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OPEN INVOICES" sheetId="2" r:id="rId5"/>
    <sheet name="PENDING ORDERS" sheetId="3" r:id="rId6"/>
  </sheets>
</workbook>
</file>

<file path=xl/sharedStrings.xml><?xml version="1.0" encoding="utf-8"?>
<sst xmlns="http://schemas.openxmlformats.org/spreadsheetml/2006/main" uniqueCount="6470">
  <si>
    <t>customer</t>
  </si>
  <si>
    <t>order_date</t>
  </si>
  <si>
    <t>hh_mk2</t>
  </si>
  <si>
    <t>hh_mk1</t>
  </si>
  <si>
    <t>travel_case</t>
  </si>
  <si>
    <t>travel_case_og</t>
  </si>
  <si>
    <t>backpack</t>
  </si>
  <si>
    <t>jets_og</t>
  </si>
  <si>
    <t>pro_jet</t>
  </si>
  <si>
    <t>power_jet</t>
  </si>
  <si>
    <t>micro_jet_mk1</t>
  </si>
  <si>
    <t>micro_jet_mk2</t>
  </si>
  <si>
    <t>cryo_clamp_mk1</t>
  </si>
  <si>
    <t>cryo_clamp_mk2</t>
  </si>
  <si>
    <t>quad_jet</t>
  </si>
  <si>
    <t>quad_jet_wp</t>
  </si>
  <si>
    <t>dmx_controller</t>
  </si>
  <si>
    <t>lcd_controller</t>
  </si>
  <si>
    <t>the_button_mk1</t>
  </si>
  <si>
    <t>the_button_mk2</t>
  </si>
  <si>
    <t>shomaster</t>
  </si>
  <si>
    <t>shostarter</t>
  </si>
  <si>
    <t>power_controller</t>
  </si>
  <si>
    <t>hoses</t>
  </si>
  <si>
    <t>manifold</t>
  </si>
  <si>
    <t>ctc_20</t>
  </si>
  <si>
    <t>ctc_50</t>
  </si>
  <si>
    <t>led_attachment_mk1</t>
  </si>
  <si>
    <t>led_attachment_mk2</t>
  </si>
  <si>
    <t>power_pack</t>
  </si>
  <si>
    <t>confetti_blower</t>
  </si>
  <si>
    <t>ss3</t>
  </si>
  <si>
    <t>road_case</t>
  </si>
  <si>
    <t>vv</t>
  </si>
  <si>
    <t>total_sale</t>
  </si>
  <si>
    <t>stripe_fee</t>
  </si>
  <si>
    <t>paypal_fee</t>
  </si>
  <si>
    <t>amazon_fee</t>
  </si>
  <si>
    <t>affirm_fee</t>
  </si>
  <si>
    <t>shipping_fee</t>
  </si>
  <si>
    <t>tax</t>
  </si>
  <si>
    <t>total_spend</t>
  </si>
  <si>
    <t>Eric Sampson</t>
  </si>
  <si>
    <t>Gregory Contreras</t>
  </si>
  <si>
    <t>Joseph Lidgett</t>
  </si>
  <si>
    <t>Jimmy Bright</t>
  </si>
  <si>
    <t>Yossi Perez</t>
  </si>
  <si>
    <t>Hotel del Toachi</t>
  </si>
  <si>
    <t>Maria Vertucci</t>
  </si>
  <si>
    <t>Joseph Balestrieri</t>
  </si>
  <si>
    <t>Alexander Bertrand</t>
  </si>
  <si>
    <t>Mackenzie Johnson</t>
  </si>
  <si>
    <t>Decimation Scream Park LLC</t>
  </si>
  <si>
    <t>Victor Josefsson</t>
  </si>
  <si>
    <t>Tim Ryan</t>
  </si>
  <si>
    <t>Alejandro Sanchez</t>
  </si>
  <si>
    <t>Oliver Hardegger</t>
  </si>
  <si>
    <t>Luca Basile</t>
  </si>
  <si>
    <t>Nikolas Beedle</t>
  </si>
  <si>
    <t>XS Las Vegas</t>
  </si>
  <si>
    <t>Alex Nepa</t>
  </si>
  <si>
    <t>SELENE ROBLES GUERRERO CEIMSA</t>
  </si>
  <si>
    <t>Devon Woodside</t>
  </si>
  <si>
    <t>Rob Lennard</t>
  </si>
  <si>
    <t>Dylan Echevarria</t>
  </si>
  <si>
    <t>Julian Schedina</t>
  </si>
  <si>
    <t>Sick Individuals</t>
  </si>
  <si>
    <t>Steven Sheinman</t>
  </si>
  <si>
    <t>Jacob Cools</t>
  </si>
  <si>
    <t>Miriam Foy</t>
  </si>
  <si>
    <t>Liam Reynolds</t>
  </si>
  <si>
    <t>Toshiyuki Tsuruha</t>
  </si>
  <si>
    <t>DJ Vice</t>
  </si>
  <si>
    <t>Giuliano Presta</t>
  </si>
  <si>
    <t>Joseph Harris </t>
  </si>
  <si>
    <t>Darcy Haughian</t>
  </si>
  <si>
    <t>Roberto Núñez de Cáceres</t>
  </si>
  <si>
    <t>Christopher Bruan</t>
  </si>
  <si>
    <t>Johnny Valdez</t>
  </si>
  <si>
    <t>Daniel Wilcox</t>
  </si>
  <si>
    <t>Nicholas Petino</t>
  </si>
  <si>
    <t>Max Ho</t>
  </si>
  <si>
    <t>Denis Eqerjesy</t>
  </si>
  <si>
    <t>Jeff Meuzelaar</t>
  </si>
  <si>
    <t>Phillip Sison</t>
  </si>
  <si>
    <t>Joel Villarreal</t>
  </si>
  <si>
    <t>James Mitchell</t>
  </si>
  <si>
    <t>Jeffrey Kaplan</t>
  </si>
  <si>
    <t>Nicholas P Petino</t>
  </si>
  <si>
    <t>Hanan Amoyal</t>
  </si>
  <si>
    <t>kevin celestino</t>
  </si>
  <si>
    <t>Enitan Adekunle</t>
  </si>
  <si>
    <t>Jennifer Calegoure</t>
  </si>
  <si>
    <t>Dominic Sabourin</t>
  </si>
  <si>
    <t>Drew Meyer</t>
  </si>
  <si>
    <t>Dawn Claggett</t>
  </si>
  <si>
    <t>Tim Varacchi</t>
  </si>
  <si>
    <t>Rene Velarde</t>
  </si>
  <si>
    <t>Marc Anthony</t>
  </si>
  <si>
    <t>Kevin Burgess</t>
  </si>
  <si>
    <t>Yin-Bang Jimmy Fuh</t>
  </si>
  <si>
    <t>Joshua Bailey</t>
  </si>
  <si>
    <t>Andre Koo</t>
  </si>
  <si>
    <t>victor galvan</t>
  </si>
  <si>
    <t>Niklaus Stieger</t>
  </si>
  <si>
    <t>Taso Dakas</t>
  </si>
  <si>
    <t>Steve Smith</t>
  </si>
  <si>
    <t>Andrea Mantovani</t>
  </si>
  <si>
    <t>Salvador Velasco</t>
  </si>
  <si>
    <t>Nathalie Ferreira</t>
  </si>
  <si>
    <t>Max Spaeth</t>
  </si>
  <si>
    <t>Robert Velik</t>
  </si>
  <si>
    <t>Eldrick Boekhoudt</t>
  </si>
  <si>
    <t>Megan Smith</t>
  </si>
  <si>
    <t>Ha Hau</t>
  </si>
  <si>
    <t>Luca Giorgio Maggiora</t>
  </si>
  <si>
    <t>Johan Baversjo</t>
  </si>
  <si>
    <t>Bartosz Michalik</t>
  </si>
  <si>
    <t>Michael Rivera</t>
  </si>
  <si>
    <t>Chris Dibello</t>
  </si>
  <si>
    <t>Denise Tardi</t>
  </si>
  <si>
    <t>Charles Smith</t>
  </si>
  <si>
    <t>marselus cayton</t>
  </si>
  <si>
    <t>JORGE BRENES</t>
  </si>
  <si>
    <t>LOGAN AGUIRRE (Serafin)</t>
  </si>
  <si>
    <t>Ivan Azua</t>
  </si>
  <si>
    <t>Gabriel Figueroa</t>
  </si>
  <si>
    <t>debbie morris</t>
  </si>
  <si>
    <t>Nicholas Kwaczala</t>
  </si>
  <si>
    <t>jacob mexon</t>
  </si>
  <si>
    <t>Ricardo Garcia</t>
  </si>
  <si>
    <t>Will Styles</t>
  </si>
  <si>
    <t>winston mcdougal</t>
  </si>
  <si>
    <t>Triad Dragons</t>
  </si>
  <si>
    <t>LARRY DAGUANNO</t>
  </si>
  <si>
    <t>Tim Montemayor</t>
  </si>
  <si>
    <t>Tony Demaro</t>
  </si>
  <si>
    <t>Boomtick Events</t>
  </si>
  <si>
    <t>brett doyle</t>
  </si>
  <si>
    <t>Armando Crespo</t>
  </si>
  <si>
    <t>David Jones</t>
  </si>
  <si>
    <t>Beverly Warren</t>
  </si>
  <si>
    <t>Nelson Hernandez</t>
  </si>
  <si>
    <t>David Hewel</t>
  </si>
  <si>
    <t>Derron Winfrey</t>
  </si>
  <si>
    <t>Connor Cox</t>
  </si>
  <si>
    <t>Marijan Pinjusic</t>
  </si>
  <si>
    <t>Crystal Martinez</t>
  </si>
  <si>
    <t>Serdyuk Natalya</t>
  </si>
  <si>
    <t>Luis Garza</t>
  </si>
  <si>
    <t>Jeremy Kent</t>
  </si>
  <si>
    <t>Oswaldo Robles</t>
  </si>
  <si>
    <t>Leonardo Pineda</t>
  </si>
  <si>
    <t>Łukasz Koszałka</t>
  </si>
  <si>
    <t>seyed tabatabaei</t>
  </si>
  <si>
    <t>Matteo Pervan</t>
  </si>
  <si>
    <t>Justin Burns</t>
  </si>
  <si>
    <t>Hugo Perona</t>
  </si>
  <si>
    <t>Daniel Cardenas</t>
  </si>
  <si>
    <t>Rafal Gawelko</t>
  </si>
  <si>
    <t>DJ Kor (Jeff Meuzzelar?)</t>
  </si>
  <si>
    <t>roger spronk</t>
  </si>
  <si>
    <t>Nic Morse</t>
  </si>
  <si>
    <t>Sol Solis</t>
  </si>
  <si>
    <t>Ethan Bondelid</t>
  </si>
  <si>
    <t>Kwasi Wiaf</t>
  </si>
  <si>
    <t>Dogus Cabakcor</t>
  </si>
  <si>
    <t>Myeong Ko</t>
  </si>
  <si>
    <t>Lanita Cox</t>
  </si>
  <si>
    <t>Mario Vivanco</t>
  </si>
  <si>
    <t>Bryan Lubliner</t>
  </si>
  <si>
    <t>Jesus Cisneros</t>
  </si>
  <si>
    <t>Bismarck Sibaja</t>
  </si>
  <si>
    <t>richard delarosa</t>
  </si>
  <si>
    <t>Kirill paykov</t>
  </si>
  <si>
    <t>carlos corrales</t>
  </si>
  <si>
    <t>Alfonso Arce</t>
  </si>
  <si>
    <t>geun woo jung</t>
  </si>
  <si>
    <t>Jared Lucas</t>
  </si>
  <si>
    <t>Dor Kassar</t>
  </si>
  <si>
    <t>Rough Hill</t>
  </si>
  <si>
    <t>Oswaldo Gonzolez</t>
  </si>
  <si>
    <t>Craig Brown</t>
  </si>
  <si>
    <t>Alexander Bettag</t>
  </si>
  <si>
    <t>Brandon Blankenship</t>
  </si>
  <si>
    <t>François Bonte</t>
  </si>
  <si>
    <t>James Lee</t>
  </si>
  <si>
    <t>Jakob Strzalkowski</t>
  </si>
  <si>
    <t>kevin myers</t>
  </si>
  <si>
    <t>Carmen Guerra</t>
  </si>
  <si>
    <t>7sound&amp;lighting llc</t>
  </si>
  <si>
    <t>EDITA VELARDE</t>
  </si>
  <si>
    <t>Fernando Serrano</t>
  </si>
  <si>
    <t>David Rokeach</t>
  </si>
  <si>
    <t>Juan Albert Martino Ureña</t>
  </si>
  <si>
    <t>Richard Garcia</t>
  </si>
  <si>
    <t>nuno almeida</t>
  </si>
  <si>
    <t>Louis Friedlander</t>
  </si>
  <si>
    <t>enrique elizondo</t>
  </si>
  <si>
    <t>Shai Cohen</t>
  </si>
  <si>
    <t>Joseph Barnett</t>
  </si>
  <si>
    <t>Roberto Reyes</t>
  </si>
  <si>
    <t>Carlos Martinez</t>
  </si>
  <si>
    <t>Brandon Noone</t>
  </si>
  <si>
    <t>Oswaldo EDC</t>
  </si>
  <si>
    <t>Ryan Lance</t>
  </si>
  <si>
    <t>john strycharz</t>
  </si>
  <si>
    <t>David Sparkman</t>
  </si>
  <si>
    <t>Rueben Heenan</t>
  </si>
  <si>
    <t>Darin CEO LNRP</t>
  </si>
  <si>
    <t>Florian Veit</t>
  </si>
  <si>
    <t>jesus ledezma</t>
  </si>
  <si>
    <t>Kevin Hanrahan</t>
  </si>
  <si>
    <t>Tesra Broodryk</t>
  </si>
  <si>
    <t>Alex Angelo</t>
  </si>
  <si>
    <t>Brett Carraway</t>
  </si>
  <si>
    <t>jiten patel</t>
  </si>
  <si>
    <t>Henry Steyn</t>
  </si>
  <si>
    <t>kristian egues juanena</t>
  </si>
  <si>
    <t>Ignacio Espinoza</t>
  </si>
  <si>
    <t>Robert Cruzzi</t>
  </si>
  <si>
    <t>Christopher Allen</t>
  </si>
  <si>
    <t>Susan Kochik</t>
  </si>
  <si>
    <t>Jimmy Frizzell</t>
  </si>
  <si>
    <t>George Kostopoulos</t>
  </si>
  <si>
    <t>feli talmid</t>
  </si>
  <si>
    <t>Jeff Kunkel</t>
  </si>
  <si>
    <t>Stefan Hofer</t>
  </si>
  <si>
    <t>AXSEL SANTOS</t>
  </si>
  <si>
    <t>DHaen Alcindor</t>
  </si>
  <si>
    <t>Nino Drascic</t>
  </si>
  <si>
    <t>Kevin Bishop</t>
  </si>
  <si>
    <t>YOSHIYUKI HIBI</t>
  </si>
  <si>
    <t>Jan Rezac</t>
  </si>
  <si>
    <t>Daniel Frömert</t>
  </si>
  <si>
    <t>Thomas Stranzl</t>
  </si>
  <si>
    <t>Juston Watson</t>
  </si>
  <si>
    <t>Justin Berry</t>
  </si>
  <si>
    <t>camilo andres</t>
  </si>
  <si>
    <t>laurent zilber</t>
  </si>
  <si>
    <t>Dion Gonzales</t>
  </si>
  <si>
    <t>Joseph Jenkins</t>
  </si>
  <si>
    <t>Adrian Scully</t>
  </si>
  <si>
    <t>RICK KLEIN</t>
  </si>
  <si>
    <t>Keith Cruz</t>
  </si>
  <si>
    <t>CLINTON JOHNSON</t>
  </si>
  <si>
    <t>Sound Caterers</t>
  </si>
  <si>
    <t>robert fazzone</t>
  </si>
  <si>
    <t>Nate Johns</t>
  </si>
  <si>
    <t>Corrado Mozzillo </t>
  </si>
  <si>
    <t>Trent Edmond</t>
  </si>
  <si>
    <t>Tomáš Zavřel</t>
  </si>
  <si>
    <t>jeremy campbell</t>
  </si>
  <si>
    <t>Josh Fisher</t>
  </si>
  <si>
    <t>Adventure Club</t>
  </si>
  <si>
    <t>John Blandon</t>
  </si>
  <si>
    <t>Chris Steward</t>
  </si>
  <si>
    <t>matthew cunanan</t>
  </si>
  <si>
    <t>Parminder Singh</t>
  </si>
  <si>
    <t>Keith Gray (1Z2Y49E94295025059)</t>
  </si>
  <si>
    <t>Jorge Prada</t>
  </si>
  <si>
    <t>Chris Fermoselle</t>
  </si>
  <si>
    <t>kjetil vistad labahå</t>
  </si>
  <si>
    <t>Miroslav Valent</t>
  </si>
  <si>
    <t>Anthony Saroukos</t>
  </si>
  <si>
    <t>Jamie Rhodes</t>
  </si>
  <si>
    <t>dennis troso</t>
  </si>
  <si>
    <t>Dara Hayes</t>
  </si>
  <si>
    <t>Joshua Estrada</t>
  </si>
  <si>
    <t>Grant Lemmons</t>
  </si>
  <si>
    <t>liam Samuels</t>
  </si>
  <si>
    <t>Martin Beauvais</t>
  </si>
  <si>
    <t>Patrick Okane</t>
  </si>
  <si>
    <t>Johnny Eddings</t>
  </si>
  <si>
    <t>Michael Crawford</t>
  </si>
  <si>
    <t>Brian Porter</t>
  </si>
  <si>
    <t>Marcos Rodriguez</t>
  </si>
  <si>
    <t>Leann Jimenez</t>
  </si>
  <si>
    <t>erica dansie</t>
  </si>
  <si>
    <t>James Lightbody</t>
  </si>
  <si>
    <t>Jordan Jones</t>
  </si>
  <si>
    <t>william bathini</t>
  </si>
  <si>
    <t>Melchor Madrigal (10 SAFETY CHAINS)</t>
  </si>
  <si>
    <t>Micah Cruver</t>
  </si>
  <si>
    <t>Alvin Gay</t>
  </si>
  <si>
    <t>Timothy Mattingly</t>
  </si>
  <si>
    <t>Mathew Catalan</t>
  </si>
  <si>
    <t>Oscar Guebara</t>
  </si>
  <si>
    <t>Destiny Moniz</t>
  </si>
  <si>
    <t>Doug Harris</t>
  </si>
  <si>
    <t>vincent caillat</t>
  </si>
  <si>
    <t>Tera Black</t>
  </si>
  <si>
    <t>Skye Benson</t>
  </si>
  <si>
    <t>mario künzel</t>
  </si>
  <si>
    <t>Carlos Sanchez</t>
  </si>
  <si>
    <t>Anthony Veliz</t>
  </si>
  <si>
    <t>Luke Ehlen</t>
  </si>
  <si>
    <t>Allison Rodrigues</t>
  </si>
  <si>
    <t>Justin Schulenburg</t>
  </si>
  <si>
    <t>Derek Williamson (1OAK)</t>
  </si>
  <si>
    <t>Steve Masline</t>
  </si>
  <si>
    <t>Tim Lighthall</t>
  </si>
  <si>
    <t>Louis Mannarino</t>
  </si>
  <si>
    <t>Josh Dasilva</t>
  </si>
  <si>
    <t>Collen Queen</t>
  </si>
  <si>
    <t>geunwoo jeong</t>
  </si>
  <si>
    <t>Edmund Chan (PRIVE)</t>
  </si>
  <si>
    <t>HP Ferro</t>
  </si>
  <si>
    <t>Humberto Collado</t>
  </si>
  <si>
    <t>Peter McFray</t>
  </si>
  <si>
    <t>Jack Lowman</t>
  </si>
  <si>
    <t>Rocco Falbo</t>
  </si>
  <si>
    <t>Joseph Mazzioti</t>
  </si>
  <si>
    <t>Chaim Lando</t>
  </si>
  <si>
    <t>Micha Akerson</t>
  </si>
  <si>
    <t>Chad Riley</t>
  </si>
  <si>
    <t>Alejandro Perez</t>
  </si>
  <si>
    <t>Oksana Shmatok</t>
  </si>
  <si>
    <t>James Johnson - 210-388-2083</t>
  </si>
  <si>
    <t>Austin Newsome</t>
  </si>
  <si>
    <t>Montse Artigas </t>
  </si>
  <si>
    <t>Tim (West Air)</t>
  </si>
  <si>
    <t>Victor Neiva</t>
  </si>
  <si>
    <t>Jatinder Gill</t>
  </si>
  <si>
    <t>David Banks (Waish High School)</t>
  </si>
  <si>
    <t>Two Savage Productions</t>
  </si>
  <si>
    <t>Kyle Kelly</t>
  </si>
  <si>
    <t>Jordan Mills</t>
  </si>
  <si>
    <t>Tom Gonzalez</t>
  </si>
  <si>
    <t>rishi sachdeva</t>
  </si>
  <si>
    <t>Matthew Basler</t>
  </si>
  <si>
    <t>Jacob Towe</t>
  </si>
  <si>
    <t>Robbie Gonzalez</t>
  </si>
  <si>
    <t>Charles Stoltzfus</t>
  </si>
  <si>
    <t>Bob Shelley</t>
  </si>
  <si>
    <t>Musical Edge Dj Services (DJ KOR)</t>
  </si>
  <si>
    <t>Alec Taylor</t>
  </si>
  <si>
    <t>geraldo neto</t>
  </si>
  <si>
    <t>Joseph Farah</t>
  </si>
  <si>
    <t>gabriel Zyserman</t>
  </si>
  <si>
    <t>Anthony Perera </t>
  </si>
  <si>
    <t>Thomas Gelbach</t>
  </si>
  <si>
    <t>Nadia Huerta</t>
  </si>
  <si>
    <t>Shannon Lien (Strand Bar / Strand House)</t>
  </si>
  <si>
    <t>Steven Windolf</t>
  </si>
  <si>
    <t>Justin R Roberts</t>
  </si>
  <si>
    <t>Bruno Calderon</t>
  </si>
  <si>
    <t>Markus Willmann </t>
  </si>
  <si>
    <t>Aysegul Baydar Ince (DOGUS CABAKOR)</t>
  </si>
  <si>
    <t>Leah Culver</t>
  </si>
  <si>
    <t>DJ Stellar</t>
  </si>
  <si>
    <t>William Cornish</t>
  </si>
  <si>
    <t>Eric Diaz </t>
  </si>
  <si>
    <t>RENATO NERI</t>
  </si>
  <si>
    <t>MIGUEL LOPEZ</t>
  </si>
  <si>
    <t>Caked UP</t>
  </si>
  <si>
    <t>Andrew Hill</t>
  </si>
  <si>
    <t>Juan Martino</t>
  </si>
  <si>
    <t>Charles St George</t>
  </si>
  <si>
    <t>RJ Steventon</t>
  </si>
  <si>
    <t>Joseph Kuzminski</t>
  </si>
  <si>
    <t>ernest McIntyre</t>
  </si>
  <si>
    <t>Helen Rinaldo</t>
  </si>
  <si>
    <t>Mathieu Villeneuve</t>
  </si>
  <si>
    <t>Mark Griffith</t>
  </si>
  <si>
    <t>Eric Diaz</t>
  </si>
  <si>
    <t>Denon &amp; Doyle Entertainment</t>
  </si>
  <si>
    <t>Matthew Borodinsky</t>
  </si>
  <si>
    <t>steve lynch</t>
  </si>
  <si>
    <t>Wills Johnson</t>
  </si>
  <si>
    <t>Ryan Greb</t>
  </si>
  <si>
    <t>Mike Huff</t>
  </si>
  <si>
    <t>Joshua Pruschen</t>
  </si>
  <si>
    <t>Elia Piovesan</t>
  </si>
  <si>
    <t>Jason Wall</t>
  </si>
  <si>
    <t>Allan Regan</t>
  </si>
  <si>
    <t>Tiger Lilly</t>
  </si>
  <si>
    <t>Elisha Larrick</t>
  </si>
  <si>
    <t>Cam Robertson</t>
  </si>
  <si>
    <t>cesar meza</t>
  </si>
  <si>
    <t>Allen Espinal</t>
  </si>
  <si>
    <t>Alberto Martinez</t>
  </si>
  <si>
    <t>Isabel Ibarra</t>
  </si>
  <si>
    <t>Happy Grewal</t>
  </si>
  <si>
    <t>Anthony Mendoza (Infusion Lounge)</t>
  </si>
  <si>
    <t>Patrick Levy</t>
  </si>
  <si>
    <t>Chris Calderoni</t>
  </si>
  <si>
    <t>Cory Allen</t>
  </si>
  <si>
    <t>Germaine Redding</t>
  </si>
  <si>
    <t>John De Carrier</t>
  </si>
  <si>
    <t>Hung Tran</t>
  </si>
  <si>
    <t>Doug Raspberry</t>
  </si>
  <si>
    <t>Kap Slap</t>
  </si>
  <si>
    <t>Paul Berkemeier</t>
  </si>
  <si>
    <t>Kenneth Lockhart</t>
  </si>
  <si>
    <t>Shameem Ansari</t>
  </si>
  <si>
    <t>David Adamec</t>
  </si>
  <si>
    <t>aylin aykal</t>
  </si>
  <si>
    <t>Anthony LoBosco</t>
  </si>
  <si>
    <t>Sam Cater</t>
  </si>
  <si>
    <t>Mathieu Bisson</t>
  </si>
  <si>
    <t>Arthur Suiter</t>
  </si>
  <si>
    <t>VIRENDRA kartaram</t>
  </si>
  <si>
    <t>michael Cavallo</t>
  </si>
  <si>
    <t>David Concepcion</t>
  </si>
  <si>
    <t>Ulrich Brunner</t>
  </si>
  <si>
    <t>VLADO DAPIC</t>
  </si>
  <si>
    <t>Motivated Proformance</t>
  </si>
  <si>
    <t>Troy Tannous </t>
  </si>
  <si>
    <t>Phyllis L Crabtree</t>
  </si>
  <si>
    <t>John Simon</t>
  </si>
  <si>
    <t>Bryan Restrepo</t>
  </si>
  <si>
    <t>Arthur Amaro</t>
  </si>
  <si>
    <t>Tim Pickett</t>
  </si>
  <si>
    <t>Doug Doty (High Octane Saloon)</t>
  </si>
  <si>
    <t>Osato Ikponmwonba</t>
  </si>
  <si>
    <t>Mark Seed</t>
  </si>
  <si>
    <t>anthony scali </t>
  </si>
  <si>
    <t>nick chiumento</t>
  </si>
  <si>
    <t>William De Leon</t>
  </si>
  <si>
    <t>Derek Jensen (808 Audio)</t>
  </si>
  <si>
    <t>teddy lopes</t>
  </si>
  <si>
    <t>Sebastian Kai</t>
  </si>
  <si>
    <t>Michael Hartman</t>
  </si>
  <si>
    <t>Tønsberg Lyd&amp;Lys</t>
  </si>
  <si>
    <t>Nick Ferrington</t>
  </si>
  <si>
    <t>Kai Mack</t>
  </si>
  <si>
    <t>Troy Tannous</t>
  </si>
  <si>
    <t>Donna Fusco</t>
  </si>
  <si>
    <t>Alan Gonzolez</t>
  </si>
  <si>
    <t>christy bartlett-orwin</t>
  </si>
  <si>
    <t>Octavio Suarez</t>
  </si>
  <si>
    <t>Chinnawut Nilnyom</t>
  </si>
  <si>
    <t>Joao rosario </t>
  </si>
  <si>
    <t>Area Group (Rocco)</t>
  </si>
  <si>
    <t>Hugo Lieber</t>
  </si>
  <si>
    <t>Daniel Myers</t>
  </si>
  <si>
    <t>Thomas Barrail</t>
  </si>
  <si>
    <t>Garik Brutyan</t>
  </si>
  <si>
    <t>Allester Jewett Jr</t>
  </si>
  <si>
    <t>Darren Gryniuk</t>
  </si>
  <si>
    <t>mathieu turbis</t>
  </si>
  <si>
    <t>Alejandro Garrido </t>
  </si>
  <si>
    <t>Nikolay Moshkovich </t>
  </si>
  <si>
    <t>Josef Giamalva</t>
  </si>
  <si>
    <t>Tyler Dylla</t>
  </si>
  <si>
    <t>sara kalivas</t>
  </si>
  <si>
    <t>Paul (Sweet P)</t>
  </si>
  <si>
    <t>Neal Goone</t>
  </si>
  <si>
    <t>Alexander Steele</t>
  </si>
  <si>
    <t>Claude Elie</t>
  </si>
  <si>
    <t>Samkit Luniya</t>
  </si>
  <si>
    <t>Jamie Wilson</t>
  </si>
  <si>
    <t>Anthony Khoury</t>
  </si>
  <si>
    <t>Arineh Ghadimi</t>
  </si>
  <si>
    <t>Christopher Boase</t>
  </si>
  <si>
    <t>Eddy Santana</t>
  </si>
  <si>
    <t>Sean Drier</t>
  </si>
  <si>
    <t>Roxanne Roy Lizotte</t>
  </si>
  <si>
    <t>Nermo Soto mendez</t>
  </si>
  <si>
    <t>Chris Tang</t>
  </si>
  <si>
    <t>Jason Porras</t>
  </si>
  <si>
    <t>Ryne Middleton</t>
  </si>
  <si>
    <t>Arash Mohajerin</t>
  </si>
  <si>
    <t>Michael Gigliotti</t>
  </si>
  <si>
    <t>James Johnson</t>
  </si>
  <si>
    <t>Theodore Sharkey</t>
  </si>
  <si>
    <t>benny Rivera</t>
  </si>
  <si>
    <t>Steve Siambekos</t>
  </si>
  <si>
    <t>Ian Skjodt</t>
  </si>
  <si>
    <t>Chris Ortega (Cito Events)</t>
  </si>
  <si>
    <t>Sikander Ali</t>
  </si>
  <si>
    <t>Matthew Pate (WANTS DMX CONTROLLER)</t>
  </si>
  <si>
    <t>William Patry</t>
  </si>
  <si>
    <t>Jason Muscat-Tyler</t>
  </si>
  <si>
    <t>Gracie Eugeneg</t>
  </si>
  <si>
    <t>Tiffany Koepp</t>
  </si>
  <si>
    <t>Sauraz Mahajan</t>
  </si>
  <si>
    <t>Nathaniel Chen</t>
  </si>
  <si>
    <t>Andres Barreto</t>
  </si>
  <si>
    <t>Sahaila Almaguer</t>
  </si>
  <si>
    <t>Julian Cisneros</t>
  </si>
  <si>
    <t>Luis Alberto Vela Torre</t>
  </si>
  <si>
    <t>Sam Perlow</t>
  </si>
  <si>
    <t>Michael Piccione</t>
  </si>
  <si>
    <t>Anthony Pace</t>
  </si>
  <si>
    <t>Dan Kolodny</t>
  </si>
  <si>
    <t>Bruno Fernandes</t>
  </si>
  <si>
    <t>Carlos Orellana</t>
  </si>
  <si>
    <t>Bertrand Jean Louis Gachot</t>
  </si>
  <si>
    <t>Steven Tessler</t>
  </si>
  <si>
    <t>Erik Johnson (James Johnson)</t>
  </si>
  <si>
    <t>Winston Nava</t>
  </si>
  <si>
    <t>Alejandro Garcia Rodriguez (provideos4djs)</t>
  </si>
  <si>
    <t>Jerry Hong</t>
  </si>
  <si>
    <t>Warren Dieno</t>
  </si>
  <si>
    <t>Braheam Shteiwi</t>
  </si>
  <si>
    <t>Sebastian Capo</t>
  </si>
  <si>
    <t xml:space="preserve">Kasper </t>
  </si>
  <si>
    <t>Matthew Norcia</t>
  </si>
  <si>
    <t>Daniel Castrillo</t>
  </si>
  <si>
    <t>Tejinder Singh</t>
  </si>
  <si>
    <t>Ricardo Caballero</t>
  </si>
  <si>
    <t>Aiden-Alan Scheepers</t>
  </si>
  <si>
    <t>Outrageous Productions</t>
  </si>
  <si>
    <t>Tero Sintonen</t>
  </si>
  <si>
    <t>Adam Parrott</t>
  </si>
  <si>
    <t>Chuck (Beasto Blanco)</t>
  </si>
  <si>
    <t>Thomas Manchester</t>
  </si>
  <si>
    <t>Jean Paul Makhlouf (Cash Cash)</t>
  </si>
  <si>
    <t>Joe Leonard</t>
  </si>
  <si>
    <t>Brandon Chytka</t>
  </si>
  <si>
    <t>Geo Casas (Marie Covelli)</t>
  </si>
  <si>
    <t>Adam Parrot</t>
  </si>
  <si>
    <t>Jeff Overstreet</t>
  </si>
  <si>
    <t>Tyler Ross</t>
  </si>
  <si>
    <t>Mark Kaplan</t>
  </si>
  <si>
    <t>Andrew Bleiman</t>
  </si>
  <si>
    <t>Dodi Preese</t>
  </si>
  <si>
    <t>Francisco Huaman</t>
  </si>
  <si>
    <t>Ryan Kelly</t>
  </si>
  <si>
    <t>David Haggard</t>
  </si>
  <si>
    <t>Josh Lawrence</t>
  </si>
  <si>
    <t>Jason Dawson</t>
  </si>
  <si>
    <t>Jen Wight</t>
  </si>
  <si>
    <t>James Minahan</t>
  </si>
  <si>
    <t>Albert Vaitu</t>
  </si>
  <si>
    <t>Anthony Truncali</t>
  </si>
  <si>
    <t>Cesar Anguaya</t>
  </si>
  <si>
    <t>Arthur Poole</t>
  </si>
  <si>
    <t>Jeira Titin</t>
  </si>
  <si>
    <t>Mixed Up Productions (Mike Miller)</t>
  </si>
  <si>
    <t>Leslie Ann Knowles (Robert Steele)</t>
  </si>
  <si>
    <t>Marcelo Jacome</t>
  </si>
  <si>
    <t>Cole Pierce</t>
  </si>
  <si>
    <t>Zach Downing</t>
  </si>
  <si>
    <t>John Caniford (JJDJ ENTERTAINMENT)</t>
  </si>
  <si>
    <t>Jim Mendoza</t>
  </si>
  <si>
    <t>Anthony Bourasa</t>
  </si>
  <si>
    <t>Ron Hicks / Ice Lounge</t>
  </si>
  <si>
    <t>James Minahan / Infinity Group</t>
  </si>
  <si>
    <t>Kimberly Hood / custom sound design / John Howard</t>
  </si>
  <si>
    <t>Matthew Zocco</t>
  </si>
  <si>
    <t>anastasios dakas (taso dakas)</t>
  </si>
  <si>
    <t>Yarden Feigelnman</t>
  </si>
  <si>
    <t>Max Avocadi</t>
  </si>
  <si>
    <t>Rochelle Gallegos (Elementum)</t>
  </si>
  <si>
    <t>Mike Hummel</t>
  </si>
  <si>
    <t>Hin Lenh</t>
  </si>
  <si>
    <t>Don Holt</t>
  </si>
  <si>
    <t>Fernando Paramo</t>
  </si>
  <si>
    <t>Giorgos Kanatakis</t>
  </si>
  <si>
    <t>Thomas Madgwick (Cardinals)</t>
  </si>
  <si>
    <t>Jason Yoshino (energy event group)</t>
  </si>
  <si>
    <t>Yahir Deanda</t>
  </si>
  <si>
    <t>Marc Brandt</t>
  </si>
  <si>
    <t>Dainan Mancuso</t>
  </si>
  <si>
    <t>Billie Chandler</t>
  </si>
  <si>
    <t>Berat Toksoz</t>
  </si>
  <si>
    <t>Alba Lucia Lozano</t>
  </si>
  <si>
    <t>Raul Chiriboga</t>
  </si>
  <si>
    <t>Norbey Restrepo</t>
  </si>
  <si>
    <t>Jacob Eisenberg</t>
  </si>
  <si>
    <t>David Staub (S-Team Productions)</t>
  </si>
  <si>
    <t>Jason Adler (MAYA NIGHTCLUB ARIZONA)</t>
  </si>
  <si>
    <t>Eric Matkovich</t>
  </si>
  <si>
    <t>Edwin Caballero Montero</t>
  </si>
  <si>
    <t>Frank Russo</t>
  </si>
  <si>
    <t>Cory Kerchner</t>
  </si>
  <si>
    <t>Ricardo Caballero (DJ SHOW)</t>
  </si>
  <si>
    <t>Josh Harris</t>
  </si>
  <si>
    <t>Nestor Jason</t>
  </si>
  <si>
    <t>Anthony Recker</t>
  </si>
  <si>
    <t>Saulius Sadauskas (Tornado Mechanical Services)</t>
  </si>
  <si>
    <t>Ana Picott / Ana Aguirre</t>
  </si>
  <si>
    <t>John Burk</t>
  </si>
  <si>
    <t>Christopher Matthews</t>
  </si>
  <si>
    <t>Robert Kunert</t>
  </si>
  <si>
    <t>Joel Almand</t>
  </si>
  <si>
    <t>Dave Keller</t>
  </si>
  <si>
    <t>Rafael Winston Nava</t>
  </si>
  <si>
    <t>Juan Gutierrez</t>
  </si>
  <si>
    <t>Jesus Moran</t>
  </si>
  <si>
    <t>Jeton Muhaxhiri</t>
  </si>
  <si>
    <t>Michael Howell (Amazon purchase)</t>
  </si>
  <si>
    <t>Aaron Ginsburg</t>
  </si>
  <si>
    <t>Dave Lander (Digital Dave)</t>
  </si>
  <si>
    <t>Josh Blum</t>
  </si>
  <si>
    <t>Stanley Kusinow</t>
  </si>
  <si>
    <t>David Mathieu</t>
  </si>
  <si>
    <t>Dream Social Events (Francisco)</t>
  </si>
  <si>
    <t>Josh Hoggard</t>
  </si>
  <si>
    <t>Edgar Valazquez</t>
  </si>
  <si>
    <t>Mike Bishman</t>
  </si>
  <si>
    <t>Kapslap Winner (Michael Abbot Jr)</t>
  </si>
  <si>
    <t>James Morrison</t>
  </si>
  <si>
    <t>Tony Tannous (Sound Agents Australia)</t>
  </si>
  <si>
    <t>Samantha Ohara</t>
  </si>
  <si>
    <t>Alex Slusser</t>
  </si>
  <si>
    <t>Claudia L. Garcia</t>
  </si>
  <si>
    <t>Jose Ramirez / Jose A Soriano</t>
  </si>
  <si>
    <t>Ramon Castillo</t>
  </si>
  <si>
    <t>Nick Russo</t>
  </si>
  <si>
    <t>David Pfluke</t>
  </si>
  <si>
    <t>Marc Brandt (Mr B Entertainment)</t>
  </si>
  <si>
    <t>Scott Guadagnono</t>
  </si>
  <si>
    <t>Joe Cortez</t>
  </si>
  <si>
    <t>Joel Ginsburg</t>
  </si>
  <si>
    <t>Spencer Bahnsen</t>
  </si>
  <si>
    <t>James Oneill</t>
  </si>
  <si>
    <t>Kristen Makhathini</t>
  </si>
  <si>
    <t>Mark Cipolla</t>
  </si>
  <si>
    <t>Jose Rivera</t>
  </si>
  <si>
    <t>Christopher Bybee</t>
  </si>
  <si>
    <t>Zac Acorn</t>
  </si>
  <si>
    <t>Jon Edwards</t>
  </si>
  <si>
    <t>Matt Hall</t>
  </si>
  <si>
    <t>Tom O'Dowd</t>
  </si>
  <si>
    <t>Fernando Avalos</t>
  </si>
  <si>
    <t>David Clark</t>
  </si>
  <si>
    <t>Kevin Taylor</t>
  </si>
  <si>
    <t>James Morrison (TMMPO)</t>
  </si>
  <si>
    <t>Marc Depetris</t>
  </si>
  <si>
    <t>Anthony Suski</t>
  </si>
  <si>
    <t>Obed Timothy</t>
  </si>
  <si>
    <t>Jay Friese</t>
  </si>
  <si>
    <t>Le Souk</t>
  </si>
  <si>
    <t>Nicholas Mamone</t>
  </si>
  <si>
    <t>Samuel Lurie</t>
  </si>
  <si>
    <t>Roberto Alejandro baruera Macias</t>
  </si>
  <si>
    <t>Stelios Loannou</t>
  </si>
  <si>
    <t>Yesenia Arteaga</t>
  </si>
  <si>
    <t>Simon (Cryo Services)</t>
  </si>
  <si>
    <t>Robert Rubio</t>
  </si>
  <si>
    <t>Luca Saraca</t>
  </si>
  <si>
    <t>Alexander Nebbia</t>
  </si>
  <si>
    <t>Joseph Willis</t>
  </si>
  <si>
    <t>Jared Storrs</t>
  </si>
  <si>
    <t>Erick Garcia</t>
  </si>
  <si>
    <t>Luis Rios</t>
  </si>
  <si>
    <t>Live Love Dance</t>
  </si>
  <si>
    <t>Dominic Germano</t>
  </si>
  <si>
    <t>Carlos sanchez</t>
  </si>
  <si>
    <t>Seth Drabinsky</t>
  </si>
  <si>
    <t>Giuseppe paradiso</t>
  </si>
  <si>
    <t>Never In Vegas (Stu Sinclair)</t>
  </si>
  <si>
    <t>Roger Olds</t>
  </si>
  <si>
    <t>Meidhy Krismawan</t>
  </si>
  <si>
    <t>Jacob Cormier</t>
  </si>
  <si>
    <t>David Morris (area 51 presents)</t>
  </si>
  <si>
    <t>Dan Thomas</t>
  </si>
  <si>
    <t>Paul Rozsa (national event connection)</t>
  </si>
  <si>
    <t>Ricardo Vasquez</t>
  </si>
  <si>
    <t>Pete Lloyd (The Ten Ten Group / Fat Rabbit)</t>
  </si>
  <si>
    <t>Daniel Lovenheim (alchemy raleigh)</t>
  </si>
  <si>
    <t>Anton Martin</t>
  </si>
  <si>
    <t>Francisco Moncada</t>
  </si>
  <si>
    <t>Jason Chung</t>
  </si>
  <si>
    <t>Cheng Hung Chang</t>
  </si>
  <si>
    <t>Kyle Miller</t>
  </si>
  <si>
    <t>Jesus - Amazon (RETURNED)</t>
  </si>
  <si>
    <t>Eugene Cunningham</t>
  </si>
  <si>
    <t>Tai Ning (Lampo Disco)</t>
  </si>
  <si>
    <t>Martin Medina</t>
  </si>
  <si>
    <t>Nick Cianfaglione</t>
  </si>
  <si>
    <t>Charles Greeno</t>
  </si>
  <si>
    <t>Tier 33 Productions (Keenan Oconnell)</t>
  </si>
  <si>
    <t>Peter Malik</t>
  </si>
  <si>
    <t>Abner Sarazua</t>
  </si>
  <si>
    <t>Giovanni Casas (Geo Events)</t>
  </si>
  <si>
    <t>Amazon</t>
  </si>
  <si>
    <t>Donna Parades</t>
  </si>
  <si>
    <t xml:space="preserve">Dale Ettema (Movie Special Effects?) </t>
  </si>
  <si>
    <t>Joseph Romano (Jenkinson’s Pavillion)</t>
  </si>
  <si>
    <t>Joe Klamerus</t>
  </si>
  <si>
    <t>Hunter Johnson</t>
  </si>
  <si>
    <t>Eric Regula</t>
  </si>
  <si>
    <t>Sam Gutierrez</t>
  </si>
  <si>
    <t>Dimitrious Mousouroulis</t>
  </si>
  <si>
    <t>Matt Windsor</t>
  </si>
  <si>
    <t>Dana Hatfield</t>
  </si>
  <si>
    <t>Sound Agents (Darren, Troy)</t>
  </si>
  <si>
    <t>Manuel Pocasangre</t>
  </si>
  <si>
    <t>Henock Andargie</t>
  </si>
  <si>
    <t>Karen Musco</t>
  </si>
  <si>
    <t>Dquan Price</t>
  </si>
  <si>
    <t>Gongmee Konberg</t>
  </si>
  <si>
    <t>Matthew Barrett</t>
  </si>
  <si>
    <t>Miroslav Nikolov</t>
  </si>
  <si>
    <t>Sandeep Dhawan</t>
  </si>
  <si>
    <t>Anwar Sharif</t>
  </si>
  <si>
    <t>Danny Estrella</t>
  </si>
  <si>
    <t>Cornelius Creedon</t>
  </si>
  <si>
    <t xml:space="preserve">Rodrigo Jardon </t>
  </si>
  <si>
    <t>Brian Elrod</t>
  </si>
  <si>
    <t>Allison Varlan / Carmen DeMarco</t>
  </si>
  <si>
    <t>Annabelle Martial / D’haen Alcindor</t>
  </si>
  <si>
    <t>Nur Eko Andika</t>
  </si>
  <si>
    <t>Osvaldo Arocha</t>
  </si>
  <si>
    <t>Steve Pierre (Absolute Celebrations)</t>
  </si>
  <si>
    <t xml:space="preserve">Frank Nguyen </t>
  </si>
  <si>
    <t>Roberto Lopez Vargas</t>
  </si>
  <si>
    <t>Sarah Al Khoory</t>
  </si>
  <si>
    <t>Troy Tannous / Sound Agents</t>
  </si>
  <si>
    <t xml:space="preserve">Armed With Harmony / Trystan Meyers </t>
  </si>
  <si>
    <t>Сипенятова Вероника</t>
  </si>
  <si>
    <t>Anthony Battista</t>
  </si>
  <si>
    <t>Creative Laser Media &amp; Design / James Donaldson</t>
  </si>
  <si>
    <t>Richard Chlystun</t>
  </si>
  <si>
    <t>Salvatore Gardner</t>
  </si>
  <si>
    <t>Jesus Abreu</t>
  </si>
  <si>
    <t>Fabian Perez</t>
  </si>
  <si>
    <t>Leonardo Almeida</t>
  </si>
  <si>
    <t>Nick Phelps</t>
  </si>
  <si>
    <t>Peter Gore</t>
  </si>
  <si>
    <t>Patrick De Ledebur</t>
  </si>
  <si>
    <t>Donald Hines</t>
  </si>
  <si>
    <t>Israel Torres</t>
  </si>
  <si>
    <t>James Harris</t>
  </si>
  <si>
    <t>Greg Ghiardi</t>
  </si>
  <si>
    <t>Blake Weaver</t>
  </si>
  <si>
    <t>Ben Tolton</t>
  </si>
  <si>
    <t>Nick Anderson</t>
  </si>
  <si>
    <t>Tyler Wiseman</t>
  </si>
  <si>
    <t>Wauke Tamotsu</t>
  </si>
  <si>
    <t>G. Daniel Libecap</t>
  </si>
  <si>
    <t>David Belogolovsky (3 solenoids)</t>
  </si>
  <si>
    <t>Eugene Cunningham / Square Design</t>
  </si>
  <si>
    <t>Josh Royal</t>
  </si>
  <si>
    <t>Alan Enriquez</t>
  </si>
  <si>
    <t>Mason Hoy</t>
  </si>
  <si>
    <t>Karen Avanesov</t>
  </si>
  <si>
    <t>Anthony Perera</t>
  </si>
  <si>
    <t>Mikhail Nikitushkin / Olga</t>
  </si>
  <si>
    <r>
      <rPr>
        <b val="1"/>
        <sz val="12"/>
        <color indexed="14"/>
        <rFont val="Arial"/>
      </rPr>
      <t xml:space="preserve">新井 淳 </t>
    </r>
    <r>
      <rPr>
        <b val="1"/>
        <u val="single"/>
        <sz val="12"/>
        <color indexed="14"/>
        <rFont val="Arial"/>
      </rPr>
      <t>arai@j-grp.co.jp</t>
    </r>
  </si>
  <si>
    <t>Sound Good Audio / Christian Oey</t>
  </si>
  <si>
    <t>David Belogolovsky / Michael Savinovic</t>
  </si>
  <si>
    <t>Donny Padda</t>
  </si>
  <si>
    <t>Tanner James / Peter James</t>
  </si>
  <si>
    <t>Pavandeep Pabla</t>
  </si>
  <si>
    <t>Joe Silva</t>
  </si>
  <si>
    <t>Randy Hood / Hood And Associates / talent</t>
  </si>
  <si>
    <t>Terrell Lewis / DJ T Lewis / Lil Wayne’s DJ</t>
  </si>
  <si>
    <t>Michael Sun / Edge Group LLC</t>
  </si>
  <si>
    <t>Brian Graham</t>
  </si>
  <si>
    <t>Out Entertainment / Kristiana / Australia</t>
  </si>
  <si>
    <t>John Hrehowsik</t>
  </si>
  <si>
    <t>Alexis Erwin</t>
  </si>
  <si>
    <t>Ammar Mufleh</t>
  </si>
  <si>
    <t>Christian Menenes</t>
  </si>
  <si>
    <t>patrick Mazzella</t>
  </si>
  <si>
    <t>Nedal Mohammadi</t>
  </si>
  <si>
    <t>Harrah’s / Caesars Palace / PEEK Nightclub</t>
  </si>
  <si>
    <t>Nathan Young</t>
  </si>
  <si>
    <t>Sergio Mollinedo</t>
  </si>
  <si>
    <t>Rockstar Events / Andrew / Steven Goodman</t>
  </si>
  <si>
    <t>Reggie Gibbs</t>
  </si>
  <si>
    <t>Jeffrey Miller</t>
  </si>
  <si>
    <t>Max Moussier / Sound Miami Nightclub</t>
  </si>
  <si>
    <t>Marlon Andre Seebaran</t>
  </si>
  <si>
    <t>Ganesh Dutt Sharma</t>
  </si>
  <si>
    <t>Dave Hansen</t>
  </si>
  <si>
    <t>Michael Sun / Edge Group LLC / Shake bar</t>
  </si>
  <si>
    <t>Jared Vestal / Jared M NotProvided</t>
  </si>
  <si>
    <t>Miguel Garcia</t>
  </si>
  <si>
    <t>Stephen Sperry</t>
  </si>
  <si>
    <t>Kacy Jenkins / Mac Miller</t>
  </si>
  <si>
    <t>Dawn Harris</t>
  </si>
  <si>
    <t>Ari Mandell</t>
  </si>
  <si>
    <t>Jeff Hearon</t>
  </si>
  <si>
    <t>James Avery / Kyle Kurkjian</t>
  </si>
  <si>
    <t xml:space="preserve">David Wright </t>
  </si>
  <si>
    <t>Gregory Boyle (Detroit Lions / Boyle Designs?)</t>
  </si>
  <si>
    <t>Juuso Jokinen</t>
  </si>
  <si>
    <t>Blasted Barley</t>
  </si>
  <si>
    <t>henry Higinio</t>
  </si>
  <si>
    <t>Timothy Pickett / Encompass AV</t>
  </si>
  <si>
    <t>Johannsen Tan</t>
  </si>
  <si>
    <t>Jasmin Redzic</t>
  </si>
  <si>
    <t>Felix Pepin</t>
  </si>
  <si>
    <t>Shawn Rowe</t>
  </si>
  <si>
    <t>Tatiana uzovicova</t>
  </si>
  <si>
    <t>Frank Hoover</t>
  </si>
  <si>
    <t>SHOAIB MERCHANT / SHAUN MERCHANT</t>
  </si>
  <si>
    <t>Brett Polinsky</t>
  </si>
  <si>
    <t>Kristian Carroll</t>
  </si>
  <si>
    <t>Jorge Rangel / Atlas</t>
  </si>
  <si>
    <t>Matt Moore</t>
  </si>
  <si>
    <t>Matthew / Chris Victor</t>
  </si>
  <si>
    <t>Oops Studio / Chiu Sphinx</t>
  </si>
  <si>
    <t>Jared Lucas / Kap Slap</t>
  </si>
  <si>
    <t>Karanpaul Multani</t>
  </si>
  <si>
    <t>Juan Mora / DJ Meatball</t>
  </si>
  <si>
    <t>Nicholas Leonhardt</t>
  </si>
  <si>
    <t>Philip Caughman</t>
  </si>
  <si>
    <t>Jason Lee</t>
  </si>
  <si>
    <t>Shaggy (Adventure Club)</t>
  </si>
  <si>
    <t>Misty Smith</t>
  </si>
  <si>
    <t>Cosimo Spagnolo</t>
  </si>
  <si>
    <t>Michael Martinez</t>
  </si>
  <si>
    <t>Daniel Emerson / Noble Productions</t>
  </si>
  <si>
    <t>Robert Girox</t>
  </si>
  <si>
    <t>David Belogolovsky</t>
  </si>
  <si>
    <t>Raul Mercado</t>
  </si>
  <si>
    <t>Ronald Michel</t>
  </si>
  <si>
    <t>Adam Wacks / Brent Scott</t>
  </si>
  <si>
    <t>Kieran Edstrom / Acacia</t>
  </si>
  <si>
    <t>Angel Ortiz / ROI Design</t>
  </si>
  <si>
    <t>Guiseppe Grisafi</t>
  </si>
  <si>
    <t>Greg Young / North East Event Design</t>
  </si>
  <si>
    <t>Matt Barth</t>
  </si>
  <si>
    <t>Luis Rodriguez</t>
  </si>
  <si>
    <t>Matthew Nelson</t>
  </si>
  <si>
    <t>Mary Vincent / m1 productions</t>
  </si>
  <si>
    <t>Chris Liconti</t>
  </si>
  <si>
    <t>Pedro Cuevas</t>
  </si>
  <si>
    <t>Peggy Morrell / Santa Ana Star Casino</t>
  </si>
  <si>
    <t>Michael Vought</t>
  </si>
  <si>
    <t>Kathryn Dameworth</t>
  </si>
  <si>
    <t xml:space="preserve">Sung Hun Park </t>
  </si>
  <si>
    <t>Alberto Serrania</t>
  </si>
  <si>
    <t>Ross Glynatsis</t>
  </si>
  <si>
    <t>Nick Copeland</t>
  </si>
  <si>
    <t>Esteban Orazco</t>
  </si>
  <si>
    <t>Tom Manchester / Electro Sound Systems</t>
  </si>
  <si>
    <t>Kurn Khanna</t>
  </si>
  <si>
    <t>Jon Tartaglia</t>
  </si>
  <si>
    <t>Chris Kalmar</t>
  </si>
  <si>
    <t>Carter Rauch / Carmen Winders</t>
  </si>
  <si>
    <t>Elias Batraki</t>
  </si>
  <si>
    <t>Derrick Taylor •</t>
  </si>
  <si>
    <t>Joel Muniz •</t>
  </si>
  <si>
    <t>Paul Kehoe •</t>
  </si>
  <si>
    <t>Randy Hood / Hood And Associates / talent •</t>
  </si>
  <si>
    <t>Zackery Klassen / Rythm EFX</t>
  </si>
  <si>
    <t>Niles Sayre / Norcostco</t>
  </si>
  <si>
    <t>Alex Marko</t>
  </si>
  <si>
    <t>Ariel Yarimi</t>
  </si>
  <si>
    <t>Ariel Afar / Mike Rahimzadeh</t>
  </si>
  <si>
    <t>Austin Sexton</t>
  </si>
  <si>
    <t>Derek Braun</t>
  </si>
  <si>
    <t>Tim Christie</t>
  </si>
  <si>
    <t>Peter Pažický</t>
  </si>
  <si>
    <t>Samuel Slough</t>
  </si>
  <si>
    <t>Dominic freudensprung</t>
  </si>
  <si>
    <t>Tyrei Lacy</t>
  </si>
  <si>
    <t>Kojo  boahene</t>
  </si>
  <si>
    <t>Samuel Lai</t>
  </si>
  <si>
    <t>Shaun Iske</t>
  </si>
  <si>
    <t>Khalid Ghany</t>
  </si>
  <si>
    <t>Adam Drabarek</t>
  </si>
  <si>
    <t>Raul Salcedo</t>
  </si>
  <si>
    <t>Michael Jamieson</t>
  </si>
  <si>
    <t>Mirco Mazzoni</t>
  </si>
  <si>
    <t>Brandon Korenek</t>
  </si>
  <si>
    <t xml:space="preserve">Jose Betancourt </t>
  </si>
  <si>
    <t>Cirque Du Soleil / Julie Watson</t>
  </si>
  <si>
    <t>Sean Harrington</t>
  </si>
  <si>
    <t>Sergio Sanchez</t>
  </si>
  <si>
    <t>avichai hazaz</t>
  </si>
  <si>
    <t>Todd Van Berkel</t>
  </si>
  <si>
    <t>Kirkland Stallings</t>
  </si>
  <si>
    <t>Steve VanderHeyden (Band Ayd Event Group)</t>
  </si>
  <si>
    <t>Blake Lansing</t>
  </si>
  <si>
    <t>Luke McMahon</t>
  </si>
  <si>
    <t>Paul Anthony Entertainment</t>
  </si>
  <si>
    <t>Peter Roller (EBAY)</t>
  </si>
  <si>
    <t>Patrick Chauvet</t>
  </si>
  <si>
    <t>Manuel Bendana (EBAY)</t>
  </si>
  <si>
    <t>Obinna Mbonu</t>
  </si>
  <si>
    <t>Bill Allen / Cirque Du Soleii</t>
  </si>
  <si>
    <t>Michael Soto</t>
  </si>
  <si>
    <t>Christopher Todd / Chris Muniz</t>
  </si>
  <si>
    <t>Jerry Williams</t>
  </si>
  <si>
    <t>Christopher Alexopolulos</t>
  </si>
  <si>
    <t>AmanPreet Singh</t>
  </si>
  <si>
    <t>Samrath Dhaliwal</t>
  </si>
  <si>
    <t>Aaron Anderson</t>
  </si>
  <si>
    <t>Taylor Michelena</t>
  </si>
  <si>
    <t>Vincent Adduci</t>
  </si>
  <si>
    <t>Donato Salvo</t>
  </si>
  <si>
    <t>Rolando Mendoza</t>
  </si>
  <si>
    <t>Luke Veeken</t>
  </si>
  <si>
    <t>Premysl Jun (Czech Republic)</t>
  </si>
  <si>
    <t>Dat Nuyen</t>
  </si>
  <si>
    <t>Zac Costa</t>
  </si>
  <si>
    <t>Thomas Tanury</t>
  </si>
  <si>
    <t>Jim (Event sound and light)</t>
  </si>
  <si>
    <t>Logan Tucker</t>
  </si>
  <si>
    <t>Matoma (Tom Lagergren)</t>
  </si>
  <si>
    <t>James Cooper</t>
  </si>
  <si>
    <t>Ash Seth</t>
  </si>
  <si>
    <t>Ricky Jay (Drew Pierce Friend)</t>
  </si>
  <si>
    <t>Frank Coniglio</t>
  </si>
  <si>
    <t>Christopher Meyers</t>
  </si>
  <si>
    <t>Neptune Theatre</t>
  </si>
  <si>
    <t>Dan Lefebvre (TRI SPORTS)</t>
  </si>
  <si>
    <t>Katie Galbraith</t>
  </si>
  <si>
    <t>Todd / Visions Lighting</t>
  </si>
  <si>
    <t>Joseph Dies / Maya Nightclub Arizona</t>
  </si>
  <si>
    <t>harris kelley</t>
  </si>
  <si>
    <t>Wilson Olortegui</t>
  </si>
  <si>
    <t>Craig Bare</t>
  </si>
  <si>
    <t>Eric Croomes</t>
  </si>
  <si>
    <t>Earl Dibbs / Blake</t>
  </si>
  <si>
    <t>erin Wisniewski / Michael Silver</t>
  </si>
  <si>
    <t>John Robertson</t>
  </si>
  <si>
    <t>robert heller</t>
  </si>
  <si>
    <t>David Estrada</t>
  </si>
  <si>
    <t>Kevin Trosky / THE URBAN CAFE</t>
  </si>
  <si>
    <t>Dolores Garcia</t>
  </si>
  <si>
    <t>Pete / Sign Pro USA</t>
  </si>
  <si>
    <t>David Concepcion / Davey C</t>
  </si>
  <si>
    <t>Kevin Kissner</t>
  </si>
  <si>
    <t>Jacob Nulli / Alexander Ehrensvärd</t>
  </si>
  <si>
    <t>Hugh Thomas</t>
  </si>
  <si>
    <t xml:space="preserve">Jason Friese </t>
  </si>
  <si>
    <t>Justin Wright</t>
  </si>
  <si>
    <t>Chris Plentywounds</t>
  </si>
  <si>
    <t>Josiah Davis</t>
  </si>
  <si>
    <t>Mark Lockyer</t>
  </si>
  <si>
    <t>David Belogolovsky (6 solenoids)</t>
  </si>
  <si>
    <t>Johnny Valdez / Adept Events</t>
  </si>
  <si>
    <t>Kelvin Mboya</t>
  </si>
  <si>
    <t>Tam Nguyen</t>
  </si>
  <si>
    <t>Dan Wierck</t>
  </si>
  <si>
    <t>Máté Körös</t>
  </si>
  <si>
    <t>Richie Hart</t>
  </si>
  <si>
    <t>Matt Lambe</t>
  </si>
  <si>
    <t>Barbizon Delta</t>
  </si>
  <si>
    <t>Dan Wierck / Concrete Cowboy</t>
  </si>
  <si>
    <t>Melvin Gorritz</t>
  </si>
  <si>
    <t>Wilson olortegui</t>
  </si>
  <si>
    <t>Kevin Kohrman</t>
  </si>
  <si>
    <t>Thomas Monaco</t>
  </si>
  <si>
    <t>Yousef Alnaber</t>
  </si>
  <si>
    <t>Joel Martinez</t>
  </si>
  <si>
    <t>Kent Black</t>
  </si>
  <si>
    <t>Joshua Dickereson</t>
  </si>
  <si>
    <t>Sam Vance</t>
  </si>
  <si>
    <t>Kevin</t>
  </si>
  <si>
    <t>Chris Oliver / Neptune Theatre</t>
  </si>
  <si>
    <t>Wyatt Bowden</t>
  </si>
  <si>
    <t>Brian Cooper / NHRA</t>
  </si>
  <si>
    <t>Angela lee</t>
  </si>
  <si>
    <t>Derek / 1Oak</t>
  </si>
  <si>
    <t>Danilo Badiola</t>
  </si>
  <si>
    <t>Omar Carig</t>
  </si>
  <si>
    <t>Jared Crema</t>
  </si>
  <si>
    <t>Brennan Hinchsliff</t>
  </si>
  <si>
    <t>Isaac Briones</t>
  </si>
  <si>
    <t>Alex Corona</t>
  </si>
  <si>
    <t>jarrod hunt</t>
  </si>
  <si>
    <t>Kandace Ortega</t>
  </si>
  <si>
    <t>Hyun Chung</t>
  </si>
  <si>
    <t>Sarai Estevez-Aviles</t>
  </si>
  <si>
    <t>Jan Michael McClintic</t>
  </si>
  <si>
    <t>Lyric Theatre / Stephen / Wizard of Oz</t>
  </si>
  <si>
    <t>Fidel Torres</t>
  </si>
  <si>
    <t>Kirk Duncombe</t>
  </si>
  <si>
    <t>Todd Roberts / Visions Lighting</t>
  </si>
  <si>
    <t>Gene Ipenburg</t>
  </si>
  <si>
    <t>Brad Jones</t>
  </si>
  <si>
    <t>Adam Elliott</t>
  </si>
  <si>
    <t>Johnny Godinez</t>
  </si>
  <si>
    <t>David Cannavas</t>
  </si>
  <si>
    <t>Susan Hernandez</t>
  </si>
  <si>
    <t>Sergio Saleh</t>
  </si>
  <si>
    <t>Paolo Colombini</t>
  </si>
  <si>
    <t>FFP FX</t>
  </si>
  <si>
    <t>Iqbal Bains</t>
  </si>
  <si>
    <t>David Lim / Andrew Mineo</t>
  </si>
  <si>
    <t>Diego Martinez</t>
  </si>
  <si>
    <t>Steve Roberts</t>
  </si>
  <si>
    <t>Garry Rothstein</t>
  </si>
  <si>
    <t>Douglas White</t>
  </si>
  <si>
    <t xml:space="preserve">Nathan Groves </t>
  </si>
  <si>
    <t>Kevin Livesay</t>
  </si>
  <si>
    <t>Jim Cohn / Coco Events</t>
  </si>
  <si>
    <t>Sergio Amador</t>
  </si>
  <si>
    <t>Aziz Alami</t>
  </si>
  <si>
    <t>Blueprint / Bill Kerasiotis</t>
  </si>
  <si>
    <t>Lauren Kirkby</t>
  </si>
  <si>
    <t>Patrick Colligan</t>
  </si>
  <si>
    <t>Rock Dionne</t>
  </si>
  <si>
    <t>The Party Stage Company / Ryan Smith</t>
  </si>
  <si>
    <t>David Spicuzza / Iexperia</t>
  </si>
  <si>
    <t>Jose Hernandez</t>
  </si>
  <si>
    <t>Joerg Fisske</t>
  </si>
  <si>
    <t>Stellar FX / Amanpreet Singh</t>
  </si>
  <si>
    <t>Patrick Chandonnet</t>
  </si>
  <si>
    <t>Roger Sharp</t>
  </si>
  <si>
    <t>Andrew Rodriguez</t>
  </si>
  <si>
    <t>Pozo Saloon / Wiz Khalifa / Snoop Dogg</t>
  </si>
  <si>
    <t>Danilton Livramento</t>
  </si>
  <si>
    <t>Justin Tuggle</t>
  </si>
  <si>
    <t>Edward Odea</t>
  </si>
  <si>
    <t>Hardeep Grewal</t>
  </si>
  <si>
    <t>Jennifer Maldanado</t>
  </si>
  <si>
    <t>Elvira Grau</t>
  </si>
  <si>
    <t>Daniel Bartsch</t>
  </si>
  <si>
    <t>William Miller</t>
  </si>
  <si>
    <t>Leonardo mauricio</t>
  </si>
  <si>
    <t>Niko Mansikka-aho</t>
  </si>
  <si>
    <t>David Mata</t>
  </si>
  <si>
    <t>Anthony Scamberti</t>
  </si>
  <si>
    <t>Bruno Moreira</t>
  </si>
  <si>
    <t>Jonathan Miranda</t>
  </si>
  <si>
    <t>Adam Aponte</t>
  </si>
  <si>
    <t>Greg Boyle / Band Ayd Events</t>
  </si>
  <si>
    <t>William Theiss</t>
  </si>
  <si>
    <t>Tom Lagergren</t>
  </si>
  <si>
    <t>rutilio lopez</t>
  </si>
  <si>
    <t>Satbir Singh</t>
  </si>
  <si>
    <t>Collin Yarbrough</t>
  </si>
  <si>
    <t>ANASTASIOS KALIDONIS</t>
  </si>
  <si>
    <t>Jim Johnson</t>
  </si>
  <si>
    <t>Taranjeet Singh</t>
  </si>
  <si>
    <t>Jarrod Karonika</t>
  </si>
  <si>
    <t>Raven Belcher</t>
  </si>
  <si>
    <t>Bahamas Paintball</t>
  </si>
  <si>
    <t>Niko Ybanez / jeremiah Miranda</t>
  </si>
  <si>
    <t>Kevin Rodio</t>
  </si>
  <si>
    <t>Luke Vincent</t>
  </si>
  <si>
    <t>Greg Trzybinski</t>
  </si>
  <si>
    <t>Hayden Rees</t>
  </si>
  <si>
    <t>Matej / Slovenia</t>
  </si>
  <si>
    <t>Michael Russo</t>
  </si>
  <si>
    <t>Philip Peters</t>
  </si>
  <si>
    <t>Mr B’s Entertainment / Marc Brandt</t>
  </si>
  <si>
    <t>Gregory Galy</t>
  </si>
  <si>
    <t>Anthony Como</t>
  </si>
  <si>
    <t>Daniel Rodriguez III / Cabo Clear Lake</t>
  </si>
  <si>
    <t>-8..29</t>
  </si>
  <si>
    <t>Blake / Granger Smith</t>
  </si>
  <si>
    <t>Todd Yahney</t>
  </si>
  <si>
    <t>Allison Varlan</t>
  </si>
  <si>
    <t>Riz</t>
  </si>
  <si>
    <t>Denise Casas</t>
  </si>
  <si>
    <t>Sam kokajko</t>
  </si>
  <si>
    <t>Band Ayd</t>
  </si>
  <si>
    <t>Reid Mcnutty</t>
  </si>
  <si>
    <t>Matthew Carbajal</t>
  </si>
  <si>
    <t>Mario Rosiles Galvan</t>
  </si>
  <si>
    <t>Davis Torres</t>
  </si>
  <si>
    <t>Robert Obrien</t>
  </si>
  <si>
    <t>Alfred Sarkisian</t>
  </si>
  <si>
    <t>Thomas Hellwig</t>
  </si>
  <si>
    <t>Ronnie Curtis</t>
  </si>
  <si>
    <t>Ross Speral</t>
  </si>
  <si>
    <t>David Burrows</t>
  </si>
  <si>
    <t>Nathan Richardson</t>
  </si>
  <si>
    <t>Misty Kosoff</t>
  </si>
  <si>
    <t>John Lamberti</t>
  </si>
  <si>
    <t>Gregory Boudou</t>
  </si>
  <si>
    <t>Juan Mora</t>
  </si>
  <si>
    <t>David Silverman / Trevor Gullstad</t>
  </si>
  <si>
    <t>Tim Clark / Red Dirt Amusement</t>
  </si>
  <si>
    <t>Energy Event Group</t>
  </si>
  <si>
    <t>Joel Amoos</t>
  </si>
  <si>
    <t>Stephen Monica / DJ Kontrol</t>
  </si>
  <si>
    <t>Jesse Proudman</t>
  </si>
  <si>
    <t>Karen Chu</t>
  </si>
  <si>
    <t>Chenet Jean</t>
  </si>
  <si>
    <t>Walter Murphy III</t>
  </si>
  <si>
    <t>Danvil Blake</t>
  </si>
  <si>
    <t>David Competente</t>
  </si>
  <si>
    <t>David Gallant</t>
  </si>
  <si>
    <t>Jose Portillo</t>
  </si>
  <si>
    <t>David Beale</t>
  </si>
  <si>
    <t>Jake Williams</t>
  </si>
  <si>
    <t>Roberto Orozco</t>
  </si>
  <si>
    <t>Kevin Dyszkant</t>
  </si>
  <si>
    <t>Perry Galloway</t>
  </si>
  <si>
    <t>Jugrai Singh</t>
  </si>
  <si>
    <t>Jan-Michael McClintic</t>
  </si>
  <si>
    <t>Felipe Teran Ricaldi</t>
  </si>
  <si>
    <t>Oscar Perez</t>
  </si>
  <si>
    <t>Darren King</t>
  </si>
  <si>
    <t>Michael Grimaud</t>
  </si>
  <si>
    <t>Justin Buchalka</t>
  </si>
  <si>
    <t>Luis Gutierrez</t>
  </si>
  <si>
    <t>Baraa Altanari</t>
  </si>
  <si>
    <t>Oliver Caulfield / 1republik</t>
  </si>
  <si>
    <t>Carlos Ramirez / Kansas Athletics Inc</t>
  </si>
  <si>
    <t>Anthony Mazzara</t>
  </si>
  <si>
    <t>Ariel Besada</t>
  </si>
  <si>
    <t>Mike Muscanto</t>
  </si>
  <si>
    <t>Rodney Treadwell</t>
  </si>
  <si>
    <t>Herbert Loftin</t>
  </si>
  <si>
    <t>Will Clark</t>
  </si>
  <si>
    <t>zenas willard</t>
  </si>
  <si>
    <t>Dustin Hamilton</t>
  </si>
  <si>
    <t>Theodore Morris</t>
  </si>
  <si>
    <t>Michael Lobue</t>
  </si>
  <si>
    <t>Karen Chu / Fairchild TV</t>
  </si>
  <si>
    <t>Jerry khachotourian</t>
  </si>
  <si>
    <t>Ross Holman / Local Boy</t>
  </si>
  <si>
    <r>
      <rPr>
        <b val="1"/>
        <sz val="10"/>
        <color indexed="8"/>
        <rFont val="Helvetica"/>
      </rPr>
      <t xml:space="preserve">Dana Ballard / </t>
    </r>
    <r>
      <rPr>
        <b val="1"/>
        <u val="single"/>
        <sz val="10"/>
        <color indexed="8"/>
        <rFont val="Helvetica"/>
      </rPr>
      <t>the-point-casino.com</t>
    </r>
  </si>
  <si>
    <t>Kevin James / Amazon</t>
  </si>
  <si>
    <t>Eric kusumawijaya</t>
  </si>
  <si>
    <t>Scott Baker</t>
  </si>
  <si>
    <t>Hemjit Aulakh</t>
  </si>
  <si>
    <t>Frank Brown / Night Nation Run</t>
  </si>
  <si>
    <t>Rich Bennett</t>
  </si>
  <si>
    <t>Andy Rowden / Texas Tech</t>
  </si>
  <si>
    <t>Tim Young / BYU</t>
  </si>
  <si>
    <t>Robert Reed</t>
  </si>
  <si>
    <t>Sawsan Salman</t>
  </si>
  <si>
    <t>Burton Williams</t>
  </si>
  <si>
    <t>Juan Perez</t>
  </si>
  <si>
    <t>Alejandro Meza</t>
  </si>
  <si>
    <t>onstage systems / john stephens</t>
  </si>
  <si>
    <t>jeremy glassman</t>
  </si>
  <si>
    <t>Eric Coomes</t>
  </si>
  <si>
    <t>Spencer Davis</t>
  </si>
  <si>
    <t>Shinjiro Tsutsami</t>
  </si>
  <si>
    <t>Hal Earnhardt</t>
  </si>
  <si>
    <t>Justin Icenroad</t>
  </si>
  <si>
    <t>Scott / FPS productions</t>
  </si>
  <si>
    <t xml:space="preserve">Josh Royal / American Junkie </t>
  </si>
  <si>
    <t>Jonathan Outten</t>
  </si>
  <si>
    <t>Lannier Alvarez</t>
  </si>
  <si>
    <t>Vincent Velasquez / Nicholas Nittoli</t>
  </si>
  <si>
    <t>Mitch Kitchens</t>
  </si>
  <si>
    <t>Michelle Ebarb</t>
  </si>
  <si>
    <t>Thomas Ducote / Eddie Bird</t>
  </si>
  <si>
    <t>Rodrigo Hernandez</t>
  </si>
  <si>
    <t>James Mondragon</t>
  </si>
  <si>
    <t>Chris Smith</t>
  </si>
  <si>
    <t>Carlos Borrego</t>
  </si>
  <si>
    <t>Chuck LedBetter</t>
  </si>
  <si>
    <t>Ann Thompson</t>
  </si>
  <si>
    <t>Laura Rico</t>
  </si>
  <si>
    <t>Jose Morino</t>
  </si>
  <si>
    <t>Marc Postma</t>
  </si>
  <si>
    <t>David Seaver</t>
  </si>
  <si>
    <t>Yaser Balbeisi</t>
  </si>
  <si>
    <t>matthew corona</t>
  </si>
  <si>
    <t>Jean Cecil</t>
  </si>
  <si>
    <t>Sean Barr</t>
  </si>
  <si>
    <t>Jarryd Barclay</t>
  </si>
  <si>
    <t>Erin Layton</t>
  </si>
  <si>
    <t>Susan Curtin</t>
  </si>
  <si>
    <t>Jeffrey Opp</t>
  </si>
  <si>
    <t>Mark Murphy</t>
  </si>
  <si>
    <t>Giuseppe Coluccio</t>
  </si>
  <si>
    <t>Edson Monrroy</t>
  </si>
  <si>
    <t>Matthew Cranford</t>
  </si>
  <si>
    <t>Cass Lundgren</t>
  </si>
  <si>
    <t>Eric Burnett</t>
  </si>
  <si>
    <t>Matthew Reid / San Clemente High School</t>
  </si>
  <si>
    <t>Hamidu Ghani</t>
  </si>
  <si>
    <t>Matthew Walsh</t>
  </si>
  <si>
    <t>Deanne Saffren</t>
  </si>
  <si>
    <t>Carmine Padovano</t>
  </si>
  <si>
    <t>Brian Johnson</t>
  </si>
  <si>
    <t>Joseph Weisgerber</t>
  </si>
  <si>
    <t>Bennett Montoya</t>
  </si>
  <si>
    <t>Mahmoud Eid</t>
  </si>
  <si>
    <t>Twin Falls School District</t>
  </si>
  <si>
    <t>Ben Neuffer</t>
  </si>
  <si>
    <t>Todd Urbina</t>
  </si>
  <si>
    <t>Jeton Muhaxhiri / Daut Elshani</t>
  </si>
  <si>
    <t>Maria Apodaca / Rafael Recinos</t>
  </si>
  <si>
    <t>Shariq Razvi</t>
  </si>
  <si>
    <t>Ariel Castillo / Confetti Fog FX</t>
  </si>
  <si>
    <t>Eric Spicuzza</t>
  </si>
  <si>
    <t>Jimmy Rogers</t>
  </si>
  <si>
    <t>Tim Pickett / Encompass AV</t>
  </si>
  <si>
    <t>Michael Huff</t>
  </si>
  <si>
    <t>Luis Castro</t>
  </si>
  <si>
    <t>Ian Berkman</t>
  </si>
  <si>
    <t>Oscar Moralez</t>
  </si>
  <si>
    <t>Fidencio Soto</t>
  </si>
  <si>
    <t>Eyal Simkovits</t>
  </si>
  <si>
    <t>Jack Hosee</t>
  </si>
  <si>
    <t>David Epley</t>
  </si>
  <si>
    <t>Sean / Joseph Jean Collins / atkins event / 8 wison co2 jets</t>
  </si>
  <si>
    <t>Paul Szura</t>
  </si>
  <si>
    <t>Athanasios M Litos</t>
  </si>
  <si>
    <t>Louis Braver / Leor</t>
  </si>
  <si>
    <t>Dominik Mertins</t>
  </si>
  <si>
    <t>Jose Guerrero</t>
  </si>
  <si>
    <t>Timothy Rogers</t>
  </si>
  <si>
    <t>Maurico Lara</t>
  </si>
  <si>
    <t>Michael owens</t>
  </si>
  <si>
    <t>Ronen Gabbay</t>
  </si>
  <si>
    <t>Brian Lourenco</t>
  </si>
  <si>
    <t>Oliver Stormshak</t>
  </si>
  <si>
    <t>Ryan Clear</t>
  </si>
  <si>
    <t>William Mollencupp / Beef and boards dinner theatre</t>
  </si>
  <si>
    <t>Asterosis Samoladopoulos</t>
  </si>
  <si>
    <t>Christopher Owens</t>
  </si>
  <si>
    <t>Kelly Harris</t>
  </si>
  <si>
    <t>Nicole Joa</t>
  </si>
  <si>
    <t>Mathias Beer</t>
  </si>
  <si>
    <t>Daniel Lewis / Chill Lounge</t>
  </si>
  <si>
    <t>Senor Frogs / Nicolas Caneva</t>
  </si>
  <si>
    <t>Jiri Pravec</t>
  </si>
  <si>
    <t>Jose Bolanos</t>
  </si>
  <si>
    <t>Bartolo Cornacchia</t>
  </si>
  <si>
    <t>Brian Tiyaloglu</t>
  </si>
  <si>
    <t>Eric Swanson</t>
  </si>
  <si>
    <t>Darlene Miller</t>
  </si>
  <si>
    <t>Sebastijan Sedmak</t>
  </si>
  <si>
    <t>Tim Pickett / Encompass AV / Dan Raider</t>
  </si>
  <si>
    <t>Armando Jumenez</t>
  </si>
  <si>
    <t>Kevin Moore</t>
  </si>
  <si>
    <t>Bio Stage / Bert Hedberg</t>
  </si>
  <si>
    <t>Adam Hines / Cleavland Cavliers</t>
  </si>
  <si>
    <t>Kendall Foy</t>
  </si>
  <si>
    <t>Gregg Bernadette</t>
  </si>
  <si>
    <t>CJ Barnes</t>
  </si>
  <si>
    <t>Peggy Morrell</t>
  </si>
  <si>
    <t>Chris McFall</t>
  </si>
  <si>
    <t>Jennifer Drilling / Gregory Kaplan</t>
  </si>
  <si>
    <t>Douglas Phillips</t>
  </si>
  <si>
    <t>John D’Onofrio</t>
  </si>
  <si>
    <t>Peter Mueller</t>
  </si>
  <si>
    <t>Chad Messina</t>
  </si>
  <si>
    <t>Marek Kopieczek</t>
  </si>
  <si>
    <t>Regina McClard</t>
  </si>
  <si>
    <t>Walter Murphy</t>
  </si>
  <si>
    <t>Frank Zappulla</t>
  </si>
  <si>
    <t>Kenneth Schwab</t>
  </si>
  <si>
    <t>Michael Gallo</t>
  </si>
  <si>
    <t>Cody Jaxon</t>
  </si>
  <si>
    <t>Gary Klossner</t>
  </si>
  <si>
    <t>Jon Tartaglia / Erik Soderquist</t>
  </si>
  <si>
    <t>Carl Comfort / Comfort Farm and Vineyard</t>
  </si>
  <si>
    <t>Alex Laurel / Hurricane Would Wide</t>
  </si>
  <si>
    <t>Joseph Lorfice</t>
  </si>
  <si>
    <t>Randall Roberts</t>
  </si>
  <si>
    <t>Tanner Valero</t>
  </si>
  <si>
    <t>Ernesto Rodriguez</t>
  </si>
  <si>
    <t>Taku Takeuchi</t>
  </si>
  <si>
    <t>Gordon McClimans</t>
  </si>
  <si>
    <t>Nathan Javidzad</t>
  </si>
  <si>
    <t>Taylor Truett</t>
  </si>
  <si>
    <t>Oliver Micklewright</t>
  </si>
  <si>
    <t>Frank Kahara</t>
  </si>
  <si>
    <t>Gabriel Garcia</t>
  </si>
  <si>
    <t>Cain Humphrey</t>
  </si>
  <si>
    <t>Pablo Nagy</t>
  </si>
  <si>
    <t>Irmak Ayverdi</t>
  </si>
  <si>
    <t>Napa Valley College / Matthew Cowell</t>
  </si>
  <si>
    <t>Gregory Garman</t>
  </si>
  <si>
    <t>Nate Ancheta / Howl at the moon</t>
  </si>
  <si>
    <t>Calder Taylor</t>
  </si>
  <si>
    <t>Adam Del Borrello</t>
  </si>
  <si>
    <t>Jeff Barattin</t>
  </si>
  <si>
    <t>Jerry Matos</t>
  </si>
  <si>
    <t>Lorenzo Laviosa</t>
  </si>
  <si>
    <t>Juan Ariel Espinal</t>
  </si>
  <si>
    <t>Yensi Perez</t>
  </si>
  <si>
    <t>Mario Guerrero</t>
  </si>
  <si>
    <t>Drew Meyer / AMPD Group / Mike Papinchak</t>
  </si>
  <si>
    <t>Twisted Mics Music Entertainment</t>
  </si>
  <si>
    <t>Darlete Bishop</t>
  </si>
  <si>
    <t>Carmon Coffield</t>
  </si>
  <si>
    <t>Adam Oconnor / Arete Custom Builds</t>
  </si>
  <si>
    <t>Jesse Mizell / DopeRoots</t>
  </si>
  <si>
    <t>Tyler Moll / Night Owl Entertainment</t>
  </si>
  <si>
    <t>Rodger Ormiston</t>
  </si>
  <si>
    <t xml:space="preserve">Devin Balance </t>
  </si>
  <si>
    <t>Matt Toubin / Shine Events</t>
  </si>
  <si>
    <t>Sara Bizarro</t>
  </si>
  <si>
    <t>Timothy Clark</t>
  </si>
  <si>
    <t>Frank Scire</t>
  </si>
  <si>
    <t>Joe Estes</t>
  </si>
  <si>
    <t>AES Pyro</t>
  </si>
  <si>
    <t>Darien Turner</t>
  </si>
  <si>
    <t>Jordan Lightning</t>
  </si>
  <si>
    <t>Humberto mercado</t>
  </si>
  <si>
    <t>George Fontes / Fontes Pro Sound &amp; Light</t>
  </si>
  <si>
    <t>Daniel Engelmeyer</t>
  </si>
  <si>
    <t>Joshua Wasley / The U18 Project</t>
  </si>
  <si>
    <t>Gabriel Acevedo</t>
  </si>
  <si>
    <t>Justin Lanz</t>
  </si>
  <si>
    <t>Fabien Baier</t>
  </si>
  <si>
    <t>Mark Reeves</t>
  </si>
  <si>
    <t>Vasu Patel</t>
  </si>
  <si>
    <t>Dustin Falls</t>
  </si>
  <si>
    <t>Kryspin Gietkowski</t>
  </si>
  <si>
    <t>Gia Casale</t>
  </si>
  <si>
    <t>Juan Palomo</t>
  </si>
  <si>
    <t>Manuel Balderas</t>
  </si>
  <si>
    <t>Gilberto Caballero / Pyro Tech</t>
  </si>
  <si>
    <t>Matthew Barrett / Moe Joes</t>
  </si>
  <si>
    <t>James Rider</t>
  </si>
  <si>
    <t>Jason Weldon / Synergetic</t>
  </si>
  <si>
    <t>James Wilson</t>
  </si>
  <si>
    <t>Tim Matthews</t>
  </si>
  <si>
    <t>Geo Casas / Geo Events</t>
  </si>
  <si>
    <t>Richard Lewis / Nicholas Accardo / Maya AZ</t>
  </si>
  <si>
    <t>Edwin Banacia</t>
  </si>
  <si>
    <t>Johnny Phan / Thai</t>
  </si>
  <si>
    <t>Joaquin Vazquez</t>
  </si>
  <si>
    <t>Kareem Rahman</t>
  </si>
  <si>
    <t>Stephen Maaz</t>
  </si>
  <si>
    <t>Strictly FX / Grant</t>
  </si>
  <si>
    <t xml:space="preserve">Marco Gomez </t>
  </si>
  <si>
    <t>Jagdeep Singh Pardeep</t>
  </si>
  <si>
    <t>QI Ming Wang</t>
  </si>
  <si>
    <t>yarden Tamir</t>
  </si>
  <si>
    <t>Luis Perez</t>
  </si>
  <si>
    <t>Posi Lectric</t>
  </si>
  <si>
    <t>Aaron Saulnier</t>
  </si>
  <si>
    <t>Nathan Klein</t>
  </si>
  <si>
    <t>Andy Rensen</t>
  </si>
  <si>
    <t>Manny Sequerira</t>
  </si>
  <si>
    <t xml:space="preserve">Roscoes Tavern / Michael </t>
  </si>
  <si>
    <t>Melissa Duenke</t>
  </si>
  <si>
    <t>Jeremy Fisher</t>
  </si>
  <si>
    <t>Andres Casul</t>
  </si>
  <si>
    <t>Tobias Boelter</t>
  </si>
  <si>
    <t>Jose Mendoza</t>
  </si>
  <si>
    <t>Keith Williams</t>
  </si>
  <si>
    <t>Alvaro Carrascosa</t>
  </si>
  <si>
    <t>Steve Andreakos</t>
  </si>
  <si>
    <t>George Spencer</t>
  </si>
  <si>
    <t>Kieran Bell</t>
  </si>
  <si>
    <t>Benjamin Cicchelli</t>
  </si>
  <si>
    <t>Tyler Dylia</t>
  </si>
  <si>
    <t>Alberto Sanchez</t>
  </si>
  <si>
    <t>Ron Storey</t>
  </si>
  <si>
    <t>Danielle Sullivan</t>
  </si>
  <si>
    <t>Dwight / Lou / Sapphire LV / DJ Dynamite</t>
  </si>
  <si>
    <t>Anthony Isler</t>
  </si>
  <si>
    <t>Mogul Movement / Mike Clark</t>
  </si>
  <si>
    <t>Fernando Burani</t>
  </si>
  <si>
    <t>aaron grant</t>
  </si>
  <si>
    <t>Marc Carpentier</t>
  </si>
  <si>
    <t>Matthew Fyfe</t>
  </si>
  <si>
    <t>Vincent Fernandez</t>
  </si>
  <si>
    <t>Nathan McWhorter</t>
  </si>
  <si>
    <t>Joshua Evangeista</t>
  </si>
  <si>
    <t>Blaso Pyrotechnics</t>
  </si>
  <si>
    <t>Eric Harris</t>
  </si>
  <si>
    <t>Edward moran</t>
  </si>
  <si>
    <t>Jon / 4 Wall OC</t>
  </si>
  <si>
    <t>Richard Johnson</t>
  </si>
  <si>
    <t>Warangkhana watthanathorn</t>
  </si>
  <si>
    <t>Justin / Epic Events (TO BE REFUNDED?)</t>
  </si>
  <si>
    <t>Amar Gill</t>
  </si>
  <si>
    <t>Diana Pena</t>
  </si>
  <si>
    <t>Rodrigo Lantadilla Lagos</t>
  </si>
  <si>
    <t>Sam Spry / Rachcel Duffy</t>
  </si>
  <si>
    <t>Matthew Serino</t>
  </si>
  <si>
    <t>Cody Parker</t>
  </si>
  <si>
    <t>Jovany Black</t>
  </si>
  <si>
    <t>Justen Pohl</t>
  </si>
  <si>
    <t>Donald Anderson</t>
  </si>
  <si>
    <t>Sound Agents</t>
  </si>
  <si>
    <t>Michael Fagin / WABC TV / LIVE WITH KELLY</t>
  </si>
  <si>
    <t>Alfonso Enrique</t>
  </si>
  <si>
    <t>Jerry Middleton</t>
  </si>
  <si>
    <t>Jon / Ronee / Flutter Fetti</t>
  </si>
  <si>
    <t>Jon Florendo</t>
  </si>
  <si>
    <t>Max Dutcher</t>
  </si>
  <si>
    <t>Christopher Hopgood</t>
  </si>
  <si>
    <t>Leon Ellis</t>
  </si>
  <si>
    <t>Jay Leon / Cuba Libre Restaurant</t>
  </si>
  <si>
    <t>Yamil Alonso</t>
  </si>
  <si>
    <t>Jim Trudell</t>
  </si>
  <si>
    <t>Samantha Reichlin</t>
  </si>
  <si>
    <t>Terrance Carr</t>
  </si>
  <si>
    <t>Shawn Hammond</t>
  </si>
  <si>
    <t>Sterling Wharton</t>
  </si>
  <si>
    <t>Richard FLores</t>
  </si>
  <si>
    <t>Ligia Vallejo Rodgriguez</t>
  </si>
  <si>
    <t>Ryan Snyder</t>
  </si>
  <si>
    <t>Brandon Carwin</t>
  </si>
  <si>
    <t>Maclain Drake</t>
  </si>
  <si>
    <t>Bradley Murrell</t>
  </si>
  <si>
    <t>Thomas Kerr / Ice bar Orlando</t>
  </si>
  <si>
    <t>Daniel Lewis / Chill Lounge / JET REPAIR</t>
  </si>
  <si>
    <t>Jose Fernandez</t>
  </si>
  <si>
    <t>Nicholas Abbruzzese</t>
  </si>
  <si>
    <t>Nathan Jonathan</t>
  </si>
  <si>
    <t>Luis Ruiz</t>
  </si>
  <si>
    <t>Jason levine</t>
  </si>
  <si>
    <t>Tomaz Martin</t>
  </si>
  <si>
    <t>Gregory Ostrander</t>
  </si>
  <si>
    <t>Kelly Taylor</t>
  </si>
  <si>
    <t>Alex Martin</t>
  </si>
  <si>
    <t>Brandon Cash</t>
  </si>
  <si>
    <t>Ashley  Lehrman / Dynamic Productions USA</t>
  </si>
  <si>
    <t>Iman Huschmand</t>
  </si>
  <si>
    <t>Christopher Bonamico</t>
  </si>
  <si>
    <t>Dave Gilbert</t>
  </si>
  <si>
    <t>esau logan</t>
  </si>
  <si>
    <t>Nick Moloney</t>
  </si>
  <si>
    <t>Nabil Abualburak</t>
  </si>
  <si>
    <t>Donovan Schmit</t>
  </si>
  <si>
    <t>david madochick</t>
  </si>
  <si>
    <t>gregory morris</t>
  </si>
  <si>
    <t>barry paddor</t>
  </si>
  <si>
    <t>Alexandre Bergeron</t>
  </si>
  <si>
    <t>Hellfire Entertainment</t>
  </si>
  <si>
    <t>Eduardo Canela</t>
  </si>
  <si>
    <t>Gregory Costa</t>
  </si>
  <si>
    <t>Berry Shop Pen / Ebay / Rasmus Kristensen</t>
  </si>
  <si>
    <t>Gissela Zarate</t>
  </si>
  <si>
    <t>Darrell Starr</t>
  </si>
  <si>
    <t>Jerry Wang</t>
  </si>
  <si>
    <t>Steve Band Ayd</t>
  </si>
  <si>
    <t>Jana Hogan</t>
  </si>
  <si>
    <t>Basher Baghadi</t>
  </si>
  <si>
    <t>Thomas Zimmerman</t>
  </si>
  <si>
    <t>Roberto Ozuna</t>
  </si>
  <si>
    <t>Carolina Gabarrette</t>
  </si>
  <si>
    <t>Matt Young</t>
  </si>
  <si>
    <t>Jeremy Baker</t>
  </si>
  <si>
    <t>Luis Arteaga</t>
  </si>
  <si>
    <t>John Barnes</t>
  </si>
  <si>
    <t>Bjorgen Eatinger</t>
  </si>
  <si>
    <t>Visions Lighting / 4 Wall</t>
  </si>
  <si>
    <t>Trystan Meyers / ARmed With Harmony</t>
  </si>
  <si>
    <t>Sharif Shaltout</t>
  </si>
  <si>
    <t>Anna Lei</t>
  </si>
  <si>
    <t>Alex Mclemore</t>
  </si>
  <si>
    <t>Eric Lal / DJ Regal Weddings</t>
  </si>
  <si>
    <t>Nick Mahmat</t>
  </si>
  <si>
    <t>jamie Huminston</t>
  </si>
  <si>
    <t>Glendora High School</t>
  </si>
  <si>
    <t>Paul Segal</t>
  </si>
  <si>
    <t>Cristhian Suarez</t>
  </si>
  <si>
    <t>behyar rahmanim</t>
  </si>
  <si>
    <t>Tristan Wiener</t>
  </si>
  <si>
    <t>William Boughey</t>
  </si>
  <si>
    <t>Toucan Productions / Arvol / Tami</t>
  </si>
  <si>
    <t>Dustin Pelletier</t>
  </si>
  <si>
    <t>Flutter Fetti</t>
  </si>
  <si>
    <t>Josh Christie</t>
  </si>
  <si>
    <t>Andrew Arceri</t>
  </si>
  <si>
    <t>Alejandra Cardenas</t>
  </si>
  <si>
    <t>Anthony Damplo</t>
  </si>
  <si>
    <t>Amos Torres</t>
  </si>
  <si>
    <t>Moe Joes</t>
  </si>
  <si>
    <t>Amy Ingram / Hungry City</t>
  </si>
  <si>
    <t>Michael Grimaud / Magnight Entertainment</t>
  </si>
  <si>
    <t>John Stephens</t>
  </si>
  <si>
    <t>Kervy Sanchez</t>
  </si>
  <si>
    <t>Bruno Mateus</t>
  </si>
  <si>
    <t>-46.87+</t>
  </si>
  <si>
    <t>Kris Mcdaniel / Trenton Sims</t>
  </si>
  <si>
    <t>Milan Vega</t>
  </si>
  <si>
    <t>Patricia Bradley</t>
  </si>
  <si>
    <t>preston M Murray</t>
  </si>
  <si>
    <t>Scott Weisen</t>
  </si>
  <si>
    <t>Justin McWhorter</t>
  </si>
  <si>
    <t>Daniel Rogers</t>
  </si>
  <si>
    <t>Track Seven</t>
  </si>
  <si>
    <t>Matt Frandsen / DJ Kaos / The Event Heroes</t>
  </si>
  <si>
    <t>Victor Morillo</t>
  </si>
  <si>
    <t>Andres Roque</t>
  </si>
  <si>
    <t>Rafael Rodriguez</t>
  </si>
  <si>
    <t>Charles Sanchez</t>
  </si>
  <si>
    <t>Ryun Bibro</t>
  </si>
  <si>
    <t>Psalmiste Geffrard</t>
  </si>
  <si>
    <t>Patrick Boyd</t>
  </si>
  <si>
    <t>Sannat Bajwa</t>
  </si>
  <si>
    <t>Gina Mckinney</t>
  </si>
  <si>
    <t>hadi Irvani</t>
  </si>
  <si>
    <t>Kevin moore</t>
  </si>
  <si>
    <t>James Cathey</t>
  </si>
  <si>
    <t>Pawel Fraczek</t>
  </si>
  <si>
    <t>Jay Patel</t>
  </si>
  <si>
    <t>Kevin Peake</t>
  </si>
  <si>
    <t>Jason Louis</t>
  </si>
  <si>
    <t>Robert Suchaverski</t>
  </si>
  <si>
    <t>Chris Severo</t>
  </si>
  <si>
    <t>Sean Degray</t>
  </si>
  <si>
    <t>Brandon Cash / Rooftop On The Square</t>
  </si>
  <si>
    <t>Ryan Kolej</t>
  </si>
  <si>
    <t>Jeet K Patel</t>
  </si>
  <si>
    <t>Jaime Castellanos</t>
  </si>
  <si>
    <t>Arnaldo Batista</t>
  </si>
  <si>
    <t>Ashmal Umetia</t>
  </si>
  <si>
    <t>Marshall Kipp</t>
  </si>
  <si>
    <t>Loannis Hillas</t>
  </si>
  <si>
    <t>Angel Vendrell / Absolute Celebrations</t>
  </si>
  <si>
    <t>Meghan Welker / American Eagle Outfitters</t>
  </si>
  <si>
    <t>Paul Alexander / Caroline Alexander</t>
  </si>
  <si>
    <t>Adrian Herevia</t>
  </si>
  <si>
    <t>Greg Brewster</t>
  </si>
  <si>
    <t>Michael Miklavcic</t>
  </si>
  <si>
    <t>Jeremy Hagerman</t>
  </si>
  <si>
    <t>Disney Cruise Line</t>
  </si>
  <si>
    <t>Byron Cordova</t>
  </si>
  <si>
    <t>Alma Blanco</t>
  </si>
  <si>
    <t>Roman Sanchez</t>
  </si>
  <si>
    <t>KEVIN MOORE - RETURNED JETS</t>
  </si>
  <si>
    <t>Chadwick Sorensen</t>
  </si>
  <si>
    <t>Courtney Murtha</t>
  </si>
  <si>
    <t>Theresa Doddato / Kirill Gorshkov</t>
  </si>
  <si>
    <t>Tom Shuster</t>
  </si>
  <si>
    <t>Mandeep Singh</t>
  </si>
  <si>
    <t>Joe Smith</t>
  </si>
  <si>
    <t>Josh Oeish</t>
  </si>
  <si>
    <t>Aaron Nelson</t>
  </si>
  <si>
    <t>Christian Garcia</t>
  </si>
  <si>
    <t>Gabe Cristofaro</t>
  </si>
  <si>
    <t>Matt Davis</t>
  </si>
  <si>
    <t>Heather Kikulski</t>
  </si>
  <si>
    <t>Richard Gil</t>
  </si>
  <si>
    <t>Tyler Grantham</t>
  </si>
  <si>
    <t>Soudabeh Paymani / Club Cino</t>
  </si>
  <si>
    <t>Greg Briggs</t>
  </si>
  <si>
    <t>DJ Santoro</t>
  </si>
  <si>
    <t>Noradino Salas Jr</t>
  </si>
  <si>
    <t>Milivoy Sejas Miranda</t>
  </si>
  <si>
    <t>-16+</t>
  </si>
  <si>
    <t>Patty Millay</t>
  </si>
  <si>
    <t>Blair Stopnik</t>
  </si>
  <si>
    <t>Rafael Acosta</t>
  </si>
  <si>
    <t>Anmol Anand</t>
  </si>
  <si>
    <t>Preston M Murray</t>
  </si>
  <si>
    <t>James Goldzer</t>
  </si>
  <si>
    <t>David Singleton / Andrew jackson / Milton Archer / Matoma</t>
  </si>
  <si>
    <t>Kunal Shah</t>
  </si>
  <si>
    <t>heraclio Moctezuma</t>
  </si>
  <si>
    <t>Anderson Pugash</t>
  </si>
  <si>
    <t>Oscar Alvarado / David brinkley</t>
  </si>
  <si>
    <t>Peter Gutierrez</t>
  </si>
  <si>
    <t>Jose Javi (ebay)</t>
  </si>
  <si>
    <t>Troy Hoffman</t>
  </si>
  <si>
    <t>Foohong Foong</t>
  </si>
  <si>
    <t>Ettore Tieri</t>
  </si>
  <si>
    <t>Chris Berry</t>
  </si>
  <si>
    <t>Nigeria Nightclub Bar Customer</t>
  </si>
  <si>
    <t>Sal / Santa Maria / Brand New</t>
  </si>
  <si>
    <t>John Alexander</t>
  </si>
  <si>
    <t>Alexis Baxter</t>
  </si>
  <si>
    <t>Darius Bobo</t>
  </si>
  <si>
    <t>Jay Weber</t>
  </si>
  <si>
    <t>Oscar Garcia</t>
  </si>
  <si>
    <t>Michael Siegele</t>
  </si>
  <si>
    <t xml:space="preserve">AES Pyro </t>
  </si>
  <si>
    <t>Jeremy Landby / Undertakers DJs</t>
  </si>
  <si>
    <t>Jeff / Coca Cola</t>
  </si>
  <si>
    <t>Anthony Costello</t>
  </si>
  <si>
    <t>Jorje Hidalgo</t>
  </si>
  <si>
    <t>ADEPT</t>
  </si>
  <si>
    <t>Aydin Ali</t>
  </si>
  <si>
    <t>Robert Tolar</t>
  </si>
  <si>
    <t>Anthony Francis</t>
  </si>
  <si>
    <t>Brandon Holder</t>
  </si>
  <si>
    <t>David Hewel / Ideal Entertainment</t>
  </si>
  <si>
    <t>-57..94</t>
  </si>
  <si>
    <t>Lisa Ford</t>
  </si>
  <si>
    <t xml:space="preserve">Richard Ward Fozzy </t>
  </si>
  <si>
    <t>CFNI Church</t>
  </si>
  <si>
    <t>Stone Roberts</t>
  </si>
  <si>
    <t>Miguel Carbajal</t>
  </si>
  <si>
    <t>Jose Antillon</t>
  </si>
  <si>
    <t>Jonothan Drover</t>
  </si>
  <si>
    <t>Art Wolfarth</t>
  </si>
  <si>
    <t>Ryan Cross</t>
  </si>
  <si>
    <t>Paula De Luca / Light Action Inc / Riverfront Audio Visual</t>
  </si>
  <si>
    <t>Eric Dix / Nitelife elements</t>
  </si>
  <si>
    <t>Seyed Tabatabaei</t>
  </si>
  <si>
    <t>Clinton Stratton</t>
  </si>
  <si>
    <t>austin Hunter</t>
  </si>
  <si>
    <t>Brian Hines</t>
  </si>
  <si>
    <t>Ryan Dugger</t>
  </si>
  <si>
    <t>Carlos Mateo</t>
  </si>
  <si>
    <t>Tanner James</t>
  </si>
  <si>
    <t>Uplight Miami</t>
  </si>
  <si>
    <t>Drew Pierce</t>
  </si>
  <si>
    <t>Dshamal Schoetz</t>
  </si>
  <si>
    <t>Sean Malik</t>
  </si>
  <si>
    <t>Meaghan Liebe / Temple SF</t>
  </si>
  <si>
    <t>Jason / Synergetic</t>
  </si>
  <si>
    <t>KaLee Ralphs</t>
  </si>
  <si>
    <t>Vinicius Wenzel</t>
  </si>
  <si>
    <t>Davivd Whitehair</t>
  </si>
  <si>
    <t>Cary Lazarus</t>
  </si>
  <si>
    <t>Carlos Justino</t>
  </si>
  <si>
    <t>Dion / Night Nation Run</t>
  </si>
  <si>
    <t>Kami Tipps</t>
  </si>
  <si>
    <t>Fabian Oberto</t>
  </si>
  <si>
    <t>Davide Piemontese</t>
  </si>
  <si>
    <t>Jorge Delrey</t>
  </si>
  <si>
    <t>Scott Kimick</t>
  </si>
  <si>
    <t>Chris Legutko</t>
  </si>
  <si>
    <t>Donna Paredes</t>
  </si>
  <si>
    <t>Peter Batchelor</t>
  </si>
  <si>
    <t>Manuel Lopez</t>
  </si>
  <si>
    <t>Lil Uzi Tour</t>
  </si>
  <si>
    <t>Chad Robbins / Supa Skip</t>
  </si>
  <si>
    <t>Carlos Escobedo</t>
  </si>
  <si>
    <t>Steve Stiller</t>
  </si>
  <si>
    <t>Jonathan Lamaccia</t>
  </si>
  <si>
    <t>Owen Shackelton</t>
  </si>
  <si>
    <t>Dan Wright</t>
  </si>
  <si>
    <t>Pavel Stuchlik</t>
  </si>
  <si>
    <t>Tony Rogers</t>
  </si>
  <si>
    <t>Ron Bowdoin</t>
  </si>
  <si>
    <t>Anthony Dispirito</t>
  </si>
  <si>
    <t>Darryl Nelson</t>
  </si>
  <si>
    <t>Manuel Gutierrez</t>
  </si>
  <si>
    <t>Michael Langsner</t>
  </si>
  <si>
    <t>Jimmy Dee Entertainment</t>
  </si>
  <si>
    <t>Alberto Jelmini</t>
  </si>
  <si>
    <t>David Kehrer</t>
  </si>
  <si>
    <t>Gregor Bostjancic</t>
  </si>
  <si>
    <t>Paul Song</t>
  </si>
  <si>
    <t>Kyle Svoboda</t>
  </si>
  <si>
    <t>Preston Seymour</t>
  </si>
  <si>
    <t>Loris Venturi</t>
  </si>
  <si>
    <t>Kyu-Min Kim</t>
  </si>
  <si>
    <t>Markus Siikjarvi</t>
  </si>
  <si>
    <t>Allen - Hollywood DJ</t>
  </si>
  <si>
    <t>David Hagerman</t>
  </si>
  <si>
    <t>Christopher Canale</t>
  </si>
  <si>
    <t>Ryan Lampa</t>
  </si>
  <si>
    <t>Cole Conklin</t>
  </si>
  <si>
    <t>Robert Wicker / Duke University</t>
  </si>
  <si>
    <t xml:space="preserve">American Junkie </t>
  </si>
  <si>
    <t>Hector Menchaca</t>
  </si>
  <si>
    <t>Carmen Aguirre</t>
  </si>
  <si>
    <t>DJ Irie</t>
  </si>
  <si>
    <t>Brennan Haelig</t>
  </si>
  <si>
    <t>Bianca Oliveira</t>
  </si>
  <si>
    <t>Robert Stahnke</t>
  </si>
  <si>
    <t>Miguel Sandoval</t>
  </si>
  <si>
    <t>Lukas Mrzglocki</t>
  </si>
  <si>
    <t>Matthew Butler</t>
  </si>
  <si>
    <t>Charlie Cortes</t>
  </si>
  <si>
    <t>Sepehr Mizrahi</t>
  </si>
  <si>
    <t>Katie Van Vrancken</t>
  </si>
  <si>
    <t>Josh Vogt</t>
  </si>
  <si>
    <t>Carin Dickson</t>
  </si>
  <si>
    <t>-22.49+</t>
  </si>
  <si>
    <t>Victor Gallardo Lobo</t>
  </si>
  <si>
    <t>Austin John</t>
  </si>
  <si>
    <t>Ryan Shah</t>
  </si>
  <si>
    <t>Damola Ademiluyi / Femous Hookah</t>
  </si>
  <si>
    <t>Jon ballog</t>
  </si>
  <si>
    <t>Sergio Lopez</t>
  </si>
  <si>
    <t>Steve Evans</t>
  </si>
  <si>
    <t>Omar Ruiz</t>
  </si>
  <si>
    <t>Michael Lippa</t>
  </si>
  <si>
    <t>Justin Capoccia</t>
  </si>
  <si>
    <t>Allen Schmidt / Extreme Sound And Light ENT</t>
  </si>
  <si>
    <t>Mike Miller / Mixed Up Productions</t>
  </si>
  <si>
    <t>Kimberly Cole</t>
  </si>
  <si>
    <t>John Killion</t>
  </si>
  <si>
    <t>Tritonos Gruppen / Ivan Makedonov</t>
  </si>
  <si>
    <t>Claudio Leon</t>
  </si>
  <si>
    <t>Shinda Singh</t>
  </si>
  <si>
    <t>-34.99+</t>
  </si>
  <si>
    <t xml:space="preserve">Sam Zand </t>
  </si>
  <si>
    <t>Michael Kontodaskalakis</t>
  </si>
  <si>
    <t>Isaiah Ham</t>
  </si>
  <si>
    <t>Collin Sparks / Kanakuk Kamps</t>
  </si>
  <si>
    <t>Marbelia Rosas</t>
  </si>
  <si>
    <t>Chad Hill</t>
  </si>
  <si>
    <t>Charleton Combs</t>
  </si>
  <si>
    <t>james cooper</t>
  </si>
  <si>
    <t>Joaquis Bustamante</t>
  </si>
  <si>
    <t>Weston Sparrow</t>
  </si>
  <si>
    <t>Yiber Hetemi</t>
  </si>
  <si>
    <t>Antonio Miguel</t>
  </si>
  <si>
    <t>jason mandel</t>
  </si>
  <si>
    <t>Caroline Frank</t>
  </si>
  <si>
    <t>Robert Battiste</t>
  </si>
  <si>
    <t>marcial Suazo</t>
  </si>
  <si>
    <t>Hoang Tran</t>
  </si>
  <si>
    <t>DJ Berg</t>
  </si>
  <si>
    <t>Adept</t>
  </si>
  <si>
    <t>Javier Vivas / Christine pawlowicz</t>
  </si>
  <si>
    <t>Christopher Ruuoseo / Cary</t>
  </si>
  <si>
    <t>Shiva Bharmota</t>
  </si>
  <si>
    <t>VIKAS SONDHI / OPENING MINDS ENT</t>
  </si>
  <si>
    <t>Aliaksandr Mazuryn / Laser Show USA</t>
  </si>
  <si>
    <t>Z Wurtenberg / Briana Galli</t>
  </si>
  <si>
    <t>Avery Hackett / Whatever Ent LLC</t>
  </si>
  <si>
    <t>Danny Arias</t>
  </si>
  <si>
    <t>Matthew puryear</t>
  </si>
  <si>
    <t>danielle melendez</t>
  </si>
  <si>
    <t>Diego Castro</t>
  </si>
  <si>
    <t>Stryder Meza</t>
  </si>
  <si>
    <t>Arjun Patel</t>
  </si>
  <si>
    <t>Julie Menchini</t>
  </si>
  <si>
    <t>Edgar Mondragon</t>
  </si>
  <si>
    <t>Thomas Gambuzza</t>
  </si>
  <si>
    <t>Stenley Etienne</t>
  </si>
  <si>
    <t>Leland Wayne / Metro Boomin</t>
  </si>
  <si>
    <t>Patricia Sanchez</t>
  </si>
  <si>
    <t>Andrew Van Veld / Circle City Audio</t>
  </si>
  <si>
    <t>Ben Minelli</t>
  </si>
  <si>
    <t>Carlos Zifit</t>
  </si>
  <si>
    <t xml:space="preserve">Taylor Brennan </t>
  </si>
  <si>
    <t>Kevin Mitrisin</t>
  </si>
  <si>
    <t>Noel Nunez</t>
  </si>
  <si>
    <t>Josh Hamrick</t>
  </si>
  <si>
    <t>Alexander Smith</t>
  </si>
  <si>
    <t>Fred Kulack</t>
  </si>
  <si>
    <t>Juan Gil</t>
  </si>
  <si>
    <t>Alfonso Chaparro</t>
  </si>
  <si>
    <t>Jay Vegas / Mr Tickets</t>
  </si>
  <si>
    <t>Jason Parkinson / DJ4U</t>
  </si>
  <si>
    <r>
      <rPr>
        <b val="1"/>
        <sz val="10"/>
        <color indexed="8"/>
        <rFont val="Helvetica"/>
      </rPr>
      <t xml:space="preserve">Dion / Night nation Run </t>
    </r>
    <r>
      <rPr>
        <b val="1"/>
        <sz val="10"/>
        <color indexed="15"/>
        <rFont val="Helvetica"/>
      </rPr>
      <t>CHARGE CARD ON REFUND</t>
    </r>
  </si>
  <si>
    <t>Dion Castro</t>
  </si>
  <si>
    <t>Christopher Durso</t>
  </si>
  <si>
    <t>Felipe Ortega</t>
  </si>
  <si>
    <t>Edgar Arenas</t>
  </si>
  <si>
    <t>Oscar Ferna</t>
  </si>
  <si>
    <t>Oscar Feldman</t>
  </si>
  <si>
    <t>rocky Duncan</t>
  </si>
  <si>
    <t>Natalie George</t>
  </si>
  <si>
    <t>Shawn Booth</t>
  </si>
  <si>
    <t>Justin Wright / Com Pac international</t>
  </si>
  <si>
    <t>Alexey Obukhov</t>
  </si>
  <si>
    <t>Victor Flores</t>
  </si>
  <si>
    <t>Tom Gambuzza</t>
  </si>
  <si>
    <t>Rey Rodriguez</t>
  </si>
  <si>
    <t>Ranjit Bidwal</t>
  </si>
  <si>
    <t>Wade Thompson</t>
  </si>
  <si>
    <t>Fernando Rivax</t>
  </si>
  <si>
    <t>Bobby Rubio</t>
  </si>
  <si>
    <t>Jose Antonio Mar Hernandez</t>
  </si>
  <si>
    <t>Chad Ross</t>
  </si>
  <si>
    <t>Jeff Rodgers</t>
  </si>
  <si>
    <t>Sam Totham</t>
  </si>
  <si>
    <t>DJ4U / Jason Parkinson</t>
  </si>
  <si>
    <t>Brandon Mcwhite</t>
  </si>
  <si>
    <t>carlos guzman</t>
  </si>
  <si>
    <t>kevin alaniz</t>
  </si>
  <si>
    <t>carlos lara</t>
  </si>
  <si>
    <t>Corie Lewelling</t>
  </si>
  <si>
    <t>Taylor Rowland</t>
  </si>
  <si>
    <t>Francisco Zapata</t>
  </si>
  <si>
    <t>Fernando Castillo</t>
  </si>
  <si>
    <t>Moises</t>
  </si>
  <si>
    <t>Mike Kanyay</t>
  </si>
  <si>
    <t>Jeffrey Hatfield</t>
  </si>
  <si>
    <t>Jeff Krueger</t>
  </si>
  <si>
    <t>Devante Clarke</t>
  </si>
  <si>
    <t>Chris Curto</t>
  </si>
  <si>
    <t>nocole Gallub</t>
  </si>
  <si>
    <t xml:space="preserve">Matty Olson / Wynn Las Vegas / XS Nightclub </t>
  </si>
  <si>
    <t>Michael Sheehan</t>
  </si>
  <si>
    <t>Edward Lanni</t>
  </si>
  <si>
    <t>Pouya Vahditi</t>
  </si>
  <si>
    <t>Paul Hughes</t>
  </si>
  <si>
    <t>Sean Dibert</t>
  </si>
  <si>
    <t>Neel Desai</t>
  </si>
  <si>
    <t>Kevin Horecka</t>
  </si>
  <si>
    <t>David Belogolovsky / Stanford University</t>
  </si>
  <si>
    <t>Eric Gussin</t>
  </si>
  <si>
    <t>Juan Delcid / Brenton Hill</t>
  </si>
  <si>
    <t>Maulik Patel</t>
  </si>
  <si>
    <t>Edgar Bucio</t>
  </si>
  <si>
    <t>Jason Christie</t>
  </si>
  <si>
    <t>James Ludwig</t>
  </si>
  <si>
    <t>Michael Sciulli / Cristina alonso</t>
  </si>
  <si>
    <t xml:space="preserve">Oleksandr Kononov </t>
  </si>
  <si>
    <t>Kevin Dennis</t>
  </si>
  <si>
    <t>Mike Sanchez</t>
  </si>
  <si>
    <t>Leo / Fireworks Group Bolivia</t>
  </si>
  <si>
    <t>heidi Roque</t>
  </si>
  <si>
    <t>Dezi Vivanco</t>
  </si>
  <si>
    <t>Danny Mcguire</t>
  </si>
  <si>
    <t>Andres Albornoz</t>
  </si>
  <si>
    <t>Brenton Hill / Juan Delcid</t>
  </si>
  <si>
    <t>Matty G</t>
  </si>
  <si>
    <t>Antonio minadakis</t>
  </si>
  <si>
    <t>Meyer Kassin</t>
  </si>
  <si>
    <t>Sergio pulsinelli</t>
  </si>
  <si>
    <t>Carlos Cebellos</t>
  </si>
  <si>
    <t>TBD</t>
  </si>
  <si>
    <t>Chris Atwood / Daniela grafman</t>
  </si>
  <si>
    <t>Event Services / Phoenix University?</t>
  </si>
  <si>
    <t>Chris Hodges</t>
  </si>
  <si>
    <t>Jacob Ellis</t>
  </si>
  <si>
    <t>Eliezer Bonilla</t>
  </si>
  <si>
    <t>Eric Estrada</t>
  </si>
  <si>
    <t>Micah Lindstrom</t>
  </si>
  <si>
    <t>Stephen Christmas</t>
  </si>
  <si>
    <t>ruben espinosa</t>
  </si>
  <si>
    <t>Lloyd Sugarman</t>
  </si>
  <si>
    <t>Erica Villanueva</t>
  </si>
  <si>
    <t>Sam Thaker</t>
  </si>
  <si>
    <t>Vegas Benson</t>
  </si>
  <si>
    <t>Brian Greeley</t>
  </si>
  <si>
    <t>Michael Greer</t>
  </si>
  <si>
    <t>Harvest AV Solutions</t>
  </si>
  <si>
    <t>Mike Erickson</t>
  </si>
  <si>
    <t>Ryan Brothers / Cheat Codes</t>
  </si>
  <si>
    <t>Peem Poolpol</t>
  </si>
  <si>
    <t>The Pearl Doha / Qatar</t>
  </si>
  <si>
    <t>Aldos Nightclub</t>
  </si>
  <si>
    <t>Sue Stockton / Eldorado resort casino</t>
  </si>
  <si>
    <t>Reina Lemuz</t>
  </si>
  <si>
    <t>Isaias Yanez</t>
  </si>
  <si>
    <t>Joel Huerta</t>
  </si>
  <si>
    <t>-28.90+</t>
  </si>
  <si>
    <t>Travis Pagels</t>
  </si>
  <si>
    <t xml:space="preserve">David Mcglaughlin </t>
  </si>
  <si>
    <t>Vita Yazumbek</t>
  </si>
  <si>
    <t>Julie Romeo</t>
  </si>
  <si>
    <t>Morgan Dykshorn</t>
  </si>
  <si>
    <t>Jason Klock</t>
  </si>
  <si>
    <t>Mitch Barnett</t>
  </si>
  <si>
    <t>Brooke Valderrama</t>
  </si>
  <si>
    <t>Marco Mcguire</t>
  </si>
  <si>
    <t>Arian Hoxha</t>
  </si>
  <si>
    <t>Michael Miller</t>
  </si>
  <si>
    <t>Kulvir Hans</t>
  </si>
  <si>
    <t>Orlando Ruiz</t>
  </si>
  <si>
    <t>Peter Murashige</t>
  </si>
  <si>
    <t>Ken Nedler / capistrano school district</t>
  </si>
  <si>
    <t>Chris Bowers</t>
  </si>
  <si>
    <t>James Parker</t>
  </si>
  <si>
    <t>Ryan Scheller</t>
  </si>
  <si>
    <t>Jose Oliveras</t>
  </si>
  <si>
    <t>Miguel Mora</t>
  </si>
  <si>
    <t>John Rivera</t>
  </si>
  <si>
    <t>Lovepreet Singh</t>
  </si>
  <si>
    <t>Kyle Casaccio</t>
  </si>
  <si>
    <t>Tyson LaSpina (30 true1 cords)</t>
  </si>
  <si>
    <t>Eric Shick</t>
  </si>
  <si>
    <t>Patricio Gonzolez</t>
  </si>
  <si>
    <t>Brian Segobiano</t>
  </si>
  <si>
    <t>Nickolaus Bonner</t>
  </si>
  <si>
    <t>Claudio Alvarez</t>
  </si>
  <si>
    <t>Ben Boorom</t>
  </si>
  <si>
    <t>Rosita Hasbun</t>
  </si>
  <si>
    <t>Mate Koros</t>
  </si>
  <si>
    <t>Rodolfo Pichardo</t>
  </si>
  <si>
    <t>Ivan Lozano</t>
  </si>
  <si>
    <t>Purav Kapadia</t>
  </si>
  <si>
    <t>Nelson Flores</t>
  </si>
  <si>
    <t>Jason Ghiardi</t>
  </si>
  <si>
    <t>aaron burrell</t>
  </si>
  <si>
    <t>Brody Shrader</t>
  </si>
  <si>
    <t>Michael Wagner</t>
  </si>
  <si>
    <t>Damian Zajac</t>
  </si>
  <si>
    <t>Profea Oy</t>
  </si>
  <si>
    <t>Joseph Giordano</t>
  </si>
  <si>
    <t>Miguel Cortez</t>
  </si>
  <si>
    <t>Yannick Paiva</t>
  </si>
  <si>
    <t>Adarius Thomas / Shanice Skinner</t>
  </si>
  <si>
    <t>Prime Productions / Peter Petersen</t>
  </si>
  <si>
    <t>Walter Jahn</t>
  </si>
  <si>
    <t>Scott Manning / MTV</t>
  </si>
  <si>
    <t>Sara Kalivas</t>
  </si>
  <si>
    <t>Tyrone Galgano</t>
  </si>
  <si>
    <t>Chad Fralick</t>
  </si>
  <si>
    <t>Justin Gyuricz</t>
  </si>
  <si>
    <t>Tyler Ah Loy</t>
  </si>
  <si>
    <t>Dana Hills High School</t>
  </si>
  <si>
    <t>Brian Buonassissi</t>
  </si>
  <si>
    <t>Tappan Zee</t>
  </si>
  <si>
    <t>melissa Catrambone</t>
  </si>
  <si>
    <t>Steven Bryant / Capistrano Valley High School</t>
  </si>
  <si>
    <t>Dan Schirmer</t>
  </si>
  <si>
    <t>DJ Chevy / DCE Sound &amp; Visual / Ken</t>
  </si>
  <si>
    <t>Jeska Lapin</t>
  </si>
  <si>
    <t>Juan Jaramillo</t>
  </si>
  <si>
    <t>Jake Johnston / Ben Koyano</t>
  </si>
  <si>
    <t>Jed Allsup</t>
  </si>
  <si>
    <t>Miami Mold Remediation</t>
  </si>
  <si>
    <t>David Parks</t>
  </si>
  <si>
    <t>Drew Hornback</t>
  </si>
  <si>
    <t>Kenneth Evans</t>
  </si>
  <si>
    <t>Nate Leigh</t>
  </si>
  <si>
    <t>Curt Thompson</t>
  </si>
  <si>
    <t>Bjarne Hansen</t>
  </si>
  <si>
    <t>Nigel March</t>
  </si>
  <si>
    <t>Kevin Leatherman</t>
  </si>
  <si>
    <t>Michael Greenberg</t>
  </si>
  <si>
    <t>Susan Agnew</t>
  </si>
  <si>
    <t>Cedric Hardimon</t>
  </si>
  <si>
    <t>Tirthraj Maharaj</t>
  </si>
  <si>
    <t>David Teos</t>
  </si>
  <si>
    <t>Ann Zendner</t>
  </si>
  <si>
    <t>George Hajaly</t>
  </si>
  <si>
    <t>Cody Houseman</t>
  </si>
  <si>
    <t>Suresh Kumar</t>
  </si>
  <si>
    <t>Aryan Rabizadeh</t>
  </si>
  <si>
    <t>Jovanni Ugalde</t>
  </si>
  <si>
    <t>Erick Valdes</t>
  </si>
  <si>
    <t>Neezar Elferzeli</t>
  </si>
  <si>
    <t>Hiren Lilwa / Cryogenic Industrial Gasses Trading</t>
  </si>
  <si>
    <t>Kevin Davidson</t>
  </si>
  <si>
    <t>Brian Fischer</t>
  </si>
  <si>
    <t>Christopher Vernia</t>
  </si>
  <si>
    <t>jacob Gonzalez</t>
  </si>
  <si>
    <t>Jiazheng Wu</t>
  </si>
  <si>
    <t>Redrocket Productions</t>
  </si>
  <si>
    <t>Wilmer Chuquillanqui</t>
  </si>
  <si>
    <t>Taylor Mclaughlin / Ben Brengle</t>
  </si>
  <si>
    <t>Carmine Notaro</t>
  </si>
  <si>
    <t>Nocholas Vega</t>
  </si>
  <si>
    <t>Michael Chieffo</t>
  </si>
  <si>
    <t>kendall Foy</t>
  </si>
  <si>
    <t>James Donaldson / Temple Nightclub / Denver</t>
  </si>
  <si>
    <t>Miami Mold Specialists / Avigayel Klein</t>
  </si>
  <si>
    <t>Herby Loftin</t>
  </si>
  <si>
    <t>Richard Lam</t>
  </si>
  <si>
    <t>Alex Owens</t>
  </si>
  <si>
    <t>Michael D’esposito</t>
  </si>
  <si>
    <t>Isaiah strickland</t>
  </si>
  <si>
    <t>Eric Alamo</t>
  </si>
  <si>
    <t>Ana Blancas</t>
  </si>
  <si>
    <t>Bryce Klumpp</t>
  </si>
  <si>
    <t>bryan Horton</t>
  </si>
  <si>
    <t>Sarah Carter / Atlanta Special FX</t>
  </si>
  <si>
    <t>Vargas Cano Juan</t>
  </si>
  <si>
    <t>Jack Thomson</t>
  </si>
  <si>
    <t>Luljan Ortega</t>
  </si>
  <si>
    <t>Domenico Rosa</t>
  </si>
  <si>
    <t>Robert Giroux</t>
  </si>
  <si>
    <t>-59..87</t>
  </si>
  <si>
    <t>Davindra Singh</t>
  </si>
  <si>
    <t>Mike Willett / ATL Special FX</t>
  </si>
  <si>
    <t>Ron Michel</t>
  </si>
  <si>
    <t>Stacey Porter / Canyon Football</t>
  </si>
  <si>
    <t>Horacio Salgado</t>
  </si>
  <si>
    <t>Michael Aversano</t>
  </si>
  <si>
    <t>Joshua Ferranto</t>
  </si>
  <si>
    <t>Joshua RothRock / Kevin Anvik</t>
  </si>
  <si>
    <t>Gianfranco macaluso / John / mystical entertainment</t>
  </si>
  <si>
    <t>Mitchell Bryk</t>
  </si>
  <si>
    <t>Stan DePue</t>
  </si>
  <si>
    <t>Daniel Durthaler</t>
  </si>
  <si>
    <t>Mike McCarthy</t>
  </si>
  <si>
    <t>Oxygen Lounge</t>
  </si>
  <si>
    <t>Ashley Moody / Myles Walker / Southside Church</t>
  </si>
  <si>
    <t>Jason Wilkerson</t>
  </si>
  <si>
    <t>Larry Deweese / Halliburton</t>
  </si>
  <si>
    <t>James Hegreberg</t>
  </si>
  <si>
    <t>Clint Davis / Andrew Prince</t>
  </si>
  <si>
    <t>Gerald Collins</t>
  </si>
  <si>
    <t>Ryan Robinson</t>
  </si>
  <si>
    <t>El dorado Union High School</t>
  </si>
  <si>
    <t>Deny Horax (EBAY)</t>
  </si>
  <si>
    <t>Juan Vargas</t>
  </si>
  <si>
    <t>Jon Ballog</t>
  </si>
  <si>
    <t>Jason Pudder</t>
  </si>
  <si>
    <t>Alejandro Medina</t>
  </si>
  <si>
    <t>Daniel Debruin</t>
  </si>
  <si>
    <t>Epic Creative Group</t>
  </si>
  <si>
    <t>Jacob Mcbride</t>
  </si>
  <si>
    <t>Vinnie / California Christian</t>
  </si>
  <si>
    <t>Carlos Lara / marx nightclub</t>
  </si>
  <si>
    <t>Yasser Serrano</t>
  </si>
  <si>
    <t>Crosby ISD</t>
  </si>
  <si>
    <t>Marc brandt</t>
  </si>
  <si>
    <t>Nathan Holme</t>
  </si>
  <si>
    <t>Anthony Maldanado</t>
  </si>
  <si>
    <t>Gustavo Cordero</t>
  </si>
  <si>
    <t>Marklay Guerra</t>
  </si>
  <si>
    <t>Ronald Boda</t>
  </si>
  <si>
    <t>Nicholas O’Meara</t>
  </si>
  <si>
    <t>Max brenner</t>
  </si>
  <si>
    <t>BK Woody</t>
  </si>
  <si>
    <t>John Beckmeyer</t>
  </si>
  <si>
    <t>Alicia Welchez</t>
  </si>
  <si>
    <t>Jim Event Sound &amp; Lighting</t>
  </si>
  <si>
    <t>Erick Mejia</t>
  </si>
  <si>
    <t xml:space="preserve">Billy </t>
  </si>
  <si>
    <t>Oscar Gonzales</t>
  </si>
  <si>
    <t>Michael Stevenson</t>
  </si>
  <si>
    <t>Farshid Bakhshi</t>
  </si>
  <si>
    <t>-44.98+</t>
  </si>
  <si>
    <t>Uriel E Rodriguez Luna</t>
  </si>
  <si>
    <t>Cheryl Gale</t>
  </si>
  <si>
    <t>Brent Schmidt</t>
  </si>
  <si>
    <t>warren katlay</t>
  </si>
  <si>
    <t>Austin Lemak</t>
  </si>
  <si>
    <t>James Donaldson / Temple Nightclub / Denver / Benjamin Tom</t>
  </si>
  <si>
    <t>Bhanu Trehan</t>
  </si>
  <si>
    <t>Diko Chekian</t>
  </si>
  <si>
    <t>Igor</t>
  </si>
  <si>
    <t>Nathan Derenski</t>
  </si>
  <si>
    <t>Janet Salazar</t>
  </si>
  <si>
    <t>Antonio Calderon</t>
  </si>
  <si>
    <t>Nicholas Zervos</t>
  </si>
  <si>
    <t>raymond rivas</t>
  </si>
  <si>
    <t>Sharon Zukerman</t>
  </si>
  <si>
    <t>Ray Harney / ABC Lawn Equipment</t>
  </si>
  <si>
    <t>Dan Foenander</t>
  </si>
  <si>
    <t>Ebay</t>
  </si>
  <si>
    <t>Gao Lu</t>
  </si>
  <si>
    <t>Carl Grgas</t>
  </si>
  <si>
    <t>Melvin matthew</t>
  </si>
  <si>
    <t>LDI</t>
  </si>
  <si>
    <t>Navdeep Kaur</t>
  </si>
  <si>
    <t>MATT DILLINHAM / AES PRYO</t>
  </si>
  <si>
    <t>Rosalia randazzo</t>
  </si>
  <si>
    <t>Juan Santos</t>
  </si>
  <si>
    <t>eBay</t>
  </si>
  <si>
    <t>Dave Hart</t>
  </si>
  <si>
    <t>Blake Childs</t>
  </si>
  <si>
    <t>Jodie Richards - Jauv</t>
  </si>
  <si>
    <t>Brett Demmers</t>
  </si>
  <si>
    <t>NightCulture Inc</t>
  </si>
  <si>
    <t>Tony Pappas</t>
  </si>
  <si>
    <t>Jose Montesinos</t>
  </si>
  <si>
    <t>-16.50+</t>
  </si>
  <si>
    <t>Center Stage Lighting / Paul</t>
  </si>
  <si>
    <t>Valdosta University</t>
  </si>
  <si>
    <t>William Nguyen</t>
  </si>
  <si>
    <t>Rommell Valbuena</t>
  </si>
  <si>
    <t>Jarred Roberts</t>
  </si>
  <si>
    <t>Keisuke kaneko</t>
  </si>
  <si>
    <t>adam saber</t>
  </si>
  <si>
    <t>Jose Carlos</t>
  </si>
  <si>
    <t>Norman Lai / Murat Croci</t>
  </si>
  <si>
    <t>Mike Parisi</t>
  </si>
  <si>
    <t>Dan Janson</t>
  </si>
  <si>
    <t>Marina Jamgotchian</t>
  </si>
  <si>
    <t>Wesley Tillack</t>
  </si>
  <si>
    <t>Nick Shappell</t>
  </si>
  <si>
    <t>Tim Ho</t>
  </si>
  <si>
    <t>Lou Berry</t>
  </si>
  <si>
    <t>Mike Campbell</t>
  </si>
  <si>
    <t>Jasmeet Nanda</t>
  </si>
  <si>
    <t>William Rios</t>
  </si>
  <si>
    <t>David Belogolovsky (8 Solenoids)</t>
  </si>
  <si>
    <t>Donna paredes</t>
  </si>
  <si>
    <t>Rahman Salah</t>
  </si>
  <si>
    <t>Dylan Doskicz</t>
  </si>
  <si>
    <t>JIM MELAND / EVENT SOUND &amp; LIGHTING</t>
  </si>
  <si>
    <t>Santiago Calles</t>
  </si>
  <si>
    <t>toynesha shaw</t>
  </si>
  <si>
    <t>Rodrigo Rosiles</t>
  </si>
  <si>
    <t>jaime Nedza</t>
  </si>
  <si>
    <t>Sunny Tumber</t>
  </si>
  <si>
    <t>Jaime Carranza</t>
  </si>
  <si>
    <t>reinaldo rementeria</t>
  </si>
  <si>
    <t>dale kleinhoffer</t>
  </si>
  <si>
    <t>James Totoro</t>
  </si>
  <si>
    <t>Cory Nemeth</t>
  </si>
  <si>
    <t>william baker</t>
  </si>
  <si>
    <t>darius henson</t>
  </si>
  <si>
    <t>edgar ramirez</t>
  </si>
  <si>
    <t>Raj</t>
  </si>
  <si>
    <t>Nicolas Wainwright / michael dessau</t>
  </si>
  <si>
    <t>Anthony Truncali (pegasus productions)</t>
  </si>
  <si>
    <t>ryan Dyson</t>
  </si>
  <si>
    <t>Glenn Gold / Liquid Laser Show</t>
  </si>
  <si>
    <t>alex allen</t>
  </si>
  <si>
    <t>Temple Nightclub</t>
  </si>
  <si>
    <t>Bill Mott / Mission Prep</t>
  </si>
  <si>
    <t>Caleb Konemann</t>
  </si>
  <si>
    <t>Michael Lavian</t>
  </si>
  <si>
    <t>adrienne Dealy</t>
  </si>
  <si>
    <t>Gabriel garzaro</t>
  </si>
  <si>
    <t>Billy CHavis / Amp Studios</t>
  </si>
  <si>
    <t>george pompillo</t>
  </si>
  <si>
    <t>John Morreale</t>
  </si>
  <si>
    <t>Allison Park / GOEN South</t>
  </si>
  <si>
    <t>mark bezik</t>
  </si>
  <si>
    <t>Sydney Wolfe</t>
  </si>
  <si>
    <t>jason klock</t>
  </si>
  <si>
    <t>KD Productions</t>
  </si>
  <si>
    <t>Mercedes Bonta</t>
  </si>
  <si>
    <t>BIG AIR</t>
  </si>
  <si>
    <t>Fun Spot Manufacturing / trampoline</t>
  </si>
  <si>
    <t>Juan Mejia</t>
  </si>
  <si>
    <t>Obi Ibeto</t>
  </si>
  <si>
    <t>gas lu</t>
  </si>
  <si>
    <t>Trent Schermer</t>
  </si>
  <si>
    <t>Jake Miller</t>
  </si>
  <si>
    <t>Gary Yim / Gerald Vaca</t>
  </si>
  <si>
    <t>mike kontos</t>
  </si>
  <si>
    <t>kenneth gregory</t>
  </si>
  <si>
    <t>stephen bland</t>
  </si>
  <si>
    <t>Chris Harmon</t>
  </si>
  <si>
    <t>David Zarabi</t>
  </si>
  <si>
    <t>daniel Kupratis</t>
  </si>
  <si>
    <t>juan reyes</t>
  </si>
  <si>
    <t>4WALL ENTERTAINMENT, INC.</t>
  </si>
  <si>
    <t>Oscar Lizarraga</t>
  </si>
  <si>
    <t>alejandros aviles</t>
  </si>
  <si>
    <t>Austin Okula</t>
  </si>
  <si>
    <t>Giovanni Navarrete</t>
  </si>
  <si>
    <t>Jared Tangir / All Around Entertainment</t>
  </si>
  <si>
    <t>Thomas Flores</t>
  </si>
  <si>
    <t>Anthony Carrai</t>
  </si>
  <si>
    <t>herman ness</t>
  </si>
  <si>
    <t>Phoenix Volpe</t>
  </si>
  <si>
    <t>fernando gonzalez</t>
  </si>
  <si>
    <t>Abdulgafar Sanni</t>
  </si>
  <si>
    <t>aaron butler</t>
  </si>
  <si>
    <t>sam sussner</t>
  </si>
  <si>
    <t>Roger Talavera</t>
  </si>
  <si>
    <t>Josh Brown</t>
  </si>
  <si>
    <t>Goering Vivas</t>
  </si>
  <si>
    <t>Ricardo Peralta</t>
  </si>
  <si>
    <t>Jose vazquez</t>
  </si>
  <si>
    <t>Jurdi Parada Cucarella</t>
  </si>
  <si>
    <t>Scott Williams</t>
  </si>
  <si>
    <t>Trey Chavis</t>
  </si>
  <si>
    <t>Brandon Knaff</t>
  </si>
  <si>
    <t>Heidi Rushing</t>
  </si>
  <si>
    <t>douglass berry</t>
  </si>
  <si>
    <t>MARCO JIMINEZ</t>
  </si>
  <si>
    <t>Shane Schaefer</t>
  </si>
  <si>
    <t>Cameron Johnson</t>
  </si>
  <si>
    <t>Kiriakos Hatziminadakis</t>
  </si>
  <si>
    <t>Melrose Ballroom</t>
  </si>
  <si>
    <t>mike pompey</t>
  </si>
  <si>
    <t>Brandon Miles</t>
  </si>
  <si>
    <t>david riley</t>
  </si>
  <si>
    <t>JSON DORO / JASON / ESU EVENTS</t>
  </si>
  <si>
    <t>randy greenstein</t>
  </si>
  <si>
    <t>Ramon</t>
  </si>
  <si>
    <t>Stephen Butler / Niagara University</t>
  </si>
  <si>
    <t>katheryn santacruz</t>
  </si>
  <si>
    <t>ben zaguri</t>
  </si>
  <si>
    <t>Yasodh Jayathilake</t>
  </si>
  <si>
    <t>Forrest Brown</t>
  </si>
  <si>
    <t>Michael Sawyer</t>
  </si>
  <si>
    <t>steve schulz</t>
  </si>
  <si>
    <t>Jose Viguin Lopez</t>
  </si>
  <si>
    <t>Amanda Bratcher / Greystone Lounge</t>
  </si>
  <si>
    <t>Amanda Bratcher / She Theatre</t>
  </si>
  <si>
    <t>Jude Luongo</t>
  </si>
  <si>
    <t>Gerardo Mongelongo</t>
  </si>
  <si>
    <t>Paul Song / Red Cube PDX</t>
  </si>
  <si>
    <t>Chris Berry / Soundwave Productions</t>
  </si>
  <si>
    <t>Jose barros</t>
  </si>
  <si>
    <t>Chris Marcus</t>
  </si>
  <si>
    <t>ANIBAL PICHARDO</t>
  </si>
  <si>
    <t>Benny bordignon</t>
  </si>
  <si>
    <t>DJ Mixta</t>
  </si>
  <si>
    <t>Boyan Dou</t>
  </si>
  <si>
    <t>Hector Hernandez</t>
  </si>
  <si>
    <t>Justin Sekler</t>
  </si>
  <si>
    <t>Robert Hines</t>
  </si>
  <si>
    <t>donald hines</t>
  </si>
  <si>
    <t>Guillermo Ampudia</t>
  </si>
  <si>
    <t>Scott Crook / Diamond Peak Homes</t>
  </si>
  <si>
    <t>John Andraos</t>
  </si>
  <si>
    <t>Steven Arias</t>
  </si>
  <si>
    <t>david digloria</t>
  </si>
  <si>
    <t>Xavier Duthu</t>
  </si>
  <si>
    <t>Daniel Maloney</t>
  </si>
  <si>
    <t>Prince Sharma</t>
  </si>
  <si>
    <t>Carlos Alas</t>
  </si>
  <si>
    <t>Jorge Hidalgo</t>
  </si>
  <si>
    <t>Ray Garcia</t>
  </si>
  <si>
    <t>ATG Entertainment / Brian Hines</t>
  </si>
  <si>
    <t>Andrew Rotz</t>
  </si>
  <si>
    <t>Lokesh Kasala / Cryo Industrial Gases Trading LLC</t>
  </si>
  <si>
    <t>Scott Present</t>
  </si>
  <si>
    <t>John Melassanos</t>
  </si>
  <si>
    <t>Ian Schilling Makins</t>
  </si>
  <si>
    <t>Van Nguyen</t>
  </si>
  <si>
    <t>Amin Suliaman</t>
  </si>
  <si>
    <t>Kyle Sealey</t>
  </si>
  <si>
    <t>Amritpal Minhas</t>
  </si>
  <si>
    <t>David Belogolovsky (valve replacement, co2 jet)</t>
  </si>
  <si>
    <t>MICHAEL WHEATLEY</t>
  </si>
  <si>
    <t>Rashaad Housey</t>
  </si>
  <si>
    <t>Victor Briceno</t>
  </si>
  <si>
    <t>Artzrun Minasyan</t>
  </si>
  <si>
    <t>Taylor Griswold</t>
  </si>
  <si>
    <t>michael steinhardt</t>
  </si>
  <si>
    <t>Jose Barros</t>
  </si>
  <si>
    <t>kenneth ray</t>
  </si>
  <si>
    <t>Jeremy Kaminsky</t>
  </si>
  <si>
    <t>Bobby Downey</t>
  </si>
  <si>
    <t>Samuel Schwertzben</t>
  </si>
  <si>
    <t>Pam kaur</t>
  </si>
  <si>
    <t>MIT Theater Arts</t>
  </si>
  <si>
    <t>Pyrotecnico</t>
  </si>
  <si>
    <t>Jaime Ramirez Carranza</t>
  </si>
  <si>
    <t>David Garcia</t>
  </si>
  <si>
    <t>Francisco Palaviccini / Cesar Alfaro</t>
  </si>
  <si>
    <t>nick midwig</t>
  </si>
  <si>
    <t>nate nelson</t>
  </si>
  <si>
    <t>Pasterkamp heating &amp; AC</t>
  </si>
  <si>
    <t>Zac Bardsley</t>
  </si>
  <si>
    <t>Jugraj Singh</t>
  </si>
  <si>
    <t>Michael Bedkowski</t>
  </si>
  <si>
    <t>Alexander mejia</t>
  </si>
  <si>
    <t>Cruz Medina</t>
  </si>
  <si>
    <t>William hickman</t>
  </si>
  <si>
    <t>365 Sports Inc / Jacob Nelson / Woolys Auto / Rick Sirianni</t>
  </si>
  <si>
    <t>marco latham</t>
  </si>
  <si>
    <t>Tristan Douglas</t>
  </si>
  <si>
    <t>Ross Akselrad / Pulse Entertainment</t>
  </si>
  <si>
    <t>Austin john</t>
  </si>
  <si>
    <t>Jack Bermeo</t>
  </si>
  <si>
    <t>Connor Roberge</t>
  </si>
  <si>
    <t>Carl guiltbaud</t>
  </si>
  <si>
    <t>Eldra Reese</t>
  </si>
  <si>
    <t>Jaime Figueroa</t>
  </si>
  <si>
    <t>Signpro</t>
  </si>
  <si>
    <t>Rick Stanclik</t>
  </si>
  <si>
    <t>Franco Gonzalez</t>
  </si>
  <si>
    <t>Darrel Wandell</t>
  </si>
  <si>
    <t>John Nakashian</t>
  </si>
  <si>
    <t>Jorge Herrera</t>
  </si>
  <si>
    <t>Kevin Schick</t>
  </si>
  <si>
    <t>Philip Hanze</t>
  </si>
  <si>
    <t>Joseph Miller</t>
  </si>
  <si>
    <t>Robert Reilly</t>
  </si>
  <si>
    <t>jason henninger</t>
  </si>
  <si>
    <t>Jack Barczak</t>
  </si>
  <si>
    <t>Zhouhan Li</t>
  </si>
  <si>
    <t>Kimberly Chisholm</t>
  </si>
  <si>
    <t>Carlos Ceballos</t>
  </si>
  <si>
    <t>David Kramer</t>
  </si>
  <si>
    <t>Patrick Michael</t>
  </si>
  <si>
    <t>Robert Vega</t>
  </si>
  <si>
    <t>Kevin Celestino</t>
  </si>
  <si>
    <t>Espen Tomter</t>
  </si>
  <si>
    <t>Agim Shabaj</t>
  </si>
  <si>
    <t>Michael Dessau</t>
  </si>
  <si>
    <t>Peter Gerace</t>
  </si>
  <si>
    <t>Greg Vandendries</t>
  </si>
  <si>
    <t>Diana Paz</t>
  </si>
  <si>
    <t>Steven Ross / The Vogue</t>
  </si>
  <si>
    <t>carter Thomas</t>
  </si>
  <si>
    <t>paul segal</t>
  </si>
  <si>
    <t>ben Gillespie / Unreal Events</t>
  </si>
  <si>
    <t>macco fady</t>
  </si>
  <si>
    <t>Justin reid</t>
  </si>
  <si>
    <t>amanda chappell</t>
  </si>
  <si>
    <t>Joseph Moore</t>
  </si>
  <si>
    <t>Ryan Buchanan</t>
  </si>
  <si>
    <t>aziz alami</t>
  </si>
  <si>
    <t>Nicholas Wainwright</t>
  </si>
  <si>
    <t>Luke Pillarella</t>
  </si>
  <si>
    <t>Trevers King / Doug / Northern Lights Entertainment</t>
  </si>
  <si>
    <t>Aquiles Mardones</t>
  </si>
  <si>
    <t>Daniel Lilly</t>
  </si>
  <si>
    <t>Orlando Gajardo</t>
  </si>
  <si>
    <t>Samantha Soto</t>
  </si>
  <si>
    <t>Rosita hasbun</t>
  </si>
  <si>
    <t>Ernie Valdez</t>
  </si>
  <si>
    <t>John Ferraro</t>
  </si>
  <si>
    <t>Ernesto Robollar</t>
  </si>
  <si>
    <t>Allan Dillon</t>
  </si>
  <si>
    <t>Baylan Mozon</t>
  </si>
  <si>
    <t>Owen Blevins</t>
  </si>
  <si>
    <t>Raad Mobrem</t>
  </si>
  <si>
    <t>Danny Consantino</t>
  </si>
  <si>
    <t>Kevin Stewart / Brian Stewart</t>
  </si>
  <si>
    <t>jason morales</t>
  </si>
  <si>
    <t xml:space="preserve">Matt Spencer / SDCM </t>
  </si>
  <si>
    <t>Fernando renedo fernandez</t>
  </si>
  <si>
    <t>Reno Rosser / Flying U Rodeo</t>
  </si>
  <si>
    <t>Justin Sarra / N Stuff Music</t>
  </si>
  <si>
    <t>Paula Read</t>
  </si>
  <si>
    <t>Brian butcher</t>
  </si>
  <si>
    <t>Christian Kirsch</t>
  </si>
  <si>
    <t>Brandon Sanchez / Merced School District?</t>
  </si>
  <si>
    <t>Fernando Plata</t>
  </si>
  <si>
    <t>Fernando Plata - 2 day shipping &amp; CL</t>
  </si>
  <si>
    <t>Nate hitson</t>
  </si>
  <si>
    <t>Darshan Patel</t>
  </si>
  <si>
    <t>Oscar Guerrero</t>
  </si>
  <si>
    <t>Jason Dawson / Shrine / frank pontoriero</t>
  </si>
  <si>
    <t>bhajan</t>
  </si>
  <si>
    <t>Joe Miller (genisis Events)</t>
  </si>
  <si>
    <t>Jeffery Crosson</t>
  </si>
  <si>
    <t>Rick Sirianni</t>
  </si>
  <si>
    <t>Byogah herring</t>
  </si>
  <si>
    <t>William ritter</t>
  </si>
  <si>
    <t>isaac Thorn</t>
  </si>
  <si>
    <t>hannah rickards</t>
  </si>
  <si>
    <t>Genny mesa</t>
  </si>
  <si>
    <t>miguel martin</t>
  </si>
  <si>
    <t>Laura Perez</t>
  </si>
  <si>
    <t>Garry williams</t>
  </si>
  <si>
    <t>Richardo Silva</t>
  </si>
  <si>
    <t>Athanaasios karandrikas</t>
  </si>
  <si>
    <t>Edward alcivar</t>
  </si>
  <si>
    <t>Gurinder athwal</t>
  </si>
  <si>
    <t>Alexander tuthill</t>
  </si>
  <si>
    <t>Daniel wesler</t>
  </si>
  <si>
    <t>mark Reeves</t>
  </si>
  <si>
    <t>Angelica minnick</t>
  </si>
  <si>
    <t>Eduardo chacon</t>
  </si>
  <si>
    <t>Sound Wave Events</t>
  </si>
  <si>
    <t>Samuel munoz</t>
  </si>
  <si>
    <t>Chris vernia</t>
  </si>
  <si>
    <t>Mike Kontos</t>
  </si>
  <si>
    <t>Justin Reid</t>
  </si>
  <si>
    <t>paul fisher</t>
  </si>
  <si>
    <t>Volodymyr sheets</t>
  </si>
  <si>
    <t>Mike Melice</t>
  </si>
  <si>
    <t>George Karavias / Mario Constantini</t>
  </si>
  <si>
    <t>Sandra Sommerville</t>
  </si>
  <si>
    <t>Nicholas Myers</t>
  </si>
  <si>
    <t>Alex Elshimy / Sam Dundas / Grafton Connor Group</t>
  </si>
  <si>
    <t>Luis Pozos</t>
  </si>
  <si>
    <t>Samantha Soto / Fire Effects</t>
  </si>
  <si>
    <t>Tommy Marini / DJ Strip / Chateau LV</t>
  </si>
  <si>
    <t>Grand Dollins</t>
  </si>
  <si>
    <t>Owen Belvins</t>
  </si>
  <si>
    <t>Corey Daniel</t>
  </si>
  <si>
    <t>Anna Gachovska</t>
  </si>
  <si>
    <t>Vlaho Savinovic</t>
  </si>
  <si>
    <t>Yuliana Salinas</t>
  </si>
  <si>
    <t>Sandra Guzman</t>
  </si>
  <si>
    <t>Terrance Shafer</t>
  </si>
  <si>
    <t>Joaquin Suarez</t>
  </si>
  <si>
    <t>Joseph Jensen / BTO Design</t>
  </si>
  <si>
    <t>Robert Morgan / BME Event Group</t>
  </si>
  <si>
    <t>Genuine Thomas</t>
  </si>
  <si>
    <t>Ross Rowland</t>
  </si>
  <si>
    <t>Melanie Hale</t>
  </si>
  <si>
    <t>Elma Keshishyan</t>
  </si>
  <si>
    <t>Meaghan Roethlisberger / Flip Fest Summer Gymnastics</t>
  </si>
  <si>
    <t>Brian Bayati / Chateau LV</t>
  </si>
  <si>
    <t>Terrence Schafer</t>
  </si>
  <si>
    <t>Alan Tudanger</t>
  </si>
  <si>
    <t>Jackson Cecchett</t>
  </si>
  <si>
    <t>Nicholas Pelliccia</t>
  </si>
  <si>
    <t>Hector Cordero / Florida Motor Xtreme</t>
  </si>
  <si>
    <t>Guriqbal Randhawa</t>
  </si>
  <si>
    <t>Jeffrey Glass</t>
  </si>
  <si>
    <t>Beau Paulsen</t>
  </si>
  <si>
    <t>Fady Maaco / Fady Ibrahim</t>
  </si>
  <si>
    <t>Chat Kim</t>
  </si>
  <si>
    <t>Luke Prohaske</t>
  </si>
  <si>
    <t>Jason Somers</t>
  </si>
  <si>
    <t>jose martinez</t>
  </si>
  <si>
    <t>Chris Geiger</t>
  </si>
  <si>
    <t>Nikolay Cosheyev </t>
  </si>
  <si>
    <t>Enrique Orellana</t>
  </si>
  <si>
    <t>Jason Mandel</t>
  </si>
  <si>
    <t>Ramón borges</t>
  </si>
  <si>
    <t>Max Waller</t>
  </si>
  <si>
    <t>Paul Kevetter</t>
  </si>
  <si>
    <t>Jonathan McCoy</t>
  </si>
  <si>
    <t>Beverly Sanflippo</t>
  </si>
  <si>
    <t>Michael Siagel</t>
  </si>
  <si>
    <t>Julio Bahena</t>
  </si>
  <si>
    <t>Cesar Carranza</t>
  </si>
  <si>
    <t>charles Peachock</t>
  </si>
  <si>
    <t>William perez</t>
  </si>
  <si>
    <t>Jack Bermeo /LJDJs</t>
  </si>
  <si>
    <t>Richard Ghilotti</t>
  </si>
  <si>
    <t>Michael Nappi</t>
  </si>
  <si>
    <t>Khoi Le</t>
  </si>
  <si>
    <t>Gregory Morris</t>
  </si>
  <si>
    <t>Austin Endoscopy Center</t>
  </si>
  <si>
    <t>Allan Montoya</t>
  </si>
  <si>
    <t>Angelo Vitucci</t>
  </si>
  <si>
    <t>Mike melice</t>
  </si>
  <si>
    <t>Humphrey dehnen / all occasions pyrotechnics</t>
  </si>
  <si>
    <t>Matt Downs / South West Solutions</t>
  </si>
  <si>
    <t>David Deleon</t>
  </si>
  <si>
    <t>Mike Mollish</t>
  </si>
  <si>
    <t>Jamison Milteer</t>
  </si>
  <si>
    <t>Khalid Abdul Karim</t>
  </si>
  <si>
    <t>Kevin Gaylor</t>
  </si>
  <si>
    <t>Kayla lindsay</t>
  </si>
  <si>
    <t>Mario Torres</t>
  </si>
  <si>
    <t>Charlies Bergquist</t>
  </si>
  <si>
    <t>Shawn Hanna</t>
  </si>
  <si>
    <t>Jack Trantides</t>
  </si>
  <si>
    <t>Matthew Oliveira</t>
  </si>
  <si>
    <t>Luis Sarmiento</t>
  </si>
  <si>
    <t>Tristan Hager</t>
  </si>
  <si>
    <t>David Knies</t>
  </si>
  <si>
    <t>Gregory Ayres</t>
  </si>
  <si>
    <t>Anthony Garcia</t>
  </si>
  <si>
    <t>John Cronholm</t>
  </si>
  <si>
    <t>Christopher Brocker</t>
  </si>
  <si>
    <t>Luis Moran</t>
  </si>
  <si>
    <t>James Donaldson / Temple Nightclub / SF</t>
  </si>
  <si>
    <t>Susant Poudyal</t>
  </si>
  <si>
    <t>Harvinder Saggi</t>
  </si>
  <si>
    <t>Sid Iisdorou</t>
  </si>
  <si>
    <t>Robert Armstrong</t>
  </si>
  <si>
    <t>Chris Zeiner</t>
  </si>
  <si>
    <t>Jody Rhew</t>
  </si>
  <si>
    <t>Arnoldo Offermann</t>
  </si>
  <si>
    <t>Ben Zirolli / Tao New York</t>
  </si>
  <si>
    <t>Osaka / Japan?</t>
  </si>
  <si>
    <t>Brian Newberry</t>
  </si>
  <si>
    <t>Connor Flanagan</t>
  </si>
  <si>
    <t>Petra Skrabalova</t>
  </si>
  <si>
    <t>Trent Broers</t>
  </si>
  <si>
    <t>Blake Stewart / Granger Smith Touring</t>
  </si>
  <si>
    <t>Isaiah Franco</t>
  </si>
  <si>
    <t>bernie Lehman</t>
  </si>
  <si>
    <t>Neil Lykinds</t>
  </si>
  <si>
    <t>Christoher Molnar</t>
  </si>
  <si>
    <t>Funspot Manufacturing</t>
  </si>
  <si>
    <t>Ishmal Khadair</t>
  </si>
  <si>
    <t>Piyush</t>
  </si>
  <si>
    <t>Sam Baraket</t>
  </si>
  <si>
    <t>AMAZON</t>
  </si>
  <si>
    <t>Jacqueline Somesso</t>
  </si>
  <si>
    <t>Dwayne Sanburn / Amazon</t>
  </si>
  <si>
    <t>Joann Rapa</t>
  </si>
  <si>
    <t>Jason Christensen</t>
  </si>
  <si>
    <t>Bayardo Rugama</t>
  </si>
  <si>
    <t>Francisco Garcia</t>
  </si>
  <si>
    <t>Jesse Fink</t>
  </si>
  <si>
    <t>Justin Simmons</t>
  </si>
  <si>
    <t>Rebecca hines</t>
  </si>
  <si>
    <t>John Dalton / DS Tequila</t>
  </si>
  <si>
    <t>David Turner</t>
  </si>
  <si>
    <t>Matt Spencer / Jillian Donovan</t>
  </si>
  <si>
    <t>Darell Pinazo</t>
  </si>
  <si>
    <t>Sound Extreme</t>
  </si>
  <si>
    <t>Majed harasani</t>
  </si>
  <si>
    <t>Stephen koken</t>
  </si>
  <si>
    <t>sean atkins</t>
  </si>
  <si>
    <t>Jedie Zarate</t>
  </si>
  <si>
    <t>Kris Miazga</t>
  </si>
  <si>
    <t>Radu Dronca</t>
  </si>
  <si>
    <t>Kimberly Wondoloski</t>
  </si>
  <si>
    <t>Fit Bodies / Amazon</t>
  </si>
  <si>
    <t>Rationale solutions</t>
  </si>
  <si>
    <t>Cody Mcmillan</t>
  </si>
  <si>
    <t>Tyler Valentine (bassnectar)</t>
  </si>
  <si>
    <t>Suheir Barakat</t>
  </si>
  <si>
    <t>Carmen A Mancuso</t>
  </si>
  <si>
    <t>Josh Veal</t>
  </si>
  <si>
    <t>Flying U Rodeo / Reno Rosser</t>
  </si>
  <si>
    <t>Santiago Meade</t>
  </si>
  <si>
    <t>Grant Mollring</t>
  </si>
  <si>
    <t>Gary Wright</t>
  </si>
  <si>
    <t>Nicholas Spinelli</t>
  </si>
  <si>
    <t>Catherine McGreevy / Amazon</t>
  </si>
  <si>
    <t>Austin Henry</t>
  </si>
  <si>
    <t>Jason Luke</t>
  </si>
  <si>
    <t>Jose Torres</t>
  </si>
  <si>
    <t>Ruben Guerrero</t>
  </si>
  <si>
    <t>Robert Espinosa</t>
  </si>
  <si>
    <t>Craig Calderone</t>
  </si>
  <si>
    <t>Warren Casey</t>
  </si>
  <si>
    <t>Martin Leon</t>
  </si>
  <si>
    <t>Kevin NG</t>
  </si>
  <si>
    <t>Anthony Giuliano</t>
  </si>
  <si>
    <t>Ish Khadir</t>
  </si>
  <si>
    <t>Lars Andre Bigton</t>
  </si>
  <si>
    <t>Jorge Munoz</t>
  </si>
  <si>
    <t>Deanna Harned / Samuel Mollner</t>
  </si>
  <si>
    <t>Eric Bischoff</t>
  </si>
  <si>
    <t>Nima Navidi</t>
  </si>
  <si>
    <t>Raj Singh</t>
  </si>
  <si>
    <t>Ezra Emanuel</t>
  </si>
  <si>
    <t>Sara Walters</t>
  </si>
  <si>
    <t>Christian Martinez</t>
  </si>
  <si>
    <t>Christopher Podles</t>
  </si>
  <si>
    <t>Julia Mackie</t>
  </si>
  <si>
    <t>Ulises Huazano / Liberty Entertainment / 4 Wall Entertainment</t>
  </si>
  <si>
    <t>Salvatore Calderone</t>
  </si>
  <si>
    <t>Raquel Giberstein</t>
  </si>
  <si>
    <t>Toucan Productions, Inc.</t>
  </si>
  <si>
    <t>Mike Montgomery</t>
  </si>
  <si>
    <t>Alain Lascout</t>
  </si>
  <si>
    <t>Kendra Reyes</t>
  </si>
  <si>
    <t>Mark Longstretch</t>
  </si>
  <si>
    <t>Brandon Jarvis</t>
  </si>
  <si>
    <t>Norman Anub / Ultimate Sounds</t>
  </si>
  <si>
    <t>Jeira Quirico</t>
  </si>
  <si>
    <t>Jett Black</t>
  </si>
  <si>
    <t>Alex Petrai</t>
  </si>
  <si>
    <t>Paul Somers</t>
  </si>
  <si>
    <t>Mathwe Joseph</t>
  </si>
  <si>
    <t>Maribel Ortega Reyes - Ebay</t>
  </si>
  <si>
    <t>Pablo Morales</t>
  </si>
  <si>
    <t>Brendan Mariles</t>
  </si>
  <si>
    <t>Arnoldo Offermann / Christina Suit</t>
  </si>
  <si>
    <t>Elyse Simpson / Sight and Sound Theatres</t>
  </si>
  <si>
    <t>Matthew Luisi</t>
  </si>
  <si>
    <t>Hector Mendoza</t>
  </si>
  <si>
    <t>Miguel Caballero</t>
  </si>
  <si>
    <t>Debra Cayea</t>
  </si>
  <si>
    <t>Andres Echavarria</t>
  </si>
  <si>
    <t>Lawrence N Malott</t>
  </si>
  <si>
    <t>Drew Kaplan / The Ride 7D</t>
  </si>
  <si>
    <t>Tyler Paulson</t>
  </si>
  <si>
    <t>Andria Jimenez</t>
  </si>
  <si>
    <t>Walter Jovel</t>
  </si>
  <si>
    <t>Michael Wyatt</t>
  </si>
  <si>
    <t>Grafton Connor</t>
  </si>
  <si>
    <t>Ingrid Wang</t>
  </si>
  <si>
    <t>Amit Kotecha</t>
  </si>
  <si>
    <t>Marco Ramirez</t>
  </si>
  <si>
    <t>Ivan Leon</t>
  </si>
  <si>
    <t>Chris Neilson</t>
  </si>
  <si>
    <t>Saul Rubio (AMAZON)</t>
  </si>
  <si>
    <t>James Hartman</t>
  </si>
  <si>
    <t>Michael V / Geo Events</t>
  </si>
  <si>
    <t>Tyler Matkowski</t>
  </si>
  <si>
    <t>Cesar Palomino</t>
  </si>
  <si>
    <t>Ricardo Garcia Chester</t>
  </si>
  <si>
    <t>STU Chasabenis / Katerina Liandris</t>
  </si>
  <si>
    <t>Gavin Espinoza</t>
  </si>
  <si>
    <t>Milton Hernandez</t>
  </si>
  <si>
    <t>Robert Lafauci</t>
  </si>
  <si>
    <t>BBE-TCC / Boston Balloon Events / Billy C</t>
  </si>
  <si>
    <t>Bharat Oza</t>
  </si>
  <si>
    <t>Isabel Guerra / Phoenix Suns</t>
  </si>
  <si>
    <t>Daniel Burns</t>
  </si>
  <si>
    <t>Justin Stowers</t>
  </si>
  <si>
    <t>Masoud Aboughaddareh</t>
  </si>
  <si>
    <t>Leonardo Washington / next level entertainment</t>
  </si>
  <si>
    <t>Thomas dunn / Southern Illinois University</t>
  </si>
  <si>
    <t>Chido Bar</t>
  </si>
  <si>
    <t>Tony Bautista</t>
  </si>
  <si>
    <t>Hugo Ramirez</t>
  </si>
  <si>
    <t>Jonothan Lentz</t>
  </si>
  <si>
    <t>Will Drastik</t>
  </si>
  <si>
    <t>Nicholad Daddario / desert mountain gridiron</t>
  </si>
  <si>
    <t>Marissa Poppe / Souther Illinois University</t>
  </si>
  <si>
    <t>Nathan Burgoyne</t>
  </si>
  <si>
    <t>Eirik berg Bjorno</t>
  </si>
  <si>
    <t>JOSE WITH BROKEN JETS</t>
  </si>
  <si>
    <t>Eloy Ibarra</t>
  </si>
  <si>
    <t>Ryan Dennis / Roberto Chan / Omnia Las Vegas</t>
  </si>
  <si>
    <t>Michael Purcell</t>
  </si>
  <si>
    <t>Jaime Winchell</t>
  </si>
  <si>
    <t>David Krich</t>
  </si>
  <si>
    <t>Sandev Bansal</t>
  </si>
  <si>
    <t>John Tsailakis</t>
  </si>
  <si>
    <t>Ted / Alobars / Mosaic Ultra Lounge</t>
  </si>
  <si>
    <t>Tony Franjieh</t>
  </si>
  <si>
    <t>Abhijit Khullar</t>
  </si>
  <si>
    <t>Amparo Bernaola</t>
  </si>
  <si>
    <t>John kiousis</t>
  </si>
  <si>
    <t>Eric Bonarrigo</t>
  </si>
  <si>
    <t>Wayne Klein</t>
  </si>
  <si>
    <t>DJ So Pro</t>
  </si>
  <si>
    <t>Chris Marcus / Marcushall Props</t>
  </si>
  <si>
    <t>Harold Purdy</t>
  </si>
  <si>
    <t>North Oconee High School</t>
  </si>
  <si>
    <t>Kevin Mcliney</t>
  </si>
  <si>
    <t>Andrew Schlanser</t>
  </si>
  <si>
    <t>Tim Warren</t>
  </si>
  <si>
    <t>Anthony Ariemma</t>
  </si>
  <si>
    <t>Luis Pena / Brian Palma</t>
  </si>
  <si>
    <t>Terrence Schafer / Doyle Schafer</t>
  </si>
  <si>
    <t>Brian Tarrant</t>
  </si>
  <si>
    <t>juan gil</t>
  </si>
  <si>
    <t>Bill Ruic / Oh Watta night</t>
  </si>
  <si>
    <t>Tim Ames</t>
  </si>
  <si>
    <t>Ted Hanman</t>
  </si>
  <si>
    <t>Binh Pham</t>
  </si>
  <si>
    <t>Artem Osadchenko</t>
  </si>
  <si>
    <t>AMAZON SALES SEPTEMBER</t>
  </si>
  <si>
    <t>Eduardo Leon</t>
  </si>
  <si>
    <t>Daniel SCott</t>
  </si>
  <si>
    <t>Jesus Hilario</t>
  </si>
  <si>
    <t>Steven Owens</t>
  </si>
  <si>
    <t>Roberto Nineva</t>
  </si>
  <si>
    <t>Daniel Burns (WANTS TO SEND BACK 15 FOR EXCHANGE)</t>
  </si>
  <si>
    <t>Larry Morley</t>
  </si>
  <si>
    <t>Darrell Perez</t>
  </si>
  <si>
    <t>Stephen Guillen</t>
  </si>
  <si>
    <t>Juan Galarza</t>
  </si>
  <si>
    <t>Donna Messenger</t>
  </si>
  <si>
    <t>Corey Peterson</t>
  </si>
  <si>
    <t>Jeff Meuzelaar / San Holo</t>
  </si>
  <si>
    <t>Tony Gutierrez</t>
  </si>
  <si>
    <t>Jean Delfin</t>
  </si>
  <si>
    <t>Theodore Helmick</t>
  </si>
  <si>
    <t>Joseph Sarli</t>
  </si>
  <si>
    <t>Fred Tian</t>
  </si>
  <si>
    <t>Kindred Republic</t>
  </si>
  <si>
    <t>Jasilyn Schaefer / Tyler Junior College</t>
  </si>
  <si>
    <t>Alobars</t>
  </si>
  <si>
    <t>Jeremy Kight</t>
  </si>
  <si>
    <t>Niko Barber</t>
  </si>
  <si>
    <t>Kirtan Patel</t>
  </si>
  <si>
    <t>Brian Burns</t>
  </si>
  <si>
    <t>Kayzha Shepard</t>
  </si>
  <si>
    <t>FFP-FX (7 110v coils, 12 220v coils)</t>
  </si>
  <si>
    <t>David Tachibana</t>
  </si>
  <si>
    <t>Jason Van Bennekum</t>
  </si>
  <si>
    <t>White Panda Music</t>
  </si>
  <si>
    <t>David Riano</t>
  </si>
  <si>
    <t>Sebastian Gomez</t>
  </si>
  <si>
    <t>Greg Cronkite</t>
  </si>
  <si>
    <t>Federico Olguin / Zbot LED Robots</t>
  </si>
  <si>
    <t>Adam Stephen / PBR Louisville</t>
  </si>
  <si>
    <t>Bhavin Hirani / Unleash Entertainment</t>
  </si>
  <si>
    <t>Andrew Cajado / Michel morais</t>
  </si>
  <si>
    <t>Jack Bermo</t>
  </si>
  <si>
    <t>Carlos Alfonso castro cortes</t>
  </si>
  <si>
    <t>AMAZON SALES OCTOBER</t>
  </si>
  <si>
    <t>Tory Veigle</t>
  </si>
  <si>
    <t>Tyler Brooks / A&amp;B Productions</t>
  </si>
  <si>
    <t>Stephen dennison</t>
  </si>
  <si>
    <t>Jacob Broder</t>
  </si>
  <si>
    <t>Tyler Seibert</t>
  </si>
  <si>
    <t>Sean Mccarthy / Revel Social</t>
  </si>
  <si>
    <t>Rick Botello</t>
  </si>
  <si>
    <t>Courtney Towe / Jacob Towe</t>
  </si>
  <si>
    <t>brian cook / top tier entertainment</t>
  </si>
  <si>
    <t>Blake Vaughn</t>
  </si>
  <si>
    <t>Dominick Buonantuono</t>
  </si>
  <si>
    <t>Jason Doro / ESU Events</t>
  </si>
  <si>
    <t>Debbie Whipple / Michael Simon</t>
  </si>
  <si>
    <t>ALOBOARS (ACCIDENTALLY SENT CYLINDER LINKS)</t>
  </si>
  <si>
    <t>Adam Cole</t>
  </si>
  <si>
    <t>John Thurson / josh hackler</t>
  </si>
  <si>
    <t>Omar Garcia</t>
  </si>
  <si>
    <t>Kristian Carroll / Out Entertainment</t>
  </si>
  <si>
    <t xml:space="preserve">Adam Goering </t>
  </si>
  <si>
    <t>Austin Smith</t>
  </si>
  <si>
    <t>Sean Atkins</t>
  </si>
  <si>
    <t>Kayzha M Shepard</t>
  </si>
  <si>
    <t>Christian Erazo</t>
  </si>
  <si>
    <t>Sam Newsome</t>
  </si>
  <si>
    <t>Hoyte Van Hoytema / Honeycomb Modular</t>
  </si>
  <si>
    <t>Mike Alday</t>
  </si>
  <si>
    <t>Michael Garmon / The Rose Room</t>
  </si>
  <si>
    <t xml:space="preserve">Josh Hackler </t>
  </si>
  <si>
    <t>Mikel Swank</t>
  </si>
  <si>
    <t>Michael Nguyen</t>
  </si>
  <si>
    <t>AMAZON SALES NOVEMBER</t>
  </si>
  <si>
    <t>Anita Chandra / ESP Gaming</t>
  </si>
  <si>
    <t>Scott Mears / Mingle Nightclub</t>
  </si>
  <si>
    <t>Nate Nelson</t>
  </si>
  <si>
    <t>Andre Chamma</t>
  </si>
  <si>
    <t>John nicholl</t>
  </si>
  <si>
    <t>Brett Henrichsen</t>
  </si>
  <si>
    <t>Stephanie Tillack</t>
  </si>
  <si>
    <t>Ben Zirolli / Tao Chicago</t>
  </si>
  <si>
    <t>Juan Abimael iniestra</t>
  </si>
  <si>
    <t>Jeremy Glassman</t>
  </si>
  <si>
    <t>Jason Jani</t>
  </si>
  <si>
    <t>Ernesto Koncept Systems</t>
  </si>
  <si>
    <t>Robert Palio / Bob Palio</t>
  </si>
  <si>
    <t>Baljinder Dosanjh</t>
  </si>
  <si>
    <t>Josh Hacker Refund</t>
  </si>
  <si>
    <t>Carolyn Twohig</t>
  </si>
  <si>
    <t>Drew Kaplan / The Ride 7D (refund for returned red button)</t>
  </si>
  <si>
    <t>Jeffrey Hart</t>
  </si>
  <si>
    <t>Sandra Jagnarain</t>
  </si>
  <si>
    <t>Scott Beck</t>
  </si>
  <si>
    <t>Sameer Vakharia</t>
  </si>
  <si>
    <t>Panagiotis kontogiannis</t>
  </si>
  <si>
    <t>Joe Osterberg</t>
  </si>
  <si>
    <t>Walt White / Temple Denver</t>
  </si>
  <si>
    <t>Danny Constantino</t>
  </si>
  <si>
    <t>Louie Miranda / Bolt LED</t>
  </si>
  <si>
    <t>Joe Fenny / ESP Gaming</t>
  </si>
  <si>
    <t>Manuel Villa</t>
  </si>
  <si>
    <t>Terry Gonzalez</t>
  </si>
  <si>
    <t>AMAZON SALES DECEMBER</t>
  </si>
  <si>
    <t>Mothers Tavern</t>
  </si>
  <si>
    <t>Neill Kelly</t>
  </si>
  <si>
    <t>Nikhil Narkhede</t>
  </si>
  <si>
    <t>Hector Torres</t>
  </si>
  <si>
    <t>Dante Nepa</t>
  </si>
  <si>
    <t>Rodger Zeferino</t>
  </si>
  <si>
    <t>Max Porritt / Love Machine</t>
  </si>
  <si>
    <t>Gianfranco hidalgo</t>
  </si>
  <si>
    <t>Jose Manzano</t>
  </si>
  <si>
    <t>Sean Prolago</t>
  </si>
  <si>
    <t>Frank Wathen</t>
  </si>
  <si>
    <t>Chris Siddens / Event Special Effects</t>
  </si>
  <si>
    <t>Grahame Ferguson</t>
  </si>
  <si>
    <t>David martin kersey</t>
  </si>
  <si>
    <t>Mix jockey productions</t>
  </si>
  <si>
    <t>Edwin Lopez</t>
  </si>
  <si>
    <t>Eugene Sung</t>
  </si>
  <si>
    <t>Hector Salas Selem / TMF Events</t>
  </si>
  <si>
    <t xml:space="preserve">Jonathan Lopez </t>
  </si>
  <si>
    <t>Thomas Baublitz</t>
  </si>
  <si>
    <t>Kevin Pacheco</t>
  </si>
  <si>
    <t>Jason Rosales</t>
  </si>
  <si>
    <t>Beware of Dog, LLC / Ravine ATL</t>
  </si>
  <si>
    <t xml:space="preserve">Ravine, LLC / Ravine ATL </t>
  </si>
  <si>
    <t>Anthony Roman</t>
  </si>
  <si>
    <t>Charlene Smith / Henry St Louis</t>
  </si>
  <si>
    <t>Ralf Goad / Box Cafe Bar</t>
  </si>
  <si>
    <t>Zihao Wang</t>
  </si>
  <si>
    <t>John Crane / Rocky Mountain Roll</t>
  </si>
  <si>
    <t>Brian Hudson</t>
  </si>
  <si>
    <t>James Demaurp</t>
  </si>
  <si>
    <t>Tokyo Minato-ku</t>
  </si>
  <si>
    <t>Jaycue diquonn</t>
  </si>
  <si>
    <t>Craig Williams / wax entertainment</t>
  </si>
  <si>
    <t>Jeremy ricii / drew pierce friend</t>
  </si>
  <si>
    <t>Pro Audio World</t>
  </si>
  <si>
    <t>Carlos Dominguez</t>
  </si>
  <si>
    <t>Joe Cusumano / JAC Entertainment</t>
  </si>
  <si>
    <t>Brandon Durbon</t>
  </si>
  <si>
    <t>AMAZON SALES JANUARY</t>
  </si>
  <si>
    <t>Toucan Productions / Tami</t>
  </si>
  <si>
    <t xml:space="preserve">James Donaldson / Temple Nightclub </t>
  </si>
  <si>
    <t>Keil Corcoran / Orange Astronaut</t>
  </si>
  <si>
    <t>William Wenn</t>
  </si>
  <si>
    <t>ER Productions / MUSE</t>
  </si>
  <si>
    <t>Next Generation Electric</t>
  </si>
  <si>
    <t>Elite Audio (Michael Johnson)</t>
  </si>
  <si>
    <t>Jay Page / One Night Entertainment</t>
  </si>
  <si>
    <t>Nick Sieffert / Explosive FX</t>
  </si>
  <si>
    <t>Randy Diamond / Dream Hotels / GR Boone</t>
  </si>
  <si>
    <t>Jason Stewart</t>
  </si>
  <si>
    <t>George Hajaly / Valve Rebuild Kits</t>
  </si>
  <si>
    <t>Brett Cozzi / Weber Shandwick</t>
  </si>
  <si>
    <t>Christopher Harmon</t>
  </si>
  <si>
    <t>Dave Brennan</t>
  </si>
  <si>
    <t>Bryan Koss</t>
  </si>
  <si>
    <t>Julio Sanabia</t>
  </si>
  <si>
    <t>Daniel / Pyrotech NY</t>
  </si>
  <si>
    <t>Amanda Fudge</t>
  </si>
  <si>
    <t>Kellie Rush / Budweiser Brew House</t>
  </si>
  <si>
    <t>Juan Tapia</t>
  </si>
  <si>
    <t>Jose Eduardo Nolasco</t>
  </si>
  <si>
    <t>Soul Cycle Las Vegas</t>
  </si>
  <si>
    <t>Charles Seaton</t>
  </si>
  <si>
    <t>White Panda / Corey Anderson</t>
  </si>
  <si>
    <t>Toby Renton</t>
  </si>
  <si>
    <t>Toybox nightclub</t>
  </si>
  <si>
    <t>AMAZON SALES FEBRUARY</t>
  </si>
  <si>
    <t>Ali Riera / Fire Effects</t>
  </si>
  <si>
    <t>Wael Hassan</t>
  </si>
  <si>
    <t>Meir Licht</t>
  </si>
  <si>
    <t>Guillermo Tolentino</t>
  </si>
  <si>
    <t>Jon Blair</t>
  </si>
  <si>
    <t>Dakota matthews</t>
  </si>
  <si>
    <t>Navdeep Narwal</t>
  </si>
  <si>
    <t>Arnoldo offermann / Christina suit</t>
  </si>
  <si>
    <t>Dan Faraz</t>
  </si>
  <si>
    <t>Paulo Dias</t>
  </si>
  <si>
    <t>Jacob Lien</t>
  </si>
  <si>
    <t>abdul Farid</t>
  </si>
  <si>
    <t>sam tofan</t>
  </si>
  <si>
    <t>Conner Zimmerman</t>
  </si>
  <si>
    <t>Mad Dogs Irish Pub / Stephanie</t>
  </si>
  <si>
    <t>Anayeli Hernandez Montoya / Tech Guru</t>
  </si>
  <si>
    <t>Complete Production Resources</t>
  </si>
  <si>
    <t>Jason Luth / Wollshed on Hindley</t>
  </si>
  <si>
    <t>Jorge Antunez</t>
  </si>
  <si>
    <t>Jean Herrera</t>
  </si>
  <si>
    <t>Victor Duran</t>
  </si>
  <si>
    <t>Surinder Banga</t>
  </si>
  <si>
    <t>Chelsea Hildreth</t>
  </si>
  <si>
    <t>Kuang Hou</t>
  </si>
  <si>
    <t>Greg Lomangino</t>
  </si>
  <si>
    <t>Aaron Alumbaugh</t>
  </si>
  <si>
    <t>Antony Marcantonio</t>
  </si>
  <si>
    <t>Rachael redmon</t>
  </si>
  <si>
    <t>Josh Hacker</t>
  </si>
  <si>
    <t>Ben Steele</t>
  </si>
  <si>
    <t>Justin Runyon</t>
  </si>
  <si>
    <t>Ryan Moore / Myrtle Beach Pelicans</t>
  </si>
  <si>
    <t>Naji Samaha</t>
  </si>
  <si>
    <t>Barlond acosta</t>
  </si>
  <si>
    <t>Manjinder banga</t>
  </si>
  <si>
    <t>Ben steele</t>
  </si>
  <si>
    <t>Joseph Brooks</t>
  </si>
  <si>
    <t>Scott Gerke</t>
  </si>
  <si>
    <t>Rod shaba</t>
  </si>
  <si>
    <t>Manuel Alberto flores serrania</t>
  </si>
  <si>
    <t>AMAZON SALES MARCH</t>
  </si>
  <si>
    <t>Omar Pardo</t>
  </si>
  <si>
    <t>Dinuk Amarasinghe</t>
  </si>
  <si>
    <t>Casey Pitchford / Lil Baby TM</t>
  </si>
  <si>
    <t>Anders Song</t>
  </si>
  <si>
    <t>Barret Kaplan</t>
  </si>
  <si>
    <t>Ivan Idrovo</t>
  </si>
  <si>
    <t>Brandon Joseph / Field House Bar</t>
  </si>
  <si>
    <t>Andre  tyndale</t>
  </si>
  <si>
    <t>Dave Mondo</t>
  </si>
  <si>
    <t>Joe Bunn</t>
  </si>
  <si>
    <t>PTP  Entertainment</t>
  </si>
  <si>
    <t>Jeff Glass</t>
  </si>
  <si>
    <t>Andres Guerrero</t>
  </si>
  <si>
    <t>Cory Anderson</t>
  </si>
  <si>
    <t>Josh Reinhart</t>
  </si>
  <si>
    <t>Randy Greenstein</t>
  </si>
  <si>
    <t>Nicholas Polluck</t>
  </si>
  <si>
    <t>Scott Gray</t>
  </si>
  <si>
    <t>Eddie Kaprall</t>
  </si>
  <si>
    <t>VAARIJ KADAKIA</t>
  </si>
  <si>
    <t>Coda / Stephan Philion</t>
  </si>
  <si>
    <t>Brian Moreira / Mike Gaspari</t>
  </si>
  <si>
    <t>Enmanuel Jimenez</t>
  </si>
  <si>
    <t>Marco Macias</t>
  </si>
  <si>
    <t>Justin Vitek</t>
  </si>
  <si>
    <t>shareef Achekzai</t>
  </si>
  <si>
    <t>Gerald Humes</t>
  </si>
  <si>
    <t>Edward Sellmeyer</t>
  </si>
  <si>
    <t>Juan Ocampo</t>
  </si>
  <si>
    <t>Ben Londo / Cal Poly Rodeo</t>
  </si>
  <si>
    <t>Travis Lamle</t>
  </si>
  <si>
    <t>Joe Cusumano</t>
  </si>
  <si>
    <t>Scott Messina</t>
  </si>
  <si>
    <t>Anthony DJelbambino</t>
  </si>
  <si>
    <t>Aldo Ryan</t>
  </si>
  <si>
    <t>Joseph Bunn</t>
  </si>
  <si>
    <t>Michael Mosher</t>
  </si>
  <si>
    <t>Alexander golden</t>
  </si>
  <si>
    <t>Marco De La Cruz</t>
  </si>
  <si>
    <t>Thomas J Pitts</t>
  </si>
  <si>
    <t>Miguel Betancourt</t>
  </si>
  <si>
    <t>Cesar Chavez</t>
  </si>
  <si>
    <t xml:space="preserve">Dylan Rochat </t>
  </si>
  <si>
    <t>Tony Boss</t>
  </si>
  <si>
    <t>Doug Webb</t>
  </si>
  <si>
    <t>Aaron Duncan</t>
  </si>
  <si>
    <t>Ariel Afar</t>
  </si>
  <si>
    <t>AMAZON SALES APRIL</t>
  </si>
  <si>
    <t xml:space="preserve">Brady Preston </t>
  </si>
  <si>
    <t>Donald J Cap / Chicago Transit Authority</t>
  </si>
  <si>
    <t>Benny Jones (Refund $99.99 when 8ft is returned, amazon customer)</t>
  </si>
  <si>
    <t>Brian Amoroso</t>
  </si>
  <si>
    <t>Scott Messina (Refunded $99.99, 8ft returned)</t>
  </si>
  <si>
    <t>DJ Jordan</t>
  </si>
  <si>
    <t>Vladimir Kalman</t>
  </si>
  <si>
    <t>Pedro Revuelta</t>
  </si>
  <si>
    <t>Jirair Chivitchian</t>
  </si>
  <si>
    <t>Kaleb Dees</t>
  </si>
  <si>
    <t>AES Pyro (combines with 4721 invoice)</t>
  </si>
  <si>
    <t>Roland Mendoza</t>
  </si>
  <si>
    <t>Christopher Dorick</t>
  </si>
  <si>
    <t>Matthew Carter</t>
  </si>
  <si>
    <t>Alycia Smith / Ravine ATL</t>
  </si>
  <si>
    <t>Richard Ruan</t>
  </si>
  <si>
    <t>Randy Goodwin / PRI Productions</t>
  </si>
  <si>
    <t>Brandi Williams / DVSport software</t>
  </si>
  <si>
    <t>Michael Feuerstein</t>
  </si>
  <si>
    <t>Faruk Jasavic</t>
  </si>
  <si>
    <t>Mitch Fortune</t>
  </si>
  <si>
    <t>Miguel soto</t>
  </si>
  <si>
    <t>braheam</t>
  </si>
  <si>
    <t>Jason Bradley / Nicholas Benjamin</t>
  </si>
  <si>
    <t>Edgar Guerrero</t>
  </si>
  <si>
    <t>Jon Gilbert</t>
  </si>
  <si>
    <t>Rock-It Productions</t>
  </si>
  <si>
    <t>Daniel Espeut</t>
  </si>
  <si>
    <t>Darius Johnson</t>
  </si>
  <si>
    <t>Dante nepa</t>
  </si>
  <si>
    <t>Michael Coxer</t>
  </si>
  <si>
    <t>Adam Ivelia</t>
  </si>
  <si>
    <t>Cliford Estores</t>
  </si>
  <si>
    <t>Keith Laband</t>
  </si>
  <si>
    <t>Robyn Trainor</t>
  </si>
  <si>
    <t>Tricia Johnson</t>
  </si>
  <si>
    <t>Alexis Sommerfeld</t>
  </si>
  <si>
    <t>John Oharro</t>
  </si>
  <si>
    <t>Shawn senter</t>
  </si>
  <si>
    <t>LIV Entertainment Group</t>
  </si>
  <si>
    <t>Playmind / Emmanuel Sevigny</t>
  </si>
  <si>
    <t>Randal Krueger</t>
  </si>
  <si>
    <t>Terry Cordless / Mad Dogs Irish Pub</t>
  </si>
  <si>
    <t>Jeff Meuzelaar / Pinnacle Productions</t>
  </si>
  <si>
    <t>William Malgieri</t>
  </si>
  <si>
    <t>Toucan Productions</t>
  </si>
  <si>
    <t>Lucas / Draft Craft Canada</t>
  </si>
  <si>
    <t>Jamal Pinnace</t>
  </si>
  <si>
    <t>AMAZON SALES MAY</t>
  </si>
  <si>
    <t xml:space="preserve">Justin Vitek </t>
  </si>
  <si>
    <t>Elías Gallegos / DAF Solutions</t>
  </si>
  <si>
    <t>Chris Siddens / Event Special Effects (CRYO CLAMP SAMPLE)</t>
  </si>
  <si>
    <t>Grant ashling</t>
  </si>
  <si>
    <t>Hedgar Sanchez / West Coast Stagefx</t>
  </si>
  <si>
    <t>David Collins</t>
  </si>
  <si>
    <t>Nadia Huerta / Dexter FX</t>
  </si>
  <si>
    <t>Mark English</t>
  </si>
  <si>
    <t>Mohamed Ali</t>
  </si>
  <si>
    <t>Joe Chiarelli</t>
  </si>
  <si>
    <t xml:space="preserve">Jason Clark / The Wool Shed / Leah </t>
  </si>
  <si>
    <t>John Libak</t>
  </si>
  <si>
    <t>Loyalty Entertainment / Loyal Martinez</t>
  </si>
  <si>
    <t>Stephen Poole / Tea Time Touring</t>
  </si>
  <si>
    <t>Andrew Cassone</t>
  </si>
  <si>
    <t>Ben Herman</t>
  </si>
  <si>
    <t>Jared Brackett</t>
  </si>
  <si>
    <t>Bob Harvey</t>
  </si>
  <si>
    <t>Mason Wong</t>
  </si>
  <si>
    <t>Mason Dunn</t>
  </si>
  <si>
    <t>Jun Honda / Progress Co., Ltd. (JAPAN)</t>
  </si>
  <si>
    <t>Luis Mota</t>
  </si>
  <si>
    <t>Omar Palmero</t>
  </si>
  <si>
    <t>Nicholas Chew</t>
  </si>
  <si>
    <t>Kyle Dacallos</t>
  </si>
  <si>
    <t>Chirayu Patel</t>
  </si>
  <si>
    <t>Richard Rockelmann</t>
  </si>
  <si>
    <t>Matt Brotz / LEC / LIVE ENTERTAINMENT CHICAGO</t>
  </si>
  <si>
    <t>Rising Edge / Jonathan Bergeron</t>
  </si>
  <si>
    <t>Jason Anderson / Baja party planning</t>
  </si>
  <si>
    <t>Eric Stanford</t>
  </si>
  <si>
    <t>Wendi Jones</t>
  </si>
  <si>
    <t>Ryan Marango</t>
  </si>
  <si>
    <t>Mario Elizondo</t>
  </si>
  <si>
    <t>Tommy Oceanak</t>
  </si>
  <si>
    <t>Flutter Fetti (54 valves &amp; brackets)</t>
  </si>
  <si>
    <t>James Oliver</t>
  </si>
  <si>
    <t>Alex Kay / NPI AV</t>
  </si>
  <si>
    <t>Jesus Enriquez</t>
  </si>
  <si>
    <t xml:space="preserve">Leif </t>
  </si>
  <si>
    <t>AMAZON SALES JUNE</t>
  </si>
  <si>
    <t>Stephany Diaz</t>
  </si>
  <si>
    <t>Fady Ibrihim</t>
  </si>
  <si>
    <t>Andrew Figueroa</t>
  </si>
  <si>
    <t>Kyle Schroeyens / The PA Shop Canada</t>
  </si>
  <si>
    <t>Luke Fiddles / Pendulum Creative</t>
  </si>
  <si>
    <t>Erion Kacani</t>
  </si>
  <si>
    <t>Divinity Event Lighting LLC</t>
  </si>
  <si>
    <t>Trystan Hager</t>
  </si>
  <si>
    <t>Josh Mcfarland</t>
  </si>
  <si>
    <t>Joseph Soricelli</t>
  </si>
  <si>
    <t>Jeff Krebs</t>
  </si>
  <si>
    <t>Scott Ballew</t>
  </si>
  <si>
    <t>Jason Eaton</t>
  </si>
  <si>
    <t>Maureen / Boston Balloon supply</t>
  </si>
  <si>
    <t>Joshua Loucks (RETURNED, SAID FRAUDULENT)</t>
  </si>
  <si>
    <t>Homayoon darbi</t>
  </si>
  <si>
    <t>Northshoreevents / aledandra bassels</t>
  </si>
  <si>
    <t>Revelation productions inc</t>
  </si>
  <si>
    <t>Tan Mai</t>
  </si>
  <si>
    <t>Joshua Carl</t>
  </si>
  <si>
    <t>Signpro USA</t>
  </si>
  <si>
    <t>Ullr Bar / Richard Matthews</t>
  </si>
  <si>
    <t>Marijan Rudela (Cryo Controller rental)</t>
  </si>
  <si>
    <t>AFX Pro / Jackie Johnson</t>
  </si>
  <si>
    <t>Anthony Guerrero</t>
  </si>
  <si>
    <t>Robert Balcerzak</t>
  </si>
  <si>
    <t>Scott McReynolds (Rounders)</t>
  </si>
  <si>
    <t>Bryce Ellis</t>
  </si>
  <si>
    <t>Kyle Simon</t>
  </si>
  <si>
    <t>Scott Hartmann / Velocity Island Park</t>
  </si>
  <si>
    <t xml:space="preserve">FFP FX </t>
  </si>
  <si>
    <t>Colin Furness</t>
  </si>
  <si>
    <t>Adebola adigun</t>
  </si>
  <si>
    <t>Bhavdeep Singh</t>
  </si>
  <si>
    <t>Roy Gabay</t>
  </si>
  <si>
    <t>Antolin Duran</t>
  </si>
  <si>
    <t>Alex Spooner / UC Davis</t>
  </si>
  <si>
    <t>Megan Stelly / Joseph Ohayon / YGO Development</t>
  </si>
  <si>
    <t>IshowFX / Luis Yturbe - DEPOSIT</t>
  </si>
  <si>
    <t>AMAZON SALES JULY</t>
  </si>
  <si>
    <t>IshowFX / Luis Yturbe - BALANCE</t>
  </si>
  <si>
    <t>DJ Mustard / George / Rory</t>
  </si>
  <si>
    <t>Gurinder Singh</t>
  </si>
  <si>
    <t>Victor Spadaro</t>
  </si>
  <si>
    <t>Colin Fallwell</t>
  </si>
  <si>
    <t>Todd Powers</t>
  </si>
  <si>
    <t xml:space="preserve">Richard Nemetz / Portable Sound Solutions </t>
  </si>
  <si>
    <t>Special FX Rentals</t>
  </si>
  <si>
    <t>Kelsey Philpott / Jampro Music Factory</t>
  </si>
  <si>
    <t>Gustavo Guerra / LA CLIPPERS</t>
  </si>
  <si>
    <t>Jay Starnes</t>
  </si>
  <si>
    <t>Cory Lewis</t>
  </si>
  <si>
    <t>Kristin Wilson</t>
  </si>
  <si>
    <t>Jason Nigro</t>
  </si>
  <si>
    <t>Jorge</t>
  </si>
  <si>
    <t>Brian Schmucker</t>
  </si>
  <si>
    <t>Chris Stake</t>
  </si>
  <si>
    <t>Gavin Wolking</t>
  </si>
  <si>
    <t>Adam Gray</t>
  </si>
  <si>
    <t>Gimmick Co,. LTD (JAPAN)</t>
  </si>
  <si>
    <t>Owen Dixon</t>
  </si>
  <si>
    <t>Neil Redfearn</t>
  </si>
  <si>
    <t>Christopher Morales</t>
  </si>
  <si>
    <t>Jason Bradley</t>
  </si>
  <si>
    <t>Izzat Jaradat</t>
  </si>
  <si>
    <t>Robert Hollimon</t>
  </si>
  <si>
    <t>Anthony Scali</t>
  </si>
  <si>
    <t>Joe Muzzalupo</t>
  </si>
  <si>
    <t>John Budz</t>
  </si>
  <si>
    <t>Stephani Timm</t>
  </si>
  <si>
    <t>KEVIN CALDWELL GREEN</t>
  </si>
  <si>
    <t>FELIPE ALVARADO</t>
  </si>
  <si>
    <t>Sebastian Gutierrez De valle</t>
  </si>
  <si>
    <t>Vishal Sookhai</t>
  </si>
  <si>
    <t>Matthew Jernigan</t>
  </si>
  <si>
    <t>Chad Mandelbaum</t>
  </si>
  <si>
    <t>Cordell Breeding / RapGang</t>
  </si>
  <si>
    <t>Antonio Gonzalez</t>
  </si>
  <si>
    <t>Jesse Palencia</t>
  </si>
  <si>
    <t>Tiffany Mondell</t>
  </si>
  <si>
    <t>Brad Goldman</t>
  </si>
  <si>
    <t>John Duncan</t>
  </si>
  <si>
    <t>Antonio Johnson</t>
  </si>
  <si>
    <t>George Lanning</t>
  </si>
  <si>
    <t>Michael Bergenholtz</t>
  </si>
  <si>
    <t>Evan Smith</t>
  </si>
  <si>
    <t>Brandon Williams</t>
  </si>
  <si>
    <t>Garrett Vander Veen</t>
  </si>
  <si>
    <t>Justin Nye</t>
  </si>
  <si>
    <t>Ingman Marine</t>
  </si>
  <si>
    <t>Keil Corcoran / STRFKR</t>
  </si>
  <si>
    <t>Jason / Cal Poly Athletics</t>
  </si>
  <si>
    <t>Light FX Pros</t>
  </si>
  <si>
    <t>Stephen Seidita</t>
  </si>
  <si>
    <t>Sylvester Chavez</t>
  </si>
  <si>
    <t>Brian Andrew / Badesign, LLC</t>
  </si>
  <si>
    <t>Dave Synek</t>
  </si>
  <si>
    <t>AMAZON SALES AUG</t>
  </si>
  <si>
    <t>Ebianga ikpeme / ace atlanta</t>
  </si>
  <si>
    <t>Zack Whitaker</t>
  </si>
  <si>
    <t>Jay Walimohammad</t>
  </si>
  <si>
    <t>Bishoy Isaac</t>
  </si>
  <si>
    <t>Nikolas Senetcky</t>
  </si>
  <si>
    <t>Kevin Correll</t>
  </si>
  <si>
    <t>Michael Greer / Vault Entertainment</t>
  </si>
  <si>
    <t>Sam Melki</t>
  </si>
  <si>
    <t>Fernando Rivera</t>
  </si>
  <si>
    <t>Chad Mendelbaum</t>
  </si>
  <si>
    <t>Southern Illinois University</t>
  </si>
  <si>
    <t xml:space="preserve">Tesoro High School / Margaret Higashi </t>
  </si>
  <si>
    <t>Tesoro High School / Margaret Higashi (Deposit)</t>
  </si>
  <si>
    <t>Ana Aguirre</t>
  </si>
  <si>
    <t>Michael Henry</t>
  </si>
  <si>
    <t>Eric Lensabunt</t>
  </si>
  <si>
    <t>Juan Herrera</t>
  </si>
  <si>
    <t>Joan Zezula / Mad Dogs</t>
  </si>
  <si>
    <t>Tony Mahmood</t>
  </si>
  <si>
    <t>Christopher Bartosik</t>
  </si>
  <si>
    <t>Domingo Villanueva</t>
  </si>
  <si>
    <t>Daniel Ayala</t>
  </si>
  <si>
    <t>Brandon Leitsinger</t>
  </si>
  <si>
    <t>Anthony Falco</t>
  </si>
  <si>
    <t>Mario B Bryant</t>
  </si>
  <si>
    <t>Nick Moshkovich</t>
  </si>
  <si>
    <t>Sandra Guzman / Zbots</t>
  </si>
  <si>
    <t xml:space="preserve">Dante Nepa </t>
  </si>
  <si>
    <t>Ryan Lyman / Ohio DJ Pros</t>
  </si>
  <si>
    <t>Garret Manis</t>
  </si>
  <si>
    <t>Sandra Jones / Laguna Beach High School</t>
  </si>
  <si>
    <t>cesar palomino</t>
  </si>
  <si>
    <t>Estefani Murillo</t>
  </si>
  <si>
    <t>Tommy Giaime</t>
  </si>
  <si>
    <t>Gianni Cardeno</t>
  </si>
  <si>
    <t>Andrew Jahns</t>
  </si>
  <si>
    <t>Christopher Pratt</t>
  </si>
  <si>
    <t>Jared White</t>
  </si>
  <si>
    <t>Jonny Kuhlman</t>
  </si>
  <si>
    <t>Jared Scardina / Silicon Valley</t>
  </si>
  <si>
    <t>Roxanne Deshaies (RETURNED - THIS IS RESTOCKING FEE)</t>
  </si>
  <si>
    <t>Mohannad urban / Abdul Malik Baghdadi</t>
  </si>
  <si>
    <t>David Mai</t>
  </si>
  <si>
    <t>Alexander Frosh</t>
  </si>
  <si>
    <t>Michael Duncan</t>
  </si>
  <si>
    <t>Paul Magno</t>
  </si>
  <si>
    <t>Chris Demarco</t>
  </si>
  <si>
    <t>Stephen Thompson</t>
  </si>
  <si>
    <t>Frost Chicago</t>
  </si>
  <si>
    <t>Danny Garcia</t>
  </si>
  <si>
    <t>Anthony Sevdinoglou</t>
  </si>
  <si>
    <t>Light Source / Ray Woods</t>
  </si>
  <si>
    <t>David Luff / Kase Harog</t>
  </si>
  <si>
    <t>AMAZON SALES SEPTEMBER 2019</t>
  </si>
  <si>
    <t>Tony Gia</t>
  </si>
  <si>
    <t>Jacob A Lumbreras</t>
  </si>
  <si>
    <t>Adrian Zerla</t>
  </si>
  <si>
    <t>Kenn Soloman / Denver Nuggets</t>
  </si>
  <si>
    <t>Gilbert Fleming</t>
  </si>
  <si>
    <t>Provide Co., LTD</t>
  </si>
  <si>
    <t>Joe Santos</t>
  </si>
  <si>
    <t>Creature Technology Co</t>
  </si>
  <si>
    <t>ZH Productions / Esther Lee</t>
  </si>
  <si>
    <t>Robert Austin</t>
  </si>
  <si>
    <t>Oscar Rosales / Dynamic Sound &amp; Lighting</t>
  </si>
  <si>
    <t>Cade Siebecker</t>
  </si>
  <si>
    <t>Bonnie Bagheri</t>
  </si>
  <si>
    <t>Brad Meyers / AE Productions</t>
  </si>
  <si>
    <t>Rodrigo Vazquez</t>
  </si>
  <si>
    <t>David Belogolovsky (Wedding gig)</t>
  </si>
  <si>
    <t>Lehar Pandya</t>
  </si>
  <si>
    <t>Ryan Barrett</t>
  </si>
  <si>
    <t>Brandon Harvilla</t>
  </si>
  <si>
    <t>David Levin</t>
  </si>
  <si>
    <t>Melanie Corbett</t>
  </si>
  <si>
    <t>Shawn Berry / Berrylites LLC</t>
  </si>
  <si>
    <t>David Levin / Maryland Productions</t>
  </si>
  <si>
    <t>Donald Dougherty</t>
  </si>
  <si>
    <t>USC Events / Andy Rensen</t>
  </si>
  <si>
    <t>Gregory Kirsten</t>
  </si>
  <si>
    <t>Alexis Sommerfeld / Gateway Productions</t>
  </si>
  <si>
    <t>K M Giannantonio</t>
  </si>
  <si>
    <t>Richie / Avalon Hollywood</t>
  </si>
  <si>
    <t>Eric Swensen</t>
  </si>
  <si>
    <t>Recep Ayverdi / Cloud9 AV Productions</t>
  </si>
  <si>
    <t>Sebastian Dostmann</t>
  </si>
  <si>
    <t>Joel Pena</t>
  </si>
  <si>
    <t>Jordan Lillis / Touch Of Texas</t>
  </si>
  <si>
    <t>Sonny Nguyen</t>
  </si>
  <si>
    <t>Justin Kaye</t>
  </si>
  <si>
    <t>Adrian carvalho</t>
  </si>
  <si>
    <t>Luis Gonzalez</t>
  </si>
  <si>
    <t>Nate Vargas</t>
  </si>
  <si>
    <t>Heather S Barkley</t>
  </si>
  <si>
    <t>Adam Bzura</t>
  </si>
  <si>
    <t>Caroline Land</t>
  </si>
  <si>
    <t>Jesse Jackson / Madscience</t>
  </si>
  <si>
    <t>Noel Hallonquist / Broadway Jake Productions</t>
  </si>
  <si>
    <t>Ioannis Laskaris</t>
  </si>
  <si>
    <t>Chris Ferrara</t>
  </si>
  <si>
    <t>John Evan Morones</t>
  </si>
  <si>
    <t>Austin Wilt</t>
  </si>
  <si>
    <t>Jay Snyder / Atmosphere Lighting</t>
  </si>
  <si>
    <t>Michael Darma</t>
  </si>
  <si>
    <t>Disney Cruise Line  - Repair 7 jets</t>
  </si>
  <si>
    <t>Deborah Gozzo / Santa Cruz Warriors / Jordan Masayko</t>
  </si>
  <si>
    <t>Angel Michel</t>
  </si>
  <si>
    <t>Ken Chevalier</t>
  </si>
  <si>
    <t>Tiago Da Silva Ferreira</t>
  </si>
  <si>
    <t>Stephen Shanahan</t>
  </si>
  <si>
    <t>Deyby Franco</t>
  </si>
  <si>
    <t>John Stephens / on stage systems</t>
  </si>
  <si>
    <t>Forest Brown</t>
  </si>
  <si>
    <t>Michael Shattah / Austin Textual</t>
  </si>
  <si>
    <t>Daniel Ramirez</t>
  </si>
  <si>
    <t>ER Productions</t>
  </si>
  <si>
    <t>Avigayel Klein / Miami Mold Specialists</t>
  </si>
  <si>
    <t>Ian McDonald</t>
  </si>
  <si>
    <t>Alex Kanaris / Chicago Bulls</t>
  </si>
  <si>
    <t>Mario Garcia Montes / BronHaus</t>
  </si>
  <si>
    <t>Billy Robertson</t>
  </si>
  <si>
    <t>Salvador Marquez</t>
  </si>
  <si>
    <t>Huong Nguyen</t>
  </si>
  <si>
    <t>John Jones / Billy Robertson</t>
  </si>
  <si>
    <t>William Robertson</t>
  </si>
  <si>
    <t>Robert Hohberg</t>
  </si>
  <si>
    <t>DJ Barr (DEMO / COMP UNIT)</t>
  </si>
  <si>
    <t>Derek Gillett</t>
  </si>
  <si>
    <t>Earl Rentz</t>
  </si>
  <si>
    <t>Janis L St Laurent</t>
  </si>
  <si>
    <t>Travis Lindsay / AY Productions</t>
  </si>
  <si>
    <t>Kyle Ketonu</t>
  </si>
  <si>
    <t>David Wallace / MIT</t>
  </si>
  <si>
    <t>Ylian Scott</t>
  </si>
  <si>
    <t>Harley Steinke</t>
  </si>
  <si>
    <t>AMAZON SALES NOVEMBER 2019</t>
  </si>
  <si>
    <t>Andrea Nagy</t>
  </si>
  <si>
    <t>Ramiro Valenzuela</t>
  </si>
  <si>
    <t>Michael Spinnato</t>
  </si>
  <si>
    <t>Cory Barron</t>
  </si>
  <si>
    <t>Matt Butterworth</t>
  </si>
  <si>
    <t>Brian Vizcaino</t>
  </si>
  <si>
    <t>Dumas Vines</t>
  </si>
  <si>
    <t>Thomas Giaime</t>
  </si>
  <si>
    <t>Khaled Zaatarah</t>
  </si>
  <si>
    <t>Ryan Fernandez</t>
  </si>
  <si>
    <t>Matthew Furst</t>
  </si>
  <si>
    <t>Karma Wangel</t>
  </si>
  <si>
    <t>DJ Toad</t>
  </si>
  <si>
    <t>Megan Nicklas</t>
  </si>
  <si>
    <t>Dalbir Mavi</t>
  </si>
  <si>
    <t>Nadia Blackburn</t>
  </si>
  <si>
    <t>Jenee Wood</t>
  </si>
  <si>
    <t>Andrew Jackson / Matoma</t>
  </si>
  <si>
    <t>Fernando Rivas</t>
  </si>
  <si>
    <t>Cryo Barton</t>
  </si>
  <si>
    <t>William Sanchez</t>
  </si>
  <si>
    <t>Alexis Contreras</t>
  </si>
  <si>
    <t>Calvin Lou / Temple Denver</t>
  </si>
  <si>
    <t>Jerry Longbine</t>
  </si>
  <si>
    <t>Felix Degracia</t>
  </si>
  <si>
    <t>Steve Kallas</t>
  </si>
  <si>
    <t>Alexandros Krampis</t>
  </si>
  <si>
    <t>Orlando Ortiz</t>
  </si>
  <si>
    <t>Andre Jones</t>
  </si>
  <si>
    <t>Nicholas Martinez</t>
  </si>
  <si>
    <t>Scott Rogers</t>
  </si>
  <si>
    <t>David Hanscom</t>
  </si>
  <si>
    <t>Rick Burkhart</t>
  </si>
  <si>
    <t>AMAZON SALES DECEMBER 2019</t>
  </si>
  <si>
    <t>Jason Escobar</t>
  </si>
  <si>
    <t>CB Shaw</t>
  </si>
  <si>
    <t>Steven Dietch</t>
  </si>
  <si>
    <t>Elizabeth Starnes</t>
  </si>
  <si>
    <t>Daniel Wesler</t>
  </si>
  <si>
    <t>Mike Hinson</t>
  </si>
  <si>
    <t>Michael Fisher</t>
  </si>
  <si>
    <t>Kartheek Reddy</t>
  </si>
  <si>
    <t>Mark Rodriguez / Vox Productions</t>
  </si>
  <si>
    <t>Joseph Douglas / Open Storage</t>
  </si>
  <si>
    <t>Lance Soto / DJ Elements</t>
  </si>
  <si>
    <t>Scott Gray / Flights SBP - DEN</t>
  </si>
  <si>
    <t>Jessica Abbenante</t>
  </si>
  <si>
    <t>Soumendra Dey</t>
  </si>
  <si>
    <t>Daniel Boveda</t>
  </si>
  <si>
    <t>Carlos Bruculeri</t>
  </si>
  <si>
    <t>Christopher Neuner</t>
  </si>
  <si>
    <t>Michael Melice</t>
  </si>
  <si>
    <t>Daniel Scott</t>
  </si>
  <si>
    <t>Roger Ago</t>
  </si>
  <si>
    <t>Juan Espinal / Cito Events</t>
  </si>
  <si>
    <t>ER Productions / DMX JET SAMPLE (UNIVERSAL VOLTAGE)</t>
  </si>
  <si>
    <t>ER Productions / BLUE QUAD SAMPLE NOT RETURNED</t>
  </si>
  <si>
    <t>Quinn Lessing</t>
  </si>
  <si>
    <t>Jake Greenspun</t>
  </si>
  <si>
    <t>Paul Klassenn / Laird FX</t>
  </si>
  <si>
    <t>Chad Hurlbut</t>
  </si>
  <si>
    <t>Grant Ashling</t>
  </si>
  <si>
    <t>Alex Ratikan</t>
  </si>
  <si>
    <t>AMAZON SALES JANUARY 2019</t>
  </si>
  <si>
    <t>Robert Simpson</t>
  </si>
  <si>
    <t>Erick Morales</t>
  </si>
  <si>
    <t>Allan Douglas</t>
  </si>
  <si>
    <t>Dawson High / High Class DJ’s</t>
  </si>
  <si>
    <t>Tony South</t>
  </si>
  <si>
    <t>Rob Moschetta</t>
  </si>
  <si>
    <t>Diego De La Rosa</t>
  </si>
  <si>
    <t>Zakary Hermann</t>
  </si>
  <si>
    <t>Paul Mango</t>
  </si>
  <si>
    <t>William Hagemann</t>
  </si>
  <si>
    <t>Oscar Becerra</t>
  </si>
  <si>
    <t>Joseph Paci</t>
  </si>
  <si>
    <t>Gallery of Kitchens</t>
  </si>
  <si>
    <t>Margaret De Berardi</t>
  </si>
  <si>
    <t>Grayson Clemmer</t>
  </si>
  <si>
    <t>Ken Sturm</t>
  </si>
  <si>
    <t>Volodymyr shvets</t>
  </si>
  <si>
    <t>Ryan Brennfleck</t>
  </si>
  <si>
    <t>Yeltsin Jimenez</t>
  </si>
  <si>
    <t>Steven Goodman / Wynn Nightlife</t>
  </si>
  <si>
    <t>Brian Floyd</t>
  </si>
  <si>
    <t>Kirk Kelly</t>
  </si>
  <si>
    <t>Eddie Quintana</t>
  </si>
  <si>
    <t>Rafael Eliosa</t>
  </si>
  <si>
    <t>Fidencio Cruz</t>
  </si>
  <si>
    <t>Brian Lopez</t>
  </si>
  <si>
    <t>Al Lopez</t>
  </si>
  <si>
    <t>Kenneth Vasquez</t>
  </si>
  <si>
    <t>Moises Hurtado</t>
  </si>
  <si>
    <t>Brandon Brooks</t>
  </si>
  <si>
    <t>Carlos Burgos</t>
  </si>
  <si>
    <t>Andrew Okoth / Leidos Biomedical</t>
  </si>
  <si>
    <t>Angelica Flores</t>
  </si>
  <si>
    <t>Christopher Jachimowicz</t>
  </si>
  <si>
    <t>Jarred Miller / MMS Rentals</t>
  </si>
  <si>
    <t>Anthony. Biggs II</t>
  </si>
  <si>
    <t>Jacobsen Kelley</t>
  </si>
  <si>
    <t>Dios Vazquez</t>
  </si>
  <si>
    <t>Brandon Heess</t>
  </si>
  <si>
    <t>AMAZON SALES FEBRUARY 2020</t>
  </si>
  <si>
    <t>Sean Dodd</t>
  </si>
  <si>
    <t>Javier Campos</t>
  </si>
  <si>
    <t>J Thor Gogolen</t>
  </si>
  <si>
    <t>Zambelli Fireworks</t>
  </si>
  <si>
    <t>Jay collision</t>
  </si>
  <si>
    <t>Elby Farrwood / EG sound &amp; Lighting</t>
  </si>
  <si>
    <t>Jason Levine</t>
  </si>
  <si>
    <t>Walker Beach</t>
  </si>
  <si>
    <t>Serob Terzyan</t>
  </si>
  <si>
    <t>Jarred Roberts / Dababy</t>
  </si>
  <si>
    <t>Chris Siddens (Quad Demo)</t>
  </si>
  <si>
    <t>Sahul yanez</t>
  </si>
  <si>
    <t>Steve Butler / Niagara University</t>
  </si>
  <si>
    <t>Sam Abraham</t>
  </si>
  <si>
    <t>AMAZON SALES MARCH 2020</t>
  </si>
  <si>
    <t>Kim Temple</t>
  </si>
  <si>
    <t>TJ Perdion</t>
  </si>
  <si>
    <t>Larry Ford</t>
  </si>
  <si>
    <t>Ricky Leguizamo - Returned LED Attachment</t>
  </si>
  <si>
    <t>Ricky Leguizamo - REturned Power Pack</t>
  </si>
  <si>
    <t>AMAZON SALES APRIL 2020</t>
  </si>
  <si>
    <t>Spencer sopko</t>
  </si>
  <si>
    <t>Aaron Hussey</t>
  </si>
  <si>
    <t>Jauvanie Page</t>
  </si>
  <si>
    <t>Benjamin Clawson</t>
  </si>
  <si>
    <t>Brian Ross</t>
  </si>
  <si>
    <t>Jacob Walsh</t>
  </si>
  <si>
    <t>Dillon Cordoba</t>
  </si>
  <si>
    <t>Chuck Whisnant</t>
  </si>
  <si>
    <t>Louis Dommer</t>
  </si>
  <si>
    <t>Ernesto Koncept Systems (exchanged 8ft for 15ft)</t>
  </si>
  <si>
    <t>Hannah Carrizosa</t>
  </si>
  <si>
    <t>Benjamin Noonan</t>
  </si>
  <si>
    <t>Ken Onulak</t>
  </si>
  <si>
    <t>Carlos Rodriguez</t>
  </si>
  <si>
    <t>Charlie Rose / Speed Society</t>
  </si>
  <si>
    <t>Chris Pardue</t>
  </si>
  <si>
    <t>Nick Gaffney</t>
  </si>
  <si>
    <t>Joey Dougherty</t>
  </si>
  <si>
    <t>David Koegel</t>
  </si>
  <si>
    <t>Sound &amp; Lighting Solutions</t>
  </si>
  <si>
    <t>Larry Atti</t>
  </si>
  <si>
    <t>AMAZON SALES MAY 2020</t>
  </si>
  <si>
    <t>Raymond Berry</t>
  </si>
  <si>
    <t>Ronald Longley / CO2 Monitoring Las Vegas</t>
  </si>
  <si>
    <t>Ricky Leguizamo / Exchanged MKII HH for Returned LED + PP</t>
  </si>
  <si>
    <t>Francisco Pedroza</t>
  </si>
  <si>
    <t>William Mckenna</t>
  </si>
  <si>
    <t>Brian Folk / Columbus Industrial Supply</t>
  </si>
  <si>
    <t>Mikael Yaniz</t>
  </si>
  <si>
    <t>Abraham Martinez</t>
  </si>
  <si>
    <t>Robert Hanson / Battered Beaver</t>
  </si>
  <si>
    <t>Lawrence Coleman</t>
  </si>
  <si>
    <t>Gene Sommers</t>
  </si>
  <si>
    <t>Corinne Marcus</t>
  </si>
  <si>
    <t>Ana Ramirez</t>
  </si>
  <si>
    <t>Stephen Ekmo</t>
  </si>
  <si>
    <t>Logan Smith</t>
  </si>
  <si>
    <t>Garbiel Martin / ABM SYNDICATE</t>
  </si>
  <si>
    <t>Jordan Schofield</t>
  </si>
  <si>
    <t>AMAZON SALES JUNE 2020</t>
  </si>
  <si>
    <t>Jesus Zavala</t>
  </si>
  <si>
    <t>Kevin Granillo</t>
  </si>
  <si>
    <t>Mark Artis</t>
  </si>
  <si>
    <t>Michael Lobban</t>
  </si>
  <si>
    <t xml:space="preserve">Jody Archer </t>
  </si>
  <si>
    <t>Lisa Stein</t>
  </si>
  <si>
    <t>Josh Andrews</t>
  </si>
  <si>
    <t>Donna Paredes (Handheld repair)</t>
  </si>
  <si>
    <t>Steve English</t>
  </si>
  <si>
    <t>Erick Becerra</t>
  </si>
  <si>
    <t>Melvin Rios</t>
  </si>
  <si>
    <t>Jimmy Shaba</t>
  </si>
  <si>
    <t>Eric Avenaim</t>
  </si>
  <si>
    <t>Mac Cart</t>
  </si>
  <si>
    <t>Daris Snipes</t>
  </si>
  <si>
    <t>Philip Woodall</t>
  </si>
  <si>
    <t>Mario Nucci</t>
  </si>
  <si>
    <t>Quadeem Lipscomb / Tokyo Fresh</t>
  </si>
  <si>
    <t>AMAZON SALES JULY 2020</t>
  </si>
  <si>
    <t>Frank Linnebur</t>
  </si>
  <si>
    <t>Pavati Boats / Highway Products</t>
  </si>
  <si>
    <t>Tiffanie Alvezos</t>
  </si>
  <si>
    <t>Sean Wilson</t>
  </si>
  <si>
    <t>Ryan Veraghen</t>
  </si>
  <si>
    <t>Certified Mold Free Corp</t>
  </si>
  <si>
    <t>John Zuccarini</t>
  </si>
  <si>
    <t>John Chandler</t>
  </si>
  <si>
    <t>William boone</t>
  </si>
  <si>
    <t>Danial patterson</t>
  </si>
  <si>
    <t>Kirk Shaw</t>
  </si>
  <si>
    <t>AMAZON SALES AUGUST 2020</t>
  </si>
  <si>
    <t>Jason Harrison</t>
  </si>
  <si>
    <t>Thomas Warford / Headiez Atlanta</t>
  </si>
  <si>
    <t>Bryer Macpherson</t>
  </si>
  <si>
    <t>Ryan Neal</t>
  </si>
  <si>
    <t>New York Medical College</t>
  </si>
  <si>
    <t>Joshua Solehim / Mcdermott Inc</t>
  </si>
  <si>
    <t>Ethan Coleman</t>
  </si>
  <si>
    <t>Tim Bley</t>
  </si>
  <si>
    <t>Ricardo Gil / Mariela Gil</t>
  </si>
  <si>
    <t>Brian Williams II</t>
  </si>
  <si>
    <t>Brent Shaw</t>
  </si>
  <si>
    <t>Brandon Schmidt</t>
  </si>
  <si>
    <t>Thomas Giese</t>
  </si>
  <si>
    <t>Raffi Kotoyan</t>
  </si>
  <si>
    <t>AMAZON SALES SEPTEMBER 2020</t>
  </si>
  <si>
    <t>Clif Estores</t>
  </si>
  <si>
    <t>Alen Mikha</t>
  </si>
  <si>
    <t>Daniel Quinn</t>
  </si>
  <si>
    <t xml:space="preserve">Antoynette Ashmore </t>
  </si>
  <si>
    <t>Chasen Shaw</t>
  </si>
  <si>
    <t>Taylor Chadwick</t>
  </si>
  <si>
    <t>Humberto Abrego</t>
  </si>
  <si>
    <t>Martin Rodriguez</t>
  </si>
  <si>
    <t>John Almonde</t>
  </si>
  <si>
    <t>Mohammed Hassen Bahri</t>
  </si>
  <si>
    <t>Odary Rodney</t>
  </si>
  <si>
    <t>Eric Lynch</t>
  </si>
  <si>
    <t>Luis Tapia</t>
  </si>
  <si>
    <t>Jose Gabriel Rodriguez</t>
  </si>
  <si>
    <t>James Higgins</t>
  </si>
  <si>
    <t>AMAZON SALES OCTOBER 2020</t>
  </si>
  <si>
    <t>Devon Barker</t>
  </si>
  <si>
    <t>Orlando Libreros</t>
  </si>
  <si>
    <t>Jose Palomares</t>
  </si>
  <si>
    <t>Matt Cobb</t>
  </si>
  <si>
    <t>Jeannette Vendrell</t>
  </si>
  <si>
    <t>ERNESTO - REPLACEMENT CRYO CONTROLLER</t>
  </si>
  <si>
    <t>Raad Dawood</t>
  </si>
  <si>
    <t>Jose Ramos</t>
  </si>
  <si>
    <t>Tyson Greiner</t>
  </si>
  <si>
    <t>Gabriela Franquines</t>
  </si>
  <si>
    <t>Dana Pendleton</t>
  </si>
  <si>
    <t>AMAZON SALES NOV 2020</t>
  </si>
  <si>
    <t>David Townsend</t>
  </si>
  <si>
    <t>John Windle</t>
  </si>
  <si>
    <t>Delvin Bridges</t>
  </si>
  <si>
    <t>Peter Bonavota</t>
  </si>
  <si>
    <t>Bianca Barnett</t>
  </si>
  <si>
    <t>fuat hasoglu</t>
  </si>
  <si>
    <t>Leon Jones</t>
  </si>
  <si>
    <t>Brandon Kistler</t>
  </si>
  <si>
    <t>AMAZON SALES DECEMBER 2020</t>
  </si>
  <si>
    <t>Matthew Beckler</t>
  </si>
  <si>
    <t>Matt Williams</t>
  </si>
  <si>
    <t>Troy Bednarz</t>
  </si>
  <si>
    <t>Joe Tafta</t>
  </si>
  <si>
    <t>John Emro</t>
  </si>
  <si>
    <t>Jorge Torres</t>
  </si>
  <si>
    <t>Jason Heikenfeld</t>
  </si>
  <si>
    <t>Mark Partin</t>
  </si>
  <si>
    <t>Kyle Wycoff</t>
  </si>
  <si>
    <t>Jimmy Nugyen</t>
  </si>
  <si>
    <t>Daniel R Lucka</t>
  </si>
  <si>
    <t>Nathan Acosta</t>
  </si>
  <si>
    <t>Johnathon Allen</t>
  </si>
  <si>
    <t>Gustavo Diaz</t>
  </si>
  <si>
    <t>Kevin Fuller</t>
  </si>
  <si>
    <t>Gregory Papageorge</t>
  </si>
  <si>
    <t>Ryan Yamini</t>
  </si>
  <si>
    <t>John Wright / Valdosta University</t>
  </si>
  <si>
    <t>Sean Brown</t>
  </si>
  <si>
    <t>Jeff Van Delden / Wonder Bar</t>
  </si>
  <si>
    <t>AMAZON SALES JANUARY 2021</t>
  </si>
  <si>
    <t>Clarice Wessman</t>
  </si>
  <si>
    <t>Josh Westendorf</t>
  </si>
  <si>
    <t>Dmytro Shevchenko</t>
  </si>
  <si>
    <t>Garry Turner / Turner Stage Lighting</t>
  </si>
  <si>
    <t>Jose Ramos / Angel Michel</t>
  </si>
  <si>
    <t>Michael Wesselhoft</t>
  </si>
  <si>
    <t>Michael Majerowicc</t>
  </si>
  <si>
    <t>Jason Wirtz</t>
  </si>
  <si>
    <t>Jorge Padron</t>
  </si>
  <si>
    <t>Emerson Wellens</t>
  </si>
  <si>
    <t>Carlos Pena</t>
  </si>
  <si>
    <t>Michael Yazumbek</t>
  </si>
  <si>
    <t>Brock Whalen / Loud &amp; Clear Inc</t>
  </si>
  <si>
    <t>Bob Gundu</t>
  </si>
  <si>
    <t>AMAZON SALES FEBRUARY 2021</t>
  </si>
  <si>
    <t>Bryan Gattorno</t>
  </si>
  <si>
    <t>Brian Uychich / POSH DJ’s</t>
  </si>
  <si>
    <t>Scott Terranova</t>
  </si>
  <si>
    <t>Adebola Adigun</t>
  </si>
  <si>
    <r>
      <rPr>
        <b val="1"/>
        <sz val="10"/>
        <color indexed="8"/>
        <rFont val="Helvetica"/>
      </rPr>
      <t xml:space="preserve">Tirso Peláez / </t>
    </r>
    <r>
      <rPr>
        <b val="1"/>
        <u val="single"/>
        <sz val="10"/>
        <color indexed="8"/>
        <rFont val="Helvetica"/>
      </rPr>
      <t>tirsolighting.com</t>
    </r>
  </si>
  <si>
    <t>Hunter Stephan</t>
  </si>
  <si>
    <t>Jeff Raines</t>
  </si>
  <si>
    <t>Barry Kern / Kern Studios</t>
  </si>
  <si>
    <t>Anthony Lobosco</t>
  </si>
  <si>
    <t>Gil Morla</t>
  </si>
  <si>
    <t>Ryan Dyson</t>
  </si>
  <si>
    <t>Alicia Brown</t>
  </si>
  <si>
    <t>Shayne Wilson / Meddlerworks Corp</t>
  </si>
  <si>
    <t>Brayan Ulloa</t>
  </si>
  <si>
    <t>Goodman Ramirez</t>
  </si>
  <si>
    <t>lino aponte</t>
  </si>
  <si>
    <t>Mitchell Fortune / Remix Weddings</t>
  </si>
  <si>
    <t>Brian Olivo</t>
  </si>
  <si>
    <t>Raul A Felix</t>
  </si>
  <si>
    <t>Julie S Ward</t>
  </si>
  <si>
    <t>Charlie Santo</t>
  </si>
  <si>
    <t>Paul Liconti</t>
  </si>
  <si>
    <t>Eric Delling / Synergy OC</t>
  </si>
  <si>
    <t>Albert Rubio III</t>
  </si>
  <si>
    <t>Alan Keith</t>
  </si>
  <si>
    <t>Jorge Mejia</t>
  </si>
  <si>
    <t>Adam Skuba</t>
  </si>
  <si>
    <t>Alex Leon</t>
  </si>
  <si>
    <t>Jay Gordon</t>
  </si>
  <si>
    <t>Hassan Dajani</t>
  </si>
  <si>
    <t>Jimmy Jimenez</t>
  </si>
  <si>
    <t>Sean Stauble</t>
  </si>
  <si>
    <t>AMAZON SALES MARCH 2021</t>
  </si>
  <si>
    <t>Grichang Grichang</t>
  </si>
  <si>
    <t>Charles Santo</t>
  </si>
  <si>
    <t>Aaron Fessler</t>
  </si>
  <si>
    <t>Michael Boblick</t>
  </si>
  <si>
    <t>Jason</t>
  </si>
  <si>
    <t>Christopher Vega-Moeller</t>
  </si>
  <si>
    <t>Brandon Humphries</t>
  </si>
  <si>
    <t>Nicholas Bortolussi</t>
  </si>
  <si>
    <t>brian olivo</t>
  </si>
  <si>
    <t>corey migliore</t>
  </si>
  <si>
    <t>Joshua Chacko</t>
  </si>
  <si>
    <t>David Fox</t>
  </si>
  <si>
    <t>Jorge Hernandez</t>
  </si>
  <si>
    <t>Eliana Midence</t>
  </si>
  <si>
    <t>donovan III / On Fire Entertainment</t>
  </si>
  <si>
    <t>Kaitlin Fogel / Illumination Fireworks</t>
  </si>
  <si>
    <t>Fadi Yazeji</t>
  </si>
  <si>
    <t>Jay Rodriguez</t>
  </si>
  <si>
    <t>Jeffery Stewart</t>
  </si>
  <si>
    <t>John D Howard</t>
  </si>
  <si>
    <t>Javier Martinez</t>
  </si>
  <si>
    <t>Randy Williams</t>
  </si>
  <si>
    <t>Billy Fugate</t>
  </si>
  <si>
    <t>John Mann / CryoXcel</t>
  </si>
  <si>
    <t>Michael Garmon</t>
  </si>
  <si>
    <t>Juan Brito</t>
  </si>
  <si>
    <t>HENRY MOREL</t>
  </si>
  <si>
    <t>David Depaz</t>
  </si>
  <si>
    <t>John Sidler</t>
  </si>
  <si>
    <t>KUANG HOU</t>
  </si>
  <si>
    <t>ANDY CHIAO</t>
  </si>
  <si>
    <t>DONGSUN HA / SYNERGY EFFECTS CO</t>
  </si>
  <si>
    <t>JEREMY KIGHT / BELLE STATION</t>
  </si>
  <si>
    <t>Aad Bessems / Pyro.Events</t>
  </si>
  <si>
    <t>sepehr mizrahi</t>
  </si>
  <si>
    <t>FADY ibrahim</t>
  </si>
  <si>
    <t>Kirk A Barnett</t>
  </si>
  <si>
    <t>Simon Evans (TAO GROUP)</t>
  </si>
  <si>
    <t>Pedro Diaz</t>
  </si>
  <si>
    <t>Alex Cousineau</t>
  </si>
  <si>
    <t>Rick Hasonich</t>
  </si>
  <si>
    <t>Saul Len</t>
  </si>
  <si>
    <t>Aaron Vogel</t>
  </si>
  <si>
    <t>Corbin Alvae</t>
  </si>
  <si>
    <t>AMAZON SALES APRIL 2021</t>
  </si>
  <si>
    <t>Steven Retas</t>
  </si>
  <si>
    <t>Kris Helmick</t>
  </si>
  <si>
    <t>Raj Maharaj</t>
  </si>
  <si>
    <t>Yuriy Nazarouk</t>
  </si>
  <si>
    <t>Rawinder Brah</t>
  </si>
  <si>
    <t>Mohnish Tandon</t>
  </si>
  <si>
    <t>Alex Allen</t>
  </si>
  <si>
    <t>sean prolago</t>
  </si>
  <si>
    <t>Jason Jenkins</t>
  </si>
  <si>
    <t>Joe Nagan</t>
  </si>
  <si>
    <t>Nicolas Rouen</t>
  </si>
  <si>
    <t>Jake Harris</t>
  </si>
  <si>
    <t>Brandon Thiees</t>
  </si>
  <si>
    <t xml:space="preserve"> </t>
  </si>
  <si>
    <t>Karina Ayala</t>
  </si>
  <si>
    <t xml:space="preserve">ESI Productions </t>
  </si>
  <si>
    <t>ESI Productions (upgrade to 2nd day air shipping)</t>
  </si>
  <si>
    <r>
      <rPr>
        <b val="1"/>
        <sz val="10"/>
        <color indexed="8"/>
        <rFont val="Helvetica"/>
      </rPr>
      <t>Jackie Brockman</t>
    </r>
    <r>
      <rPr>
        <b val="1"/>
        <sz val="10"/>
        <color indexed="15"/>
        <rFont val="Helvetica"/>
      </rPr>
      <t xml:space="preserve"> (REFUNDED $90.25 FOR RETURNED 8’)</t>
    </r>
  </si>
  <si>
    <t>Foohong Foong / Sammy Foong</t>
  </si>
  <si>
    <t>George Zinser</t>
  </si>
  <si>
    <t>James Hempel</t>
  </si>
  <si>
    <t>James Rajaratnam</t>
  </si>
  <si>
    <t>Ginger Rosas</t>
  </si>
  <si>
    <t>Jason Yoshino</t>
  </si>
  <si>
    <t>Dan Lambert / Paris Bedgood</t>
  </si>
  <si>
    <t>Andy Ramirez</t>
  </si>
  <si>
    <t>Alaiin Derom</t>
  </si>
  <si>
    <t>Michael Gregorio</t>
  </si>
  <si>
    <t>Jason Rankin</t>
  </si>
  <si>
    <t>Yujia Wu</t>
  </si>
  <si>
    <t>Robert McGee</t>
  </si>
  <si>
    <t>paul centamore</t>
  </si>
  <si>
    <t>Legacy Marley</t>
  </si>
  <si>
    <t>Miguel Medina</t>
  </si>
  <si>
    <t>Ryan Foster</t>
  </si>
  <si>
    <t>Josh Staley</t>
  </si>
  <si>
    <t>Paul Cajita</t>
  </si>
  <si>
    <t>David Gonzalez</t>
  </si>
  <si>
    <t>Alec M O'Leary</t>
  </si>
  <si>
    <t>Alfonso Chaparro / Vip Events</t>
  </si>
  <si>
    <t>Jason Guerra</t>
  </si>
  <si>
    <t>Todd Hayes</t>
  </si>
  <si>
    <t>Timothy Zubia</t>
  </si>
  <si>
    <t>Joseph Barringer / Ryan Barringer</t>
  </si>
  <si>
    <t>Brian Davis</t>
  </si>
  <si>
    <t>Bradlee W. Skinner</t>
  </si>
  <si>
    <t>Odalis America Baizano Hernandez</t>
  </si>
  <si>
    <t>David Wohlfeil / Danny Scott</t>
  </si>
  <si>
    <t>Roger Hayes</t>
  </si>
  <si>
    <t>Steven Grzetich</t>
  </si>
  <si>
    <t>Peter Spina</t>
  </si>
  <si>
    <t>Vilon Carter / Mr Jones Miami</t>
  </si>
  <si>
    <t>Ariel Castillo /(50% deposit for 20x 25ft hoses, JICxJIC)</t>
  </si>
  <si>
    <t>Will Kent / Coherent Designs</t>
  </si>
  <si>
    <t>Robert Rutter / Forward Hospitality</t>
  </si>
  <si>
    <t>Alexander Frias</t>
  </si>
  <si>
    <t>Jaime Guillot</t>
  </si>
  <si>
    <t>ESI Productions (upgrade to Overnight shipping)</t>
  </si>
  <si>
    <t>David Haskins</t>
  </si>
  <si>
    <t>Ryan Charest</t>
  </si>
  <si>
    <t>Tony Mueller / Sports On Tap</t>
  </si>
  <si>
    <t>Keith Chambers</t>
  </si>
  <si>
    <t>AMAZON SALES MAY 2021</t>
  </si>
  <si>
    <t>Matthew Talk / Bloor Street Productions</t>
  </si>
  <si>
    <t>Evanderson Fideles Santos de Oliveira</t>
  </si>
  <si>
    <t>Alexis Acebo</t>
  </si>
  <si>
    <t>Pedro Diaz / Pete Diaz</t>
  </si>
  <si>
    <t>Benjamin Altidor</t>
  </si>
  <si>
    <t>Dennis Butterworth</t>
  </si>
  <si>
    <t>Daniel Rodriguez III</t>
  </si>
  <si>
    <t>Michael Groves</t>
  </si>
  <si>
    <t>FADY</t>
  </si>
  <si>
    <t>ansberto granillo / Christopher Granillio</t>
  </si>
  <si>
    <t>Justin A Reid</t>
  </si>
  <si>
    <t>Colin Fonolleras</t>
  </si>
  <si>
    <t>Joseph Barringer</t>
  </si>
  <si>
    <t>Albert J Todesca III</t>
  </si>
  <si>
    <t>Sam White</t>
  </si>
  <si>
    <t>Mete Aslan</t>
  </si>
  <si>
    <t>David Trifunovich (Northern SPFX Canada / Movie guy)</t>
  </si>
  <si>
    <t>Pedro Gutierrez</t>
  </si>
  <si>
    <t>Justin Jenkins</t>
  </si>
  <si>
    <t>Mete Aslan / Jason Wildes (Upgrade to Cryo Controller)</t>
  </si>
  <si>
    <t>Paul Walker</t>
  </si>
  <si>
    <t>Nate Williams</t>
  </si>
  <si>
    <t>KELVIN LOARCA</t>
  </si>
  <si>
    <t>Illiana Ortega</t>
  </si>
  <si>
    <t>Michael Bond</t>
  </si>
  <si>
    <t>Donny Balsamo</t>
  </si>
  <si>
    <t>Margaret De Berardine</t>
  </si>
  <si>
    <t>Erik Hashiguchi</t>
  </si>
  <si>
    <t>Carlos BURGOS</t>
  </si>
  <si>
    <t>Jeff Gould</t>
  </si>
  <si>
    <t>Jason Devries</t>
  </si>
  <si>
    <t>Eumir Gutierrez</t>
  </si>
  <si>
    <t>Terry Cabell</t>
  </si>
  <si>
    <t>Leonardo Washington</t>
  </si>
  <si>
    <t>AUSTIN CARPENTER (RETURNED HANDHELD IN CASE)</t>
  </si>
  <si>
    <t>ALEJANDRO SEQUEIRA</t>
  </si>
  <si>
    <t>DANIEL NARDICIO</t>
  </si>
  <si>
    <t>WESLEY C TILLACK</t>
  </si>
  <si>
    <t>ANDREW VELASCO</t>
  </si>
  <si>
    <t>DANIELLE SMITH</t>
  </si>
  <si>
    <t>MICHAEL ALLEN</t>
  </si>
  <si>
    <t>Travis Cooley</t>
  </si>
  <si>
    <t>George Schmitt</t>
  </si>
  <si>
    <t>Jorge martinez</t>
  </si>
  <si>
    <t>Valdosta University (SHOMASTER BETA UNIT)</t>
  </si>
  <si>
    <t>LEGACY MARLEY</t>
  </si>
  <si>
    <t>Patricia Amandis</t>
  </si>
  <si>
    <t>Rohan Malhotra</t>
  </si>
  <si>
    <t>Andrew Velasco</t>
  </si>
  <si>
    <t>Don Michael Balsamo</t>
  </si>
  <si>
    <t>Mark Gonzales</t>
  </si>
  <si>
    <t>ursula potoczny</t>
  </si>
  <si>
    <t>Ryan Anthony</t>
  </si>
  <si>
    <t>enrique fernandez</t>
  </si>
  <si>
    <t>Joseph Romano</t>
  </si>
  <si>
    <t>Christopher Draeger</t>
  </si>
  <si>
    <t>stephanos andreou</t>
  </si>
  <si>
    <t>Juan Cuautle</t>
  </si>
  <si>
    <t>christopher koenig</t>
  </si>
  <si>
    <t>Brett Hornsby</t>
  </si>
  <si>
    <t>Bradley McCray</t>
  </si>
  <si>
    <t>James Thomas</t>
  </si>
  <si>
    <t>Jonathan Mendez</t>
  </si>
  <si>
    <t>Manuel Vera</t>
  </si>
  <si>
    <t>Edgar Godinez</t>
  </si>
  <si>
    <t>Michael Pott</t>
  </si>
  <si>
    <t>Irfan Gabrani</t>
  </si>
  <si>
    <t>Elizabeth Lystiuk</t>
  </si>
  <si>
    <t>Justin Hoffman</t>
  </si>
  <si>
    <t>Wedline Daltirus / Mike Noelus</t>
  </si>
  <si>
    <t>Marvin Solis</t>
  </si>
  <si>
    <t>Jeff Polk</t>
  </si>
  <si>
    <t>Daniel Salazar</t>
  </si>
  <si>
    <t>William D Lee</t>
  </si>
  <si>
    <t>Ryan Fillingame</t>
  </si>
  <si>
    <t>Esmailin Pena / Mamajuana</t>
  </si>
  <si>
    <t>David Paul</t>
  </si>
  <si>
    <t>Joanne Taitt</t>
  </si>
  <si>
    <t>Jordan Morales</t>
  </si>
  <si>
    <t>Juan Iragorri / Ultra Pro Audio</t>
  </si>
  <si>
    <t>Boban Joksimovic</t>
  </si>
  <si>
    <t>Omid Soumikh</t>
  </si>
  <si>
    <t xml:space="preserve">PETER DOUKAKIS </t>
  </si>
  <si>
    <t>Lucas Gilschenk</t>
  </si>
  <si>
    <t>Fred Livingston</t>
  </si>
  <si>
    <t>AMAZON SALES JUNE 2021</t>
  </si>
  <si>
    <t>Patty Amandis</t>
  </si>
  <si>
    <t>Ali Mazraawi</t>
  </si>
  <si>
    <t>FELIX GARCIA  / Labo</t>
  </si>
  <si>
    <t>Jaime Ramirez</t>
  </si>
  <si>
    <t>RUSSELL MORRELL</t>
  </si>
  <si>
    <t>TRAVIS SMITH</t>
  </si>
  <si>
    <t>MICHAEL FACENDA</t>
  </si>
  <si>
    <t xml:space="preserve">LUCAS GILSCHENK </t>
  </si>
  <si>
    <t>CHRISTOPHER LENEHAN</t>
  </si>
  <si>
    <t>Ariel Castillo / (OVERNIGHT SHIPPIING FOR HOSES)</t>
  </si>
  <si>
    <t>Gene Morrell / ARC Sound Stage Lighting</t>
  </si>
  <si>
    <t>Michael Facenda / Agua Caliente Casino</t>
  </si>
  <si>
    <t>Justin Luna</t>
  </si>
  <si>
    <t>Vinh Duong</t>
  </si>
  <si>
    <t>Maryland Productions</t>
  </si>
  <si>
    <t>Michael Majerowicz</t>
  </si>
  <si>
    <t>Tyler Johnson</t>
  </si>
  <si>
    <t>Emmanuel Rodriguez</t>
  </si>
  <si>
    <t>Pete Johnson</t>
  </si>
  <si>
    <t>Brett Hornsby / Circada Lighting</t>
  </si>
  <si>
    <t>MICHAEL MELICE</t>
  </si>
  <si>
    <t>Solotech / Resort World</t>
  </si>
  <si>
    <t>Robin Pellegrino / Full scale FX</t>
  </si>
  <si>
    <t>Bill Demetruk</t>
  </si>
  <si>
    <t>Roberto Aneses</t>
  </si>
  <si>
    <t>Miguel Medina / Aura Systems</t>
  </si>
  <si>
    <t>Jason Kitchen</t>
  </si>
  <si>
    <t>Harman Badwal</t>
  </si>
  <si>
    <t>Ryan Konikoff</t>
  </si>
  <si>
    <t>Dawson High</t>
  </si>
  <si>
    <t>Bill demetruk</t>
  </si>
  <si>
    <t>Andrew Herrera</t>
  </si>
  <si>
    <t>Paris Bedgood</t>
  </si>
  <si>
    <t>Alexander Jebelli</t>
  </si>
  <si>
    <t>Robert Williams</t>
  </si>
  <si>
    <t>Hector Bueno</t>
  </si>
  <si>
    <t>Edgar Huerta</t>
  </si>
  <si>
    <t>QISEN HU</t>
  </si>
  <si>
    <t>Craig Weindorf</t>
  </si>
  <si>
    <t>Alec M O’leary</t>
  </si>
  <si>
    <t>Jake Uyeda</t>
  </si>
  <si>
    <t>Tim warren</t>
  </si>
  <si>
    <t>Hakop Aklyan</t>
  </si>
  <si>
    <t>Gregory Clements</t>
  </si>
  <si>
    <t>CH Den Uijl / Aaron Ampudia / Collectiv Mexico</t>
  </si>
  <si>
    <t>Ninos Alkhas</t>
  </si>
  <si>
    <t>Roveen Abante</t>
  </si>
  <si>
    <t>Brian Za / Brian Piazza</t>
  </si>
  <si>
    <t>Steve Tanruther / Rock The House</t>
  </si>
  <si>
    <t>Matthew Klich</t>
  </si>
  <si>
    <t>Albaro Mancilla</t>
  </si>
  <si>
    <t>Joe Lewis Company / Jared Agnew</t>
  </si>
  <si>
    <t>Mike Swift</t>
  </si>
  <si>
    <t>Amritpal Saini</t>
  </si>
  <si>
    <t>Ben / The Palace NYC / Malgorzata Dorniak-Przadka</t>
  </si>
  <si>
    <t>Craig Williams</t>
  </si>
  <si>
    <t>Alex Azer</t>
  </si>
  <si>
    <t>Jason Baron</t>
  </si>
  <si>
    <t>Michelle Armenta</t>
  </si>
  <si>
    <t>Michael Valencia</t>
  </si>
  <si>
    <t>Jake Shovan</t>
  </si>
  <si>
    <t>Pyrotek FX</t>
  </si>
  <si>
    <t>Nicole Newman</t>
  </si>
  <si>
    <t>ROBERT BRUNET / AMPS Events</t>
  </si>
  <si>
    <t>Carlos Quintero</t>
  </si>
  <si>
    <t xml:space="preserve">Romin Zandi </t>
  </si>
  <si>
    <t>Felix Garcia / Labo Rest and Lounge / Hector Buxo</t>
  </si>
  <si>
    <t>Justin Jenkins / Creative Production &amp; Design</t>
  </si>
  <si>
    <t>Japheth Boivin / Mercury Sound and Lighting</t>
  </si>
  <si>
    <t>Kryogenifex / Alejandro</t>
  </si>
  <si>
    <t>Alvina Medieta</t>
  </si>
  <si>
    <t>Adrian Marin</t>
  </si>
  <si>
    <t>Alex Azer / Xtadium</t>
  </si>
  <si>
    <t>Jacob Davis</t>
  </si>
  <si>
    <t>Alexis Mejia</t>
  </si>
  <si>
    <t>Jogy Jose</t>
  </si>
  <si>
    <t>Tabitha Oneill</t>
  </si>
  <si>
    <t>Paul Delis</t>
  </si>
  <si>
    <t>EDDY SAINTIL</t>
  </si>
  <si>
    <t>SARDAR MIANABY</t>
  </si>
  <si>
    <t>JAKE SHOVAN</t>
  </si>
  <si>
    <t>DIPESH PATEL</t>
  </si>
  <si>
    <t>JEFF BILLITER</t>
  </si>
  <si>
    <t>AMAZON SALES JULY 2021</t>
  </si>
  <si>
    <t>Josh Bieniek / The Vanguard</t>
  </si>
  <si>
    <t>Rich Swindlehurst</t>
  </si>
  <si>
    <t>Jared Tangir</t>
  </si>
  <si>
    <t>Patrick Dorney</t>
  </si>
  <si>
    <t>Aaron Bentler / Illumination Firework</t>
  </si>
  <si>
    <t>Kevin Moore / M&amp;M Global Enterprises</t>
  </si>
  <si>
    <t>Raymond E Flores / Aaron Shaggy VanPoole</t>
  </si>
  <si>
    <t>Earl Work Paras</t>
  </si>
  <si>
    <t>Simon Evans / Marquee Las Vegas Jet Service</t>
  </si>
  <si>
    <t>Corey E Young</t>
  </si>
  <si>
    <t>Matt Schaefer</t>
  </si>
  <si>
    <t>Shelby Talley</t>
  </si>
  <si>
    <t>Ben Parnassi</t>
  </si>
  <si>
    <t>Eric Morris</t>
  </si>
  <si>
    <t>Scott Kraftchick</t>
  </si>
  <si>
    <t>Darrick Seaton / Camp War Eagle</t>
  </si>
  <si>
    <t>Darrick Seaton</t>
  </si>
  <si>
    <t>SR Audio Inc.</t>
  </si>
  <si>
    <t>Michael White</t>
  </si>
  <si>
    <t>Cameron Triplett</t>
  </si>
  <si>
    <t>Harjaap Chatha</t>
  </si>
  <si>
    <t>Galo Montenegro Jr</t>
  </si>
  <si>
    <t>shane perez</t>
  </si>
  <si>
    <t>Jason Ojeda / Global Audio Systems</t>
  </si>
  <si>
    <t>Jorge Ramos</t>
  </si>
  <si>
    <t>Aryan</t>
  </si>
  <si>
    <t>Adam Morgan</t>
  </si>
  <si>
    <t>Noe Pineda</t>
  </si>
  <si>
    <t>Andyy Coulic</t>
  </si>
  <si>
    <t>JEFF KONECNY</t>
  </si>
  <si>
    <t>rawad asfahani</t>
  </si>
  <si>
    <t>George Somerszaul</t>
  </si>
  <si>
    <t>Marcellus Cunningham</t>
  </si>
  <si>
    <t>Peter Cling</t>
  </si>
  <si>
    <t>John Wright</t>
  </si>
  <si>
    <t>Sean hall</t>
  </si>
  <si>
    <t>Micheal El Khoury</t>
  </si>
  <si>
    <t>Itamar Bessa junior</t>
  </si>
  <si>
    <t>Life.Church Northland</t>
  </si>
  <si>
    <t>Kelly Smith</t>
  </si>
  <si>
    <t>Corey Weaver</t>
  </si>
  <si>
    <t>Bobbi Hurst</t>
  </si>
  <si>
    <t>Dumitru Haret</t>
  </si>
  <si>
    <t>Andre Surmeyan / LairdFX</t>
  </si>
  <si>
    <t>Aaron Giauque</t>
  </si>
  <si>
    <t>Leah Anthony</t>
  </si>
  <si>
    <t>Jhon Delgado</t>
  </si>
  <si>
    <t>Matthew Masella</t>
  </si>
  <si>
    <t>Guy Burdick / Station 5 Productions</t>
  </si>
  <si>
    <t>Jesus Espinosa</t>
  </si>
  <si>
    <t>Mark Rambo</t>
  </si>
  <si>
    <t>Josh Irwin</t>
  </si>
  <si>
    <t>Michael Jabar</t>
  </si>
  <si>
    <t>Pridarak Phommachak</t>
  </si>
  <si>
    <t>Nikki Sorenson</t>
  </si>
  <si>
    <t>Alfredo hidalgo</t>
  </si>
  <si>
    <t>Marc Greenstein</t>
  </si>
  <si>
    <t>Ben Wiese</t>
  </si>
  <si>
    <t>Brian Waltz / Lightsmiths</t>
  </si>
  <si>
    <t>Sethe Solis</t>
  </si>
  <si>
    <t>PARVINDER SINGH / DESI FUSION</t>
  </si>
  <si>
    <t>Lucious Vaughn</t>
  </si>
  <si>
    <t>Rodolfo Cisneros</t>
  </si>
  <si>
    <t>Mason Steen</t>
  </si>
  <si>
    <t>Michelle Jacoby</t>
  </si>
  <si>
    <t>Nicholas Blake</t>
  </si>
  <si>
    <t>Andrew Pla / Rock The House</t>
  </si>
  <si>
    <t>efrain martinez</t>
  </si>
  <si>
    <t>Homayoon darabi</t>
  </si>
  <si>
    <t>Williams Castaneda</t>
  </si>
  <si>
    <t>Mario Vines</t>
  </si>
  <si>
    <t>Frank Eckert</t>
  </si>
  <si>
    <t>Adony Caceres</t>
  </si>
  <si>
    <t>james Grau</t>
  </si>
  <si>
    <t>jose cervantes</t>
  </si>
  <si>
    <t>Bobby Ferguson</t>
  </si>
  <si>
    <t>Shaughn DiCicco</t>
  </si>
  <si>
    <t>Frank Prinzivalli</t>
  </si>
  <si>
    <t>Nicholas Sambucci</t>
  </si>
  <si>
    <t>Robert Dykes / Rad’s FX</t>
  </si>
  <si>
    <t>julio romero</t>
  </si>
  <si>
    <t>AMAZON SALES AUGUST 2021</t>
  </si>
  <si>
    <t>Frank Smith</t>
  </si>
  <si>
    <t>Andrew Gallagher</t>
  </si>
  <si>
    <t>Mauricio Del Rio</t>
  </si>
  <si>
    <t>Christopher J Campbell</t>
  </si>
  <si>
    <t>Jitendra Patel</t>
  </si>
  <si>
    <t>Frank Gaitan</t>
  </si>
  <si>
    <t>Devonte’ Crook</t>
  </si>
  <si>
    <t>Christian Escher</t>
  </si>
  <si>
    <t>Chris Sylvester</t>
  </si>
  <si>
    <t>Ray Dixon / Michael Johnson / Elite AV</t>
  </si>
  <si>
    <t>Sean McGroarty</t>
  </si>
  <si>
    <t>MIKE ORR</t>
  </si>
  <si>
    <t>TIM WARREN</t>
  </si>
  <si>
    <t>ALEXANDRU GRIGORESCU</t>
  </si>
  <si>
    <t>PABLO GARCIA</t>
  </si>
  <si>
    <t>LUIS SOTOMAYOR</t>
  </si>
  <si>
    <t>BRIAN UYCHICH</t>
  </si>
  <si>
    <t>JOHN ARNETT</t>
  </si>
  <si>
    <t>sean atkins / Trippie Redd</t>
  </si>
  <si>
    <t>Janet Law</t>
  </si>
  <si>
    <t>Deyond Spann</t>
  </si>
  <si>
    <t>RICK SANTILLAN</t>
  </si>
  <si>
    <t>LINDSEY NORMAN</t>
  </si>
  <si>
    <t>HEDGAR SANCHEZ</t>
  </si>
  <si>
    <t>JOHN HARRINGTON</t>
  </si>
  <si>
    <t>SALVATORE COSENTINO</t>
  </si>
  <si>
    <t>LUIS GARDUNO</t>
  </si>
  <si>
    <t>Rocket Fireworks / Tom Jacobs</t>
  </si>
  <si>
    <t>RUDY ALDACO</t>
  </si>
  <si>
    <t>MICHAEL AVERSANO</t>
  </si>
  <si>
    <t>FRANCISCO CARRIZAL</t>
  </si>
  <si>
    <t>SUZANNE TURNER</t>
  </si>
  <si>
    <t>ADAM MORGAN</t>
  </si>
  <si>
    <t>JOE CASTELLANO</t>
  </si>
  <si>
    <t>SAMUEL CERINO</t>
  </si>
  <si>
    <t>JOHN JIMENEZ</t>
  </si>
  <si>
    <t>JASON ALBRECHT</t>
  </si>
  <si>
    <t>JOSHUA BARRS</t>
  </si>
  <si>
    <t>DERRICK CASTENHOLZ</t>
  </si>
  <si>
    <t>CYNTHIA SPARKS</t>
  </si>
  <si>
    <t>Christian Menenes Blanc Noir Event Group</t>
  </si>
  <si>
    <t>Chris Lemonds</t>
  </si>
  <si>
    <t>Brad Burkhalter</t>
  </si>
  <si>
    <t>Chris Siddens</t>
  </si>
  <si>
    <t>Juan Gurrola</t>
  </si>
  <si>
    <t>selvin gonzalez</t>
  </si>
  <si>
    <t>Tyler Cullen</t>
  </si>
  <si>
    <t>Stavros Pehlivanidis</t>
  </si>
  <si>
    <t>Jamie Fitzpatrick</t>
  </si>
  <si>
    <t>Danny Scott / Fuseamania</t>
  </si>
  <si>
    <t>William Burkett</t>
  </si>
  <si>
    <t>Lee Bradberry</t>
  </si>
  <si>
    <t>alec wansikehian</t>
  </si>
  <si>
    <t>Juan Martinez</t>
  </si>
  <si>
    <t>TRAVIS HELLEWELL</t>
  </si>
  <si>
    <t>TRISHA ADELMAN</t>
  </si>
  <si>
    <t>MANUEL MEDINA</t>
  </si>
  <si>
    <t>Scott Tudor</t>
  </si>
  <si>
    <t>john jimenez</t>
  </si>
  <si>
    <t>Gianni Algieri</t>
  </si>
  <si>
    <t>Luke Park</t>
  </si>
  <si>
    <t>Andrew Rensen</t>
  </si>
  <si>
    <t>Domenick Raccuglia</t>
  </si>
  <si>
    <t>jean casas</t>
  </si>
  <si>
    <t>jose eduardo nolasco</t>
  </si>
  <si>
    <t>adrian zerla</t>
  </si>
  <si>
    <t>Joe Zahn</t>
  </si>
  <si>
    <t>Darrell perez</t>
  </si>
  <si>
    <t>Patrick Ostwald</t>
  </si>
  <si>
    <t>Aaron Hopple</t>
  </si>
  <si>
    <t>MATT COBB</t>
  </si>
  <si>
    <t>Jason Weldon</t>
  </si>
  <si>
    <t>Maxime Kanda</t>
  </si>
  <si>
    <t>Brian Ashley</t>
  </si>
  <si>
    <t>JASMEET NANDA</t>
  </si>
  <si>
    <t>Marquise Jones</t>
  </si>
  <si>
    <t>Gaston Chavez</t>
  </si>
  <si>
    <t>Dave Peterson</t>
  </si>
  <si>
    <t>Andrea Pane</t>
  </si>
  <si>
    <t>Jonathan Schramm</t>
  </si>
  <si>
    <t>benjamin slotnik</t>
  </si>
  <si>
    <t>Fadi Barakat</t>
  </si>
  <si>
    <t>Luca Toscano / Artech FX</t>
  </si>
  <si>
    <t>TOUR X LLC, fabian Urrego</t>
  </si>
  <si>
    <t>Paul Manzari</t>
  </si>
  <si>
    <t>Samantha Fellhauer / NAU Athletics</t>
  </si>
  <si>
    <t>Matt Besemer / BES Entertainment</t>
  </si>
  <si>
    <t>MIGUEL SOTO</t>
  </si>
  <si>
    <t>Alexander Hartelust</t>
  </si>
  <si>
    <t>Travis Smith</t>
  </si>
  <si>
    <t>Vikram Bhalla</t>
  </si>
  <si>
    <t>Michael Herr</t>
  </si>
  <si>
    <t>Lindsey Norman</t>
  </si>
  <si>
    <t>Coleman Hamby</t>
  </si>
  <si>
    <t>Tyler Burt</t>
  </si>
  <si>
    <t>Dade Nunnally</t>
  </si>
  <si>
    <t>Raul Concepcion</t>
  </si>
  <si>
    <t>Luke Hearn</t>
  </si>
  <si>
    <t>Ted / Alobars</t>
  </si>
  <si>
    <t>Jason Fitzgerald</t>
  </si>
  <si>
    <t>Lendrick Tan</t>
  </si>
  <si>
    <t>Lawrence Clay</t>
  </si>
  <si>
    <t>Jace Arredondo</t>
  </si>
  <si>
    <t>RIch Henry / Vital Imae</t>
  </si>
  <si>
    <t>Jonah Rader</t>
  </si>
  <si>
    <t>Ruben Camerino</t>
  </si>
  <si>
    <t>Jahmari Warren</t>
  </si>
  <si>
    <t>Brandon Carpenter</t>
  </si>
  <si>
    <t>Chaz Miles</t>
  </si>
  <si>
    <t>Clayton Estep</t>
  </si>
  <si>
    <t>Damian Rodriguez</t>
  </si>
  <si>
    <t>Robert Herrera</t>
  </si>
  <si>
    <t>ROBERT BRUNET</t>
  </si>
  <si>
    <t>MICHAEL VALENCIA</t>
  </si>
  <si>
    <t>ELIZABETH LYSTIUK</t>
  </si>
  <si>
    <t>JACOB KERSH</t>
  </si>
  <si>
    <t>Jose Mejicano</t>
  </si>
  <si>
    <t>James GONZALES</t>
  </si>
  <si>
    <t>Justin Babbitt</t>
  </si>
  <si>
    <t>David Rodriguez</t>
  </si>
  <si>
    <t>Christian FREYRE</t>
  </si>
  <si>
    <t>Roland Thibodeau</t>
  </si>
  <si>
    <t>Eliahou Gabay</t>
  </si>
  <si>
    <t>Daniela Gaal</t>
  </si>
  <si>
    <t>Elgin DJ EL Cumacho Cummings</t>
  </si>
  <si>
    <t>Jack Harrington</t>
  </si>
  <si>
    <t>Dan Quinn</t>
  </si>
  <si>
    <t>Trevor Friesen</t>
  </si>
  <si>
    <t>Christopher Tiscio</t>
  </si>
  <si>
    <t>Aaron benn</t>
  </si>
  <si>
    <t>Kevin Dailey</t>
  </si>
  <si>
    <t>Jose Gonzalez</t>
  </si>
  <si>
    <t>Enrique Perez</t>
  </si>
  <si>
    <t>Ranganathan Rajaram</t>
  </si>
  <si>
    <t>Kelly Suit</t>
  </si>
  <si>
    <t>Jennifer Karpinski</t>
  </si>
  <si>
    <t xml:space="preserve">Ronald Michel </t>
  </si>
  <si>
    <t>Simon Evans / Marquee Las Vegas</t>
  </si>
  <si>
    <t>Anthony Jacobs</t>
  </si>
  <si>
    <t>RIch Henry</t>
  </si>
  <si>
    <t>Austin Friedrichs</t>
  </si>
  <si>
    <t>Jerry Sandoval</t>
  </si>
  <si>
    <t>James Crandall</t>
  </si>
  <si>
    <t>Quinn Francis</t>
  </si>
  <si>
    <t>Oscar Alvarado</t>
  </si>
  <si>
    <t>Ian Magid</t>
  </si>
  <si>
    <t>Miles Smith</t>
  </si>
  <si>
    <t>Jeremy Ricci</t>
  </si>
  <si>
    <t>Joseph Aguilar</t>
  </si>
  <si>
    <t>David Stephens / Corbin Alvae / We Came As Romans</t>
  </si>
  <si>
    <t>David A Wnek</t>
  </si>
  <si>
    <t>Frank Cavazos</t>
  </si>
  <si>
    <t>CHRISTOPHER TISCIO</t>
  </si>
  <si>
    <t>STEPHEN ROGERS</t>
  </si>
  <si>
    <t>Brett Hays</t>
  </si>
  <si>
    <t>Isaac Mora</t>
  </si>
  <si>
    <t>Brad Seginski</t>
  </si>
  <si>
    <t>Chirag Patel</t>
  </si>
  <si>
    <t>Edward Sasso</t>
  </si>
  <si>
    <t>Tom McGovern</t>
  </si>
  <si>
    <t>Stone Werner</t>
  </si>
  <si>
    <t>Jeff Atchison</t>
  </si>
  <si>
    <t>ALVARO ROJAS</t>
  </si>
  <si>
    <t>Snoqualmie Casino</t>
  </si>
  <si>
    <t>Roberto Manzo</t>
  </si>
  <si>
    <t>Orlando Torres</t>
  </si>
  <si>
    <t>Jason A Moore</t>
  </si>
  <si>
    <t>JUAN MADRIGAL</t>
  </si>
  <si>
    <t>Quain Tull</t>
  </si>
  <si>
    <t>Vincent Kendjorsky</t>
  </si>
  <si>
    <t>Amauri Martinez</t>
  </si>
  <si>
    <t>Jeremy Wyatt</t>
  </si>
  <si>
    <t>le anh nguyen</t>
  </si>
  <si>
    <t>?</t>
  </si>
  <si>
    <t>Nick Flippin</t>
  </si>
  <si>
    <t>Alexander Ziebenhaus</t>
  </si>
  <si>
    <t>Jason Herbert</t>
  </si>
  <si>
    <t>Andres Granadillo</t>
  </si>
  <si>
    <t>Tanast Puakpaibool</t>
  </si>
  <si>
    <t>Rosa Garcia</t>
  </si>
  <si>
    <t>JOSH BIENIEK</t>
  </si>
  <si>
    <t>John Campbell</t>
  </si>
  <si>
    <t>luis sotomayor</t>
  </si>
  <si>
    <t>George Wainwright</t>
  </si>
  <si>
    <t>shuai wang</t>
  </si>
  <si>
    <t>Kellon E Marcelle Moor</t>
  </si>
  <si>
    <t>Derrick Gibbs</t>
  </si>
  <si>
    <t>David Scott</t>
  </si>
  <si>
    <t>Juan Yanez</t>
  </si>
  <si>
    <t>Matthew Cole</t>
  </si>
  <si>
    <t>Joshua Salazar</t>
  </si>
  <si>
    <t>Luke Eichinger</t>
  </si>
  <si>
    <t>Jose luis Naranjo</t>
  </si>
  <si>
    <t>Gurpreet Chana</t>
  </si>
  <si>
    <t>Vic Nguyen</t>
  </si>
  <si>
    <t>Dane Leveton</t>
  </si>
  <si>
    <t>John Robin</t>
  </si>
  <si>
    <t>Jason Allen</t>
  </si>
  <si>
    <t>Juan Guardia</t>
  </si>
  <si>
    <t>Jason Anderson</t>
  </si>
  <si>
    <t>Jacob Ashworth / Exhibitus</t>
  </si>
  <si>
    <t>David Boji</t>
  </si>
  <si>
    <t>Lucas Dines / Dominick Dimucci</t>
  </si>
  <si>
    <t>Neil Carlberg</t>
  </si>
  <si>
    <t>Logan loomis</t>
  </si>
  <si>
    <t>Jeff Jones</t>
  </si>
  <si>
    <t>Naomi Wolfe</t>
  </si>
  <si>
    <t>Kuang HOU</t>
  </si>
  <si>
    <t>Nick Spinelli</t>
  </si>
  <si>
    <t>Philip Savastano</t>
  </si>
  <si>
    <t>Dilan Soriano</t>
  </si>
  <si>
    <t>Deyron Bell</t>
  </si>
  <si>
    <t>Thomas Kreamer</t>
  </si>
  <si>
    <t>alan tudanger</t>
  </si>
  <si>
    <t>Esaii Taylor</t>
  </si>
  <si>
    <t>Missi Coil</t>
  </si>
  <si>
    <t>AMY BASS</t>
  </si>
  <si>
    <t>KIM MOORE</t>
  </si>
  <si>
    <t>FERGUS HURLEY</t>
  </si>
  <si>
    <t>ANDRES GRANADILLO</t>
  </si>
  <si>
    <t>ERIC LAL</t>
  </si>
  <si>
    <t>PETER NAUMENKO</t>
  </si>
  <si>
    <t>RAMON</t>
  </si>
  <si>
    <t>Fabian Urrego / Maluma / bankard</t>
  </si>
  <si>
    <t>Byron Wrenn</t>
  </si>
  <si>
    <t>Jean Batraki</t>
  </si>
  <si>
    <t>William McKenna</t>
  </si>
  <si>
    <t>Doug Mackie</t>
  </si>
  <si>
    <t>BENYAMIN NEZRABI</t>
  </si>
  <si>
    <t>MINA SALEEB</t>
  </si>
  <si>
    <t>RYAN NEAL</t>
  </si>
  <si>
    <t>Manuel Diaz</t>
  </si>
  <si>
    <t>Travid Ney</t>
  </si>
  <si>
    <t>Michael Bedkowski / POSH DJ’s</t>
  </si>
  <si>
    <t>EDDIE LIMON</t>
  </si>
  <si>
    <t>Richard Rende</t>
  </si>
  <si>
    <t>Jalen Anderson</t>
  </si>
  <si>
    <t>Nick Shaw</t>
  </si>
  <si>
    <t>Will Hollenbach</t>
  </si>
  <si>
    <t>DANA KING</t>
  </si>
  <si>
    <t>JOSE HERNANDEZ</t>
  </si>
  <si>
    <t>ANYIL ROY</t>
  </si>
  <si>
    <t>KEVIN BANDA</t>
  </si>
  <si>
    <t>Garret Mantis</t>
  </si>
  <si>
    <t>Chris Valentin</t>
  </si>
  <si>
    <t>Drew Panico</t>
  </si>
  <si>
    <t>Richard Williams</t>
  </si>
  <si>
    <t>Arjav Goswami</t>
  </si>
  <si>
    <t>John Ferrell</t>
  </si>
  <si>
    <t>Joshua Salazar - REPLACEMENT (CLAIMS NOT RECEIVED)</t>
  </si>
  <si>
    <t>Josh Wilson</t>
  </si>
  <si>
    <t xml:space="preserve">Eric Sampson </t>
  </si>
  <si>
    <t>Charles Erviti</t>
  </si>
  <si>
    <t>Jason Ojeda</t>
  </si>
  <si>
    <t>Eruvey Meneses</t>
  </si>
  <si>
    <t>Synetta Harlan</t>
  </si>
  <si>
    <t>Lety Zuniga</t>
  </si>
  <si>
    <t>ALVIN GAY</t>
  </si>
  <si>
    <t>Scott Sosnoski</t>
  </si>
  <si>
    <t>larry atti</t>
  </si>
  <si>
    <t>DIKO CHEKIAN</t>
  </si>
  <si>
    <t>MARCOS ORTIZ</t>
  </si>
  <si>
    <t>SUKHDEEP TALWAR</t>
  </si>
  <si>
    <t>ADRIAN CURRAN</t>
  </si>
  <si>
    <t>WILL HERRING</t>
  </si>
  <si>
    <t>LINO APONTE</t>
  </si>
  <si>
    <t>RANGANATHAN RAJARAM</t>
  </si>
  <si>
    <t>Jose Mejicano - LDI Pickup</t>
  </si>
  <si>
    <t>Matthew Beecher - LDI Pickup</t>
  </si>
  <si>
    <t>Gabriel Miranda</t>
  </si>
  <si>
    <t>Kerry Hayes</t>
  </si>
  <si>
    <t>Jose Luna</t>
  </si>
  <si>
    <t>Jose Sanchez</t>
  </si>
  <si>
    <t>Sukhdeep Talwar</t>
  </si>
  <si>
    <t>Chris Peterson</t>
  </si>
  <si>
    <t>Roberto Alegria / GST Systems</t>
  </si>
  <si>
    <t>Tarun Amasa</t>
  </si>
  <si>
    <t>Joe Bacon</t>
  </si>
  <si>
    <t>Fernando J Avalos</t>
  </si>
  <si>
    <t>Anthony Jones</t>
  </si>
  <si>
    <t>Christian Gutierrez</t>
  </si>
  <si>
    <t>Jeffrey Kwan</t>
  </si>
  <si>
    <t>Garrett Crabtree</t>
  </si>
  <si>
    <t>Mary Hinz</t>
  </si>
  <si>
    <t>Gregory Lomangino</t>
  </si>
  <si>
    <t>Randy Lehrman</t>
  </si>
  <si>
    <t>cole bibler</t>
  </si>
  <si>
    <t>Ash Desai</t>
  </si>
  <si>
    <t>Ken Floyd / ZEDD</t>
  </si>
  <si>
    <t>Anthony Martorano</t>
  </si>
  <si>
    <t>Edwin Bermudez</t>
  </si>
  <si>
    <t>Kevin Nicholas</t>
  </si>
  <si>
    <t>Ariel Martinez</t>
  </si>
  <si>
    <t>Jonathan Phillips</t>
  </si>
  <si>
    <t>Balpreet Singh</t>
  </si>
  <si>
    <t>eric barlow</t>
  </si>
  <si>
    <t>Aaron Perahia</t>
  </si>
  <si>
    <t>Luke Kahren</t>
  </si>
  <si>
    <t>Gary Mazur</t>
  </si>
  <si>
    <t>John Wagner</t>
  </si>
  <si>
    <t>Pete diaz</t>
  </si>
  <si>
    <t>Tanner Lujan</t>
  </si>
  <si>
    <t>Kris Nardini / Platinum XP</t>
  </si>
  <si>
    <t>Mario moreno</t>
  </si>
  <si>
    <t>David Landis III</t>
  </si>
  <si>
    <t>MIMI ROACH</t>
  </si>
  <si>
    <t>Joshwa Brinck</t>
  </si>
  <si>
    <t>Victor Vargas</t>
  </si>
  <si>
    <t>Alexander Appleyard</t>
  </si>
  <si>
    <t>Mary Nisi</t>
  </si>
  <si>
    <t>James Watson</t>
  </si>
  <si>
    <t>Joseph Gallach</t>
  </si>
  <si>
    <t>Yun Hong</t>
  </si>
  <si>
    <t>Rick Douglas</t>
  </si>
  <si>
    <t>Brian Phommachit</t>
  </si>
  <si>
    <t>Dan Marrero</t>
  </si>
  <si>
    <t>Gerardo Guillen</t>
  </si>
  <si>
    <t>John Macaluso</t>
  </si>
  <si>
    <t>Brian McGovern / MSG / Madison Square Garden</t>
  </si>
  <si>
    <t>Nicholas Alvarez</t>
  </si>
  <si>
    <t>Eddy Rampersad</t>
  </si>
  <si>
    <t>Laura Pugliese</t>
  </si>
  <si>
    <t>Matthew Lucyk</t>
  </si>
  <si>
    <t>VICTOR GUZMAN</t>
  </si>
  <si>
    <t>JOSEPH AGUILAR</t>
  </si>
  <si>
    <t>Christopher Logan</t>
  </si>
  <si>
    <t>Daniel</t>
  </si>
  <si>
    <t>powerhouse studios</t>
  </si>
  <si>
    <t>Jon Bryan / Music House DJ Company</t>
  </si>
  <si>
    <t>Jabari Johnson / Colors Worldwide INC</t>
  </si>
  <si>
    <t>Anil Kanwar</t>
  </si>
  <si>
    <t>Jason Olsen / Pin Point Lighting</t>
  </si>
  <si>
    <t>Ricky Leguizamo</t>
  </si>
  <si>
    <t>NICOLE NELL / Visual Sound Productions</t>
  </si>
  <si>
    <t>Afshin Vaghef</t>
  </si>
  <si>
    <t>Derrick Christopher</t>
  </si>
  <si>
    <t xml:space="preserve">Juan hernandez </t>
  </si>
  <si>
    <t>Juan Pablo Negron</t>
  </si>
  <si>
    <t>Zarren Nebel</t>
  </si>
  <si>
    <t>David Nguyen</t>
  </si>
  <si>
    <t>Grant David</t>
  </si>
  <si>
    <t>Mishereen Ellis</t>
  </si>
  <si>
    <t>Travis Wooten</t>
  </si>
  <si>
    <t>Matthew Fox / Cuba Libre</t>
  </si>
  <si>
    <t>Sean Morris</t>
  </si>
  <si>
    <t>Cortez Murray</t>
  </si>
  <si>
    <t>Kegham Kabrielian</t>
  </si>
  <si>
    <t>Chris Patel</t>
  </si>
  <si>
    <t>Tim Boelman</t>
  </si>
  <si>
    <t>JABARI JOHNSON</t>
  </si>
  <si>
    <t>BRENNAN DEMELO</t>
  </si>
  <si>
    <t>Luis Grisales</t>
  </si>
  <si>
    <t>Kelly Alan Sticksel</t>
  </si>
  <si>
    <t>Chris Milton / AVL Productions</t>
  </si>
  <si>
    <t>Victor Nava / Ambient Pro LLC</t>
  </si>
  <si>
    <t>Alka Sharma</t>
  </si>
  <si>
    <t>Elpidio Villanueva</t>
  </si>
  <si>
    <t>LUIS MORETT</t>
  </si>
  <si>
    <t>marcus anderson</t>
  </si>
  <si>
    <t>Mike Schwarz</t>
  </si>
  <si>
    <t>Charles Mckinley / Pyro Productions</t>
  </si>
  <si>
    <t>Barry Kern</t>
  </si>
  <si>
    <t>Calvin Richardson</t>
  </si>
  <si>
    <t>Andrew Dimond</t>
  </si>
  <si>
    <t>Erick Miner</t>
  </si>
  <si>
    <t>Rashid Saud</t>
  </si>
  <si>
    <t>Gary Bauer</t>
  </si>
  <si>
    <t>Jennifer Pacciani</t>
  </si>
  <si>
    <t>Mike Smith / Excision</t>
  </si>
  <si>
    <t>Devin Clark</t>
  </si>
  <si>
    <t>Brad Williams</t>
  </si>
  <si>
    <t>PATRICK TARMEY / Intertainer</t>
  </si>
  <si>
    <t>Cameron Reeve - Reeverb</t>
  </si>
  <si>
    <t>Julie Walker</t>
  </si>
  <si>
    <t>Christopher Smith</t>
  </si>
  <si>
    <t>Ismail Bhuiyan</t>
  </si>
  <si>
    <t>Bo Ressler</t>
  </si>
  <si>
    <t>Sid Ali</t>
  </si>
  <si>
    <t>Dylan Walsh</t>
  </si>
  <si>
    <t>Derek Carter</t>
  </si>
  <si>
    <t>Nick Chiodo</t>
  </si>
  <si>
    <t>joseph jensen</t>
  </si>
  <si>
    <t>Andrew Trofimow</t>
  </si>
  <si>
    <t>Luke Renchan</t>
  </si>
  <si>
    <t>Thomas McCaffrey</t>
  </si>
  <si>
    <t>Jeffrey Erhart</t>
  </si>
  <si>
    <t>Gustavo Guerra</t>
  </si>
  <si>
    <t>Steven Levine</t>
  </si>
  <si>
    <t>JEREMY CORONADO</t>
  </si>
  <si>
    <t>GEORGIOS ZIRAS</t>
  </si>
  <si>
    <t>LUIS SANTAMARIA</t>
  </si>
  <si>
    <t>VICTOR NAVA</t>
  </si>
  <si>
    <t>TRAVIS WOOTEN</t>
  </si>
  <si>
    <t>DANIEL ESPEUT</t>
  </si>
  <si>
    <t>FROGGYS CAFÉ</t>
  </si>
  <si>
    <t xml:space="preserve">Pyrotecnico </t>
  </si>
  <si>
    <t>Carlos Cruz</t>
  </si>
  <si>
    <t>Weston Fairey</t>
  </si>
  <si>
    <t>Elias Perez Jr</t>
  </si>
  <si>
    <t>Brandon krompier</t>
  </si>
  <si>
    <t>front office</t>
  </si>
  <si>
    <t>Ryan Sarvak</t>
  </si>
  <si>
    <t>Jared Jasinski / Flow Productions</t>
  </si>
  <si>
    <t>Juan mora</t>
  </si>
  <si>
    <t>Timothy Whitteridge / Era Motorsport / Weathertech</t>
  </si>
  <si>
    <t>Riley Lindsay</t>
  </si>
  <si>
    <t>anthony roman</t>
  </si>
  <si>
    <t xml:space="preserve"> jose luis  mateo</t>
  </si>
  <si>
    <t>Jose Saldana</t>
  </si>
  <si>
    <t>Christian DQ</t>
  </si>
  <si>
    <t>Brandon Dominguez</t>
  </si>
  <si>
    <t>Rafael San Inocencio</t>
  </si>
  <si>
    <t>DJ Event Gear</t>
  </si>
  <si>
    <t>mike pinzon</t>
  </si>
  <si>
    <t>Alfredo Hidalgo</t>
  </si>
  <si>
    <t>KRISTIN WILSON</t>
  </si>
  <si>
    <t>Henry Chang</t>
  </si>
  <si>
    <t>David Consiglio</t>
  </si>
  <si>
    <t>Keith Gifford</t>
  </si>
  <si>
    <t>Andrew Kapterian</t>
  </si>
  <si>
    <t>Jaspreet Virk</t>
  </si>
  <si>
    <t>JOSE ANTONIO MAR HERNANDEZ</t>
  </si>
  <si>
    <t>Nicholas Paradis</t>
  </si>
  <si>
    <t>Domingo Santay</t>
  </si>
  <si>
    <t>Michael Van Ness</t>
  </si>
  <si>
    <t>Nitza Mitsui</t>
  </si>
  <si>
    <t>chris Holmes</t>
  </si>
  <si>
    <t>Hussein Harb</t>
  </si>
  <si>
    <t>Mike Smith</t>
  </si>
  <si>
    <t>Ernest Taylor</t>
  </si>
  <si>
    <t>Leonel Grullon</t>
  </si>
  <si>
    <t>Wendell Ferguson</t>
  </si>
  <si>
    <t>Alex Kotsis</t>
  </si>
  <si>
    <t>JC Martinez</t>
  </si>
  <si>
    <t>Terrie Makin</t>
  </si>
  <si>
    <t>Manuel Santiagos</t>
  </si>
  <si>
    <t>Abdallah Douleh</t>
  </si>
  <si>
    <t>MIKE PINZON</t>
  </si>
  <si>
    <t>Brown Note Productions</t>
  </si>
  <si>
    <t>Michael J Remick</t>
  </si>
  <si>
    <t>Icon Event Group</t>
  </si>
  <si>
    <t>Mike Ismail</t>
  </si>
  <si>
    <t>Jose Luis Mateo / Audio Enigma</t>
  </si>
  <si>
    <t>Ray De Esteban</t>
  </si>
  <si>
    <t>Edwin Bermudez / ER Bradley's Saloon</t>
  </si>
  <si>
    <t>rafael</t>
  </si>
  <si>
    <t>Manuel Medina</t>
  </si>
  <si>
    <t>Andres Diaz</t>
  </si>
  <si>
    <t>Ariel Grullon</t>
  </si>
  <si>
    <t>bernardo cesar mortera martinez</t>
  </si>
  <si>
    <t>SFX Solutions</t>
  </si>
  <si>
    <t>Cole Blessinger</t>
  </si>
  <si>
    <t>ROBERT SIMPSON</t>
  </si>
  <si>
    <t>Cameron Renna</t>
  </si>
  <si>
    <t>Chris Leed</t>
  </si>
  <si>
    <t>Henry Bazemore Jr</t>
  </si>
  <si>
    <t>Inho Lee</t>
  </si>
  <si>
    <t>Michael Bartuccelli</t>
  </si>
  <si>
    <t>Gustavo .</t>
  </si>
  <si>
    <t>Martin King</t>
  </si>
  <si>
    <t>Dustin Moss</t>
  </si>
  <si>
    <t>David Miller</t>
  </si>
  <si>
    <t>Eli Boukarim</t>
  </si>
  <si>
    <t>Juan Hernandez</t>
  </si>
  <si>
    <t>Mete Aslan / Derek Burns / Bijou Boston</t>
  </si>
  <si>
    <t>Jesus Ramirez</t>
  </si>
  <si>
    <t>juan campoverde</t>
  </si>
  <si>
    <t>Steven Dobo</t>
  </si>
  <si>
    <t>SETH ISAACS</t>
  </si>
  <si>
    <t>CHARLES SEATON</t>
  </si>
  <si>
    <t>JESUS TORRES</t>
  </si>
  <si>
    <t>franklin asitimbay</t>
  </si>
  <si>
    <t>FRANKLIN ASITIMBAY</t>
  </si>
  <si>
    <t>MICHAEL GREENBERG</t>
  </si>
  <si>
    <t>EDUARDO ALVES</t>
  </si>
  <si>
    <t>AZIM PATEL</t>
  </si>
  <si>
    <t>Vishal Singh</t>
  </si>
  <si>
    <t>Timothy Vu</t>
  </si>
  <si>
    <t>Jose Zepeda</t>
  </si>
  <si>
    <t>nelson avalo</t>
  </si>
  <si>
    <t>Michael Zarivny</t>
  </si>
  <si>
    <t>Cesar Lema</t>
  </si>
  <si>
    <t>Jason Butcher</t>
  </si>
  <si>
    <t>Patrick Mazzella</t>
  </si>
  <si>
    <t>Zachary Sweeney / Christopher Ehler</t>
  </si>
  <si>
    <t>George Tsiouris</t>
  </si>
  <si>
    <t>Brett Maynard</t>
  </si>
  <si>
    <t>Greg Bever / Chivas Florida</t>
  </si>
  <si>
    <t>kevin schick</t>
  </si>
  <si>
    <t>Adeian Herevia</t>
  </si>
  <si>
    <t>Jacob Kersh</t>
  </si>
  <si>
    <t>Benjamin Scott Gershen</t>
  </si>
  <si>
    <t>Alex Castro</t>
  </si>
  <si>
    <t>JOHN BEAUCEJOUR</t>
  </si>
  <si>
    <t>Robert Pickering</t>
  </si>
  <si>
    <t>Juan Maradiago</t>
  </si>
  <si>
    <t>Chase Brown</t>
  </si>
  <si>
    <t>Andrew Ryan</t>
  </si>
  <si>
    <t>Tyler Sherman</t>
  </si>
  <si>
    <t>Ephraim Vasquez</t>
  </si>
  <si>
    <t>Ronald Vargas</t>
  </si>
  <si>
    <t>Mike Thiel</t>
  </si>
  <si>
    <t>Viral Chokshi</t>
  </si>
  <si>
    <t>HUSSAM MELKI / SAM Melki / AXIS AV</t>
  </si>
  <si>
    <t>Richard Sibbett</t>
  </si>
  <si>
    <t>Juan guerrero</t>
  </si>
  <si>
    <t>Abdullah Douleh</t>
  </si>
  <si>
    <t>Trystan Meyers</t>
  </si>
  <si>
    <t>Giles Chickering</t>
  </si>
  <si>
    <t>jeremie costier</t>
  </si>
  <si>
    <t>Carlos Nunez</t>
  </si>
  <si>
    <t>Juan Espinal</t>
  </si>
  <si>
    <t>Andy Laboy</t>
  </si>
  <si>
    <t>Douglss Gonzalez</t>
  </si>
  <si>
    <t>Michael Noga / Excision</t>
  </si>
  <si>
    <t>Doug Fleenor Design</t>
  </si>
  <si>
    <t>Marcos Urbina</t>
  </si>
  <si>
    <t>Jake Hidalgo</t>
  </si>
  <si>
    <t>Ronald Dugo</t>
  </si>
  <si>
    <t>Joel Douglass Rabe</t>
  </si>
  <si>
    <t>Kelsey Hendricks</t>
  </si>
  <si>
    <t>Samuel Millan</t>
  </si>
  <si>
    <t>Christian Bonfiglio</t>
  </si>
  <si>
    <t>Noe / Christian Madrigal</t>
  </si>
  <si>
    <t>Paul Storti</t>
  </si>
  <si>
    <t>Neil Shaw</t>
  </si>
  <si>
    <t>Isaac Atkinson</t>
  </si>
  <si>
    <t>Marc Nicosia / Knight Library</t>
  </si>
  <si>
    <t>Karnjit Jaspal / DJUSA Events</t>
  </si>
  <si>
    <t>Evan Karfinkel</t>
  </si>
  <si>
    <t>Trident X Ltd.</t>
  </si>
  <si>
    <t>EPHRAIM VASQUEZ</t>
  </si>
  <si>
    <t>Chase Brody</t>
  </si>
  <si>
    <t>Steven Salazar</t>
  </si>
  <si>
    <t>Aurelia Jaworski / Bleu Detroit</t>
  </si>
  <si>
    <t>Deborah Santoro</t>
  </si>
  <si>
    <t>Matthew Tulk</t>
  </si>
  <si>
    <t>STEVEN JACKSON / Hudson Science Studio</t>
  </si>
  <si>
    <t>WORDEN PRICE</t>
  </si>
  <si>
    <t>NÖJESFABRIKEN GJUTERIET AB</t>
  </si>
  <si>
    <t>CONNOR SAUK / Digital Dimensions Entertainment</t>
  </si>
  <si>
    <t>AUSTIN CLEVELAND</t>
  </si>
  <si>
    <t>DUTCHESS MONTEGOMERY / JMAINE LEWIS / V Lounge</t>
  </si>
  <si>
    <t>ANDREW DIMOND</t>
  </si>
  <si>
    <t>JUAN MANUEL TIJOUX / FIRE PRO CHILE</t>
  </si>
  <si>
    <t>christopher biondi</t>
  </si>
  <si>
    <t>Walter White</t>
  </si>
  <si>
    <t>Zachary Holt</t>
  </si>
  <si>
    <t>Timothy Kaplan</t>
  </si>
  <si>
    <t>Juan Cuevas</t>
  </si>
  <si>
    <t>JOE ROMANOWSKI</t>
  </si>
  <si>
    <t>Claude Elie / Hyperglow</t>
  </si>
  <si>
    <t>SASU AMNESIA</t>
  </si>
  <si>
    <t>JOSEPH SORICELLI</t>
  </si>
  <si>
    <t>ARIEL MARTINEZ</t>
  </si>
  <si>
    <t>Daniel Booker</t>
  </si>
  <si>
    <t>juan cruz</t>
  </si>
  <si>
    <t>DAN NELSON</t>
  </si>
  <si>
    <t>DEYRON BELL</t>
  </si>
  <si>
    <t>ALBERTO SANCHEZ</t>
  </si>
  <si>
    <t>GARY CARRANZA</t>
  </si>
  <si>
    <t>Khaled Maarbani</t>
  </si>
  <si>
    <t>ANTHONY DAMPLO</t>
  </si>
  <si>
    <t>donny balsamo</t>
  </si>
  <si>
    <t>Stephen Ridgway</t>
  </si>
  <si>
    <t>Cesar Montecinos</t>
  </si>
  <si>
    <t>Yazeed Alhashim</t>
  </si>
  <si>
    <t>Steve Lyles</t>
  </si>
  <si>
    <t>Nils Westlind</t>
  </si>
  <si>
    <t>RICK MENDOZA</t>
  </si>
  <si>
    <t>Gilbert / Pyrotec SA</t>
  </si>
  <si>
    <t>Thomas Smith / IES Productions</t>
  </si>
  <si>
    <t>Gentry Studer</t>
  </si>
  <si>
    <t>Derek Galiffa</t>
  </si>
  <si>
    <t>Paul Bibbo</t>
  </si>
  <si>
    <t>ANDREW PLA</t>
  </si>
  <si>
    <t>ROBERTO VERA</t>
  </si>
  <si>
    <t>DIEGO CRUZ-VESPA</t>
  </si>
  <si>
    <t>JOHNATHAN TAAN</t>
  </si>
  <si>
    <t>STEFAN HENRY</t>
  </si>
  <si>
    <t>Trevor Cole</t>
  </si>
  <si>
    <t>Simon Evans / Visual Art Form / Tao Beach</t>
  </si>
  <si>
    <t>Brady Dieleman</t>
  </si>
  <si>
    <t>Pete Diaz</t>
  </si>
  <si>
    <t>Jason Wood</t>
  </si>
  <si>
    <t>Randy Valdez</t>
  </si>
  <si>
    <t>Marcos Paulo Souza Damasceno</t>
  </si>
  <si>
    <t>Travis Harcum</t>
  </si>
  <si>
    <t>Juan Aldape</t>
  </si>
  <si>
    <t>Yanko Hernando</t>
  </si>
  <si>
    <t>Hugo Espana</t>
  </si>
  <si>
    <t>Shea Holmdahl</t>
  </si>
  <si>
    <t>edgar guerrero</t>
  </si>
  <si>
    <t>Scott Elias</t>
  </si>
  <si>
    <t>Jonathan Mun</t>
  </si>
  <si>
    <t>Ion Davis</t>
  </si>
  <si>
    <t>Sean Donnellan</t>
  </si>
  <si>
    <t>Avarinder Singh</t>
  </si>
  <si>
    <t>Kelly rizzo</t>
  </si>
  <si>
    <t>Rob Kodadek / RMRK</t>
  </si>
  <si>
    <t>Alisah Kelly</t>
  </si>
  <si>
    <t>Rudolfo Garcia</t>
  </si>
  <si>
    <t>Ilaisaane Mendoza / Temple SF</t>
  </si>
  <si>
    <t>Patrick Kehdy</t>
  </si>
  <si>
    <t>Abdul Kamara</t>
  </si>
  <si>
    <t>Susan Williams</t>
  </si>
  <si>
    <t>Hannah Patterson</t>
  </si>
  <si>
    <t xml:space="preserve">Deep South Productions </t>
  </si>
  <si>
    <t>Ralph Abbenante</t>
  </si>
  <si>
    <t>carlos alberto hernandez</t>
  </si>
  <si>
    <t>Jose Mar</t>
  </si>
  <si>
    <t>anthony valley</t>
  </si>
  <si>
    <t>Omar Sánchez Jiménez / Pyrofetti FX</t>
  </si>
  <si>
    <t>Kenneth Bujnoch</t>
  </si>
  <si>
    <t>Rod Baker</t>
  </si>
  <si>
    <t>Francisco GONZALEZ</t>
  </si>
  <si>
    <t>-14.7+6</t>
  </si>
  <si>
    <t>Mario Mangone</t>
  </si>
  <si>
    <t>robert calvetti</t>
  </si>
  <si>
    <t>Donny balsamo</t>
  </si>
  <si>
    <t>Andres Salinas</t>
  </si>
  <si>
    <t>Juan Alberto / Carvajal Castano</t>
  </si>
  <si>
    <t>Christopher Loftus</t>
  </si>
  <si>
    <t>William Bara</t>
  </si>
  <si>
    <t>Jon Shellem</t>
  </si>
  <si>
    <t>Dirk Enneper</t>
  </si>
  <si>
    <t>Brandon Lyons</t>
  </si>
  <si>
    <t>Maria Garcia</t>
  </si>
  <si>
    <t>John Warda</t>
  </si>
  <si>
    <t>FRANK DUAH</t>
  </si>
  <si>
    <t>Josmar Lopez</t>
  </si>
  <si>
    <t>.14.76</t>
  </si>
  <si>
    <t>elmo willoughby</t>
  </si>
  <si>
    <t>Ericson R Cesar</t>
  </si>
  <si>
    <t>Angad Sandhu</t>
  </si>
  <si>
    <t>JPRI HOTELS PVT LTD</t>
  </si>
  <si>
    <t>Michael Stevens</t>
  </si>
  <si>
    <t>Ever Ramirez</t>
  </si>
  <si>
    <t>Cotsworks</t>
  </si>
  <si>
    <t>Will Folmar</t>
  </si>
  <si>
    <t>Harinder Phagura</t>
  </si>
  <si>
    <t>Dylan Tafel</t>
  </si>
  <si>
    <t>Robert Jimenez</t>
  </si>
  <si>
    <t>Kelly Rizzo</t>
  </si>
  <si>
    <t>Rich Stine</t>
  </si>
  <si>
    <t>Tanner Valerio</t>
  </si>
  <si>
    <t>Miguel Valle</t>
  </si>
  <si>
    <t>Daniel Wallulis</t>
  </si>
  <si>
    <t>Tony Mancuso</t>
  </si>
  <si>
    <t>Rusel De La O Perez</t>
  </si>
  <si>
    <t>Dennis Razo</t>
  </si>
  <si>
    <t>Samuel Reyes</t>
  </si>
  <si>
    <t>Banan Baroudi</t>
  </si>
  <si>
    <t>Jose Amezcua</t>
  </si>
  <si>
    <t>LUIS ALFREDO DIAZ MENDOZA</t>
  </si>
  <si>
    <t xml:space="preserve">Pyrotek FX </t>
  </si>
  <si>
    <t>Naphtaly Abenaim</t>
  </si>
  <si>
    <t>John Cox</t>
  </si>
  <si>
    <t>BANINDER KAUR</t>
  </si>
  <si>
    <t>John Kaldis</t>
  </si>
  <si>
    <t>Cristian Cortes Gallardo</t>
  </si>
  <si>
    <t>Glenn Johnson</t>
  </si>
  <si>
    <t>Salvatore A Frohreich</t>
  </si>
  <si>
    <t>Image SFX</t>
  </si>
  <si>
    <t>Mohamed Dole</t>
  </si>
  <si>
    <t>Kamlesh Patel</t>
  </si>
  <si>
    <t>Christopher Lee</t>
  </si>
  <si>
    <t>Romain THIEVIN / SPEED Vegas</t>
  </si>
  <si>
    <t>Dusty Carpenter / DS Tequila</t>
  </si>
  <si>
    <t>Joshua Tope</t>
  </si>
  <si>
    <t>Jasmeet Walia</t>
  </si>
  <si>
    <t>Logan &amp; Carissa Pennington</t>
  </si>
  <si>
    <t>Pavlo Kapynos</t>
  </si>
  <si>
    <t>Alexander Haje</t>
  </si>
  <si>
    <t>Santokh Singh</t>
  </si>
  <si>
    <t>Adalberto Artiles</t>
  </si>
  <si>
    <t>Chris Leed / Class Kills</t>
  </si>
  <si>
    <t>Ralph Bracamonte</t>
  </si>
  <si>
    <t>Majed Abou Alkhir</t>
  </si>
  <si>
    <t>Patricio Cobo</t>
  </si>
  <si>
    <t>scott eichler</t>
  </si>
  <si>
    <t>Victor Rodriguez</t>
  </si>
  <si>
    <t>Brian Heavey</t>
  </si>
  <si>
    <t>Jon Wise</t>
  </si>
  <si>
    <t>Pablo Dalul</t>
  </si>
  <si>
    <t>Ryan Konikoff / ROCK THE HOUSE</t>
  </si>
  <si>
    <t>David Cordoves</t>
  </si>
  <si>
    <t>Michael Callahan</t>
  </si>
  <si>
    <t>Jamil Mcinnis</t>
  </si>
  <si>
    <t>Daniel Zadorian</t>
  </si>
  <si>
    <t>Ruslan Dolgalev</t>
  </si>
  <si>
    <t>Max Qiang</t>
  </si>
  <si>
    <t>Chris Kopec</t>
  </si>
  <si>
    <t>Marc Nicosia</t>
  </si>
  <si>
    <t>David Sarabia</t>
  </si>
  <si>
    <t>Ethan Mazer</t>
  </si>
  <si>
    <t>Spec-Tech inc / Eric Desmarais</t>
  </si>
  <si>
    <t>Darrell Remlinger</t>
  </si>
  <si>
    <t>Cesar Lossley</t>
  </si>
  <si>
    <t>Alex Kamm</t>
  </si>
  <si>
    <t>Jake Hans</t>
  </si>
  <si>
    <t>Nightlight Production  / Jake Kelly</t>
  </si>
  <si>
    <t>Ricardo Lopez</t>
  </si>
  <si>
    <t>DJ Teddy Rauert</t>
  </si>
  <si>
    <t>Dusty Carpenter</t>
  </si>
  <si>
    <t>Michael Jacobson</t>
  </si>
  <si>
    <t>rodney cizneros</t>
  </si>
  <si>
    <t>Ezequiel Vargas Muza</t>
  </si>
  <si>
    <t>Krista Nichols</t>
  </si>
  <si>
    <t>Robert Parisi</t>
  </si>
  <si>
    <t>Yunior Orozco</t>
  </si>
  <si>
    <t>michael bond</t>
  </si>
  <si>
    <t>Nicholas Sorel</t>
  </si>
  <si>
    <t>Angel Santos</t>
  </si>
  <si>
    <t>Steez Promo</t>
  </si>
  <si>
    <t>Jeremy Dixon</t>
  </si>
  <si>
    <t>Bryan Argueta</t>
  </si>
  <si>
    <t>Ajay Singh</t>
  </si>
  <si>
    <t>Samuel Polanco</t>
  </si>
  <si>
    <t>Alex Kouros</t>
  </si>
  <si>
    <t>Carlos Silva</t>
  </si>
  <si>
    <t>William Bacigalupi</t>
  </si>
  <si>
    <t>Dan Nelson</t>
  </si>
  <si>
    <t>Michael Napoli</t>
  </si>
  <si>
    <t>Greg Folz</t>
  </si>
  <si>
    <t>Rachelle Pacheco</t>
  </si>
  <si>
    <t>Joshua Daniel</t>
  </si>
  <si>
    <t>Trident X Ltd. / Rhoni Mohanraj</t>
  </si>
  <si>
    <t>Hong Kong Eatery Restaurant</t>
  </si>
  <si>
    <t>Will Rees / Monkey Wrench Productions</t>
  </si>
  <si>
    <t>Abel Taveras</t>
  </si>
  <si>
    <t>Tom Butler</t>
  </si>
  <si>
    <t>Chandler .</t>
  </si>
  <si>
    <t>Shaggy (Adventure Club) / Ray Flores</t>
  </si>
  <si>
    <t>Isaac Coffy</t>
  </si>
  <si>
    <t>Howard Windmiller</t>
  </si>
  <si>
    <t>Jennifer Heasty</t>
  </si>
  <si>
    <t>Gilbert / Pyrotec SA / RURY SALAZAR CASTILLO</t>
  </si>
  <si>
    <t>Gabe Muniz</t>
  </si>
  <si>
    <t>Robyn S. Kraus</t>
  </si>
  <si>
    <t>Sammie Daniels</t>
  </si>
  <si>
    <t>David Moreno</t>
  </si>
  <si>
    <t>Nicholas Orpilla</t>
  </si>
  <si>
    <t>Cam Reeve</t>
  </si>
  <si>
    <t>CAROL IMHOF</t>
  </si>
  <si>
    <t>Chad waldrop</t>
  </si>
  <si>
    <t>Richard Nguyen</t>
  </si>
  <si>
    <t>Foster Harbin IV</t>
  </si>
  <si>
    <t>Nick Modica</t>
  </si>
  <si>
    <t>Hector Madrid</t>
  </si>
  <si>
    <t>YANG GAO / Nebula NY</t>
  </si>
  <si>
    <t>Alyssa Gomez</t>
  </si>
  <si>
    <t>Flint Rasure</t>
  </si>
  <si>
    <t>Eric DeDilectis</t>
  </si>
  <si>
    <t>Cole Bibler / Showlive FX</t>
  </si>
  <si>
    <t>Josh Kraus</t>
  </si>
  <si>
    <t>Stage Tech Limited</t>
  </si>
  <si>
    <t>Sebastian Gómez</t>
  </si>
  <si>
    <t>Clay Finklea</t>
  </si>
  <si>
    <t>Dennison DeNatalie</t>
  </si>
  <si>
    <t>Monkey Wrench Productions</t>
  </si>
  <si>
    <t>Darrell Remlinger / DJsuperJ</t>
  </si>
  <si>
    <t>Marco Orozco</t>
  </si>
  <si>
    <t>Ricardo blanco</t>
  </si>
  <si>
    <t>Justin Stein</t>
  </si>
  <si>
    <t>Daniel Antic</t>
  </si>
  <si>
    <t>G SANTHI</t>
  </si>
  <si>
    <t>Wellington Pinheiro</t>
  </si>
  <si>
    <t>Neal Patel</t>
  </si>
  <si>
    <t>Ali Riera</t>
  </si>
  <si>
    <t>Sejin Kim</t>
  </si>
  <si>
    <t>Christian Madrigal</t>
  </si>
  <si>
    <t>JAIME ORTIZ</t>
  </si>
  <si>
    <t>Kevin Jack</t>
  </si>
  <si>
    <t>John cifarelli</t>
  </si>
  <si>
    <t>Mason Thomas</t>
  </si>
  <si>
    <t>James Sampey</t>
  </si>
  <si>
    <t>Victor Nava</t>
  </si>
  <si>
    <t>DARIN DETERS</t>
  </si>
  <si>
    <t>joel avena</t>
  </si>
  <si>
    <t>Rojelio Campos</t>
  </si>
  <si>
    <t>Elizabeth Olguin</t>
  </si>
  <si>
    <t>Cesar Almodovar</t>
  </si>
  <si>
    <t>Jaime Collazos</t>
  </si>
  <si>
    <t>Promedsa</t>
  </si>
  <si>
    <t>Edwin Paulo</t>
  </si>
  <si>
    <t>TIM ACKLEY</t>
  </si>
  <si>
    <t>Todd Fiore</t>
  </si>
  <si>
    <t xml:space="preserve">Kelly Greene / Complete Production Resources </t>
  </si>
  <si>
    <t>Rabie Chouman</t>
  </si>
  <si>
    <t>Nasty Martinez</t>
  </si>
  <si>
    <t>Talent Productions Inc</t>
  </si>
  <si>
    <t>Shawn Dass</t>
  </si>
  <si>
    <t>David Gutierrez</t>
  </si>
  <si>
    <t>Guillermo Ortiz</t>
  </si>
  <si>
    <t>Devin Moore</t>
  </si>
  <si>
    <t>Carlos Sigua</t>
  </si>
  <si>
    <t>adam felix</t>
  </si>
  <si>
    <t>Jarrod Ramsey</t>
  </si>
  <si>
    <t>Elizabeth Olmos</t>
  </si>
  <si>
    <t>Taylor Gonzalez</t>
  </si>
  <si>
    <t>Oscar Romero</t>
  </si>
  <si>
    <t>Bhanutej Tanikonda</t>
  </si>
  <si>
    <t>Nicole Nell</t>
  </si>
  <si>
    <t>Annette Frantz</t>
  </si>
  <si>
    <t>Brian Za / Class Kills</t>
  </si>
  <si>
    <t>Gaudencio Zuniga-Aguilar</t>
  </si>
  <si>
    <t>Sebastian Perez</t>
  </si>
  <si>
    <t>Cristina Barajas</t>
  </si>
  <si>
    <t>Collin Howard</t>
  </si>
  <si>
    <t>Chris Govey</t>
  </si>
  <si>
    <t>Victor Cruz</t>
  </si>
  <si>
    <t>Ronny Bergersen</t>
  </si>
  <si>
    <t>Michael Twombly</t>
  </si>
  <si>
    <t>Mike Suponitsky</t>
  </si>
  <si>
    <t>Ravinder singh</t>
  </si>
  <si>
    <t>Brian M Phillips</t>
  </si>
  <si>
    <t>Daniel J Savino III</t>
  </si>
  <si>
    <t>Kerith Holloway</t>
  </si>
  <si>
    <t>Drew Breuninger</t>
  </si>
  <si>
    <t>Payam Arvin</t>
  </si>
  <si>
    <t>CHASE STEPP</t>
  </si>
  <si>
    <t>John Sanafria</t>
  </si>
  <si>
    <t>john lominsky</t>
  </si>
  <si>
    <t>Clark Sumner</t>
  </si>
  <si>
    <t>Sean Kelly</t>
  </si>
  <si>
    <t>Juan Montes</t>
  </si>
  <si>
    <t>Merlix Ventura</t>
  </si>
  <si>
    <t>Paul Scott</t>
  </si>
  <si>
    <t>Rikki Gerald</t>
  </si>
  <si>
    <t>russell madsen</t>
  </si>
  <si>
    <t>Peter Tucker</t>
  </si>
  <si>
    <t>Pascal Knecht</t>
  </si>
  <si>
    <t>jose castro / Lukas Vera</t>
  </si>
  <si>
    <t>Arjun Narayan</t>
  </si>
  <si>
    <t>Jason Garfinkel</t>
  </si>
  <si>
    <t>JUAN H</t>
  </si>
  <si>
    <t>reliabotics .</t>
  </si>
  <si>
    <t>Tiju Daniel</t>
  </si>
  <si>
    <t>Erin M Smith</t>
  </si>
  <si>
    <t>Fernando Garcia</t>
  </si>
  <si>
    <t>Ruben Castanos</t>
  </si>
  <si>
    <t>Robert Robbins</t>
  </si>
  <si>
    <t>ALAN IRVINE</t>
  </si>
  <si>
    <t>Garrett Sigler</t>
  </si>
  <si>
    <t>Yang Gao</t>
  </si>
  <si>
    <t>Fred Flores</t>
  </si>
  <si>
    <t>Miguel Garcia Aponte</t>
  </si>
  <si>
    <t>All Show Productions</t>
  </si>
  <si>
    <t>Connor Frederichs</t>
  </si>
  <si>
    <t>Marvic Amog</t>
  </si>
  <si>
    <t>marci tAPPER</t>
  </si>
  <si>
    <t>Joshua Odmark</t>
  </si>
  <si>
    <t>Devin King / A Day To Remember</t>
  </si>
  <si>
    <t>Chris Higgins</t>
  </si>
  <si>
    <t>Sammer Mitri</t>
  </si>
  <si>
    <t>Conrad Brake</t>
  </si>
  <si>
    <t>Karina Costello</t>
  </si>
  <si>
    <t>H Waldman / National Technology Associates</t>
  </si>
  <si>
    <t>Mericle Mechanical Inc.</t>
  </si>
  <si>
    <t>Corey King</t>
  </si>
  <si>
    <t>Wes Miller</t>
  </si>
  <si>
    <t>Malcolm Sanders</t>
  </si>
  <si>
    <t>Garrick Lewis</t>
  </si>
  <si>
    <t>Eric Berlin - Akira Back</t>
  </si>
  <si>
    <t>David Hare</t>
  </si>
  <si>
    <t>Luis Felipe Pacheco</t>
  </si>
  <si>
    <t>Taylor Weiner</t>
  </si>
  <si>
    <t>Raiza Salas</t>
  </si>
  <si>
    <t>Cody Hanna / Victory Pyro (RETURNED QUADS)</t>
  </si>
  <si>
    <t>Sahaj Shah</t>
  </si>
  <si>
    <t>Fright Props</t>
  </si>
  <si>
    <t>Christopher Gonzalez</t>
  </si>
  <si>
    <t>T.D. Layman</t>
  </si>
  <si>
    <t>Decibel Entertainment</t>
  </si>
  <si>
    <t>Otis Dimiters</t>
  </si>
  <si>
    <t>Nicole Barattini</t>
  </si>
  <si>
    <t>Kevin Bilida / TLC Creative</t>
  </si>
  <si>
    <t>Alejandro Neville</t>
  </si>
  <si>
    <t>Ozzy La Milia</t>
  </si>
  <si>
    <t>uis minaya</t>
  </si>
  <si>
    <t>Firas Ayyad</t>
  </si>
  <si>
    <t>Dent Medics</t>
  </si>
  <si>
    <t>Jeff Watson</t>
  </si>
  <si>
    <t>Ramin Movahed</t>
  </si>
  <si>
    <t>Steven Allard</t>
  </si>
  <si>
    <t>Ivan Campos</t>
  </si>
  <si>
    <t>Sahil Morchi</t>
  </si>
  <si>
    <t>Bar Rescue / Paul Walker</t>
  </si>
  <si>
    <t>Turker Yilmaz</t>
  </si>
  <si>
    <t>James Kelley</t>
  </si>
  <si>
    <t>Ricaldo Tinker</t>
  </si>
  <si>
    <t>Tyler Vandenberg</t>
  </si>
  <si>
    <t>Rony Ifrim</t>
  </si>
  <si>
    <t>Kody J Burg</t>
  </si>
  <si>
    <t>Jaime Arce</t>
  </si>
  <si>
    <t>Maxime MOUSSIER</t>
  </si>
  <si>
    <t>Jonathan Collett</t>
  </si>
  <si>
    <t>Parker Nelson</t>
  </si>
  <si>
    <t>Chris Leed / Class Kills - REMAINING HOSE OWED</t>
  </si>
  <si>
    <t>Matty Olson / XS Nightclub - LOANED CRYO CONTROLLER</t>
  </si>
  <si>
    <t>LIGHTFX PROS / BAD BUNNY - LOANED 6 QUAD JETS</t>
  </si>
  <si>
    <t>Bryan Kudlek</t>
  </si>
  <si>
    <t>Alec O'Leary</t>
  </si>
  <si>
    <t>Travis Case</t>
  </si>
  <si>
    <t>MARCO DE VITA</t>
  </si>
  <si>
    <t>Scott Meyer</t>
  </si>
  <si>
    <t>Christopher Murphy</t>
  </si>
  <si>
    <t>Alex Tepetitla</t>
  </si>
  <si>
    <t>Ramond Boyd</t>
  </si>
  <si>
    <t>Michael Armanious</t>
  </si>
  <si>
    <t>Shelton McCullough</t>
  </si>
  <si>
    <t>Vanessa .</t>
  </si>
  <si>
    <t>Bryan Stahl</t>
  </si>
  <si>
    <t>Jeff Stirland</t>
  </si>
  <si>
    <t>Jason McGlothlin</t>
  </si>
  <si>
    <t>carmine gualtieri</t>
  </si>
  <si>
    <t>Robert Dykes</t>
  </si>
  <si>
    <t>Alex Geller</t>
  </si>
  <si>
    <t>Eric Tom</t>
  </si>
  <si>
    <t>Mauricio Velez</t>
  </si>
  <si>
    <t>Alex Brown</t>
  </si>
  <si>
    <t>Marvin Amaya</t>
  </si>
  <si>
    <t>Saeed Tehrani</t>
  </si>
  <si>
    <t>Ross Thomas</t>
  </si>
  <si>
    <t>Matt Kays</t>
  </si>
  <si>
    <t>tony petropoulos</t>
  </si>
  <si>
    <t>Joseph Tovar</t>
  </si>
  <si>
    <t>Ken Brown</t>
  </si>
  <si>
    <t>Israel Villarreal</t>
  </si>
  <si>
    <t>Joe Chang</t>
  </si>
  <si>
    <t>Patrick Schaller</t>
  </si>
  <si>
    <t>Joshua Sherman</t>
  </si>
  <si>
    <t>Lennox Roberts</t>
  </si>
  <si>
    <t>Alice Cooper Guitar</t>
  </si>
  <si>
    <t>Alexis Melrose</t>
  </si>
  <si>
    <t>Lukasz Oleszczak</t>
  </si>
  <si>
    <t>Yannick Tessier</t>
  </si>
  <si>
    <t>Jesse Medeiros</t>
  </si>
  <si>
    <t>Courtney Towe</t>
  </si>
  <si>
    <t>Ethan Mercado</t>
  </si>
  <si>
    <t>Maria rubio</t>
  </si>
  <si>
    <t>Richard Mascia</t>
  </si>
  <si>
    <t>Walker White</t>
  </si>
  <si>
    <t>Essa Mubarakah</t>
  </si>
  <si>
    <t>alvin caampued</t>
  </si>
  <si>
    <t>Roger Cabral</t>
  </si>
  <si>
    <t>John walder</t>
  </si>
  <si>
    <t>Rafael Nunez</t>
  </si>
  <si>
    <t>Christina Oesterling</t>
  </si>
  <si>
    <t>Jay Page</t>
  </si>
  <si>
    <t>rachel malvich</t>
  </si>
  <si>
    <t>Chris Cox</t>
  </si>
  <si>
    <t>Thomas Morehouse</t>
  </si>
  <si>
    <t>Caesar Rodriguez</t>
  </si>
  <si>
    <t>Oswaldo Natera</t>
  </si>
  <si>
    <t>john DeVergilio</t>
  </si>
  <si>
    <t>Jason La Bella</t>
  </si>
  <si>
    <t>Lino Aponte</t>
  </si>
  <si>
    <t>Luis Estrera</t>
  </si>
  <si>
    <t>Chad Kraemer</t>
  </si>
  <si>
    <t>Michael Pitt</t>
  </si>
  <si>
    <t>frankie perez</t>
  </si>
  <si>
    <t>Geovany Bartolon</t>
  </si>
  <si>
    <t>Mike Pinzon</t>
  </si>
  <si>
    <t>Lamumba Kenyatta</t>
  </si>
  <si>
    <t>Saul Vazquez</t>
  </si>
  <si>
    <t>Brian Waltz</t>
  </si>
  <si>
    <t>Charles Bethany</t>
  </si>
  <si>
    <t>Ryan Curcio</t>
  </si>
  <si>
    <t>Albert Jones</t>
  </si>
  <si>
    <t>Michael Nachman</t>
  </si>
  <si>
    <t>Jennifer Statis</t>
  </si>
  <si>
    <t>Jason Teller / San Marcos High School</t>
  </si>
  <si>
    <t>Brandon Olivarez</t>
  </si>
  <si>
    <t>Edson Recinas la madrid</t>
  </si>
  <si>
    <t>Christian Blais / Cirque Du Solei</t>
  </si>
  <si>
    <t>Cristian Cortes</t>
  </si>
  <si>
    <t>Destino Lulendo</t>
  </si>
  <si>
    <t>Chetan Patel</t>
  </si>
  <si>
    <t>kim austgen / Strictly FX</t>
  </si>
  <si>
    <t>Caesar Smith</t>
  </si>
  <si>
    <t>George Haywood</t>
  </si>
  <si>
    <t>Jamie Coronado</t>
  </si>
  <si>
    <t>Thomas Blades</t>
  </si>
  <si>
    <t>Herbert bolling</t>
  </si>
  <si>
    <t>Michael Kemna</t>
  </si>
  <si>
    <t>Rick Torres</t>
  </si>
  <si>
    <t>Jason Cohen</t>
  </si>
  <si>
    <t>Randall Lindsay</t>
  </si>
  <si>
    <t>Jay Mariano</t>
  </si>
  <si>
    <t xml:space="preserve">Complete Production Resources </t>
  </si>
  <si>
    <t>Armine BAGDASARYAN / Narbe Zargaryan</t>
  </si>
  <si>
    <t>Tomas Tovar</t>
  </si>
  <si>
    <t>andres loaiza</t>
  </si>
  <si>
    <t>Jerrie Foust</t>
  </si>
  <si>
    <t>gabe cristofaro</t>
  </si>
  <si>
    <t>Matt Reid</t>
  </si>
  <si>
    <t>Areley Leanos</t>
  </si>
  <si>
    <t>Paul LiConti</t>
  </si>
  <si>
    <t>Chris Do / PureGas</t>
  </si>
  <si>
    <t>Pedro Valdes</t>
  </si>
  <si>
    <t>PYROTECNICO</t>
  </si>
  <si>
    <t>Luis Manríque</t>
  </si>
  <si>
    <t>Meet Patel</t>
  </si>
  <si>
    <t>Michael Lombardo</t>
  </si>
  <si>
    <t>Magnum Fireworks Ltd / Jared Deschner</t>
  </si>
  <si>
    <t>Manav Patel</t>
  </si>
  <si>
    <t>Jeff Bizar</t>
  </si>
  <si>
    <t>Dax Talbert</t>
  </si>
  <si>
    <t>Javier Carlos</t>
  </si>
  <si>
    <t>Emerson Wellens - LP Hoses</t>
  </si>
  <si>
    <t>Matthew Reasor</t>
  </si>
  <si>
    <t>Rene lopez</t>
  </si>
  <si>
    <t>Percy D. Norman</t>
  </si>
  <si>
    <t>Mike Oulton</t>
  </si>
  <si>
    <t>Wes Benwick</t>
  </si>
  <si>
    <t>Rene Morquecho</t>
  </si>
  <si>
    <t>Mike Douglas</t>
  </si>
  <si>
    <t>aj sweeney</t>
  </si>
  <si>
    <t>Barbara Bruner</t>
  </si>
  <si>
    <t>Rick Olson / Pyro &amp; Fire FX</t>
  </si>
  <si>
    <t>Bob Hickman</t>
  </si>
  <si>
    <t>Monu Singh</t>
  </si>
  <si>
    <t>Frankie Duong</t>
  </si>
  <si>
    <t>Eddie Lipscomb</t>
  </si>
  <si>
    <t>Luis Javier Herrera</t>
  </si>
  <si>
    <t>Bryan Maldonado</t>
  </si>
  <si>
    <t>Noah Spiegel</t>
  </si>
  <si>
    <t>Rees Hellmers</t>
  </si>
  <si>
    <t>john fager</t>
  </si>
  <si>
    <t>Carlos Gramajo</t>
  </si>
  <si>
    <t>Orlando Hernández</t>
  </si>
  <si>
    <t>Ryan Senatore</t>
  </si>
  <si>
    <t>Norman J. Rivera-Cotty</t>
  </si>
  <si>
    <t>MJ Navara</t>
  </si>
  <si>
    <t>Cody Jay</t>
  </si>
  <si>
    <t>edgar Rojas</t>
  </si>
  <si>
    <t>John Almonte</t>
  </si>
  <si>
    <t>Teri Osborne</t>
  </si>
  <si>
    <t>Eric Martinez</t>
  </si>
  <si>
    <t>Adam Peterson</t>
  </si>
  <si>
    <t>Edward Gorriz</t>
  </si>
  <si>
    <t>Greg Torzillo</t>
  </si>
  <si>
    <t>TIMOTHY ALVA</t>
  </si>
  <si>
    <t>Juan Arizaga</t>
  </si>
  <si>
    <t>Juan Castro</t>
  </si>
  <si>
    <t>Chris Do</t>
  </si>
  <si>
    <t>Osvaldo DePaz</t>
  </si>
  <si>
    <t>John Catoe</t>
  </si>
  <si>
    <t>Joseph Michael Ramirez</t>
  </si>
  <si>
    <t>Kirk sweeting</t>
  </si>
  <si>
    <t>Jeffrey Plazek</t>
  </si>
  <si>
    <t>Jonathan Rojas</t>
  </si>
  <si>
    <t>Kevin Crousillat</t>
  </si>
  <si>
    <t>joel aguirre</t>
  </si>
  <si>
    <t>Alex Joseph</t>
  </si>
  <si>
    <t>andres salinas</t>
  </si>
  <si>
    <t>lucas harris</t>
  </si>
  <si>
    <t>Cameron Reeve</t>
  </si>
  <si>
    <t>Samuel Stahl</t>
  </si>
  <si>
    <t>Ash Seth Seth</t>
  </si>
  <si>
    <t>joey lombardo</t>
  </si>
  <si>
    <t>TIAGO QUEIROZ RIBEIRO</t>
  </si>
  <si>
    <t>Tony Dann</t>
  </si>
  <si>
    <t>Raul herrera</t>
  </si>
  <si>
    <t>corey peterson</t>
  </si>
  <si>
    <t>Zachary Mazur</t>
  </si>
  <si>
    <t>Jonathan Woelfel</t>
  </si>
  <si>
    <t>Valerie McKenna</t>
  </si>
  <si>
    <t>Andy Cordova</t>
  </si>
  <si>
    <t>Lori Allbright</t>
  </si>
  <si>
    <t>manuel sanchez</t>
  </si>
  <si>
    <t>elby farrwood</t>
  </si>
  <si>
    <t>Jacob Kelly</t>
  </si>
  <si>
    <t>Amber Mojica</t>
  </si>
  <si>
    <t>George Avila</t>
  </si>
  <si>
    <t>Ben Sirmais</t>
  </si>
  <si>
    <t>Frank DeFeo</t>
  </si>
  <si>
    <t>Cason Wood</t>
  </si>
  <si>
    <t>Jon Bryan</t>
  </si>
  <si>
    <t>Eric Larramendi</t>
  </si>
  <si>
    <t>Joseph Grube</t>
  </si>
  <si>
    <t>Raul Herrera</t>
  </si>
  <si>
    <t>Marcus Gomez</t>
  </si>
  <si>
    <t>Michael Dlugos</t>
  </si>
  <si>
    <t>Kyle Jonas / Posh DJs</t>
  </si>
  <si>
    <t>Mike Jimenez</t>
  </si>
  <si>
    <t>Luke First</t>
  </si>
  <si>
    <t>Steven Negron</t>
  </si>
  <si>
    <t>MARK WEAVER</t>
  </si>
  <si>
    <t>Derrick Heydon</t>
  </si>
  <si>
    <t>Teddy Ricciardella</t>
  </si>
  <si>
    <t>Jacquee Kemp</t>
  </si>
  <si>
    <t>richard pedler</t>
  </si>
  <si>
    <t>James Davis</t>
  </si>
  <si>
    <t>Elby Farrwood</t>
  </si>
  <si>
    <t>Martrin Gutierrez</t>
  </si>
  <si>
    <t>christian lagrotteria</t>
  </si>
  <si>
    <t>Zambelli Fireworks / Taylor Weiner</t>
  </si>
  <si>
    <t>Frank De Feo</t>
  </si>
  <si>
    <t>Ryan Peterson</t>
  </si>
  <si>
    <t>Terrance Woodruff</t>
  </si>
  <si>
    <t>Shanell Peterson</t>
  </si>
  <si>
    <t>michael egan</t>
  </si>
  <si>
    <t>Aracely Guzman</t>
  </si>
  <si>
    <t>Brian Mah</t>
  </si>
  <si>
    <t>Christa Chiever</t>
  </si>
  <si>
    <t>Edward Lam</t>
  </si>
  <si>
    <t>Brian Neal / The Cliffton</t>
  </si>
  <si>
    <t>Abdelrahman Sadek</t>
  </si>
  <si>
    <t>Darrin Bridgman</t>
  </si>
  <si>
    <t>Luis Salgado</t>
  </si>
  <si>
    <t>Latrice Bonner</t>
  </si>
  <si>
    <t>Martin Cruz Vargas</t>
  </si>
  <si>
    <t>Rob Stern / Guitar Center Professional</t>
  </si>
  <si>
    <t>Steven Tran</t>
  </si>
  <si>
    <t>Darren Donaldson</t>
  </si>
  <si>
    <t>Jared Cornelius</t>
  </si>
  <si>
    <t>Ryan Heiny</t>
  </si>
  <si>
    <t>Vincent Cassidy</t>
  </si>
  <si>
    <t>Wesley Luther</t>
  </si>
  <si>
    <t>Abraham Quinones / All Effects PR / Bad Bunny</t>
  </si>
  <si>
    <t>Dylan Setzer</t>
  </si>
  <si>
    <t>Ryan Flores</t>
  </si>
  <si>
    <t>Edwin Cardenas</t>
  </si>
  <si>
    <t>Brian Neal</t>
  </si>
  <si>
    <t>Tyler Bogden</t>
  </si>
  <si>
    <t>Dustin Williams</t>
  </si>
  <si>
    <t>Guillermo Cruz</t>
  </si>
  <si>
    <t>William Staton</t>
  </si>
  <si>
    <t>Ryan Lavende</t>
  </si>
  <si>
    <t>Yasmany Romero</t>
  </si>
  <si>
    <t>Chris LaBounty / Upstage Lighting</t>
  </si>
  <si>
    <t>Jorge Pulido Ayala</t>
  </si>
  <si>
    <t>Ronny Fernández</t>
  </si>
  <si>
    <t>Jaskaran Singh</t>
  </si>
  <si>
    <t>Yorley Zuniaga</t>
  </si>
  <si>
    <t>Juan Sanchez</t>
  </si>
  <si>
    <t>Haze Base</t>
  </si>
  <si>
    <t>Michael Khattar</t>
  </si>
  <si>
    <t>Nima Saghafi</t>
  </si>
  <si>
    <t>Troy Stuckless</t>
  </si>
  <si>
    <t>Daniel Fleming</t>
  </si>
  <si>
    <t>Diego Fernando / Industrias Martinicas El Vaquero</t>
  </si>
  <si>
    <t>MATT DIERKES</t>
  </si>
  <si>
    <t>Alex Mungal</t>
  </si>
  <si>
    <t>Anthony Dear</t>
  </si>
  <si>
    <t>Will Leon</t>
  </si>
  <si>
    <t>Waylan Grin</t>
  </si>
  <si>
    <t>Candi Broughton</t>
  </si>
  <si>
    <t>Jeremy Mayo</t>
  </si>
  <si>
    <t>Andres De Casas</t>
  </si>
  <si>
    <t>Mario Moreno</t>
  </si>
  <si>
    <t>Luv Desai</t>
  </si>
  <si>
    <t>Nirvair Chowdhury</t>
  </si>
  <si>
    <t>Ivan Sumba</t>
  </si>
  <si>
    <t>Travis Hellewell</t>
  </si>
  <si>
    <t>Stephen Bland</t>
  </si>
  <si>
    <t>Alec LaBounty</t>
  </si>
  <si>
    <t>Juan Ramirez</t>
  </si>
  <si>
    <t>Benjamin Nordquist</t>
  </si>
  <si>
    <t>Scott Coleman</t>
  </si>
  <si>
    <t>Kayla Pears</t>
  </si>
  <si>
    <t>Matthew Gossman</t>
  </si>
  <si>
    <t>Justin Haas</t>
  </si>
  <si>
    <t>Jessica Derrick</t>
  </si>
  <si>
    <t>Tom Sawyer</t>
  </si>
  <si>
    <t>Jay La Bella</t>
  </si>
  <si>
    <t>Adalberto Reyes</t>
  </si>
  <si>
    <t>James Powers</t>
  </si>
  <si>
    <t>Ricardo GONZALEZ</t>
  </si>
  <si>
    <t>Robert Camus</t>
  </si>
  <si>
    <t>CHRISTOPHER BARTOSIK</t>
  </si>
  <si>
    <t>Jeff VanDelden</t>
  </si>
  <si>
    <t>Steven Santiago</t>
  </si>
  <si>
    <t>Reed Landry</t>
  </si>
  <si>
    <t>Luis Perez / Luis Yrtube</t>
  </si>
  <si>
    <t xml:space="preserve">Subzero Contractors / Ricardo Sandoval </t>
  </si>
  <si>
    <t>Christopher Maselli</t>
  </si>
  <si>
    <t>Justine Wenke</t>
  </si>
  <si>
    <t>Daniel Silva</t>
  </si>
  <si>
    <t>Andy Blanchard</t>
  </si>
  <si>
    <t>Majed Abou alkhir</t>
  </si>
  <si>
    <t>Brandon Goeckner</t>
  </si>
  <si>
    <t>Yanet Silva</t>
  </si>
  <si>
    <t>John Link</t>
  </si>
  <si>
    <t>Anthony Domoto</t>
  </si>
  <si>
    <t>Kashawn Harris</t>
  </si>
  <si>
    <t>Thomas Perniciaro</t>
  </si>
  <si>
    <t>Sebastian Bawab</t>
  </si>
  <si>
    <t>Peter Smith</t>
  </si>
  <si>
    <t>Andreas Koutsoumbaris</t>
  </si>
  <si>
    <t>Blaire Roeling</t>
  </si>
  <si>
    <t>Saul Dominguez</t>
  </si>
  <si>
    <t>Mario Bautista</t>
  </si>
  <si>
    <t>Phil Parga</t>
  </si>
  <si>
    <t>Ryan Girgis</t>
  </si>
  <si>
    <t>Lee Hoffman</t>
  </si>
  <si>
    <t>Ryan Lewis</t>
  </si>
  <si>
    <t>James Watry</t>
  </si>
  <si>
    <t>Guitar Center Professional</t>
  </si>
  <si>
    <t>Daniel Owen</t>
  </si>
  <si>
    <t>Raj Kurani</t>
  </si>
  <si>
    <t>Daniel Witkowsky</t>
  </si>
  <si>
    <t>Josiah Sampson</t>
  </si>
  <si>
    <t>Christopher Pyle</t>
  </si>
  <si>
    <t>Gabriel Garzaro</t>
  </si>
  <si>
    <t>CURTIS CULTIVATION</t>
  </si>
  <si>
    <t>Ty Smith</t>
  </si>
  <si>
    <t>Tim Jones</t>
  </si>
  <si>
    <t>BRADLEY ZAGOL</t>
  </si>
  <si>
    <t>Khalil Charif</t>
  </si>
  <si>
    <t>Alex Kanaris / Showco AV</t>
  </si>
  <si>
    <t>shelley adams</t>
  </si>
  <si>
    <t>Karron Johnson</t>
  </si>
  <si>
    <t>Eric Rodie</t>
  </si>
  <si>
    <t>Jamie Gelsimino</t>
  </si>
  <si>
    <t>Anthony Moskal</t>
  </si>
  <si>
    <t>Daniel Woo</t>
  </si>
  <si>
    <t>Emerson Maggi</t>
  </si>
  <si>
    <t>Chris Biller</t>
  </si>
  <si>
    <t>Brett Frazer</t>
  </si>
  <si>
    <t>Chris Siddens (actual amount due is 713.47)</t>
  </si>
  <si>
    <t>Hendrick Lee</t>
  </si>
  <si>
    <t>Aaron Benn</t>
  </si>
  <si>
    <t>Michael McAsey</t>
  </si>
  <si>
    <t>William Young</t>
  </si>
  <si>
    <t>Sean Halstead</t>
  </si>
  <si>
    <t>Kyle Jonas</t>
  </si>
  <si>
    <t>Rory McElroy / YG</t>
  </si>
  <si>
    <t>Dylan McLaren</t>
  </si>
  <si>
    <t>Renton Reese</t>
  </si>
  <si>
    <t>Walter Constanza</t>
  </si>
  <si>
    <t>Joseluis Morales</t>
  </si>
  <si>
    <t>Aaron Ingersoll</t>
  </si>
  <si>
    <t>Rob Aitken</t>
  </si>
  <si>
    <t>Jemika Moorman</t>
  </si>
  <si>
    <t>orlando torres</t>
  </si>
  <si>
    <t>Mike Garrasi</t>
  </si>
  <si>
    <t>Dominic Caminiti</t>
  </si>
  <si>
    <t>Awakening Events inc / Nate Lampa</t>
  </si>
  <si>
    <t>Isaiah Bradshaw</t>
  </si>
  <si>
    <t>Lee Brown</t>
  </si>
  <si>
    <t>Casey Rusch</t>
  </si>
  <si>
    <t>MTI Sound &amp; Lighting</t>
  </si>
  <si>
    <t>Marco Mejia</t>
  </si>
  <si>
    <t>Anthony Brown</t>
  </si>
  <si>
    <t>Gabriel Borrego</t>
  </si>
  <si>
    <t>Alexander Thompson</t>
  </si>
  <si>
    <t>Fady Shenouda</t>
  </si>
  <si>
    <t>silky sullivan</t>
  </si>
  <si>
    <t>Tyler Strickland</t>
  </si>
  <si>
    <t>Justin James</t>
  </si>
  <si>
    <t>Moises Tarifa</t>
  </si>
  <si>
    <t>Ranjit Chand</t>
  </si>
  <si>
    <t>Parker Weiss</t>
  </si>
  <si>
    <t>Brandon Green</t>
  </si>
  <si>
    <t>warren monnich / Subtronics</t>
  </si>
  <si>
    <t>Daniel Reyes</t>
  </si>
  <si>
    <t>Pasquale Lamarra</t>
  </si>
  <si>
    <t>Hector Mendez Jr</t>
  </si>
  <si>
    <t>James Ausmus</t>
  </si>
  <si>
    <t>Eric Landman</t>
  </si>
  <si>
    <t>Mark Watts</t>
  </si>
  <si>
    <t>Eric Terzyan</t>
  </si>
  <si>
    <t>LUIS APONTE</t>
  </si>
  <si>
    <t>Prince Chishty</t>
  </si>
  <si>
    <t>Jordan Cox</t>
  </si>
  <si>
    <t>Joshua Odmark (returned whole order)</t>
  </si>
  <si>
    <t>Patrick-Jordan Barnes</t>
  </si>
  <si>
    <t>Jermaine Johnson</t>
  </si>
  <si>
    <t>Tabitha Oneilll</t>
  </si>
  <si>
    <t>Marie Rodriguez</t>
  </si>
  <si>
    <t>Michael Bowman</t>
  </si>
  <si>
    <t>Derek Dobbins</t>
  </si>
  <si>
    <t>James Tupper</t>
  </si>
  <si>
    <t>Cheng Lin</t>
  </si>
  <si>
    <t>Joseph Weinman</t>
  </si>
  <si>
    <t>Sal Cortez</t>
  </si>
  <si>
    <t>Jeremy Burge</t>
  </si>
  <si>
    <t>Image SFX (Gordo)</t>
  </si>
  <si>
    <t>Aislinn Grenny</t>
  </si>
  <si>
    <t>Ruben Oajaca</t>
  </si>
  <si>
    <t>Chris Abell</t>
  </si>
  <si>
    <t>Edis Loja</t>
  </si>
  <si>
    <t>Mason Johnston</t>
  </si>
  <si>
    <t>Cedric Buford</t>
  </si>
  <si>
    <t>Erik Little / The Tribe Utah</t>
  </si>
  <si>
    <t>armando monroy</t>
  </si>
  <si>
    <t>John Chimento</t>
  </si>
  <si>
    <t>Dan Lovenheim</t>
  </si>
  <si>
    <t>Patrick Fenderson</t>
  </si>
  <si>
    <t>Lavelle VanHorn</t>
  </si>
  <si>
    <t>Michael Ferruzza</t>
  </si>
  <si>
    <t>Wonder Pham</t>
  </si>
  <si>
    <t>Diana Perdue</t>
  </si>
  <si>
    <t>Magic FX</t>
  </si>
  <si>
    <t>Laura Higgins</t>
  </si>
  <si>
    <t>Rich Boy Ent / Calvin Richardson</t>
  </si>
  <si>
    <t>Jorge Ayala</t>
  </si>
  <si>
    <t>Tyler Hoffman</t>
  </si>
  <si>
    <t>Richard Chapman / BA Sound Inc</t>
  </si>
  <si>
    <t>William Hodgson</t>
  </si>
  <si>
    <t>Corey Hansen</t>
  </si>
  <si>
    <t>Trevor Worden</t>
  </si>
  <si>
    <t>Erkan Ustabas</t>
  </si>
  <si>
    <t>Corey Kruggel</t>
  </si>
  <si>
    <t>Dylan Verhoff</t>
  </si>
  <si>
    <t>Jose m ortiz</t>
  </si>
  <si>
    <t>Robert Brunet</t>
  </si>
  <si>
    <t>Levon Hakobyan</t>
  </si>
  <si>
    <t>Andy Jimenez</t>
  </si>
  <si>
    <t>Will Kent</t>
  </si>
  <si>
    <t>Juan Sanchez Sanchez</t>
  </si>
  <si>
    <t>Jannica Valenzuela</t>
  </si>
  <si>
    <t>Dipesh Patel</t>
  </si>
  <si>
    <t>miguel hernandez</t>
  </si>
  <si>
    <t>Raymond Garlow</t>
  </si>
  <si>
    <t>Todd Barras</t>
  </si>
  <si>
    <t xml:space="preserve">Omar Jimenez / Pyrofetti efectos especiales </t>
  </si>
  <si>
    <t>Scott Graham</t>
  </si>
  <si>
    <t>David Bolter-Staub</t>
  </si>
  <si>
    <t>Timothy DeSimone</t>
  </si>
  <si>
    <t>Gallo Verde</t>
  </si>
  <si>
    <t>Shaun Joseph</t>
  </si>
  <si>
    <t>Joe Johnson</t>
  </si>
  <si>
    <t>Humberto Tito</t>
  </si>
  <si>
    <t>Jerod Arreguini</t>
  </si>
  <si>
    <t>michael Ruger</t>
  </si>
  <si>
    <t>COREY YOUNG</t>
  </si>
  <si>
    <t>Pedro Alejos</t>
  </si>
  <si>
    <t>Amy Shindorf</t>
  </si>
  <si>
    <t>Matthew Hazelgrove</t>
  </si>
  <si>
    <t>Kimberly Feliberti</t>
  </si>
  <si>
    <t>DLP Audio Designs, INC</t>
  </si>
  <si>
    <t>Jose Luis Ayala</t>
  </si>
  <si>
    <t>Justin Adams-Pallais</t>
  </si>
  <si>
    <t>James Tovar</t>
  </si>
  <si>
    <t>Alex Wang</t>
  </si>
  <si>
    <t>Stefan Cuneo</t>
  </si>
  <si>
    <t>Matt Spencer</t>
  </si>
  <si>
    <t>Laine Roland</t>
  </si>
  <si>
    <t>Ravinder Singh</t>
  </si>
  <si>
    <t>Mario Allen</t>
  </si>
  <si>
    <t>Jean Casas</t>
  </si>
  <si>
    <t>Aaron Afanador</t>
  </si>
  <si>
    <t>James Sales</t>
  </si>
  <si>
    <t>Travis Dillahunt</t>
  </si>
  <si>
    <t>Samuel Perez</t>
  </si>
  <si>
    <t>JORGE EDUARDO LACHIRA PEREZ</t>
  </si>
  <si>
    <t>John Longoria</t>
  </si>
  <si>
    <t>Jordan Lillis</t>
  </si>
  <si>
    <t>Shivam Patel</t>
  </si>
  <si>
    <t>Taz Sellers</t>
  </si>
  <si>
    <t>Joe Cooper</t>
  </si>
  <si>
    <t>Jason Rutkowski</t>
  </si>
  <si>
    <t>Jesus Javier Nuñez Piña</t>
  </si>
  <si>
    <t>Ronnie Shuman</t>
  </si>
  <si>
    <t>ER Productions (Device programmer)</t>
  </si>
  <si>
    <t>Image Engineering</t>
  </si>
  <si>
    <t>Zuleyka T</t>
  </si>
  <si>
    <t>Roberto Vazquez</t>
  </si>
  <si>
    <t>Heather Fox</t>
  </si>
  <si>
    <t>Fernando Luis Ramos</t>
  </si>
  <si>
    <t>don-michael BALSAMO</t>
  </si>
  <si>
    <t>Melissa Lopez</t>
  </si>
  <si>
    <t>Braden Pettigrew</t>
  </si>
  <si>
    <t>Tom Curtin</t>
  </si>
  <si>
    <t>John Adam Morreale</t>
  </si>
  <si>
    <t>Frank Costa</t>
  </si>
  <si>
    <t>Andrew Trego</t>
  </si>
  <si>
    <t>Marcos Tulio Diaz de la O</t>
  </si>
  <si>
    <t>Trevor Green</t>
  </si>
  <si>
    <t>Rene Silvestre</t>
  </si>
  <si>
    <t>Derek Duvall</t>
  </si>
  <si>
    <t>Drew Noller</t>
  </si>
  <si>
    <t>Claudio Valero</t>
  </si>
  <si>
    <t>Agustin Hernandez</t>
  </si>
  <si>
    <t>Mercedes Kelly</t>
  </si>
  <si>
    <t>Justin Heeley</t>
  </si>
  <si>
    <t>Kevin McCrea</t>
  </si>
  <si>
    <t>AV Dynamics</t>
  </si>
  <si>
    <t>Braden Pettigrew / Jake Schneider</t>
  </si>
  <si>
    <t>Bobbi Clayton</t>
  </si>
  <si>
    <t>John Zvolensky</t>
  </si>
  <si>
    <t>Ricardo Sandoval</t>
  </si>
  <si>
    <t>Derek Holt</t>
  </si>
  <si>
    <t>Thomas Dean</t>
  </si>
  <si>
    <t>Terence Tanjong</t>
  </si>
  <si>
    <t>Angel Morales</t>
  </si>
  <si>
    <t>Edward Alcivar</t>
  </si>
  <si>
    <t>Chandler Salazar</t>
  </si>
  <si>
    <t>Marcio Ferreira costa</t>
  </si>
  <si>
    <t>Claudia Leon</t>
  </si>
  <si>
    <t>Pyro Spectacular Industries</t>
  </si>
  <si>
    <t>SK Pyro Special Effects</t>
  </si>
  <si>
    <t>Enrique Hernandez</t>
  </si>
  <si>
    <t>Juan Luna</t>
  </si>
  <si>
    <t>Joe Pagano</t>
  </si>
  <si>
    <t>DJ Mason</t>
  </si>
  <si>
    <t>Emilio D'Amato</t>
  </si>
  <si>
    <t>JOSUE Martinez Aguilera</t>
  </si>
  <si>
    <t>Jorge Perez</t>
  </si>
  <si>
    <t>Juan Santana</t>
  </si>
  <si>
    <t>Ryan Burch</t>
  </si>
  <si>
    <t>Norman Sanchez</t>
  </si>
  <si>
    <t>Jean Acosta</t>
  </si>
  <si>
    <t>the bouffants / David Griffin</t>
  </si>
  <si>
    <t>GEP UMBRELLA B INC</t>
  </si>
  <si>
    <t>Glenn Oates</t>
  </si>
  <si>
    <t>Benjamin Steele</t>
  </si>
  <si>
    <t>Renardo Cardoza</t>
  </si>
  <si>
    <t>Blake Dishman / E1FX</t>
  </si>
  <si>
    <t>Tanya Stephenson</t>
  </si>
  <si>
    <t>Fayyaz Khimani</t>
  </si>
  <si>
    <t>Carmen Mancuso</t>
  </si>
  <si>
    <t>Enmanuel Torres</t>
  </si>
  <si>
    <t>Brian Kentley</t>
  </si>
  <si>
    <t>Kelly Wright</t>
  </si>
  <si>
    <t>Renee Noland</t>
  </si>
  <si>
    <t>Zachariah St. Clair</t>
  </si>
  <si>
    <t>Connor Fredrichs</t>
  </si>
  <si>
    <t>Jessica McKelvey</t>
  </si>
  <si>
    <t>Karim Kadish Reyes Huerta</t>
  </si>
  <si>
    <t>Connor O'Brien</t>
  </si>
  <si>
    <t>Brandon Wong</t>
  </si>
  <si>
    <t>Collin Kern</t>
  </si>
  <si>
    <t>NELSON PINEDA</t>
  </si>
  <si>
    <t>Drew Sado</t>
  </si>
  <si>
    <t>Jose Gutierrez</t>
  </si>
  <si>
    <t>Lawrence Mulligan</t>
  </si>
  <si>
    <t>Hadi Taffal</t>
  </si>
  <si>
    <t>Cedric Jones</t>
  </si>
  <si>
    <t>Ramiro Vazquez</t>
  </si>
  <si>
    <t>EDWIN ANDRES MARIN VALENCIA</t>
  </si>
  <si>
    <t>Tanner Valerio / Shadow Mountain productions</t>
  </si>
  <si>
    <t>Tiberiu Scrieciu</t>
  </si>
  <si>
    <t>Neil Garver</t>
  </si>
  <si>
    <t>charlie keiper</t>
  </si>
  <si>
    <t>Byoneida lid Hernandez</t>
  </si>
  <si>
    <t>Victor Ramirez</t>
  </si>
  <si>
    <t>SONUS Productions / Andrew Cunningham</t>
  </si>
  <si>
    <t>Rob Kenny</t>
  </si>
  <si>
    <t>bc helmick</t>
  </si>
  <si>
    <t>Navnnet Singh</t>
  </si>
  <si>
    <t>Dj Crusher</t>
  </si>
  <si>
    <t>Rich Ward</t>
  </si>
  <si>
    <t>Gabriel Robinson</t>
  </si>
  <si>
    <t>Lawrence Neiman</t>
  </si>
  <si>
    <t>JOSEPH KAUFMAN</t>
  </si>
  <si>
    <t>Lifco Hydraulics</t>
  </si>
  <si>
    <t>Sahil Ramchandani</t>
  </si>
  <si>
    <t>Tim McLean</t>
  </si>
  <si>
    <t>matt gossman</t>
  </si>
  <si>
    <t>Michael Lehr</t>
  </si>
  <si>
    <t>Evelyn Brown</t>
  </si>
  <si>
    <t>Ryan Becker</t>
  </si>
  <si>
    <t>Joseph Pudlick / Six Flags America</t>
  </si>
  <si>
    <t>JUDY BRADLEY</t>
  </si>
  <si>
    <t>Raymond Kraft</t>
  </si>
  <si>
    <t>Korben Feldstein</t>
  </si>
  <si>
    <t>ATLAS STAGEWORKS LIGHTING</t>
  </si>
  <si>
    <t>Image SFX (Water Cannon Deposit)</t>
  </si>
  <si>
    <t>Humberto Roman</t>
  </si>
  <si>
    <t>Andy Serrano</t>
  </si>
  <si>
    <t>Jake Schneider</t>
  </si>
  <si>
    <t>John Patterson</t>
  </si>
  <si>
    <t>Naresh Kumar</t>
  </si>
  <si>
    <t>Kaivan Bazleh</t>
  </si>
  <si>
    <t>SUNIL RAMBHAROSE</t>
  </si>
  <si>
    <t>Tanner Valerio / Shadow Mountain productions (GEAR TO RETURN)</t>
  </si>
  <si>
    <t>James Leshinski</t>
  </si>
  <si>
    <t>Hector Padilla-Camacho</t>
  </si>
  <si>
    <t>Anthony Devlin</t>
  </si>
  <si>
    <t>Jay Carreon</t>
  </si>
  <si>
    <t>Christopher August</t>
  </si>
  <si>
    <t>Alicia Espinoza</t>
  </si>
  <si>
    <t>Mike Chiappinelli</t>
  </si>
  <si>
    <t>Idean Fooladi</t>
  </si>
  <si>
    <t>Scott Wagner</t>
  </si>
  <si>
    <t>Michael Roche</t>
  </si>
  <si>
    <t>Nick Shakin</t>
  </si>
  <si>
    <t>Sean Weaver / David Hays / Boland FX</t>
  </si>
  <si>
    <t>Aaron Abramson</t>
  </si>
  <si>
    <t>Johnny Junatanov</t>
  </si>
  <si>
    <t>Jason Cox</t>
  </si>
  <si>
    <t>Erin Templeton</t>
  </si>
  <si>
    <t>Bryan Galeano</t>
  </si>
  <si>
    <t>Farralane Pro Lighting</t>
  </si>
  <si>
    <t>Noto Houston</t>
  </si>
  <si>
    <t>Esther Altepeter</t>
  </si>
  <si>
    <t>Tim Young</t>
  </si>
  <si>
    <t>Tom Sweitzer</t>
  </si>
  <si>
    <t>Jose Jacome</t>
  </si>
  <si>
    <t>Vinnie Hoffman</t>
  </si>
  <si>
    <t>Christian Blais</t>
  </si>
  <si>
    <t>Backliner / Andrew Graham-Hussey</t>
  </si>
  <si>
    <t>Micheanggello Rojo</t>
  </si>
  <si>
    <t>Nick Schnagl</t>
  </si>
  <si>
    <t>Image SFX (Drake 18 Jets)</t>
  </si>
  <si>
    <t>Jason young</t>
  </si>
  <si>
    <t>David Roman</t>
  </si>
  <si>
    <t>Eduardo Alves</t>
  </si>
  <si>
    <t>Elias Conde</t>
  </si>
  <si>
    <t>Gilbert Torres</t>
  </si>
  <si>
    <t>Tina Pinheiro</t>
  </si>
  <si>
    <t>Rob Kodadek</t>
  </si>
  <si>
    <t>Gabriel Mcgann</t>
  </si>
  <si>
    <t>Bret Rideout</t>
  </si>
  <si>
    <t>Rudy Thatcher</t>
  </si>
  <si>
    <t>Santiago Naranjo</t>
  </si>
  <si>
    <t>Timothy Williams</t>
  </si>
  <si>
    <t>Daniel Ridgeway</t>
  </si>
  <si>
    <t>oscar robledo</t>
  </si>
  <si>
    <t>Al Okyne</t>
  </si>
  <si>
    <t>Colleen Flaherty</t>
  </si>
  <si>
    <t>Brittany Ellis</t>
  </si>
  <si>
    <t>Kevin Kairouz</t>
  </si>
  <si>
    <t>Rebecca Del Rae</t>
  </si>
  <si>
    <t>douglas klein</t>
  </si>
  <si>
    <t>Jose Bonora</t>
  </si>
  <si>
    <t>Zack Mann</t>
  </si>
  <si>
    <t>Michael Brammer / Special Event Services</t>
  </si>
  <si>
    <t>Michael Landrigan</t>
  </si>
  <si>
    <t>Peter Naumenko</t>
  </si>
  <si>
    <t>Luis Garcia</t>
  </si>
  <si>
    <t>Austin Port</t>
  </si>
  <si>
    <t>Donald Keener</t>
  </si>
  <si>
    <t>Efrain Trevino</t>
  </si>
  <si>
    <t>Rich Schroepfer</t>
  </si>
  <si>
    <t>Andrew Graham-Hussey</t>
  </si>
  <si>
    <t>David Zamarripa</t>
  </si>
  <si>
    <t>Tara Rogers / Chrissie Salerno / Forward Thinking Designs</t>
  </si>
  <si>
    <t>Christopher Martinez</t>
  </si>
  <si>
    <t>Glen Peterson</t>
  </si>
  <si>
    <t>Brian Risner</t>
  </si>
  <si>
    <t>Jake Warner / JAG Warner Productions</t>
  </si>
  <si>
    <t>ART LOVATO</t>
  </si>
  <si>
    <t>Ernesto Koncept Systems / Khalil</t>
  </si>
  <si>
    <t>John OConnell</t>
  </si>
  <si>
    <t>Aumir Ahmad</t>
  </si>
  <si>
    <t>SANOJ GEORGE</t>
  </si>
  <si>
    <t>Anthony Guerra</t>
  </si>
  <si>
    <t>Bob O'Brien</t>
  </si>
  <si>
    <t>ANTONIO gonzalez</t>
  </si>
  <si>
    <t>Eric James</t>
  </si>
  <si>
    <t>Javier Rojas</t>
  </si>
  <si>
    <t>Victor Victor Baruchman</t>
  </si>
  <si>
    <t>Jaskaran Mann</t>
  </si>
  <si>
    <t>JANINE GONZALEZ</t>
  </si>
  <si>
    <t>Image SFX (Drake 6 Jets)</t>
  </si>
  <si>
    <t>Cole bibler</t>
  </si>
  <si>
    <t>CHRISTOPHER Marroquin</t>
  </si>
  <si>
    <t>michael villafana</t>
  </si>
  <si>
    <t>Eugene Bise</t>
  </si>
  <si>
    <t>Chandler salazar</t>
  </si>
  <si>
    <t>Travis Bizzell</t>
  </si>
  <si>
    <t>Michael Battaglia</t>
  </si>
  <si>
    <t>Cedrigue Nguimzon</t>
  </si>
  <si>
    <t>Garett Gunin</t>
  </si>
  <si>
    <t>Ricardo Valdillez</t>
  </si>
  <si>
    <t>Kyle Perry</t>
  </si>
  <si>
    <t>Christian Caceres</t>
  </si>
  <si>
    <t>chris higgins</t>
  </si>
  <si>
    <t>Shane White</t>
  </si>
  <si>
    <t>Eric Swanson / Slightly Stoopid</t>
  </si>
  <si>
    <t>Timothy Heck</t>
  </si>
  <si>
    <t>Brian O'Shaughnessy</t>
  </si>
  <si>
    <t>Image SFX (Smart Unit 1st Article)</t>
  </si>
  <si>
    <t>Johnny Elarde</t>
  </si>
  <si>
    <t>H Waldman</t>
  </si>
  <si>
    <t>Denise Bennett / Parlights / Montgomery College</t>
  </si>
  <si>
    <t>Joseph Benvenisti</t>
  </si>
  <si>
    <t>Adam Burrows</t>
  </si>
  <si>
    <t>Timothy Montemayor</t>
  </si>
  <si>
    <t>ALI FAWAZ</t>
  </si>
  <si>
    <t>Joel Stern</t>
  </si>
  <si>
    <t>Dominique Coppolella</t>
  </si>
  <si>
    <t>Miguel Vargas</t>
  </si>
  <si>
    <t>Aman Ram</t>
  </si>
  <si>
    <t>Pawel Piszczuk</t>
  </si>
  <si>
    <t>Xtreme Entertainment Qatar / Omar</t>
  </si>
  <si>
    <t>Mario Perez</t>
  </si>
  <si>
    <t>Amilcar Rivera</t>
  </si>
  <si>
    <t>Jonathan Smithfield</t>
  </si>
  <si>
    <t>Praful Khalasi</t>
  </si>
  <si>
    <t>PROMEDSA</t>
  </si>
  <si>
    <t>Zachary Mann</t>
  </si>
  <si>
    <t>George Tsakiris</t>
  </si>
  <si>
    <t>Blast Pyrotechnics</t>
  </si>
  <si>
    <t>Sohbash Khan</t>
  </si>
  <si>
    <t>Solotech</t>
  </si>
  <si>
    <t>Travis Miller</t>
  </si>
  <si>
    <t>National Event Connection</t>
  </si>
  <si>
    <t>James Bodie</t>
  </si>
  <si>
    <t>Hector Urquilla</t>
  </si>
  <si>
    <t>Ismael Luna</t>
  </si>
  <si>
    <t>Travis Engelhart</t>
  </si>
  <si>
    <t>Jayson Esguerra</t>
  </si>
  <si>
    <t>Jaqueline Terrazas</t>
  </si>
  <si>
    <t>Adam Oded</t>
  </si>
  <si>
    <t>Jeff brandon</t>
  </si>
  <si>
    <t>Micah Golfeiz</t>
  </si>
  <si>
    <t>MARK LEFSRUD</t>
  </si>
  <si>
    <t>leeor shlomo</t>
  </si>
  <si>
    <t>Reid Sessions</t>
  </si>
  <si>
    <t>Dimitri Laskaris</t>
  </si>
  <si>
    <t>Travis Johnson</t>
  </si>
  <si>
    <t>Clark Ramsey</t>
  </si>
  <si>
    <t>William Glidden</t>
  </si>
  <si>
    <t>Danny McDonough</t>
  </si>
  <si>
    <t>Kara Graves</t>
  </si>
  <si>
    <t>Jordan Waldo</t>
  </si>
  <si>
    <t>Michael McDonough</t>
  </si>
  <si>
    <t>Steve Rader</t>
  </si>
  <si>
    <t>vincant r akin</t>
  </si>
  <si>
    <t>mike liendo</t>
  </si>
  <si>
    <t>Yitz Teitelbaum</t>
  </si>
  <si>
    <t>Jared Deschner</t>
  </si>
  <si>
    <t>Nik Beedle</t>
  </si>
  <si>
    <t xml:space="preserve">4WALL ENTERTAINMENT, INC. </t>
  </si>
  <si>
    <t>Mike Miller</t>
  </si>
  <si>
    <t>Paul Nieto</t>
  </si>
  <si>
    <t>Brandon Kocis</t>
  </si>
  <si>
    <t>Jesus Ledezma</t>
  </si>
  <si>
    <t>McGill University</t>
  </si>
  <si>
    <t>Joseph Gonzalez</t>
  </si>
  <si>
    <t>Brad McCray</t>
  </si>
  <si>
    <t>Ricardo Rodriguez</t>
  </si>
  <si>
    <t>Joe Cooper / Synergetic</t>
  </si>
  <si>
    <t>Kyle Nadeau</t>
  </si>
  <si>
    <t>julian marquez</t>
  </si>
  <si>
    <t>Lisa White / Stage Front</t>
  </si>
  <si>
    <t>Surujpaul Harilal</t>
  </si>
  <si>
    <t>Johnny Lydon</t>
  </si>
  <si>
    <t>Dan Wyatt</t>
  </si>
  <si>
    <t>Ryan Henry</t>
  </si>
  <si>
    <t>Gerson Uben</t>
  </si>
  <si>
    <t>Aaron Villasenor</t>
  </si>
  <si>
    <t>Craig Oppici</t>
  </si>
  <si>
    <t>Eric Grosshans</t>
  </si>
  <si>
    <t>Eric Clemente</t>
  </si>
  <si>
    <t>Rick Moyer</t>
  </si>
  <si>
    <t>Mehdi Qaini</t>
  </si>
  <si>
    <t>Melissa Ellingson</t>
  </si>
  <si>
    <t>Nicholas Montanez</t>
  </si>
  <si>
    <t>Scott Nankervis</t>
  </si>
  <si>
    <t>Raymond Mcgrath</t>
  </si>
  <si>
    <t>April Munguia</t>
  </si>
  <si>
    <t>Josh Blount</t>
  </si>
  <si>
    <t>Alec Thorne</t>
  </si>
  <si>
    <t>George Hoang</t>
  </si>
  <si>
    <t>Stew Rosenzweig</t>
  </si>
  <si>
    <t>Gino U</t>
  </si>
  <si>
    <t>Ryan Riley / Brett Michaels</t>
  </si>
  <si>
    <t>Shawn Rae</t>
  </si>
  <si>
    <t>Tait UK / Brilliant Stages</t>
  </si>
  <si>
    <t>Son Nguyen</t>
  </si>
  <si>
    <t>Alejandro Luna</t>
  </si>
  <si>
    <t>Ashish Desai</t>
  </si>
  <si>
    <t>Joseph Mondello</t>
  </si>
  <si>
    <t>Jordan Harper</t>
  </si>
  <si>
    <t>Jasper Hsieh</t>
  </si>
  <si>
    <t>Jeff Scott Gould</t>
  </si>
  <si>
    <t>Josh Byczek</t>
  </si>
  <si>
    <t>Daniel Nieves</t>
  </si>
  <si>
    <t>michelle aman</t>
  </si>
  <si>
    <t>Coco Bongo</t>
  </si>
  <si>
    <t>Mario De la vega-elis</t>
  </si>
  <si>
    <t>Chris Grzesiak</t>
  </si>
  <si>
    <t>genesis moreira</t>
  </si>
  <si>
    <t>Samantha Rosen</t>
  </si>
  <si>
    <t>John Cifarelli</t>
  </si>
  <si>
    <t>Robert Van Delden</t>
  </si>
  <si>
    <t>John Angell</t>
  </si>
  <si>
    <t>John Katas</t>
  </si>
  <si>
    <t>Kevin Munro</t>
  </si>
  <si>
    <t>Decibel Entertainment Ltd.</t>
  </si>
  <si>
    <t>The Link International</t>
  </si>
  <si>
    <t>Mario Marchio</t>
  </si>
  <si>
    <t>Ryan Foley</t>
  </si>
  <si>
    <t>zcibeiro Medina</t>
  </si>
  <si>
    <t>Daniel Castillo</t>
  </si>
  <si>
    <t>Cristian Baca Perez</t>
  </si>
  <si>
    <t>Dustin Raphael</t>
  </si>
  <si>
    <t>Justin Thomas / J&amp;M Displays</t>
  </si>
  <si>
    <t>California Pro Sound and Light</t>
  </si>
  <si>
    <t>Nirmal Pathak</t>
  </si>
  <si>
    <t>Eric Jaeger</t>
  </si>
  <si>
    <t>Bryan Griffin</t>
  </si>
  <si>
    <t>david cordoves</t>
  </si>
  <si>
    <t>Luther Cole</t>
  </si>
  <si>
    <t>Sakai Gibson</t>
  </si>
  <si>
    <t>Hayden Jones</t>
  </si>
  <si>
    <t>Salvatore Carmolingo</t>
  </si>
  <si>
    <t>Serafim Kouros</t>
  </si>
  <si>
    <t>Che Wilson</t>
  </si>
  <si>
    <t>Arthur Khoyetsian</t>
  </si>
  <si>
    <t>Omar Diaz</t>
  </si>
  <si>
    <t>Chris Christenson</t>
  </si>
  <si>
    <t>Amos Kennedy</t>
  </si>
  <si>
    <t>Andrew Woodward</t>
  </si>
  <si>
    <t>christopher Prasad</t>
  </si>
  <si>
    <t>Travis Petty</t>
  </si>
  <si>
    <t>Laura Ventura</t>
  </si>
  <si>
    <t>Casey Von Drehle</t>
  </si>
  <si>
    <t>milton diaz</t>
  </si>
  <si>
    <t>Brian Boxley</t>
  </si>
  <si>
    <t>DEBRA HAEHN</t>
  </si>
  <si>
    <t>Dorothy Davison</t>
  </si>
  <si>
    <t>julio perez</t>
  </si>
  <si>
    <t>Dana Cox</t>
  </si>
  <si>
    <t>David Wawrzonek</t>
  </si>
  <si>
    <t>daniel nardicio</t>
  </si>
  <si>
    <t>Manuel Cordova</t>
  </si>
  <si>
    <t>Edmanuel Font</t>
  </si>
  <si>
    <t>Jose Alvarez</t>
  </si>
  <si>
    <t>Jeff Lybarger</t>
  </si>
  <si>
    <t>Bosko Lazic</t>
  </si>
  <si>
    <t>Joshua Barse</t>
  </si>
  <si>
    <t>Aaron Selinkoff</t>
  </si>
  <si>
    <t xml:space="preserve">University of Wyoming / Shelley </t>
  </si>
  <si>
    <t>Daryl Davis</t>
  </si>
  <si>
    <t>Cristhian Martinez</t>
  </si>
  <si>
    <t>Fady Ibrahim</t>
  </si>
  <si>
    <t>Jeffrey Pineda</t>
  </si>
  <si>
    <t>Dhwanil Kadakia</t>
  </si>
  <si>
    <t>Linda Braden</t>
  </si>
  <si>
    <t>Jason Houser</t>
  </si>
  <si>
    <t>estefania urban</t>
  </si>
  <si>
    <t>Albert Walton</t>
  </si>
  <si>
    <t>Matt Besemer</t>
  </si>
  <si>
    <t>David Dimaranan</t>
  </si>
  <si>
    <t>Industrias Martinicas El Vaquero</t>
  </si>
  <si>
    <t>Sahil Mehta</t>
  </si>
  <si>
    <t>Asaf Vanunu</t>
  </si>
  <si>
    <t>Charles Huscroft</t>
  </si>
  <si>
    <t>donnie latimer</t>
  </si>
  <si>
    <t>Stephen Hernandez</t>
  </si>
  <si>
    <t>Michael Duke</t>
  </si>
  <si>
    <t>Alexandru Grigorescu</t>
  </si>
  <si>
    <t>Capistrano Valley High School / Steve Bryant</t>
  </si>
  <si>
    <t>Jim Mathew</t>
  </si>
  <si>
    <t>Logan Steele</t>
  </si>
  <si>
    <t>Abe Zytman</t>
  </si>
  <si>
    <t>Devin Henry</t>
  </si>
  <si>
    <t>Felipe Moreno</t>
  </si>
  <si>
    <t>Tyrone Spencer</t>
  </si>
  <si>
    <t>George Wallace</t>
  </si>
  <si>
    <t>Ottawa Sports and Entertainment Group</t>
  </si>
  <si>
    <t>Pablo Zapata</t>
  </si>
  <si>
    <t>Hardik Prajapati</t>
  </si>
  <si>
    <t>Marleen Armanious</t>
  </si>
  <si>
    <t>Jerry Woolen</t>
  </si>
  <si>
    <t>Katye Conner</t>
  </si>
  <si>
    <t>Carson Parmenter</t>
  </si>
  <si>
    <t>Dennis Calixto</t>
  </si>
  <si>
    <t>Alexandru Razvan Grigorescu</t>
  </si>
  <si>
    <t xml:space="preserve">Garth Hoffmann </t>
  </si>
  <si>
    <t>Adam Spiegel</t>
  </si>
  <si>
    <t>Antonio Pouparina</t>
  </si>
  <si>
    <t>Paul Kelly</t>
  </si>
  <si>
    <t>Neddy Moeinzadeh</t>
  </si>
  <si>
    <t>Cris Medina</t>
  </si>
  <si>
    <t>Matt Merle</t>
  </si>
  <si>
    <t>Noel Tuttle</t>
  </si>
  <si>
    <t>Frankie Perez</t>
  </si>
  <si>
    <t>Nelson Avalo / Collegiate nightlife</t>
  </si>
  <si>
    <t>Ahmad Javed</t>
  </si>
  <si>
    <t>Chris Vargas</t>
  </si>
  <si>
    <t>Elliott Ehrlich</t>
  </si>
  <si>
    <t>Timothy Mellender</t>
  </si>
  <si>
    <t>Alexander Luna</t>
  </si>
  <si>
    <t>David Hicks</t>
  </si>
  <si>
    <t>Patrick Callaghan</t>
  </si>
  <si>
    <t>Notch Wilson</t>
  </si>
  <si>
    <t>Michael Mastakas</t>
  </si>
  <si>
    <t>Thomas C Murray IV</t>
  </si>
  <si>
    <t>Nikolas Hernandez</t>
  </si>
  <si>
    <t>Rafael Jaimes / Audio Spectrum</t>
  </si>
  <si>
    <t>marlon coronado / MACPROMTY</t>
  </si>
  <si>
    <t>Phillip Singleton</t>
  </si>
  <si>
    <t>Muhammad Ishtiaq</t>
  </si>
  <si>
    <t>Benjamin Kirsch</t>
  </si>
  <si>
    <t>Rosice Batsuli</t>
  </si>
  <si>
    <t>niko alvertos</t>
  </si>
  <si>
    <t>Cristina Popa</t>
  </si>
  <si>
    <t>Scott Barnhill</t>
  </si>
  <si>
    <t>Tiran Koren</t>
  </si>
  <si>
    <t>Luis Trevino</t>
  </si>
  <si>
    <t>Kevin Flores</t>
  </si>
  <si>
    <t>Travis S. Johnson</t>
  </si>
  <si>
    <t>Jabari Johnson</t>
  </si>
  <si>
    <t>Michael Nelson</t>
  </si>
  <si>
    <t>BYU - Paul Anderson</t>
  </si>
  <si>
    <t>Patrick OBrien</t>
  </si>
  <si>
    <t>Naitik Patel</t>
  </si>
  <si>
    <t>Jonathan / Visual Edge</t>
  </si>
  <si>
    <t>Keith Smith</t>
  </si>
  <si>
    <t>David Abisalih</t>
  </si>
  <si>
    <t>Malcolm Reddick</t>
  </si>
  <si>
    <t>Aj Prudenciano</t>
  </si>
  <si>
    <t>Steven Bryant</t>
  </si>
  <si>
    <t>Gonzalo Morales</t>
  </si>
  <si>
    <t>Edwin Raymundo</t>
  </si>
  <si>
    <t>Michael Switzer</t>
  </si>
  <si>
    <t>Victor James</t>
  </si>
  <si>
    <t>Nic Castrucci</t>
  </si>
  <si>
    <t>Gabriel Fargas</t>
  </si>
  <si>
    <t>Henry Patterson</t>
  </si>
  <si>
    <t>Umang Patel</t>
  </si>
  <si>
    <t>Justin Ashkinazi</t>
  </si>
  <si>
    <t>Daniel DeBruin</t>
  </si>
  <si>
    <t>Sally Piggott</t>
  </si>
  <si>
    <t>Matt Wimpelberg</t>
  </si>
  <si>
    <t>matt Frandsen</t>
  </si>
  <si>
    <t>Steven Mather / Kramer Events</t>
  </si>
  <si>
    <t>Joe Russo</t>
  </si>
  <si>
    <t>Optimal Show Experience</t>
  </si>
  <si>
    <t>Joel Aguirre</t>
  </si>
  <si>
    <t>Chris Gorman</t>
  </si>
  <si>
    <t>Vicente Fernandes</t>
  </si>
  <si>
    <t>Sam Koppen</t>
  </si>
  <si>
    <t>Santos Berrones</t>
  </si>
  <si>
    <t>Pouya Nourizadeh</t>
  </si>
  <si>
    <t>julia vega</t>
  </si>
  <si>
    <t>Zafir Drain</t>
  </si>
  <si>
    <t>Darcy Hunter</t>
  </si>
  <si>
    <t>John Davidson</t>
  </si>
  <si>
    <t>Daniel Shafazand</t>
  </si>
  <si>
    <t>Alexis Rubio</t>
  </si>
  <si>
    <t>Hamid Metla</t>
  </si>
  <si>
    <t>Vinny Commisso</t>
  </si>
  <si>
    <t>Paul Deryawish</t>
  </si>
  <si>
    <t>Trevor Bluth / Illusion Projects</t>
  </si>
  <si>
    <t>Petra Davis-Johnson</t>
  </si>
  <si>
    <t>Joshua Lampkins</t>
  </si>
  <si>
    <t>Beau Kramer</t>
  </si>
  <si>
    <t>Patrick Sweeney</t>
  </si>
  <si>
    <t>Matthew Cobb</t>
  </si>
  <si>
    <t>Miguel Hernandez</t>
  </si>
  <si>
    <t>Justin Eleuterio</t>
  </si>
  <si>
    <t>Andy Wilkinson</t>
  </si>
  <si>
    <t>Stephen Noseworthy</t>
  </si>
  <si>
    <t>Daniel Nelson</t>
  </si>
  <si>
    <t>FERNANDO PEREZ</t>
  </si>
  <si>
    <t>Lawrence Walker</t>
  </si>
  <si>
    <t>El Camino High School</t>
  </si>
  <si>
    <t>Dzien Nguyen</t>
  </si>
  <si>
    <t>Daniel Luczak</t>
  </si>
  <si>
    <t>Oniel Gomez</t>
  </si>
  <si>
    <t>Eric Baldwin</t>
  </si>
  <si>
    <t>duane murphy</t>
  </si>
  <si>
    <t>Kevin Knudsen</t>
  </si>
  <si>
    <t>Thomas Pitts</t>
  </si>
  <si>
    <t>cameron Reeve</t>
  </si>
  <si>
    <t>shawn correia</t>
  </si>
  <si>
    <t>Richard Gmitro</t>
  </si>
  <si>
    <t>amar gill</t>
  </si>
  <si>
    <t>Sterling Kragten</t>
  </si>
  <si>
    <t>Charles Khabouth</t>
  </si>
  <si>
    <t>Jacob Yarmuth</t>
  </si>
  <si>
    <t>Russ Powell</t>
  </si>
  <si>
    <t>Charlie Creese</t>
  </si>
  <si>
    <t>Carmen Lewis</t>
  </si>
  <si>
    <t>Dan Man</t>
  </si>
  <si>
    <t>Yury Desiderio</t>
  </si>
  <si>
    <t>Sunny Mann</t>
  </si>
  <si>
    <t>Lauren Paquet</t>
  </si>
  <si>
    <t>Kenneth Kucharski</t>
  </si>
  <si>
    <t>Trevor Bluth</t>
  </si>
  <si>
    <t>Bryan Streeter</t>
  </si>
  <si>
    <t>Joseph Davis</t>
  </si>
  <si>
    <t>Chirag Gandhi</t>
  </si>
  <si>
    <t>Glen Myatt</t>
  </si>
  <si>
    <t>Michael Darby</t>
  </si>
  <si>
    <t>James Hall</t>
  </si>
  <si>
    <t>Arthur Khoy / CineBox Productions</t>
  </si>
  <si>
    <t>Renier Canabate</t>
  </si>
  <si>
    <t>Jonathan Wood</t>
  </si>
  <si>
    <t>RICH RAMIREZ</t>
  </si>
  <si>
    <t>Patrick Cyrana</t>
  </si>
  <si>
    <t>Cody Wall</t>
  </si>
  <si>
    <t>Anthony Baldwin</t>
  </si>
  <si>
    <t>Blaine Nabors</t>
  </si>
  <si>
    <t>Jordan Mendelson</t>
  </si>
  <si>
    <t>Sara Navis</t>
  </si>
  <si>
    <t>Wyatt Troyer</t>
  </si>
  <si>
    <t>Max Lauerman</t>
  </si>
  <si>
    <t>Darren Van Delden</t>
  </si>
  <si>
    <t>Charbel Wakim</t>
  </si>
  <si>
    <t>Matthew Taylor</t>
  </si>
  <si>
    <t>Adam Tetrault</t>
  </si>
  <si>
    <t>Elyas Kefela</t>
  </si>
  <si>
    <t>Max Victory</t>
  </si>
  <si>
    <t>Emmanuel Pimentel</t>
  </si>
  <si>
    <t>Melissa Adrouny</t>
  </si>
  <si>
    <t>MARLON ALMONTE</t>
  </si>
  <si>
    <t>Alec Roeser</t>
  </si>
  <si>
    <t>Danny Welch</t>
  </si>
  <si>
    <t>MAURICE WALTON</t>
  </si>
  <si>
    <t>Cory Moretz</t>
  </si>
  <si>
    <t>Gustavo Montes</t>
  </si>
  <si>
    <t>Sandor Pap</t>
  </si>
  <si>
    <t>Levi Ries</t>
  </si>
  <si>
    <t>Rowan Voigt</t>
  </si>
  <si>
    <t>Nathaniel Olson</t>
  </si>
  <si>
    <t>Damian Polan</t>
  </si>
  <si>
    <t>Hector Liendo</t>
  </si>
  <si>
    <t>Brian Cole</t>
  </si>
  <si>
    <t>Ryan McGinnis</t>
  </si>
  <si>
    <t>Hector Perez</t>
  </si>
  <si>
    <t>Mario Hernandez</t>
  </si>
  <si>
    <t>Cade Schwartz</t>
  </si>
  <si>
    <t>Andres Pupo</t>
  </si>
  <si>
    <t>Christian Perez</t>
  </si>
  <si>
    <t>Michael Garten</t>
  </si>
  <si>
    <t>Antonio Montes</t>
  </si>
  <si>
    <t>Alexis Peterson</t>
  </si>
  <si>
    <t>Jack Pumphrey</t>
  </si>
  <si>
    <t>Chad Ellis</t>
  </si>
  <si>
    <t>Michael Kennedy</t>
  </si>
  <si>
    <t>Jared Mowdy</t>
  </si>
  <si>
    <t>Simon Mesber</t>
  </si>
  <si>
    <t>William Cummings</t>
  </si>
  <si>
    <t>Austin Buntz</t>
  </si>
  <si>
    <t>benjamin hebert</t>
  </si>
  <si>
    <t>erica rangel</t>
  </si>
  <si>
    <t>James Jobe</t>
  </si>
  <si>
    <t>Bryan Rivas</t>
  </si>
  <si>
    <t>Sam Johnson</t>
  </si>
  <si>
    <t>PHIL VOLLARO</t>
  </si>
  <si>
    <t>david von blohn</t>
  </si>
  <si>
    <t>Pranav Ojha</t>
  </si>
  <si>
    <t>Christopher Allard</t>
  </si>
  <si>
    <t>DJ Encore</t>
  </si>
  <si>
    <t>Nathan Murray</t>
  </si>
  <si>
    <t>Brent Coleman</t>
  </si>
  <si>
    <t>Dougarius Harness</t>
  </si>
  <si>
    <t>Hinda Phagura</t>
  </si>
  <si>
    <t>Meghan Antoinetti</t>
  </si>
  <si>
    <t>micheanggello rojo</t>
  </si>
  <si>
    <t>Lance Wieland</t>
  </si>
  <si>
    <t>Webb City High school</t>
  </si>
  <si>
    <t>Daniel Vazquez</t>
  </si>
  <si>
    <t>Angel Delarosa</t>
  </si>
  <si>
    <t>Tim Hanian</t>
  </si>
  <si>
    <t>Oscar Guardado</t>
  </si>
  <si>
    <t>David Oriz</t>
  </si>
  <si>
    <t>Amandeep Singh</t>
  </si>
  <si>
    <t>Jose L Angeles</t>
  </si>
  <si>
    <t>Matthew Winter</t>
  </si>
  <si>
    <t>doug mackie</t>
  </si>
  <si>
    <t>Marian Aragon</t>
  </si>
  <si>
    <t>Lee Myers</t>
  </si>
  <si>
    <t>Carol Schlemmer</t>
  </si>
  <si>
    <t>kyle mintz</t>
  </si>
  <si>
    <t>Shawn McDonough</t>
  </si>
  <si>
    <t>kirk hill</t>
  </si>
  <si>
    <t>Abhishek Shah</t>
  </si>
  <si>
    <t>Shelley Heward</t>
  </si>
  <si>
    <t>joe sleiman</t>
  </si>
  <si>
    <t>Marcus Pierce</t>
  </si>
  <si>
    <t>Jeff Barnhart</t>
  </si>
  <si>
    <t>Joe Arbeely</t>
  </si>
  <si>
    <t>James Batty</t>
  </si>
  <si>
    <t>Misty Knievel</t>
  </si>
  <si>
    <t>Rohit Sodhi</t>
  </si>
  <si>
    <t>Jason Elgersma</t>
  </si>
  <si>
    <t>Aerial Lights</t>
  </si>
  <si>
    <t>Tomas Libich</t>
  </si>
  <si>
    <t>Rolando Colmenares</t>
  </si>
  <si>
    <t>Ken Cellupica</t>
  </si>
  <si>
    <t>Hakim Muhammad</t>
  </si>
  <si>
    <t>Alex Uzhca</t>
  </si>
  <si>
    <t>Kyle Faucett</t>
  </si>
  <si>
    <t>Darrick Myers</t>
  </si>
  <si>
    <t>Chris Logan</t>
  </si>
  <si>
    <t>Chandler Crolley</t>
  </si>
  <si>
    <t>In Jung</t>
  </si>
  <si>
    <t>Michael Suponitsky</t>
  </si>
  <si>
    <t>Gene Raffel</t>
  </si>
  <si>
    <t>Austin Bever</t>
  </si>
  <si>
    <t>Christopher Prasad</t>
  </si>
  <si>
    <t>cleo cortina</t>
  </si>
  <si>
    <t>jason hadjoglou</t>
  </si>
  <si>
    <t>Sarah Puerini</t>
  </si>
  <si>
    <t>Luis Arcia</t>
  </si>
  <si>
    <t>Adam Pawlick</t>
  </si>
  <si>
    <t>David Hernandez villegas</t>
  </si>
  <si>
    <t>PEGASO DDP</t>
  </si>
  <si>
    <t>Ken Cleary</t>
  </si>
  <si>
    <t>ABDUL MAJID</t>
  </si>
  <si>
    <t>Fadi Alchi</t>
  </si>
  <si>
    <t>Kush Bhargava</t>
  </si>
  <si>
    <t>Andrew Gritsiuk</t>
  </si>
  <si>
    <t>Nate Lopes</t>
  </si>
  <si>
    <t>Shay Peri</t>
  </si>
  <si>
    <t>Mia-Eventos</t>
  </si>
  <si>
    <t>Ruben Rodriguez</t>
  </si>
  <si>
    <t>Ronny Fernandez</t>
  </si>
  <si>
    <t>Walid Douban</t>
  </si>
  <si>
    <t>Israel Lopez</t>
  </si>
  <si>
    <t>Martin Eichert</t>
  </si>
  <si>
    <t>Courtney Wright / Carolina Panthers</t>
  </si>
  <si>
    <t>Matthew Gonzalez</t>
  </si>
  <si>
    <t>Petr Burian</t>
  </si>
  <si>
    <t>RJM Entertainment</t>
  </si>
  <si>
    <t>Adrian Del Busso</t>
  </si>
  <si>
    <t>Special Event Services</t>
  </si>
  <si>
    <t>Eric Norris</t>
  </si>
  <si>
    <t>Marcus Schloss</t>
  </si>
  <si>
    <t>Alexander Waelde</t>
  </si>
  <si>
    <t>Rana Jchaj</t>
  </si>
  <si>
    <t>Leo Melgar</t>
  </si>
  <si>
    <t>Evan Ruga / Posh DJs</t>
  </si>
  <si>
    <t>Trevor Donovan</t>
  </si>
  <si>
    <t>Daniel Wyatt</t>
  </si>
  <si>
    <t>Tito Agbayani</t>
  </si>
  <si>
    <t>Manuel Magin</t>
  </si>
  <si>
    <t>Vertigo Toronto</t>
  </si>
  <si>
    <t>Kice Akkawi</t>
  </si>
  <si>
    <t>Ramon Cruz</t>
  </si>
  <si>
    <t>Eric Stanton</t>
  </si>
  <si>
    <t>Summer Kim</t>
  </si>
  <si>
    <t>Alexandre Laverdure</t>
  </si>
  <si>
    <t>Brent Archer</t>
  </si>
  <si>
    <t>Brandon Firman</t>
  </si>
  <si>
    <t>Owen Steiner</t>
  </si>
  <si>
    <t>Russell Samowitz</t>
  </si>
  <si>
    <t>christopher Brown</t>
  </si>
  <si>
    <t>Andrew Rogers</t>
  </si>
  <si>
    <t>Todd Roberts</t>
  </si>
  <si>
    <t>Jacob Gunzel</t>
  </si>
  <si>
    <t>Enrique Sanchez</t>
  </si>
  <si>
    <t>Ryan Slocum</t>
  </si>
  <si>
    <t>Ashlee Holmes</t>
  </si>
  <si>
    <t>Rogelio Picen Sanchez</t>
  </si>
  <si>
    <t>Sarah Pier</t>
  </si>
  <si>
    <t>Justin Ellis</t>
  </si>
  <si>
    <t>Jason Davison</t>
  </si>
  <si>
    <t>Nicholas Jones</t>
  </si>
  <si>
    <t>Jessica Peters</t>
  </si>
  <si>
    <t>Jason Goetz</t>
  </si>
  <si>
    <t>Sara Wetenhall</t>
  </si>
  <si>
    <t>Amped Entertainment</t>
  </si>
  <si>
    <t>JE Entertainment</t>
  </si>
  <si>
    <t>Rosemary Rodriguez</t>
  </si>
  <si>
    <t>Kaival Patel</t>
  </si>
  <si>
    <t>Romin Zandi</t>
  </si>
  <si>
    <t>Stanley Miese</t>
  </si>
  <si>
    <t>Eric Deren</t>
  </si>
  <si>
    <t>Jason van Miert</t>
  </si>
  <si>
    <t>Philmfx Inc</t>
  </si>
  <si>
    <t>Anthony Hall</t>
  </si>
  <si>
    <t>Michael Lutz</t>
  </si>
  <si>
    <t>Ryan Riechman</t>
  </si>
  <si>
    <t>Leo Vasquez</t>
  </si>
  <si>
    <t>Michelle Cheng</t>
  </si>
  <si>
    <t>Chris Johnson</t>
  </si>
  <si>
    <t>FRANK MURABITO</t>
  </si>
  <si>
    <t>Joseph Bennett</t>
  </si>
  <si>
    <t>Carson Howe</t>
  </si>
  <si>
    <t>Sabrina Natale</t>
  </si>
  <si>
    <t>Carlos Randeles</t>
  </si>
  <si>
    <t>Timothy Doyle</t>
  </si>
  <si>
    <t>Julio Urbina</t>
  </si>
  <si>
    <t>Francis miguel Guerrero</t>
  </si>
  <si>
    <t>Yoshi Haddad</t>
  </si>
  <si>
    <t>Christopher Lopez</t>
  </si>
  <si>
    <t>Ellis Wallman / Lynoras</t>
  </si>
  <si>
    <t>Kedd Jones</t>
  </si>
  <si>
    <t>Washington A Espinoza</t>
  </si>
  <si>
    <t>Haroon Samuel</t>
  </si>
  <si>
    <t>Paulo Miyamoto</t>
  </si>
  <si>
    <t>HUGO FELICIANO</t>
  </si>
  <si>
    <t>Video HMS Operations</t>
  </si>
  <si>
    <t>Scott Connell</t>
  </si>
  <si>
    <t>Michael Zakutansky</t>
  </si>
  <si>
    <t>Roderick Carrier</t>
  </si>
  <si>
    <t>Jacob Ross</t>
  </si>
  <si>
    <t>Richard Gagliardi</t>
  </si>
  <si>
    <t>Marko Marjanovic</t>
  </si>
  <si>
    <t>MICHAEL KING</t>
  </si>
  <si>
    <t>Rolando Aspuru</t>
  </si>
  <si>
    <t>Jakub Rzepka</t>
  </si>
  <si>
    <t>John Tsagarakis</t>
  </si>
  <si>
    <t>Brett McCutcheon</t>
  </si>
  <si>
    <t>FELIPE ROMERO</t>
  </si>
  <si>
    <t>thomas Perniciaro</t>
  </si>
  <si>
    <t xml:space="preserve">Christopher Schulte Elektrotechnik </t>
  </si>
  <si>
    <t>alex mazuryn</t>
  </si>
  <si>
    <t>Roy Carter</t>
  </si>
  <si>
    <t>Jameson Rodgers</t>
  </si>
  <si>
    <t>Alex De francisco</t>
  </si>
  <si>
    <t>Zak McClellan</t>
  </si>
  <si>
    <t>john csordas jr</t>
  </si>
  <si>
    <t>Kevin Farrell</t>
  </si>
  <si>
    <t>Colin McNair</t>
  </si>
  <si>
    <t>Robert Kirby</t>
  </si>
  <si>
    <t>Darrien Jerman</t>
  </si>
  <si>
    <t>PHIL SINGLETON</t>
  </si>
  <si>
    <t>Joey Castillo</t>
  </si>
  <si>
    <t>Bryan Circus</t>
  </si>
  <si>
    <t>Zcibeiro Medina</t>
  </si>
  <si>
    <t>Ardy Rahbarpoor</t>
  </si>
  <si>
    <t>David Perez</t>
  </si>
  <si>
    <t>Franklin Munoz</t>
  </si>
  <si>
    <t>Sven Richter</t>
  </si>
  <si>
    <t>Rico Iavarone</t>
  </si>
  <si>
    <t>warren monnich</t>
  </si>
  <si>
    <t>Billy Cooke / 3d Systems</t>
  </si>
  <si>
    <t>Rafael Urban</t>
  </si>
  <si>
    <t>Calvin Buechler</t>
  </si>
  <si>
    <t>Antti-Oskari Taskinen</t>
  </si>
  <si>
    <t>Jackson Maki</t>
  </si>
  <si>
    <t>CHARLENE REED</t>
  </si>
  <si>
    <t>Adam Crum</t>
  </si>
  <si>
    <t>Kyle Radtke</t>
  </si>
  <si>
    <t>Billy Cooke</t>
  </si>
  <si>
    <t>Alexander Yuille</t>
  </si>
  <si>
    <t>Daniel Halterman</t>
  </si>
  <si>
    <t>Doug Schmitt</t>
  </si>
  <si>
    <t>Brett Klug</t>
  </si>
  <si>
    <t>Revelation Events</t>
  </si>
  <si>
    <t>Kuldip Mann</t>
  </si>
  <si>
    <t>Ashish Patel</t>
  </si>
  <si>
    <t>Ashley Lewis</t>
  </si>
  <si>
    <t>Christian DeArmitt</t>
  </si>
  <si>
    <t>Mitchell Edelson</t>
  </si>
  <si>
    <t>Titus Carson</t>
  </si>
  <si>
    <t>Oscar Altamira</t>
  </si>
  <si>
    <t>Nick Sieffert</t>
  </si>
  <si>
    <t>Mike Anzaldi</t>
  </si>
  <si>
    <t>Brian Detri</t>
  </si>
  <si>
    <t>Chris Niswender</t>
  </si>
  <si>
    <t>Petrose Keshishyan</t>
  </si>
  <si>
    <t>David Bosko</t>
  </si>
  <si>
    <t>Chasen Tedder</t>
  </si>
  <si>
    <t>Stanley Jerome Gergle</t>
  </si>
  <si>
    <t>Andrew Contreras</t>
  </si>
  <si>
    <t>Luis yrtube</t>
  </si>
  <si>
    <t>Chris Fernandez</t>
  </si>
  <si>
    <t>frederic beausejour beausejour</t>
  </si>
  <si>
    <t>Nerya Cohen</t>
  </si>
  <si>
    <t>David Torres</t>
  </si>
  <si>
    <t>Amanda Farrell</t>
  </si>
  <si>
    <t>Jack Murphy</t>
  </si>
  <si>
    <t>LUMIA</t>
  </si>
  <si>
    <t>troy robson</t>
  </si>
  <si>
    <t>anastasios dakas</t>
  </si>
  <si>
    <t>Paul Souza</t>
  </si>
  <si>
    <t>Tracey Becca</t>
  </si>
  <si>
    <t>Michaeljohn Frierson</t>
  </si>
  <si>
    <t>Joe Romanowski</t>
  </si>
  <si>
    <t>Michael Green</t>
  </si>
  <si>
    <t>Jose Montano</t>
  </si>
  <si>
    <t>Trung Nguyen</t>
  </si>
  <si>
    <t>SMG Events / Adam Lucero</t>
  </si>
  <si>
    <t>Rafael Urban (Re-ship charge)</t>
  </si>
  <si>
    <t>Joshua Teare</t>
  </si>
  <si>
    <t>Michael Presley</t>
  </si>
  <si>
    <t>Frank Guertler</t>
  </si>
  <si>
    <t>Andy Znamenacek</t>
  </si>
  <si>
    <t>Greg Lister</t>
  </si>
  <si>
    <t>Stewart Rosenzweig</t>
  </si>
  <si>
    <t>Garrett Belschner</t>
  </si>
  <si>
    <t>Jose Jeovanny Argueta</t>
  </si>
  <si>
    <t>David Waldo</t>
  </si>
  <si>
    <t>brian Robbins</t>
  </si>
  <si>
    <t>Scott Howard</t>
  </si>
  <si>
    <t>Conor Vache</t>
  </si>
  <si>
    <t>David Lenis</t>
  </si>
  <si>
    <t>Angelo Angela</t>
  </si>
  <si>
    <t>Nick Scalise</t>
  </si>
  <si>
    <t>Hayley Sewell</t>
  </si>
  <si>
    <t>Matthew Reid</t>
  </si>
  <si>
    <t>Joshua Gutierrez</t>
  </si>
  <si>
    <t>george lyristis</t>
  </si>
  <si>
    <t>Cori Herbst</t>
  </si>
  <si>
    <t>Thomas Kvamme</t>
  </si>
  <si>
    <t>Dylan Dang</t>
  </si>
  <si>
    <t>Russell Waite</t>
  </si>
  <si>
    <t>Kunal Dawar</t>
  </si>
  <si>
    <t>Nathanial Lopes</t>
  </si>
  <si>
    <t>Josue Sencion</t>
  </si>
  <si>
    <t>Kevin Biechler</t>
  </si>
  <si>
    <t>Gear Club Direct Pro - Luis Garcia</t>
  </si>
  <si>
    <t>Koty Schwerin</t>
  </si>
  <si>
    <t>Gilbert Jacinto</t>
  </si>
  <si>
    <t>Marisol Padilla</t>
  </si>
  <si>
    <t>Jay Scrivener</t>
  </si>
  <si>
    <t>Melissa Tonery</t>
  </si>
  <si>
    <t>Drake Doren</t>
  </si>
  <si>
    <t>Harjot Uppal</t>
  </si>
  <si>
    <t>Morrie Silver</t>
  </si>
  <si>
    <t>Crescent Moon Productions</t>
  </si>
  <si>
    <t>High End RG Productions LLC</t>
  </si>
  <si>
    <t>Marianne Exbrayat</t>
  </si>
  <si>
    <t>Félix Hernandez</t>
  </si>
  <si>
    <t>Joe Torres</t>
  </si>
  <si>
    <t>Ismael Alicea</t>
  </si>
  <si>
    <t>Zack de Leon</t>
  </si>
  <si>
    <t>Juan Gaitan</t>
  </si>
  <si>
    <t>Robert Wintle</t>
  </si>
  <si>
    <t>Karol Kadziolka</t>
  </si>
  <si>
    <t>N</t>
  </si>
  <si>
    <t>Josue Barbosa</t>
  </si>
  <si>
    <t>Adam Shipman</t>
  </si>
  <si>
    <t>Jiten Khatri</t>
  </si>
  <si>
    <t>Illuminated Integration / Nashville Live</t>
  </si>
  <si>
    <t>Sangeen Singh</t>
  </si>
  <si>
    <t>Tyler Hetland</t>
  </si>
  <si>
    <t>Edward Walsh</t>
  </si>
  <si>
    <t>Matthew Corron</t>
  </si>
  <si>
    <t>Rochester Red Wings / Morrie</t>
  </si>
  <si>
    <t>Jack Algerio</t>
  </si>
  <si>
    <t>Jak Klumpp</t>
  </si>
  <si>
    <t>Cory Stinar</t>
  </si>
  <si>
    <t>Shelby Mattingly</t>
  </si>
  <si>
    <t>JITENDRA PITHADIA</t>
  </si>
  <si>
    <t>Jonathan Ratter</t>
  </si>
  <si>
    <t>Rick HALE</t>
  </si>
  <si>
    <t>Ale Girardeau Charron</t>
  </si>
  <si>
    <t>Edward Prato</t>
  </si>
  <si>
    <t>Jesus Corral</t>
  </si>
  <si>
    <t>Jorge Antonatos</t>
  </si>
  <si>
    <t>Barbara Costanzo</t>
  </si>
  <si>
    <t>BBE-TCC / Boston Balloon Events / Maureen</t>
  </si>
  <si>
    <t>COJE Management Group</t>
  </si>
  <si>
    <t>Conrad Perry</t>
  </si>
  <si>
    <t>Cleveland Cavaliers</t>
  </si>
  <si>
    <t>Dianne Morgan</t>
  </si>
  <si>
    <t>Stephen Cannella</t>
  </si>
  <si>
    <t>Gennesis Orellana</t>
  </si>
  <si>
    <t>noe garcia lopez</t>
  </si>
  <si>
    <t>Lorenzo Gonzales</t>
  </si>
  <si>
    <t>Andrew Kinzel</t>
  </si>
  <si>
    <t>Vishav Singh</t>
  </si>
  <si>
    <t>philippe Maurais</t>
  </si>
  <si>
    <t>Tristan Rakhan</t>
  </si>
  <si>
    <t>Sean Weaver / Universal Studios Orlando</t>
  </si>
  <si>
    <t>Jorge Gonzalez</t>
  </si>
  <si>
    <t>Nick Battaglia</t>
  </si>
  <si>
    <t>Jason Thayil</t>
  </si>
  <si>
    <t>pmc entertainment garcia</t>
  </si>
  <si>
    <t>Jorge Pulido Ayala / MIA Eventos</t>
  </si>
  <si>
    <t>Charlie Christenson</t>
  </si>
  <si>
    <t>Collins Atuquayfio</t>
  </si>
  <si>
    <t>Starsound Audio</t>
  </si>
  <si>
    <t>Fabian Powell-harris</t>
  </si>
  <si>
    <t>Jimmy Rains</t>
  </si>
  <si>
    <t>Jeff Gaufin Cognitive FX</t>
  </si>
  <si>
    <t>FFP FX / Adelle 55 quads</t>
  </si>
  <si>
    <t>Callen Zumach</t>
  </si>
  <si>
    <t>Angus Davis</t>
  </si>
  <si>
    <t>Josh Johnson</t>
  </si>
  <si>
    <t>Cole Young</t>
  </si>
  <si>
    <t>Brandon Anderson</t>
  </si>
  <si>
    <t>Ramesh Arora</t>
  </si>
  <si>
    <t>Brett Wilson</t>
  </si>
  <si>
    <t>Russell Yoskowitz</t>
  </si>
  <si>
    <t>Rico Guerra</t>
  </si>
  <si>
    <t>Steve Goldstein</t>
  </si>
  <si>
    <t>Kimario McFadden</t>
  </si>
  <si>
    <t>Matt Luckett</t>
  </si>
  <si>
    <t>Keaton Lusk</t>
  </si>
  <si>
    <t>Jason Wolf</t>
  </si>
  <si>
    <t>Gagandeep Singh</t>
  </si>
  <si>
    <t>Greg Dorman</t>
  </si>
  <si>
    <t>Debra Liebowitz</t>
  </si>
  <si>
    <t>Charlton Combs</t>
  </si>
  <si>
    <t>Timothy Varacchi</t>
  </si>
  <si>
    <t>KATHLEEN FRANK</t>
  </si>
  <si>
    <t>Carleen Salmon</t>
  </si>
  <si>
    <t>Shana McCullough Downing</t>
  </si>
  <si>
    <t>Jake Warner</t>
  </si>
  <si>
    <t>John Pitone</t>
  </si>
  <si>
    <t>jaime olescyski</t>
  </si>
  <si>
    <t>Aleida Perez</t>
  </si>
  <si>
    <t>Kaylee Presnell</t>
  </si>
  <si>
    <t>Jeremy Kinney</t>
  </si>
  <si>
    <t>Beth Cummings</t>
  </si>
  <si>
    <t>Alex Gomez</t>
  </si>
  <si>
    <t>Israel Goldenberg</t>
  </si>
  <si>
    <t>Donald Van Slyke</t>
  </si>
  <si>
    <t>Eliot Pirone</t>
  </si>
  <si>
    <t>MIA Eventos</t>
  </si>
  <si>
    <t>Kwadwo Korang</t>
  </si>
  <si>
    <t>Brett Young</t>
  </si>
  <si>
    <t>Max Poolman</t>
  </si>
  <si>
    <t>Empire / Daniel Rivera</t>
  </si>
  <si>
    <t>Blake Robling</t>
  </si>
  <si>
    <t>Cesar Martinez</t>
  </si>
  <si>
    <t>Steven dotson</t>
  </si>
  <si>
    <t>casey kanady</t>
  </si>
  <si>
    <t>Mark Dixon</t>
  </si>
  <si>
    <t>Michael Tobian</t>
  </si>
  <si>
    <t>Brendan White</t>
  </si>
  <si>
    <t>Martin Arredondo</t>
  </si>
  <si>
    <t>Jamil McInnis</t>
  </si>
  <si>
    <t>David R. Wistocki</t>
  </si>
  <si>
    <t>Gary Yang</t>
  </si>
  <si>
    <t>Bradley roberts</t>
  </si>
  <si>
    <t>Rohit Ralh</t>
  </si>
  <si>
    <t>Paul Conway</t>
  </si>
  <si>
    <t>Kyle Mohler</t>
  </si>
  <si>
    <t>Genesis Events</t>
  </si>
  <si>
    <t>dale moore</t>
  </si>
  <si>
    <t>Lake School</t>
  </si>
  <si>
    <t>joseph molis</t>
  </si>
  <si>
    <t>Matthew Daniel</t>
  </si>
  <si>
    <t>Boris Bollinger</t>
  </si>
  <si>
    <t>Kevin Summers</t>
  </si>
  <si>
    <t>Luis Yrtube</t>
  </si>
  <si>
    <t>Jorge Montes</t>
  </si>
  <si>
    <t>Ryan Schroeder</t>
  </si>
  <si>
    <t>Sergio champion</t>
  </si>
  <si>
    <t>RYAN FERNANDEZ</t>
  </si>
  <si>
    <t>Isaac Carter</t>
  </si>
  <si>
    <t>Patrick Drive</t>
  </si>
  <si>
    <t>Ryan Gorey</t>
  </si>
  <si>
    <t>Luis Mejia</t>
  </si>
  <si>
    <t>William Prechter</t>
  </si>
  <si>
    <t>Eshaan Anand</t>
  </si>
  <si>
    <t>Dayton DiTomasso</t>
  </si>
  <si>
    <t>Aurelia Jaworski</t>
  </si>
  <si>
    <t>Ronald Moncada</t>
  </si>
  <si>
    <t>Derek Roode</t>
  </si>
  <si>
    <t>Ajmer s Mann</t>
  </si>
  <si>
    <t>Clay Coltson</t>
  </si>
  <si>
    <t>Tanner scott</t>
  </si>
  <si>
    <t>Julius Brown</t>
  </si>
  <si>
    <t>Clarence Arkward</t>
  </si>
  <si>
    <t>Sebastian Allais</t>
  </si>
  <si>
    <t>Brian LaBorde</t>
  </si>
  <si>
    <t>Michael Alls</t>
  </si>
  <si>
    <t>Aaron Rodriguez</t>
  </si>
  <si>
    <t>Karol Castillo</t>
  </si>
  <si>
    <t>ESI Productions</t>
  </si>
  <si>
    <t>Diavolo Systems</t>
  </si>
  <si>
    <t>Shaun Hopper</t>
  </si>
  <si>
    <t>Jonatan Rivera</t>
  </si>
  <si>
    <t>Shawn Stacks</t>
  </si>
  <si>
    <t>GABRIEL MUNIZ</t>
  </si>
  <si>
    <t>Adolfo Tzunum</t>
  </si>
  <si>
    <t>Gleice Gillet</t>
  </si>
  <si>
    <t>David Harris</t>
  </si>
  <si>
    <t>Edwin Toledo</t>
  </si>
  <si>
    <t>Paul Rozsa</t>
  </si>
  <si>
    <t>Jorge Ayala / MIA Eventos</t>
  </si>
  <si>
    <t>Michael Noe</t>
  </si>
  <si>
    <t>Hovhannes Sargsyan</t>
  </si>
  <si>
    <t>Charles Tantog jr</t>
  </si>
  <si>
    <t>Carlos Herrera</t>
  </si>
  <si>
    <t>Stephan Gonthier</t>
  </si>
  <si>
    <t>Tesia Valdera</t>
  </si>
  <si>
    <t>Joshua Sikora</t>
  </si>
  <si>
    <t>ROBERTO ANESES</t>
  </si>
  <si>
    <t>Gus Ruggiero</t>
  </si>
  <si>
    <t>Robert Demoor</t>
  </si>
  <si>
    <t>Joey Reynolds</t>
  </si>
  <si>
    <t>Carter Reichardt</t>
  </si>
  <si>
    <t>John Sanducu</t>
  </si>
  <si>
    <t>Alon Amit</t>
  </si>
  <si>
    <t>Rene Vazquez</t>
  </si>
  <si>
    <t>lightwerks</t>
  </si>
  <si>
    <t>Sunsation Powerboats</t>
  </si>
  <si>
    <t>Alan Hart</t>
  </si>
  <si>
    <t>Jessy Ramos</t>
  </si>
  <si>
    <t>Michael Reha</t>
  </si>
  <si>
    <t>Scott Ames</t>
  </si>
  <si>
    <t>The Posture Clinic</t>
  </si>
  <si>
    <t>Jacob Jimenez</t>
  </si>
  <si>
    <t>Andrew Thompson</t>
  </si>
  <si>
    <t>Don Tartaro</t>
  </si>
  <si>
    <t>Alex Belongia</t>
  </si>
  <si>
    <t>Lacey Southward</t>
  </si>
  <si>
    <t>Matthew Knotts</t>
  </si>
  <si>
    <t>Juan Gomez</t>
  </si>
  <si>
    <t>Anton Kondratev</t>
  </si>
  <si>
    <t>Theodorus Weber</t>
  </si>
  <si>
    <t>Mark Ganuza</t>
  </si>
  <si>
    <t>Henry Corscadden</t>
  </si>
  <si>
    <t>Kenneth Morris</t>
  </si>
  <si>
    <t>Van Valeriano</t>
  </si>
  <si>
    <t>Erik Laurin</t>
  </si>
  <si>
    <t>RES Pyro</t>
  </si>
  <si>
    <t>Ethan Raminfard</t>
  </si>
  <si>
    <t>Ursula Waite</t>
  </si>
  <si>
    <t>Carlos Santos Gijon</t>
  </si>
  <si>
    <t>Forge Staff</t>
  </si>
  <si>
    <t>Bill Harlow / Wynn las vegas</t>
  </si>
  <si>
    <t xml:space="preserve">Parag Enterprises / Divine FX </t>
  </si>
  <si>
    <t>Melissa Adams</t>
  </si>
  <si>
    <t>Kimberly Flemming</t>
  </si>
  <si>
    <t>Zachary Rioux</t>
  </si>
  <si>
    <t>Brian Hood</t>
  </si>
  <si>
    <t>Karina Rodriguez</t>
  </si>
  <si>
    <t>Chris McCafferty</t>
  </si>
  <si>
    <t>Karl Horton</t>
  </si>
  <si>
    <t>Joseph Marino</t>
  </si>
  <si>
    <t>Hunter Wheeler</t>
  </si>
  <si>
    <t>Shamonica Trunell</t>
  </si>
  <si>
    <t>Monica Mundi</t>
  </si>
  <si>
    <t>Dan Westgarth</t>
  </si>
  <si>
    <t>Jose Angeles</t>
  </si>
  <si>
    <t>Ebony Polk</t>
  </si>
  <si>
    <t>Colby Yardley</t>
  </si>
  <si>
    <t>Tropical Fireworks</t>
  </si>
  <si>
    <t>Dean Enterprises / Jessica Wahlert</t>
  </si>
  <si>
    <t>Carlos Ruiz</t>
  </si>
  <si>
    <t>Raju dhariwal</t>
  </si>
  <si>
    <t>Hunter Klein</t>
  </si>
  <si>
    <t>Colin Rafferty</t>
  </si>
  <si>
    <t>Jacob Hilborne</t>
  </si>
  <si>
    <t>Jinni Delgado</t>
  </si>
  <si>
    <t>Stephen Hong</t>
  </si>
  <si>
    <t>Edward Johnson</t>
  </si>
  <si>
    <t>Omar Calderon</t>
  </si>
  <si>
    <t>Corey Anderson</t>
  </si>
  <si>
    <t>Amel Guevara</t>
  </si>
  <si>
    <t>Carl Guilbaud</t>
  </si>
  <si>
    <t>Dennis Carollo</t>
  </si>
  <si>
    <t>Michael R</t>
  </si>
  <si>
    <t>Guillermo Gonzalez</t>
  </si>
  <si>
    <t>Robert Goukasian</t>
  </si>
  <si>
    <t>jamie Granko</t>
  </si>
  <si>
    <t>Joe ROMANO</t>
  </si>
  <si>
    <t>Shobin Puthusseril</t>
  </si>
  <si>
    <t>Ari Yarimi</t>
  </si>
  <si>
    <t>Uschi Waite</t>
  </si>
  <si>
    <t>Michael Rinaldi</t>
  </si>
  <si>
    <t>Gina McKinney</t>
  </si>
  <si>
    <t>Dino Milioti</t>
  </si>
  <si>
    <t>Robert Leith</t>
  </si>
  <si>
    <t>Joey Jensen</t>
  </si>
  <si>
    <t>amber britton</t>
  </si>
  <si>
    <t>Kyle M. Sclafani</t>
  </si>
  <si>
    <t>Ryan Westphal</t>
  </si>
  <si>
    <t>Anthony Cox</t>
  </si>
  <si>
    <t>Josh Goldberg</t>
  </si>
  <si>
    <t>Chung yueh Chang</t>
  </si>
  <si>
    <t>Ashley Bertling</t>
  </si>
  <si>
    <t>Albert Okyne</t>
  </si>
  <si>
    <t>Nathan Cakacaka</t>
  </si>
  <si>
    <t>Josh Corkerton</t>
  </si>
  <si>
    <t>Kevin Woodard</t>
  </si>
  <si>
    <t>Jose Rodriguez</t>
  </si>
  <si>
    <t>David Bozyk</t>
  </si>
  <si>
    <t>Kent Zimmerer</t>
  </si>
  <si>
    <t>Jason Espinosa</t>
  </si>
  <si>
    <t>Kevin Kauffman</t>
  </si>
  <si>
    <t>Ray Bumpus</t>
  </si>
  <si>
    <t>gus vivian</t>
  </si>
  <si>
    <t>Shayne Carter</t>
  </si>
  <si>
    <t>Christopher Essak</t>
  </si>
  <si>
    <t>Jennifer Wiley</t>
  </si>
  <si>
    <t>Ken Sheahan</t>
  </si>
  <si>
    <t>Jeff Brown</t>
  </si>
  <si>
    <t>William Moyal</t>
  </si>
  <si>
    <t>Steve Hong</t>
  </si>
  <si>
    <t>Tom Dann</t>
  </si>
  <si>
    <t>Khalil Saad</t>
  </si>
  <si>
    <t>Kira Frank</t>
  </si>
  <si>
    <t>Anthony Pigatto</t>
  </si>
  <si>
    <t>KEF NYC</t>
  </si>
  <si>
    <t>Robert Foglietta</t>
  </si>
  <si>
    <t>Kawano Keiko</t>
  </si>
  <si>
    <t>Nick Petino</t>
  </si>
  <si>
    <t>Pro FX Inc</t>
  </si>
  <si>
    <t>Max Martin</t>
  </si>
  <si>
    <t>Jordan Dabvis</t>
  </si>
  <si>
    <t>NXT LVL LLC</t>
  </si>
  <si>
    <t>Dominick Grant</t>
  </si>
  <si>
    <t>Christian Acosta</t>
  </si>
  <si>
    <t>Diana Weigel</t>
  </si>
  <si>
    <t>vikas palakala</t>
  </si>
  <si>
    <t>Roman Brown</t>
  </si>
  <si>
    <t>MacGas</t>
  </si>
  <si>
    <t>Bobak Mostaghasi Mostaghasi / Atomic Golf</t>
  </si>
  <si>
    <t>JOSE DE LAS CASAS</t>
  </si>
  <si>
    <t>Xavier Quick</t>
  </si>
  <si>
    <t>Yusuf Rehman</t>
  </si>
  <si>
    <t>Erik Cedillo</t>
  </si>
  <si>
    <t>Ryan Hughes</t>
  </si>
  <si>
    <t>Slightly Stoopid</t>
  </si>
  <si>
    <t>Ryan Riley</t>
  </si>
  <si>
    <t>Richard-John Vida</t>
  </si>
  <si>
    <t>Michael Egan</t>
  </si>
  <si>
    <t>Osman Raja</t>
  </si>
  <si>
    <t>Lovedeep Gill</t>
  </si>
  <si>
    <t>Hayder Mohsin</t>
  </si>
  <si>
    <t>Anya Tavkar</t>
  </si>
  <si>
    <t>Charles Harris</t>
  </si>
  <si>
    <t xml:space="preserve">Dios Vazquez </t>
  </si>
  <si>
    <t>Vedant Patel</t>
  </si>
  <si>
    <t>Rebeka Encinas</t>
  </si>
  <si>
    <t>Walther Cruz</t>
  </si>
  <si>
    <t>Salvatore Cosentino</t>
  </si>
  <si>
    <t>Ram Habib</t>
  </si>
  <si>
    <t>Joseph Spina</t>
  </si>
  <si>
    <t>Jorge Uribe Ibarra</t>
  </si>
  <si>
    <t>Matthew Wisdom</t>
  </si>
  <si>
    <t>Gilbert Apodaca</t>
  </si>
  <si>
    <t>David Francis</t>
  </si>
  <si>
    <t>Chintan Sethiya</t>
  </si>
  <si>
    <t>Kennon Gilliard</t>
  </si>
  <si>
    <t>Brian Douglas</t>
  </si>
  <si>
    <t>Gary Green</t>
  </si>
  <si>
    <t>Marianne Frizzell</t>
  </si>
  <si>
    <t>Vitali Feldman</t>
  </si>
  <si>
    <t>Kellon Marcelle</t>
  </si>
  <si>
    <t>simon wilson</t>
  </si>
  <si>
    <t>Christine Salerno</t>
  </si>
  <si>
    <t>kevin Chavez</t>
  </si>
  <si>
    <t>FX in Motion</t>
  </si>
  <si>
    <t>Paris Hilton</t>
  </si>
  <si>
    <t>Jonathan Silva</t>
  </si>
  <si>
    <t>Omprakash Kuppusamy</t>
  </si>
  <si>
    <t>Ethan Chambers</t>
  </si>
  <si>
    <t>Perry Roper</t>
  </si>
  <si>
    <t>Victoria Scherzer</t>
  </si>
  <si>
    <t>Khazym Fontenelle</t>
  </si>
  <si>
    <t>Héctor Miguel Mercado</t>
  </si>
  <si>
    <t>Nishan Mahajan</t>
  </si>
  <si>
    <t>Ricky Lorek</t>
  </si>
  <si>
    <t>Royal Pyrotechie</t>
  </si>
  <si>
    <t>Douglas Kegler</t>
  </si>
  <si>
    <t>BRIANNE DEMMLER / The Today Show</t>
  </si>
  <si>
    <t>Arroyo High School</t>
  </si>
  <si>
    <t>JESSE TAYLOR</t>
  </si>
  <si>
    <t>Andrew Reina</t>
  </si>
  <si>
    <t>Allyson GilliARD</t>
  </si>
  <si>
    <t>daniel Page</t>
  </si>
  <si>
    <t>Brandon Flaum</t>
  </si>
  <si>
    <t>Shehzaib Masih</t>
  </si>
  <si>
    <t>Dan Riley</t>
  </si>
  <si>
    <t>Ashley Hachenberger</t>
  </si>
  <si>
    <t>John Seybert</t>
  </si>
  <si>
    <t>Talmage Collins</t>
  </si>
  <si>
    <t>Alison Schmidt</t>
  </si>
  <si>
    <t>Sean Thornton</t>
  </si>
  <si>
    <t>Michael Taylor</t>
  </si>
  <si>
    <t>John Colligan</t>
  </si>
  <si>
    <t>Owen Smith</t>
  </si>
  <si>
    <t>Brandon Knight</t>
  </si>
  <si>
    <t>Thomas Gentilhomme</t>
  </si>
  <si>
    <t>Marcus Cummings</t>
  </si>
  <si>
    <t>University of Alabama</t>
  </si>
  <si>
    <t>John Vassallo</t>
  </si>
  <si>
    <t>Aaron Brockmeier</t>
  </si>
  <si>
    <t>Gk Broncos</t>
  </si>
  <si>
    <t>Daniel Soriano</t>
  </si>
  <si>
    <t>Reed Hanke</t>
  </si>
  <si>
    <t>Luke Frutig</t>
  </si>
  <si>
    <t>Kyle Simmons</t>
  </si>
  <si>
    <t>Joseph Hackler Jr</t>
  </si>
  <si>
    <t>Johnny Martin - Scorpio RSVP</t>
  </si>
  <si>
    <t>Julio Gonzalez</t>
  </si>
  <si>
    <t>Daniel LaPlante</t>
  </si>
  <si>
    <t>Chris McCabe</t>
  </si>
  <si>
    <t>Bob Picha</t>
  </si>
  <si>
    <t>Martin Desriviere</t>
  </si>
  <si>
    <t>James Woerly</t>
  </si>
  <si>
    <t>Preston Abernathy</t>
  </si>
  <si>
    <t>Nell Kirsten</t>
  </si>
  <si>
    <t>Sam Luba</t>
  </si>
  <si>
    <t>aniel Page</t>
  </si>
  <si>
    <t>Sherman Whited</t>
  </si>
  <si>
    <t>Mike Jean Baptiste</t>
  </si>
  <si>
    <t>Jeffrey Richardson</t>
  </si>
  <si>
    <t>Endoscopy Center</t>
  </si>
  <si>
    <t>Shawn Smith</t>
  </si>
  <si>
    <t>Derek Harrison</t>
  </si>
  <si>
    <t>Livia Dibiase / Solotech</t>
  </si>
  <si>
    <t>Karen Klasen</t>
  </si>
  <si>
    <t>Fred Tucker</t>
  </si>
  <si>
    <t>Hans Rittinger</t>
  </si>
  <si>
    <t>William Milham</t>
  </si>
  <si>
    <t>Stephen Schrutt</t>
  </si>
  <si>
    <t>Long Lasting Life</t>
  </si>
  <si>
    <t>Chris Marino</t>
  </si>
  <si>
    <t>philip williams</t>
  </si>
  <si>
    <t>Patrick Dugan</t>
  </si>
  <si>
    <t>Bradlee Skinner</t>
  </si>
  <si>
    <t>Christian Mendez</t>
  </si>
  <si>
    <t>Brian Nolan</t>
  </si>
  <si>
    <t>danny ibraheem</t>
  </si>
  <si>
    <t>David Foster</t>
  </si>
  <si>
    <t>Christian Wooldridge</t>
  </si>
  <si>
    <t>PARVINDER SINGH</t>
  </si>
  <si>
    <t>Ken Duong</t>
  </si>
  <si>
    <t>Amier Sadegh</t>
  </si>
  <si>
    <t>Tiffany Bindel</t>
  </si>
  <si>
    <t>Jon Batz-Owings</t>
  </si>
  <si>
    <t>Ella Karabedian</t>
  </si>
  <si>
    <t>Sammy Muto</t>
  </si>
  <si>
    <t>Brenden Chrisman</t>
  </si>
  <si>
    <t>Tyler Shawaf</t>
  </si>
  <si>
    <t>Austin Boyd</t>
  </si>
  <si>
    <t>Robert McCarthy</t>
  </si>
  <si>
    <t>Patrick Day</t>
  </si>
  <si>
    <t>Gurjant Dhillon</t>
  </si>
  <si>
    <t>Justin Thomas</t>
  </si>
  <si>
    <t>James Manger</t>
  </si>
  <si>
    <t>Jamey Bearb</t>
  </si>
  <si>
    <t>Carrie Robertson</t>
  </si>
  <si>
    <t>GREG ERMANN</t>
  </si>
  <si>
    <t>Robert Chapman</t>
  </si>
  <si>
    <t>Cory Leonardo</t>
  </si>
  <si>
    <t>Daniel Cole</t>
  </si>
  <si>
    <t>Jennifer Larocco</t>
  </si>
  <si>
    <t>Martin Woytas</t>
  </si>
  <si>
    <t>Sarah Georgiou</t>
  </si>
  <si>
    <t>Joshua Palace</t>
  </si>
  <si>
    <t>Alexander Linde</t>
  </si>
  <si>
    <t>Sean Manuel</t>
  </si>
  <si>
    <t>Vice Park / Concrete Cowboy</t>
  </si>
  <si>
    <t>Adrian Arango</t>
  </si>
  <si>
    <t>JOHN Riggs</t>
  </si>
  <si>
    <t>john Kincaid</t>
  </si>
  <si>
    <t>Maheeb Jaouni</t>
  </si>
  <si>
    <t>W rental Chile</t>
  </si>
  <si>
    <t>Brandon Spencer</t>
  </si>
  <si>
    <t>Brian Quinones</t>
  </si>
  <si>
    <t>Ernesto Canas</t>
  </si>
  <si>
    <t>Jeff Wicke</t>
  </si>
  <si>
    <t>Chris Jachimowicz</t>
  </si>
  <si>
    <t>Cory Colwell</t>
  </si>
  <si>
    <t>Edwin Lau</t>
  </si>
  <si>
    <t>Cooper Brown</t>
  </si>
  <si>
    <t>TMS Omaha</t>
  </si>
  <si>
    <t>Michael Wheeler</t>
  </si>
  <si>
    <t>Shawn Balch</t>
  </si>
  <si>
    <t>Marcus Lindsay</t>
  </si>
  <si>
    <t>Kurt Davis</t>
  </si>
  <si>
    <t>Patricia Ayala</t>
  </si>
  <si>
    <t>Daniel Brock</t>
  </si>
  <si>
    <t>Britney Argueta</t>
  </si>
  <si>
    <t>Kevin Tinker</t>
  </si>
  <si>
    <t>Table 1</t>
  </si>
  <si>
    <t>Customer</t>
  </si>
  <si>
    <t>Invoice Number</t>
  </si>
  <si>
    <t>Invoice Date</t>
  </si>
  <si>
    <t>Due Date</t>
  </si>
  <si>
    <t>Amount Owed</t>
  </si>
  <si>
    <t>~$200  balance</t>
  </si>
  <si>
    <t>Flutter Feeti</t>
  </si>
  <si>
    <t>1827 (DRAFT)</t>
  </si>
  <si>
    <t>TOTALS:</t>
  </si>
  <si>
    <t>Date</t>
  </si>
  <si>
    <t>Quote</t>
  </si>
  <si>
    <t>Quote #</t>
  </si>
  <si>
    <t>Invoice</t>
  </si>
  <si>
    <t>Invoice #</t>
  </si>
  <si>
    <t>Amount</t>
  </si>
  <si>
    <t>Luke / Blaso Pyrotechnics</t>
  </si>
</sst>
</file>

<file path=xl/styles.xml><?xml version="1.0" encoding="utf-8"?>
<styleSheet xmlns="http://schemas.openxmlformats.org/spreadsheetml/2006/main">
  <numFmts count="10">
    <numFmt numFmtId="0" formatCode="General"/>
    <numFmt numFmtId="59" formatCode="m/d/yyyy h:mm:ss&quot; &quot;AM/PM"/>
    <numFmt numFmtId="60" formatCode="&quot;$&quot;0.00"/>
    <numFmt numFmtId="61" formatCode="&quot;$&quot;0.0#"/>
    <numFmt numFmtId="62" formatCode="&quot;$&quot;0"/>
    <numFmt numFmtId="63" formatCode="&quot;$&quot;#,##0.00&quot; &quot;;(&quot;$&quot;#,##0.00)"/>
    <numFmt numFmtId="64" formatCode="&quot;$&quot;0.0"/>
    <numFmt numFmtId="65" formatCode="&quot;$&quot;#,##0.00"/>
    <numFmt numFmtId="66" formatCode="# ???/???"/>
    <numFmt numFmtId="67" formatCode="m/d/yyyy"/>
  </numFmts>
  <fonts count="29">
    <font>
      <sz val="10"/>
      <color indexed="8"/>
      <name val="Helvetica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"/>
    </font>
    <font>
      <b val="1"/>
      <sz val="10"/>
      <color indexed="8"/>
      <name val="Arial"/>
    </font>
    <font>
      <b val="1"/>
      <sz val="12"/>
      <color indexed="8"/>
      <name val="Arial"/>
    </font>
    <font>
      <b val="1"/>
      <sz val="12"/>
      <color indexed="14"/>
      <name val="Arial"/>
    </font>
    <font>
      <b val="1"/>
      <u val="single"/>
      <sz val="12"/>
      <color indexed="14"/>
      <name val="Arial"/>
    </font>
    <font>
      <b val="1"/>
      <sz val="11"/>
      <color indexed="14"/>
      <name val="Verdana"/>
    </font>
    <font>
      <b val="1"/>
      <sz val="10"/>
      <color indexed="8"/>
      <name val="Helvetica Neue"/>
    </font>
    <font>
      <sz val="10"/>
      <color indexed="15"/>
      <name val="Helvetica"/>
    </font>
    <font>
      <sz val="10"/>
      <color indexed="16"/>
      <name val="Helvetica"/>
    </font>
    <font>
      <b val="1"/>
      <sz val="11"/>
      <color indexed="17"/>
      <name val="Helvetica Neue"/>
    </font>
    <font>
      <b val="1"/>
      <u val="single"/>
      <sz val="10"/>
      <color indexed="8"/>
      <name val="Helvetica"/>
    </font>
    <font>
      <sz val="10"/>
      <color indexed="18"/>
      <name val="Helvetica"/>
    </font>
    <font>
      <b val="1"/>
      <sz val="10"/>
      <color indexed="16"/>
      <name val="Helvetica"/>
    </font>
    <font>
      <sz val="10"/>
      <color indexed="19"/>
      <name val="Helvetica"/>
    </font>
    <font>
      <b val="1"/>
      <sz val="10"/>
      <color indexed="19"/>
      <name val="Helvetica"/>
    </font>
    <font>
      <b val="1"/>
      <sz val="10"/>
      <color indexed="15"/>
      <name val="Helvetica"/>
    </font>
    <font>
      <sz val="10"/>
      <color indexed="20"/>
      <name val="Helvetica"/>
    </font>
    <font>
      <sz val="10"/>
      <color indexed="21"/>
      <name val="Helvetica"/>
    </font>
    <font>
      <sz val="10"/>
      <color indexed="22"/>
      <name val="Helvetica"/>
    </font>
    <font>
      <b val="1"/>
      <sz val="10"/>
      <color indexed="23"/>
      <name val="Helvetica"/>
    </font>
    <font>
      <sz val="11"/>
      <color indexed="8"/>
      <name val="Helvetica"/>
    </font>
    <font>
      <b val="1"/>
      <strike val="1"/>
      <sz val="10"/>
      <color indexed="24"/>
      <name val="Helvetica"/>
    </font>
    <font>
      <b val="1"/>
      <sz val="10"/>
      <color indexed="25"/>
      <name val="Helvetica"/>
    </font>
    <font>
      <b val="1"/>
      <sz val="10"/>
      <color indexed="20"/>
      <name val="Helvetica"/>
    </font>
    <font>
      <b val="1"/>
      <sz val="10"/>
      <color indexed="26"/>
      <name val="Helvetica"/>
    </font>
    <font>
      <sz val="12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27"/>
      </left>
      <right/>
      <top style="thin">
        <color indexed="27"/>
      </top>
      <bottom style="thin">
        <color indexed="10"/>
      </bottom>
      <diagonal/>
    </border>
    <border>
      <left/>
      <right/>
      <top style="thin">
        <color indexed="27"/>
      </top>
      <bottom style="thin">
        <color indexed="10"/>
      </bottom>
      <diagonal/>
    </border>
    <border>
      <left/>
      <right style="thin">
        <color indexed="27"/>
      </right>
      <top style="thin">
        <color indexed="27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1" applyNumberFormat="1" applyFont="1" applyFill="1" applyBorder="1" applyAlignment="1" applyProtection="0">
      <alignment horizontal="right" vertical="top" wrapText="1"/>
    </xf>
    <xf numFmtId="49" fontId="3" fillId="3" borderId="2" applyNumberFormat="1" applyFont="1" applyFill="1" applyBorder="1" applyAlignment="1" applyProtection="0">
      <alignment horizontal="left" vertical="top" wrapText="1"/>
    </xf>
    <xf numFmtId="59" fontId="0" fillId="4" borderId="3" applyNumberFormat="1" applyFont="1" applyFill="1" applyBorder="1" applyAlignment="1" applyProtection="0">
      <alignment horizontal="left" vertical="top" wrapText="1"/>
    </xf>
    <xf numFmtId="0" fontId="0" fillId="4" borderId="4" applyNumberFormat="0" applyFont="1" applyFill="1" applyBorder="1" applyAlignment="1" applyProtection="0">
      <alignment horizontal="left" vertical="top" wrapText="1"/>
    </xf>
    <xf numFmtId="0" fontId="0" fillId="4" borderId="4" applyNumberFormat="1" applyFont="1" applyFill="1" applyBorder="1" applyAlignment="1" applyProtection="0">
      <alignment horizontal="left" vertical="top" wrapText="1"/>
    </xf>
    <xf numFmtId="0" fontId="0" fillId="4" borderId="4" applyNumberFormat="1" applyFont="1" applyFill="1" applyBorder="1" applyAlignment="1" applyProtection="0">
      <alignment horizontal="right" vertical="top" wrapText="1"/>
    </xf>
    <xf numFmtId="60" fontId="0" fillId="4" borderId="4" applyNumberFormat="1" applyFont="1" applyFill="1" applyBorder="1" applyAlignment="1" applyProtection="0">
      <alignment horizontal="right" vertical="top" wrapText="1"/>
    </xf>
    <xf numFmtId="61" fontId="0" fillId="4" borderId="4" applyNumberFormat="1" applyFont="1" applyFill="1" applyBorder="1" applyAlignment="1" applyProtection="0">
      <alignment horizontal="right" vertical="top" wrapText="1"/>
    </xf>
    <xf numFmtId="62" fontId="0" fillId="4" borderId="4" applyNumberFormat="1" applyFont="1" applyFill="1" applyBorder="1" applyAlignment="1" applyProtection="0">
      <alignment horizontal="right" vertical="top" wrapText="1"/>
    </xf>
    <xf numFmtId="63" fontId="0" fillId="4" borderId="4" applyNumberFormat="1" applyFont="1" applyFill="1" applyBorder="1" applyAlignment="1" applyProtection="0">
      <alignment horizontal="right" vertical="top" wrapText="1"/>
    </xf>
    <xf numFmtId="64" fontId="0" fillId="4" borderId="4" applyNumberFormat="1" applyFont="1" applyFill="1" applyBorder="1" applyAlignment="1" applyProtection="0">
      <alignment horizontal="right" vertical="top" wrapText="1"/>
    </xf>
    <xf numFmtId="49" fontId="3" fillId="3" borderId="5" applyNumberFormat="1" applyFont="1" applyFill="1" applyBorder="1" applyAlignment="1" applyProtection="0">
      <alignment horizontal="left" vertical="top" wrapText="1"/>
    </xf>
    <xf numFmtId="59" fontId="0" fillId="4" borderId="6" applyNumberFormat="1" applyFont="1" applyFill="1" applyBorder="1" applyAlignment="1" applyProtection="0">
      <alignment horizontal="left" vertical="top" wrapText="1"/>
    </xf>
    <xf numFmtId="0" fontId="0" fillId="4" borderId="7" applyNumberFormat="0" applyFont="1" applyFill="1" applyBorder="1" applyAlignment="1" applyProtection="0">
      <alignment horizontal="left" vertical="top" wrapText="1"/>
    </xf>
    <xf numFmtId="0" fontId="0" fillId="4" borderId="7" applyNumberFormat="1" applyFont="1" applyFill="1" applyBorder="1" applyAlignment="1" applyProtection="0">
      <alignment horizontal="left" vertical="top" wrapText="1"/>
    </xf>
    <xf numFmtId="0" fontId="0" fillId="4" borderId="7" applyNumberFormat="1" applyFont="1" applyFill="1" applyBorder="1" applyAlignment="1" applyProtection="0">
      <alignment horizontal="right" vertical="top" wrapText="1"/>
    </xf>
    <xf numFmtId="60" fontId="0" fillId="4" borderId="7" applyNumberFormat="1" applyFont="1" applyFill="1" applyBorder="1" applyAlignment="1" applyProtection="0">
      <alignment horizontal="right" vertical="top" wrapText="1"/>
    </xf>
    <xf numFmtId="61" fontId="0" fillId="4" borderId="7" applyNumberFormat="1" applyFont="1" applyFill="1" applyBorder="1" applyAlignment="1" applyProtection="0">
      <alignment horizontal="right" vertical="top" wrapText="1"/>
    </xf>
    <xf numFmtId="62" fontId="0" fillId="4" borderId="7" applyNumberFormat="1" applyFont="1" applyFill="1" applyBorder="1" applyAlignment="1" applyProtection="0">
      <alignment horizontal="right" vertical="top" wrapText="1"/>
    </xf>
    <xf numFmtId="63" fontId="0" fillId="4" borderId="7" applyNumberFormat="1" applyFont="1" applyFill="1" applyBorder="1" applyAlignment="1" applyProtection="0">
      <alignment horizontal="right" vertical="top" wrapText="1"/>
    </xf>
    <xf numFmtId="64" fontId="0" fillId="4" borderId="7" applyNumberFormat="1" applyFont="1" applyFill="1" applyBorder="1" applyAlignment="1" applyProtection="0">
      <alignment horizontal="right" vertical="top" wrapText="1"/>
    </xf>
    <xf numFmtId="0" fontId="0" fillId="4" borderId="7" applyNumberFormat="0" applyFont="1" applyFill="1" applyBorder="1" applyAlignment="1" applyProtection="0">
      <alignment horizontal="right" vertical="top" wrapText="1"/>
    </xf>
    <xf numFmtId="65" fontId="0" fillId="4" borderId="7" applyNumberFormat="1" applyFont="1" applyFill="1" applyBorder="1" applyAlignment="1" applyProtection="0">
      <alignment horizontal="right" vertical="top" wrapText="1"/>
    </xf>
    <xf numFmtId="66" fontId="0" fillId="4" borderId="6" applyNumberFormat="1" applyFont="1" applyFill="1" applyBorder="1" applyAlignment="1" applyProtection="0">
      <alignment horizontal="left" vertical="top" wrapText="1"/>
    </xf>
    <xf numFmtId="49" fontId="4" fillId="3" borderId="5" applyNumberFormat="1" applyFont="1" applyFill="1" applyBorder="1" applyAlignment="1" applyProtection="0">
      <alignment horizontal="left" vertical="top" wrapText="1" readingOrder="1"/>
    </xf>
    <xf numFmtId="49" fontId="3" fillId="3" borderId="5" applyNumberFormat="1" applyFont="1" applyFill="1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 readingOrder="1"/>
    </xf>
    <xf numFmtId="49" fontId="6" fillId="3" borderId="5" applyNumberFormat="1" applyFont="1" applyFill="1" applyBorder="1" applyAlignment="1" applyProtection="0">
      <alignment horizontal="left" vertical="top" wrapText="1" readingOrder="1"/>
    </xf>
    <xf numFmtId="0" fontId="0" fillId="4" borderId="7" applyNumberFormat="0" applyFont="1" applyFill="1" applyBorder="1" applyAlignment="1" applyProtection="0">
      <alignment vertical="top" wrapText="1"/>
    </xf>
    <xf numFmtId="49" fontId="8" fillId="3" borderId="5" applyNumberFormat="1" applyFont="1" applyFill="1" applyBorder="1" applyAlignment="1" applyProtection="0">
      <alignment horizontal="left" vertical="top" wrapText="1" readingOrder="1"/>
    </xf>
    <xf numFmtId="49" fontId="9" fillId="3" borderId="5" applyNumberFormat="1" applyFont="1" applyFill="1" applyBorder="1" applyAlignment="1" applyProtection="0">
      <alignment horizontal="left" vertical="top" wrapText="1" readingOrder="1"/>
    </xf>
    <xf numFmtId="0" fontId="10" fillId="4" borderId="7" applyNumberFormat="1" applyFont="1" applyFill="1" applyBorder="1" applyAlignment="1" applyProtection="0">
      <alignment horizontal="right" vertical="top" wrapText="1"/>
    </xf>
    <xf numFmtId="65" fontId="10" fillId="4" borderId="7" applyNumberFormat="1" applyFont="1" applyFill="1" applyBorder="1" applyAlignment="1" applyProtection="0">
      <alignment horizontal="right" vertical="top" wrapText="1"/>
    </xf>
    <xf numFmtId="0" fontId="11" fillId="4" borderId="7" applyNumberFormat="1" applyFont="1" applyFill="1" applyBorder="1" applyAlignment="1" applyProtection="0">
      <alignment horizontal="right" vertical="top" wrapText="1"/>
    </xf>
    <xf numFmtId="65" fontId="11" fillId="4" borderId="7" applyNumberFormat="1" applyFont="1" applyFill="1" applyBorder="1" applyAlignment="1" applyProtection="0">
      <alignment horizontal="right" vertical="top" wrapText="1"/>
    </xf>
    <xf numFmtId="49" fontId="5" fillId="3" borderId="5" applyNumberFormat="1" applyFont="1" applyFill="1" applyBorder="1" applyAlignment="1" applyProtection="0">
      <alignment horizontal="left" vertical="top" wrapText="1" readingOrder="1"/>
    </xf>
    <xf numFmtId="49" fontId="12" fillId="3" borderId="5" applyNumberFormat="1" applyFont="1" applyFill="1" applyBorder="1" applyAlignment="1" applyProtection="0">
      <alignment horizontal="left" vertical="top" wrapText="1" readingOrder="1"/>
    </xf>
    <xf numFmtId="49" fontId="0" fillId="4" borderId="7" applyNumberFormat="1" applyFont="1" applyFill="1" applyBorder="1" applyAlignment="1" applyProtection="0">
      <alignment horizontal="right" vertical="top" wrapText="1"/>
    </xf>
    <xf numFmtId="49" fontId="3" fillId="3" borderId="5" applyNumberFormat="1" applyFont="1" applyFill="1" applyBorder="1" applyAlignment="1" applyProtection="0">
      <alignment horizontal="left" vertical="top" wrapText="1" readingOrder="1"/>
    </xf>
    <xf numFmtId="0" fontId="14" fillId="4" borderId="7" applyNumberFormat="1" applyFont="1" applyFill="1" applyBorder="1" applyAlignment="1" applyProtection="0">
      <alignment horizontal="right" vertical="top" wrapText="1"/>
    </xf>
    <xf numFmtId="65" fontId="14" fillId="4" borderId="7" applyNumberFormat="1" applyFont="1" applyFill="1" applyBorder="1" applyAlignment="1" applyProtection="0">
      <alignment horizontal="right" vertical="top" wrapText="1"/>
    </xf>
    <xf numFmtId="49" fontId="15" fillId="3" borderId="5" applyNumberFormat="1" applyFont="1" applyFill="1" applyBorder="1" applyAlignment="1" applyProtection="0">
      <alignment horizontal="left" vertical="top" wrapText="1"/>
    </xf>
    <xf numFmtId="59" fontId="11" fillId="4" borderId="6" applyNumberFormat="1" applyFont="1" applyFill="1" applyBorder="1" applyAlignment="1" applyProtection="0">
      <alignment horizontal="left" vertical="top" wrapText="1"/>
    </xf>
    <xf numFmtId="0" fontId="11" fillId="4" borderId="7" applyNumberFormat="0" applyFont="1" applyFill="1" applyBorder="1" applyAlignment="1" applyProtection="0">
      <alignment horizontal="left" vertical="top" wrapText="1"/>
    </xf>
    <xf numFmtId="0" fontId="11" fillId="4" borderId="7" applyNumberFormat="1" applyFont="1" applyFill="1" applyBorder="1" applyAlignment="1" applyProtection="0">
      <alignment horizontal="left" vertical="top" wrapText="1"/>
    </xf>
    <xf numFmtId="0" fontId="16" fillId="4" borderId="7" applyNumberFormat="1" applyFont="1" applyFill="1" applyBorder="1" applyAlignment="1" applyProtection="0">
      <alignment horizontal="right" vertical="top" wrapText="1"/>
    </xf>
    <xf numFmtId="63" fontId="16" fillId="4" borderId="7" applyNumberFormat="1" applyFont="1" applyFill="1" applyBorder="1" applyAlignment="1" applyProtection="0">
      <alignment horizontal="right" vertical="top" wrapText="1"/>
    </xf>
    <xf numFmtId="65" fontId="16" fillId="4" borderId="7" applyNumberFormat="1" applyFont="1" applyFill="1" applyBorder="1" applyAlignment="1" applyProtection="0">
      <alignment horizontal="right" vertical="top" wrapText="1"/>
    </xf>
    <xf numFmtId="0" fontId="10" fillId="4" borderId="7" applyNumberFormat="0" applyFont="1" applyFill="1" applyBorder="1" applyAlignment="1" applyProtection="0">
      <alignment horizontal="left" vertical="top" wrapText="1"/>
    </xf>
    <xf numFmtId="49" fontId="17" fillId="3" borderId="5" applyNumberFormat="1" applyFont="1" applyFill="1" applyBorder="1" applyAlignment="1" applyProtection="0">
      <alignment horizontal="left" vertical="top" wrapText="1"/>
    </xf>
    <xf numFmtId="59" fontId="16" fillId="4" borderId="6" applyNumberFormat="1" applyFont="1" applyFill="1" applyBorder="1" applyAlignment="1" applyProtection="0">
      <alignment horizontal="left" vertical="top" wrapText="1"/>
    </xf>
    <xf numFmtId="0" fontId="16" fillId="4" borderId="7" applyNumberFormat="0" applyFont="1" applyFill="1" applyBorder="1" applyAlignment="1" applyProtection="0">
      <alignment horizontal="left" vertical="top" wrapText="1"/>
    </xf>
    <xf numFmtId="0" fontId="16" fillId="4" borderId="7" applyNumberFormat="1" applyFont="1" applyFill="1" applyBorder="1" applyAlignment="1" applyProtection="0">
      <alignment horizontal="left" vertical="top" wrapText="1"/>
    </xf>
    <xf numFmtId="49" fontId="18" fillId="3" borderId="5" applyNumberFormat="1" applyFont="1" applyFill="1" applyBorder="1" applyAlignment="1" applyProtection="0">
      <alignment horizontal="left" vertical="top" wrapText="1"/>
    </xf>
    <xf numFmtId="59" fontId="10" fillId="4" borderId="6" applyNumberFormat="1" applyFont="1" applyFill="1" applyBorder="1" applyAlignment="1" applyProtection="0">
      <alignment horizontal="left" vertical="top" wrapText="1"/>
    </xf>
    <xf numFmtId="63" fontId="10" fillId="4" borderId="7" applyNumberFormat="1" applyFont="1" applyFill="1" applyBorder="1" applyAlignment="1" applyProtection="0">
      <alignment horizontal="right" vertical="top" wrapText="1"/>
    </xf>
    <xf numFmtId="0" fontId="0" fillId="4" borderId="7" applyNumberFormat="1" applyFont="1" applyFill="1" applyBorder="1" applyAlignment="1" applyProtection="0">
      <alignment vertical="top" wrapText="1"/>
    </xf>
    <xf numFmtId="63" fontId="14" fillId="4" borderId="7" applyNumberFormat="1" applyFont="1" applyFill="1" applyBorder="1" applyAlignment="1" applyProtection="0">
      <alignment horizontal="right" vertical="top" wrapText="1"/>
    </xf>
    <xf numFmtId="0" fontId="19" fillId="4" borderId="7" applyNumberFormat="0" applyFont="1" applyFill="1" applyBorder="1" applyAlignment="1" applyProtection="0">
      <alignment horizontal="left" vertical="top" wrapText="1"/>
    </xf>
    <xf numFmtId="0" fontId="19" fillId="4" borderId="7" applyNumberFormat="1" applyFont="1" applyFill="1" applyBorder="1" applyAlignment="1" applyProtection="0">
      <alignment horizontal="left" vertical="top" wrapText="1"/>
    </xf>
    <xf numFmtId="0" fontId="19" fillId="4" borderId="7" applyNumberFormat="1" applyFont="1" applyFill="1" applyBorder="1" applyAlignment="1" applyProtection="0">
      <alignment horizontal="right" vertical="top" wrapText="1"/>
    </xf>
    <xf numFmtId="63" fontId="19" fillId="4" borderId="7" applyNumberFormat="1" applyFont="1" applyFill="1" applyBorder="1" applyAlignment="1" applyProtection="0">
      <alignment horizontal="right" vertical="top" wrapText="1"/>
    </xf>
    <xf numFmtId="65" fontId="19" fillId="4" borderId="7" applyNumberFormat="1" applyFont="1" applyFill="1" applyBorder="1" applyAlignment="1" applyProtection="0">
      <alignment horizontal="right" vertical="top" wrapText="1"/>
    </xf>
    <xf numFmtId="0" fontId="20" fillId="4" borderId="7" applyNumberFormat="1" applyFont="1" applyFill="1" applyBorder="1" applyAlignment="1" applyProtection="0">
      <alignment horizontal="right" vertical="top" wrapText="1"/>
    </xf>
    <xf numFmtId="63" fontId="20" fillId="4" borderId="7" applyNumberFormat="1" applyFont="1" applyFill="1" applyBorder="1" applyAlignment="1" applyProtection="0">
      <alignment horizontal="right" vertical="top" wrapText="1"/>
    </xf>
    <xf numFmtId="65" fontId="20" fillId="4" borderId="7" applyNumberFormat="1" applyFont="1" applyFill="1" applyBorder="1" applyAlignment="1" applyProtection="0">
      <alignment horizontal="right" vertical="top" wrapText="1"/>
    </xf>
    <xf numFmtId="0" fontId="21" fillId="4" borderId="7" applyNumberFormat="1" applyFont="1" applyFill="1" applyBorder="1" applyAlignment="1" applyProtection="0">
      <alignment horizontal="right" vertical="top" wrapText="1"/>
    </xf>
    <xf numFmtId="63" fontId="21" fillId="4" borderId="7" applyNumberFormat="1" applyFont="1" applyFill="1" applyBorder="1" applyAlignment="1" applyProtection="0">
      <alignment horizontal="right" vertical="top" wrapText="1"/>
    </xf>
    <xf numFmtId="63" fontId="11" fillId="4" borderId="7" applyNumberFormat="1" applyFont="1" applyFill="1" applyBorder="1" applyAlignment="1" applyProtection="0">
      <alignment horizontal="right" vertical="top" wrapText="1"/>
    </xf>
    <xf numFmtId="0" fontId="3" fillId="4" borderId="7" applyNumberFormat="0" applyFont="1" applyFill="1" applyBorder="1" applyAlignment="1" applyProtection="0">
      <alignment horizontal="left" vertical="top" wrapText="1"/>
    </xf>
    <xf numFmtId="0" fontId="3" fillId="4" borderId="7" applyNumberFormat="1" applyFont="1" applyFill="1" applyBorder="1" applyAlignment="1" applyProtection="0">
      <alignment horizontal="left" vertical="top" wrapText="1"/>
    </xf>
    <xf numFmtId="0" fontId="3" fillId="4" borderId="7" applyNumberFormat="0" applyFont="1" applyFill="1" applyBorder="1" applyAlignment="1" applyProtection="0">
      <alignment vertical="top" wrapText="1"/>
    </xf>
    <xf numFmtId="0" fontId="3" fillId="4" borderId="7" applyNumberFormat="1" applyFont="1" applyFill="1" applyBorder="1" applyAlignment="1" applyProtection="0">
      <alignment horizontal="right" vertical="top" wrapText="1"/>
    </xf>
    <xf numFmtId="63" fontId="3" fillId="4" borderId="7" applyNumberFormat="1" applyFont="1" applyFill="1" applyBorder="1" applyAlignment="1" applyProtection="0">
      <alignment horizontal="right" vertical="top" wrapText="1"/>
    </xf>
    <xf numFmtId="59" fontId="3" fillId="4" borderId="6" applyNumberFormat="1" applyFont="1" applyFill="1" applyBorder="1" applyAlignment="1" applyProtection="0">
      <alignment horizontal="left" vertical="top" wrapText="1"/>
    </xf>
    <xf numFmtId="60" fontId="3" fillId="4" borderId="7" applyNumberFormat="1" applyFont="1" applyFill="1" applyBorder="1" applyAlignment="1" applyProtection="0">
      <alignment horizontal="right"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22" fillId="4" borderId="7" applyNumberFormat="1" applyFont="1" applyFill="1" applyBorder="1" applyAlignment="1" applyProtection="0">
      <alignment horizontal="right" vertical="top" wrapText="1"/>
    </xf>
    <xf numFmtId="63" fontId="22" fillId="4" borderId="7" applyNumberFormat="1" applyFont="1" applyFill="1" applyBorder="1" applyAlignment="1" applyProtection="0">
      <alignment horizontal="right" vertical="top" wrapText="1"/>
    </xf>
    <xf numFmtId="63" fontId="23" fillId="4" borderId="7" applyNumberFormat="1" applyFont="1" applyFill="1" applyBorder="1" applyAlignment="1" applyProtection="0">
      <alignment horizontal="right" vertical="top" wrapText="1"/>
    </xf>
    <xf numFmtId="0" fontId="18" fillId="4" borderId="7" applyNumberFormat="1" applyFont="1" applyFill="1" applyBorder="1" applyAlignment="1" applyProtection="0">
      <alignment horizontal="right" vertical="top" wrapText="1"/>
    </xf>
    <xf numFmtId="63" fontId="18" fillId="4" borderId="7" applyNumberFormat="1" applyFont="1" applyFill="1" applyBorder="1" applyAlignment="1" applyProtection="0">
      <alignment horizontal="right" vertical="top" wrapText="1"/>
    </xf>
    <xf numFmtId="0" fontId="24" fillId="4" borderId="7" applyNumberFormat="1" applyFont="1" applyFill="1" applyBorder="1" applyAlignment="1" applyProtection="0">
      <alignment horizontal="right" vertical="top" wrapText="1"/>
    </xf>
    <xf numFmtId="63" fontId="24" fillId="4" borderId="7" applyNumberFormat="1" applyFont="1" applyFill="1" applyBorder="1" applyAlignment="1" applyProtection="0">
      <alignment horizontal="right" vertical="top" wrapText="1"/>
    </xf>
    <xf numFmtId="0" fontId="25" fillId="4" borderId="7" applyNumberFormat="1" applyFont="1" applyFill="1" applyBorder="1" applyAlignment="1" applyProtection="0">
      <alignment horizontal="right" vertical="top" wrapText="1"/>
    </xf>
    <xf numFmtId="63" fontId="25" fillId="4" borderId="7" applyNumberFormat="1" applyFont="1" applyFill="1" applyBorder="1" applyAlignment="1" applyProtection="0">
      <alignment horizontal="right" vertical="top" wrapText="1"/>
    </xf>
    <xf numFmtId="0" fontId="18" fillId="4" borderId="7" applyNumberFormat="0" applyFont="1" applyFill="1" applyBorder="1" applyAlignment="1" applyProtection="0">
      <alignment horizontal="left" vertical="top" wrapText="1"/>
    </xf>
    <xf numFmtId="0" fontId="26" fillId="4" borderId="7" applyNumberFormat="1" applyFont="1" applyFill="1" applyBorder="1" applyAlignment="1" applyProtection="0">
      <alignment horizontal="right" vertical="top" wrapText="1"/>
    </xf>
    <xf numFmtId="60" fontId="26" fillId="4" borderId="7" applyNumberFormat="1" applyFont="1" applyFill="1" applyBorder="1" applyAlignment="1" applyProtection="0">
      <alignment horizontal="right" vertical="top" wrapText="1"/>
    </xf>
    <xf numFmtId="63" fontId="26" fillId="4" borderId="7" applyNumberFormat="1" applyFont="1" applyFill="1" applyBorder="1" applyAlignment="1" applyProtection="0">
      <alignment horizontal="right" vertical="top" wrapText="1"/>
    </xf>
    <xf numFmtId="60" fontId="18" fillId="4" borderId="7" applyNumberFormat="1" applyFont="1" applyFill="1" applyBorder="1" applyAlignment="1" applyProtection="0">
      <alignment horizontal="right"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27" fillId="4" borderId="7" applyNumberFormat="1" applyFont="1" applyFill="1" applyBorder="1" applyAlignment="1" applyProtection="0">
      <alignment horizontal="right" vertical="top" wrapText="1"/>
    </xf>
    <xf numFmtId="63" fontId="27" fillId="4" borderId="7" applyNumberFormat="1" applyFont="1" applyFill="1" applyBorder="1" applyAlignment="1" applyProtection="0">
      <alignment horizontal="right" vertical="top" wrapText="1"/>
    </xf>
    <xf numFmtId="60" fontId="27" fillId="4" borderId="7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59" fontId="0" fillId="4" borderId="9" applyNumberFormat="1" applyFont="1" applyFill="1" applyBorder="1" applyAlignment="1" applyProtection="0">
      <alignment horizontal="left" vertical="top" wrapText="1"/>
    </xf>
    <xf numFmtId="0" fontId="0" fillId="4" borderId="1" applyNumberFormat="0" applyFont="1" applyFill="1" applyBorder="1" applyAlignment="1" applyProtection="0">
      <alignment horizontal="left"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horizontal="right" vertical="top" wrapText="1"/>
    </xf>
    <xf numFmtId="63" fontId="0" fillId="4" borderId="1" applyNumberFormat="1" applyFont="1" applyFill="1" applyBorder="1" applyAlignment="1" applyProtection="0">
      <alignment horizontal="right" vertical="top" wrapText="1"/>
    </xf>
    <xf numFmtId="49" fontId="3" fillId="4" borderId="4" applyNumberFormat="1" applyFont="1" applyFill="1" applyBorder="1" applyAlignment="1" applyProtection="0">
      <alignment horizontal="left" vertical="top" wrapText="1"/>
    </xf>
    <xf numFmtId="59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17" fillId="4" borderId="4" applyNumberFormat="0" applyFont="1" applyFill="1" applyBorder="1" applyAlignment="1" applyProtection="0">
      <alignment horizontal="right" vertical="top" wrapText="1"/>
    </xf>
    <xf numFmtId="65" fontId="18" fillId="4" borderId="4" applyNumberFormat="1" applyFont="1" applyFill="1" applyBorder="1" applyAlignment="1" applyProtection="0">
      <alignment horizontal="right" vertical="top" wrapText="1"/>
    </xf>
    <xf numFmtId="0" fontId="3" fillId="4" borderId="4" applyNumberFormat="0" applyFont="1" applyFill="1" applyBorder="1" applyAlignment="1" applyProtection="0">
      <alignment horizontal="right" vertical="top" wrapText="1"/>
    </xf>
    <xf numFmtId="49" fontId="3" fillId="4" borderId="7" applyNumberFormat="1" applyFont="1" applyFill="1" applyBorder="1" applyAlignment="1" applyProtection="0">
      <alignment horizontal="left" vertical="top" wrapText="1"/>
    </xf>
    <xf numFmtId="59" fontId="0" fillId="4" borderId="7" applyNumberFormat="1" applyFont="1" applyFill="1" applyBorder="1" applyAlignment="1" applyProtection="0">
      <alignment horizontal="left" vertical="top" wrapText="1"/>
    </xf>
    <xf numFmtId="0" fontId="16" fillId="4" borderId="7" applyNumberFormat="0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8" fillId="4" borderId="10" applyNumberFormat="1" applyFont="1" applyFill="1" applyBorder="1" applyAlignment="1" applyProtection="0">
      <alignment horizontal="center" vertical="center"/>
    </xf>
    <xf numFmtId="0" fontId="28" fillId="4" borderId="11" applyNumberFormat="0" applyFont="1" applyFill="1" applyBorder="1" applyAlignment="1" applyProtection="0">
      <alignment horizontal="center" vertical="center"/>
    </xf>
    <xf numFmtId="0" fontId="28" fillId="4" borderId="12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67" fontId="0" fillId="4" borderId="4" applyNumberFormat="1" applyFont="1" applyFill="1" applyBorder="1" applyAlignment="1" applyProtection="0">
      <alignment vertical="top" wrapText="1"/>
    </xf>
    <xf numFmtId="49" fontId="18" fillId="4" borderId="4" applyNumberFormat="1" applyFont="1" applyFill="1" applyBorder="1" applyAlignment="1" applyProtection="0">
      <alignment horizontal="right" vertical="top" wrapText="1"/>
    </xf>
    <xf numFmtId="0" fontId="0" fillId="4" borderId="6" applyNumberFormat="0" applyFont="1" applyFill="1" applyBorder="1" applyAlignment="1" applyProtection="0">
      <alignment vertical="top" wrapText="1"/>
    </xf>
    <xf numFmtId="67" fontId="0" fillId="4" borderId="7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49" fontId="18" fillId="3" borderId="5" applyNumberFormat="1" applyFont="1" applyFill="1" applyBorder="1" applyAlignment="1" applyProtection="0">
      <alignment vertical="top" wrapText="1"/>
    </xf>
    <xf numFmtId="49" fontId="18" fillId="4" borderId="6" applyNumberFormat="1" applyFont="1" applyFill="1" applyBorder="1" applyAlignment="1" applyProtection="0">
      <alignment vertical="top" wrapText="1"/>
    </xf>
    <xf numFmtId="67" fontId="18" fillId="4" borderId="7" applyNumberFormat="1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67" fontId="0" fillId="4" borderId="1" applyNumberFormat="1" applyFont="1" applyFill="1" applyBorder="1" applyAlignment="1" applyProtection="0">
      <alignment vertical="top" wrapText="1"/>
    </xf>
    <xf numFmtId="60" fontId="18" fillId="4" borderId="1" applyNumberFormat="1" applyFont="1" applyFill="1" applyBorder="1" applyAlignment="1" applyProtection="0">
      <alignment horizontal="right" vertical="top" wrapText="1"/>
    </xf>
    <xf numFmtId="49" fontId="3" fillId="4" borderId="4" applyNumberFormat="1" applyFont="1" applyFill="1" applyBorder="1" applyAlignment="1" applyProtection="0">
      <alignment vertical="top" wrapText="1"/>
    </xf>
    <xf numFmtId="0" fontId="3" fillId="4" borderId="4" applyNumberFormat="0" applyFont="1" applyFill="1" applyBorder="1" applyAlignment="1" applyProtection="0">
      <alignment vertical="top" wrapText="1"/>
    </xf>
    <xf numFmtId="14" fontId="3" fillId="4" borderId="4" applyNumberFormat="1" applyFont="1" applyFill="1" applyBorder="1" applyAlignment="1" applyProtection="0">
      <alignment vertical="top" wrapText="1"/>
    </xf>
    <xf numFmtId="65" fontId="3" fillId="4" borderId="4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67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60" fontId="0" fillId="4" borderId="4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323232"/>
      <rgbColor rgb="ffff2c21"/>
      <rgbColor rgb="ff578625"/>
      <rgbColor rgb="ff505050"/>
      <rgbColor rgb="ff79ae3d"/>
      <rgbColor rgb="ff6dc037"/>
      <rgbColor rgb="ff489bc9"/>
      <rgbColor rgb="ff357ca2"/>
      <rgbColor rgb="ff6b2085"/>
      <rgbColor rgb="ffe2b700"/>
      <rgbColor rgb="ffffa93a"/>
      <rgbColor rgb="ffec9f2e"/>
      <rgbColor rgb="ff9d44b8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rai@j-grp.co.jp" TargetMode="External"/><Relationship Id="rId2" Type="http://schemas.openxmlformats.org/officeDocument/2006/relationships/hyperlink" Target="http://the-point-casino.com" TargetMode="External"/><Relationship Id="rId3" Type="http://schemas.openxmlformats.org/officeDocument/2006/relationships/hyperlink" Target="http://tirsolighting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P9676"/>
  <sheetViews>
    <sheetView workbookViewId="0" showGridLines="0" defaultGridColor="1"/>
  </sheetViews>
  <sheetFormatPr defaultColWidth="12" defaultRowHeight="18" customHeight="1" outlineLevelRow="0" outlineLevelCol="0"/>
  <cols>
    <col min="1" max="1" width="37.8516" style="1" customWidth="1"/>
    <col min="2" max="2" width="14.3516" style="1" customWidth="1"/>
    <col min="3" max="4" width="7.85156" style="1" customWidth="1"/>
    <col min="5" max="5" width="6.85156" style="1" customWidth="1"/>
    <col min="6" max="6" width="7.17188" style="1" customWidth="1"/>
    <col min="7" max="7" width="5.17188" style="1" customWidth="1"/>
    <col min="8" max="8" width="5.67188" style="1" customWidth="1"/>
    <col min="9" max="9" width="8.67188" style="1" customWidth="1"/>
    <col min="10" max="10" width="6.85156" style="1" customWidth="1"/>
    <col min="11" max="11" width="7.17188" style="1" customWidth="1"/>
    <col min="12" max="12" width="7.35156" style="1" customWidth="1"/>
    <col min="13" max="13" width="8.5" style="1" customWidth="1"/>
    <col min="14" max="14" width="5.35156" style="1" customWidth="1"/>
    <col min="15" max="15" width="6.35156" style="1" customWidth="1"/>
    <col min="16" max="16" width="6.85156" style="1" customWidth="1"/>
    <col min="17" max="17" width="7.35156" style="1" customWidth="1"/>
    <col min="18" max="19" width="4.85156" style="1" customWidth="1"/>
    <col min="20" max="20" width="7.35156" style="1" customWidth="1"/>
    <col min="21" max="21" width="12.1719" style="1" customWidth="1"/>
    <col min="22" max="22" width="12.8516" style="1" customWidth="1"/>
    <col min="23" max="23" width="8.67188" style="1" customWidth="1"/>
    <col min="24" max="24" width="7.35156" style="1" customWidth="1"/>
    <col min="25" max="25" width="6" style="1" customWidth="1"/>
    <col min="26" max="27" width="5.5" style="1" customWidth="1"/>
    <col min="28" max="28" width="4.85156" style="1" customWidth="1"/>
    <col min="29" max="29" width="8.46875" style="1" customWidth="1"/>
    <col min="30" max="30" width="11.3516" style="1" customWidth="1"/>
    <col min="31" max="31" width="5.35156" style="1" customWidth="1"/>
    <col min="32" max="32" width="7.5" style="1" customWidth="1"/>
    <col min="33" max="33" width="7.35156" style="1" customWidth="1"/>
    <col min="34" max="34" width="4.35156" style="1" customWidth="1"/>
    <col min="35" max="35" width="13" style="1" customWidth="1"/>
    <col min="36" max="37" width="11.1719" style="1" customWidth="1"/>
    <col min="38" max="38" width="11.3516" style="1" customWidth="1"/>
    <col min="39" max="39" width="9.67188" style="1" customWidth="1"/>
    <col min="40" max="40" width="13" style="1" customWidth="1"/>
    <col min="41" max="41" width="10.3516" style="1" customWidth="1"/>
    <col min="42" max="42" width="12" style="1" customWidth="1"/>
    <col min="43" max="16384" width="12" style="1" customWidth="1"/>
  </cols>
  <sheetData>
    <row r="1" ht="35.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3">
        <v>34</v>
      </c>
      <c r="AJ1" t="s" s="3">
        <v>35</v>
      </c>
      <c r="AK1" t="s" s="3">
        <v>36</v>
      </c>
      <c r="AL1" t="s" s="3">
        <v>37</v>
      </c>
      <c r="AM1" t="s" s="3">
        <v>38</v>
      </c>
      <c r="AN1" t="s" s="3">
        <v>39</v>
      </c>
      <c r="AO1" t="s" s="3">
        <v>40</v>
      </c>
      <c r="AP1" t="s" s="3">
        <v>41</v>
      </c>
    </row>
    <row r="2" ht="20.55" customHeight="1">
      <c r="A2" t="s" s="4">
        <v>42</v>
      </c>
      <c r="B2" s="5">
        <v>41487</v>
      </c>
      <c r="C2" s="6"/>
      <c r="D2" s="7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8">
        <v>329</v>
      </c>
      <c r="AJ2" s="9">
        <v>0</v>
      </c>
      <c r="AK2" s="10">
        <v>-8.529999999999999</v>
      </c>
      <c r="AL2" s="11">
        <v>0</v>
      </c>
      <c r="AM2" s="12">
        <v>0</v>
      </c>
      <c r="AN2" s="13">
        <v>-17.5</v>
      </c>
      <c r="AO2" s="9">
        <v>0</v>
      </c>
      <c r="AP2" s="8">
        <f>SUM(AI2:AO2)</f>
        <v>302.97</v>
      </c>
    </row>
    <row r="3" ht="20.35" customHeight="1">
      <c r="A3" t="s" s="14">
        <v>43</v>
      </c>
      <c r="B3" s="15">
        <v>41493</v>
      </c>
      <c r="C3" s="16"/>
      <c r="D3" s="17">
        <v>1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8">
        <v>355.32</v>
      </c>
      <c r="AJ3" s="19">
        <v>0</v>
      </c>
      <c r="AK3" s="20">
        <v>-9.18</v>
      </c>
      <c r="AL3" s="21">
        <v>0</v>
      </c>
      <c r="AM3" s="22">
        <v>0</v>
      </c>
      <c r="AN3" s="20">
        <v>-18.13</v>
      </c>
      <c r="AO3" s="20">
        <v>-26.32</v>
      </c>
      <c r="AP3" s="18">
        <f>SUM(AI3:AO3)</f>
        <v>301.69</v>
      </c>
    </row>
    <row r="4" ht="20.35" customHeight="1">
      <c r="A4" t="s" s="14">
        <v>44</v>
      </c>
      <c r="B4" s="15">
        <v>41494</v>
      </c>
      <c r="C4" s="16"/>
      <c r="D4" s="17">
        <v>1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8">
        <v>329</v>
      </c>
      <c r="AJ4" s="19">
        <v>0</v>
      </c>
      <c r="AK4" s="20">
        <v>-8.529999999999999</v>
      </c>
      <c r="AL4" s="21">
        <v>0</v>
      </c>
      <c r="AM4" s="22">
        <v>0</v>
      </c>
      <c r="AN4" s="23">
        <v>-17.5</v>
      </c>
      <c r="AO4" s="19">
        <v>0</v>
      </c>
      <c r="AP4" s="18">
        <f>SUM(AI4:AO4)</f>
        <v>302.97</v>
      </c>
    </row>
    <row r="5" ht="20.35" customHeight="1">
      <c r="A5" t="s" s="14">
        <v>45</v>
      </c>
      <c r="B5" s="15">
        <v>41495</v>
      </c>
      <c r="C5" s="16"/>
      <c r="D5" s="17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8">
        <v>300</v>
      </c>
      <c r="AJ5" s="19">
        <v>0</v>
      </c>
      <c r="AK5" s="23">
        <v>-7.8</v>
      </c>
      <c r="AL5" s="21">
        <v>0</v>
      </c>
      <c r="AM5" s="22">
        <v>0</v>
      </c>
      <c r="AN5" s="23">
        <v>-17.5</v>
      </c>
      <c r="AO5" s="19">
        <v>0</v>
      </c>
      <c r="AP5" s="18">
        <f>SUM(AI5:AO5)</f>
        <v>274.7</v>
      </c>
    </row>
    <row r="6" ht="20.35" customHeight="1">
      <c r="A6" t="s" s="14">
        <v>46</v>
      </c>
      <c r="B6" s="15">
        <v>41499</v>
      </c>
      <c r="C6" s="16"/>
      <c r="D6" s="17">
        <v>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8">
        <v>1207.93</v>
      </c>
      <c r="AJ6" s="19">
        <v>0</v>
      </c>
      <c r="AK6" s="20">
        <v>-42.58</v>
      </c>
      <c r="AL6" s="21">
        <v>0</v>
      </c>
      <c r="AM6" s="22">
        <v>0</v>
      </c>
      <c r="AN6" s="20">
        <v>-107.93</v>
      </c>
      <c r="AO6" s="19">
        <v>0</v>
      </c>
      <c r="AP6" s="18">
        <f>SUM(AI6:AO6)</f>
        <v>1057.42</v>
      </c>
    </row>
    <row r="7" ht="20.35" customHeight="1">
      <c r="A7" t="s" s="14">
        <v>47</v>
      </c>
      <c r="B7" s="15">
        <v>41501</v>
      </c>
      <c r="C7" s="16"/>
      <c r="D7" s="17">
        <v>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8">
        <v>300</v>
      </c>
      <c r="AJ7" s="19">
        <v>0</v>
      </c>
      <c r="AK7" s="23">
        <v>-7.8</v>
      </c>
      <c r="AL7" s="21">
        <v>0</v>
      </c>
      <c r="AM7" s="22">
        <v>0</v>
      </c>
      <c r="AN7" s="23">
        <v>-17.5</v>
      </c>
      <c r="AO7" s="19">
        <v>0</v>
      </c>
      <c r="AP7" s="18">
        <f>SUM(AI7:AO7)</f>
        <v>274.7</v>
      </c>
    </row>
    <row r="8" ht="20.35" customHeight="1">
      <c r="A8" t="s" s="14">
        <v>48</v>
      </c>
      <c r="B8" s="15">
        <v>41503</v>
      </c>
      <c r="C8" s="16"/>
      <c r="D8" s="17">
        <v>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8">
        <v>500</v>
      </c>
      <c r="AJ8" s="19">
        <v>0</v>
      </c>
      <c r="AK8" s="23">
        <v>-12.8</v>
      </c>
      <c r="AL8" s="21">
        <v>0</v>
      </c>
      <c r="AM8" s="22">
        <v>0</v>
      </c>
      <c r="AN8" s="23">
        <v>-17.5</v>
      </c>
      <c r="AO8" s="19">
        <v>0</v>
      </c>
      <c r="AP8" s="18">
        <f>SUM(AI8:AO8)</f>
        <v>469.7</v>
      </c>
    </row>
    <row r="9" ht="20.35" customHeight="1">
      <c r="A9" t="s" s="14">
        <v>49</v>
      </c>
      <c r="B9" s="15">
        <v>41505</v>
      </c>
      <c r="C9" s="16"/>
      <c r="D9" s="17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8">
        <v>329</v>
      </c>
      <c r="AJ9" s="19">
        <v>0</v>
      </c>
      <c r="AK9" s="20">
        <v>-8.529999999999999</v>
      </c>
      <c r="AL9" s="21">
        <v>0</v>
      </c>
      <c r="AM9" s="22">
        <v>0</v>
      </c>
      <c r="AN9" s="23">
        <v>-17.5</v>
      </c>
      <c r="AO9" s="19">
        <v>0</v>
      </c>
      <c r="AP9" s="18">
        <f>SUM(AI9:AO9)</f>
        <v>302.97</v>
      </c>
    </row>
    <row r="10" ht="20.35" customHeight="1">
      <c r="A10" t="s" s="14">
        <v>46</v>
      </c>
      <c r="B10" s="15">
        <v>41505</v>
      </c>
      <c r="C10" s="16"/>
      <c r="D10" s="17">
        <v>-4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8">
        <v>-850</v>
      </c>
      <c r="AJ10" s="19">
        <v>0</v>
      </c>
      <c r="AK10" s="19">
        <v>0</v>
      </c>
      <c r="AL10" s="21">
        <v>0</v>
      </c>
      <c r="AM10" s="22">
        <v>0</v>
      </c>
      <c r="AN10" s="19">
        <v>0</v>
      </c>
      <c r="AO10" s="19">
        <v>0</v>
      </c>
      <c r="AP10" s="18">
        <f>SUM(AI10:AO10)</f>
        <v>-850</v>
      </c>
    </row>
    <row r="11" ht="20.35" customHeight="1">
      <c r="A11" t="s" s="14">
        <v>50</v>
      </c>
      <c r="B11" s="15">
        <v>41520</v>
      </c>
      <c r="C11" s="16"/>
      <c r="D11" s="17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8">
        <v>124.99</v>
      </c>
      <c r="AJ11" s="19">
        <v>0</v>
      </c>
      <c r="AK11" s="20">
        <v>-4.67</v>
      </c>
      <c r="AL11" s="21">
        <v>0</v>
      </c>
      <c r="AM11" s="22">
        <v>0</v>
      </c>
      <c r="AN11" s="20">
        <v>-25.04</v>
      </c>
      <c r="AO11" s="19">
        <v>0</v>
      </c>
      <c r="AP11" s="18">
        <f>SUM(AI11:AO11)</f>
        <v>95.28</v>
      </c>
    </row>
    <row r="12" ht="20.35" customHeight="1">
      <c r="A12" t="s" s="14">
        <v>51</v>
      </c>
      <c r="B12" s="15">
        <v>41520</v>
      </c>
      <c r="C12" s="16"/>
      <c r="D12" s="17">
        <v>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8">
        <v>0</v>
      </c>
      <c r="AJ12" s="19">
        <v>0</v>
      </c>
      <c r="AK12" s="19">
        <v>0</v>
      </c>
      <c r="AL12" s="21">
        <v>0</v>
      </c>
      <c r="AM12" s="22">
        <v>0</v>
      </c>
      <c r="AN12" s="20">
        <v>-13.04</v>
      </c>
      <c r="AO12" s="19">
        <v>0</v>
      </c>
      <c r="AP12" s="18">
        <f>SUM(AI12:AO12)</f>
        <v>-13.04</v>
      </c>
    </row>
    <row r="13" ht="20.35" customHeight="1">
      <c r="A13" t="s" s="14">
        <v>52</v>
      </c>
      <c r="B13" s="15">
        <v>41521</v>
      </c>
      <c r="C13" s="16"/>
      <c r="D13" s="17">
        <v>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8">
        <v>329</v>
      </c>
      <c r="AJ13" s="19">
        <v>0</v>
      </c>
      <c r="AK13" s="20">
        <v>-8.529999999999999</v>
      </c>
      <c r="AL13" s="21">
        <v>0</v>
      </c>
      <c r="AM13" s="22">
        <v>0</v>
      </c>
      <c r="AN13" s="19">
        <v>-17.5</v>
      </c>
      <c r="AO13" s="19">
        <v>0</v>
      </c>
      <c r="AP13" s="18">
        <f>SUM(AI13:AO13)</f>
        <v>302.97</v>
      </c>
    </row>
    <row r="14" ht="20.35" customHeight="1">
      <c r="A14" t="s" s="14">
        <v>53</v>
      </c>
      <c r="B14" s="15">
        <v>41521</v>
      </c>
      <c r="C14" s="16"/>
      <c r="D14" s="17">
        <v>1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8">
        <v>389.74</v>
      </c>
      <c r="AJ14" s="19">
        <v>0</v>
      </c>
      <c r="AK14" s="20">
        <v>-14.25</v>
      </c>
      <c r="AL14" s="21">
        <v>0</v>
      </c>
      <c r="AM14" s="22">
        <v>0</v>
      </c>
      <c r="AN14" s="20">
        <v>-51.02</v>
      </c>
      <c r="AO14" s="19">
        <v>0</v>
      </c>
      <c r="AP14" s="18">
        <f>SUM(AI14:AO14)</f>
        <v>324.47</v>
      </c>
    </row>
    <row r="15" ht="20.35" customHeight="1">
      <c r="A15" t="s" s="14">
        <v>54</v>
      </c>
      <c r="B15" s="15">
        <v>41522</v>
      </c>
      <c r="C15" s="16"/>
      <c r="D15" s="17">
        <v>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8">
        <v>329</v>
      </c>
      <c r="AJ15" s="19">
        <v>0</v>
      </c>
      <c r="AK15" s="20">
        <v>-8.529999999999999</v>
      </c>
      <c r="AL15" s="21">
        <v>0</v>
      </c>
      <c r="AM15" s="22">
        <v>0</v>
      </c>
      <c r="AN15" s="19">
        <v>-17.5</v>
      </c>
      <c r="AO15" s="19">
        <v>0</v>
      </c>
      <c r="AP15" s="18">
        <f>SUM(AI15:AO15)</f>
        <v>302.97</v>
      </c>
    </row>
    <row r="16" ht="20.35" customHeight="1">
      <c r="A16" t="s" s="14">
        <v>55</v>
      </c>
      <c r="B16" s="15">
        <v>41526</v>
      </c>
      <c r="C16" s="16"/>
      <c r="D16" s="17">
        <v>1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8">
        <v>378.99</v>
      </c>
      <c r="AJ16" s="19">
        <v>0</v>
      </c>
      <c r="AK16" s="20">
        <v>-13.56</v>
      </c>
      <c r="AL16" s="21">
        <v>0</v>
      </c>
      <c r="AM16" s="22">
        <v>0</v>
      </c>
      <c r="AN16" s="20">
        <v>-40.59</v>
      </c>
      <c r="AO16" s="19">
        <v>0</v>
      </c>
      <c r="AP16" s="18">
        <f>SUM(AI16:AO16)</f>
        <v>324.84</v>
      </c>
    </row>
    <row r="17" ht="20.35" customHeight="1">
      <c r="A17" t="s" s="14">
        <v>56</v>
      </c>
      <c r="B17" s="15">
        <v>41528</v>
      </c>
      <c r="C17" s="16"/>
      <c r="D17" s="17">
        <v>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8">
        <v>379.99</v>
      </c>
      <c r="AJ17" s="19">
        <v>0</v>
      </c>
      <c r="AK17" s="20">
        <v>-13.56</v>
      </c>
      <c r="AL17" s="21">
        <v>0</v>
      </c>
      <c r="AM17" s="22">
        <v>0</v>
      </c>
      <c r="AN17" s="20">
        <v>-40.59</v>
      </c>
      <c r="AO17" s="19">
        <v>0</v>
      </c>
      <c r="AP17" s="18">
        <f>SUM(AI17:AO17)</f>
        <v>325.84</v>
      </c>
    </row>
    <row r="18" ht="20.35" customHeight="1">
      <c r="A18" t="s" s="14">
        <v>57</v>
      </c>
      <c r="B18" s="15">
        <v>41528</v>
      </c>
      <c r="C18" s="16"/>
      <c r="D18" s="17">
        <v>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8">
        <v>379.99</v>
      </c>
      <c r="AJ18" s="19">
        <v>0</v>
      </c>
      <c r="AK18" s="20">
        <v>-13.56</v>
      </c>
      <c r="AL18" s="21">
        <v>0</v>
      </c>
      <c r="AM18" s="22">
        <v>0</v>
      </c>
      <c r="AN18" s="20">
        <v>-40.59</v>
      </c>
      <c r="AO18" s="19">
        <v>0</v>
      </c>
      <c r="AP18" s="18">
        <f>SUM(AI18:AO18)</f>
        <v>325.84</v>
      </c>
    </row>
    <row r="19" ht="20.35" customHeight="1">
      <c r="A19" t="s" s="14">
        <v>58</v>
      </c>
      <c r="B19" s="15">
        <v>41534</v>
      </c>
      <c r="C19" s="16"/>
      <c r="D19" s="17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8">
        <v>359.44</v>
      </c>
      <c r="AJ19" s="19">
        <v>0</v>
      </c>
      <c r="AK19" s="20">
        <v>-9.289999999999999</v>
      </c>
      <c r="AL19" s="21">
        <v>0</v>
      </c>
      <c r="AM19" s="22">
        <v>0</v>
      </c>
      <c r="AN19" s="20">
        <v>-38.23</v>
      </c>
      <c r="AO19" s="19">
        <v>0</v>
      </c>
      <c r="AP19" s="18">
        <f>SUM(AI19:AO19)</f>
        <v>311.92</v>
      </c>
    </row>
    <row r="20" ht="20.35" customHeight="1">
      <c r="A20" t="s" s="14">
        <v>59</v>
      </c>
      <c r="B20" s="15">
        <v>41534</v>
      </c>
      <c r="C20" s="16"/>
      <c r="D20" s="17">
        <v>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8">
        <v>0</v>
      </c>
      <c r="AJ20" s="19">
        <v>0</v>
      </c>
      <c r="AK20" s="19">
        <v>0</v>
      </c>
      <c r="AL20" s="21">
        <v>0</v>
      </c>
      <c r="AM20" s="22">
        <v>0</v>
      </c>
      <c r="AN20" s="19">
        <v>-11</v>
      </c>
      <c r="AO20" s="19">
        <v>0</v>
      </c>
      <c r="AP20" s="18">
        <f>SUM(AI20:AO20)</f>
        <v>-11</v>
      </c>
    </row>
    <row r="21" ht="20.35" customHeight="1">
      <c r="A21" t="s" s="14">
        <v>60</v>
      </c>
      <c r="B21" s="15">
        <v>41535</v>
      </c>
      <c r="C21" s="16"/>
      <c r="D21" s="17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8">
        <v>329</v>
      </c>
      <c r="AJ21" s="19">
        <v>0</v>
      </c>
      <c r="AK21" s="20">
        <v>-8.529999999999999</v>
      </c>
      <c r="AL21" s="21">
        <v>0</v>
      </c>
      <c r="AM21" s="22">
        <v>0</v>
      </c>
      <c r="AN21" s="19">
        <v>-17.5</v>
      </c>
      <c r="AO21" s="19">
        <v>0</v>
      </c>
      <c r="AP21" s="18">
        <f>SUM(AI21:AO21)</f>
        <v>302.97</v>
      </c>
    </row>
    <row r="22" ht="20.35" customHeight="1">
      <c r="A22" t="s" s="14">
        <v>61</v>
      </c>
      <c r="B22" s="15">
        <v>41536</v>
      </c>
      <c r="C22" s="16"/>
      <c r="D22" s="17">
        <v>1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8">
        <v>378.99</v>
      </c>
      <c r="AJ22" s="19">
        <v>0</v>
      </c>
      <c r="AK22" s="20">
        <v>-13.26</v>
      </c>
      <c r="AL22" s="21">
        <v>0</v>
      </c>
      <c r="AM22" s="22">
        <v>0</v>
      </c>
      <c r="AN22" s="20">
        <v>-38.23</v>
      </c>
      <c r="AO22" s="19">
        <v>0</v>
      </c>
      <c r="AP22" s="18">
        <f>SUM(AI22:AO22)</f>
        <v>327.5</v>
      </c>
    </row>
    <row r="23" ht="20.35" customHeight="1">
      <c r="A23" t="s" s="14">
        <v>62</v>
      </c>
      <c r="B23" s="15">
        <v>41536</v>
      </c>
      <c r="C23" s="16"/>
      <c r="D23" s="17">
        <v>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8">
        <v>355.32</v>
      </c>
      <c r="AJ23" s="19">
        <v>0</v>
      </c>
      <c r="AK23" s="20">
        <v>-9.18</v>
      </c>
      <c r="AL23" s="21">
        <v>0</v>
      </c>
      <c r="AM23" s="22">
        <v>0</v>
      </c>
      <c r="AN23" s="19">
        <v>-17.5</v>
      </c>
      <c r="AO23" s="20">
        <v>-26.32</v>
      </c>
      <c r="AP23" s="18">
        <f>SUM(AI23:AO23)</f>
        <v>302.32</v>
      </c>
    </row>
    <row r="24" ht="20.35" customHeight="1">
      <c r="A24" t="s" s="14">
        <v>63</v>
      </c>
      <c r="B24" s="15">
        <v>41540</v>
      </c>
      <c r="C24" s="16"/>
      <c r="D24" s="17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8">
        <v>385.03</v>
      </c>
      <c r="AJ24" s="19">
        <v>0</v>
      </c>
      <c r="AK24" s="20">
        <v>-13.78</v>
      </c>
      <c r="AL24" s="21">
        <v>0</v>
      </c>
      <c r="AM24" s="22">
        <v>0</v>
      </c>
      <c r="AN24" s="19">
        <v>-48.7</v>
      </c>
      <c r="AO24" s="19">
        <v>0</v>
      </c>
      <c r="AP24" s="18">
        <f>SUM(AI24:AO24)</f>
        <v>322.55</v>
      </c>
    </row>
    <row r="25" ht="20.35" customHeight="1">
      <c r="A25" t="s" s="14">
        <v>64</v>
      </c>
      <c r="B25" s="15">
        <v>41540</v>
      </c>
      <c r="C25" s="16"/>
      <c r="D25" s="17">
        <v>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8">
        <v>429</v>
      </c>
      <c r="AJ25" s="19">
        <v>0</v>
      </c>
      <c r="AK25" s="20">
        <v>-11.03</v>
      </c>
      <c r="AL25" s="21">
        <v>0</v>
      </c>
      <c r="AM25" s="22">
        <v>0</v>
      </c>
      <c r="AN25" s="19">
        <v>-17.5</v>
      </c>
      <c r="AO25" s="19">
        <v>0</v>
      </c>
      <c r="AP25" s="18">
        <f>SUM(AI25:AO25)</f>
        <v>400.47</v>
      </c>
    </row>
    <row r="26" ht="20.35" customHeight="1">
      <c r="A26" t="s" s="14">
        <v>65</v>
      </c>
      <c r="B26" s="15">
        <v>41543</v>
      </c>
      <c r="C26" s="16"/>
      <c r="D26" s="17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8">
        <v>352.99</v>
      </c>
      <c r="AJ26" s="19">
        <v>0</v>
      </c>
      <c r="AK26" s="19">
        <v>-15</v>
      </c>
      <c r="AL26" s="21">
        <v>0</v>
      </c>
      <c r="AM26" s="22">
        <v>0</v>
      </c>
      <c r="AN26" s="20">
        <v>-40.59</v>
      </c>
      <c r="AO26" s="19">
        <v>0</v>
      </c>
      <c r="AP26" s="18">
        <f>SUM(AI26:AO26)</f>
        <v>297.4</v>
      </c>
    </row>
    <row r="27" ht="20.35" customHeight="1">
      <c r="A27" t="s" s="14">
        <v>66</v>
      </c>
      <c r="B27" s="15">
        <v>41543</v>
      </c>
      <c r="C27" s="16"/>
      <c r="D27" s="17">
        <v>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8">
        <v>0</v>
      </c>
      <c r="AJ27" s="19">
        <v>0</v>
      </c>
      <c r="AK27" s="19">
        <v>0</v>
      </c>
      <c r="AL27" s="21">
        <v>0</v>
      </c>
      <c r="AM27" s="22">
        <v>0</v>
      </c>
      <c r="AN27" s="20">
        <v>-40.59</v>
      </c>
      <c r="AO27" s="19">
        <v>0</v>
      </c>
      <c r="AP27" s="18">
        <f>SUM(AI27:AO27)</f>
        <v>-40.59</v>
      </c>
    </row>
    <row r="28" ht="20.35" customHeight="1">
      <c r="A28" t="s" s="14">
        <v>67</v>
      </c>
      <c r="B28" s="15">
        <v>41550</v>
      </c>
      <c r="C28" s="16"/>
      <c r="D28" s="17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8">
        <v>329</v>
      </c>
      <c r="AJ28" s="19">
        <v>0</v>
      </c>
      <c r="AK28" s="20">
        <v>-8.529999999999999</v>
      </c>
      <c r="AL28" s="21">
        <v>0</v>
      </c>
      <c r="AM28" s="22">
        <v>0</v>
      </c>
      <c r="AN28" s="19">
        <v>-17.5</v>
      </c>
      <c r="AO28" s="19">
        <v>0</v>
      </c>
      <c r="AP28" s="18">
        <f>SUM(AI28:AO28)</f>
        <v>302.97</v>
      </c>
    </row>
    <row r="29" ht="20.35" customHeight="1">
      <c r="A29" t="s" s="14">
        <v>68</v>
      </c>
      <c r="B29" s="15">
        <v>41554</v>
      </c>
      <c r="C29" s="16"/>
      <c r="D29" s="17"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8">
        <v>329</v>
      </c>
      <c r="AJ29" s="19">
        <v>0</v>
      </c>
      <c r="AK29" s="20">
        <v>-8.529999999999999</v>
      </c>
      <c r="AL29" s="21">
        <v>0</v>
      </c>
      <c r="AM29" s="22">
        <v>0</v>
      </c>
      <c r="AN29" s="19">
        <v>-17.5</v>
      </c>
      <c r="AO29" s="19">
        <v>0</v>
      </c>
      <c r="AP29" s="18">
        <f>SUM(AI29:AO29)</f>
        <v>302.97</v>
      </c>
    </row>
    <row r="30" ht="20.35" customHeight="1">
      <c r="A30" t="s" s="14">
        <v>69</v>
      </c>
      <c r="B30" s="15">
        <v>41554</v>
      </c>
      <c r="C30" s="16"/>
      <c r="D30" s="17">
        <v>1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8">
        <v>484.52</v>
      </c>
      <c r="AJ30" s="19">
        <v>0</v>
      </c>
      <c r="AK30" s="20">
        <v>-17.26</v>
      </c>
      <c r="AL30" s="21">
        <v>0</v>
      </c>
      <c r="AM30" s="22">
        <v>0</v>
      </c>
      <c r="AN30" s="20">
        <v>-48.27</v>
      </c>
      <c r="AO30" s="19">
        <v>0</v>
      </c>
      <c r="AP30" s="18">
        <f>SUM(AI30:AO30)</f>
        <v>418.99</v>
      </c>
    </row>
    <row r="31" ht="20.35" customHeight="1">
      <c r="A31" t="s" s="14">
        <v>70</v>
      </c>
      <c r="B31" s="15">
        <v>41556</v>
      </c>
      <c r="C31" s="16"/>
      <c r="D31" s="17">
        <v>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8">
        <v>378.99</v>
      </c>
      <c r="AJ31" s="19">
        <v>0</v>
      </c>
      <c r="AK31" s="20">
        <v>-13.56</v>
      </c>
      <c r="AL31" s="21">
        <v>0</v>
      </c>
      <c r="AM31" s="22">
        <v>0</v>
      </c>
      <c r="AN31" s="20">
        <v>-48.27</v>
      </c>
      <c r="AO31" s="19">
        <v>0</v>
      </c>
      <c r="AP31" s="18">
        <f>SUM(AI31:AO31)</f>
        <v>317.16</v>
      </c>
    </row>
    <row r="32" ht="20.35" customHeight="1">
      <c r="A32" t="s" s="14">
        <v>71</v>
      </c>
      <c r="B32" s="15">
        <v>41556</v>
      </c>
      <c r="C32" s="16"/>
      <c r="D32" s="17">
        <v>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8">
        <v>378.99</v>
      </c>
      <c r="AJ32" s="19">
        <v>0</v>
      </c>
      <c r="AK32" s="20">
        <v>-13.26</v>
      </c>
      <c r="AL32" s="21">
        <v>0</v>
      </c>
      <c r="AM32" s="22">
        <v>0</v>
      </c>
      <c r="AN32" s="20">
        <v>-45.31</v>
      </c>
      <c r="AO32" s="19">
        <v>0</v>
      </c>
      <c r="AP32" s="18">
        <f>SUM(AI32:AO32)</f>
        <v>320.42</v>
      </c>
    </row>
    <row r="33" ht="20.35" customHeight="1">
      <c r="A33" t="s" s="14">
        <v>72</v>
      </c>
      <c r="B33" s="15">
        <v>41556</v>
      </c>
      <c r="C33" s="16"/>
      <c r="D33" s="17">
        <v>1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8">
        <v>0</v>
      </c>
      <c r="AJ33" s="19">
        <v>0</v>
      </c>
      <c r="AK33" s="19">
        <v>0</v>
      </c>
      <c r="AL33" s="21">
        <v>0</v>
      </c>
      <c r="AM33" s="22">
        <v>0</v>
      </c>
      <c r="AN33" s="19">
        <v>-15.3</v>
      </c>
      <c r="AO33" s="19">
        <v>0</v>
      </c>
      <c r="AP33" s="18">
        <f>SUM(AI33:AO33)</f>
        <v>-15.3</v>
      </c>
    </row>
    <row r="34" ht="20.35" customHeight="1">
      <c r="A34" t="s" s="14">
        <v>73</v>
      </c>
      <c r="B34" s="15">
        <v>41559</v>
      </c>
      <c r="C34" s="16"/>
      <c r="D34" s="17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8">
        <v>329</v>
      </c>
      <c r="AJ34" s="19">
        <v>0</v>
      </c>
      <c r="AK34" s="20">
        <v>-41.43</v>
      </c>
      <c r="AL34" s="21">
        <v>0</v>
      </c>
      <c r="AM34" s="22">
        <v>0</v>
      </c>
      <c r="AN34" s="19">
        <v>-17.5</v>
      </c>
      <c r="AO34" s="19">
        <v>0</v>
      </c>
      <c r="AP34" s="18">
        <f>SUM(AI34:AO34)</f>
        <v>270.07</v>
      </c>
    </row>
    <row r="35" ht="20.35" customHeight="1">
      <c r="A35" t="s" s="14">
        <v>74</v>
      </c>
      <c r="B35" s="15">
        <v>41561</v>
      </c>
      <c r="C35" s="16"/>
      <c r="D35" s="17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8">
        <v>299</v>
      </c>
      <c r="AJ35" s="19">
        <v>0</v>
      </c>
      <c r="AK35" s="20">
        <v>-7.78</v>
      </c>
      <c r="AL35" s="21">
        <v>0</v>
      </c>
      <c r="AM35" s="22">
        <v>0</v>
      </c>
      <c r="AN35" s="19">
        <v>-17.5</v>
      </c>
      <c r="AO35" s="19">
        <v>0</v>
      </c>
      <c r="AP35" s="18">
        <f>SUM(AI35:AO35)</f>
        <v>273.72</v>
      </c>
    </row>
    <row r="36" ht="20.35" customHeight="1">
      <c r="A36" t="s" s="14">
        <v>75</v>
      </c>
      <c r="B36" s="15">
        <v>41563</v>
      </c>
      <c r="C36" s="16"/>
      <c r="D36" s="17">
        <v>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8">
        <v>378.99</v>
      </c>
      <c r="AJ36" s="19">
        <v>0</v>
      </c>
      <c r="AK36" s="20">
        <v>-13.56</v>
      </c>
      <c r="AL36" s="21">
        <v>0</v>
      </c>
      <c r="AM36" s="22">
        <v>0</v>
      </c>
      <c r="AN36" s="20">
        <v>-31.99</v>
      </c>
      <c r="AO36" s="19">
        <v>0</v>
      </c>
      <c r="AP36" s="18">
        <f>SUM(AI36:AO36)</f>
        <v>333.44</v>
      </c>
    </row>
    <row r="37" ht="20.35" customHeight="1">
      <c r="A37" t="s" s="14">
        <v>76</v>
      </c>
      <c r="B37" s="15">
        <v>41564</v>
      </c>
      <c r="C37" s="16"/>
      <c r="D37" s="17">
        <v>1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8">
        <v>329</v>
      </c>
      <c r="AJ37" s="19">
        <v>0</v>
      </c>
      <c r="AK37" s="20">
        <v>-11.82</v>
      </c>
      <c r="AL37" s="21">
        <v>0</v>
      </c>
      <c r="AM37" s="22">
        <v>0</v>
      </c>
      <c r="AN37" s="19">
        <v>-17.5</v>
      </c>
      <c r="AO37" s="19">
        <v>0</v>
      </c>
      <c r="AP37" s="18">
        <f>SUM(AI37:AO37)</f>
        <v>299.68</v>
      </c>
    </row>
    <row r="38" ht="20.35" customHeight="1">
      <c r="A38" t="s" s="14">
        <v>77</v>
      </c>
      <c r="B38" s="15">
        <v>41570</v>
      </c>
      <c r="C38" s="16"/>
      <c r="D38" s="17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8">
        <v>329</v>
      </c>
      <c r="AJ38" s="19">
        <v>0</v>
      </c>
      <c r="AK38" s="20">
        <v>-41.43</v>
      </c>
      <c r="AL38" s="21">
        <v>0</v>
      </c>
      <c r="AM38" s="22">
        <v>0</v>
      </c>
      <c r="AN38" s="19">
        <v>-17.5</v>
      </c>
      <c r="AO38" s="19">
        <v>0</v>
      </c>
      <c r="AP38" s="18">
        <f>SUM(AI38:AO38)</f>
        <v>270.07</v>
      </c>
    </row>
    <row r="39" ht="20.35" customHeight="1">
      <c r="A39" t="s" s="14">
        <v>78</v>
      </c>
      <c r="B39" s="15">
        <v>41568</v>
      </c>
      <c r="C39" s="16"/>
      <c r="D39" s="17"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8">
        <v>0</v>
      </c>
      <c r="AJ39" s="19">
        <v>0</v>
      </c>
      <c r="AK39" s="19">
        <v>0</v>
      </c>
      <c r="AL39" s="21">
        <v>0</v>
      </c>
      <c r="AM39" s="22">
        <v>0</v>
      </c>
      <c r="AN39" s="19">
        <v>0</v>
      </c>
      <c r="AO39" s="19">
        <v>0</v>
      </c>
      <c r="AP39" s="18">
        <f>SUM(AI39:AO39)</f>
        <v>0</v>
      </c>
    </row>
    <row r="40" ht="20.35" customHeight="1">
      <c r="A40" t="s" s="14">
        <v>79</v>
      </c>
      <c r="B40" s="15">
        <v>41571</v>
      </c>
      <c r="C40" s="16"/>
      <c r="D40" s="17">
        <v>1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8">
        <v>0</v>
      </c>
      <c r="AJ40" s="19">
        <v>0</v>
      </c>
      <c r="AK40" s="19">
        <v>0</v>
      </c>
      <c r="AL40" s="21">
        <v>0</v>
      </c>
      <c r="AM40" s="22">
        <v>0</v>
      </c>
      <c r="AN40" s="19">
        <v>0</v>
      </c>
      <c r="AO40" s="19">
        <v>0</v>
      </c>
      <c r="AP40" s="18">
        <f>SUM(AI40:AO40)</f>
        <v>0</v>
      </c>
    </row>
    <row r="41" ht="20.35" customHeight="1">
      <c r="A41" t="s" s="14">
        <v>80</v>
      </c>
      <c r="B41" s="15">
        <v>41576</v>
      </c>
      <c r="C41" s="16"/>
      <c r="D41" s="17">
        <v>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8">
        <v>329</v>
      </c>
      <c r="AJ41" s="19">
        <v>0</v>
      </c>
      <c r="AK41" s="20">
        <v>-8.529999999999999</v>
      </c>
      <c r="AL41" s="21">
        <v>0</v>
      </c>
      <c r="AM41" s="22">
        <v>0</v>
      </c>
      <c r="AN41" s="19">
        <v>-17.5</v>
      </c>
      <c r="AO41" s="19">
        <v>0</v>
      </c>
      <c r="AP41" s="18">
        <f>SUM(AI41:AO41)</f>
        <v>302.97</v>
      </c>
    </row>
    <row r="42" ht="20.35" customHeight="1">
      <c r="A42" t="s" s="14">
        <v>81</v>
      </c>
      <c r="B42" s="15">
        <v>41576</v>
      </c>
      <c r="C42" s="16"/>
      <c r="D42" s="17">
        <v>1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8">
        <v>329</v>
      </c>
      <c r="AJ42" s="19">
        <v>0</v>
      </c>
      <c r="AK42" s="20">
        <v>-42.08</v>
      </c>
      <c r="AL42" s="21">
        <v>0</v>
      </c>
      <c r="AM42" s="22">
        <v>0</v>
      </c>
      <c r="AN42" s="19">
        <v>-17.5</v>
      </c>
      <c r="AO42" s="20">
        <v>-26.32</v>
      </c>
      <c r="AP42" s="18">
        <f>SUM(AI42:AO42)</f>
        <v>243.1</v>
      </c>
    </row>
    <row r="43" ht="20.35" customHeight="1">
      <c r="A43" t="s" s="14">
        <v>82</v>
      </c>
      <c r="B43" s="15">
        <v>41576</v>
      </c>
      <c r="C43" s="16"/>
      <c r="D43" s="17">
        <v>2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8">
        <v>707.99</v>
      </c>
      <c r="AJ43" s="19">
        <v>0</v>
      </c>
      <c r="AK43" s="20">
        <v>-25.08</v>
      </c>
      <c r="AL43" s="21">
        <v>0</v>
      </c>
      <c r="AM43" s="22">
        <v>0</v>
      </c>
      <c r="AN43" s="20">
        <v>-43.59</v>
      </c>
      <c r="AO43" s="19">
        <v>0</v>
      </c>
      <c r="AP43" s="18">
        <f>SUM(AI43:AO43)</f>
        <v>639.3200000000001</v>
      </c>
    </row>
    <row r="44" ht="20.35" customHeight="1">
      <c r="A44" t="s" s="14">
        <v>83</v>
      </c>
      <c r="B44" s="15">
        <v>41579</v>
      </c>
      <c r="C44" s="16"/>
      <c r="D44" s="17">
        <v>1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8">
        <v>329</v>
      </c>
      <c r="AJ44" s="19">
        <v>0</v>
      </c>
      <c r="AK44" s="20">
        <v>-8.529999999999999</v>
      </c>
      <c r="AL44" s="21">
        <v>0</v>
      </c>
      <c r="AM44" s="22">
        <v>0</v>
      </c>
      <c r="AN44" s="19">
        <v>-17.5</v>
      </c>
      <c r="AO44" s="19">
        <v>0</v>
      </c>
      <c r="AP44" s="18">
        <f>SUM(AI44:AO44)</f>
        <v>302.97</v>
      </c>
    </row>
    <row r="45" ht="20.35" customHeight="1">
      <c r="A45" t="s" s="14">
        <v>84</v>
      </c>
      <c r="B45" s="15">
        <v>41584</v>
      </c>
      <c r="C45" s="16"/>
      <c r="D45" s="17">
        <v>1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8">
        <v>355.32</v>
      </c>
      <c r="AJ45" s="19">
        <v>0</v>
      </c>
      <c r="AK45" s="20">
        <v>-12.44</v>
      </c>
      <c r="AL45" s="21">
        <v>0</v>
      </c>
      <c r="AM45" s="22">
        <v>0</v>
      </c>
      <c r="AN45" s="19">
        <v>-17.5</v>
      </c>
      <c r="AO45" s="20">
        <v>-26.32</v>
      </c>
      <c r="AP45" s="18">
        <f>SUM(AI45:AO45)</f>
        <v>299.06</v>
      </c>
    </row>
    <row r="46" ht="20.35" customHeight="1">
      <c r="A46" t="s" s="14">
        <v>85</v>
      </c>
      <c r="B46" s="15">
        <v>41587</v>
      </c>
      <c r="C46" s="16"/>
      <c r="D46" s="17">
        <v>1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8">
        <v>389</v>
      </c>
      <c r="AJ46" s="19">
        <v>0</v>
      </c>
      <c r="AK46" s="19">
        <v>-10.8</v>
      </c>
      <c r="AL46" s="21">
        <v>0</v>
      </c>
      <c r="AM46" s="22">
        <v>0</v>
      </c>
      <c r="AN46" s="19">
        <v>-17.5</v>
      </c>
      <c r="AO46" s="20">
        <v>-31.13</v>
      </c>
      <c r="AP46" s="18">
        <f>SUM(AI46:AO46)</f>
        <v>329.57</v>
      </c>
    </row>
    <row r="47" ht="20.35" customHeight="1">
      <c r="A47" t="s" s="14">
        <v>86</v>
      </c>
      <c r="B47" s="15">
        <v>41594</v>
      </c>
      <c r="C47" s="16"/>
      <c r="D47" s="17">
        <v>1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8">
        <v>389</v>
      </c>
      <c r="AJ47" s="19">
        <v>0</v>
      </c>
      <c r="AK47" s="19">
        <v>-10.8</v>
      </c>
      <c r="AL47" s="21">
        <v>0</v>
      </c>
      <c r="AM47" s="22">
        <v>0</v>
      </c>
      <c r="AN47" s="19">
        <v>-17.5</v>
      </c>
      <c r="AO47" s="19">
        <v>0</v>
      </c>
      <c r="AP47" s="18">
        <f>SUM(AI47:AO47)</f>
        <v>360.7</v>
      </c>
    </row>
    <row r="48" ht="20.35" customHeight="1">
      <c r="A48" t="s" s="14">
        <v>87</v>
      </c>
      <c r="B48" s="15">
        <v>41598</v>
      </c>
      <c r="C48" s="16"/>
      <c r="D48" s="17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8">
        <v>396.79</v>
      </c>
      <c r="AJ48" s="19">
        <v>0</v>
      </c>
      <c r="AK48" s="20">
        <v>-10.22</v>
      </c>
      <c r="AL48" s="21">
        <v>0</v>
      </c>
      <c r="AM48" s="22">
        <v>0</v>
      </c>
      <c r="AN48" s="19">
        <v>-55</v>
      </c>
      <c r="AO48" s="19">
        <v>0</v>
      </c>
      <c r="AP48" s="18">
        <f>SUM(AI48:AO48)</f>
        <v>331.57</v>
      </c>
    </row>
    <row r="49" ht="20.35" customHeight="1">
      <c r="A49" t="s" s="14">
        <v>88</v>
      </c>
      <c r="B49" s="15">
        <v>41591</v>
      </c>
      <c r="C49" s="16"/>
      <c r="D49" s="17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8">
        <v>77.5</v>
      </c>
      <c r="AJ49" s="19">
        <v>0</v>
      </c>
      <c r="AK49" s="20">
        <v>-2.24</v>
      </c>
      <c r="AL49" s="21">
        <v>0</v>
      </c>
      <c r="AM49" s="22">
        <v>0</v>
      </c>
      <c r="AN49" s="19">
        <v>-17.5</v>
      </c>
      <c r="AO49" s="19">
        <v>0</v>
      </c>
      <c r="AP49" s="18">
        <f>SUM(AI49:AO49)</f>
        <v>57.76</v>
      </c>
    </row>
    <row r="50" ht="20.35" customHeight="1">
      <c r="A50" t="s" s="14">
        <v>89</v>
      </c>
      <c r="B50" s="15">
        <v>41608</v>
      </c>
      <c r="C50" s="16"/>
      <c r="D50" s="17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8">
        <v>388.99</v>
      </c>
      <c r="AJ50" s="19">
        <v>0</v>
      </c>
      <c r="AK50" s="20">
        <v>-14.52</v>
      </c>
      <c r="AL50" s="21">
        <v>0</v>
      </c>
      <c r="AM50" s="22">
        <v>0</v>
      </c>
      <c r="AN50" s="20">
        <v>-47.71</v>
      </c>
      <c r="AO50" s="19">
        <v>0</v>
      </c>
      <c r="AP50" s="18">
        <f>SUM(AI50:AO50)</f>
        <v>326.76</v>
      </c>
    </row>
    <row r="51" ht="20.35" customHeight="1">
      <c r="A51" t="s" s="14">
        <v>90</v>
      </c>
      <c r="B51" s="15">
        <v>41610</v>
      </c>
      <c r="C51" s="16"/>
      <c r="D51" s="17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8">
        <v>399</v>
      </c>
      <c r="AJ51" s="19">
        <v>0</v>
      </c>
      <c r="AK51" s="20">
        <v>-11.87</v>
      </c>
      <c r="AL51" s="21">
        <v>0</v>
      </c>
      <c r="AM51" s="22">
        <v>0</v>
      </c>
      <c r="AN51" s="19">
        <v>-17.5</v>
      </c>
      <c r="AO51" s="19">
        <v>0</v>
      </c>
      <c r="AP51" s="18">
        <f>SUM(AI51:AO51)</f>
        <v>369.63</v>
      </c>
    </row>
    <row r="52" ht="20.35" customHeight="1">
      <c r="A52" t="s" s="14">
        <v>91</v>
      </c>
      <c r="B52" s="15">
        <v>41612</v>
      </c>
      <c r="C52" s="16"/>
      <c r="D52" s="17">
        <v>1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8">
        <v>448.99</v>
      </c>
      <c r="AJ52" s="19">
        <v>0</v>
      </c>
      <c r="AK52" s="20">
        <v>-17.81</v>
      </c>
      <c r="AL52" s="21">
        <v>0</v>
      </c>
      <c r="AM52" s="22">
        <v>0</v>
      </c>
      <c r="AN52" s="20">
        <v>-54.75</v>
      </c>
      <c r="AO52" s="19">
        <v>0</v>
      </c>
      <c r="AP52" s="18">
        <f>SUM(AI52:AO52)</f>
        <v>376.43</v>
      </c>
    </row>
    <row r="53" ht="20.35" customHeight="1">
      <c r="A53" t="s" s="14">
        <v>92</v>
      </c>
      <c r="B53" s="15">
        <v>41617</v>
      </c>
      <c r="C53" s="16"/>
      <c r="D53" s="17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8">
        <v>348.99</v>
      </c>
      <c r="AJ53" s="19">
        <v>0</v>
      </c>
      <c r="AK53" s="20">
        <v>-13.91</v>
      </c>
      <c r="AL53" s="21">
        <v>0</v>
      </c>
      <c r="AM53" s="22">
        <v>0</v>
      </c>
      <c r="AN53" s="20">
        <v>-31.99</v>
      </c>
      <c r="AO53" s="19">
        <v>0</v>
      </c>
      <c r="AP53" s="18">
        <f>SUM(AI53:AO53)</f>
        <v>303.09</v>
      </c>
    </row>
    <row r="54" ht="20.35" customHeight="1">
      <c r="A54" t="s" s="14">
        <v>93</v>
      </c>
      <c r="B54" s="15">
        <v>41618</v>
      </c>
      <c r="C54" s="16"/>
      <c r="D54" s="17">
        <v>1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8">
        <v>348.99</v>
      </c>
      <c r="AJ54" s="19">
        <v>0</v>
      </c>
      <c r="AK54" s="20">
        <v>-13.91</v>
      </c>
      <c r="AL54" s="21">
        <v>0</v>
      </c>
      <c r="AM54" s="22">
        <v>0</v>
      </c>
      <c r="AN54" s="20">
        <v>-31.99</v>
      </c>
      <c r="AO54" s="19">
        <v>0</v>
      </c>
      <c r="AP54" s="18">
        <f>SUM(AI54:AO54)</f>
        <v>303.09</v>
      </c>
    </row>
    <row r="55" ht="20.35" customHeight="1">
      <c r="A55" t="s" s="14">
        <v>94</v>
      </c>
      <c r="B55" s="15">
        <v>41619</v>
      </c>
      <c r="C55" s="16"/>
      <c r="D55" s="17">
        <v>1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8">
        <v>339</v>
      </c>
      <c r="AJ55" s="19">
        <v>0</v>
      </c>
      <c r="AK55" s="20">
        <v>-11.87</v>
      </c>
      <c r="AL55" s="21">
        <v>0</v>
      </c>
      <c r="AM55" s="22">
        <v>0</v>
      </c>
      <c r="AN55" s="19">
        <v>-17.5</v>
      </c>
      <c r="AO55" s="19">
        <v>0</v>
      </c>
      <c r="AP55" s="18">
        <f>SUM(AI55:AO55)</f>
        <v>309.63</v>
      </c>
    </row>
    <row r="56" ht="20.35" customHeight="1">
      <c r="A56" t="s" s="14">
        <v>95</v>
      </c>
      <c r="B56" s="15">
        <v>41624</v>
      </c>
      <c r="C56" s="16"/>
      <c r="D56" s="17">
        <v>1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8">
        <v>299</v>
      </c>
      <c r="AJ56" s="19">
        <v>0</v>
      </c>
      <c r="AK56" s="20">
        <v>-8.970000000000001</v>
      </c>
      <c r="AL56" s="21">
        <v>0</v>
      </c>
      <c r="AM56" s="22">
        <v>0</v>
      </c>
      <c r="AN56" s="19">
        <v>-17.5</v>
      </c>
      <c r="AO56" s="19">
        <v>0</v>
      </c>
      <c r="AP56" s="18">
        <f>SUM(AI56:AO56)</f>
        <v>272.53</v>
      </c>
    </row>
    <row r="57" ht="20.35" customHeight="1">
      <c r="A57" t="s" s="14">
        <v>96</v>
      </c>
      <c r="B57" s="15">
        <v>41625</v>
      </c>
      <c r="C57" s="16"/>
      <c r="D57" s="17">
        <v>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8">
        <v>399</v>
      </c>
      <c r="AJ57" s="19">
        <v>0</v>
      </c>
      <c r="AK57" s="20">
        <v>-11.87</v>
      </c>
      <c r="AL57" s="21">
        <v>0</v>
      </c>
      <c r="AM57" s="22">
        <v>0</v>
      </c>
      <c r="AN57" s="19">
        <v>-17.5</v>
      </c>
      <c r="AO57" s="19">
        <v>0</v>
      </c>
      <c r="AP57" s="18">
        <f>SUM(AI57:AO57)</f>
        <v>369.63</v>
      </c>
    </row>
    <row r="58" ht="20.35" customHeight="1">
      <c r="A58" t="s" s="14">
        <v>97</v>
      </c>
      <c r="B58" s="15">
        <v>41626</v>
      </c>
      <c r="C58" s="16"/>
      <c r="D58" s="17">
        <v>1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8">
        <v>387.72</v>
      </c>
      <c r="AJ58" s="19">
        <v>0</v>
      </c>
      <c r="AK58" s="20">
        <v>-11.54</v>
      </c>
      <c r="AL58" s="21">
        <v>0</v>
      </c>
      <c r="AM58" s="22">
        <v>0</v>
      </c>
      <c r="AN58" s="19">
        <v>-17.5</v>
      </c>
      <c r="AO58" s="20">
        <v>-28.72</v>
      </c>
      <c r="AP58" s="18">
        <f>SUM(AI58:AO58)</f>
        <v>329.96</v>
      </c>
    </row>
    <row r="59" ht="20.35" customHeight="1">
      <c r="A59" t="s" s="14">
        <v>98</v>
      </c>
      <c r="B59" s="15">
        <v>41627</v>
      </c>
      <c r="C59" s="16"/>
      <c r="D59" s="17">
        <v>1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8">
        <v>348.99</v>
      </c>
      <c r="AJ59" s="19">
        <v>0</v>
      </c>
      <c r="AK59" s="20">
        <v>-13.91</v>
      </c>
      <c r="AL59" s="21">
        <v>0</v>
      </c>
      <c r="AM59" s="22">
        <v>0</v>
      </c>
      <c r="AN59" s="20">
        <v>-45.59</v>
      </c>
      <c r="AO59" s="19">
        <v>0</v>
      </c>
      <c r="AP59" s="18">
        <f>SUM(AI59:AO59)</f>
        <v>289.49</v>
      </c>
    </row>
    <row r="60" ht="20.35" customHeight="1">
      <c r="A60" t="s" s="14">
        <v>99</v>
      </c>
      <c r="B60" s="15">
        <v>41627</v>
      </c>
      <c r="C60" s="16"/>
      <c r="D60" s="17">
        <v>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8">
        <v>399</v>
      </c>
      <c r="AJ60" s="19">
        <v>0</v>
      </c>
      <c r="AK60" s="20">
        <v>-11.87</v>
      </c>
      <c r="AL60" s="21">
        <v>0</v>
      </c>
      <c r="AM60" s="22">
        <v>0</v>
      </c>
      <c r="AN60" s="19">
        <v>-17.5</v>
      </c>
      <c r="AO60" s="19">
        <v>0</v>
      </c>
      <c r="AP60" s="18">
        <f>SUM(AI60:AO60)</f>
        <v>369.63</v>
      </c>
    </row>
    <row r="61" ht="20.35" customHeight="1">
      <c r="A61" t="s" s="14">
        <v>100</v>
      </c>
      <c r="B61" s="15">
        <v>41630</v>
      </c>
      <c r="C61" s="16"/>
      <c r="D61" s="17">
        <v>1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8">
        <v>388.99</v>
      </c>
      <c r="AJ61" s="19">
        <v>0</v>
      </c>
      <c r="AK61" s="20">
        <v>-15.47</v>
      </c>
      <c r="AL61" s="21">
        <v>0</v>
      </c>
      <c r="AM61" s="22">
        <v>0</v>
      </c>
      <c r="AN61" s="20">
        <v>-45.59</v>
      </c>
      <c r="AO61" s="19">
        <v>0</v>
      </c>
      <c r="AP61" s="18">
        <f>SUM(AI61:AO61)</f>
        <v>327.93</v>
      </c>
    </row>
    <row r="62" ht="20.35" customHeight="1">
      <c r="A62" t="s" s="14">
        <v>101</v>
      </c>
      <c r="B62" s="15">
        <v>41641</v>
      </c>
      <c r="C62" s="16"/>
      <c r="D62" s="17">
        <v>1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8">
        <v>408.99</v>
      </c>
      <c r="AJ62" s="19">
        <v>0</v>
      </c>
      <c r="AK62" s="19">
        <v>-14.31</v>
      </c>
      <c r="AL62" s="21">
        <v>0</v>
      </c>
      <c r="AM62" s="22">
        <v>0</v>
      </c>
      <c r="AN62" s="19">
        <v>-31.99</v>
      </c>
      <c r="AO62" s="19">
        <v>0</v>
      </c>
      <c r="AP62" s="18">
        <f>SUM(AI62:AO62)</f>
        <v>362.69</v>
      </c>
    </row>
    <row r="63" ht="20.35" customHeight="1">
      <c r="A63" t="s" s="14">
        <v>102</v>
      </c>
      <c r="B63" s="15">
        <v>41647</v>
      </c>
      <c r="C63" s="16"/>
      <c r="D63" s="17">
        <v>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8">
        <v>399</v>
      </c>
      <c r="AJ63" s="19">
        <v>0</v>
      </c>
      <c r="AK63" s="20">
        <v>-10.28</v>
      </c>
      <c r="AL63" s="21">
        <v>0</v>
      </c>
      <c r="AM63" s="22">
        <v>0</v>
      </c>
      <c r="AN63" s="23">
        <v>-17.5</v>
      </c>
      <c r="AO63" s="19">
        <v>0</v>
      </c>
      <c r="AP63" s="18">
        <f>SUM(AI63:AO63)</f>
        <v>371.22</v>
      </c>
    </row>
    <row r="64" ht="20.35" customHeight="1">
      <c r="A64" t="s" s="14">
        <v>103</v>
      </c>
      <c r="B64" s="15">
        <v>41648</v>
      </c>
      <c r="C64" s="16"/>
      <c r="D64" s="17">
        <v>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8">
        <v>299</v>
      </c>
      <c r="AJ64" s="19">
        <v>0</v>
      </c>
      <c r="AK64" s="20">
        <v>-7.78</v>
      </c>
      <c r="AL64" s="21">
        <v>0</v>
      </c>
      <c r="AM64" s="22">
        <v>0</v>
      </c>
      <c r="AN64" s="23">
        <v>-17.5</v>
      </c>
      <c r="AO64" s="19">
        <v>0</v>
      </c>
      <c r="AP64" s="18">
        <f>SUM(AI64:AO64)</f>
        <v>273.72</v>
      </c>
    </row>
    <row r="65" ht="20.35" customHeight="1">
      <c r="A65" t="s" s="14">
        <v>104</v>
      </c>
      <c r="B65" s="15">
        <v>41650</v>
      </c>
      <c r="C65" s="16"/>
      <c r="D65" s="17">
        <v>1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8">
        <v>348.99</v>
      </c>
      <c r="AJ65" s="19">
        <v>0</v>
      </c>
      <c r="AK65" s="20">
        <v>-12.51</v>
      </c>
      <c r="AL65" s="21">
        <v>0</v>
      </c>
      <c r="AM65" s="22">
        <v>0</v>
      </c>
      <c r="AN65" s="20">
        <v>-40.59</v>
      </c>
      <c r="AO65" s="19">
        <v>0</v>
      </c>
      <c r="AP65" s="18">
        <f>SUM(AI65:AO65)</f>
        <v>295.89</v>
      </c>
    </row>
    <row r="66" ht="20.35" customHeight="1">
      <c r="A66" t="s" s="14">
        <v>105</v>
      </c>
      <c r="B66" s="15">
        <v>41650</v>
      </c>
      <c r="C66" s="16"/>
      <c r="D66" s="17">
        <v>1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8">
        <v>250</v>
      </c>
      <c r="AJ66" s="19">
        <v>0</v>
      </c>
      <c r="AK66" s="20">
        <v>-31.55</v>
      </c>
      <c r="AL66" s="21">
        <v>0</v>
      </c>
      <c r="AM66" s="22">
        <v>0</v>
      </c>
      <c r="AN66" s="20">
        <v>-16.59</v>
      </c>
      <c r="AO66" s="19">
        <v>0</v>
      </c>
      <c r="AP66" s="18">
        <f>SUM(AI66:AO66)</f>
        <v>201.86</v>
      </c>
    </row>
    <row r="67" ht="20.35" customHeight="1">
      <c r="A67" t="s" s="14">
        <v>106</v>
      </c>
      <c r="B67" s="15">
        <v>41653</v>
      </c>
      <c r="C67" s="16"/>
      <c r="D67" s="17">
        <v>1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8">
        <v>299</v>
      </c>
      <c r="AJ67" s="19">
        <v>0</v>
      </c>
      <c r="AK67" s="20">
        <v>-7.78</v>
      </c>
      <c r="AL67" s="21">
        <v>0</v>
      </c>
      <c r="AM67" s="22">
        <v>0</v>
      </c>
      <c r="AN67" s="23">
        <v>-17.5</v>
      </c>
      <c r="AO67" s="19">
        <v>0</v>
      </c>
      <c r="AP67" s="18">
        <f>SUM(AI67:AO67)</f>
        <v>273.72</v>
      </c>
    </row>
    <row r="68" ht="20.35" customHeight="1">
      <c r="A68" t="s" s="14">
        <v>107</v>
      </c>
      <c r="B68" s="15">
        <v>41653</v>
      </c>
      <c r="C68" s="16"/>
      <c r="D68" s="1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8">
        <v>388.99</v>
      </c>
      <c r="AJ68" s="19">
        <v>0</v>
      </c>
      <c r="AK68" s="20">
        <v>-13.91</v>
      </c>
      <c r="AL68" s="21">
        <v>0</v>
      </c>
      <c r="AM68" s="22">
        <v>0</v>
      </c>
      <c r="AN68" s="20">
        <v>-40.59</v>
      </c>
      <c r="AO68" s="19">
        <v>0</v>
      </c>
      <c r="AP68" s="18">
        <f>SUM(AI68:AO68)</f>
        <v>334.49</v>
      </c>
    </row>
    <row r="69" ht="20.35" customHeight="1">
      <c r="A69" t="s" s="14">
        <v>108</v>
      </c>
      <c r="B69" s="15">
        <v>41657</v>
      </c>
      <c r="C69" s="16"/>
      <c r="D69" s="17">
        <v>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8">
        <v>430.92</v>
      </c>
      <c r="AJ69" s="19">
        <v>0</v>
      </c>
      <c r="AK69" s="20">
        <v>-11.07</v>
      </c>
      <c r="AL69" s="21">
        <v>0</v>
      </c>
      <c r="AM69" s="22">
        <v>0</v>
      </c>
      <c r="AN69" s="23">
        <v>-17.5</v>
      </c>
      <c r="AO69" s="20">
        <v>-31.92</v>
      </c>
      <c r="AP69" s="18">
        <f>SUM(AI69:AO69)</f>
        <v>370.43</v>
      </c>
    </row>
    <row r="70" ht="20.35" customHeight="1">
      <c r="A70" t="s" s="14">
        <v>109</v>
      </c>
      <c r="B70" s="15">
        <v>41660</v>
      </c>
      <c r="C70" s="16"/>
      <c r="D70" s="17">
        <v>2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8">
        <v>898</v>
      </c>
      <c r="AJ70" s="19">
        <v>0</v>
      </c>
      <c r="AK70" s="20">
        <v>-22.75</v>
      </c>
      <c r="AL70" s="21">
        <v>0</v>
      </c>
      <c r="AM70" s="22">
        <v>0</v>
      </c>
      <c r="AN70" s="20">
        <v>-44.58</v>
      </c>
      <c r="AO70" s="19">
        <v>0</v>
      </c>
      <c r="AP70" s="18">
        <f>SUM(AI70:AO70)</f>
        <v>830.67</v>
      </c>
    </row>
    <row r="71" ht="20.35" customHeight="1">
      <c r="A71" t="s" s="14">
        <v>110</v>
      </c>
      <c r="B71" s="15">
        <v>41666</v>
      </c>
      <c r="C71" s="16"/>
      <c r="D71" s="17">
        <v>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8">
        <v>359</v>
      </c>
      <c r="AJ71" s="19">
        <v>0</v>
      </c>
      <c r="AK71" s="20">
        <v>-9.279999999999999</v>
      </c>
      <c r="AL71" s="21">
        <v>0</v>
      </c>
      <c r="AM71" s="22">
        <v>0</v>
      </c>
      <c r="AN71" s="20">
        <v>-18.15</v>
      </c>
      <c r="AO71" s="19">
        <v>0</v>
      </c>
      <c r="AP71" s="18">
        <f>SUM(AI71:AO71)</f>
        <v>331.57</v>
      </c>
    </row>
    <row r="72" ht="20.35" customHeight="1">
      <c r="A72" t="s" s="14">
        <v>111</v>
      </c>
      <c r="B72" s="15">
        <v>41668</v>
      </c>
      <c r="C72" s="16"/>
      <c r="D72" s="17">
        <v>1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8">
        <v>448.99</v>
      </c>
      <c r="AJ72" s="19">
        <v>0</v>
      </c>
      <c r="AK72" s="20">
        <v>-16.01</v>
      </c>
      <c r="AL72" s="21">
        <v>0</v>
      </c>
      <c r="AM72" s="22">
        <v>0</v>
      </c>
      <c r="AN72" s="20">
        <v>-41.78</v>
      </c>
      <c r="AO72" s="19">
        <v>0</v>
      </c>
      <c r="AP72" s="18">
        <f>SUM(AI72:AO72)</f>
        <v>391.2</v>
      </c>
    </row>
    <row r="73" ht="20.35" customHeight="1">
      <c r="A73" t="s" s="14">
        <v>112</v>
      </c>
      <c r="B73" s="15">
        <v>41669</v>
      </c>
      <c r="C73" s="16"/>
      <c r="D73" s="17">
        <v>1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8">
        <v>329</v>
      </c>
      <c r="AJ73" s="19">
        <v>0</v>
      </c>
      <c r="AK73" s="20">
        <v>-44.72</v>
      </c>
      <c r="AL73" s="21">
        <v>0</v>
      </c>
      <c r="AM73" s="22">
        <v>0</v>
      </c>
      <c r="AN73" s="20">
        <v>-18.15</v>
      </c>
      <c r="AO73" s="19">
        <v>0</v>
      </c>
      <c r="AP73" s="18">
        <f>SUM(AI73:AO73)</f>
        <v>266.13</v>
      </c>
    </row>
    <row r="74" ht="20.35" customHeight="1">
      <c r="A74" t="s" s="14">
        <v>113</v>
      </c>
      <c r="B74" s="15">
        <v>41670</v>
      </c>
      <c r="C74" s="16"/>
      <c r="D74" s="17">
        <v>1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8">
        <v>279</v>
      </c>
      <c r="AJ74" s="19">
        <v>0</v>
      </c>
      <c r="AK74" s="20">
        <v>-7.28</v>
      </c>
      <c r="AL74" s="21">
        <v>0</v>
      </c>
      <c r="AM74" s="22">
        <v>0</v>
      </c>
      <c r="AN74" s="20">
        <v>-18.15</v>
      </c>
      <c r="AO74" s="19">
        <v>0</v>
      </c>
      <c r="AP74" s="18">
        <f>SUM(AI74:AO74)</f>
        <v>253.57</v>
      </c>
    </row>
    <row r="75" ht="20.35" customHeight="1">
      <c r="A75" t="s" s="14">
        <v>114</v>
      </c>
      <c r="B75" s="15">
        <v>41672</v>
      </c>
      <c r="C75" s="16"/>
      <c r="D75" s="17">
        <v>1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8">
        <v>399</v>
      </c>
      <c r="AJ75" s="19">
        <v>0</v>
      </c>
      <c r="AK75" s="20">
        <v>-10.28</v>
      </c>
      <c r="AL75" s="21">
        <v>0</v>
      </c>
      <c r="AM75" s="22">
        <v>0</v>
      </c>
      <c r="AN75" s="20">
        <v>-18.15</v>
      </c>
      <c r="AO75" s="19">
        <v>0</v>
      </c>
      <c r="AP75" s="18">
        <f>SUM(AI75:AO75)</f>
        <v>370.57</v>
      </c>
    </row>
    <row r="76" ht="20.35" customHeight="1">
      <c r="A76" t="s" s="14">
        <v>115</v>
      </c>
      <c r="B76" s="15">
        <v>41673</v>
      </c>
      <c r="C76" s="16"/>
      <c r="D76" s="17">
        <v>1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8">
        <v>498.99</v>
      </c>
      <c r="AJ76" s="19">
        <v>0</v>
      </c>
      <c r="AK76" s="20">
        <v>-17.76</v>
      </c>
      <c r="AL76" s="21">
        <v>0</v>
      </c>
      <c r="AM76" s="22">
        <v>0</v>
      </c>
      <c r="AN76" s="20">
        <v>-51.93</v>
      </c>
      <c r="AO76" s="19">
        <v>0</v>
      </c>
      <c r="AP76" s="18">
        <f>SUM(AI76:AO76)</f>
        <v>429.3</v>
      </c>
    </row>
    <row r="77" ht="20.35" customHeight="1">
      <c r="A77" t="s" s="14">
        <v>116</v>
      </c>
      <c r="B77" s="15">
        <v>41673</v>
      </c>
      <c r="C77" s="16"/>
      <c r="D77" s="1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8">
        <v>322.92</v>
      </c>
      <c r="AJ77" s="19">
        <v>0</v>
      </c>
      <c r="AK77" s="19">
        <v>-11.6</v>
      </c>
      <c r="AL77" s="21">
        <v>0</v>
      </c>
      <c r="AM77" s="22">
        <v>0</v>
      </c>
      <c r="AN77" s="19">
        <v>-17.5</v>
      </c>
      <c r="AO77" s="20">
        <v>-23.92</v>
      </c>
      <c r="AP77" s="18">
        <f>SUM(AI77:AO77)</f>
        <v>269.9</v>
      </c>
    </row>
    <row r="78" ht="20.35" customHeight="1">
      <c r="A78" t="s" s="14">
        <v>117</v>
      </c>
      <c r="B78" s="15">
        <v>41674</v>
      </c>
      <c r="C78" s="16"/>
      <c r="D78" s="17">
        <v>1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8">
        <v>339</v>
      </c>
      <c r="AJ78" s="19">
        <v>0</v>
      </c>
      <c r="AK78" s="20">
        <v>-8.779999999999999</v>
      </c>
      <c r="AL78" s="21">
        <v>0</v>
      </c>
      <c r="AM78" s="22">
        <v>0</v>
      </c>
      <c r="AN78" s="20">
        <v>-18.15</v>
      </c>
      <c r="AO78" s="19">
        <v>0</v>
      </c>
      <c r="AP78" s="18">
        <f>SUM(AI78:AO78)</f>
        <v>312.07</v>
      </c>
    </row>
    <row r="79" ht="20.35" customHeight="1">
      <c r="A79" t="s" s="14">
        <v>118</v>
      </c>
      <c r="B79" s="15">
        <v>41674</v>
      </c>
      <c r="C79" s="16"/>
      <c r="D79" s="17">
        <v>1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8">
        <v>339</v>
      </c>
      <c r="AJ79" s="19">
        <v>0</v>
      </c>
      <c r="AK79" s="20">
        <v>-8.779999999999999</v>
      </c>
      <c r="AL79" s="21">
        <v>0</v>
      </c>
      <c r="AM79" s="22">
        <v>0</v>
      </c>
      <c r="AN79" s="20">
        <v>-18.15</v>
      </c>
      <c r="AO79" s="19">
        <v>0</v>
      </c>
      <c r="AP79" s="18">
        <f>SUM(AI79:AO79)</f>
        <v>312.07</v>
      </c>
    </row>
    <row r="80" ht="20.35" customHeight="1">
      <c r="A80" t="s" s="14">
        <v>119</v>
      </c>
      <c r="B80" s="15">
        <v>41674</v>
      </c>
      <c r="C80" s="16"/>
      <c r="D80" s="17">
        <v>1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8">
        <v>299</v>
      </c>
      <c r="AJ80" s="19">
        <v>0</v>
      </c>
      <c r="AK80" s="20">
        <v>-7.78</v>
      </c>
      <c r="AL80" s="21">
        <v>0</v>
      </c>
      <c r="AM80" s="22">
        <v>0</v>
      </c>
      <c r="AN80" s="20">
        <v>-18.15</v>
      </c>
      <c r="AO80" s="19">
        <v>0</v>
      </c>
      <c r="AP80" s="18">
        <f>SUM(AI80:AO80)</f>
        <v>273.07</v>
      </c>
    </row>
    <row r="81" ht="20.35" customHeight="1">
      <c r="A81" t="s" s="14">
        <v>120</v>
      </c>
      <c r="B81" s="15">
        <v>41675</v>
      </c>
      <c r="C81" s="16"/>
      <c r="D81" s="17">
        <v>1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8">
        <v>339</v>
      </c>
      <c r="AJ81" s="19">
        <v>0</v>
      </c>
      <c r="AK81" s="20">
        <v>-8.779999999999999</v>
      </c>
      <c r="AL81" s="21">
        <v>0</v>
      </c>
      <c r="AM81" s="22">
        <v>0</v>
      </c>
      <c r="AN81" s="20">
        <v>-18.15</v>
      </c>
      <c r="AO81" s="19">
        <v>0</v>
      </c>
      <c r="AP81" s="18">
        <f>SUM(AI81:AO81)</f>
        <v>312.07</v>
      </c>
    </row>
    <row r="82" ht="20.35" customHeight="1">
      <c r="A82" t="s" s="14">
        <v>121</v>
      </c>
      <c r="B82" s="15">
        <v>41680</v>
      </c>
      <c r="C82" s="16"/>
      <c r="D82" s="17">
        <v>1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8">
        <v>339</v>
      </c>
      <c r="AJ82" s="19">
        <v>0</v>
      </c>
      <c r="AK82" s="20">
        <v>-8.779999999999999</v>
      </c>
      <c r="AL82" s="21">
        <v>0</v>
      </c>
      <c r="AM82" s="22">
        <v>0</v>
      </c>
      <c r="AN82" s="20">
        <v>-18.15</v>
      </c>
      <c r="AO82" s="19">
        <v>0</v>
      </c>
      <c r="AP82" s="18">
        <f>SUM(AI82:AO82)</f>
        <v>312.07</v>
      </c>
    </row>
    <row r="83" ht="20.35" customHeight="1">
      <c r="A83" t="s" s="14">
        <v>122</v>
      </c>
      <c r="B83" s="15">
        <v>41682</v>
      </c>
      <c r="C83" s="16"/>
      <c r="D83" s="17">
        <v>1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8">
        <v>322.92</v>
      </c>
      <c r="AJ83" s="19">
        <v>0</v>
      </c>
      <c r="AK83" s="20">
        <v>-8.369999999999999</v>
      </c>
      <c r="AL83" s="21">
        <v>0</v>
      </c>
      <c r="AM83" s="22">
        <v>0</v>
      </c>
      <c r="AN83" s="20">
        <v>-14.68</v>
      </c>
      <c r="AO83" s="20">
        <v>-23.92</v>
      </c>
      <c r="AP83" s="18">
        <f>SUM(AI83:AO83)</f>
        <v>275.95</v>
      </c>
    </row>
    <row r="84" ht="20.35" customHeight="1">
      <c r="A84" t="s" s="14">
        <v>123</v>
      </c>
      <c r="B84" s="15">
        <v>41682</v>
      </c>
      <c r="C84" s="16"/>
      <c r="D84" s="17">
        <v>1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8">
        <v>299</v>
      </c>
      <c r="AJ84" s="19">
        <v>0</v>
      </c>
      <c r="AK84" s="20">
        <v>-7.78</v>
      </c>
      <c r="AL84" s="21">
        <v>0</v>
      </c>
      <c r="AM84" s="22">
        <v>0</v>
      </c>
      <c r="AN84" s="20">
        <v>-18.15</v>
      </c>
      <c r="AO84" s="19">
        <v>0</v>
      </c>
      <c r="AP84" s="18">
        <f>SUM(AI84:AO84)</f>
        <v>273.07</v>
      </c>
    </row>
    <row r="85" ht="20.35" customHeight="1">
      <c r="A85" t="s" s="14">
        <v>124</v>
      </c>
      <c r="B85" s="15">
        <v>41682</v>
      </c>
      <c r="C85" s="16"/>
      <c r="D85" s="17">
        <v>1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8">
        <v>322.92</v>
      </c>
      <c r="AJ85" s="19">
        <v>0</v>
      </c>
      <c r="AK85" s="20">
        <v>-8.369999999999999</v>
      </c>
      <c r="AL85" s="21">
        <v>0</v>
      </c>
      <c r="AM85" s="22">
        <v>0</v>
      </c>
      <c r="AN85" s="20">
        <v>-18.15</v>
      </c>
      <c r="AO85" s="20">
        <v>-23.92</v>
      </c>
      <c r="AP85" s="18">
        <f>SUM(AI85:AO85)</f>
        <v>272.48</v>
      </c>
    </row>
    <row r="86" ht="20.35" customHeight="1">
      <c r="A86" t="s" s="14">
        <v>125</v>
      </c>
      <c r="B86" s="15">
        <v>41685</v>
      </c>
      <c r="C86" s="16"/>
      <c r="D86" s="17">
        <v>1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8">
        <v>299</v>
      </c>
      <c r="AJ86" s="19">
        <v>0</v>
      </c>
      <c r="AK86" s="20">
        <v>-7.78</v>
      </c>
      <c r="AL86" s="21">
        <v>0</v>
      </c>
      <c r="AM86" s="22">
        <v>0</v>
      </c>
      <c r="AN86" s="20">
        <v>-18.15</v>
      </c>
      <c r="AO86" s="19">
        <v>0</v>
      </c>
      <c r="AP86" s="18">
        <f>SUM(AI86:AO86)</f>
        <v>273.07</v>
      </c>
    </row>
    <row r="87" ht="20.35" customHeight="1">
      <c r="A87" t="s" s="14">
        <v>126</v>
      </c>
      <c r="B87" s="15">
        <v>41689</v>
      </c>
      <c r="C87" s="16"/>
      <c r="D87" s="17">
        <v>1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8">
        <v>317.14</v>
      </c>
      <c r="AJ87" s="19">
        <v>0</v>
      </c>
      <c r="AK87" s="20">
        <v>-8.23</v>
      </c>
      <c r="AL87" s="21">
        <v>0</v>
      </c>
      <c r="AM87" s="22">
        <v>0</v>
      </c>
      <c r="AN87" s="20">
        <v>-18.15</v>
      </c>
      <c r="AO87" s="19">
        <v>0</v>
      </c>
      <c r="AP87" s="18">
        <f>SUM(AI87:AO87)</f>
        <v>290.76</v>
      </c>
    </row>
    <row r="88" ht="20.35" customHeight="1">
      <c r="A88" t="s" s="14">
        <v>127</v>
      </c>
      <c r="B88" s="15">
        <v>41694</v>
      </c>
      <c r="C88" s="16"/>
      <c r="D88" s="17">
        <v>1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8">
        <v>265</v>
      </c>
      <c r="AJ88" s="19">
        <v>0</v>
      </c>
      <c r="AK88" s="20">
        <v>-33.43</v>
      </c>
      <c r="AL88" s="21">
        <v>0</v>
      </c>
      <c r="AM88" s="22">
        <v>0</v>
      </c>
      <c r="AN88" s="20">
        <v>-18.15</v>
      </c>
      <c r="AO88" s="19">
        <v>0</v>
      </c>
      <c r="AP88" s="18">
        <f>SUM(AI88:AO88)</f>
        <v>213.42</v>
      </c>
    </row>
    <row r="89" ht="20.35" customHeight="1">
      <c r="A89" t="s" s="14">
        <v>128</v>
      </c>
      <c r="B89" s="15">
        <v>41695</v>
      </c>
      <c r="C89" s="16"/>
      <c r="D89" s="17">
        <v>1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8">
        <v>299</v>
      </c>
      <c r="AJ89" s="19">
        <v>0</v>
      </c>
      <c r="AK89" s="20">
        <v>-7.78</v>
      </c>
      <c r="AL89" s="21">
        <v>0</v>
      </c>
      <c r="AM89" s="22">
        <v>0</v>
      </c>
      <c r="AN89" s="20">
        <v>-18.15</v>
      </c>
      <c r="AO89" s="19">
        <v>0</v>
      </c>
      <c r="AP89" s="18">
        <f>SUM(AI89:AO89)</f>
        <v>273.07</v>
      </c>
    </row>
    <row r="90" ht="20.35" customHeight="1">
      <c r="A90" t="s" s="14">
        <v>129</v>
      </c>
      <c r="B90" s="15">
        <v>41695</v>
      </c>
      <c r="C90" s="16"/>
      <c r="D90" s="17">
        <v>1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8">
        <v>329</v>
      </c>
      <c r="AJ90" s="19">
        <v>0</v>
      </c>
      <c r="AK90" s="20">
        <v>-44.72</v>
      </c>
      <c r="AL90" s="21">
        <v>0</v>
      </c>
      <c r="AM90" s="22">
        <v>0</v>
      </c>
      <c r="AN90" s="20">
        <v>-18.15</v>
      </c>
      <c r="AO90" s="19">
        <v>0</v>
      </c>
      <c r="AP90" s="18">
        <f>SUM(AI90:AO90)</f>
        <v>266.13</v>
      </c>
    </row>
    <row r="91" ht="20.35" customHeight="1">
      <c r="A91" t="s" s="14">
        <v>130</v>
      </c>
      <c r="B91" s="15">
        <v>41695</v>
      </c>
      <c r="C91" s="16"/>
      <c r="D91" s="17">
        <v>1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8">
        <v>299</v>
      </c>
      <c r="AJ91" s="19">
        <v>0</v>
      </c>
      <c r="AK91" s="20">
        <v>-7.78</v>
      </c>
      <c r="AL91" s="21">
        <v>0</v>
      </c>
      <c r="AM91" s="22">
        <v>0</v>
      </c>
      <c r="AN91" s="20">
        <v>-18.15</v>
      </c>
      <c r="AO91" s="19">
        <v>0</v>
      </c>
      <c r="AP91" s="18">
        <f>SUM(AI91:AO91)</f>
        <v>273.07</v>
      </c>
    </row>
    <row r="92" ht="20.35" customHeight="1">
      <c r="A92" t="s" s="14">
        <v>131</v>
      </c>
      <c r="B92" s="15">
        <v>41697</v>
      </c>
      <c r="C92" s="16"/>
      <c r="D92" s="17">
        <v>1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8">
        <v>387.72</v>
      </c>
      <c r="AJ92" s="19">
        <v>0</v>
      </c>
      <c r="AK92" s="20">
        <v>-13.57</v>
      </c>
      <c r="AL92" s="21">
        <v>0</v>
      </c>
      <c r="AM92" s="22">
        <v>0</v>
      </c>
      <c r="AN92" s="20">
        <v>-15.83</v>
      </c>
      <c r="AO92" s="20">
        <v>-28.72</v>
      </c>
      <c r="AP92" s="18">
        <f>SUM(AI92:AO92)</f>
        <v>329.6</v>
      </c>
    </row>
    <row r="93" ht="20.35" customHeight="1">
      <c r="A93" t="s" s="14">
        <v>132</v>
      </c>
      <c r="B93" s="15">
        <v>41699</v>
      </c>
      <c r="C93" s="16"/>
      <c r="D93" s="17">
        <v>1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8">
        <v>279</v>
      </c>
      <c r="AJ93" s="19">
        <v>0</v>
      </c>
      <c r="AK93" s="20">
        <v>-10.07</v>
      </c>
      <c r="AL93" s="21">
        <v>0</v>
      </c>
      <c r="AM93" s="22">
        <v>0</v>
      </c>
      <c r="AN93" s="20">
        <v>-18.15</v>
      </c>
      <c r="AO93" s="19">
        <v>0</v>
      </c>
      <c r="AP93" s="18">
        <f>SUM(AI93:AO93)</f>
        <v>250.78</v>
      </c>
    </row>
    <row r="94" ht="20.35" customHeight="1">
      <c r="A94" t="s" s="14">
        <v>133</v>
      </c>
      <c r="B94" s="15">
        <v>41700</v>
      </c>
      <c r="C94" s="16"/>
      <c r="D94" s="17">
        <v>1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8">
        <v>449</v>
      </c>
      <c r="AJ94" s="19">
        <v>0</v>
      </c>
      <c r="AK94" s="20">
        <v>-11.83</v>
      </c>
      <c r="AL94" s="21">
        <v>0</v>
      </c>
      <c r="AM94" s="22">
        <v>0</v>
      </c>
      <c r="AN94" s="20">
        <v>-18.15</v>
      </c>
      <c r="AO94" s="19">
        <v>0</v>
      </c>
      <c r="AP94" s="18">
        <f>SUM(AI94:AO94)</f>
        <v>419.02</v>
      </c>
    </row>
    <row r="95" ht="20.35" customHeight="1">
      <c r="A95" t="s" s="14">
        <v>123</v>
      </c>
      <c r="B95" s="15">
        <v>41701</v>
      </c>
      <c r="C95" s="16"/>
      <c r="D95" s="17">
        <v>1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8">
        <v>347.9</v>
      </c>
      <c r="AJ95" s="19">
        <v>0</v>
      </c>
      <c r="AK95" s="19">
        <v>-9</v>
      </c>
      <c r="AL95" s="21">
        <v>0</v>
      </c>
      <c r="AM95" s="22">
        <v>0</v>
      </c>
      <c r="AN95" s="20">
        <v>-18.15</v>
      </c>
      <c r="AO95" s="19">
        <v>0</v>
      </c>
      <c r="AP95" s="18">
        <f>SUM(AI95:AO95)</f>
        <v>320.75</v>
      </c>
    </row>
    <row r="96" ht="20.35" customHeight="1">
      <c r="A96" t="s" s="14">
        <v>134</v>
      </c>
      <c r="B96" s="15">
        <v>41702</v>
      </c>
      <c r="C96" s="16"/>
      <c r="D96" s="17">
        <v>1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8">
        <v>299</v>
      </c>
      <c r="AJ96" s="19">
        <v>0</v>
      </c>
      <c r="AK96" s="20">
        <v>-7.78</v>
      </c>
      <c r="AL96" s="21">
        <v>0</v>
      </c>
      <c r="AM96" s="22">
        <v>0</v>
      </c>
      <c r="AN96" s="20">
        <v>-18.15</v>
      </c>
      <c r="AO96" s="19">
        <v>0</v>
      </c>
      <c r="AP96" s="18">
        <f>SUM(AI96:AO96)</f>
        <v>273.07</v>
      </c>
    </row>
    <row r="97" ht="20.35" customHeight="1">
      <c r="A97" t="s" s="14">
        <v>135</v>
      </c>
      <c r="B97" s="15">
        <v>41703</v>
      </c>
      <c r="C97" s="16"/>
      <c r="D97" s="17">
        <v>1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8">
        <v>339</v>
      </c>
      <c r="AJ97" s="19">
        <v>0</v>
      </c>
      <c r="AK97" s="20">
        <v>-8.779999999999999</v>
      </c>
      <c r="AL97" s="21">
        <v>0</v>
      </c>
      <c r="AM97" s="22">
        <v>0</v>
      </c>
      <c r="AN97" s="20">
        <v>-18.15</v>
      </c>
      <c r="AO97" s="19">
        <v>0</v>
      </c>
      <c r="AP97" s="18">
        <f>SUM(AI97:AO97)</f>
        <v>312.07</v>
      </c>
    </row>
    <row r="98" ht="20.35" customHeight="1">
      <c r="A98" t="s" s="14">
        <v>136</v>
      </c>
      <c r="B98" s="15">
        <v>41703</v>
      </c>
      <c r="C98" s="16"/>
      <c r="D98" s="17">
        <v>1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8">
        <v>407.07</v>
      </c>
      <c r="AJ98" s="19">
        <v>0</v>
      </c>
      <c r="AK98" s="20">
        <v>-10.48</v>
      </c>
      <c r="AL98" s="21">
        <v>0</v>
      </c>
      <c r="AM98" s="22">
        <v>0</v>
      </c>
      <c r="AN98" s="19">
        <v>-62</v>
      </c>
      <c r="AO98" s="19">
        <v>0</v>
      </c>
      <c r="AP98" s="18">
        <f>SUM(AI98:AO98)</f>
        <v>334.59</v>
      </c>
    </row>
    <row r="99" ht="20.35" customHeight="1">
      <c r="A99" t="s" s="14">
        <v>137</v>
      </c>
      <c r="B99" s="15">
        <v>41703</v>
      </c>
      <c r="C99" s="16"/>
      <c r="D99" s="17">
        <v>1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8">
        <v>329</v>
      </c>
      <c r="AJ99" s="19">
        <v>0</v>
      </c>
      <c r="AK99" s="20">
        <v>-44.72</v>
      </c>
      <c r="AL99" s="21">
        <v>0</v>
      </c>
      <c r="AM99" s="22">
        <v>0</v>
      </c>
      <c r="AN99" s="20">
        <v>-18.15</v>
      </c>
      <c r="AO99" s="19">
        <v>0</v>
      </c>
      <c r="AP99" s="18">
        <f>SUM(AI99:AO99)</f>
        <v>266.13</v>
      </c>
    </row>
    <row r="100" ht="20.35" customHeight="1">
      <c r="A100" t="s" s="14">
        <v>138</v>
      </c>
      <c r="B100" s="15">
        <v>41708</v>
      </c>
      <c r="C100" s="16"/>
      <c r="D100" s="17">
        <v>1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8">
        <v>388.99</v>
      </c>
      <c r="AJ100" s="19">
        <v>0</v>
      </c>
      <c r="AK100" s="20">
        <v>-13.91</v>
      </c>
      <c r="AL100" s="21">
        <v>0</v>
      </c>
      <c r="AM100" s="22">
        <v>0</v>
      </c>
      <c r="AN100" s="20">
        <v>-31.35</v>
      </c>
      <c r="AO100" s="19">
        <v>0</v>
      </c>
      <c r="AP100" s="18">
        <f>SUM(AI100:AO100)</f>
        <v>343.73</v>
      </c>
    </row>
    <row r="101" ht="20.35" customHeight="1">
      <c r="A101" t="s" s="14">
        <v>139</v>
      </c>
      <c r="B101" s="15">
        <v>41709</v>
      </c>
      <c r="C101" s="16"/>
      <c r="D101" s="17">
        <v>1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8">
        <v>299</v>
      </c>
      <c r="AJ101" s="19">
        <v>0</v>
      </c>
      <c r="AK101" s="20">
        <v>-7.78</v>
      </c>
      <c r="AL101" s="21">
        <v>0</v>
      </c>
      <c r="AM101" s="22">
        <v>0</v>
      </c>
      <c r="AN101" s="20">
        <v>-18.15</v>
      </c>
      <c r="AO101" s="19">
        <v>0</v>
      </c>
      <c r="AP101" s="18">
        <f>SUM(AI101:AO101)</f>
        <v>273.07</v>
      </c>
    </row>
    <row r="102" ht="20.35" customHeight="1">
      <c r="A102" t="s" s="14">
        <v>140</v>
      </c>
      <c r="B102" s="15">
        <v>41710</v>
      </c>
      <c r="C102" s="16"/>
      <c r="D102" s="17">
        <v>1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8">
        <v>339</v>
      </c>
      <c r="AJ102" s="19">
        <v>0</v>
      </c>
      <c r="AK102" s="20">
        <v>-8.779999999999999</v>
      </c>
      <c r="AL102" s="21">
        <v>0</v>
      </c>
      <c r="AM102" s="22">
        <v>0</v>
      </c>
      <c r="AN102" s="20">
        <v>-18.15</v>
      </c>
      <c r="AO102" s="19">
        <v>0</v>
      </c>
      <c r="AP102" s="18">
        <f>SUM(AI102:AO102)</f>
        <v>312.07</v>
      </c>
    </row>
    <row r="103" ht="20.35" customHeight="1">
      <c r="A103" t="s" s="14">
        <v>141</v>
      </c>
      <c r="B103" s="15">
        <v>41711</v>
      </c>
      <c r="C103" s="16"/>
      <c r="D103" s="17">
        <v>1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8">
        <v>322.92</v>
      </c>
      <c r="AJ103" s="19">
        <v>0</v>
      </c>
      <c r="AK103" s="20">
        <v>-8.369999999999999</v>
      </c>
      <c r="AL103" s="21">
        <v>0</v>
      </c>
      <c r="AM103" s="22">
        <v>0</v>
      </c>
      <c r="AN103" s="20">
        <v>-18.15</v>
      </c>
      <c r="AO103" s="20">
        <v>-23.92</v>
      </c>
      <c r="AP103" s="18">
        <f>SUM(AI103:AO103)</f>
        <v>272.48</v>
      </c>
    </row>
    <row r="104" ht="20.35" customHeight="1">
      <c r="A104" t="s" s="14">
        <v>142</v>
      </c>
      <c r="B104" s="15">
        <v>41712</v>
      </c>
      <c r="C104" s="16"/>
      <c r="D104" s="17">
        <v>1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8">
        <v>430.92</v>
      </c>
      <c r="AJ104" s="19">
        <v>0</v>
      </c>
      <c r="AK104" s="20">
        <v>-11.07</v>
      </c>
      <c r="AL104" s="21">
        <v>0</v>
      </c>
      <c r="AM104" s="22">
        <v>0</v>
      </c>
      <c r="AN104" s="20">
        <v>-18.15</v>
      </c>
      <c r="AO104" s="20">
        <v>-31.92</v>
      </c>
      <c r="AP104" s="18">
        <f>SUM(AI104:AO104)</f>
        <v>369.78</v>
      </c>
    </row>
    <row r="105" ht="20.35" customHeight="1">
      <c r="A105" t="s" s="14">
        <v>143</v>
      </c>
      <c r="B105" s="15">
        <v>41712</v>
      </c>
      <c r="C105" s="16"/>
      <c r="D105" s="17">
        <v>1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8">
        <v>322.92</v>
      </c>
      <c r="AJ105" s="19">
        <v>0</v>
      </c>
      <c r="AK105" s="20">
        <v>-8.369999999999999</v>
      </c>
      <c r="AL105" s="21">
        <v>0</v>
      </c>
      <c r="AM105" s="22">
        <v>0</v>
      </c>
      <c r="AN105" s="20">
        <v>-18.15</v>
      </c>
      <c r="AO105" s="20">
        <v>-23.92</v>
      </c>
      <c r="AP105" s="18">
        <f>SUM(AI105:AO105)</f>
        <v>272.48</v>
      </c>
    </row>
    <row r="106" ht="20.35" customHeight="1">
      <c r="A106" t="s" s="14">
        <v>144</v>
      </c>
      <c r="B106" s="15">
        <v>41713</v>
      </c>
      <c r="C106" s="16"/>
      <c r="D106" s="17">
        <v>1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8">
        <v>352.38</v>
      </c>
      <c r="AJ106" s="19">
        <v>0</v>
      </c>
      <c r="AK106" s="20">
        <v>-9.109999999999999</v>
      </c>
      <c r="AL106" s="21">
        <v>0</v>
      </c>
      <c r="AM106" s="22">
        <v>0</v>
      </c>
      <c r="AN106" s="20">
        <v>-18.15</v>
      </c>
      <c r="AO106" s="19">
        <v>0</v>
      </c>
      <c r="AP106" s="18">
        <f>SUM(AI106:AO106)</f>
        <v>325.12</v>
      </c>
    </row>
    <row r="107" ht="20.35" customHeight="1">
      <c r="A107" t="s" s="14">
        <v>145</v>
      </c>
      <c r="B107" s="15">
        <v>41713</v>
      </c>
      <c r="C107" s="16"/>
      <c r="D107" s="17">
        <v>1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8">
        <v>379</v>
      </c>
      <c r="AJ107" s="19">
        <v>0</v>
      </c>
      <c r="AK107" s="20">
        <v>-9.779999999999999</v>
      </c>
      <c r="AL107" s="21">
        <v>0</v>
      </c>
      <c r="AM107" s="22">
        <v>0</v>
      </c>
      <c r="AN107" s="20">
        <v>-18.15</v>
      </c>
      <c r="AO107" s="19">
        <v>0</v>
      </c>
      <c r="AP107" s="18">
        <f>SUM(AI107:AO107)</f>
        <v>351.07</v>
      </c>
    </row>
    <row r="108" ht="20.35" customHeight="1">
      <c r="A108" t="s" s="14">
        <v>146</v>
      </c>
      <c r="B108" s="15">
        <v>41718</v>
      </c>
      <c r="C108" s="16"/>
      <c r="D108" s="17">
        <v>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8">
        <v>660</v>
      </c>
      <c r="AJ108" s="19">
        <v>0</v>
      </c>
      <c r="AK108" s="19">
        <v>-23.7</v>
      </c>
      <c r="AL108" s="21">
        <v>0</v>
      </c>
      <c r="AM108" s="22">
        <v>0</v>
      </c>
      <c r="AN108" s="20">
        <v>-68.31</v>
      </c>
      <c r="AO108" s="19">
        <v>0</v>
      </c>
      <c r="AP108" s="18">
        <f>SUM(AI108:AO108)</f>
        <v>567.99</v>
      </c>
    </row>
    <row r="109" ht="20.35" customHeight="1">
      <c r="A109" t="s" s="14">
        <v>147</v>
      </c>
      <c r="B109" s="15">
        <v>41728</v>
      </c>
      <c r="C109" s="16"/>
      <c r="D109" s="17">
        <v>2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8">
        <v>818.64</v>
      </c>
      <c r="AJ109" s="19">
        <v>0</v>
      </c>
      <c r="AK109" s="20">
        <v>-20.77</v>
      </c>
      <c r="AL109" s="21">
        <v>0</v>
      </c>
      <c r="AM109" s="22">
        <v>0</v>
      </c>
      <c r="AN109" s="20">
        <v>-18.15</v>
      </c>
      <c r="AO109" s="20">
        <v>-60.64</v>
      </c>
      <c r="AP109" s="18">
        <f>SUM(AI109:AO109)</f>
        <v>719.08</v>
      </c>
    </row>
    <row r="110" ht="20.35" customHeight="1">
      <c r="A110" t="s" s="14">
        <v>148</v>
      </c>
      <c r="B110" s="15">
        <v>41728</v>
      </c>
      <c r="C110" s="16"/>
      <c r="D110" s="17">
        <v>1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8">
        <v>329</v>
      </c>
      <c r="AJ110" s="19">
        <v>0</v>
      </c>
      <c r="AK110" s="20">
        <v>-44.72</v>
      </c>
      <c r="AL110" s="21">
        <v>0</v>
      </c>
      <c r="AM110" s="22">
        <v>0</v>
      </c>
      <c r="AN110" s="20">
        <v>-18.15</v>
      </c>
      <c r="AO110" s="19">
        <v>0</v>
      </c>
      <c r="AP110" s="18">
        <f>SUM(AI110:AO110)</f>
        <v>266.13</v>
      </c>
    </row>
    <row r="111" ht="20.35" customHeight="1">
      <c r="A111" t="s" s="14">
        <v>149</v>
      </c>
      <c r="B111" s="15">
        <v>41729</v>
      </c>
      <c r="C111" s="16"/>
      <c r="D111" s="17">
        <v>1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8">
        <v>290</v>
      </c>
      <c r="AJ111" s="19">
        <v>0</v>
      </c>
      <c r="AK111" s="20">
        <v>-36.55</v>
      </c>
      <c r="AL111" s="21">
        <v>0</v>
      </c>
      <c r="AM111" s="22">
        <v>0</v>
      </c>
      <c r="AN111" s="20">
        <v>-16.55</v>
      </c>
      <c r="AO111" s="19">
        <v>0</v>
      </c>
      <c r="AP111" s="18">
        <f>SUM(AI111:AO111)</f>
        <v>236.9</v>
      </c>
    </row>
    <row r="112" ht="20.35" customHeight="1">
      <c r="A112" t="s" s="14">
        <v>150</v>
      </c>
      <c r="B112" s="15">
        <v>41730</v>
      </c>
      <c r="C112" s="16"/>
      <c r="D112" s="17">
        <v>1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8">
        <v>279</v>
      </c>
      <c r="AJ112" s="19">
        <v>0</v>
      </c>
      <c r="AK112" s="20">
        <v>-9.77</v>
      </c>
      <c r="AL112" s="21">
        <v>0</v>
      </c>
      <c r="AM112" s="22">
        <v>0</v>
      </c>
      <c r="AN112" s="20">
        <v>-18.15</v>
      </c>
      <c r="AO112" s="19">
        <v>0</v>
      </c>
      <c r="AP112" s="18">
        <f>SUM(AI112:AO112)</f>
        <v>251.08</v>
      </c>
    </row>
    <row r="113" ht="20.35" customHeight="1">
      <c r="A113" t="s" s="14">
        <v>151</v>
      </c>
      <c r="B113" s="15">
        <v>41730</v>
      </c>
      <c r="C113" s="16"/>
      <c r="D113" s="17">
        <v>1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8">
        <v>302.92</v>
      </c>
      <c r="AJ113" s="19">
        <v>0</v>
      </c>
      <c r="AK113" s="20">
        <v>-7.87</v>
      </c>
      <c r="AL113" s="21">
        <v>0</v>
      </c>
      <c r="AM113" s="22">
        <v>0</v>
      </c>
      <c r="AN113" s="20">
        <v>-18.15</v>
      </c>
      <c r="AO113" s="20">
        <v>-23.92</v>
      </c>
      <c r="AP113" s="18">
        <f>SUM(AI113:AO113)</f>
        <v>252.98</v>
      </c>
    </row>
    <row r="114" ht="20.35" customHeight="1">
      <c r="A114" t="s" s="14">
        <v>152</v>
      </c>
      <c r="B114" s="15">
        <v>41731</v>
      </c>
      <c r="C114" s="16"/>
      <c r="D114" s="17">
        <v>1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8">
        <v>299</v>
      </c>
      <c r="AJ114" s="19">
        <v>0</v>
      </c>
      <c r="AK114" s="20">
        <v>-7.78</v>
      </c>
      <c r="AL114" s="21">
        <v>0</v>
      </c>
      <c r="AM114" s="22">
        <v>0</v>
      </c>
      <c r="AN114" s="20">
        <v>-18.15</v>
      </c>
      <c r="AO114" s="19">
        <v>0</v>
      </c>
      <c r="AP114" s="18">
        <f>SUM(AI114:AO114)</f>
        <v>273.07</v>
      </c>
    </row>
    <row r="115" ht="20.35" customHeight="1">
      <c r="A115" t="s" s="14">
        <v>153</v>
      </c>
      <c r="B115" s="15">
        <v>41732</v>
      </c>
      <c r="C115" s="16"/>
      <c r="D115" s="17">
        <v>1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8">
        <v>329</v>
      </c>
      <c r="AJ115" s="19">
        <v>0</v>
      </c>
      <c r="AK115" s="20">
        <v>-44.72</v>
      </c>
      <c r="AL115" s="21">
        <v>0</v>
      </c>
      <c r="AM115" s="22">
        <v>0</v>
      </c>
      <c r="AN115" s="20">
        <v>-18.15</v>
      </c>
      <c r="AO115" s="19">
        <v>0</v>
      </c>
      <c r="AP115" s="18">
        <f>SUM(AI115:AO115)</f>
        <v>266.13</v>
      </c>
    </row>
    <row r="116" ht="20.35" customHeight="1">
      <c r="A116" t="s" s="14">
        <v>154</v>
      </c>
      <c r="B116" s="15">
        <v>41732</v>
      </c>
      <c r="C116" s="16"/>
      <c r="D116" s="17">
        <v>1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8">
        <v>359</v>
      </c>
      <c r="AJ116" s="19">
        <v>0</v>
      </c>
      <c r="AK116" s="20">
        <v>-9.279999999999999</v>
      </c>
      <c r="AL116" s="21">
        <v>0</v>
      </c>
      <c r="AM116" s="22">
        <v>0</v>
      </c>
      <c r="AN116" s="20">
        <v>-18.15</v>
      </c>
      <c r="AO116" s="19">
        <v>0</v>
      </c>
      <c r="AP116" s="18">
        <f>SUM(AI116:AO116)</f>
        <v>331.57</v>
      </c>
    </row>
    <row r="117" ht="20.35" customHeight="1">
      <c r="A117" t="s" s="14">
        <v>155</v>
      </c>
      <c r="B117" s="15">
        <v>41733</v>
      </c>
      <c r="C117" s="16"/>
      <c r="D117" s="17">
        <v>1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8">
        <v>329</v>
      </c>
      <c r="AJ117" s="19">
        <v>0</v>
      </c>
      <c r="AK117" s="20">
        <v>-44.72</v>
      </c>
      <c r="AL117" s="21">
        <v>0</v>
      </c>
      <c r="AM117" s="22">
        <v>0</v>
      </c>
      <c r="AN117" s="20">
        <v>-18.15</v>
      </c>
      <c r="AO117" s="19">
        <v>0</v>
      </c>
      <c r="AP117" s="18">
        <f>SUM(AI117:AO117)</f>
        <v>266.13</v>
      </c>
    </row>
    <row r="118" ht="20.35" customHeight="1">
      <c r="A118" t="s" s="14">
        <v>156</v>
      </c>
      <c r="B118" s="15">
        <v>41733</v>
      </c>
      <c r="C118" s="16"/>
      <c r="D118" s="17">
        <v>2</v>
      </c>
      <c r="E118" s="16"/>
      <c r="F118" s="17">
        <v>2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8">
        <v>819.96</v>
      </c>
      <c r="AJ118" s="19">
        <v>0</v>
      </c>
      <c r="AK118" s="19">
        <v>-20.8</v>
      </c>
      <c r="AL118" s="21">
        <v>0</v>
      </c>
      <c r="AM118" s="22">
        <v>0</v>
      </c>
      <c r="AN118" s="20">
        <v>-48.65</v>
      </c>
      <c r="AO118" s="19">
        <v>0</v>
      </c>
      <c r="AP118" s="18">
        <f>SUM(AI118:AO118)</f>
        <v>750.51</v>
      </c>
    </row>
    <row r="119" ht="20.35" customHeight="1">
      <c r="A119" t="s" s="14">
        <v>157</v>
      </c>
      <c r="B119" s="15">
        <v>41737</v>
      </c>
      <c r="C119" s="16"/>
      <c r="D119" s="17">
        <v>1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8">
        <v>348.99</v>
      </c>
      <c r="AJ119" s="19">
        <v>0</v>
      </c>
      <c r="AK119" s="20">
        <v>-12.51</v>
      </c>
      <c r="AL119" s="21">
        <v>0</v>
      </c>
      <c r="AM119" s="22">
        <v>0</v>
      </c>
      <c r="AN119" s="20">
        <v>-39.79</v>
      </c>
      <c r="AO119" s="19">
        <v>0</v>
      </c>
      <c r="AP119" s="18">
        <f>SUM(AI119:AO119)</f>
        <v>296.69</v>
      </c>
    </row>
    <row r="120" ht="20.35" customHeight="1">
      <c r="A120" t="s" s="14">
        <v>50</v>
      </c>
      <c r="B120" s="15">
        <v>41742</v>
      </c>
      <c r="C120" s="16"/>
      <c r="D120" s="17">
        <v>1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8">
        <v>234</v>
      </c>
      <c r="AJ120" s="19">
        <v>0</v>
      </c>
      <c r="AK120" s="20">
        <v>-8.49</v>
      </c>
      <c r="AL120" s="21">
        <v>0</v>
      </c>
      <c r="AM120" s="22">
        <v>0</v>
      </c>
      <c r="AN120" s="20">
        <v>-28.31</v>
      </c>
      <c r="AO120" s="19">
        <v>0</v>
      </c>
      <c r="AP120" s="18">
        <f>SUM(AI120:AO120)</f>
        <v>197.2</v>
      </c>
    </row>
    <row r="121" ht="20.35" customHeight="1">
      <c r="A121" t="s" s="14">
        <v>158</v>
      </c>
      <c r="B121" s="15">
        <v>41742</v>
      </c>
      <c r="C121" s="16"/>
      <c r="D121" s="17">
        <v>1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8">
        <v>348.99</v>
      </c>
      <c r="AJ121" s="19">
        <v>0</v>
      </c>
      <c r="AK121" s="20">
        <v>-12.51</v>
      </c>
      <c r="AL121" s="21">
        <v>0</v>
      </c>
      <c r="AM121" s="22">
        <v>0</v>
      </c>
      <c r="AN121" s="20">
        <v>-39.79</v>
      </c>
      <c r="AO121" s="19">
        <v>0</v>
      </c>
      <c r="AP121" s="18">
        <f>SUM(AI121:AO121)</f>
        <v>296.69</v>
      </c>
    </row>
    <row r="122" ht="20.35" customHeight="1">
      <c r="A122" t="s" s="14">
        <v>159</v>
      </c>
      <c r="B122" s="15">
        <v>41744</v>
      </c>
      <c r="C122" s="16"/>
      <c r="D122" s="17">
        <v>1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8">
        <v>319.99</v>
      </c>
      <c r="AJ122" s="19">
        <v>0</v>
      </c>
      <c r="AK122" s="20">
        <v>-8.279999999999999</v>
      </c>
      <c r="AL122" s="21">
        <v>0</v>
      </c>
      <c r="AM122" s="22">
        <v>0</v>
      </c>
      <c r="AN122" s="20">
        <v>-18.15</v>
      </c>
      <c r="AO122" s="19">
        <v>0</v>
      </c>
      <c r="AP122" s="18">
        <f>SUM(AI122:AO122)</f>
        <v>293.56</v>
      </c>
    </row>
    <row r="123" ht="20.35" customHeight="1">
      <c r="A123" t="s" s="14">
        <v>160</v>
      </c>
      <c r="B123" s="15">
        <v>41746</v>
      </c>
      <c r="C123" s="16"/>
      <c r="D123" s="16"/>
      <c r="E123" s="16"/>
      <c r="F123" s="16"/>
      <c r="G123" s="16"/>
      <c r="H123" s="17">
        <v>2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8">
        <v>1500</v>
      </c>
      <c r="AJ123" s="19">
        <v>0</v>
      </c>
      <c r="AK123" s="19">
        <v>0</v>
      </c>
      <c r="AL123" s="21">
        <v>0</v>
      </c>
      <c r="AM123" s="22">
        <v>0</v>
      </c>
      <c r="AN123" s="19">
        <v>-44</v>
      </c>
      <c r="AO123" s="19">
        <v>0</v>
      </c>
      <c r="AP123" s="18">
        <f>SUM(AI123:AO123)</f>
        <v>1456</v>
      </c>
    </row>
    <row r="124" ht="20.35" customHeight="1">
      <c r="A124" t="s" s="14">
        <v>161</v>
      </c>
      <c r="B124" s="15">
        <v>41752</v>
      </c>
      <c r="C124" s="16"/>
      <c r="D124" s="17">
        <v>1</v>
      </c>
      <c r="E124" s="16"/>
      <c r="F124" s="17">
        <v>1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8">
        <v>428.99</v>
      </c>
      <c r="AJ124" s="19">
        <v>0</v>
      </c>
      <c r="AK124" s="20">
        <v>-15.31</v>
      </c>
      <c r="AL124" s="21">
        <v>0</v>
      </c>
      <c r="AM124" s="22">
        <v>0</v>
      </c>
      <c r="AN124" s="19">
        <v>0</v>
      </c>
      <c r="AO124" s="19">
        <v>0</v>
      </c>
      <c r="AP124" s="18">
        <f>SUM(AI124:AO124)</f>
        <v>413.68</v>
      </c>
    </row>
    <row r="125" ht="20.35" customHeight="1">
      <c r="A125" t="s" s="14">
        <v>162</v>
      </c>
      <c r="B125" s="15">
        <v>41753</v>
      </c>
      <c r="C125" s="16"/>
      <c r="D125" s="16"/>
      <c r="E125" s="16"/>
      <c r="F125" s="17">
        <v>1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4"/>
      <c r="AJ125" s="19">
        <v>0</v>
      </c>
      <c r="AK125" s="19"/>
      <c r="AL125" s="21">
        <v>0</v>
      </c>
      <c r="AM125" s="22">
        <v>0</v>
      </c>
      <c r="AN125" s="19"/>
      <c r="AO125" s="19"/>
      <c r="AP125" s="25">
        <f>SUM(AI125:AO125)</f>
        <v>0</v>
      </c>
    </row>
    <row r="126" ht="20.35" customHeight="1">
      <c r="A126" t="s" s="14">
        <v>163</v>
      </c>
      <c r="B126" s="15">
        <v>41753</v>
      </c>
      <c r="C126" s="16"/>
      <c r="D126" s="16"/>
      <c r="E126" s="16"/>
      <c r="F126" s="17">
        <v>1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4"/>
      <c r="AJ126" s="19">
        <v>0</v>
      </c>
      <c r="AK126" s="19"/>
      <c r="AL126" s="21">
        <v>0</v>
      </c>
      <c r="AM126" s="22">
        <v>0</v>
      </c>
      <c r="AN126" s="19"/>
      <c r="AO126" s="19"/>
      <c r="AP126" s="25">
        <f>SUM(AI126:AO126)</f>
        <v>0</v>
      </c>
    </row>
    <row r="127" ht="20.35" customHeight="1">
      <c r="A127" t="s" s="14">
        <v>164</v>
      </c>
      <c r="B127" s="15">
        <v>41754</v>
      </c>
      <c r="C127" s="16"/>
      <c r="D127" s="17">
        <v>1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8">
        <v>339</v>
      </c>
      <c r="AJ127" s="19">
        <v>0</v>
      </c>
      <c r="AK127" s="20">
        <v>-11.87</v>
      </c>
      <c r="AL127" s="21">
        <v>0</v>
      </c>
      <c r="AM127" s="22">
        <v>0</v>
      </c>
      <c r="AN127" s="20">
        <v>-18.15</v>
      </c>
      <c r="AO127" s="19">
        <v>0</v>
      </c>
      <c r="AP127" s="18">
        <f>SUM(AI127:AO127)</f>
        <v>308.98</v>
      </c>
    </row>
    <row r="128" ht="20.35" customHeight="1">
      <c r="A128" t="s" s="14">
        <v>165</v>
      </c>
      <c r="B128" s="15">
        <v>41755</v>
      </c>
      <c r="C128" s="16"/>
      <c r="D128" s="17">
        <v>1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8">
        <v>359</v>
      </c>
      <c r="AJ128" s="19">
        <v>0</v>
      </c>
      <c r="AK128" s="20">
        <v>-9.279999999999999</v>
      </c>
      <c r="AL128" s="21">
        <v>0</v>
      </c>
      <c r="AM128" s="22">
        <v>0</v>
      </c>
      <c r="AN128" s="20">
        <v>-18.15</v>
      </c>
      <c r="AO128" s="19">
        <v>0</v>
      </c>
      <c r="AP128" s="18">
        <f>SUM(AI128:AO128)</f>
        <v>331.57</v>
      </c>
    </row>
    <row r="129" ht="20.35" customHeight="1">
      <c r="A129" t="s" s="14">
        <v>166</v>
      </c>
      <c r="B129" s="15">
        <v>41757</v>
      </c>
      <c r="C129" s="16"/>
      <c r="D129" s="17">
        <v>2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8">
        <v>650</v>
      </c>
      <c r="AJ129" s="19">
        <v>0</v>
      </c>
      <c r="AK129" s="20">
        <v>-23.05</v>
      </c>
      <c r="AL129" s="21">
        <v>0</v>
      </c>
      <c r="AM129" s="22">
        <v>0</v>
      </c>
      <c r="AN129" s="19">
        <v>-20</v>
      </c>
      <c r="AO129" s="19">
        <v>0</v>
      </c>
      <c r="AP129" s="18">
        <f>SUM(AI129:AO129)</f>
        <v>606.95</v>
      </c>
    </row>
    <row r="130" ht="20.35" customHeight="1">
      <c r="A130" t="s" s="14">
        <v>167</v>
      </c>
      <c r="B130" s="15">
        <v>41758</v>
      </c>
      <c r="C130" s="16"/>
      <c r="D130" s="17">
        <v>1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8">
        <v>388.99</v>
      </c>
      <c r="AJ130" s="19">
        <v>0</v>
      </c>
      <c r="AK130" s="20">
        <v>-13.91</v>
      </c>
      <c r="AL130" s="21">
        <v>0</v>
      </c>
      <c r="AM130" s="22">
        <v>0</v>
      </c>
      <c r="AN130" s="20">
        <v>-47.73</v>
      </c>
      <c r="AO130" s="19">
        <v>0</v>
      </c>
      <c r="AP130" s="18">
        <f>SUM(AI130:AO130)</f>
        <v>327.35</v>
      </c>
    </row>
    <row r="131" ht="20.35" customHeight="1">
      <c r="A131" t="s" s="14">
        <v>168</v>
      </c>
      <c r="B131" s="15">
        <v>41763</v>
      </c>
      <c r="C131" s="16"/>
      <c r="D131" s="17">
        <v>3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8">
        <v>897</v>
      </c>
      <c r="AJ131" s="19">
        <v>0</v>
      </c>
      <c r="AK131" s="19">
        <v>-31.4</v>
      </c>
      <c r="AL131" s="21">
        <v>0</v>
      </c>
      <c r="AM131" s="22">
        <v>0</v>
      </c>
      <c r="AN131" s="19">
        <v>-26</v>
      </c>
      <c r="AO131" s="19">
        <v>0</v>
      </c>
      <c r="AP131" s="18">
        <f>SUM(AI131:AO131)</f>
        <v>839.6</v>
      </c>
    </row>
    <row r="132" ht="20.35" customHeight="1">
      <c r="A132" t="s" s="14">
        <v>169</v>
      </c>
      <c r="B132" s="15">
        <v>41764</v>
      </c>
      <c r="C132" s="16"/>
      <c r="D132" s="17">
        <v>1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8">
        <v>299</v>
      </c>
      <c r="AJ132" s="19">
        <v>0</v>
      </c>
      <c r="AK132" s="20">
        <v>-7.78</v>
      </c>
      <c r="AL132" s="21">
        <v>0</v>
      </c>
      <c r="AM132" s="22">
        <v>0</v>
      </c>
      <c r="AN132" s="20">
        <v>-18.15</v>
      </c>
      <c r="AO132" s="19">
        <v>0</v>
      </c>
      <c r="AP132" s="18">
        <f>SUM(AI132:AO132)</f>
        <v>273.07</v>
      </c>
    </row>
    <row r="133" ht="20.35" customHeight="1">
      <c r="A133" t="s" s="14">
        <v>170</v>
      </c>
      <c r="B133" s="15">
        <v>41764</v>
      </c>
      <c r="C133" s="16"/>
      <c r="D133" s="17">
        <v>1</v>
      </c>
      <c r="E133" s="16"/>
      <c r="F133" s="17">
        <v>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8">
        <v>488.99</v>
      </c>
      <c r="AJ133" s="19">
        <v>0</v>
      </c>
      <c r="AK133" s="20">
        <v>-12.52</v>
      </c>
      <c r="AL133" s="21">
        <v>0</v>
      </c>
      <c r="AM133" s="22">
        <v>0</v>
      </c>
      <c r="AN133" s="19">
        <v>-21</v>
      </c>
      <c r="AO133" s="19">
        <v>0</v>
      </c>
      <c r="AP133" s="18">
        <f>SUM(AI133:AO133)</f>
        <v>455.47</v>
      </c>
    </row>
    <row r="134" ht="20.35" customHeight="1">
      <c r="A134" t="s" s="14">
        <v>171</v>
      </c>
      <c r="B134" s="15">
        <v>41765</v>
      </c>
      <c r="C134" s="16"/>
      <c r="D134" s="17">
        <v>1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8">
        <v>339</v>
      </c>
      <c r="AJ134" s="19">
        <v>0</v>
      </c>
      <c r="AK134" s="20">
        <v>-8.779999999999999</v>
      </c>
      <c r="AL134" s="21">
        <v>0</v>
      </c>
      <c r="AM134" s="22">
        <v>0</v>
      </c>
      <c r="AN134" s="20">
        <v>-18.15</v>
      </c>
      <c r="AO134" s="19">
        <v>0</v>
      </c>
      <c r="AP134" s="18">
        <f>SUM(AI134:AO134)</f>
        <v>312.07</v>
      </c>
    </row>
    <row r="135" ht="20.35" customHeight="1">
      <c r="A135" t="s" s="14">
        <v>172</v>
      </c>
      <c r="B135" s="15">
        <v>41766</v>
      </c>
      <c r="C135" s="16"/>
      <c r="D135" s="17">
        <v>1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8">
        <v>379</v>
      </c>
      <c r="AJ135" s="19">
        <v>0</v>
      </c>
      <c r="AK135" s="20">
        <v>-9.779999999999999</v>
      </c>
      <c r="AL135" s="21">
        <v>0</v>
      </c>
      <c r="AM135" s="22">
        <v>0</v>
      </c>
      <c r="AN135" s="20">
        <v>-18.16</v>
      </c>
      <c r="AO135" s="19">
        <v>0</v>
      </c>
      <c r="AP135" s="18">
        <f>SUM(AI135:AO135)</f>
        <v>351.06</v>
      </c>
    </row>
    <row r="136" ht="20.35" customHeight="1">
      <c r="A136" t="s" s="14">
        <v>173</v>
      </c>
      <c r="B136" s="15">
        <v>41767</v>
      </c>
      <c r="C136" s="16"/>
      <c r="D136" s="17">
        <v>1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8">
        <v>359</v>
      </c>
      <c r="AJ136" s="19">
        <v>0</v>
      </c>
      <c r="AK136" s="20">
        <v>-9.279999999999999</v>
      </c>
      <c r="AL136" s="21">
        <v>0</v>
      </c>
      <c r="AM136" s="22">
        <v>0</v>
      </c>
      <c r="AN136" s="20">
        <v>-18.15</v>
      </c>
      <c r="AO136" s="19">
        <v>0</v>
      </c>
      <c r="AP136" s="18">
        <f>SUM(AI136:AO136)</f>
        <v>331.57</v>
      </c>
    </row>
    <row r="137" ht="20.35" customHeight="1">
      <c r="A137" t="s" s="14">
        <v>174</v>
      </c>
      <c r="B137" s="15">
        <v>41767</v>
      </c>
      <c r="C137" s="16"/>
      <c r="D137" s="17">
        <v>1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8">
        <v>366.12</v>
      </c>
      <c r="AJ137" s="19">
        <v>0</v>
      </c>
      <c r="AK137" s="20">
        <v>-9.449999999999999</v>
      </c>
      <c r="AL137" s="21">
        <v>0</v>
      </c>
      <c r="AM137" s="22">
        <v>0</v>
      </c>
      <c r="AN137" s="19">
        <v>-13</v>
      </c>
      <c r="AO137" s="20">
        <v>-27.12</v>
      </c>
      <c r="AP137" s="18">
        <f>SUM(AI137:AO137)</f>
        <v>316.55</v>
      </c>
    </row>
    <row r="138" ht="20.35" customHeight="1">
      <c r="A138" t="s" s="14">
        <v>175</v>
      </c>
      <c r="B138" s="15">
        <v>41768</v>
      </c>
      <c r="C138" s="16"/>
      <c r="D138" s="17">
        <v>1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8">
        <v>339</v>
      </c>
      <c r="AJ138" s="19">
        <v>0</v>
      </c>
      <c r="AK138" s="20">
        <v>-8.779999999999999</v>
      </c>
      <c r="AL138" s="21">
        <v>0</v>
      </c>
      <c r="AM138" s="22">
        <v>0</v>
      </c>
      <c r="AN138" s="20">
        <v>-18.15</v>
      </c>
      <c r="AO138" s="19">
        <v>0</v>
      </c>
      <c r="AP138" s="18">
        <f>SUM(AI138:AO138)</f>
        <v>312.07</v>
      </c>
    </row>
    <row r="139" ht="20.35" customHeight="1">
      <c r="A139" t="s" s="14">
        <v>176</v>
      </c>
      <c r="B139" s="15">
        <v>41769</v>
      </c>
      <c r="C139" s="16"/>
      <c r="D139" s="17">
        <v>1</v>
      </c>
      <c r="E139" s="16"/>
      <c r="F139" s="17">
        <v>1</v>
      </c>
      <c r="G139" s="17">
        <v>1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8">
        <v>693.99</v>
      </c>
      <c r="AJ139" s="19">
        <v>0</v>
      </c>
      <c r="AK139" s="20">
        <v>-17.65</v>
      </c>
      <c r="AL139" s="21">
        <v>0</v>
      </c>
      <c r="AM139" s="22">
        <v>0</v>
      </c>
      <c r="AN139" s="19">
        <v>-23.5</v>
      </c>
      <c r="AO139" s="19">
        <v>0</v>
      </c>
      <c r="AP139" s="18">
        <f>SUM(AI139:AO139)</f>
        <v>652.84</v>
      </c>
    </row>
    <row r="140" ht="20.35" customHeight="1">
      <c r="A140" t="s" s="14">
        <v>177</v>
      </c>
      <c r="B140" s="15">
        <v>41772</v>
      </c>
      <c r="C140" s="16"/>
      <c r="D140" s="17">
        <v>2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8">
        <v>778</v>
      </c>
      <c r="AJ140" s="19">
        <v>0</v>
      </c>
      <c r="AK140" s="20">
        <v>-105.33</v>
      </c>
      <c r="AL140" s="21">
        <v>0</v>
      </c>
      <c r="AM140" s="22">
        <v>0</v>
      </c>
      <c r="AN140" s="19">
        <v>-17.5</v>
      </c>
      <c r="AO140" s="19">
        <v>0</v>
      </c>
      <c r="AP140" s="18">
        <f>SUM(AI140:AO140)</f>
        <v>655.17</v>
      </c>
    </row>
    <row r="141" ht="20.35" customHeight="1">
      <c r="A141" t="s" s="14">
        <v>178</v>
      </c>
      <c r="B141" s="15">
        <v>41773</v>
      </c>
      <c r="C141" s="16"/>
      <c r="D141" s="17">
        <v>1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8">
        <v>459</v>
      </c>
      <c r="AJ141" s="19">
        <v>0</v>
      </c>
      <c r="AK141" s="20">
        <v>-11.78</v>
      </c>
      <c r="AL141" s="21">
        <v>0</v>
      </c>
      <c r="AM141" s="22">
        <v>0</v>
      </c>
      <c r="AN141" s="19">
        <v>-18.5</v>
      </c>
      <c r="AO141" s="19">
        <v>0</v>
      </c>
      <c r="AP141" s="18">
        <f>SUM(AI141:AO141)</f>
        <v>428.72</v>
      </c>
    </row>
    <row r="142" ht="20.35" customHeight="1">
      <c r="A142" t="s" s="14">
        <v>179</v>
      </c>
      <c r="B142" s="15">
        <v>41774</v>
      </c>
      <c r="C142" s="16"/>
      <c r="D142" s="17">
        <v>1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8">
        <v>348.99</v>
      </c>
      <c r="AJ142" s="19">
        <v>0</v>
      </c>
      <c r="AK142" s="20">
        <v>-12.51</v>
      </c>
      <c r="AL142" s="21">
        <v>0</v>
      </c>
      <c r="AM142" s="22">
        <v>0</v>
      </c>
      <c r="AN142" s="20">
        <v>-43.98</v>
      </c>
      <c r="AO142" s="19">
        <v>0</v>
      </c>
      <c r="AP142" s="18">
        <f>SUM(AI142:AO142)</f>
        <v>292.5</v>
      </c>
    </row>
    <row r="143" ht="20.35" customHeight="1">
      <c r="A143" t="s" s="14">
        <v>180</v>
      </c>
      <c r="B143" s="15">
        <v>41774</v>
      </c>
      <c r="C143" s="16"/>
      <c r="D143" s="17">
        <v>1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8">
        <v>348.99</v>
      </c>
      <c r="AJ143" s="19">
        <v>0</v>
      </c>
      <c r="AK143" s="20">
        <v>-12.51</v>
      </c>
      <c r="AL143" s="21">
        <v>0</v>
      </c>
      <c r="AM143" s="22">
        <v>0</v>
      </c>
      <c r="AN143" s="19">
        <v>-47.3</v>
      </c>
      <c r="AO143" s="19">
        <v>0</v>
      </c>
      <c r="AP143" s="18">
        <f>SUM(AI143:AO143)</f>
        <v>289.18</v>
      </c>
    </row>
    <row r="144" ht="20.35" customHeight="1">
      <c r="A144" t="s" s="14">
        <v>181</v>
      </c>
      <c r="B144" s="15">
        <v>41774</v>
      </c>
      <c r="C144" s="16"/>
      <c r="D144" s="16"/>
      <c r="E144" s="16"/>
      <c r="F144" s="16"/>
      <c r="G144" s="16"/>
      <c r="H144" s="17">
        <v>5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8">
        <v>2100</v>
      </c>
      <c r="AJ144" s="19">
        <v>0</v>
      </c>
      <c r="AK144" s="19">
        <v>0</v>
      </c>
      <c r="AL144" s="21">
        <v>0</v>
      </c>
      <c r="AM144" s="22">
        <v>0</v>
      </c>
      <c r="AN144" s="19">
        <v>-35</v>
      </c>
      <c r="AO144" s="19">
        <v>0</v>
      </c>
      <c r="AP144" s="18">
        <f>SUM(AI144:AO144)</f>
        <v>2065</v>
      </c>
    </row>
    <row r="145" ht="20.35" customHeight="1">
      <c r="A145" t="s" s="14">
        <v>182</v>
      </c>
      <c r="B145" s="15">
        <v>41774</v>
      </c>
      <c r="C145" s="16"/>
      <c r="D145" s="16"/>
      <c r="E145" s="16"/>
      <c r="F145" s="16"/>
      <c r="G145" s="16"/>
      <c r="H145" s="17">
        <v>1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8">
        <v>450</v>
      </c>
      <c r="AJ145" s="19">
        <v>0</v>
      </c>
      <c r="AK145" s="20">
        <v>-11.55</v>
      </c>
      <c r="AL145" s="21">
        <v>0</v>
      </c>
      <c r="AM145" s="22">
        <v>0</v>
      </c>
      <c r="AN145" s="20">
        <v>-17.75</v>
      </c>
      <c r="AO145" s="19">
        <v>0</v>
      </c>
      <c r="AP145" s="18">
        <f>SUM(AI145:AO145)</f>
        <v>420.7</v>
      </c>
    </row>
    <row r="146" ht="20.35" customHeight="1">
      <c r="A146" t="s" s="14">
        <v>183</v>
      </c>
      <c r="B146" s="15">
        <v>41781</v>
      </c>
      <c r="C146" s="16"/>
      <c r="D146" s="17">
        <v>1</v>
      </c>
      <c r="E146" s="16"/>
      <c r="F146" s="17">
        <v>1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8">
        <v>400</v>
      </c>
      <c r="AJ146" s="19">
        <v>0</v>
      </c>
      <c r="AK146" s="19">
        <v>-50.3</v>
      </c>
      <c r="AL146" s="21">
        <v>0</v>
      </c>
      <c r="AM146" s="22">
        <v>0</v>
      </c>
      <c r="AN146" s="20">
        <v>-23.75</v>
      </c>
      <c r="AO146" s="19">
        <v>0</v>
      </c>
      <c r="AP146" s="18">
        <f>SUM(AI146:AO146)</f>
        <v>325.95</v>
      </c>
    </row>
    <row r="147" ht="20.35" customHeight="1">
      <c r="A147" t="s" s="14">
        <v>184</v>
      </c>
      <c r="B147" s="15">
        <v>41781</v>
      </c>
      <c r="C147" s="16"/>
      <c r="D147" s="17">
        <v>1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8">
        <v>322.92</v>
      </c>
      <c r="AJ147" s="19">
        <v>0</v>
      </c>
      <c r="AK147" s="20">
        <v>-8.369999999999999</v>
      </c>
      <c r="AL147" s="21">
        <v>0</v>
      </c>
      <c r="AM147" s="22">
        <v>0</v>
      </c>
      <c r="AN147" s="20">
        <v>-14.87</v>
      </c>
      <c r="AO147" s="20">
        <v>-23.92</v>
      </c>
      <c r="AP147" s="18">
        <f>SUM(AI147:AO147)</f>
        <v>275.76</v>
      </c>
    </row>
    <row r="148" ht="20.35" customHeight="1">
      <c r="A148" t="s" s="14">
        <v>185</v>
      </c>
      <c r="B148" s="15">
        <v>41782</v>
      </c>
      <c r="C148" s="16"/>
      <c r="D148" s="17">
        <v>1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8">
        <v>388.99</v>
      </c>
      <c r="AJ148" s="19">
        <v>0</v>
      </c>
      <c r="AK148" s="20">
        <v>-13.91</v>
      </c>
      <c r="AL148" s="21">
        <v>0</v>
      </c>
      <c r="AM148" s="22">
        <v>0</v>
      </c>
      <c r="AN148" s="20">
        <v>-41.54</v>
      </c>
      <c r="AO148" s="19">
        <v>0</v>
      </c>
      <c r="AP148" s="18">
        <f>SUM(AI148:AO148)</f>
        <v>333.54</v>
      </c>
    </row>
    <row r="149" ht="20.35" customHeight="1">
      <c r="A149" t="s" s="14">
        <v>186</v>
      </c>
      <c r="B149" s="15">
        <v>41782</v>
      </c>
      <c r="C149" s="16"/>
      <c r="D149" s="17">
        <v>1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8">
        <v>387.72</v>
      </c>
      <c r="AJ149" s="19">
        <v>0</v>
      </c>
      <c r="AK149" s="20">
        <v>-9.99</v>
      </c>
      <c r="AL149" s="21">
        <v>0</v>
      </c>
      <c r="AM149" s="22">
        <v>0</v>
      </c>
      <c r="AN149" s="20">
        <v>-14.75</v>
      </c>
      <c r="AO149" s="20">
        <v>-28.72</v>
      </c>
      <c r="AP149" s="18">
        <f>SUM(AI149:AO149)</f>
        <v>334.26</v>
      </c>
    </row>
    <row r="150" ht="20.35" customHeight="1">
      <c r="A150" t="s" s="14">
        <v>187</v>
      </c>
      <c r="B150" s="15">
        <v>41786</v>
      </c>
      <c r="C150" s="16"/>
      <c r="D150" s="17">
        <v>1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8">
        <v>348.99</v>
      </c>
      <c r="AJ150" s="19">
        <v>0</v>
      </c>
      <c r="AK150" s="20">
        <v>-12.51</v>
      </c>
      <c r="AL150" s="21">
        <v>0</v>
      </c>
      <c r="AM150" s="22">
        <v>0</v>
      </c>
      <c r="AN150" s="20">
        <v>-39.79</v>
      </c>
      <c r="AO150" s="19">
        <v>0</v>
      </c>
      <c r="AP150" s="18">
        <f>SUM(AI150:AO150)</f>
        <v>296.69</v>
      </c>
    </row>
    <row r="151" ht="20.35" customHeight="1">
      <c r="A151" t="s" s="14">
        <v>188</v>
      </c>
      <c r="B151" s="15">
        <v>41786</v>
      </c>
      <c r="C151" s="16"/>
      <c r="D151" s="17">
        <v>1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8">
        <v>339</v>
      </c>
      <c r="AJ151" s="19">
        <v>0</v>
      </c>
      <c r="AK151" s="20">
        <v>-8.779999999999999</v>
      </c>
      <c r="AL151" s="21">
        <v>0</v>
      </c>
      <c r="AM151" s="22">
        <v>0</v>
      </c>
      <c r="AN151" s="20">
        <v>-18.15</v>
      </c>
      <c r="AO151" s="19">
        <v>0</v>
      </c>
      <c r="AP151" s="18">
        <f>SUM(AI151:AO151)</f>
        <v>312.07</v>
      </c>
    </row>
    <row r="152" ht="20.35" customHeight="1">
      <c r="A152" t="s" s="14">
        <v>189</v>
      </c>
      <c r="B152" s="15">
        <v>41786</v>
      </c>
      <c r="C152" s="16"/>
      <c r="D152" s="16"/>
      <c r="E152" s="16"/>
      <c r="F152" s="17">
        <v>1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8">
        <v>129</v>
      </c>
      <c r="AJ152" s="19">
        <v>0</v>
      </c>
      <c r="AK152" s="20">
        <v>-3.55</v>
      </c>
      <c r="AL152" s="21">
        <v>0</v>
      </c>
      <c r="AM152" s="22">
        <v>0</v>
      </c>
      <c r="AN152" s="19">
        <v>-10.5</v>
      </c>
      <c r="AO152" s="19">
        <v>0</v>
      </c>
      <c r="AP152" s="18">
        <f>SUM(AI152:AO152)</f>
        <v>114.95</v>
      </c>
    </row>
    <row r="153" ht="20.35" customHeight="1">
      <c r="A153" t="s" s="14">
        <v>190</v>
      </c>
      <c r="B153" s="15">
        <v>41787</v>
      </c>
      <c r="C153" s="16"/>
      <c r="D153" s="16"/>
      <c r="E153" s="16"/>
      <c r="F153" s="16"/>
      <c r="G153" s="16"/>
      <c r="H153" s="17">
        <v>2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8">
        <v>875</v>
      </c>
      <c r="AJ153" s="19">
        <v>0</v>
      </c>
      <c r="AK153" s="20">
        <v>-22.18</v>
      </c>
      <c r="AL153" s="21">
        <v>0</v>
      </c>
      <c r="AM153" s="22">
        <v>0</v>
      </c>
      <c r="AN153" s="19">
        <v>-22.5</v>
      </c>
      <c r="AO153" s="19">
        <v>0</v>
      </c>
      <c r="AP153" s="18">
        <f>SUM(AI153:AO153)</f>
        <v>830.3200000000001</v>
      </c>
    </row>
    <row r="154" ht="20.35" customHeight="1">
      <c r="A154" t="s" s="14">
        <v>191</v>
      </c>
      <c r="B154" s="15">
        <v>41792</v>
      </c>
      <c r="C154" s="16"/>
      <c r="D154" s="17">
        <v>1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8">
        <v>399.46</v>
      </c>
      <c r="AJ154" s="19">
        <v>0</v>
      </c>
      <c r="AK154" s="20">
        <v>-10.29</v>
      </c>
      <c r="AL154" s="21">
        <v>0</v>
      </c>
      <c r="AM154" s="22">
        <v>0</v>
      </c>
      <c r="AN154" s="19">
        <v>-16.5</v>
      </c>
      <c r="AO154" s="19">
        <v>0</v>
      </c>
      <c r="AP154" s="18">
        <f>SUM(AI154:AO154)</f>
        <v>372.67</v>
      </c>
    </row>
    <row r="155" ht="20.35" customHeight="1">
      <c r="A155" t="s" s="14">
        <v>192</v>
      </c>
      <c r="B155" s="15">
        <v>41793</v>
      </c>
      <c r="C155" s="16"/>
      <c r="D155" s="17">
        <v>2</v>
      </c>
      <c r="E155" s="16"/>
      <c r="F155" s="17">
        <v>2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8">
        <v>896</v>
      </c>
      <c r="AJ155" s="19">
        <v>0</v>
      </c>
      <c r="AK155" s="19">
        <v>-22.7</v>
      </c>
      <c r="AL155" s="21">
        <v>0</v>
      </c>
      <c r="AM155" s="22">
        <v>0</v>
      </c>
      <c r="AN155" s="20">
        <v>-60.99</v>
      </c>
      <c r="AO155" s="19">
        <v>0</v>
      </c>
      <c r="AP155" s="18">
        <f>SUM(AI155:AO155)</f>
        <v>812.3099999999999</v>
      </c>
    </row>
    <row r="156" ht="20.35" customHeight="1">
      <c r="A156" t="s" s="14">
        <v>193</v>
      </c>
      <c r="B156" s="15">
        <v>41793</v>
      </c>
      <c r="C156" s="16"/>
      <c r="D156" s="17">
        <v>1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8">
        <v>366.12</v>
      </c>
      <c r="AJ156" s="19">
        <v>0</v>
      </c>
      <c r="AK156" s="20">
        <v>-9.449999999999999</v>
      </c>
      <c r="AL156" s="21">
        <v>0</v>
      </c>
      <c r="AM156" s="22">
        <v>0</v>
      </c>
      <c r="AN156" s="20">
        <v>-15.07</v>
      </c>
      <c r="AO156" s="20">
        <v>-27.12</v>
      </c>
      <c r="AP156" s="18">
        <f>SUM(AI156:AO156)</f>
        <v>314.48</v>
      </c>
    </row>
    <row r="157" ht="20.35" customHeight="1">
      <c r="A157" t="s" s="14">
        <v>194</v>
      </c>
      <c r="B157" s="15">
        <v>41795</v>
      </c>
      <c r="C157" s="16"/>
      <c r="D157" s="17">
        <v>2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8">
        <v>617.99</v>
      </c>
      <c r="AJ157" s="19">
        <v>0</v>
      </c>
      <c r="AK157" s="20">
        <v>-21.93</v>
      </c>
      <c r="AL157" s="21">
        <v>0</v>
      </c>
      <c r="AM157" s="22">
        <v>0</v>
      </c>
      <c r="AN157" s="20">
        <v>-51.62</v>
      </c>
      <c r="AO157" s="19">
        <v>0</v>
      </c>
      <c r="AP157" s="18">
        <f>SUM(AI157:AO157)</f>
        <v>544.4400000000001</v>
      </c>
    </row>
    <row r="158" ht="20.35" customHeight="1">
      <c r="A158" t="s" s="14">
        <v>195</v>
      </c>
      <c r="B158" s="15">
        <v>41796</v>
      </c>
      <c r="C158" s="16"/>
      <c r="D158" s="17">
        <v>1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8">
        <v>379</v>
      </c>
      <c r="AJ158" s="19">
        <v>0</v>
      </c>
      <c r="AK158" s="20">
        <v>-9.779999999999999</v>
      </c>
      <c r="AL158" s="21">
        <v>0</v>
      </c>
      <c r="AM158" s="22">
        <v>0</v>
      </c>
      <c r="AN158" s="19">
        <v>-16.5</v>
      </c>
      <c r="AO158" s="19">
        <v>0</v>
      </c>
      <c r="AP158" s="18">
        <f>SUM(AI158:AO158)</f>
        <v>352.72</v>
      </c>
    </row>
    <row r="159" ht="20.35" customHeight="1">
      <c r="A159" t="s" s="14">
        <v>196</v>
      </c>
      <c r="B159" s="15">
        <v>41796</v>
      </c>
      <c r="C159" s="16"/>
      <c r="D159" s="17">
        <v>1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8">
        <v>388.99</v>
      </c>
      <c r="AJ159" s="19">
        <v>0</v>
      </c>
      <c r="AK159" s="20">
        <v>-13.91</v>
      </c>
      <c r="AL159" s="21">
        <v>0</v>
      </c>
      <c r="AM159" s="22">
        <v>0</v>
      </c>
      <c r="AN159" s="20">
        <v>-39.79</v>
      </c>
      <c r="AO159" s="19">
        <v>0</v>
      </c>
      <c r="AP159" s="18">
        <f>SUM(AI159:AO159)</f>
        <v>335.29</v>
      </c>
    </row>
    <row r="160" ht="20.35" customHeight="1">
      <c r="A160" t="s" s="14">
        <v>197</v>
      </c>
      <c r="B160" s="15">
        <v>41796</v>
      </c>
      <c r="C160" s="16"/>
      <c r="D160" s="17">
        <v>1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8">
        <v>359</v>
      </c>
      <c r="AJ160" s="19">
        <v>0</v>
      </c>
      <c r="AK160" s="20">
        <v>-9.279999999999999</v>
      </c>
      <c r="AL160" s="21">
        <v>0</v>
      </c>
      <c r="AM160" s="22">
        <v>0</v>
      </c>
      <c r="AN160" s="20">
        <v>-18.78</v>
      </c>
      <c r="AO160" s="19">
        <v>0</v>
      </c>
      <c r="AP160" s="18">
        <f>SUM(AI160:AO160)</f>
        <v>330.94</v>
      </c>
    </row>
    <row r="161" ht="20.35" customHeight="1">
      <c r="A161" t="s" s="14">
        <v>198</v>
      </c>
      <c r="B161" s="15">
        <v>41797</v>
      </c>
      <c r="C161" s="16"/>
      <c r="D161" s="16"/>
      <c r="E161" s="16"/>
      <c r="F161" s="16"/>
      <c r="G161" s="16"/>
      <c r="H161" s="17">
        <v>2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8">
        <v>850</v>
      </c>
      <c r="AJ161" s="19">
        <v>0</v>
      </c>
      <c r="AK161" s="20">
        <v>-21.55</v>
      </c>
      <c r="AL161" s="21">
        <v>0</v>
      </c>
      <c r="AM161" s="22">
        <v>0</v>
      </c>
      <c r="AN161" s="20">
        <v>-29.17</v>
      </c>
      <c r="AO161" s="19">
        <v>0</v>
      </c>
      <c r="AP161" s="18">
        <f>SUM(AI161:AO161)</f>
        <v>799.28</v>
      </c>
    </row>
    <row r="162" ht="20.35" customHeight="1">
      <c r="A162" t="s" s="14">
        <v>199</v>
      </c>
      <c r="B162" s="15">
        <v>41798</v>
      </c>
      <c r="C162" s="16"/>
      <c r="D162" s="17">
        <v>1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8">
        <v>484.3</v>
      </c>
      <c r="AJ162" s="19">
        <v>0</v>
      </c>
      <c r="AK162" s="20">
        <v>-16.95</v>
      </c>
      <c r="AL162" s="21">
        <v>0</v>
      </c>
      <c r="AM162" s="22">
        <v>0</v>
      </c>
      <c r="AN162" s="20">
        <v>-11.75</v>
      </c>
      <c r="AO162" s="19">
        <v>0</v>
      </c>
      <c r="AP162" s="18">
        <f>SUM(AI162:AO162)</f>
        <v>455.6</v>
      </c>
    </row>
    <row r="163" ht="20.35" customHeight="1">
      <c r="A163" t="s" s="14">
        <v>200</v>
      </c>
      <c r="B163" s="15">
        <v>41799</v>
      </c>
      <c r="C163" s="16"/>
      <c r="D163" s="17">
        <v>1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8">
        <v>379</v>
      </c>
      <c r="AJ163" s="19">
        <v>0</v>
      </c>
      <c r="AK163" s="20">
        <v>-9.779999999999999</v>
      </c>
      <c r="AL163" s="21">
        <v>0</v>
      </c>
      <c r="AM163" s="22">
        <v>0</v>
      </c>
      <c r="AN163" s="20">
        <v>-18.15</v>
      </c>
      <c r="AO163" s="19">
        <v>0</v>
      </c>
      <c r="AP163" s="18">
        <f>SUM(AI163:AO163)</f>
        <v>351.07</v>
      </c>
    </row>
    <row r="164" ht="20.35" customHeight="1">
      <c r="A164" t="s" s="14">
        <v>201</v>
      </c>
      <c r="B164" s="15">
        <v>41799</v>
      </c>
      <c r="C164" s="16"/>
      <c r="D164" s="17">
        <v>1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8">
        <v>339</v>
      </c>
      <c r="AJ164" s="19">
        <v>0</v>
      </c>
      <c r="AK164" s="20">
        <v>-8.779999999999999</v>
      </c>
      <c r="AL164" s="21">
        <v>0</v>
      </c>
      <c r="AM164" s="22">
        <v>0</v>
      </c>
      <c r="AN164" s="20">
        <v>-18.15</v>
      </c>
      <c r="AO164" s="19">
        <v>0</v>
      </c>
      <c r="AP164" s="18">
        <f>SUM(AI164:AO164)</f>
        <v>312.07</v>
      </c>
    </row>
    <row r="165" ht="20.35" customHeight="1">
      <c r="A165" t="s" s="14">
        <v>202</v>
      </c>
      <c r="B165" s="15">
        <v>41800</v>
      </c>
      <c r="C165" s="16"/>
      <c r="D165" s="17">
        <v>1</v>
      </c>
      <c r="E165" s="16"/>
      <c r="F165" s="17">
        <v>1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8">
        <v>588.99</v>
      </c>
      <c r="AJ165" s="19">
        <v>0</v>
      </c>
      <c r="AK165" s="20">
        <v>-15.02</v>
      </c>
      <c r="AL165" s="21">
        <v>0</v>
      </c>
      <c r="AM165" s="22">
        <v>0</v>
      </c>
      <c r="AN165" s="20">
        <v>-20.96</v>
      </c>
      <c r="AO165" s="19">
        <v>0</v>
      </c>
      <c r="AP165" s="18">
        <f>SUM(AI165:AO165)</f>
        <v>553.01</v>
      </c>
    </row>
    <row r="166" ht="20.35" customHeight="1">
      <c r="A166" t="s" s="14">
        <v>203</v>
      </c>
      <c r="B166" s="15">
        <v>41801</v>
      </c>
      <c r="C166" s="16"/>
      <c r="D166" s="17">
        <v>1</v>
      </c>
      <c r="E166" s="16"/>
      <c r="F166" s="17">
        <v>1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8">
        <v>428.99</v>
      </c>
      <c r="AJ166" s="19">
        <v>0</v>
      </c>
      <c r="AK166" s="20">
        <v>-11.02</v>
      </c>
      <c r="AL166" s="21">
        <v>0</v>
      </c>
      <c r="AM166" s="22">
        <v>0</v>
      </c>
      <c r="AN166" s="20">
        <v>-30.28</v>
      </c>
      <c r="AO166" s="19">
        <v>0</v>
      </c>
      <c r="AP166" s="18">
        <f>SUM(AI166:AO166)</f>
        <v>387.69</v>
      </c>
    </row>
    <row r="167" ht="20.35" customHeight="1">
      <c r="A167" t="s" s="14">
        <v>190</v>
      </c>
      <c r="B167" s="15">
        <v>41801</v>
      </c>
      <c r="C167" s="16"/>
      <c r="D167" s="17">
        <v>1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8">
        <v>280</v>
      </c>
      <c r="AJ167" s="19">
        <v>0</v>
      </c>
      <c r="AK167" s="19">
        <v>-7.3</v>
      </c>
      <c r="AL167" s="21">
        <v>0</v>
      </c>
      <c r="AM167" s="22">
        <v>0</v>
      </c>
      <c r="AN167" s="20">
        <v>-19.25</v>
      </c>
      <c r="AO167" s="19">
        <v>0</v>
      </c>
      <c r="AP167" s="18">
        <f>SUM(AI167:AO167)</f>
        <v>253.45</v>
      </c>
    </row>
    <row r="168" ht="20.35" customHeight="1">
      <c r="A168" t="s" s="14">
        <v>204</v>
      </c>
      <c r="B168" s="15">
        <v>41805</v>
      </c>
      <c r="C168" s="16"/>
      <c r="D168" s="16"/>
      <c r="E168" s="16"/>
      <c r="F168" s="16"/>
      <c r="G168" s="16"/>
      <c r="H168" s="17">
        <v>2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8">
        <v>650</v>
      </c>
      <c r="AJ168" s="19">
        <v>0</v>
      </c>
      <c r="AK168" s="19">
        <v>0</v>
      </c>
      <c r="AL168" s="21">
        <v>0</v>
      </c>
      <c r="AM168" s="22">
        <v>0</v>
      </c>
      <c r="AN168" s="19">
        <v>0</v>
      </c>
      <c r="AO168" s="19">
        <v>0</v>
      </c>
      <c r="AP168" s="18">
        <f>SUM(AI168:AO168)</f>
        <v>650</v>
      </c>
    </row>
    <row r="169" ht="20.35" customHeight="1">
      <c r="A169" t="s" s="14">
        <v>123</v>
      </c>
      <c r="B169" s="15">
        <v>41806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7">
        <v>2</v>
      </c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8">
        <v>130</v>
      </c>
      <c r="AJ169" s="19">
        <v>0</v>
      </c>
      <c r="AK169" s="20">
        <v>-3.55</v>
      </c>
      <c r="AL169" s="21">
        <v>0</v>
      </c>
      <c r="AM169" s="22">
        <v>0</v>
      </c>
      <c r="AN169" s="19">
        <v>-11.3</v>
      </c>
      <c r="AO169" s="19">
        <v>0</v>
      </c>
      <c r="AP169" s="18">
        <f>SUM(AI169:AO169)</f>
        <v>115.15</v>
      </c>
    </row>
    <row r="170" ht="20.35" customHeight="1">
      <c r="A170" t="s" s="14">
        <v>205</v>
      </c>
      <c r="B170" s="15">
        <v>41806</v>
      </c>
      <c r="C170" s="16"/>
      <c r="D170" s="16"/>
      <c r="E170" s="16"/>
      <c r="F170" s="16"/>
      <c r="G170" s="16"/>
      <c r="H170" s="17">
        <v>4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8">
        <v>3667</v>
      </c>
      <c r="AJ170" s="19">
        <v>0</v>
      </c>
      <c r="AK170" s="20">
        <v>-92.28</v>
      </c>
      <c r="AL170" s="21">
        <v>0</v>
      </c>
      <c r="AM170" s="22">
        <v>0</v>
      </c>
      <c r="AN170" s="20">
        <v>-117.75</v>
      </c>
      <c r="AO170" s="19">
        <v>0</v>
      </c>
      <c r="AP170" s="18">
        <f>SUM(AI170:AO170)</f>
        <v>3456.97</v>
      </c>
    </row>
    <row r="171" ht="20.35" customHeight="1">
      <c r="A171" t="s" s="14">
        <v>206</v>
      </c>
      <c r="B171" s="15">
        <v>41806</v>
      </c>
      <c r="C171" s="16"/>
      <c r="D171" s="16"/>
      <c r="E171" s="16"/>
      <c r="F171" s="16"/>
      <c r="G171" s="16"/>
      <c r="H171" s="17">
        <v>2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8">
        <v>949</v>
      </c>
      <c r="AJ171" s="19">
        <v>0</v>
      </c>
      <c r="AK171" s="20">
        <v>-24.03</v>
      </c>
      <c r="AL171" s="21">
        <v>0</v>
      </c>
      <c r="AM171" s="22">
        <v>0</v>
      </c>
      <c r="AN171" s="19">
        <v>-36.5</v>
      </c>
      <c r="AO171" s="19">
        <v>0</v>
      </c>
      <c r="AP171" s="18">
        <f>SUM(AI171:AO171)</f>
        <v>888.47</v>
      </c>
    </row>
    <row r="172" ht="20.35" customHeight="1">
      <c r="A172" t="s" s="14">
        <v>207</v>
      </c>
      <c r="B172" s="15">
        <v>41807</v>
      </c>
      <c r="C172" s="16"/>
      <c r="D172" s="17">
        <v>1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8">
        <v>388.99</v>
      </c>
      <c r="AJ172" s="19">
        <v>0</v>
      </c>
      <c r="AK172" s="20">
        <v>-13.91</v>
      </c>
      <c r="AL172" s="21">
        <v>0</v>
      </c>
      <c r="AM172" s="22">
        <v>0</v>
      </c>
      <c r="AN172" s="20">
        <v>-51.15</v>
      </c>
      <c r="AO172" s="19">
        <v>0</v>
      </c>
      <c r="AP172" s="18">
        <f>SUM(AI172:AO172)</f>
        <v>323.93</v>
      </c>
    </row>
    <row r="173" ht="20.35" customHeight="1">
      <c r="A173" t="s" s="14">
        <v>208</v>
      </c>
      <c r="B173" s="15">
        <v>41807</v>
      </c>
      <c r="C173" s="16"/>
      <c r="D173" s="17">
        <v>1</v>
      </c>
      <c r="E173" s="16"/>
      <c r="F173" s="17">
        <v>1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8">
        <v>464.61</v>
      </c>
      <c r="AJ173" s="19">
        <v>0</v>
      </c>
      <c r="AK173" s="20">
        <v>-16.86</v>
      </c>
      <c r="AL173" s="21">
        <v>0</v>
      </c>
      <c r="AM173" s="22">
        <v>0</v>
      </c>
      <c r="AN173" s="20">
        <v>-54.55</v>
      </c>
      <c r="AO173" s="19">
        <v>0</v>
      </c>
      <c r="AP173" s="18">
        <f>SUM(AI173:AO173)</f>
        <v>393.2</v>
      </c>
    </row>
    <row r="174" ht="20.35" customHeight="1">
      <c r="A174" t="s" s="14">
        <v>209</v>
      </c>
      <c r="B174" s="15">
        <v>41807</v>
      </c>
      <c r="C174" s="16"/>
      <c r="D174" s="16"/>
      <c r="E174" s="16"/>
      <c r="F174" s="17">
        <v>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8">
        <v>125</v>
      </c>
      <c r="AJ174" s="19">
        <v>0</v>
      </c>
      <c r="AK174" s="19">
        <v>0</v>
      </c>
      <c r="AL174" s="21">
        <v>0</v>
      </c>
      <c r="AM174" s="22">
        <v>0</v>
      </c>
      <c r="AN174" s="19">
        <v>-13</v>
      </c>
      <c r="AO174" s="19">
        <v>0</v>
      </c>
      <c r="AP174" s="18">
        <f>SUM(AI174:AO174)</f>
        <v>112</v>
      </c>
    </row>
    <row r="175" ht="20.35" customHeight="1">
      <c r="A175" t="s" s="14">
        <v>210</v>
      </c>
      <c r="B175" s="15">
        <v>41807</v>
      </c>
      <c r="C175" s="16"/>
      <c r="D175" s="17">
        <v>1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8">
        <v>379.99</v>
      </c>
      <c r="AJ175" s="19">
        <v>0</v>
      </c>
      <c r="AK175" s="20">
        <v>-13.57</v>
      </c>
      <c r="AL175" s="21">
        <v>0</v>
      </c>
      <c r="AM175" s="22">
        <v>0</v>
      </c>
      <c r="AN175" s="20">
        <v>-16.15</v>
      </c>
      <c r="AO175" s="19">
        <v>0</v>
      </c>
      <c r="AP175" s="18">
        <f>SUM(AI175:AO175)</f>
        <v>350.27</v>
      </c>
    </row>
    <row r="176" ht="20.35" customHeight="1">
      <c r="A176" t="s" s="14">
        <v>211</v>
      </c>
      <c r="B176" s="15">
        <v>41808</v>
      </c>
      <c r="C176" s="16"/>
      <c r="D176" s="17">
        <v>1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8">
        <v>322.92</v>
      </c>
      <c r="AJ176" s="19">
        <v>0</v>
      </c>
      <c r="AK176" s="20">
        <v>-8.369999999999999</v>
      </c>
      <c r="AL176" s="21">
        <v>0</v>
      </c>
      <c r="AM176" s="22">
        <v>0</v>
      </c>
      <c r="AN176" s="20">
        <v>-14.87</v>
      </c>
      <c r="AO176" s="20">
        <v>-23.92</v>
      </c>
      <c r="AP176" s="18">
        <f>SUM(AI176:AO176)</f>
        <v>275.76</v>
      </c>
    </row>
    <row r="177" ht="20.35" customHeight="1">
      <c r="A177" t="s" s="14">
        <v>212</v>
      </c>
      <c r="B177" s="15">
        <v>41808</v>
      </c>
      <c r="C177" s="16"/>
      <c r="D177" s="17">
        <v>1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8">
        <v>375.76</v>
      </c>
      <c r="AJ177" s="19">
        <v>0</v>
      </c>
      <c r="AK177" s="20">
        <v>-9.69</v>
      </c>
      <c r="AL177" s="21">
        <v>0</v>
      </c>
      <c r="AM177" s="22">
        <v>0</v>
      </c>
      <c r="AN177" s="20">
        <v>-18.15</v>
      </c>
      <c r="AO177" s="19">
        <v>0</v>
      </c>
      <c r="AP177" s="18">
        <f>SUM(AI177:AO177)</f>
        <v>347.92</v>
      </c>
    </row>
    <row r="178" ht="20.35" customHeight="1">
      <c r="A178" t="s" s="14">
        <v>213</v>
      </c>
      <c r="B178" s="15">
        <v>41808</v>
      </c>
      <c r="C178" s="16"/>
      <c r="D178" s="17">
        <v>1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8">
        <v>348.99</v>
      </c>
      <c r="AJ178" s="19">
        <v>0</v>
      </c>
      <c r="AK178" s="20">
        <v>-12.51</v>
      </c>
      <c r="AL178" s="21">
        <v>0</v>
      </c>
      <c r="AM178" s="22">
        <v>0</v>
      </c>
      <c r="AN178" s="20">
        <v>-49.86</v>
      </c>
      <c r="AO178" s="19">
        <v>0</v>
      </c>
      <c r="AP178" s="18">
        <f>SUM(AI178:AO178)</f>
        <v>286.62</v>
      </c>
    </row>
    <row r="179" ht="20.35" customHeight="1">
      <c r="A179" t="s" s="14">
        <v>214</v>
      </c>
      <c r="B179" s="15">
        <v>41809</v>
      </c>
      <c r="C179" s="16"/>
      <c r="D179" s="17">
        <v>1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8">
        <v>50</v>
      </c>
      <c r="AJ179" s="19">
        <v>0</v>
      </c>
      <c r="AK179" s="19">
        <v>-2</v>
      </c>
      <c r="AL179" s="21">
        <v>0</v>
      </c>
      <c r="AM179" s="22">
        <v>0</v>
      </c>
      <c r="AN179" s="19">
        <v>-11</v>
      </c>
      <c r="AO179" s="19">
        <v>0</v>
      </c>
      <c r="AP179" s="18">
        <f>SUM(AI179:AO179)</f>
        <v>37</v>
      </c>
    </row>
    <row r="180" ht="20.35" customHeight="1">
      <c r="A180" t="s" s="14">
        <v>215</v>
      </c>
      <c r="B180" s="26">
        <v>3.12477215203058e-05</v>
      </c>
      <c r="C180" s="16"/>
      <c r="D180" s="17">
        <v>1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8">
        <v>299</v>
      </c>
      <c r="AJ180" s="19">
        <v>0</v>
      </c>
      <c r="AK180" s="20">
        <v>-7.78</v>
      </c>
      <c r="AL180" s="21">
        <v>0</v>
      </c>
      <c r="AM180" s="22">
        <v>0</v>
      </c>
      <c r="AN180" s="19">
        <v>-15.8</v>
      </c>
      <c r="AO180" s="19">
        <v>0</v>
      </c>
      <c r="AP180" s="18">
        <f>SUM(AI180:AO180)</f>
        <v>275.42</v>
      </c>
    </row>
    <row r="181" ht="20.35" customHeight="1">
      <c r="A181" t="s" s="14">
        <v>216</v>
      </c>
      <c r="B181" s="15">
        <v>41809</v>
      </c>
      <c r="C181" s="16"/>
      <c r="D181" s="17">
        <v>1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8">
        <v>319</v>
      </c>
      <c r="AJ181" s="19">
        <v>0</v>
      </c>
      <c r="AK181" s="20">
        <v>-8.279999999999999</v>
      </c>
      <c r="AL181" s="21">
        <v>0</v>
      </c>
      <c r="AM181" s="22">
        <v>0</v>
      </c>
      <c r="AN181" s="19">
        <v>-15.8</v>
      </c>
      <c r="AO181" s="19">
        <v>0</v>
      </c>
      <c r="AP181" s="18">
        <f>SUM(AI181:AO181)</f>
        <v>294.92</v>
      </c>
    </row>
    <row r="182" ht="20.35" customHeight="1">
      <c r="A182" t="s" s="14">
        <v>217</v>
      </c>
      <c r="B182" s="15">
        <v>41810</v>
      </c>
      <c r="C182" s="16"/>
      <c r="D182" s="17">
        <v>1</v>
      </c>
      <c r="E182" s="16"/>
      <c r="F182" s="17">
        <v>1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8">
        <v>478.98</v>
      </c>
      <c r="AJ182" s="19">
        <v>0</v>
      </c>
      <c r="AK182" s="20">
        <v>-17.06</v>
      </c>
      <c r="AL182" s="21">
        <v>0</v>
      </c>
      <c r="AM182" s="22">
        <v>0</v>
      </c>
      <c r="AN182" s="20">
        <v>-57.46</v>
      </c>
      <c r="AO182" s="19">
        <v>0</v>
      </c>
      <c r="AP182" s="18">
        <f>SUM(AI182:AO182)</f>
        <v>404.46</v>
      </c>
    </row>
    <row r="183" ht="20.35" customHeight="1">
      <c r="A183" t="s" s="14">
        <v>218</v>
      </c>
      <c r="B183" s="15">
        <v>41810</v>
      </c>
      <c r="C183" s="16"/>
      <c r="D183" s="17">
        <v>1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8">
        <v>440.75</v>
      </c>
      <c r="AJ183" s="19">
        <v>0</v>
      </c>
      <c r="AK183" s="20">
        <v>-15.73</v>
      </c>
      <c r="AL183" s="21">
        <v>0</v>
      </c>
      <c r="AM183" s="22">
        <v>0</v>
      </c>
      <c r="AN183" s="20">
        <v>-55.74</v>
      </c>
      <c r="AO183" s="19">
        <v>0</v>
      </c>
      <c r="AP183" s="18">
        <f>SUM(AI183:AO183)</f>
        <v>369.28</v>
      </c>
    </row>
    <row r="184" ht="20.35" customHeight="1">
      <c r="A184" t="s" s="14">
        <v>219</v>
      </c>
      <c r="B184" s="15">
        <v>41811</v>
      </c>
      <c r="C184" s="16"/>
      <c r="D184" s="17">
        <v>1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8">
        <v>348.99</v>
      </c>
      <c r="AJ184" s="19">
        <v>0</v>
      </c>
      <c r="AK184" s="20">
        <v>-12.51</v>
      </c>
      <c r="AL184" s="21">
        <v>0</v>
      </c>
      <c r="AM184" s="22">
        <v>0</v>
      </c>
      <c r="AN184" s="20">
        <v>-42.99</v>
      </c>
      <c r="AO184" s="19">
        <v>0</v>
      </c>
      <c r="AP184" s="18">
        <f>SUM(AI184:AO184)</f>
        <v>293.49</v>
      </c>
    </row>
    <row r="185" ht="20.35" customHeight="1">
      <c r="A185" t="s" s="14">
        <v>220</v>
      </c>
      <c r="B185" s="15">
        <v>41812</v>
      </c>
      <c r="C185" s="16"/>
      <c r="D185" s="17">
        <v>2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8">
        <v>761.2</v>
      </c>
      <c r="AJ185" s="19">
        <v>0</v>
      </c>
      <c r="AK185" s="20">
        <v>-19.33</v>
      </c>
      <c r="AL185" s="21">
        <v>0</v>
      </c>
      <c r="AM185" s="22">
        <v>0</v>
      </c>
      <c r="AN185" s="20">
        <v>-15.64</v>
      </c>
      <c r="AO185" s="19">
        <v>0</v>
      </c>
      <c r="AP185" s="18">
        <f>SUM(AI185:AO185)</f>
        <v>726.23</v>
      </c>
    </row>
    <row r="186" ht="20.35" customHeight="1">
      <c r="A186" t="s" s="14">
        <v>221</v>
      </c>
      <c r="B186" s="15">
        <v>41813</v>
      </c>
      <c r="C186" s="16"/>
      <c r="D186" s="17">
        <v>1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8">
        <v>339</v>
      </c>
      <c r="AJ186" s="19">
        <v>0</v>
      </c>
      <c r="AK186" s="20">
        <v>-8.779999999999999</v>
      </c>
      <c r="AL186" s="21">
        <v>0</v>
      </c>
      <c r="AM186" s="22">
        <v>0</v>
      </c>
      <c r="AN186" s="19">
        <v>-15.8</v>
      </c>
      <c r="AO186" s="19">
        <v>0</v>
      </c>
      <c r="AP186" s="18">
        <f>SUM(AI186:AO186)</f>
        <v>314.42</v>
      </c>
    </row>
    <row r="187" ht="20.35" customHeight="1">
      <c r="A187" t="s" s="14">
        <v>222</v>
      </c>
      <c r="B187" s="15">
        <v>41814</v>
      </c>
      <c r="C187" s="16"/>
      <c r="D187" s="17">
        <v>1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8">
        <v>359</v>
      </c>
      <c r="AJ187" s="19">
        <v>0</v>
      </c>
      <c r="AK187" s="20">
        <v>-9.279999999999999</v>
      </c>
      <c r="AL187" s="21">
        <v>0</v>
      </c>
      <c r="AM187" s="22">
        <v>0</v>
      </c>
      <c r="AN187" s="19">
        <v>-15.8</v>
      </c>
      <c r="AO187" s="19">
        <v>0</v>
      </c>
      <c r="AP187" s="18">
        <f>SUM(AI187:AO187)</f>
        <v>333.92</v>
      </c>
    </row>
    <row r="188" ht="20.35" customHeight="1">
      <c r="A188" t="s" s="14">
        <v>223</v>
      </c>
      <c r="B188" s="15">
        <v>41815</v>
      </c>
      <c r="C188" s="16"/>
      <c r="D188" s="17">
        <v>1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8">
        <v>377.22</v>
      </c>
      <c r="AJ188" s="19">
        <v>0</v>
      </c>
      <c r="AK188" s="20">
        <v>-9.779999999999999</v>
      </c>
      <c r="AL188" s="21">
        <v>0</v>
      </c>
      <c r="AM188" s="22">
        <v>0</v>
      </c>
      <c r="AN188" s="19">
        <v>-15.8</v>
      </c>
      <c r="AO188" s="19">
        <v>0</v>
      </c>
      <c r="AP188" s="18">
        <f>SUM(AI188:AO188)</f>
        <v>351.64</v>
      </c>
    </row>
    <row r="189" ht="20.35" customHeight="1">
      <c r="A189" t="s" s="14">
        <v>224</v>
      </c>
      <c r="B189" s="15">
        <v>41815</v>
      </c>
      <c r="C189" s="16"/>
      <c r="D189" s="17">
        <v>1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8">
        <v>348.99</v>
      </c>
      <c r="AJ189" s="19">
        <v>0</v>
      </c>
      <c r="AK189" s="20">
        <v>-12.51</v>
      </c>
      <c r="AL189" s="21">
        <v>0</v>
      </c>
      <c r="AM189" s="22">
        <v>0</v>
      </c>
      <c r="AN189" s="20">
        <v>-47.73</v>
      </c>
      <c r="AO189" s="19">
        <v>0</v>
      </c>
      <c r="AP189" s="18">
        <f>SUM(AI189:AO189)</f>
        <v>288.75</v>
      </c>
    </row>
    <row r="190" ht="20.35" customHeight="1">
      <c r="A190" t="s" s="14">
        <v>225</v>
      </c>
      <c r="B190" s="15">
        <v>41816</v>
      </c>
      <c r="C190" s="16"/>
      <c r="D190" s="17">
        <v>1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8">
        <v>348.99</v>
      </c>
      <c r="AJ190" s="19">
        <v>0</v>
      </c>
      <c r="AK190" s="20">
        <v>-12.51</v>
      </c>
      <c r="AL190" s="21">
        <v>0</v>
      </c>
      <c r="AM190" s="22">
        <v>0</v>
      </c>
      <c r="AN190" s="20">
        <v>-43.98</v>
      </c>
      <c r="AO190" s="19">
        <v>0</v>
      </c>
      <c r="AP190" s="18">
        <f>SUM(AI190:AO190)</f>
        <v>292.5</v>
      </c>
    </row>
    <row r="191" ht="20.35" customHeight="1">
      <c r="A191" t="s" s="14">
        <v>226</v>
      </c>
      <c r="B191" s="15">
        <v>41820</v>
      </c>
      <c r="C191" s="16"/>
      <c r="D191" s="17">
        <v>1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8">
        <v>324.99</v>
      </c>
      <c r="AJ191" s="19">
        <v>0</v>
      </c>
      <c r="AK191" s="20">
        <v>-40.91</v>
      </c>
      <c r="AL191" s="21">
        <v>0</v>
      </c>
      <c r="AM191" s="22">
        <v>0</v>
      </c>
      <c r="AN191" s="20">
        <v>-18.15</v>
      </c>
      <c r="AO191" s="19">
        <v>0</v>
      </c>
      <c r="AP191" s="18">
        <f>SUM(AI191:AO191)</f>
        <v>265.93</v>
      </c>
    </row>
    <row r="192" ht="20.35" customHeight="1">
      <c r="A192" t="s" s="14">
        <v>227</v>
      </c>
      <c r="B192" s="15">
        <v>41820</v>
      </c>
      <c r="C192" s="16"/>
      <c r="D192" s="17">
        <v>1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8">
        <v>388.99</v>
      </c>
      <c r="AJ192" s="19">
        <v>0</v>
      </c>
      <c r="AK192" s="20">
        <v>-13.91</v>
      </c>
      <c r="AL192" s="21">
        <v>0</v>
      </c>
      <c r="AM192" s="22">
        <v>0</v>
      </c>
      <c r="AN192" s="20">
        <v>-41.78</v>
      </c>
      <c r="AO192" s="19">
        <v>0</v>
      </c>
      <c r="AP192" s="18">
        <f>SUM(AI192:AO192)</f>
        <v>333.3</v>
      </c>
    </row>
    <row r="193" ht="20.35" customHeight="1">
      <c r="A193" t="s" s="14">
        <v>228</v>
      </c>
      <c r="B193" s="15">
        <v>41820</v>
      </c>
      <c r="C193" s="16"/>
      <c r="D193" s="17">
        <v>1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8">
        <v>299</v>
      </c>
      <c r="AJ193" s="19">
        <v>0</v>
      </c>
      <c r="AK193" s="20">
        <v>-7.78</v>
      </c>
      <c r="AL193" s="21">
        <v>0</v>
      </c>
      <c r="AM193" s="22">
        <v>0</v>
      </c>
      <c r="AN193" s="19">
        <v>-15.8</v>
      </c>
      <c r="AO193" s="19">
        <v>0</v>
      </c>
      <c r="AP193" s="18">
        <f>SUM(AI193:AO193)</f>
        <v>275.42</v>
      </c>
    </row>
    <row r="194" ht="20.35" customHeight="1">
      <c r="A194" t="s" s="14">
        <v>229</v>
      </c>
      <c r="B194" s="15">
        <v>41820</v>
      </c>
      <c r="C194" s="16"/>
      <c r="D194" s="17">
        <v>1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8">
        <v>317.22</v>
      </c>
      <c r="AJ194" s="19">
        <v>0</v>
      </c>
      <c r="AK194" s="20">
        <v>-8.23</v>
      </c>
      <c r="AL194" s="21">
        <v>0</v>
      </c>
      <c r="AM194" s="22">
        <v>0</v>
      </c>
      <c r="AN194" s="20">
        <v>-18.15</v>
      </c>
      <c r="AO194" s="19">
        <v>0</v>
      </c>
      <c r="AP194" s="18">
        <f>SUM(AI194:AO194)</f>
        <v>290.84</v>
      </c>
    </row>
    <row r="195" ht="20.35" customHeight="1">
      <c r="A195" t="s" s="14">
        <v>230</v>
      </c>
      <c r="B195" s="15">
        <v>41821</v>
      </c>
      <c r="C195" s="16"/>
      <c r="D195" s="17">
        <v>1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8">
        <v>388.99</v>
      </c>
      <c r="AJ195" s="19">
        <v>0</v>
      </c>
      <c r="AK195" s="20">
        <v>-12.75</v>
      </c>
      <c r="AL195" s="21">
        <v>0</v>
      </c>
      <c r="AM195" s="22">
        <v>0</v>
      </c>
      <c r="AN195" s="20">
        <v>-52.43</v>
      </c>
      <c r="AO195" s="19">
        <v>0</v>
      </c>
      <c r="AP195" s="18">
        <f>SUM(AI195:AO195)</f>
        <v>323.81</v>
      </c>
    </row>
    <row r="196" ht="20.35" customHeight="1">
      <c r="A196" t="s" s="14">
        <v>231</v>
      </c>
      <c r="B196" s="15">
        <v>41821</v>
      </c>
      <c r="C196" s="16"/>
      <c r="D196" s="17">
        <v>1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8">
        <v>388.99</v>
      </c>
      <c r="AJ196" s="19">
        <v>0</v>
      </c>
      <c r="AK196" s="20">
        <v>-12.75</v>
      </c>
      <c r="AL196" s="21">
        <v>0</v>
      </c>
      <c r="AM196" s="22">
        <v>0</v>
      </c>
      <c r="AN196" s="20">
        <v>-51.15</v>
      </c>
      <c r="AO196" s="19">
        <v>0</v>
      </c>
      <c r="AP196" s="18">
        <f>SUM(AI196:AO196)</f>
        <v>325.09</v>
      </c>
    </row>
    <row r="197" ht="20.35" customHeight="1">
      <c r="A197" t="s" s="14">
        <v>195</v>
      </c>
      <c r="B197" s="15">
        <v>41822</v>
      </c>
      <c r="C197" s="16"/>
      <c r="D197" s="16"/>
      <c r="E197" s="16"/>
      <c r="F197" s="16"/>
      <c r="G197" s="16"/>
      <c r="H197" s="17">
        <v>1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8">
        <v>190</v>
      </c>
      <c r="AJ197" s="19">
        <v>0</v>
      </c>
      <c r="AK197" s="20">
        <v>-4.48</v>
      </c>
      <c r="AL197" s="21">
        <v>0</v>
      </c>
      <c r="AM197" s="22">
        <v>0</v>
      </c>
      <c r="AN197" s="20">
        <v>-15.16</v>
      </c>
      <c r="AO197" s="19">
        <v>0</v>
      </c>
      <c r="AP197" s="18">
        <f>SUM(AI197:AO197)</f>
        <v>170.36</v>
      </c>
    </row>
    <row r="198" ht="20.35" customHeight="1">
      <c r="A198" t="s" s="14">
        <v>144</v>
      </c>
      <c r="B198" s="15">
        <v>41823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7">
        <v>1</v>
      </c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8">
        <v>189</v>
      </c>
      <c r="AJ198" s="19">
        <v>0</v>
      </c>
      <c r="AK198" s="20">
        <v>-4.46</v>
      </c>
      <c r="AL198" s="21">
        <v>0</v>
      </c>
      <c r="AM198" s="22">
        <v>0</v>
      </c>
      <c r="AN198" s="19">
        <v>-11.3</v>
      </c>
      <c r="AO198" s="19">
        <v>0</v>
      </c>
      <c r="AP198" s="18">
        <f>SUM(AI198:AO198)</f>
        <v>173.24</v>
      </c>
    </row>
    <row r="199" ht="20.35" customHeight="1">
      <c r="A199" t="s" s="14">
        <v>232</v>
      </c>
      <c r="B199" s="15">
        <v>41823</v>
      </c>
      <c r="C199" s="16"/>
      <c r="D199" s="17">
        <v>1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8">
        <v>348.99</v>
      </c>
      <c r="AJ199" s="19">
        <v>0</v>
      </c>
      <c r="AK199" s="20">
        <v>-11.47</v>
      </c>
      <c r="AL199" s="21">
        <v>0</v>
      </c>
      <c r="AM199" s="22">
        <v>0</v>
      </c>
      <c r="AN199" s="20">
        <v>-44.41</v>
      </c>
      <c r="AO199" s="19">
        <v>0</v>
      </c>
      <c r="AP199" s="18">
        <f>SUM(AI199:AO199)</f>
        <v>293.11</v>
      </c>
    </row>
    <row r="200" ht="20.35" customHeight="1">
      <c r="A200" t="s" s="14">
        <v>233</v>
      </c>
      <c r="B200" s="15">
        <v>41824</v>
      </c>
      <c r="C200" s="16"/>
      <c r="D200" s="17">
        <v>2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8">
        <v>350.01</v>
      </c>
      <c r="AJ200" s="19">
        <v>0</v>
      </c>
      <c r="AK200" s="19">
        <v>-11.5</v>
      </c>
      <c r="AL200" s="21">
        <v>0</v>
      </c>
      <c r="AM200" s="22">
        <v>0</v>
      </c>
      <c r="AN200" s="20">
        <v>-65.14</v>
      </c>
      <c r="AO200" s="19">
        <v>0</v>
      </c>
      <c r="AP200" s="18">
        <f>SUM(AI200:AO200)</f>
        <v>273.37</v>
      </c>
    </row>
    <row r="201" ht="20.35" customHeight="1">
      <c r="A201" t="s" s="14">
        <v>234</v>
      </c>
      <c r="B201" s="15">
        <v>41825</v>
      </c>
      <c r="C201" s="16"/>
      <c r="D201" s="17">
        <v>1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8">
        <v>388.99</v>
      </c>
      <c r="AJ201" s="19">
        <v>0</v>
      </c>
      <c r="AK201" s="20">
        <v>-12.75</v>
      </c>
      <c r="AL201" s="21">
        <v>0</v>
      </c>
      <c r="AM201" s="22">
        <v>0</v>
      </c>
      <c r="AN201" s="20">
        <v>-38.84</v>
      </c>
      <c r="AO201" s="19">
        <v>0</v>
      </c>
      <c r="AP201" s="18">
        <f>SUM(AI201:AO201)</f>
        <v>337.4</v>
      </c>
    </row>
    <row r="202" ht="20.35" customHeight="1">
      <c r="A202" t="s" s="14">
        <v>226</v>
      </c>
      <c r="B202" s="15">
        <v>41826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8">
        <v>27.97</v>
      </c>
      <c r="AJ202" s="19">
        <v>0</v>
      </c>
      <c r="AK202" s="20">
        <v>-0.92</v>
      </c>
      <c r="AL202" s="21">
        <v>0</v>
      </c>
      <c r="AM202" s="22">
        <v>0</v>
      </c>
      <c r="AN202" s="20">
        <v>-5.05</v>
      </c>
      <c r="AO202" s="19">
        <v>0</v>
      </c>
      <c r="AP202" s="18">
        <f>SUM(AI202:AO202)</f>
        <v>22</v>
      </c>
    </row>
    <row r="203" ht="20.35" customHeight="1">
      <c r="A203" t="s" s="14">
        <v>235</v>
      </c>
      <c r="B203" s="15">
        <v>41827</v>
      </c>
      <c r="C203" s="16"/>
      <c r="D203" s="17">
        <v>1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8">
        <v>328.99</v>
      </c>
      <c r="AJ203" s="19">
        <v>0</v>
      </c>
      <c r="AK203" s="20">
        <v>-10.83</v>
      </c>
      <c r="AL203" s="21">
        <v>0</v>
      </c>
      <c r="AM203" s="22">
        <v>0</v>
      </c>
      <c r="AN203" s="20">
        <v>-39.79</v>
      </c>
      <c r="AO203" s="19">
        <v>0</v>
      </c>
      <c r="AP203" s="18">
        <f>SUM(AI203:AO203)</f>
        <v>278.37</v>
      </c>
    </row>
    <row r="204" ht="20.35" customHeight="1">
      <c r="A204" t="s" s="14">
        <v>236</v>
      </c>
      <c r="B204" s="15">
        <v>41827</v>
      </c>
      <c r="C204" s="16"/>
      <c r="D204" s="17">
        <v>1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8">
        <v>299</v>
      </c>
      <c r="AJ204" s="19">
        <v>0</v>
      </c>
      <c r="AK204" s="20">
        <v>-6.88</v>
      </c>
      <c r="AL204" s="21">
        <v>0</v>
      </c>
      <c r="AM204" s="22">
        <v>0</v>
      </c>
      <c r="AN204" s="19">
        <v>-15.8</v>
      </c>
      <c r="AO204" s="19">
        <v>0</v>
      </c>
      <c r="AP204" s="18">
        <f>SUM(AI204:AO204)</f>
        <v>276.32</v>
      </c>
    </row>
    <row r="205" ht="20.35" customHeight="1">
      <c r="A205" t="s" s="14">
        <v>237</v>
      </c>
      <c r="B205" s="15">
        <v>41827</v>
      </c>
      <c r="C205" s="16"/>
      <c r="D205" s="17">
        <v>1</v>
      </c>
      <c r="E205" s="16"/>
      <c r="F205" s="17">
        <v>1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8">
        <v>563.24</v>
      </c>
      <c r="AJ205" s="19">
        <v>0</v>
      </c>
      <c r="AK205" s="20">
        <v>-12.69</v>
      </c>
      <c r="AL205" s="21">
        <v>0</v>
      </c>
      <c r="AM205" s="22">
        <v>0</v>
      </c>
      <c r="AN205" s="20">
        <v>-12.32</v>
      </c>
      <c r="AO205" s="19">
        <v>-43.2</v>
      </c>
      <c r="AP205" s="18">
        <f>SUM(AI205:AO205)</f>
        <v>495.03</v>
      </c>
    </row>
    <row r="206" ht="20.35" customHeight="1">
      <c r="A206" t="s" s="14">
        <v>238</v>
      </c>
      <c r="B206" s="15">
        <v>41828</v>
      </c>
      <c r="C206" s="16"/>
      <c r="D206" s="17">
        <v>2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8">
        <v>836.33</v>
      </c>
      <c r="AJ206" s="19">
        <v>0</v>
      </c>
      <c r="AK206" s="20">
        <v>-15.97</v>
      </c>
      <c r="AL206" s="21">
        <v>0</v>
      </c>
      <c r="AM206" s="22">
        <v>0</v>
      </c>
      <c r="AN206" s="20">
        <v>-25.84</v>
      </c>
      <c r="AO206" s="20">
        <v>-63.43</v>
      </c>
      <c r="AP206" s="18">
        <f>SUM(AI206:AO206)</f>
        <v>731.09</v>
      </c>
    </row>
    <row r="207" ht="20.35" customHeight="1">
      <c r="A207" t="s" s="14">
        <v>239</v>
      </c>
      <c r="B207" s="15">
        <v>41829</v>
      </c>
      <c r="C207" s="16"/>
      <c r="D207" s="17">
        <v>1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8">
        <v>366.12</v>
      </c>
      <c r="AJ207" s="19">
        <v>0</v>
      </c>
      <c r="AK207" s="20">
        <v>-12.81</v>
      </c>
      <c r="AL207" s="21">
        <v>0</v>
      </c>
      <c r="AM207" s="22">
        <v>0</v>
      </c>
      <c r="AN207" s="19">
        <v>-10.4</v>
      </c>
      <c r="AO207" s="20">
        <v>-27.12</v>
      </c>
      <c r="AP207" s="18">
        <f>SUM(AI207:AO207)</f>
        <v>315.79</v>
      </c>
    </row>
    <row r="208" ht="20.35" customHeight="1">
      <c r="A208" t="s" s="14">
        <v>240</v>
      </c>
      <c r="B208" s="15">
        <v>41829</v>
      </c>
      <c r="C208" s="16"/>
      <c r="D208" s="17">
        <v>1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8">
        <v>299</v>
      </c>
      <c r="AJ208" s="19">
        <v>0</v>
      </c>
      <c r="AK208" s="20">
        <v>-6.88</v>
      </c>
      <c r="AL208" s="21">
        <v>0</v>
      </c>
      <c r="AM208" s="22">
        <v>0</v>
      </c>
      <c r="AN208" s="19">
        <v>-15.8</v>
      </c>
      <c r="AO208" s="19">
        <v>0</v>
      </c>
      <c r="AP208" s="18">
        <f>SUM(AI208:AO208)</f>
        <v>276.32</v>
      </c>
    </row>
    <row r="209" ht="20.35" customHeight="1">
      <c r="A209" t="s" s="14">
        <v>241</v>
      </c>
      <c r="B209" s="15">
        <v>41830</v>
      </c>
      <c r="C209" s="16"/>
      <c r="D209" s="17">
        <v>1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8">
        <v>299</v>
      </c>
      <c r="AJ209" s="19">
        <v>0</v>
      </c>
      <c r="AK209" s="20">
        <v>-6.88</v>
      </c>
      <c r="AL209" s="21">
        <v>0</v>
      </c>
      <c r="AM209" s="22">
        <v>0</v>
      </c>
      <c r="AN209" s="19">
        <v>-15.8</v>
      </c>
      <c r="AO209" s="19">
        <v>0</v>
      </c>
      <c r="AP209" s="18">
        <f>SUM(AI209:AO209)</f>
        <v>276.32</v>
      </c>
    </row>
    <row r="210" ht="20.35" customHeight="1">
      <c r="A210" t="s" s="14">
        <v>242</v>
      </c>
      <c r="B210" s="15">
        <v>41831</v>
      </c>
      <c r="C210" s="16"/>
      <c r="D210" s="17">
        <v>1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8">
        <v>428.99</v>
      </c>
      <c r="AJ210" s="19">
        <v>0</v>
      </c>
      <c r="AK210" s="20">
        <v>-14.03</v>
      </c>
      <c r="AL210" s="21">
        <v>0</v>
      </c>
      <c r="AM210" s="22">
        <v>0</v>
      </c>
      <c r="AN210" s="20">
        <v>-53.03</v>
      </c>
      <c r="AO210" s="19">
        <v>0</v>
      </c>
      <c r="AP210" s="18">
        <f>SUM(AI210:AO210)</f>
        <v>361.93</v>
      </c>
    </row>
    <row r="211" ht="20.35" customHeight="1">
      <c r="A211" t="s" s="14">
        <v>243</v>
      </c>
      <c r="B211" s="15">
        <v>41831</v>
      </c>
      <c r="C211" s="16"/>
      <c r="D211" s="16"/>
      <c r="E211" s="16"/>
      <c r="F211" s="16"/>
      <c r="G211" s="16"/>
      <c r="H211" s="17">
        <v>1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8">
        <v>425</v>
      </c>
      <c r="AJ211" s="19">
        <v>0</v>
      </c>
      <c r="AK211" s="20">
        <v>-52.15</v>
      </c>
      <c r="AL211" s="21">
        <v>0</v>
      </c>
      <c r="AM211" s="22">
        <v>0</v>
      </c>
      <c r="AN211" s="20">
        <v>-19.88</v>
      </c>
      <c r="AO211" s="19">
        <v>0</v>
      </c>
      <c r="AP211" s="18">
        <f>SUM(AI211:AO211)</f>
        <v>352.97</v>
      </c>
    </row>
    <row r="212" ht="20.35" customHeight="1">
      <c r="A212" t="s" s="14">
        <v>244</v>
      </c>
      <c r="B212" s="15">
        <v>41834</v>
      </c>
      <c r="C212" s="16"/>
      <c r="D212" s="17">
        <v>1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8">
        <v>0</v>
      </c>
      <c r="AJ212" s="19">
        <v>0</v>
      </c>
      <c r="AK212" s="19">
        <v>0</v>
      </c>
      <c r="AL212" s="21">
        <v>0</v>
      </c>
      <c r="AM212" s="22">
        <v>0</v>
      </c>
      <c r="AN212" s="19">
        <v>-15.8</v>
      </c>
      <c r="AO212" s="19">
        <v>0</v>
      </c>
      <c r="AP212" s="18">
        <f>SUM(AI212:AO212)</f>
        <v>-15.8</v>
      </c>
    </row>
    <row r="213" ht="20.35" customHeight="1">
      <c r="A213" t="s" s="14">
        <v>245</v>
      </c>
      <c r="B213" s="15">
        <v>41835</v>
      </c>
      <c r="C213" s="16"/>
      <c r="D213" s="17">
        <v>2</v>
      </c>
      <c r="E213" s="16"/>
      <c r="F213" s="17">
        <v>2</v>
      </c>
      <c r="G213" s="17">
        <v>2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7">
        <v>4</v>
      </c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8">
        <v>1843.8</v>
      </c>
      <c r="AJ213" s="19">
        <v>0</v>
      </c>
      <c r="AK213" s="19">
        <v>-59.3</v>
      </c>
      <c r="AL213" s="21">
        <v>0</v>
      </c>
      <c r="AM213" s="22">
        <v>0</v>
      </c>
      <c r="AN213" s="20">
        <v>-214.88</v>
      </c>
      <c r="AO213" s="19">
        <v>0</v>
      </c>
      <c r="AP213" s="18">
        <f>SUM(AI213:AO213)</f>
        <v>1569.62</v>
      </c>
    </row>
    <row r="214" ht="20.35" customHeight="1">
      <c r="A214" t="s" s="14">
        <v>246</v>
      </c>
      <c r="B214" s="15">
        <v>41835</v>
      </c>
      <c r="C214" s="16"/>
      <c r="D214" s="17">
        <v>1</v>
      </c>
      <c r="E214" s="16"/>
      <c r="F214" s="17">
        <v>1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8">
        <v>550</v>
      </c>
      <c r="AJ214" s="19">
        <v>0</v>
      </c>
      <c r="AK214" s="19">
        <v>-12.7</v>
      </c>
      <c r="AL214" s="21">
        <v>0</v>
      </c>
      <c r="AM214" s="22">
        <v>0</v>
      </c>
      <c r="AN214" s="20">
        <v>-21.26</v>
      </c>
      <c r="AO214" s="19">
        <v>0</v>
      </c>
      <c r="AP214" s="18">
        <f>SUM(AI214:AO214)</f>
        <v>516.04</v>
      </c>
    </row>
    <row r="215" ht="20.35" customHeight="1">
      <c r="A215" t="s" s="14">
        <v>247</v>
      </c>
      <c r="B215" s="15">
        <v>41835</v>
      </c>
      <c r="C215" s="16"/>
      <c r="D215" s="17">
        <v>1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8">
        <v>394.31</v>
      </c>
      <c r="AJ215" s="19">
        <v>0</v>
      </c>
      <c r="AK215" s="20">
        <v>-8.970000000000001</v>
      </c>
      <c r="AL215" s="21">
        <v>0</v>
      </c>
      <c r="AM215" s="22">
        <v>0</v>
      </c>
      <c r="AN215" s="19">
        <v>-15.8</v>
      </c>
      <c r="AO215" s="19">
        <v>0</v>
      </c>
      <c r="AP215" s="18">
        <f>SUM(AI215:AO215)</f>
        <v>369.54</v>
      </c>
    </row>
    <row r="216" ht="20.35" customHeight="1">
      <c r="A216" t="s" s="14">
        <v>248</v>
      </c>
      <c r="B216" s="15">
        <v>41835</v>
      </c>
      <c r="C216" s="16"/>
      <c r="D216" s="17">
        <v>1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8">
        <v>409.32</v>
      </c>
      <c r="AJ216" s="19">
        <v>0</v>
      </c>
      <c r="AK216" s="20">
        <v>-9.31</v>
      </c>
      <c r="AL216" s="21">
        <v>0</v>
      </c>
      <c r="AM216" s="22">
        <v>0</v>
      </c>
      <c r="AN216" s="20">
        <v>-7.37</v>
      </c>
      <c r="AO216" s="20">
        <v>-30.32</v>
      </c>
      <c r="AP216" s="18">
        <f>SUM(AI216:AO216)</f>
        <v>362.32</v>
      </c>
    </row>
    <row r="217" ht="20.35" customHeight="1">
      <c r="A217" t="s" s="14">
        <v>249</v>
      </c>
      <c r="B217" s="15">
        <v>41838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8">
        <v>52</v>
      </c>
      <c r="AJ217" s="19">
        <v>0</v>
      </c>
      <c r="AK217" s="20">
        <v>-1.96</v>
      </c>
      <c r="AL217" s="21">
        <v>0</v>
      </c>
      <c r="AM217" s="22">
        <v>0</v>
      </c>
      <c r="AN217" s="20">
        <v>-56.55</v>
      </c>
      <c r="AO217" s="19">
        <v>0</v>
      </c>
      <c r="AP217" s="18">
        <f>SUM(AI217:AO217)</f>
        <v>-6.51</v>
      </c>
    </row>
    <row r="218" ht="20.35" customHeight="1">
      <c r="A218" t="s" s="14">
        <v>250</v>
      </c>
      <c r="B218" s="15">
        <v>74710</v>
      </c>
      <c r="C218" s="16"/>
      <c r="D218" s="17">
        <v>1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8">
        <v>441.82</v>
      </c>
      <c r="AJ218" s="19">
        <v>0</v>
      </c>
      <c r="AK218" s="20">
        <v>-10.02</v>
      </c>
      <c r="AL218" s="21">
        <v>0</v>
      </c>
      <c r="AM218" s="22">
        <v>0</v>
      </c>
      <c r="AN218" s="19">
        <v>-15.8</v>
      </c>
      <c r="AO218" s="19">
        <v>0</v>
      </c>
      <c r="AP218" s="18">
        <f>SUM(AI218:AO218)</f>
        <v>416</v>
      </c>
    </row>
    <row r="219" ht="20.35" customHeight="1">
      <c r="A219" t="s" s="14">
        <v>251</v>
      </c>
      <c r="B219" s="15">
        <v>41839</v>
      </c>
      <c r="C219" s="16"/>
      <c r="D219" s="17">
        <v>1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8">
        <v>348.99</v>
      </c>
      <c r="AJ219" s="19">
        <v>0</v>
      </c>
      <c r="AK219" s="20">
        <v>-11.47</v>
      </c>
      <c r="AL219" s="21">
        <v>0</v>
      </c>
      <c r="AM219" s="22">
        <v>0</v>
      </c>
      <c r="AN219" s="20">
        <v>-49.26</v>
      </c>
      <c r="AO219" s="19">
        <v>0</v>
      </c>
      <c r="AP219" s="18">
        <f>SUM(AI219:AO219)</f>
        <v>288.26</v>
      </c>
    </row>
    <row r="220" ht="20.35" customHeight="1">
      <c r="A220" t="s" s="14">
        <v>231</v>
      </c>
      <c r="B220" s="15">
        <v>41841</v>
      </c>
      <c r="C220" s="16"/>
      <c r="D220" s="16"/>
      <c r="E220" s="16"/>
      <c r="F220" s="17">
        <v>1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8">
        <v>219.97</v>
      </c>
      <c r="AJ220" s="19">
        <v>0</v>
      </c>
      <c r="AK220" s="20">
        <v>-7.34</v>
      </c>
      <c r="AL220" s="21">
        <v>0</v>
      </c>
      <c r="AM220" s="22">
        <v>0</v>
      </c>
      <c r="AN220" s="20">
        <v>-51.15</v>
      </c>
      <c r="AO220" s="19">
        <v>0</v>
      </c>
      <c r="AP220" s="18">
        <f>SUM(AI220:AO220)</f>
        <v>161.48</v>
      </c>
    </row>
    <row r="221" ht="20.35" customHeight="1">
      <c r="A221" t="s" s="14">
        <v>252</v>
      </c>
      <c r="B221" s="15">
        <v>41841</v>
      </c>
      <c r="C221" s="16"/>
      <c r="D221" s="17">
        <v>1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8">
        <v>322.92</v>
      </c>
      <c r="AJ221" s="19">
        <v>0</v>
      </c>
      <c r="AK221" s="20">
        <v>-6.96</v>
      </c>
      <c r="AL221" s="21">
        <v>0</v>
      </c>
      <c r="AM221" s="22">
        <v>0</v>
      </c>
      <c r="AN221" s="20">
        <v>-14.06</v>
      </c>
      <c r="AO221" s="20">
        <v>-23.92</v>
      </c>
      <c r="AP221" s="18">
        <f>SUM(AI221:AO221)</f>
        <v>277.98</v>
      </c>
    </row>
    <row r="222" ht="20.35" customHeight="1">
      <c r="A222" t="s" s="14">
        <v>253</v>
      </c>
      <c r="B222" s="15">
        <v>41842</v>
      </c>
      <c r="C222" s="16"/>
      <c r="D222" s="17">
        <v>1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8">
        <v>344.31</v>
      </c>
      <c r="AJ222" s="19">
        <v>0</v>
      </c>
      <c r="AK222" s="20">
        <v>-7.87</v>
      </c>
      <c r="AL222" s="21">
        <v>0</v>
      </c>
      <c r="AM222" s="22">
        <v>0</v>
      </c>
      <c r="AN222" s="19">
        <v>-15.8</v>
      </c>
      <c r="AO222" s="19">
        <v>0</v>
      </c>
      <c r="AP222" s="18">
        <f>SUM(AI222:AO222)</f>
        <v>320.64</v>
      </c>
    </row>
    <row r="223" ht="20.35" customHeight="1">
      <c r="A223" t="s" s="14">
        <v>254</v>
      </c>
      <c r="B223" s="15">
        <v>41842</v>
      </c>
      <c r="C223" s="16"/>
      <c r="D223" s="17">
        <v>2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8">
        <v>0</v>
      </c>
      <c r="AJ223" s="19">
        <v>0</v>
      </c>
      <c r="AK223" s="19">
        <v>0</v>
      </c>
      <c r="AL223" s="21">
        <v>0</v>
      </c>
      <c r="AM223" s="22">
        <v>0</v>
      </c>
      <c r="AN223" s="19">
        <v>-31.6</v>
      </c>
      <c r="AO223" s="19">
        <v>0</v>
      </c>
      <c r="AP223" s="18">
        <f>SUM(AI223:AO223)</f>
        <v>-31.6</v>
      </c>
    </row>
    <row r="224" ht="20.35" customHeight="1">
      <c r="A224" t="s" s="14">
        <v>255</v>
      </c>
      <c r="B224" s="15">
        <v>41842</v>
      </c>
      <c r="C224" s="16"/>
      <c r="D224" s="17">
        <v>1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8">
        <v>444.03</v>
      </c>
      <c r="AJ224" s="19">
        <v>0</v>
      </c>
      <c r="AK224" s="20">
        <v>-10.07</v>
      </c>
      <c r="AL224" s="21">
        <v>0</v>
      </c>
      <c r="AM224" s="22">
        <v>0</v>
      </c>
      <c r="AN224" s="19">
        <v>-15.8</v>
      </c>
      <c r="AO224" s="19">
        <v>0</v>
      </c>
      <c r="AP224" s="18">
        <f>SUM(AI224:AO224)</f>
        <v>418.16</v>
      </c>
    </row>
    <row r="225" ht="20.35" customHeight="1">
      <c r="A225" t="s" s="14">
        <v>256</v>
      </c>
      <c r="B225" s="15">
        <v>41844</v>
      </c>
      <c r="C225" s="16"/>
      <c r="D225" s="17">
        <v>1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8">
        <v>373.98</v>
      </c>
      <c r="AJ225" s="19">
        <v>0</v>
      </c>
      <c r="AK225" s="20">
        <v>-8.529999999999999</v>
      </c>
      <c r="AL225" s="21">
        <v>0</v>
      </c>
      <c r="AM225" s="22">
        <v>0</v>
      </c>
      <c r="AN225" s="19">
        <v>-15.8</v>
      </c>
      <c r="AO225" s="19">
        <v>0</v>
      </c>
      <c r="AP225" s="18">
        <f>SUM(AI225:AO225)</f>
        <v>349.65</v>
      </c>
    </row>
    <row r="226" ht="20.35" customHeight="1">
      <c r="A226" t="s" s="14">
        <v>257</v>
      </c>
      <c r="B226" s="15">
        <v>41845</v>
      </c>
      <c r="C226" s="16"/>
      <c r="D226" s="17">
        <v>1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8">
        <v>431.82</v>
      </c>
      <c r="AJ226" s="19">
        <v>0</v>
      </c>
      <c r="AK226" s="19">
        <v>-9.800000000000001</v>
      </c>
      <c r="AL226" s="21">
        <v>0</v>
      </c>
      <c r="AM226" s="22">
        <v>0</v>
      </c>
      <c r="AN226" s="19">
        <v>-15.8</v>
      </c>
      <c r="AO226" s="19">
        <v>0</v>
      </c>
      <c r="AP226" s="18">
        <f>SUM(AI226:AO226)</f>
        <v>406.22</v>
      </c>
    </row>
    <row r="227" ht="20.35" customHeight="1">
      <c r="A227" t="s" s="14">
        <v>258</v>
      </c>
      <c r="B227" s="15">
        <v>41845</v>
      </c>
      <c r="C227" s="16"/>
      <c r="D227" s="17">
        <v>1</v>
      </c>
      <c r="E227" s="16"/>
      <c r="F227" s="17">
        <v>1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8">
        <v>624.24</v>
      </c>
      <c r="AJ227" s="19">
        <v>0</v>
      </c>
      <c r="AK227" s="20">
        <v>-14.03</v>
      </c>
      <c r="AL227" s="21">
        <v>0</v>
      </c>
      <c r="AM227" s="22">
        <v>0</v>
      </c>
      <c r="AN227" s="20">
        <v>-15.38</v>
      </c>
      <c r="AO227" s="20">
        <v>-46.24</v>
      </c>
      <c r="AP227" s="18">
        <f>SUM(AI227:AO227)</f>
        <v>548.59</v>
      </c>
    </row>
    <row r="228" ht="20.35" customHeight="1">
      <c r="A228" t="s" s="14">
        <v>259</v>
      </c>
      <c r="B228" s="15">
        <v>41845</v>
      </c>
      <c r="C228" s="16"/>
      <c r="D228" s="17">
        <v>2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8">
        <v>778</v>
      </c>
      <c r="AJ228" s="19">
        <v>0</v>
      </c>
      <c r="AK228" s="20">
        <v>-95.22</v>
      </c>
      <c r="AL228" s="21">
        <v>0</v>
      </c>
      <c r="AM228" s="22">
        <v>0</v>
      </c>
      <c r="AN228" s="20">
        <v>-18.22</v>
      </c>
      <c r="AO228" s="19">
        <v>0</v>
      </c>
      <c r="AP228" s="18">
        <f>SUM(AI228:AO228)</f>
        <v>664.5599999999999</v>
      </c>
    </row>
    <row r="229" ht="20.35" customHeight="1">
      <c r="A229" t="s" s="14">
        <v>260</v>
      </c>
      <c r="B229" s="15">
        <v>41846</v>
      </c>
      <c r="C229" s="16"/>
      <c r="D229" s="17">
        <v>2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8">
        <v>657.99</v>
      </c>
      <c r="AJ229" s="19">
        <v>0</v>
      </c>
      <c r="AK229" s="20">
        <v>-14.78</v>
      </c>
      <c r="AL229" s="21">
        <v>0</v>
      </c>
      <c r="AM229" s="22">
        <v>0</v>
      </c>
      <c r="AN229" s="19">
        <v>-13.5</v>
      </c>
      <c r="AO229" s="19">
        <v>0</v>
      </c>
      <c r="AP229" s="18">
        <f>SUM(AI229:AO229)</f>
        <v>629.71</v>
      </c>
    </row>
    <row r="230" ht="20.35" customHeight="1">
      <c r="A230" t="s" s="14">
        <v>240</v>
      </c>
      <c r="B230" s="15">
        <v>41846</v>
      </c>
      <c r="C230" s="16"/>
      <c r="D230" s="17">
        <v>1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8">
        <v>359</v>
      </c>
      <c r="AJ230" s="19">
        <v>0</v>
      </c>
      <c r="AK230" s="19">
        <v>-8.199999999999999</v>
      </c>
      <c r="AL230" s="21">
        <v>0</v>
      </c>
      <c r="AM230" s="22">
        <v>0</v>
      </c>
      <c r="AN230" s="19">
        <v>-15.8</v>
      </c>
      <c r="AO230" s="19">
        <v>0</v>
      </c>
      <c r="AP230" s="18">
        <f>SUM(AI230:AO230)</f>
        <v>335</v>
      </c>
    </row>
    <row r="231" ht="20.35" customHeight="1">
      <c r="A231" t="s" s="14">
        <v>261</v>
      </c>
      <c r="B231" s="15">
        <v>41846</v>
      </c>
      <c r="C231" s="16"/>
      <c r="D231" s="17">
        <v>1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8">
        <v>391.54</v>
      </c>
      <c r="AJ231" s="19">
        <v>0</v>
      </c>
      <c r="AK231" s="20">
        <v>-8.91</v>
      </c>
      <c r="AL231" s="21">
        <v>0</v>
      </c>
      <c r="AM231" s="22">
        <v>0</v>
      </c>
      <c r="AN231" s="19">
        <v>-15.8</v>
      </c>
      <c r="AO231" s="19">
        <v>0</v>
      </c>
      <c r="AP231" s="18">
        <f>SUM(AI231:AO231)</f>
        <v>366.83</v>
      </c>
    </row>
    <row r="232" ht="20.35" customHeight="1">
      <c r="A232" t="s" s="14">
        <v>262</v>
      </c>
      <c r="B232" s="15">
        <v>41847</v>
      </c>
      <c r="C232" s="16"/>
      <c r="D232" s="17">
        <v>1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8">
        <v>401</v>
      </c>
      <c r="AJ232" s="19">
        <v>0</v>
      </c>
      <c r="AK232" s="20">
        <v>-13.13</v>
      </c>
      <c r="AL232" s="21">
        <v>0</v>
      </c>
      <c r="AM232" s="22">
        <v>0</v>
      </c>
      <c r="AN232" s="20">
        <v>-53.13</v>
      </c>
      <c r="AO232" s="19">
        <v>0</v>
      </c>
      <c r="AP232" s="18">
        <f>SUM(AI232:AO232)</f>
        <v>334.74</v>
      </c>
    </row>
    <row r="233" ht="20.35" customHeight="1">
      <c r="A233" t="s" s="14">
        <v>263</v>
      </c>
      <c r="B233" s="15">
        <v>41848</v>
      </c>
      <c r="C233" s="16"/>
      <c r="D233" s="17">
        <v>1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8">
        <v>324.99</v>
      </c>
      <c r="AJ233" s="19">
        <v>0</v>
      </c>
      <c r="AK233" s="19">
        <v>-43.2</v>
      </c>
      <c r="AL233" s="21">
        <v>0</v>
      </c>
      <c r="AM233" s="22">
        <v>0</v>
      </c>
      <c r="AN233" s="19">
        <v>-15.8</v>
      </c>
      <c r="AO233" s="19">
        <v>0</v>
      </c>
      <c r="AP233" s="18">
        <f>SUM(AI233:AO233)</f>
        <v>265.99</v>
      </c>
    </row>
    <row r="234" ht="20.35" customHeight="1">
      <c r="A234" t="s" s="14">
        <v>264</v>
      </c>
      <c r="B234" s="15">
        <v>41849</v>
      </c>
      <c r="C234" s="16"/>
      <c r="D234" s="17">
        <v>1</v>
      </c>
      <c r="E234" s="16"/>
      <c r="F234" s="16"/>
      <c r="G234" s="17">
        <v>1</v>
      </c>
      <c r="H234" s="17">
        <v>2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8">
        <v>1299.99</v>
      </c>
      <c r="AJ234" s="19">
        <v>0</v>
      </c>
      <c r="AK234" s="19">
        <v>-29.2</v>
      </c>
      <c r="AL234" s="21">
        <v>0</v>
      </c>
      <c r="AM234" s="22">
        <v>0</v>
      </c>
      <c r="AN234" s="20">
        <v>-43.41</v>
      </c>
      <c r="AO234" s="19">
        <v>0</v>
      </c>
      <c r="AP234" s="18">
        <f>SUM(AI234:AO234)</f>
        <v>1227.38</v>
      </c>
    </row>
    <row r="235" ht="20.35" customHeight="1">
      <c r="A235" t="s" s="14">
        <v>265</v>
      </c>
      <c r="B235" s="15">
        <v>41850</v>
      </c>
      <c r="C235" s="16"/>
      <c r="D235" s="17">
        <v>1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8">
        <v>388.99</v>
      </c>
      <c r="AJ235" s="19">
        <v>0</v>
      </c>
      <c r="AK235" s="20">
        <v>-12.75</v>
      </c>
      <c r="AL235" s="21">
        <v>0</v>
      </c>
      <c r="AM235" s="22">
        <v>0</v>
      </c>
      <c r="AN235" s="20">
        <v>-51.15</v>
      </c>
      <c r="AO235" s="19">
        <v>0</v>
      </c>
      <c r="AP235" s="18">
        <f>SUM(AI235:AO235)</f>
        <v>325.09</v>
      </c>
    </row>
    <row r="236" ht="20.35" customHeight="1">
      <c r="A236" t="s" s="14">
        <v>266</v>
      </c>
      <c r="B236" s="15">
        <v>41850</v>
      </c>
      <c r="C236" s="16"/>
      <c r="D236" s="17">
        <v>1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8">
        <v>379</v>
      </c>
      <c r="AJ236" s="19">
        <v>0</v>
      </c>
      <c r="AK236" s="20">
        <v>-8.640000000000001</v>
      </c>
      <c r="AL236" s="21">
        <v>0</v>
      </c>
      <c r="AM236" s="22">
        <v>0</v>
      </c>
      <c r="AN236" s="20">
        <v>-16.48</v>
      </c>
      <c r="AO236" s="19">
        <v>0</v>
      </c>
      <c r="AP236" s="18">
        <f>SUM(AI236:AO236)</f>
        <v>353.88</v>
      </c>
    </row>
    <row r="237" ht="20.35" customHeight="1">
      <c r="A237" t="s" s="14">
        <v>267</v>
      </c>
      <c r="B237" s="15">
        <v>41851</v>
      </c>
      <c r="C237" s="16"/>
      <c r="D237" s="17">
        <v>1</v>
      </c>
      <c r="E237" s="16"/>
      <c r="F237" s="17">
        <v>1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8">
        <v>518.98</v>
      </c>
      <c r="AJ237" s="19">
        <v>0</v>
      </c>
      <c r="AK237" s="20">
        <v>-16.91</v>
      </c>
      <c r="AL237" s="21">
        <v>0</v>
      </c>
      <c r="AM237" s="22">
        <v>0</v>
      </c>
      <c r="AN237" s="20">
        <v>-57.97</v>
      </c>
      <c r="AO237" s="19">
        <v>0</v>
      </c>
      <c r="AP237" s="18">
        <f>SUM(AI237:AO237)</f>
        <v>444.1</v>
      </c>
    </row>
    <row r="238" ht="20.35" customHeight="1">
      <c r="A238" t="s" s="14">
        <v>268</v>
      </c>
      <c r="B238" s="15">
        <v>41851</v>
      </c>
      <c r="C238" s="16"/>
      <c r="D238" s="17">
        <v>1</v>
      </c>
      <c r="E238" s="16"/>
      <c r="F238" s="17">
        <v>1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8">
        <v>518</v>
      </c>
      <c r="AJ238" s="19">
        <v>0</v>
      </c>
      <c r="AK238" s="19">
        <v>-11.7</v>
      </c>
      <c r="AL238" s="21">
        <v>0</v>
      </c>
      <c r="AM238" s="22">
        <v>0</v>
      </c>
      <c r="AN238" s="19">
        <v>-13.5</v>
      </c>
      <c r="AO238" s="19">
        <v>0</v>
      </c>
      <c r="AP238" s="18">
        <f>SUM(AI238:AO238)</f>
        <v>492.8</v>
      </c>
    </row>
    <row r="239" ht="20.35" customHeight="1">
      <c r="A239" t="s" s="14">
        <v>269</v>
      </c>
      <c r="B239" s="15">
        <v>41851</v>
      </c>
      <c r="C239" s="16"/>
      <c r="D239" s="17">
        <v>1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8">
        <v>299</v>
      </c>
      <c r="AJ239" s="19">
        <v>0</v>
      </c>
      <c r="AK239" s="20">
        <v>-6.88</v>
      </c>
      <c r="AL239" s="21">
        <v>0</v>
      </c>
      <c r="AM239" s="22">
        <v>0</v>
      </c>
      <c r="AN239" s="19">
        <v>-15.8</v>
      </c>
      <c r="AO239" s="19">
        <v>0</v>
      </c>
      <c r="AP239" s="18">
        <f>SUM(AI239:AO239)</f>
        <v>276.32</v>
      </c>
    </row>
    <row r="240" ht="20.35" customHeight="1">
      <c r="A240" t="s" s="14">
        <v>270</v>
      </c>
      <c r="B240" s="15">
        <v>41853</v>
      </c>
      <c r="C240" s="16"/>
      <c r="D240" s="17">
        <v>1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8">
        <v>328.99</v>
      </c>
      <c r="AJ240" s="19">
        <v>0</v>
      </c>
      <c r="AK240" s="20">
        <v>-10.83</v>
      </c>
      <c r="AL240" s="21">
        <v>0</v>
      </c>
      <c r="AM240" s="22">
        <v>0</v>
      </c>
      <c r="AN240" s="19">
        <v>-47.3</v>
      </c>
      <c r="AO240" s="19">
        <v>0</v>
      </c>
      <c r="AP240" s="18">
        <f>SUM(AI240:AO240)</f>
        <v>270.86</v>
      </c>
    </row>
    <row r="241" ht="20.35" customHeight="1">
      <c r="A241" t="s" s="14">
        <v>271</v>
      </c>
      <c r="B241" s="15">
        <v>41855</v>
      </c>
      <c r="C241" s="16"/>
      <c r="D241" s="17">
        <v>1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8">
        <v>366.97</v>
      </c>
      <c r="AJ241" s="19">
        <v>0</v>
      </c>
      <c r="AK241" s="20">
        <v>-12.04</v>
      </c>
      <c r="AL241" s="21">
        <v>0</v>
      </c>
      <c r="AM241" s="22">
        <v>0</v>
      </c>
      <c r="AN241" s="20">
        <v>-43.77</v>
      </c>
      <c r="AO241" s="19">
        <v>0</v>
      </c>
      <c r="AP241" s="18">
        <f>SUM(AI241:AO241)</f>
        <v>311.16</v>
      </c>
    </row>
    <row r="242" ht="20.35" customHeight="1">
      <c r="A242" t="s" s="14">
        <v>272</v>
      </c>
      <c r="B242" s="15">
        <v>41857</v>
      </c>
      <c r="C242" s="16"/>
      <c r="D242" s="17">
        <v>1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8">
        <v>431.54</v>
      </c>
      <c r="AJ242" s="19">
        <v>0</v>
      </c>
      <c r="AK242" s="20">
        <v>-9.789999999999999</v>
      </c>
      <c r="AL242" s="21">
        <v>0</v>
      </c>
      <c r="AM242" s="22">
        <v>0</v>
      </c>
      <c r="AN242" s="19">
        <v>-15.8</v>
      </c>
      <c r="AO242" s="19">
        <v>0</v>
      </c>
      <c r="AP242" s="18">
        <f>SUM(AI242:AO242)</f>
        <v>405.95</v>
      </c>
    </row>
    <row r="243" ht="20.35" customHeight="1">
      <c r="A243" t="s" s="14">
        <v>273</v>
      </c>
      <c r="B243" s="15">
        <v>41858</v>
      </c>
      <c r="C243" s="16"/>
      <c r="D243" s="17">
        <v>1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8">
        <v>533.98</v>
      </c>
      <c r="AJ243" s="19">
        <v>0</v>
      </c>
      <c r="AK243" s="20">
        <v>-18.69</v>
      </c>
      <c r="AL243" s="21">
        <v>0</v>
      </c>
      <c r="AM243" s="22">
        <v>0</v>
      </c>
      <c r="AN243" s="20">
        <v>-54.55</v>
      </c>
      <c r="AO243" s="19">
        <v>0</v>
      </c>
      <c r="AP243" s="18">
        <f>SUM(AI243:AO243)</f>
        <v>460.74</v>
      </c>
    </row>
    <row r="244" ht="20.35" customHeight="1">
      <c r="A244" t="s" s="14">
        <v>274</v>
      </c>
      <c r="B244" s="15">
        <v>41858</v>
      </c>
      <c r="C244" s="16"/>
      <c r="D244" s="17">
        <v>1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8">
        <v>410.92</v>
      </c>
      <c r="AJ244" s="19">
        <v>0</v>
      </c>
      <c r="AK244" s="20">
        <v>-14.38</v>
      </c>
      <c r="AL244" s="21">
        <v>0</v>
      </c>
      <c r="AM244" s="22">
        <v>0</v>
      </c>
      <c r="AN244" s="20">
        <v>-7.56</v>
      </c>
      <c r="AO244" s="20">
        <v>-31.92</v>
      </c>
      <c r="AP244" s="18">
        <f>SUM(AI244:AO244)</f>
        <v>357.06</v>
      </c>
    </row>
    <row r="245" ht="20.35" customHeight="1">
      <c r="A245" t="s" s="14">
        <v>275</v>
      </c>
      <c r="B245" s="15">
        <v>41858</v>
      </c>
      <c r="C245" s="16"/>
      <c r="D245" s="16"/>
      <c r="E245" s="16"/>
      <c r="F245" s="16"/>
      <c r="G245" s="16"/>
      <c r="H245" s="17">
        <v>2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8">
        <v>1049</v>
      </c>
      <c r="AJ245" s="19">
        <v>0</v>
      </c>
      <c r="AK245" s="20">
        <v>-23.38</v>
      </c>
      <c r="AL245" s="21">
        <v>0</v>
      </c>
      <c r="AM245" s="22">
        <v>0</v>
      </c>
      <c r="AN245" s="20">
        <v>-32.44</v>
      </c>
      <c r="AO245" s="19">
        <v>0</v>
      </c>
      <c r="AP245" s="18">
        <f>SUM(AI245:AO245)</f>
        <v>993.1799999999999</v>
      </c>
    </row>
    <row r="246" ht="20.35" customHeight="1">
      <c r="A246" t="s" s="14">
        <v>276</v>
      </c>
      <c r="B246" s="15">
        <v>41858</v>
      </c>
      <c r="C246" s="16"/>
      <c r="D246" s="16"/>
      <c r="E246" s="16"/>
      <c r="F246" s="16"/>
      <c r="G246" s="16"/>
      <c r="H246" s="17">
        <v>4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8">
        <v>2028.54</v>
      </c>
      <c r="AJ246" s="19">
        <v>0</v>
      </c>
      <c r="AK246" s="19">
        <v>-71</v>
      </c>
      <c r="AL246" s="21">
        <v>0</v>
      </c>
      <c r="AM246" s="22">
        <v>0</v>
      </c>
      <c r="AN246" s="20">
        <v>-25.41</v>
      </c>
      <c r="AO246" s="20">
        <v>-150.26</v>
      </c>
      <c r="AP246" s="18">
        <f>SUM(AI246:AO246)</f>
        <v>1781.87</v>
      </c>
    </row>
    <row r="247" ht="20.35" customHeight="1">
      <c r="A247" t="s" s="14">
        <v>277</v>
      </c>
      <c r="B247" s="15">
        <v>41859</v>
      </c>
      <c r="C247" s="16"/>
      <c r="D247" s="17">
        <v>1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8">
        <v>299</v>
      </c>
      <c r="AJ247" s="19">
        <v>0</v>
      </c>
      <c r="AK247" s="20">
        <v>-6.88</v>
      </c>
      <c r="AL247" s="21">
        <v>0</v>
      </c>
      <c r="AM247" s="22">
        <v>0</v>
      </c>
      <c r="AN247" s="19">
        <v>-15.8</v>
      </c>
      <c r="AO247" s="19">
        <v>0</v>
      </c>
      <c r="AP247" s="18">
        <f>SUM(AI247:AO247)</f>
        <v>276.32</v>
      </c>
    </row>
    <row r="248" ht="20.35" customHeight="1">
      <c r="A248" t="s" s="14">
        <v>144</v>
      </c>
      <c r="B248" s="15">
        <v>41860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8">
        <v>27.97</v>
      </c>
      <c r="AJ248" s="19">
        <v>0</v>
      </c>
      <c r="AK248" s="20">
        <v>-0.97</v>
      </c>
      <c r="AL248" s="21">
        <v>0</v>
      </c>
      <c r="AM248" s="22">
        <v>0</v>
      </c>
      <c r="AN248" s="20">
        <v>-5.25</v>
      </c>
      <c r="AO248" s="19">
        <v>0</v>
      </c>
      <c r="AP248" s="18">
        <f>SUM(AI248:AO248)</f>
        <v>21.75</v>
      </c>
    </row>
    <row r="249" ht="20.35" customHeight="1">
      <c r="A249" t="s" s="14">
        <v>278</v>
      </c>
      <c r="B249" s="15">
        <v>41861</v>
      </c>
      <c r="C249" s="16"/>
      <c r="D249" s="17">
        <v>1</v>
      </c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8">
        <v>339.99</v>
      </c>
      <c r="AJ249" s="19">
        <v>0</v>
      </c>
      <c r="AK249" s="20">
        <v>-7.78</v>
      </c>
      <c r="AL249" s="21">
        <v>0</v>
      </c>
      <c r="AM249" s="22">
        <v>0</v>
      </c>
      <c r="AN249" s="19">
        <v>-15.8</v>
      </c>
      <c r="AO249" s="19">
        <v>0</v>
      </c>
      <c r="AP249" s="18">
        <f>SUM(AI249:AO249)</f>
        <v>316.41</v>
      </c>
    </row>
    <row r="250" ht="20.35" customHeight="1">
      <c r="A250" t="s" s="14">
        <v>279</v>
      </c>
      <c r="B250" s="15">
        <v>41861</v>
      </c>
      <c r="C250" s="16"/>
      <c r="D250" s="17">
        <v>1</v>
      </c>
      <c r="E250" s="16"/>
      <c r="F250" s="16"/>
      <c r="G250" s="17">
        <v>1</v>
      </c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8">
        <v>547.97</v>
      </c>
      <c r="AJ250" s="19">
        <v>0</v>
      </c>
      <c r="AK250" s="20">
        <v>-12.36</v>
      </c>
      <c r="AL250" s="21">
        <v>0</v>
      </c>
      <c r="AM250" s="22">
        <v>0</v>
      </c>
      <c r="AN250" s="19">
        <v>-16.4</v>
      </c>
      <c r="AO250" s="19">
        <v>0</v>
      </c>
      <c r="AP250" s="18">
        <f>SUM(AI250:AO250)</f>
        <v>519.21</v>
      </c>
    </row>
    <row r="251" ht="20.35" customHeight="1">
      <c r="A251" t="s" s="14">
        <v>280</v>
      </c>
      <c r="B251" s="15">
        <v>41861</v>
      </c>
      <c r="C251" s="16"/>
      <c r="D251" s="17">
        <v>1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8">
        <v>349.98</v>
      </c>
      <c r="AJ251" s="19">
        <v>0</v>
      </c>
      <c r="AK251" s="19">
        <v>-11.5</v>
      </c>
      <c r="AL251" s="21">
        <v>0</v>
      </c>
      <c r="AM251" s="22">
        <v>0</v>
      </c>
      <c r="AN251" s="20">
        <v>-47.73</v>
      </c>
      <c r="AO251" s="19">
        <v>0</v>
      </c>
      <c r="AP251" s="18">
        <f>SUM(AI251:AO251)</f>
        <v>290.75</v>
      </c>
    </row>
    <row r="252" ht="20.35" customHeight="1">
      <c r="A252" t="s" s="14">
        <v>281</v>
      </c>
      <c r="B252" s="15">
        <v>41862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8">
        <v>232.49</v>
      </c>
      <c r="AJ252" s="19">
        <v>0</v>
      </c>
      <c r="AK252" s="20">
        <v>-5.91</v>
      </c>
      <c r="AL252" s="21">
        <v>0</v>
      </c>
      <c r="AM252" s="22">
        <v>0</v>
      </c>
      <c r="AN252" s="19">
        <v>0</v>
      </c>
      <c r="AO252" s="19">
        <v>0</v>
      </c>
      <c r="AP252" s="18">
        <f>SUM(AI252:AO252)</f>
        <v>226.58</v>
      </c>
    </row>
    <row r="253" ht="20.35" customHeight="1">
      <c r="A253" t="s" s="14">
        <v>282</v>
      </c>
      <c r="B253" s="15">
        <v>41862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8">
        <v>269.89</v>
      </c>
      <c r="AJ253" s="19">
        <v>0</v>
      </c>
      <c r="AK253" s="20">
        <v>-6.24</v>
      </c>
      <c r="AL253" s="21">
        <v>0</v>
      </c>
      <c r="AM253" s="22">
        <v>0</v>
      </c>
      <c r="AN253" s="20">
        <v>-6.67</v>
      </c>
      <c r="AO253" s="20">
        <v>-19.99</v>
      </c>
      <c r="AP253" s="18">
        <f>SUM(AI253:AO253)</f>
        <v>236.99</v>
      </c>
    </row>
    <row r="254" ht="20.35" customHeight="1">
      <c r="A254" t="s" s="14">
        <v>283</v>
      </c>
      <c r="B254" s="15">
        <v>41863</v>
      </c>
      <c r="C254" s="16"/>
      <c r="D254" s="16"/>
      <c r="E254" s="16"/>
      <c r="F254" s="16"/>
      <c r="G254" s="16"/>
      <c r="H254" s="17">
        <v>2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8">
        <v>258.24</v>
      </c>
      <c r="AJ254" s="19">
        <v>0</v>
      </c>
      <c r="AK254" s="20">
        <v>-22.96</v>
      </c>
      <c r="AL254" s="21">
        <v>0</v>
      </c>
      <c r="AM254" s="22">
        <v>0</v>
      </c>
      <c r="AN254" s="20">
        <v>-26.05</v>
      </c>
      <c r="AO254" s="19">
        <v>0</v>
      </c>
      <c r="AP254" s="18">
        <f>SUM(AI254:AO254)</f>
        <v>209.23</v>
      </c>
    </row>
    <row r="255" ht="20.35" customHeight="1">
      <c r="A255" t="s" s="14">
        <v>284</v>
      </c>
      <c r="B255" s="15">
        <v>41863</v>
      </c>
      <c r="C255" s="16"/>
      <c r="D255" s="17">
        <v>1</v>
      </c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8">
        <v>409.99</v>
      </c>
      <c r="AJ255" s="19">
        <v>0</v>
      </c>
      <c r="AK255" s="20">
        <v>-9.32</v>
      </c>
      <c r="AL255" s="21">
        <v>0</v>
      </c>
      <c r="AM255" s="22">
        <v>0</v>
      </c>
      <c r="AN255" s="19">
        <v>-15.8</v>
      </c>
      <c r="AO255" s="19">
        <v>0</v>
      </c>
      <c r="AP255" s="18">
        <f>SUM(AI255:AO255)</f>
        <v>384.87</v>
      </c>
    </row>
    <row r="256" ht="20.35" customHeight="1">
      <c r="A256" t="s" s="14">
        <v>285</v>
      </c>
      <c r="B256" s="15">
        <v>41864</v>
      </c>
      <c r="C256" s="16"/>
      <c r="D256" s="16"/>
      <c r="E256" s="16"/>
      <c r="F256" s="16"/>
      <c r="G256" s="16"/>
      <c r="H256" s="17">
        <v>2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8">
        <v>1898</v>
      </c>
      <c r="AJ256" s="19">
        <v>0</v>
      </c>
      <c r="AK256" s="20">
        <v>-37.66</v>
      </c>
      <c r="AL256" s="21">
        <v>0</v>
      </c>
      <c r="AM256" s="22">
        <v>0</v>
      </c>
      <c r="AN256" s="20">
        <v>-42.29</v>
      </c>
      <c r="AO256" s="19">
        <v>0</v>
      </c>
      <c r="AP256" s="18">
        <f>SUM(AI256:AO256)</f>
        <v>1818.05</v>
      </c>
    </row>
    <row r="257" ht="20.35" customHeight="1">
      <c r="A257" t="s" s="14">
        <v>195</v>
      </c>
      <c r="B257" s="15">
        <v>41864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7">
        <v>1</v>
      </c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8">
        <v>125</v>
      </c>
      <c r="AJ257" s="19">
        <v>0</v>
      </c>
      <c r="AK257" s="20">
        <v>-3.05</v>
      </c>
      <c r="AL257" s="21">
        <v>0</v>
      </c>
      <c r="AM257" s="22">
        <v>0</v>
      </c>
      <c r="AN257" s="19">
        <v>-15.8</v>
      </c>
      <c r="AO257" s="19">
        <v>0</v>
      </c>
      <c r="AP257" s="18">
        <f>SUM(AI257:AO257)</f>
        <v>106.15</v>
      </c>
    </row>
    <row r="258" ht="20.35" customHeight="1">
      <c r="A258" t="s" s="14">
        <v>286</v>
      </c>
      <c r="B258" s="15">
        <v>41864</v>
      </c>
      <c r="C258" s="16"/>
      <c r="D258" s="17">
        <v>1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8">
        <v>411.99</v>
      </c>
      <c r="AJ258" s="19">
        <v>0</v>
      </c>
      <c r="AK258" s="20">
        <v>-9.359999999999999</v>
      </c>
      <c r="AL258" s="21">
        <v>0</v>
      </c>
      <c r="AM258" s="22">
        <v>0</v>
      </c>
      <c r="AN258" s="20">
        <v>-7.19</v>
      </c>
      <c r="AO258" s="19">
        <v>-32</v>
      </c>
      <c r="AP258" s="18">
        <f>SUM(AI258:AO258)</f>
        <v>363.44</v>
      </c>
    </row>
    <row r="259" ht="20.35" customHeight="1">
      <c r="A259" t="s" s="14">
        <v>287</v>
      </c>
      <c r="B259" s="15">
        <v>41864</v>
      </c>
      <c r="C259" s="16"/>
      <c r="D259" s="17">
        <v>1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8">
        <v>299.99</v>
      </c>
      <c r="AJ259" s="19">
        <v>0</v>
      </c>
      <c r="AK259" s="19">
        <v>-6.9</v>
      </c>
      <c r="AL259" s="21">
        <v>0</v>
      </c>
      <c r="AM259" s="22">
        <v>0</v>
      </c>
      <c r="AN259" s="19">
        <v>-15.8</v>
      </c>
      <c r="AO259" s="19">
        <v>0</v>
      </c>
      <c r="AP259" s="18">
        <f>SUM(AI259:AO259)</f>
        <v>277.29</v>
      </c>
    </row>
    <row r="260" ht="20.35" customHeight="1">
      <c r="A260" t="s" s="14">
        <v>288</v>
      </c>
      <c r="B260" s="15">
        <v>41865</v>
      </c>
      <c r="C260" s="16"/>
      <c r="D260" s="17">
        <v>1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8">
        <v>339.99</v>
      </c>
      <c r="AJ260" s="19">
        <v>0</v>
      </c>
      <c r="AK260" s="20">
        <v>-7.78</v>
      </c>
      <c r="AL260" s="21">
        <v>0</v>
      </c>
      <c r="AM260" s="22">
        <v>0</v>
      </c>
      <c r="AN260" s="19">
        <v>-15.8</v>
      </c>
      <c r="AO260" s="19">
        <v>0</v>
      </c>
      <c r="AP260" s="18">
        <f>SUM(AI260:AO260)</f>
        <v>316.41</v>
      </c>
    </row>
    <row r="261" ht="20.35" customHeight="1">
      <c r="A261" t="s" s="14">
        <v>289</v>
      </c>
      <c r="B261" s="15">
        <v>41866</v>
      </c>
      <c r="C261" s="16"/>
      <c r="D261" s="17">
        <v>1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8">
        <v>299.99</v>
      </c>
      <c r="AJ261" s="19">
        <v>0</v>
      </c>
      <c r="AK261" s="19">
        <v>-6.9</v>
      </c>
      <c r="AL261" s="21">
        <v>0</v>
      </c>
      <c r="AM261" s="22">
        <v>0</v>
      </c>
      <c r="AN261" s="19">
        <v>-15.8</v>
      </c>
      <c r="AO261" s="19">
        <v>0</v>
      </c>
      <c r="AP261" s="18">
        <f>SUM(AI261:AO261)</f>
        <v>277.29</v>
      </c>
    </row>
    <row r="262" ht="20.35" customHeight="1">
      <c r="A262" t="s" s="14">
        <v>290</v>
      </c>
      <c r="B262" s="15">
        <v>41866</v>
      </c>
      <c r="C262" s="16"/>
      <c r="D262" s="17">
        <v>1</v>
      </c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8">
        <v>329.98</v>
      </c>
      <c r="AJ262" s="19">
        <v>0</v>
      </c>
      <c r="AK262" s="20">
        <v>-10.86</v>
      </c>
      <c r="AL262" s="21">
        <v>0</v>
      </c>
      <c r="AM262" s="22">
        <v>0</v>
      </c>
      <c r="AN262" s="20">
        <v>-47.73</v>
      </c>
      <c r="AO262" s="19">
        <v>0</v>
      </c>
      <c r="AP262" s="18">
        <f>SUM(AI262:AO262)</f>
        <v>271.39</v>
      </c>
    </row>
    <row r="263" ht="20.35" customHeight="1">
      <c r="A263" t="s" s="14">
        <v>291</v>
      </c>
      <c r="B263" s="15">
        <v>41870</v>
      </c>
      <c r="C263" s="16"/>
      <c r="D263" s="17">
        <v>1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8">
        <v>339.99</v>
      </c>
      <c r="AJ263" s="19">
        <v>0</v>
      </c>
      <c r="AK263" s="19">
        <v>-11.9</v>
      </c>
      <c r="AL263" s="21">
        <v>0</v>
      </c>
      <c r="AM263" s="22">
        <v>0</v>
      </c>
      <c r="AN263" s="19">
        <v>-15.8</v>
      </c>
      <c r="AO263" s="19">
        <v>0</v>
      </c>
      <c r="AP263" s="18">
        <f>SUM(AI263:AO263)</f>
        <v>312.29</v>
      </c>
    </row>
    <row r="264" ht="20.35" customHeight="1">
      <c r="A264" t="s" s="14">
        <v>292</v>
      </c>
      <c r="B264" s="15">
        <v>41870</v>
      </c>
      <c r="C264" s="16"/>
      <c r="D264" s="17">
        <v>1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8">
        <v>322.92</v>
      </c>
      <c r="AJ264" s="19">
        <v>0</v>
      </c>
      <c r="AK264" s="19">
        <v>-7.4</v>
      </c>
      <c r="AL264" s="21">
        <v>0</v>
      </c>
      <c r="AM264" s="22">
        <v>0</v>
      </c>
      <c r="AN264" s="20">
        <v>-10.95</v>
      </c>
      <c r="AO264" s="20">
        <v>-22.93</v>
      </c>
      <c r="AP264" s="18">
        <f>SUM(AI264:AO264)</f>
        <v>281.64</v>
      </c>
    </row>
    <row r="265" ht="20.35" customHeight="1">
      <c r="A265" t="s" s="14">
        <v>293</v>
      </c>
      <c r="B265" s="15">
        <v>41871</v>
      </c>
      <c r="C265" s="16"/>
      <c r="D265" s="17">
        <v>1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8">
        <v>374.98</v>
      </c>
      <c r="AJ265" s="19">
        <v>0</v>
      </c>
      <c r="AK265" s="19">
        <v>-44.7</v>
      </c>
      <c r="AL265" s="21">
        <v>0</v>
      </c>
      <c r="AM265" s="22">
        <v>0</v>
      </c>
      <c r="AN265" s="20">
        <v>-45.13</v>
      </c>
      <c r="AO265" s="19">
        <v>0</v>
      </c>
      <c r="AP265" s="18">
        <f>SUM(AI265:AO265)</f>
        <v>285.15</v>
      </c>
    </row>
    <row r="266" ht="20.35" customHeight="1">
      <c r="A266" t="s" s="14">
        <v>294</v>
      </c>
      <c r="B266" s="15">
        <v>41872</v>
      </c>
      <c r="C266" s="16"/>
      <c r="D266" s="17">
        <v>1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8">
        <v>393.55</v>
      </c>
      <c r="AJ266" s="19">
        <v>0</v>
      </c>
      <c r="AK266" s="20">
        <v>-8.960000000000001</v>
      </c>
      <c r="AL266" s="21">
        <v>0</v>
      </c>
      <c r="AM266" s="22">
        <v>0</v>
      </c>
      <c r="AN266" s="20">
        <v>-6.95</v>
      </c>
      <c r="AO266" s="20">
        <v>-30.63</v>
      </c>
      <c r="AP266" s="18">
        <f>SUM(AI266:AO266)</f>
        <v>347.01</v>
      </c>
    </row>
    <row r="267" ht="20.35" customHeight="1">
      <c r="A267" t="s" s="14">
        <v>295</v>
      </c>
      <c r="B267" s="15">
        <v>41872</v>
      </c>
      <c r="C267" s="16"/>
      <c r="D267" s="17">
        <v>1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8">
        <v>452.53</v>
      </c>
      <c r="AJ267" s="19">
        <v>0</v>
      </c>
      <c r="AK267" s="20">
        <v>-10.26</v>
      </c>
      <c r="AL267" s="21">
        <v>0</v>
      </c>
      <c r="AM267" s="22">
        <v>0</v>
      </c>
      <c r="AN267" s="19">
        <v>-15.8</v>
      </c>
      <c r="AO267" s="19">
        <v>0</v>
      </c>
      <c r="AP267" s="18">
        <f>SUM(AI267:AO267)</f>
        <v>426.47</v>
      </c>
    </row>
    <row r="268" ht="20.35" customHeight="1">
      <c r="A268" t="s" s="14">
        <v>296</v>
      </c>
      <c r="B268" s="15">
        <v>41872</v>
      </c>
      <c r="C268" s="16"/>
      <c r="D268" s="17">
        <v>1</v>
      </c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8">
        <v>405.18</v>
      </c>
      <c r="AJ268" s="19">
        <v>0</v>
      </c>
      <c r="AK268" s="20">
        <v>-9.210000000000001</v>
      </c>
      <c r="AL268" s="21">
        <v>0</v>
      </c>
      <c r="AM268" s="22">
        <v>0</v>
      </c>
      <c r="AN268" s="19">
        <v>-15.8</v>
      </c>
      <c r="AO268" s="19">
        <v>0</v>
      </c>
      <c r="AP268" s="18">
        <f>SUM(AI268:AO268)</f>
        <v>380.17</v>
      </c>
    </row>
    <row r="269" ht="20.35" customHeight="1">
      <c r="A269" t="s" s="14">
        <v>297</v>
      </c>
      <c r="B269" s="15">
        <v>41873</v>
      </c>
      <c r="C269" s="16"/>
      <c r="D269" s="17">
        <v>1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8">
        <v>429.98</v>
      </c>
      <c r="AJ269" s="19">
        <v>0</v>
      </c>
      <c r="AK269" s="20">
        <v>-14.06</v>
      </c>
      <c r="AL269" s="21">
        <v>0</v>
      </c>
      <c r="AM269" s="22">
        <v>0</v>
      </c>
      <c r="AN269" s="20">
        <v>-43.78</v>
      </c>
      <c r="AO269" s="19">
        <v>0</v>
      </c>
      <c r="AP269" s="18">
        <f>SUM(AI269:AO269)</f>
        <v>372.14</v>
      </c>
    </row>
    <row r="270" ht="20.35" customHeight="1">
      <c r="A270" t="s" s="14">
        <v>298</v>
      </c>
      <c r="B270" s="15">
        <v>41873</v>
      </c>
      <c r="C270" s="16"/>
      <c r="D270" s="17">
        <v>1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8">
        <v>299</v>
      </c>
      <c r="AJ270" s="19">
        <v>0</v>
      </c>
      <c r="AK270" s="19">
        <v>-6.9</v>
      </c>
      <c r="AL270" s="21">
        <v>0</v>
      </c>
      <c r="AM270" s="22">
        <v>0</v>
      </c>
      <c r="AN270" s="19">
        <v>-15.8</v>
      </c>
      <c r="AO270" s="19">
        <v>0</v>
      </c>
      <c r="AP270" s="18">
        <f>SUM(AI270:AO270)</f>
        <v>276.3</v>
      </c>
    </row>
    <row r="271" ht="20.35" customHeight="1">
      <c r="A271" t="s" s="14">
        <v>299</v>
      </c>
      <c r="B271" s="15">
        <v>41873</v>
      </c>
      <c r="C271" s="16"/>
      <c r="D271" s="17">
        <v>2</v>
      </c>
      <c r="E271" s="16"/>
      <c r="F271" s="16"/>
      <c r="G271" s="16"/>
      <c r="H271" s="17">
        <v>4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8">
        <v>4295.8</v>
      </c>
      <c r="AJ271" s="19">
        <v>0</v>
      </c>
      <c r="AK271" s="20">
        <v>-94.81</v>
      </c>
      <c r="AL271" s="21">
        <v>0</v>
      </c>
      <c r="AM271" s="22">
        <v>0</v>
      </c>
      <c r="AN271" s="20">
        <v>-40.31</v>
      </c>
      <c r="AO271" s="19">
        <v>-310.8</v>
      </c>
      <c r="AP271" s="18">
        <f>SUM(AI271:AO271)</f>
        <v>3849.88</v>
      </c>
    </row>
    <row r="272" ht="20.35" customHeight="1">
      <c r="A272" t="s" s="14">
        <v>300</v>
      </c>
      <c r="B272" s="15">
        <v>41873</v>
      </c>
      <c r="C272" s="16"/>
      <c r="D272" s="17">
        <v>1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8">
        <v>352.53</v>
      </c>
      <c r="AJ272" s="19">
        <v>0</v>
      </c>
      <c r="AK272" s="20">
        <v>-8.06</v>
      </c>
      <c r="AL272" s="21">
        <v>0</v>
      </c>
      <c r="AM272" s="22">
        <v>0</v>
      </c>
      <c r="AN272" s="19">
        <v>-15.8</v>
      </c>
      <c r="AO272" s="19">
        <v>0</v>
      </c>
      <c r="AP272" s="18">
        <f>SUM(AI272:AO272)</f>
        <v>328.67</v>
      </c>
    </row>
    <row r="273" ht="20.35" customHeight="1">
      <c r="A273" t="s" s="14">
        <v>301</v>
      </c>
      <c r="B273" s="15">
        <v>41874</v>
      </c>
      <c r="C273" s="16"/>
      <c r="D273" s="17">
        <v>1</v>
      </c>
      <c r="E273" s="16"/>
      <c r="F273" s="16"/>
      <c r="G273" s="16"/>
      <c r="H273" s="17">
        <v>2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8">
        <v>1307</v>
      </c>
      <c r="AJ273" s="19">
        <v>0</v>
      </c>
      <c r="AK273" s="20">
        <v>-29.05</v>
      </c>
      <c r="AL273" s="21">
        <v>0</v>
      </c>
      <c r="AM273" s="22">
        <v>0</v>
      </c>
      <c r="AN273" s="20">
        <v>-98.54000000000001</v>
      </c>
      <c r="AO273" s="19">
        <v>0</v>
      </c>
      <c r="AP273" s="18">
        <f>SUM(AI273:AO273)</f>
        <v>1179.41</v>
      </c>
    </row>
    <row r="274" ht="20.35" customHeight="1">
      <c r="A274" t="s" s="14">
        <v>302</v>
      </c>
      <c r="B274" s="15">
        <v>41877</v>
      </c>
      <c r="C274" s="16"/>
      <c r="D274" s="17">
        <v>1</v>
      </c>
      <c r="E274" s="16"/>
      <c r="F274" s="17">
        <v>1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8">
        <v>469.98</v>
      </c>
      <c r="AJ274" s="19">
        <v>0</v>
      </c>
      <c r="AK274" s="20">
        <v>-16.45</v>
      </c>
      <c r="AL274" s="21">
        <v>0</v>
      </c>
      <c r="AM274" s="22">
        <v>0</v>
      </c>
      <c r="AN274" s="20">
        <v>-25.36</v>
      </c>
      <c r="AO274" s="19">
        <v>0</v>
      </c>
      <c r="AP274" s="18">
        <f>SUM(AI274:AO274)</f>
        <v>428.17</v>
      </c>
    </row>
    <row r="275" ht="20.35" customHeight="1">
      <c r="A275" t="s" s="14">
        <v>202</v>
      </c>
      <c r="B275" s="15">
        <v>41878</v>
      </c>
      <c r="C275" s="16"/>
      <c r="D275" s="17">
        <v>1</v>
      </c>
      <c r="E275" s="16"/>
      <c r="F275" s="16"/>
      <c r="G275" s="17">
        <v>1</v>
      </c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8">
        <v>583.1799999999999</v>
      </c>
      <c r="AJ275" s="19">
        <v>0</v>
      </c>
      <c r="AK275" s="20">
        <v>-13.13</v>
      </c>
      <c r="AL275" s="21">
        <v>0</v>
      </c>
      <c r="AM275" s="22">
        <v>0</v>
      </c>
      <c r="AN275" s="20">
        <v>-12.09</v>
      </c>
      <c r="AO275" s="19">
        <v>-43.2</v>
      </c>
      <c r="AP275" s="18">
        <f>SUM(AI275:AO275)</f>
        <v>514.76</v>
      </c>
    </row>
    <row r="276" ht="20.35" customHeight="1">
      <c r="A276" t="s" s="14">
        <v>303</v>
      </c>
      <c r="B276" s="15">
        <v>41878</v>
      </c>
      <c r="C276" s="16"/>
      <c r="D276" s="17">
        <v>1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8">
        <v>494.99</v>
      </c>
      <c r="AJ276" s="19">
        <v>0</v>
      </c>
      <c r="AK276" s="20">
        <v>-17.13</v>
      </c>
      <c r="AL276" s="21">
        <v>0</v>
      </c>
      <c r="AM276" s="22">
        <v>0</v>
      </c>
      <c r="AN276" s="20">
        <v>-92.23</v>
      </c>
      <c r="AO276" s="19">
        <v>0</v>
      </c>
      <c r="AP276" s="18">
        <f>SUM(AI276:AO276)</f>
        <v>385.63</v>
      </c>
    </row>
    <row r="277" ht="20.35" customHeight="1">
      <c r="A277" t="s" s="14">
        <v>304</v>
      </c>
      <c r="B277" s="15">
        <v>41878</v>
      </c>
      <c r="C277" s="16"/>
      <c r="D277" s="17">
        <v>1</v>
      </c>
      <c r="E277" s="16"/>
      <c r="F277" s="17">
        <v>1</v>
      </c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8">
        <v>161.58</v>
      </c>
      <c r="AJ277" s="19">
        <v>0</v>
      </c>
      <c r="AK277" s="20">
        <v>-3.85</v>
      </c>
      <c r="AL277" s="21">
        <v>0</v>
      </c>
      <c r="AM277" s="22">
        <v>0</v>
      </c>
      <c r="AN277" s="20">
        <v>-49.62</v>
      </c>
      <c r="AO277" s="19">
        <v>0</v>
      </c>
      <c r="AP277" s="18">
        <f>SUM(AI277:AO277)</f>
        <v>108.11</v>
      </c>
    </row>
    <row r="278" ht="20.35" customHeight="1">
      <c r="A278" t="s" s="14">
        <v>278</v>
      </c>
      <c r="B278" s="15">
        <v>41879</v>
      </c>
      <c r="C278" s="16"/>
      <c r="D278" s="17">
        <v>1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8">
        <v>372.86</v>
      </c>
      <c r="AJ278" s="19">
        <v>0</v>
      </c>
      <c r="AK278" s="19">
        <v>-8.5</v>
      </c>
      <c r="AL278" s="21">
        <v>0</v>
      </c>
      <c r="AM278" s="22">
        <v>0</v>
      </c>
      <c r="AN278" s="19">
        <v>-15.8</v>
      </c>
      <c r="AO278" s="19">
        <v>0</v>
      </c>
      <c r="AP278" s="18">
        <f>SUM(AI278:AO278)</f>
        <v>348.56</v>
      </c>
    </row>
    <row r="279" ht="20.35" customHeight="1">
      <c r="A279" t="s" s="14">
        <v>305</v>
      </c>
      <c r="B279" s="15">
        <v>41880</v>
      </c>
      <c r="C279" s="16"/>
      <c r="D279" s="17">
        <v>1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8">
        <v>389.98</v>
      </c>
      <c r="AJ279" s="19">
        <v>0</v>
      </c>
      <c r="AK279" s="20">
        <v>-12.78</v>
      </c>
      <c r="AL279" s="21">
        <v>0</v>
      </c>
      <c r="AM279" s="22">
        <v>0</v>
      </c>
      <c r="AN279" s="19">
        <v>-46.6</v>
      </c>
      <c r="AO279" s="19">
        <v>0</v>
      </c>
      <c r="AP279" s="18">
        <f>SUM(AI279:AO279)</f>
        <v>330.6</v>
      </c>
    </row>
    <row r="280" ht="20.35" customHeight="1">
      <c r="A280" t="s" s="14">
        <v>306</v>
      </c>
      <c r="B280" s="15">
        <v>41880</v>
      </c>
      <c r="C280" s="16"/>
      <c r="D280" s="17">
        <v>1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8">
        <v>499.98</v>
      </c>
      <c r="AJ280" s="19">
        <v>0</v>
      </c>
      <c r="AK280" s="19">
        <v>-16.3</v>
      </c>
      <c r="AL280" s="21">
        <v>0</v>
      </c>
      <c r="AM280" s="22">
        <v>0</v>
      </c>
      <c r="AN280" s="20">
        <v>-33.19</v>
      </c>
      <c r="AO280" s="19">
        <v>0</v>
      </c>
      <c r="AP280" s="18">
        <f>SUM(AI280:AO280)</f>
        <v>450.49</v>
      </c>
    </row>
    <row r="281" ht="20.35" customHeight="1">
      <c r="A281" t="s" s="14">
        <v>307</v>
      </c>
      <c r="B281" s="15">
        <v>41881</v>
      </c>
      <c r="C281" s="16"/>
      <c r="D281" s="17">
        <v>1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8">
        <v>339.98</v>
      </c>
      <c r="AJ281" s="19">
        <v>0</v>
      </c>
      <c r="AK281" s="20">
        <v>-11.18</v>
      </c>
      <c r="AL281" s="21">
        <v>0</v>
      </c>
      <c r="AM281" s="22">
        <v>0</v>
      </c>
      <c r="AN281" s="20">
        <v>-41.78</v>
      </c>
      <c r="AO281" s="19">
        <v>0</v>
      </c>
      <c r="AP281" s="18">
        <f>SUM(AI281:AO281)</f>
        <v>287.02</v>
      </c>
    </row>
    <row r="282" ht="20.35" customHeight="1">
      <c r="A282" t="s" s="14">
        <v>308</v>
      </c>
      <c r="B282" s="15">
        <v>41882</v>
      </c>
      <c r="C282" s="16"/>
      <c r="D282" s="17">
        <v>1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8">
        <v>399.99</v>
      </c>
      <c r="AJ282" s="19">
        <v>0</v>
      </c>
      <c r="AK282" s="19">
        <v>-9.1</v>
      </c>
      <c r="AL282" s="21">
        <v>0</v>
      </c>
      <c r="AM282" s="22">
        <v>0</v>
      </c>
      <c r="AN282" s="19">
        <v>-15.8</v>
      </c>
      <c r="AO282" s="19">
        <v>0</v>
      </c>
      <c r="AP282" s="18">
        <f>SUM(AI282:AO282)</f>
        <v>375.09</v>
      </c>
    </row>
    <row r="283" ht="20.35" customHeight="1">
      <c r="A283" t="s" s="14">
        <v>309</v>
      </c>
      <c r="B283" s="15">
        <v>41883</v>
      </c>
      <c r="C283" s="16"/>
      <c r="D283" s="17">
        <v>1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8">
        <v>299.99</v>
      </c>
      <c r="AJ283" s="19">
        <v>0</v>
      </c>
      <c r="AK283" s="19">
        <v>-6.9</v>
      </c>
      <c r="AL283" s="21">
        <v>0</v>
      </c>
      <c r="AM283" s="22">
        <v>0</v>
      </c>
      <c r="AN283" s="19">
        <v>-15.8</v>
      </c>
      <c r="AO283" s="19">
        <v>0</v>
      </c>
      <c r="AP283" s="18">
        <f>SUM(AI283:AO283)</f>
        <v>277.29</v>
      </c>
    </row>
    <row r="284" ht="20.35" customHeight="1">
      <c r="A284" t="s" s="14">
        <v>310</v>
      </c>
      <c r="B284" s="15">
        <v>41883</v>
      </c>
      <c r="C284" s="16"/>
      <c r="D284" s="17">
        <v>1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8">
        <v>459.98</v>
      </c>
      <c r="AJ284" s="19">
        <v>0</v>
      </c>
      <c r="AK284" s="20">
        <v>-15.02</v>
      </c>
      <c r="AL284" s="21">
        <v>0</v>
      </c>
      <c r="AM284" s="22">
        <v>0</v>
      </c>
      <c r="AN284" s="20">
        <v>-51.15</v>
      </c>
      <c r="AO284" s="19">
        <v>0</v>
      </c>
      <c r="AP284" s="18">
        <f>SUM(AI284:AO284)</f>
        <v>393.81</v>
      </c>
    </row>
    <row r="285" ht="20.35" customHeight="1">
      <c r="A285" t="s" s="14">
        <v>311</v>
      </c>
      <c r="B285" s="15">
        <v>41884</v>
      </c>
      <c r="C285" s="16"/>
      <c r="D285" s="17">
        <v>1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8">
        <v>480.35</v>
      </c>
      <c r="AJ285" s="19">
        <v>0</v>
      </c>
      <c r="AK285" s="20">
        <v>-11.23</v>
      </c>
      <c r="AL285" s="21">
        <v>0</v>
      </c>
      <c r="AM285" s="22">
        <v>0</v>
      </c>
      <c r="AN285" s="20">
        <v>-69.41</v>
      </c>
      <c r="AO285" s="19">
        <v>0</v>
      </c>
      <c r="AP285" s="18">
        <f>SUM(AI285:AO285)</f>
        <v>399.71</v>
      </c>
    </row>
    <row r="286" ht="20.35" customHeight="1">
      <c r="A286" t="s" s="14">
        <v>312</v>
      </c>
      <c r="B286" s="15">
        <v>41884</v>
      </c>
      <c r="C286" s="16"/>
      <c r="D286" s="17">
        <v>1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8">
        <v>369.07</v>
      </c>
      <c r="AJ286" s="19">
        <v>0</v>
      </c>
      <c r="AK286" s="20">
        <v>-8.42</v>
      </c>
      <c r="AL286" s="21">
        <v>0</v>
      </c>
      <c r="AM286" s="22">
        <v>0</v>
      </c>
      <c r="AN286" s="20">
        <v>-48.08</v>
      </c>
      <c r="AO286" s="19">
        <v>0</v>
      </c>
      <c r="AP286" s="18">
        <f>SUM(AI286:AO286)</f>
        <v>312.57</v>
      </c>
    </row>
    <row r="287" ht="20.35" customHeight="1">
      <c r="A287" t="s" s="14">
        <v>313</v>
      </c>
      <c r="B287" s="15">
        <v>41885</v>
      </c>
      <c r="C287" s="16"/>
      <c r="D287" s="17">
        <v>1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8">
        <v>439.98</v>
      </c>
      <c r="AJ287" s="19">
        <v>0</v>
      </c>
      <c r="AK287" s="20">
        <v>-14.38</v>
      </c>
      <c r="AL287" s="21">
        <v>0</v>
      </c>
      <c r="AM287" s="22">
        <v>0</v>
      </c>
      <c r="AN287" s="20">
        <v>-46.75</v>
      </c>
      <c r="AO287" s="19">
        <v>0</v>
      </c>
      <c r="AP287" s="18">
        <f>SUM(AI287:AO287)</f>
        <v>378.85</v>
      </c>
    </row>
    <row r="288" ht="20.35" customHeight="1">
      <c r="A288" t="s" s="14">
        <v>314</v>
      </c>
      <c r="B288" s="15">
        <v>41885</v>
      </c>
      <c r="C288" s="16"/>
      <c r="D288" s="17">
        <v>1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8">
        <v>323.99</v>
      </c>
      <c r="AJ288" s="19">
        <v>0</v>
      </c>
      <c r="AK288" s="20">
        <v>-7.43</v>
      </c>
      <c r="AL288" s="21">
        <v>0</v>
      </c>
      <c r="AM288" s="22">
        <v>0</v>
      </c>
      <c r="AN288" s="20">
        <v>-10.67</v>
      </c>
      <c r="AO288" s="19">
        <v>-24</v>
      </c>
      <c r="AP288" s="18">
        <f>SUM(AI288:AO288)</f>
        <v>281.89</v>
      </c>
    </row>
    <row r="289" ht="20.35" customHeight="1">
      <c r="A289" t="s" s="14">
        <v>315</v>
      </c>
      <c r="B289" s="15">
        <v>41886</v>
      </c>
      <c r="C289" s="16"/>
      <c r="D289" s="17">
        <v>2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8">
        <v>659.98</v>
      </c>
      <c r="AJ289" s="19">
        <v>0</v>
      </c>
      <c r="AK289" s="20">
        <v>-14.82</v>
      </c>
      <c r="AL289" s="21">
        <v>0</v>
      </c>
      <c r="AM289" s="22">
        <v>0</v>
      </c>
      <c r="AN289" s="20">
        <v>-20.64</v>
      </c>
      <c r="AO289" s="19">
        <v>0</v>
      </c>
      <c r="AP289" s="18">
        <f>SUM(AI289:AO289)</f>
        <v>624.52</v>
      </c>
    </row>
    <row r="290" ht="20.35" customHeight="1">
      <c r="A290" t="s" s="14">
        <v>316</v>
      </c>
      <c r="B290" s="15">
        <v>41886</v>
      </c>
      <c r="C290" s="16"/>
      <c r="D290" s="17">
        <v>1</v>
      </c>
      <c r="E290" s="16"/>
      <c r="F290" s="17">
        <v>1</v>
      </c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8">
        <v>509.98</v>
      </c>
      <c r="AJ290" s="19">
        <v>0</v>
      </c>
      <c r="AK290" s="20">
        <v>-11.52</v>
      </c>
      <c r="AL290" s="21">
        <v>0</v>
      </c>
      <c r="AM290" s="22">
        <v>0</v>
      </c>
      <c r="AN290" s="20">
        <v>-15.11</v>
      </c>
      <c r="AO290" s="19">
        <v>0</v>
      </c>
      <c r="AP290" s="18">
        <f>SUM(AI290:AO290)</f>
        <v>483.35</v>
      </c>
    </row>
    <row r="291" ht="20.35" customHeight="1">
      <c r="A291" t="s" s="14">
        <v>317</v>
      </c>
      <c r="B291" s="15">
        <v>41886</v>
      </c>
      <c r="C291" s="16"/>
      <c r="D291" s="17">
        <v>3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8">
        <v>1210.84</v>
      </c>
      <c r="AJ291" s="19">
        <v>0</v>
      </c>
      <c r="AK291" s="20">
        <v>-39.05</v>
      </c>
      <c r="AL291" s="21">
        <v>0</v>
      </c>
      <c r="AM291" s="22">
        <v>0</v>
      </c>
      <c r="AN291" s="20">
        <v>-82.26000000000001</v>
      </c>
      <c r="AO291" s="19">
        <v>0</v>
      </c>
      <c r="AP291" s="18">
        <f>SUM(AI291:AO291)</f>
        <v>1089.53</v>
      </c>
    </row>
    <row r="292" ht="20.35" customHeight="1">
      <c r="A292" t="s" s="14">
        <v>318</v>
      </c>
      <c r="B292" s="15">
        <v>41887</v>
      </c>
      <c r="C292" s="16"/>
      <c r="D292" s="16"/>
      <c r="E292" s="16"/>
      <c r="F292" s="16"/>
      <c r="G292" s="16"/>
      <c r="H292" s="17">
        <v>4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8">
        <v>1750</v>
      </c>
      <c r="AJ292" s="19">
        <v>0</v>
      </c>
      <c r="AK292" s="19">
        <v>-38.8</v>
      </c>
      <c r="AL292" s="21">
        <v>0</v>
      </c>
      <c r="AM292" s="22">
        <v>0</v>
      </c>
      <c r="AN292" s="19">
        <v>-42.2</v>
      </c>
      <c r="AO292" s="19">
        <v>0</v>
      </c>
      <c r="AP292" s="18">
        <f>SUM(AI292:AO292)</f>
        <v>1669</v>
      </c>
    </row>
    <row r="293" ht="20.35" customHeight="1">
      <c r="A293" t="s" s="14">
        <v>319</v>
      </c>
      <c r="B293" s="15">
        <v>41889</v>
      </c>
      <c r="C293" s="16"/>
      <c r="D293" s="16"/>
      <c r="E293" s="16"/>
      <c r="F293" s="16"/>
      <c r="G293" s="16"/>
      <c r="H293" s="17">
        <v>2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8">
        <v>1593.69</v>
      </c>
      <c r="AJ293" s="19">
        <v>0</v>
      </c>
      <c r="AK293" s="20">
        <v>-35.36</v>
      </c>
      <c r="AL293" s="21">
        <v>0</v>
      </c>
      <c r="AM293" s="22">
        <v>0</v>
      </c>
      <c r="AN293" s="20">
        <v>-138.27</v>
      </c>
      <c r="AO293" s="19">
        <v>0</v>
      </c>
      <c r="AP293" s="18">
        <f>SUM(AI293:AO293)</f>
        <v>1420.06</v>
      </c>
    </row>
    <row r="294" ht="20.35" customHeight="1">
      <c r="A294" t="s" s="14">
        <v>320</v>
      </c>
      <c r="B294" s="15">
        <v>41890</v>
      </c>
      <c r="C294" s="16"/>
      <c r="D294" s="17">
        <v>1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8">
        <v>349.98</v>
      </c>
      <c r="AJ294" s="19">
        <v>0</v>
      </c>
      <c r="AK294" s="19">
        <v>-11.5</v>
      </c>
      <c r="AL294" s="21">
        <v>0</v>
      </c>
      <c r="AM294" s="22">
        <v>0</v>
      </c>
      <c r="AN294" s="20">
        <v>-39.79</v>
      </c>
      <c r="AO294" s="19">
        <v>0</v>
      </c>
      <c r="AP294" s="18">
        <f>SUM(AI294:AO294)</f>
        <v>298.69</v>
      </c>
    </row>
    <row r="295" ht="20.35" customHeight="1">
      <c r="A295" t="s" s="14">
        <v>321</v>
      </c>
      <c r="B295" s="15">
        <v>41891</v>
      </c>
      <c r="C295" s="16"/>
      <c r="D295" s="17">
        <v>2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8">
        <v>300</v>
      </c>
      <c r="AJ295" s="19">
        <v>0</v>
      </c>
      <c r="AK295" s="19">
        <v>-7.5</v>
      </c>
      <c r="AL295" s="21">
        <v>0</v>
      </c>
      <c r="AM295" s="22">
        <v>0</v>
      </c>
      <c r="AN295" s="19">
        <v>0</v>
      </c>
      <c r="AO295" s="19">
        <v>0</v>
      </c>
      <c r="AP295" s="18">
        <f>SUM(AI295:AO295)</f>
        <v>292.5</v>
      </c>
    </row>
    <row r="296" ht="20.35" customHeight="1">
      <c r="A296" t="s" s="14">
        <v>322</v>
      </c>
      <c r="B296" s="15">
        <v>41893</v>
      </c>
      <c r="C296" s="16"/>
      <c r="D296" s="17">
        <v>1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8">
        <v>389.98</v>
      </c>
      <c r="AJ296" s="19">
        <v>0</v>
      </c>
      <c r="AK296" s="20">
        <v>-12.78</v>
      </c>
      <c r="AL296" s="21">
        <v>0</v>
      </c>
      <c r="AM296" s="22">
        <v>0</v>
      </c>
      <c r="AN296" s="20">
        <v>-43.47</v>
      </c>
      <c r="AO296" s="19">
        <v>0</v>
      </c>
      <c r="AP296" s="18">
        <f>SUM(AI296:AO296)</f>
        <v>333.73</v>
      </c>
    </row>
    <row r="297" ht="20.35" customHeight="1">
      <c r="A297" t="s" s="14">
        <v>323</v>
      </c>
      <c r="B297" s="15">
        <v>41894</v>
      </c>
      <c r="C297" s="16"/>
      <c r="D297" s="17">
        <v>1</v>
      </c>
      <c r="E297" s="16"/>
      <c r="F297" s="16"/>
      <c r="G297" s="16"/>
      <c r="H297" s="17">
        <v>1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8">
        <v>1124.97</v>
      </c>
      <c r="AJ297" s="19">
        <v>0</v>
      </c>
      <c r="AK297" s="19">
        <v>-36.3</v>
      </c>
      <c r="AL297" s="21">
        <v>0</v>
      </c>
      <c r="AM297" s="22">
        <v>0</v>
      </c>
      <c r="AN297" s="20">
        <v>-17.83</v>
      </c>
      <c r="AO297" s="19">
        <v>0</v>
      </c>
      <c r="AP297" s="18">
        <f>SUM(AI297:AO297)</f>
        <v>1070.84</v>
      </c>
    </row>
    <row r="298" ht="20.35" customHeight="1">
      <c r="A298" t="s" s="14">
        <v>324</v>
      </c>
      <c r="B298" s="15">
        <v>41894</v>
      </c>
      <c r="C298" s="16"/>
      <c r="D298" s="16"/>
      <c r="E298" s="16"/>
      <c r="F298" s="16"/>
      <c r="G298" s="16"/>
      <c r="H298" s="17">
        <v>1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8">
        <v>450</v>
      </c>
      <c r="AJ298" s="19">
        <v>0</v>
      </c>
      <c r="AK298" s="19">
        <v>-10.2</v>
      </c>
      <c r="AL298" s="21">
        <v>0</v>
      </c>
      <c r="AM298" s="22">
        <v>0</v>
      </c>
      <c r="AN298" s="19">
        <v>-15.8</v>
      </c>
      <c r="AO298" s="19">
        <v>0</v>
      </c>
      <c r="AP298" s="18">
        <f>SUM(AI298:AO298)</f>
        <v>424</v>
      </c>
    </row>
    <row r="299" ht="20.35" customHeight="1">
      <c r="A299" t="s" s="14">
        <v>325</v>
      </c>
      <c r="B299" s="15">
        <v>41897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7">
        <v>1</v>
      </c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8">
        <v>145.67</v>
      </c>
      <c r="AJ299" s="19">
        <v>0</v>
      </c>
      <c r="AK299" s="20">
        <v>-4.69</v>
      </c>
      <c r="AL299" s="21">
        <v>0</v>
      </c>
      <c r="AM299" s="22">
        <v>0</v>
      </c>
      <c r="AN299" s="20">
        <v>-31.35</v>
      </c>
      <c r="AO299" s="19">
        <v>0</v>
      </c>
      <c r="AP299" s="18">
        <f>SUM(AI299:AO299)</f>
        <v>109.63</v>
      </c>
    </row>
    <row r="300" ht="20.35" customHeight="1">
      <c r="A300" t="s" s="14">
        <v>326</v>
      </c>
      <c r="B300" s="15">
        <v>41898</v>
      </c>
      <c r="C300" s="16"/>
      <c r="D300" s="17">
        <v>1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8">
        <v>279.99</v>
      </c>
      <c r="AJ300" s="19">
        <v>0</v>
      </c>
      <c r="AK300" s="19">
        <v>-9.800000000000001</v>
      </c>
      <c r="AL300" s="21">
        <v>0</v>
      </c>
      <c r="AM300" s="22">
        <v>0</v>
      </c>
      <c r="AN300" s="19">
        <v>-15.8</v>
      </c>
      <c r="AO300" s="19">
        <v>0</v>
      </c>
      <c r="AP300" s="18">
        <f>SUM(AI300:AO300)</f>
        <v>254.39</v>
      </c>
    </row>
    <row r="301" ht="20.35" customHeight="1">
      <c r="A301" t="s" s="14">
        <v>327</v>
      </c>
      <c r="B301" s="15">
        <v>41898</v>
      </c>
      <c r="C301" s="16"/>
      <c r="D301" s="17">
        <v>1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8">
        <v>449.98</v>
      </c>
      <c r="AJ301" s="19">
        <v>0</v>
      </c>
      <c r="AK301" s="20">
        <v>-15.87</v>
      </c>
      <c r="AL301" s="21">
        <v>0</v>
      </c>
      <c r="AM301" s="22">
        <v>0</v>
      </c>
      <c r="AN301" s="20">
        <v>-47.73</v>
      </c>
      <c r="AO301" s="19">
        <v>0</v>
      </c>
      <c r="AP301" s="18">
        <f>SUM(AI301:AO301)</f>
        <v>386.38</v>
      </c>
    </row>
    <row r="302" ht="20.35" customHeight="1">
      <c r="A302" t="s" s="14">
        <v>328</v>
      </c>
      <c r="B302" s="15">
        <v>41898</v>
      </c>
      <c r="C302" s="16"/>
      <c r="D302" s="17">
        <v>1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8">
        <v>299.99</v>
      </c>
      <c r="AJ302" s="19">
        <v>0</v>
      </c>
      <c r="AK302" s="20">
        <v>-5.25</v>
      </c>
      <c r="AL302" s="21">
        <v>0</v>
      </c>
      <c r="AM302" s="22">
        <v>0</v>
      </c>
      <c r="AN302" s="19">
        <v>-15.8</v>
      </c>
      <c r="AO302" s="19">
        <v>0</v>
      </c>
      <c r="AP302" s="18">
        <f>SUM(AI302:AO302)</f>
        <v>278.94</v>
      </c>
    </row>
    <row r="303" ht="20.35" customHeight="1">
      <c r="A303" t="s" s="14">
        <v>329</v>
      </c>
      <c r="B303" s="15">
        <v>41898</v>
      </c>
      <c r="C303" s="16"/>
      <c r="D303" s="17">
        <v>1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8">
        <v>339.99</v>
      </c>
      <c r="AJ303" s="19">
        <v>0</v>
      </c>
      <c r="AK303" s="20">
        <v>-7.78</v>
      </c>
      <c r="AL303" s="21">
        <v>0</v>
      </c>
      <c r="AM303" s="22">
        <v>0</v>
      </c>
      <c r="AN303" s="19">
        <v>-15.8</v>
      </c>
      <c r="AO303" s="19">
        <v>0</v>
      </c>
      <c r="AP303" s="18">
        <f>SUM(AI303:AO303)</f>
        <v>316.41</v>
      </c>
    </row>
    <row r="304" ht="20.35" customHeight="1">
      <c r="A304" t="s" s="14">
        <v>330</v>
      </c>
      <c r="B304" s="15">
        <v>41899</v>
      </c>
      <c r="C304" s="16"/>
      <c r="D304" s="17">
        <v>1</v>
      </c>
      <c r="E304" s="16"/>
      <c r="F304" s="17">
        <v>1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8">
        <v>668.98</v>
      </c>
      <c r="AJ304" s="19">
        <v>0</v>
      </c>
      <c r="AK304" s="20">
        <v>-21.71</v>
      </c>
      <c r="AL304" s="21">
        <v>0</v>
      </c>
      <c r="AM304" s="22">
        <v>0</v>
      </c>
      <c r="AN304" s="20">
        <v>-46.71</v>
      </c>
      <c r="AO304" s="19">
        <v>0</v>
      </c>
      <c r="AP304" s="18">
        <f>SUM(AI304:AO304)</f>
        <v>600.5599999999999</v>
      </c>
    </row>
    <row r="305" ht="20.35" customHeight="1">
      <c r="A305" t="s" s="14">
        <v>331</v>
      </c>
      <c r="B305" s="15">
        <v>41899</v>
      </c>
      <c r="C305" s="16"/>
      <c r="D305" s="17">
        <v>1</v>
      </c>
      <c r="E305" s="16"/>
      <c r="F305" s="17">
        <v>1</v>
      </c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8">
        <v>489.98</v>
      </c>
      <c r="AJ305" s="19">
        <v>0</v>
      </c>
      <c r="AK305" s="20">
        <v>-11.08</v>
      </c>
      <c r="AL305" s="21">
        <v>0</v>
      </c>
      <c r="AM305" s="22">
        <v>0</v>
      </c>
      <c r="AN305" s="20">
        <v>-18.89</v>
      </c>
      <c r="AO305" s="19">
        <v>0</v>
      </c>
      <c r="AP305" s="18">
        <f>SUM(AI305:AO305)</f>
        <v>460.01</v>
      </c>
    </row>
    <row r="306" ht="20.35" customHeight="1">
      <c r="A306" t="s" s="14">
        <v>332</v>
      </c>
      <c r="B306" s="15">
        <v>41900</v>
      </c>
      <c r="C306" s="16"/>
      <c r="D306" s="17">
        <v>1</v>
      </c>
      <c r="E306" s="16"/>
      <c r="F306" s="17">
        <v>1</v>
      </c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8">
        <v>468.12</v>
      </c>
      <c r="AJ306" s="19">
        <v>0</v>
      </c>
      <c r="AK306" s="19">
        <v>-10.6</v>
      </c>
      <c r="AL306" s="21">
        <v>0</v>
      </c>
      <c r="AM306" s="22">
        <v>0</v>
      </c>
      <c r="AN306" s="20">
        <v>-15.11</v>
      </c>
      <c r="AO306" s="19">
        <v>0</v>
      </c>
      <c r="AP306" s="18">
        <f>SUM(AI306:AO306)</f>
        <v>442.41</v>
      </c>
    </row>
    <row r="307" ht="20.35" customHeight="1">
      <c r="A307" t="s" s="14">
        <v>333</v>
      </c>
      <c r="B307" s="15">
        <v>41904</v>
      </c>
      <c r="C307" s="16"/>
      <c r="D307" s="17">
        <v>1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8">
        <v>377.99</v>
      </c>
      <c r="AJ307" s="19">
        <v>0</v>
      </c>
      <c r="AK307" s="20">
        <v>-8.619999999999999</v>
      </c>
      <c r="AL307" s="21">
        <v>0</v>
      </c>
      <c r="AM307" s="22">
        <v>0</v>
      </c>
      <c r="AN307" s="20">
        <v>-10.35</v>
      </c>
      <c r="AO307" s="19">
        <v>-28</v>
      </c>
      <c r="AP307" s="18">
        <f>SUM(AI307:AO307)</f>
        <v>331.02</v>
      </c>
    </row>
    <row r="308" ht="20.35" customHeight="1">
      <c r="A308" t="s" s="14">
        <v>334</v>
      </c>
      <c r="B308" s="15">
        <v>41904</v>
      </c>
      <c r="C308" s="16"/>
      <c r="D308" s="16"/>
      <c r="E308" s="16"/>
      <c r="F308" s="16"/>
      <c r="G308" s="16"/>
      <c r="H308" s="17">
        <v>1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8">
        <v>499</v>
      </c>
      <c r="AJ308" s="19">
        <v>0</v>
      </c>
      <c r="AK308" s="20">
        <v>-61.18</v>
      </c>
      <c r="AL308" s="21">
        <v>0</v>
      </c>
      <c r="AM308" s="22">
        <v>0</v>
      </c>
      <c r="AN308" s="19">
        <v>-15.8</v>
      </c>
      <c r="AO308" s="19">
        <v>0</v>
      </c>
      <c r="AP308" s="18">
        <f>SUM(AI308:AO308)</f>
        <v>422.02</v>
      </c>
    </row>
    <row r="309" ht="20.35" customHeight="1">
      <c r="A309" t="s" s="14">
        <v>335</v>
      </c>
      <c r="B309" s="15">
        <v>41904</v>
      </c>
      <c r="C309" s="16"/>
      <c r="D309" s="16"/>
      <c r="E309" s="16"/>
      <c r="F309" s="17">
        <v>1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7">
        <v>2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8">
        <v>276.46</v>
      </c>
      <c r="AJ309" s="19">
        <v>0</v>
      </c>
      <c r="AK309" s="20">
        <v>-6.38</v>
      </c>
      <c r="AL309" s="21">
        <v>0</v>
      </c>
      <c r="AM309" s="22">
        <v>0</v>
      </c>
      <c r="AN309" s="20">
        <v>-16.47</v>
      </c>
      <c r="AO309" s="19">
        <v>0</v>
      </c>
      <c r="AP309" s="18">
        <f>SUM(AI309:AO309)</f>
        <v>253.61</v>
      </c>
    </row>
    <row r="310" ht="20.35" customHeight="1">
      <c r="A310" t="s" s="14">
        <v>336</v>
      </c>
      <c r="B310" s="15">
        <v>41904</v>
      </c>
      <c r="C310" s="16"/>
      <c r="D310" s="17">
        <v>1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8">
        <v>419.07</v>
      </c>
      <c r="AJ310" s="19">
        <v>0</v>
      </c>
      <c r="AK310" s="20">
        <v>-9.52</v>
      </c>
      <c r="AL310" s="21">
        <v>0</v>
      </c>
      <c r="AM310" s="22">
        <v>0</v>
      </c>
      <c r="AN310" s="20">
        <v>-55.68</v>
      </c>
      <c r="AO310" s="19">
        <v>0</v>
      </c>
      <c r="AP310" s="18">
        <f>SUM(AI310:AO310)</f>
        <v>353.87</v>
      </c>
    </row>
    <row r="311" ht="20.35" customHeight="1">
      <c r="A311" t="s" s="14">
        <v>337</v>
      </c>
      <c r="B311" s="15">
        <v>41905</v>
      </c>
      <c r="C311" s="16"/>
      <c r="D311" s="17">
        <v>1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8">
        <v>349.98</v>
      </c>
      <c r="AJ311" s="19">
        <v>0</v>
      </c>
      <c r="AK311" s="19">
        <v>-11.5</v>
      </c>
      <c r="AL311" s="21">
        <v>0</v>
      </c>
      <c r="AM311" s="22">
        <v>0</v>
      </c>
      <c r="AN311" s="20">
        <v>-41.07</v>
      </c>
      <c r="AO311" s="19">
        <v>0</v>
      </c>
      <c r="AP311" s="18">
        <f>SUM(AI311:AO311)</f>
        <v>297.41</v>
      </c>
    </row>
    <row r="312" ht="20.35" customHeight="1">
      <c r="A312" t="s" s="14">
        <v>338</v>
      </c>
      <c r="B312" s="15">
        <v>41905</v>
      </c>
      <c r="C312" s="16"/>
      <c r="D312" s="17">
        <v>1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8">
        <v>349.98</v>
      </c>
      <c r="AJ312" s="19">
        <v>0</v>
      </c>
      <c r="AK312" s="19">
        <v>-11.5</v>
      </c>
      <c r="AL312" s="21">
        <v>0</v>
      </c>
      <c r="AM312" s="22">
        <v>0</v>
      </c>
      <c r="AN312" s="20">
        <v>-47.73</v>
      </c>
      <c r="AO312" s="19">
        <v>0</v>
      </c>
      <c r="AP312" s="18">
        <f>SUM(AI312:AO312)</f>
        <v>290.75</v>
      </c>
    </row>
    <row r="313" ht="20.35" customHeight="1">
      <c r="A313" t="s" s="14">
        <v>339</v>
      </c>
      <c r="B313" s="15">
        <v>41908</v>
      </c>
      <c r="C313" s="16"/>
      <c r="D313" s="17">
        <v>1</v>
      </c>
      <c r="E313" s="16"/>
      <c r="F313" s="17">
        <v>1</v>
      </c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8">
        <v>469.98</v>
      </c>
      <c r="AJ313" s="19">
        <v>0</v>
      </c>
      <c r="AK313" s="20">
        <v>-10.64</v>
      </c>
      <c r="AL313" s="21">
        <v>0</v>
      </c>
      <c r="AM313" s="22">
        <v>0</v>
      </c>
      <c r="AN313" s="20">
        <v>-20.64</v>
      </c>
      <c r="AO313" s="19">
        <v>0</v>
      </c>
      <c r="AP313" s="18">
        <f>SUM(AI313:AO313)</f>
        <v>438.7</v>
      </c>
    </row>
    <row r="314" ht="20.35" customHeight="1">
      <c r="A314" t="s" s="14">
        <v>340</v>
      </c>
      <c r="B314" s="15">
        <v>41909</v>
      </c>
      <c r="C314" s="16"/>
      <c r="D314" s="17">
        <v>1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8">
        <v>358.13</v>
      </c>
      <c r="AJ314" s="19">
        <v>0</v>
      </c>
      <c r="AK314" s="20">
        <v>-8.18</v>
      </c>
      <c r="AL314" s="21">
        <v>0</v>
      </c>
      <c r="AM314" s="22">
        <v>0</v>
      </c>
      <c r="AN314" s="19">
        <v>-15.8</v>
      </c>
      <c r="AO314" s="19">
        <v>0</v>
      </c>
      <c r="AP314" s="18">
        <f>SUM(AI314:AO314)</f>
        <v>334.15</v>
      </c>
    </row>
    <row r="315" ht="20.35" customHeight="1">
      <c r="A315" t="s" s="14">
        <v>341</v>
      </c>
      <c r="B315" s="15">
        <v>41910</v>
      </c>
      <c r="C315" s="16"/>
      <c r="D315" s="17">
        <v>1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8">
        <v>470.35</v>
      </c>
      <c r="AJ315" s="19">
        <v>0</v>
      </c>
      <c r="AK315" s="20">
        <v>-10.65</v>
      </c>
      <c r="AL315" s="21">
        <v>0</v>
      </c>
      <c r="AM315" s="22">
        <v>0</v>
      </c>
      <c r="AN315" s="19">
        <v>-15.8</v>
      </c>
      <c r="AO315" s="19">
        <v>0</v>
      </c>
      <c r="AP315" s="18">
        <f>SUM(AI315:AO315)</f>
        <v>443.9</v>
      </c>
    </row>
    <row r="316" ht="20.35" customHeight="1">
      <c r="A316" t="s" s="14">
        <v>342</v>
      </c>
      <c r="B316" s="15">
        <v>41911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8">
        <v>27.97</v>
      </c>
      <c r="AJ316" s="19">
        <v>0</v>
      </c>
      <c r="AK316" s="20">
        <v>-0.95</v>
      </c>
      <c r="AL316" s="21">
        <v>0</v>
      </c>
      <c r="AM316" s="22">
        <v>0</v>
      </c>
      <c r="AN316" s="20">
        <v>-1.93</v>
      </c>
      <c r="AO316" s="19">
        <v>-1.6</v>
      </c>
      <c r="AP316" s="18">
        <f>SUM(AI316:AO316)</f>
        <v>23.49</v>
      </c>
    </row>
    <row r="317" ht="20.35" customHeight="1">
      <c r="A317" t="s" s="14">
        <v>343</v>
      </c>
      <c r="B317" s="15">
        <v>41913</v>
      </c>
      <c r="C317" s="16"/>
      <c r="D317" s="17">
        <v>1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8">
        <v>431.99</v>
      </c>
      <c r="AJ317" s="19">
        <v>0</v>
      </c>
      <c r="AK317" s="20">
        <v>-10.11</v>
      </c>
      <c r="AL317" s="21">
        <v>0</v>
      </c>
      <c r="AM317" s="22">
        <v>0</v>
      </c>
      <c r="AN317" s="20">
        <v>-7.73</v>
      </c>
      <c r="AO317" s="19">
        <v>-32</v>
      </c>
      <c r="AP317" s="18">
        <f>SUM(AI317:AO317)</f>
        <v>382.15</v>
      </c>
    </row>
    <row r="318" ht="20.35" customHeight="1">
      <c r="A318" t="s" s="14">
        <v>166</v>
      </c>
      <c r="B318" s="15">
        <v>41914</v>
      </c>
      <c r="C318" s="16"/>
      <c r="D318" s="17">
        <v>2</v>
      </c>
      <c r="E318" s="16"/>
      <c r="F318" s="16"/>
      <c r="G318" s="16"/>
      <c r="H318" s="17">
        <v>2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8">
        <v>3578.41</v>
      </c>
      <c r="AJ318" s="19">
        <v>0</v>
      </c>
      <c r="AK318" s="20">
        <v>-112.11</v>
      </c>
      <c r="AL318" s="21">
        <v>0</v>
      </c>
      <c r="AM318" s="22">
        <v>0</v>
      </c>
      <c r="AN318" s="20">
        <v>-103.97</v>
      </c>
      <c r="AO318" s="19">
        <v>0</v>
      </c>
      <c r="AP318" s="18">
        <f>SUM(AI318:AO318)</f>
        <v>3362.33</v>
      </c>
    </row>
    <row r="319" ht="20.35" customHeight="1">
      <c r="A319" t="s" s="14">
        <v>344</v>
      </c>
      <c r="B319" s="15">
        <v>41914</v>
      </c>
      <c r="C319" s="16"/>
      <c r="D319" s="17">
        <v>1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8">
        <v>479.98</v>
      </c>
      <c r="AJ319" s="19">
        <v>0</v>
      </c>
      <c r="AK319" s="20">
        <v>-15.66</v>
      </c>
      <c r="AL319" s="21">
        <v>0</v>
      </c>
      <c r="AM319" s="22">
        <v>0</v>
      </c>
      <c r="AN319" s="20">
        <v>-57.97</v>
      </c>
      <c r="AO319" s="19">
        <v>0</v>
      </c>
      <c r="AP319" s="18">
        <f>SUM(AI319:AO319)</f>
        <v>406.35</v>
      </c>
    </row>
    <row r="320" ht="20.35" customHeight="1">
      <c r="A320" t="s" s="14">
        <v>345</v>
      </c>
      <c r="B320" s="15">
        <v>41915</v>
      </c>
      <c r="C320" s="16"/>
      <c r="D320" s="16"/>
      <c r="E320" s="16"/>
      <c r="F320" s="16"/>
      <c r="G320" s="17">
        <v>1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8">
        <v>224.99</v>
      </c>
      <c r="AJ320" s="19">
        <v>0</v>
      </c>
      <c r="AK320" s="20">
        <v>-27.74</v>
      </c>
      <c r="AL320" s="21">
        <v>0</v>
      </c>
      <c r="AM320" s="22">
        <v>0</v>
      </c>
      <c r="AN320" s="19">
        <v>-15.8</v>
      </c>
      <c r="AO320" s="19">
        <v>0</v>
      </c>
      <c r="AP320" s="18">
        <f>SUM(AI320:AO320)</f>
        <v>181.45</v>
      </c>
    </row>
    <row r="321" ht="20.35" customHeight="1">
      <c r="A321" t="s" s="14">
        <v>346</v>
      </c>
      <c r="B321" s="15">
        <v>41915</v>
      </c>
      <c r="C321" s="16"/>
      <c r="D321" s="17">
        <v>1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8">
        <v>399.07</v>
      </c>
      <c r="AJ321" s="19">
        <v>0</v>
      </c>
      <c r="AK321" s="20">
        <v>-9.08</v>
      </c>
      <c r="AL321" s="21">
        <v>0</v>
      </c>
      <c r="AM321" s="22">
        <v>0</v>
      </c>
      <c r="AN321" s="19">
        <v>-15.8</v>
      </c>
      <c r="AO321" s="19">
        <v>0</v>
      </c>
      <c r="AP321" s="18">
        <f>SUM(AI321:AO321)</f>
        <v>374.19</v>
      </c>
    </row>
    <row r="322" ht="20.35" customHeight="1">
      <c r="A322" t="s" s="14">
        <v>347</v>
      </c>
      <c r="B322" s="15">
        <v>41918</v>
      </c>
      <c r="C322" s="16"/>
      <c r="D322" s="17">
        <v>1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8">
        <v>389.98</v>
      </c>
      <c r="AJ322" s="19">
        <v>0</v>
      </c>
      <c r="AK322" s="20">
        <v>-12.78</v>
      </c>
      <c r="AL322" s="21">
        <v>0</v>
      </c>
      <c r="AM322" s="22">
        <v>0</v>
      </c>
      <c r="AN322" s="20">
        <v>-43.78</v>
      </c>
      <c r="AO322" s="19">
        <v>0</v>
      </c>
      <c r="AP322" s="18">
        <f>SUM(AI322:AO322)</f>
        <v>333.42</v>
      </c>
    </row>
    <row r="323" ht="20.35" customHeight="1">
      <c r="A323" t="s" s="14">
        <v>348</v>
      </c>
      <c r="B323" s="15">
        <v>41918</v>
      </c>
      <c r="C323" s="16"/>
      <c r="D323" s="16"/>
      <c r="E323" s="16"/>
      <c r="F323" s="16"/>
      <c r="G323" s="16"/>
      <c r="H323" s="17">
        <v>2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8">
        <v>1784.98</v>
      </c>
      <c r="AJ323" s="19">
        <v>0</v>
      </c>
      <c r="AK323" s="20">
        <v>-57.42</v>
      </c>
      <c r="AL323" s="21">
        <v>0</v>
      </c>
      <c r="AM323" s="22">
        <v>0</v>
      </c>
      <c r="AN323" s="20">
        <v>-35.39</v>
      </c>
      <c r="AO323" s="19">
        <v>0</v>
      </c>
      <c r="AP323" s="18">
        <f>SUM(AI323:AO323)</f>
        <v>1692.17</v>
      </c>
    </row>
    <row r="324" ht="20.35" customHeight="1">
      <c r="A324" t="s" s="14">
        <v>349</v>
      </c>
      <c r="B324" s="15">
        <v>41919</v>
      </c>
      <c r="C324" s="16"/>
      <c r="D324" s="17">
        <v>1</v>
      </c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8">
        <v>407.98</v>
      </c>
      <c r="AJ324" s="19">
        <v>0</v>
      </c>
      <c r="AK324" s="20">
        <v>-9.279999999999999</v>
      </c>
      <c r="AL324" s="21">
        <v>0</v>
      </c>
      <c r="AM324" s="22">
        <v>0</v>
      </c>
      <c r="AN324" s="19">
        <v>-15.8</v>
      </c>
      <c r="AO324" s="19">
        <v>0</v>
      </c>
      <c r="AP324" s="18">
        <f>SUM(AI324:AO324)</f>
        <v>382.9</v>
      </c>
    </row>
    <row r="325" ht="20.35" customHeight="1">
      <c r="A325" t="s" s="14">
        <v>350</v>
      </c>
      <c r="B325" s="15">
        <v>41919</v>
      </c>
      <c r="C325" s="16"/>
      <c r="D325" s="17">
        <v>2</v>
      </c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8">
        <v>358.84</v>
      </c>
      <c r="AJ325" s="19">
        <v>0</v>
      </c>
      <c r="AK325" s="20">
        <v>-8.19</v>
      </c>
      <c r="AL325" s="21">
        <v>0</v>
      </c>
      <c r="AM325" s="22">
        <v>0</v>
      </c>
      <c r="AN325" s="20">
        <v>-13.24</v>
      </c>
      <c r="AO325" s="19">
        <v>0</v>
      </c>
      <c r="AP325" s="18">
        <f>SUM(AI325:AO325)</f>
        <v>337.41</v>
      </c>
    </row>
    <row r="326" ht="20.35" customHeight="1">
      <c r="A326" t="s" s="14">
        <v>351</v>
      </c>
      <c r="B326" s="15">
        <v>41920</v>
      </c>
      <c r="C326" s="16"/>
      <c r="D326" s="17">
        <v>1</v>
      </c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8">
        <v>449.07</v>
      </c>
      <c r="AJ326" s="19">
        <v>0</v>
      </c>
      <c r="AK326" s="20">
        <v>-15.72</v>
      </c>
      <c r="AL326" s="21">
        <v>0</v>
      </c>
      <c r="AM326" s="22">
        <v>0</v>
      </c>
      <c r="AN326" s="20">
        <v>-27.25</v>
      </c>
      <c r="AO326" s="19">
        <v>0</v>
      </c>
      <c r="AP326" s="18">
        <f>SUM(AI326:AO326)</f>
        <v>406.1</v>
      </c>
    </row>
    <row r="327" ht="20.35" customHeight="1">
      <c r="A327" t="s" s="14">
        <v>352</v>
      </c>
      <c r="B327" s="15">
        <v>41920</v>
      </c>
      <c r="C327" s="16"/>
      <c r="D327" s="17">
        <v>1</v>
      </c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8">
        <v>430.34</v>
      </c>
      <c r="AJ327" s="19">
        <v>0</v>
      </c>
      <c r="AK327" s="20">
        <v>-9.77</v>
      </c>
      <c r="AL327" s="21">
        <v>0</v>
      </c>
      <c r="AM327" s="22">
        <v>0</v>
      </c>
      <c r="AN327" s="19">
        <v>-15.8</v>
      </c>
      <c r="AO327" s="19">
        <v>0</v>
      </c>
      <c r="AP327" s="18">
        <f>SUM(AI327:AO327)</f>
        <v>404.77</v>
      </c>
    </row>
    <row r="328" ht="20.35" customHeight="1">
      <c r="A328" t="s" s="14">
        <v>353</v>
      </c>
      <c r="B328" s="15">
        <v>41920</v>
      </c>
      <c r="C328" s="16"/>
      <c r="D328" s="17">
        <v>1</v>
      </c>
      <c r="E328" s="16"/>
      <c r="F328" s="16"/>
      <c r="G328" s="16"/>
      <c r="H328" s="17">
        <v>1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8">
        <v>1035.79</v>
      </c>
      <c r="AJ328" s="19">
        <v>0</v>
      </c>
      <c r="AK328" s="20">
        <v>-33.45</v>
      </c>
      <c r="AL328" s="21">
        <v>0</v>
      </c>
      <c r="AM328" s="22">
        <v>0</v>
      </c>
      <c r="AN328" s="20">
        <v>-92.29000000000001</v>
      </c>
      <c r="AO328" s="19">
        <v>0</v>
      </c>
      <c r="AP328" s="18">
        <f>SUM(AI328:AO328)</f>
        <v>910.05</v>
      </c>
    </row>
    <row r="329" ht="20.35" customHeight="1">
      <c r="A329" t="s" s="14">
        <v>354</v>
      </c>
      <c r="B329" s="15">
        <v>41920</v>
      </c>
      <c r="C329" s="16"/>
      <c r="D329" s="17">
        <v>1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8">
        <v>387.55</v>
      </c>
      <c r="AJ329" s="19">
        <v>0</v>
      </c>
      <c r="AK329" s="20">
        <v>-8.83</v>
      </c>
      <c r="AL329" s="21">
        <v>0</v>
      </c>
      <c r="AM329" s="22">
        <v>0</v>
      </c>
      <c r="AN329" s="20">
        <v>-11.15</v>
      </c>
      <c r="AO329" s="19">
        <v>0</v>
      </c>
      <c r="AP329" s="18">
        <f>SUM(AI329:AO329)</f>
        <v>367.57</v>
      </c>
    </row>
    <row r="330" ht="20.35" customHeight="1">
      <c r="A330" t="s" s="14">
        <v>355</v>
      </c>
      <c r="B330" s="15">
        <v>41920</v>
      </c>
      <c r="C330" s="16"/>
      <c r="D330" s="17">
        <v>2</v>
      </c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8">
        <v>0</v>
      </c>
      <c r="AJ330" s="19">
        <v>0</v>
      </c>
      <c r="AK330" s="19">
        <v>0</v>
      </c>
      <c r="AL330" s="21">
        <v>0</v>
      </c>
      <c r="AM330" s="22">
        <v>0</v>
      </c>
      <c r="AN330" s="20">
        <v>-13.24</v>
      </c>
      <c r="AO330" s="19">
        <v>0</v>
      </c>
      <c r="AP330" s="18">
        <f>SUM(AI330:AO330)</f>
        <v>-13.24</v>
      </c>
    </row>
    <row r="331" ht="20.35" customHeight="1">
      <c r="A331" t="s" s="14">
        <v>356</v>
      </c>
      <c r="B331" s="15">
        <v>41922</v>
      </c>
      <c r="C331" s="16"/>
      <c r="D331" s="17">
        <v>1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8">
        <v>352.3</v>
      </c>
      <c r="AJ331" s="19">
        <v>0</v>
      </c>
      <c r="AK331" s="20">
        <v>-12.33</v>
      </c>
      <c r="AL331" s="21">
        <v>0</v>
      </c>
      <c r="AM331" s="22">
        <v>0</v>
      </c>
      <c r="AN331" s="19">
        <v>-15.8</v>
      </c>
      <c r="AO331" s="19">
        <v>0</v>
      </c>
      <c r="AP331" s="18">
        <f>SUM(AI331:AO331)</f>
        <v>324.17</v>
      </c>
    </row>
    <row r="332" ht="20.35" customHeight="1">
      <c r="A332" t="s" s="14">
        <v>357</v>
      </c>
      <c r="B332" s="15">
        <v>41923</v>
      </c>
      <c r="C332" s="16"/>
      <c r="D332" s="17">
        <v>1</v>
      </c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8">
        <v>329.98</v>
      </c>
      <c r="AJ332" s="19">
        <v>0</v>
      </c>
      <c r="AK332" s="20">
        <v>-10.86</v>
      </c>
      <c r="AL332" s="21">
        <v>0</v>
      </c>
      <c r="AM332" s="22">
        <v>0</v>
      </c>
      <c r="AN332" s="20">
        <v>-39.79</v>
      </c>
      <c r="AO332" s="19">
        <v>0</v>
      </c>
      <c r="AP332" s="18">
        <f>SUM(AI332:AO332)</f>
        <v>279.33</v>
      </c>
    </row>
    <row r="333" ht="20.35" customHeight="1">
      <c r="A333" t="s" s="14">
        <v>358</v>
      </c>
      <c r="B333" s="15">
        <v>41923</v>
      </c>
      <c r="C333" s="16"/>
      <c r="D333" s="17">
        <v>1</v>
      </c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8">
        <v>389.98</v>
      </c>
      <c r="AJ333" s="19">
        <v>0</v>
      </c>
      <c r="AK333" s="20">
        <v>-13.08</v>
      </c>
      <c r="AL333" s="21">
        <v>0</v>
      </c>
      <c r="AM333" s="22">
        <v>0</v>
      </c>
      <c r="AN333" s="20">
        <v>-31.35</v>
      </c>
      <c r="AO333" s="19">
        <v>0</v>
      </c>
      <c r="AP333" s="18">
        <f>SUM(AI333:AO333)</f>
        <v>345.55</v>
      </c>
    </row>
    <row r="334" ht="20.35" customHeight="1">
      <c r="A334" t="s" s="14">
        <v>359</v>
      </c>
      <c r="B334" s="15">
        <v>41925</v>
      </c>
      <c r="C334" s="16"/>
      <c r="D334" s="17">
        <v>1</v>
      </c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8">
        <v>303.99</v>
      </c>
      <c r="AJ334" s="19">
        <v>0</v>
      </c>
      <c r="AK334" s="20">
        <v>-6.99</v>
      </c>
      <c r="AL334" s="21">
        <v>0</v>
      </c>
      <c r="AM334" s="22">
        <v>0</v>
      </c>
      <c r="AN334" s="20">
        <v>-6.63</v>
      </c>
      <c r="AO334" s="19">
        <v>-24</v>
      </c>
      <c r="AP334" s="18">
        <f>SUM(AI334:AO334)</f>
        <v>266.37</v>
      </c>
    </row>
    <row r="335" ht="20.35" customHeight="1">
      <c r="A335" t="s" s="14">
        <v>360</v>
      </c>
      <c r="B335" s="15">
        <v>41926</v>
      </c>
      <c r="C335" s="16"/>
      <c r="D335" s="17">
        <v>1</v>
      </c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8">
        <v>327.98</v>
      </c>
      <c r="AJ335" s="19">
        <v>0</v>
      </c>
      <c r="AK335" s="20">
        <v>-7.52</v>
      </c>
      <c r="AL335" s="21">
        <v>0</v>
      </c>
      <c r="AM335" s="22">
        <v>0</v>
      </c>
      <c r="AN335" s="19">
        <v>-15.8</v>
      </c>
      <c r="AO335" s="19">
        <v>0</v>
      </c>
      <c r="AP335" s="18">
        <f>SUM(AI335:AO335)</f>
        <v>304.66</v>
      </c>
    </row>
    <row r="336" ht="20.35" customHeight="1">
      <c r="A336" t="s" s="14">
        <v>361</v>
      </c>
      <c r="B336" s="15">
        <v>41926</v>
      </c>
      <c r="C336" s="16"/>
      <c r="D336" s="17">
        <v>1</v>
      </c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8">
        <v>543.95</v>
      </c>
      <c r="AJ336" s="19">
        <v>0</v>
      </c>
      <c r="AK336" s="20">
        <v>-19.04</v>
      </c>
      <c r="AL336" s="21">
        <v>0</v>
      </c>
      <c r="AM336" s="22">
        <v>0</v>
      </c>
      <c r="AN336" s="20">
        <v>-8.130000000000001</v>
      </c>
      <c r="AO336" s="20">
        <v>-40.29</v>
      </c>
      <c r="AP336" s="18">
        <f>SUM(AI336:AO336)</f>
        <v>476.49</v>
      </c>
    </row>
    <row r="337" ht="20.35" customHeight="1">
      <c r="A337" t="s" s="14">
        <v>362</v>
      </c>
      <c r="B337" s="15">
        <v>41926</v>
      </c>
      <c r="C337" s="16"/>
      <c r="D337" s="17">
        <v>1</v>
      </c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8">
        <v>389.98</v>
      </c>
      <c r="AJ337" s="19">
        <v>0</v>
      </c>
      <c r="AK337" s="20">
        <v>-13.65</v>
      </c>
      <c r="AL337" s="21">
        <v>0</v>
      </c>
      <c r="AM337" s="22">
        <v>0</v>
      </c>
      <c r="AN337" s="20">
        <v>-33.19</v>
      </c>
      <c r="AO337" s="19">
        <v>0</v>
      </c>
      <c r="AP337" s="18">
        <f>SUM(AI337:AO337)</f>
        <v>343.14</v>
      </c>
    </row>
    <row r="338" ht="20.35" customHeight="1">
      <c r="A338" t="s" s="14">
        <v>363</v>
      </c>
      <c r="B338" s="15">
        <v>41926</v>
      </c>
      <c r="C338" s="16"/>
      <c r="D338" s="17">
        <v>1</v>
      </c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8">
        <v>389.98</v>
      </c>
      <c r="AJ338" s="19">
        <v>0</v>
      </c>
      <c r="AK338" s="20">
        <v>-12.78</v>
      </c>
      <c r="AL338" s="21">
        <v>0</v>
      </c>
      <c r="AM338" s="22">
        <v>0</v>
      </c>
      <c r="AN338" s="20">
        <v>-33.19</v>
      </c>
      <c r="AO338" s="19">
        <v>0</v>
      </c>
      <c r="AP338" s="18">
        <f>SUM(AI338:AO338)</f>
        <v>344.01</v>
      </c>
    </row>
    <row r="339" ht="20.35" customHeight="1">
      <c r="A339" t="s" s="14">
        <v>364</v>
      </c>
      <c r="B339" s="15">
        <v>41927</v>
      </c>
      <c r="C339" s="16"/>
      <c r="D339" s="17">
        <v>1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8">
        <v>367.19</v>
      </c>
      <c r="AJ339" s="19">
        <v>0</v>
      </c>
      <c r="AK339" s="20">
        <v>-8.380000000000001</v>
      </c>
      <c r="AL339" s="21">
        <v>0</v>
      </c>
      <c r="AM339" s="22">
        <v>0</v>
      </c>
      <c r="AN339" s="20">
        <v>-11.15</v>
      </c>
      <c r="AO339" s="19">
        <v>-27.2</v>
      </c>
      <c r="AP339" s="18">
        <f>SUM(AI339:AO339)</f>
        <v>320.46</v>
      </c>
    </row>
    <row r="340" ht="20.35" customHeight="1">
      <c r="A340" t="s" s="14">
        <v>365</v>
      </c>
      <c r="B340" s="15">
        <v>41928</v>
      </c>
      <c r="C340" s="16"/>
      <c r="D340" s="16"/>
      <c r="E340" s="16"/>
      <c r="F340" s="16"/>
      <c r="G340" s="17">
        <v>1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8">
        <v>199.99</v>
      </c>
      <c r="AJ340" s="19">
        <v>0</v>
      </c>
      <c r="AK340" s="19">
        <v>-4.7</v>
      </c>
      <c r="AL340" s="21">
        <v>0</v>
      </c>
      <c r="AM340" s="22">
        <v>0</v>
      </c>
      <c r="AN340" s="20">
        <v>-13.41</v>
      </c>
      <c r="AO340" s="19">
        <v>0</v>
      </c>
      <c r="AP340" s="18">
        <f>SUM(AI340:AO340)</f>
        <v>181.88</v>
      </c>
    </row>
    <row r="341" ht="20.35" customHeight="1">
      <c r="A341" t="s" s="14">
        <v>366</v>
      </c>
      <c r="B341" s="15">
        <v>41928</v>
      </c>
      <c r="C341" s="16"/>
      <c r="D341" s="17">
        <v>2</v>
      </c>
      <c r="E341" s="16"/>
      <c r="F341" s="16"/>
      <c r="G341" s="17">
        <v>2</v>
      </c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8">
        <v>1059.96</v>
      </c>
      <c r="AJ341" s="19">
        <v>0</v>
      </c>
      <c r="AK341" s="20">
        <v>-23.62</v>
      </c>
      <c r="AL341" s="21">
        <v>0</v>
      </c>
      <c r="AM341" s="22">
        <v>0</v>
      </c>
      <c r="AN341" s="20">
        <v>-13.49</v>
      </c>
      <c r="AO341" s="19">
        <v>-80</v>
      </c>
      <c r="AP341" s="18">
        <f>SUM(AI341:AO341)</f>
        <v>942.85</v>
      </c>
    </row>
    <row r="342" ht="20.35" customHeight="1">
      <c r="A342" t="s" s="14">
        <v>367</v>
      </c>
      <c r="B342" s="15">
        <v>41929</v>
      </c>
      <c r="C342" s="16"/>
      <c r="D342" s="17">
        <v>1</v>
      </c>
      <c r="E342" s="16"/>
      <c r="F342" s="17">
        <v>1</v>
      </c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8">
        <v>379.98</v>
      </c>
      <c r="AJ342" s="19">
        <v>0</v>
      </c>
      <c r="AK342" s="20">
        <v>-8.66</v>
      </c>
      <c r="AL342" s="21">
        <v>0</v>
      </c>
      <c r="AM342" s="22">
        <v>0</v>
      </c>
      <c r="AN342" s="20">
        <v>-19.79</v>
      </c>
      <c r="AO342" s="19">
        <v>0</v>
      </c>
      <c r="AP342" s="18">
        <f>SUM(AI342:AO342)</f>
        <v>351.53</v>
      </c>
    </row>
    <row r="343" ht="20.35" customHeight="1">
      <c r="A343" t="s" s="14">
        <v>368</v>
      </c>
      <c r="B343" s="15">
        <v>41929</v>
      </c>
      <c r="C343" s="16"/>
      <c r="D343" s="17">
        <v>1</v>
      </c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8">
        <v>324.99</v>
      </c>
      <c r="AJ343" s="19">
        <v>0</v>
      </c>
      <c r="AK343" s="20">
        <v>-39.94</v>
      </c>
      <c r="AL343" s="21">
        <v>0</v>
      </c>
      <c r="AM343" s="22">
        <v>0</v>
      </c>
      <c r="AN343" s="19">
        <v>-15.8</v>
      </c>
      <c r="AO343" s="19">
        <v>0</v>
      </c>
      <c r="AP343" s="18">
        <f>SUM(AI343:AO343)</f>
        <v>269.25</v>
      </c>
    </row>
    <row r="344" ht="20.35" customHeight="1">
      <c r="A344" t="s" s="14">
        <v>369</v>
      </c>
      <c r="B344" s="15">
        <v>41930</v>
      </c>
      <c r="C344" s="16"/>
      <c r="D344" s="17">
        <v>1</v>
      </c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8">
        <v>367.19</v>
      </c>
      <c r="AJ344" s="19">
        <v>0</v>
      </c>
      <c r="AK344" s="20">
        <v>-8.380000000000001</v>
      </c>
      <c r="AL344" s="21">
        <v>0</v>
      </c>
      <c r="AM344" s="22">
        <v>0</v>
      </c>
      <c r="AN344" s="20">
        <v>-11.53</v>
      </c>
      <c r="AO344" s="19">
        <v>-27.2</v>
      </c>
      <c r="AP344" s="18">
        <f>SUM(AI344:AO344)</f>
        <v>320.08</v>
      </c>
    </row>
    <row r="345" ht="20.35" customHeight="1">
      <c r="A345" t="s" s="14">
        <v>370</v>
      </c>
      <c r="B345" s="15">
        <v>41930</v>
      </c>
      <c r="C345" s="16"/>
      <c r="D345" s="17">
        <v>1</v>
      </c>
      <c r="E345" s="16"/>
      <c r="F345" s="16"/>
      <c r="G345" s="16"/>
      <c r="H345" s="17">
        <v>4</v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8">
        <v>1700</v>
      </c>
      <c r="AJ345" s="19">
        <v>0</v>
      </c>
      <c r="AK345" s="19">
        <v>-37.7</v>
      </c>
      <c r="AL345" s="21">
        <v>0</v>
      </c>
      <c r="AM345" s="22">
        <v>0</v>
      </c>
      <c r="AN345" s="20">
        <v>-63.43</v>
      </c>
      <c r="AO345" s="19">
        <v>0</v>
      </c>
      <c r="AP345" s="18">
        <f>SUM(AI345:AO345)</f>
        <v>1598.87</v>
      </c>
    </row>
    <row r="346" ht="20.35" customHeight="1">
      <c r="A346" t="s" s="14">
        <v>371</v>
      </c>
      <c r="B346" s="15">
        <v>41931</v>
      </c>
      <c r="C346" s="16"/>
      <c r="D346" s="17">
        <v>1</v>
      </c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8">
        <v>339.99</v>
      </c>
      <c r="AJ346" s="19">
        <v>0</v>
      </c>
      <c r="AK346" s="20">
        <v>-7.78</v>
      </c>
      <c r="AL346" s="21">
        <v>0</v>
      </c>
      <c r="AM346" s="22">
        <v>0</v>
      </c>
      <c r="AN346" s="19">
        <v>-15.8</v>
      </c>
      <c r="AO346" s="19">
        <v>0</v>
      </c>
      <c r="AP346" s="18">
        <f>SUM(AI346:AO346)</f>
        <v>316.41</v>
      </c>
    </row>
    <row r="347" ht="20.35" customHeight="1">
      <c r="A347" t="s" s="14">
        <v>372</v>
      </c>
      <c r="B347" s="15">
        <v>41932</v>
      </c>
      <c r="C347" s="16"/>
      <c r="D347" s="17">
        <v>1</v>
      </c>
      <c r="E347" s="16"/>
      <c r="F347" s="17">
        <v>1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8">
        <v>563.98</v>
      </c>
      <c r="AJ347" s="19">
        <v>0</v>
      </c>
      <c r="AK347" s="20">
        <v>-12.71</v>
      </c>
      <c r="AL347" s="21">
        <v>0</v>
      </c>
      <c r="AM347" s="22">
        <v>0</v>
      </c>
      <c r="AN347" s="20">
        <v>-47.97</v>
      </c>
      <c r="AO347" s="19">
        <v>0</v>
      </c>
      <c r="AP347" s="18">
        <f>SUM(AI347:AO347)</f>
        <v>503.3</v>
      </c>
    </row>
    <row r="348" ht="20.35" customHeight="1">
      <c r="A348" t="s" s="14">
        <v>261</v>
      </c>
      <c r="B348" s="15">
        <v>41932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7">
        <v>1</v>
      </c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8">
        <v>0</v>
      </c>
      <c r="AJ348" s="19">
        <v>0</v>
      </c>
      <c r="AK348" s="19">
        <v>0</v>
      </c>
      <c r="AL348" s="21">
        <v>0</v>
      </c>
      <c r="AM348" s="22">
        <v>0</v>
      </c>
      <c r="AN348" s="19">
        <v>-11.3</v>
      </c>
      <c r="AO348" s="19">
        <v>0</v>
      </c>
      <c r="AP348" s="18">
        <f>SUM(AI348:AO348)</f>
        <v>-11.3</v>
      </c>
    </row>
    <row r="349" ht="20.35" customHeight="1">
      <c r="A349" t="s" s="14">
        <v>373</v>
      </c>
      <c r="B349" s="15">
        <v>41932</v>
      </c>
      <c r="C349" s="16"/>
      <c r="D349" s="17">
        <v>1</v>
      </c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8">
        <v>389.98</v>
      </c>
      <c r="AJ349" s="19">
        <v>0</v>
      </c>
      <c r="AK349" s="20">
        <v>-12.78</v>
      </c>
      <c r="AL349" s="21">
        <v>0</v>
      </c>
      <c r="AM349" s="22">
        <v>0</v>
      </c>
      <c r="AN349" s="20">
        <v>-43.78</v>
      </c>
      <c r="AO349" s="19">
        <v>0</v>
      </c>
      <c r="AP349" s="18">
        <f>SUM(AI349:AO349)</f>
        <v>333.42</v>
      </c>
    </row>
    <row r="350" ht="20.35" customHeight="1">
      <c r="A350" t="s" s="14">
        <v>374</v>
      </c>
      <c r="B350" s="15">
        <v>41933</v>
      </c>
      <c r="C350" s="16"/>
      <c r="D350" s="17">
        <v>1</v>
      </c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8">
        <v>349.98</v>
      </c>
      <c r="AJ350" s="19">
        <v>0</v>
      </c>
      <c r="AK350" s="19">
        <v>-11.5</v>
      </c>
      <c r="AL350" s="21">
        <v>0</v>
      </c>
      <c r="AM350" s="22">
        <v>0</v>
      </c>
      <c r="AN350" s="20">
        <v>-39.79</v>
      </c>
      <c r="AO350" s="19">
        <v>0</v>
      </c>
      <c r="AP350" s="18">
        <f>SUM(AI350:AO350)</f>
        <v>298.69</v>
      </c>
    </row>
    <row r="351" ht="20.35" customHeight="1">
      <c r="A351" t="s" s="14">
        <v>375</v>
      </c>
      <c r="B351" s="15">
        <v>41933</v>
      </c>
      <c r="C351" s="16"/>
      <c r="D351" s="17">
        <v>2</v>
      </c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8">
        <v>809.97</v>
      </c>
      <c r="AJ351" s="19">
        <v>0</v>
      </c>
      <c r="AK351" s="20">
        <v>-26.22</v>
      </c>
      <c r="AL351" s="21">
        <v>0</v>
      </c>
      <c r="AM351" s="22">
        <v>0</v>
      </c>
      <c r="AN351" s="20">
        <v>-95.93000000000001</v>
      </c>
      <c r="AO351" s="19">
        <v>0</v>
      </c>
      <c r="AP351" s="18">
        <f>SUM(AI351:AO351)</f>
        <v>687.8200000000001</v>
      </c>
    </row>
    <row r="352" ht="20.35" customHeight="1">
      <c r="A352" t="s" s="14">
        <v>376</v>
      </c>
      <c r="B352" s="15">
        <v>41933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7">
        <v>1</v>
      </c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8">
        <v>0</v>
      </c>
      <c r="AJ352" s="19">
        <v>0</v>
      </c>
      <c r="AK352" s="19">
        <v>0</v>
      </c>
      <c r="AL352" s="21">
        <v>0</v>
      </c>
      <c r="AM352" s="22">
        <v>0</v>
      </c>
      <c r="AN352" s="19">
        <v>-38.7</v>
      </c>
      <c r="AO352" s="19">
        <v>0</v>
      </c>
      <c r="AP352" s="18">
        <f>SUM(AI352:AO352)</f>
        <v>-38.7</v>
      </c>
    </row>
    <row r="353" ht="20.35" customHeight="1">
      <c r="A353" t="s" s="14">
        <v>377</v>
      </c>
      <c r="B353" s="15">
        <v>41933</v>
      </c>
      <c r="C353" s="16"/>
      <c r="D353" s="17">
        <v>1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8">
        <v>399.99</v>
      </c>
      <c r="AJ353" s="19">
        <v>0</v>
      </c>
      <c r="AK353" s="19">
        <v>-9.1</v>
      </c>
      <c r="AL353" s="21">
        <v>0</v>
      </c>
      <c r="AM353" s="22">
        <v>0</v>
      </c>
      <c r="AN353" s="19">
        <v>-15.8</v>
      </c>
      <c r="AO353" s="19">
        <v>0</v>
      </c>
      <c r="AP353" s="18">
        <f>SUM(AI353:AO353)</f>
        <v>375.09</v>
      </c>
    </row>
    <row r="354" ht="20.35" customHeight="1">
      <c r="A354" t="s" s="14">
        <v>378</v>
      </c>
      <c r="B354" s="15">
        <v>41934</v>
      </c>
      <c r="C354" s="16"/>
      <c r="D354" s="17">
        <v>1</v>
      </c>
      <c r="E354" s="16"/>
      <c r="F354" s="17">
        <v>1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8">
        <v>479.97</v>
      </c>
      <c r="AJ354" s="19">
        <v>0</v>
      </c>
      <c r="AK354" s="20">
        <v>-15.66</v>
      </c>
      <c r="AL354" s="21">
        <v>0</v>
      </c>
      <c r="AM354" s="22">
        <v>0</v>
      </c>
      <c r="AN354" s="20">
        <v>-57.97</v>
      </c>
      <c r="AO354" s="19">
        <v>0</v>
      </c>
      <c r="AP354" s="18">
        <f>SUM(AI354:AO354)</f>
        <v>406.34</v>
      </c>
    </row>
    <row r="355" ht="20.35" customHeight="1">
      <c r="A355" t="s" s="14">
        <v>286</v>
      </c>
      <c r="B355" s="15">
        <v>41934</v>
      </c>
      <c r="C355" s="16"/>
      <c r="D355" s="16"/>
      <c r="E355" s="16"/>
      <c r="F355" s="17">
        <v>1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8">
        <v>163.57</v>
      </c>
      <c r="AJ355" s="19">
        <v>0</v>
      </c>
      <c r="AK355" s="19">
        <v>-3.9</v>
      </c>
      <c r="AL355" s="21">
        <v>0</v>
      </c>
      <c r="AM355" s="22">
        <v>0</v>
      </c>
      <c r="AN355" s="20">
        <v>-10.65</v>
      </c>
      <c r="AO355" s="19">
        <v>-13.6</v>
      </c>
      <c r="AP355" s="18">
        <f>SUM(AI355:AO355)</f>
        <v>135.42</v>
      </c>
    </row>
    <row r="356" ht="20.35" customHeight="1">
      <c r="A356" t="s" s="14">
        <v>379</v>
      </c>
      <c r="B356" s="15">
        <v>41935</v>
      </c>
      <c r="C356" s="16"/>
      <c r="D356" s="17">
        <v>1</v>
      </c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8">
        <v>367.19</v>
      </c>
      <c r="AJ356" s="19">
        <v>0</v>
      </c>
      <c r="AK356" s="20">
        <v>-8.380000000000001</v>
      </c>
      <c r="AL356" s="21">
        <v>0</v>
      </c>
      <c r="AM356" s="22">
        <v>0</v>
      </c>
      <c r="AN356" s="20">
        <v>-11.53</v>
      </c>
      <c r="AO356" s="19">
        <v>-27.2</v>
      </c>
      <c r="AP356" s="18">
        <f>SUM(AI356:AO356)</f>
        <v>320.08</v>
      </c>
    </row>
    <row r="357" ht="20.35" customHeight="1">
      <c r="A357" t="s" s="14">
        <v>380</v>
      </c>
      <c r="B357" s="15">
        <v>41936</v>
      </c>
      <c r="C357" s="16"/>
      <c r="D357" s="17">
        <v>1</v>
      </c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8">
        <v>299.99</v>
      </c>
      <c r="AJ357" s="19">
        <v>0</v>
      </c>
      <c r="AK357" s="19">
        <v>-6.9</v>
      </c>
      <c r="AL357" s="21">
        <v>0</v>
      </c>
      <c r="AM357" s="22">
        <v>0</v>
      </c>
      <c r="AN357" s="19">
        <v>-27.6</v>
      </c>
      <c r="AO357" s="19">
        <v>0</v>
      </c>
      <c r="AP357" s="18">
        <f>SUM(AI357:AO357)</f>
        <v>265.49</v>
      </c>
    </row>
    <row r="358" ht="20.35" customHeight="1">
      <c r="A358" t="s" s="14">
        <v>294</v>
      </c>
      <c r="B358" s="15">
        <v>41937</v>
      </c>
      <c r="C358" s="16"/>
      <c r="D358" s="17">
        <v>1</v>
      </c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8">
        <v>399.99</v>
      </c>
      <c r="AJ358" s="19">
        <v>0</v>
      </c>
      <c r="AK358" s="19">
        <v>-14</v>
      </c>
      <c r="AL358" s="21">
        <v>0</v>
      </c>
      <c r="AM358" s="22">
        <v>0</v>
      </c>
      <c r="AN358" s="19">
        <v>-15.8</v>
      </c>
      <c r="AO358" s="19">
        <v>0</v>
      </c>
      <c r="AP358" s="18">
        <f>SUM(AI358:AO358)</f>
        <v>370.19</v>
      </c>
    </row>
    <row r="359" ht="20.35" customHeight="1">
      <c r="A359" t="s" s="14">
        <v>381</v>
      </c>
      <c r="B359" s="15">
        <v>41938</v>
      </c>
      <c r="C359" s="16"/>
      <c r="D359" s="17">
        <v>1</v>
      </c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8">
        <v>324.99</v>
      </c>
      <c r="AJ359" s="19">
        <v>0</v>
      </c>
      <c r="AK359" s="20">
        <v>-39.94</v>
      </c>
      <c r="AL359" s="21">
        <v>0</v>
      </c>
      <c r="AM359" s="22">
        <v>0</v>
      </c>
      <c r="AN359" s="19">
        <v>-15.8</v>
      </c>
      <c r="AO359" s="19">
        <v>0</v>
      </c>
      <c r="AP359" s="18">
        <f>SUM(AI359:AO359)</f>
        <v>269.25</v>
      </c>
    </row>
    <row r="360" ht="20.35" customHeight="1">
      <c r="A360" t="s" s="14">
        <v>382</v>
      </c>
      <c r="B360" s="15">
        <v>41938</v>
      </c>
      <c r="C360" s="16"/>
      <c r="D360" s="16"/>
      <c r="E360" s="16"/>
      <c r="F360" s="16"/>
      <c r="G360" s="16"/>
      <c r="H360" s="17">
        <v>2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8">
        <v>1054.71</v>
      </c>
      <c r="AJ360" s="19">
        <v>0</v>
      </c>
      <c r="AK360" s="19">
        <v>-23.5</v>
      </c>
      <c r="AL360" s="21">
        <v>0</v>
      </c>
      <c r="AM360" s="22">
        <v>0</v>
      </c>
      <c r="AN360" s="20">
        <v>-54.83</v>
      </c>
      <c r="AO360" s="19">
        <v>0</v>
      </c>
      <c r="AP360" s="18">
        <f>SUM(AI360:AO360)</f>
        <v>976.38</v>
      </c>
    </row>
    <row r="361" ht="20.35" customHeight="1">
      <c r="A361" t="s" s="14">
        <v>383</v>
      </c>
      <c r="B361" s="15">
        <v>41939</v>
      </c>
      <c r="C361" s="16"/>
      <c r="D361" s="17">
        <v>2</v>
      </c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8">
        <v>863.98</v>
      </c>
      <c r="AJ361" s="19">
        <v>0</v>
      </c>
      <c r="AK361" s="20">
        <v>-19.31</v>
      </c>
      <c r="AL361" s="21">
        <v>0</v>
      </c>
      <c r="AM361" s="22">
        <v>0</v>
      </c>
      <c r="AN361" s="20">
        <v>-20.81</v>
      </c>
      <c r="AO361" s="19">
        <v>-64</v>
      </c>
      <c r="AP361" s="18">
        <f>SUM(AI361:AO361)</f>
        <v>759.86</v>
      </c>
    </row>
    <row r="362" ht="20.35" customHeight="1">
      <c r="A362" t="s" s="14">
        <v>383</v>
      </c>
      <c r="B362" s="15">
        <v>41939</v>
      </c>
      <c r="C362" s="16"/>
      <c r="D362" s="16"/>
      <c r="E362" s="16"/>
      <c r="F362" s="17">
        <v>2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8">
        <v>332.57</v>
      </c>
      <c r="AJ362" s="19">
        <v>0</v>
      </c>
      <c r="AK362" s="20">
        <v>-7.62</v>
      </c>
      <c r="AL362" s="21">
        <v>0</v>
      </c>
      <c r="AM362" s="22">
        <v>0</v>
      </c>
      <c r="AN362" s="19">
        <v>0</v>
      </c>
      <c r="AO362" s="19">
        <v>-27.6</v>
      </c>
      <c r="AP362" s="18">
        <f>SUM(AI362:AO362)</f>
        <v>297.35</v>
      </c>
    </row>
    <row r="363" ht="20.35" customHeight="1">
      <c r="A363" t="s" s="14">
        <v>384</v>
      </c>
      <c r="B363" s="15">
        <v>41939</v>
      </c>
      <c r="C363" s="16"/>
      <c r="D363" s="17">
        <v>1</v>
      </c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8">
        <v>351.19</v>
      </c>
      <c r="AJ363" s="19">
        <v>0</v>
      </c>
      <c r="AK363" s="20">
        <v>-8.029999999999999</v>
      </c>
      <c r="AL363" s="21">
        <v>0</v>
      </c>
      <c r="AM363" s="22">
        <v>0</v>
      </c>
      <c r="AN363" s="20">
        <v>-7.17</v>
      </c>
      <c r="AO363" s="20">
        <v>-26.01</v>
      </c>
      <c r="AP363" s="18">
        <f>SUM(AI363:AO363)</f>
        <v>309.98</v>
      </c>
    </row>
    <row r="364" ht="20.35" customHeight="1">
      <c r="A364" t="s" s="14">
        <v>385</v>
      </c>
      <c r="B364" s="15">
        <v>41940</v>
      </c>
      <c r="C364" s="16"/>
      <c r="D364" s="16"/>
      <c r="E364" s="16"/>
      <c r="F364" s="16"/>
      <c r="G364" s="16"/>
      <c r="H364" s="17">
        <v>4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8">
        <v>4049.95</v>
      </c>
      <c r="AJ364" s="19">
        <v>0</v>
      </c>
      <c r="AK364" s="19">
        <v>-129.9</v>
      </c>
      <c r="AL364" s="21">
        <v>0</v>
      </c>
      <c r="AM364" s="22">
        <v>0</v>
      </c>
      <c r="AN364" s="20">
        <v>-98.08</v>
      </c>
      <c r="AO364" s="19">
        <v>0</v>
      </c>
      <c r="AP364" s="18">
        <f>SUM(AI364:AO364)</f>
        <v>3821.97</v>
      </c>
    </row>
    <row r="365" ht="20.35" customHeight="1">
      <c r="A365" t="s" s="14">
        <v>386</v>
      </c>
      <c r="B365" s="15">
        <v>41940</v>
      </c>
      <c r="C365" s="16"/>
      <c r="D365" s="17">
        <v>1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8">
        <v>352.3</v>
      </c>
      <c r="AJ365" s="19">
        <v>0</v>
      </c>
      <c r="AK365" s="20">
        <v>-8.050000000000001</v>
      </c>
      <c r="AL365" s="21">
        <v>0</v>
      </c>
      <c r="AM365" s="22">
        <v>0</v>
      </c>
      <c r="AN365" s="19">
        <v>-15.8</v>
      </c>
      <c r="AO365" s="19">
        <v>0</v>
      </c>
      <c r="AP365" s="18">
        <f>SUM(AI365:AO365)</f>
        <v>328.45</v>
      </c>
    </row>
    <row r="366" ht="20.35" customHeight="1">
      <c r="A366" t="s" s="14">
        <v>387</v>
      </c>
      <c r="B366" s="15">
        <v>41940</v>
      </c>
      <c r="C366" s="16"/>
      <c r="D366" s="16"/>
      <c r="E366" s="16"/>
      <c r="F366" s="16"/>
      <c r="G366" s="16"/>
      <c r="H366" s="17">
        <v>2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8">
        <v>2414.95</v>
      </c>
      <c r="AJ366" s="19">
        <v>0</v>
      </c>
      <c r="AK366" s="20">
        <v>-77.88</v>
      </c>
      <c r="AL366" s="21">
        <v>0</v>
      </c>
      <c r="AM366" s="22">
        <v>0</v>
      </c>
      <c r="AN366" s="20">
        <v>-176.14</v>
      </c>
      <c r="AO366" s="19">
        <v>0</v>
      </c>
      <c r="AP366" s="18">
        <f>SUM(AI366:AO366)</f>
        <v>2160.93</v>
      </c>
    </row>
    <row r="367" ht="20.35" customHeight="1">
      <c r="A367" t="s" s="14">
        <v>388</v>
      </c>
      <c r="B367" s="15">
        <v>41940</v>
      </c>
      <c r="C367" s="16"/>
      <c r="D367" s="17">
        <v>1</v>
      </c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8">
        <v>369.07</v>
      </c>
      <c r="AJ367" s="19">
        <v>0</v>
      </c>
      <c r="AK367" s="20">
        <v>-8.42</v>
      </c>
      <c r="AL367" s="21">
        <v>0</v>
      </c>
      <c r="AM367" s="22">
        <v>0</v>
      </c>
      <c r="AN367" s="19">
        <v>-15.8</v>
      </c>
      <c r="AO367" s="19">
        <v>0</v>
      </c>
      <c r="AP367" s="18">
        <f>SUM(AI367:AO367)</f>
        <v>344.85</v>
      </c>
    </row>
    <row r="368" ht="20.35" customHeight="1">
      <c r="A368" t="s" s="14">
        <v>178</v>
      </c>
      <c r="B368" s="15">
        <v>41940</v>
      </c>
      <c r="C368" s="16"/>
      <c r="D368" s="17">
        <v>1</v>
      </c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8">
        <v>185.07</v>
      </c>
      <c r="AJ368" s="19">
        <v>0</v>
      </c>
      <c r="AK368" s="20">
        <v>-4.37</v>
      </c>
      <c r="AL368" s="21">
        <v>0</v>
      </c>
      <c r="AM368" s="22">
        <v>0</v>
      </c>
      <c r="AN368" s="20">
        <v>-6.67</v>
      </c>
      <c r="AO368" s="20">
        <v>-27.42</v>
      </c>
      <c r="AP368" s="18">
        <f>SUM(AI368:AO368)</f>
        <v>146.61</v>
      </c>
    </row>
    <row r="369" ht="20.35" customHeight="1">
      <c r="A369" t="s" s="14">
        <v>389</v>
      </c>
      <c r="B369" s="15">
        <v>41941</v>
      </c>
      <c r="C369" s="16"/>
      <c r="D369" s="17">
        <v>1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8">
        <v>299.99</v>
      </c>
      <c r="AJ369" s="19">
        <v>0</v>
      </c>
      <c r="AK369" s="19">
        <v>-6.9</v>
      </c>
      <c r="AL369" s="21">
        <v>0</v>
      </c>
      <c r="AM369" s="22">
        <v>0</v>
      </c>
      <c r="AN369" s="19">
        <v>-15.8</v>
      </c>
      <c r="AO369" s="19">
        <v>0</v>
      </c>
      <c r="AP369" s="18">
        <f>SUM(AI369:AO369)</f>
        <v>277.29</v>
      </c>
    </row>
    <row r="370" ht="20.35" customHeight="1">
      <c r="A370" t="s" s="14">
        <v>390</v>
      </c>
      <c r="B370" s="15">
        <v>41942</v>
      </c>
      <c r="C370" s="16"/>
      <c r="D370" s="16"/>
      <c r="E370" s="16"/>
      <c r="F370" s="16"/>
      <c r="G370" s="16"/>
      <c r="H370" s="17">
        <v>1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7">
        <v>1</v>
      </c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8">
        <v>619.87</v>
      </c>
      <c r="AJ370" s="19">
        <v>0</v>
      </c>
      <c r="AK370" s="20">
        <v>-13.94</v>
      </c>
      <c r="AL370" s="21">
        <v>0</v>
      </c>
      <c r="AM370" s="22">
        <v>0</v>
      </c>
      <c r="AN370" s="20">
        <v>-19.79</v>
      </c>
      <c r="AO370" s="19">
        <v>0</v>
      </c>
      <c r="AP370" s="18">
        <f>SUM(AI370:AO370)</f>
        <v>586.14</v>
      </c>
    </row>
    <row r="371" ht="20.35" customHeight="1">
      <c r="A371" t="s" s="14">
        <v>391</v>
      </c>
      <c r="B371" s="15">
        <v>41942</v>
      </c>
      <c r="C371" s="16"/>
      <c r="D371" s="16"/>
      <c r="E371" s="16"/>
      <c r="F371" s="16"/>
      <c r="G371" s="16"/>
      <c r="H371" s="17">
        <v>4</v>
      </c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8">
        <v>3770.16</v>
      </c>
      <c r="AJ371" s="19">
        <v>0</v>
      </c>
      <c r="AK371" s="20">
        <v>-120.95</v>
      </c>
      <c r="AL371" s="21">
        <v>0</v>
      </c>
      <c r="AM371" s="22">
        <v>0</v>
      </c>
      <c r="AN371" s="20">
        <v>-340.14</v>
      </c>
      <c r="AO371" s="19">
        <v>0</v>
      </c>
      <c r="AP371" s="18">
        <f>SUM(AI371:AO371)</f>
        <v>3309.07</v>
      </c>
    </row>
    <row r="372" ht="20.35" customHeight="1">
      <c r="A372" t="s" s="14">
        <v>392</v>
      </c>
      <c r="B372" s="15">
        <v>41942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7">
        <v>1</v>
      </c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8">
        <v>100</v>
      </c>
      <c r="AJ372" s="19">
        <v>0</v>
      </c>
      <c r="AK372" s="19">
        <v>-2.5</v>
      </c>
      <c r="AL372" s="21">
        <v>0</v>
      </c>
      <c r="AM372" s="22">
        <v>0</v>
      </c>
      <c r="AN372" s="19">
        <v>-11.3</v>
      </c>
      <c r="AO372" s="19">
        <v>0</v>
      </c>
      <c r="AP372" s="18">
        <f>SUM(AI372:AO372)</f>
        <v>86.2</v>
      </c>
    </row>
    <row r="373" ht="20.35" customHeight="1">
      <c r="A373" t="s" s="14">
        <v>393</v>
      </c>
      <c r="B373" s="15">
        <v>41942</v>
      </c>
      <c r="C373" s="16"/>
      <c r="D373" s="16"/>
      <c r="E373" s="16"/>
      <c r="F373" s="16"/>
      <c r="G373" s="16"/>
      <c r="H373" s="17">
        <v>4</v>
      </c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8">
        <v>2182.52</v>
      </c>
      <c r="AJ373" s="19">
        <v>0</v>
      </c>
      <c r="AK373" s="20">
        <v>-48.32</v>
      </c>
      <c r="AL373" s="21">
        <v>0</v>
      </c>
      <c r="AM373" s="22">
        <v>0</v>
      </c>
      <c r="AN373" s="20">
        <v>-183.03</v>
      </c>
      <c r="AO373" s="19">
        <v>0</v>
      </c>
      <c r="AP373" s="18">
        <f>SUM(AI373:AO373)</f>
        <v>1951.17</v>
      </c>
    </row>
    <row r="374" ht="20.35" customHeight="1">
      <c r="A374" t="s" s="14">
        <v>394</v>
      </c>
      <c r="B374" s="15">
        <v>41943</v>
      </c>
      <c r="C374" s="16"/>
      <c r="D374" s="17">
        <v>1</v>
      </c>
      <c r="E374" s="16"/>
      <c r="F374" s="17">
        <v>1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8">
        <v>499.97</v>
      </c>
      <c r="AJ374" s="19">
        <v>0</v>
      </c>
      <c r="AK374" s="20">
        <v>-16.38</v>
      </c>
      <c r="AL374" s="21">
        <v>0</v>
      </c>
      <c r="AM374" s="22">
        <v>0</v>
      </c>
      <c r="AN374" s="19">
        <v>-70.59999999999999</v>
      </c>
      <c r="AO374" s="19">
        <v>0</v>
      </c>
      <c r="AP374" s="18">
        <f>SUM(AI374:AO374)</f>
        <v>412.99</v>
      </c>
    </row>
    <row r="375" ht="20.35" customHeight="1">
      <c r="A375" t="s" s="14">
        <v>240</v>
      </c>
      <c r="B375" s="15">
        <v>41943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8">
        <v>47.97</v>
      </c>
      <c r="AJ375" s="19">
        <v>0</v>
      </c>
      <c r="AK375" s="20">
        <v>-1.36</v>
      </c>
      <c r="AL375" s="21">
        <v>0</v>
      </c>
      <c r="AM375" s="22">
        <v>0</v>
      </c>
      <c r="AN375" s="19">
        <v>-11.3</v>
      </c>
      <c r="AO375" s="19">
        <v>0</v>
      </c>
      <c r="AP375" s="18">
        <f>SUM(AI375:AO375)</f>
        <v>35.31</v>
      </c>
    </row>
    <row r="376" ht="20.35" customHeight="1">
      <c r="A376" t="s" s="14">
        <v>395</v>
      </c>
      <c r="B376" s="15">
        <v>41943</v>
      </c>
      <c r="C376" s="16"/>
      <c r="D376" s="17">
        <v>1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8">
        <v>389.98</v>
      </c>
      <c r="AJ376" s="19">
        <v>0</v>
      </c>
      <c r="AK376" s="20">
        <v>-12.78</v>
      </c>
      <c r="AL376" s="21">
        <v>0</v>
      </c>
      <c r="AM376" s="22">
        <v>0</v>
      </c>
      <c r="AN376" s="20">
        <v>-47.46</v>
      </c>
      <c r="AO376" s="19">
        <v>0</v>
      </c>
      <c r="AP376" s="18">
        <f>SUM(AI376:AO376)</f>
        <v>329.74</v>
      </c>
    </row>
    <row r="377" ht="20.35" customHeight="1">
      <c r="A377" t="s" s="14">
        <v>396</v>
      </c>
      <c r="B377" s="15">
        <v>41944</v>
      </c>
      <c r="C377" s="16"/>
      <c r="D377" s="17">
        <v>2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8">
        <v>599.98</v>
      </c>
      <c r="AJ377" s="19">
        <v>0</v>
      </c>
      <c r="AK377" s="19">
        <v>-21</v>
      </c>
      <c r="AL377" s="21">
        <v>0</v>
      </c>
      <c r="AM377" s="22">
        <v>0</v>
      </c>
      <c r="AN377" s="20">
        <v>-20.98</v>
      </c>
      <c r="AO377" s="19">
        <v>0</v>
      </c>
      <c r="AP377" s="18">
        <f>SUM(AI377:AO377)</f>
        <v>558</v>
      </c>
    </row>
    <row r="378" ht="20.35" customHeight="1">
      <c r="A378" t="s" s="14">
        <v>397</v>
      </c>
      <c r="B378" s="15">
        <v>41945</v>
      </c>
      <c r="C378" s="16"/>
      <c r="D378" s="17">
        <v>1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8">
        <v>369.97</v>
      </c>
      <c r="AJ378" s="19">
        <v>0</v>
      </c>
      <c r="AK378" s="20">
        <v>-12.14</v>
      </c>
      <c r="AL378" s="21">
        <v>0</v>
      </c>
      <c r="AM378" s="22">
        <v>0</v>
      </c>
      <c r="AN378" s="20">
        <v>-54.55</v>
      </c>
      <c r="AO378" s="19">
        <v>0</v>
      </c>
      <c r="AP378" s="18">
        <f>SUM(AI378:AO378)</f>
        <v>303.28</v>
      </c>
    </row>
    <row r="379" ht="20.35" customHeight="1">
      <c r="A379" t="s" s="14">
        <v>398</v>
      </c>
      <c r="B379" s="15">
        <v>41948</v>
      </c>
      <c r="C379" s="16"/>
      <c r="D379" s="17">
        <v>1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8">
        <v>429.99</v>
      </c>
      <c r="AJ379" s="19">
        <v>0</v>
      </c>
      <c r="AK379" s="20">
        <v>-10.06</v>
      </c>
      <c r="AL379" s="21">
        <v>0</v>
      </c>
      <c r="AM379" s="22">
        <v>0</v>
      </c>
      <c r="AN379" s="19">
        <v>-15.8</v>
      </c>
      <c r="AO379" s="19">
        <v>0</v>
      </c>
      <c r="AP379" s="18">
        <f>SUM(AI379:AO379)</f>
        <v>404.13</v>
      </c>
    </row>
    <row r="380" ht="20.35" customHeight="1">
      <c r="A380" t="s" s="14">
        <v>399</v>
      </c>
      <c r="B380" s="15">
        <v>41949</v>
      </c>
      <c r="C380" s="16"/>
      <c r="D380" s="17">
        <v>1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8">
        <v>369.97</v>
      </c>
      <c r="AJ380" s="19">
        <v>0</v>
      </c>
      <c r="AK380" s="20">
        <v>-12.14</v>
      </c>
      <c r="AL380" s="21">
        <v>0</v>
      </c>
      <c r="AM380" s="22">
        <v>0</v>
      </c>
      <c r="AN380" s="20">
        <v>-60.99</v>
      </c>
      <c r="AO380" s="19">
        <v>0</v>
      </c>
      <c r="AP380" s="18">
        <f>SUM(AI380:AO380)</f>
        <v>296.84</v>
      </c>
    </row>
    <row r="381" ht="20.35" customHeight="1">
      <c r="A381" t="s" s="14">
        <v>380</v>
      </c>
      <c r="B381" s="15">
        <v>41950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8">
        <v>27.98</v>
      </c>
      <c r="AJ381" s="19">
        <v>0</v>
      </c>
      <c r="AK381" s="20">
        <v>-0.92</v>
      </c>
      <c r="AL381" s="21">
        <v>0</v>
      </c>
      <c r="AM381" s="22">
        <v>0</v>
      </c>
      <c r="AN381" s="20">
        <v>-5.25</v>
      </c>
      <c r="AO381" s="19">
        <v>0</v>
      </c>
      <c r="AP381" s="18">
        <f>SUM(AI381:AO381)</f>
        <v>21.81</v>
      </c>
    </row>
    <row r="382" ht="20.35" customHeight="1">
      <c r="A382" t="s" s="14">
        <v>400</v>
      </c>
      <c r="B382" s="15">
        <v>41951</v>
      </c>
      <c r="C382" s="16"/>
      <c r="D382" s="17">
        <v>1</v>
      </c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8">
        <v>429.98</v>
      </c>
      <c r="AJ382" s="19">
        <v>0</v>
      </c>
      <c r="AK382" s="20">
        <v>-14.06</v>
      </c>
      <c r="AL382" s="21">
        <v>0</v>
      </c>
      <c r="AM382" s="22">
        <v>0</v>
      </c>
      <c r="AN382" s="20">
        <v>-33.19</v>
      </c>
      <c r="AO382" s="19">
        <v>0</v>
      </c>
      <c r="AP382" s="18">
        <f>SUM(AI382:AO382)</f>
        <v>382.73</v>
      </c>
    </row>
    <row r="383" ht="20.35" customHeight="1">
      <c r="A383" t="s" s="14">
        <v>401</v>
      </c>
      <c r="B383" s="15">
        <v>41951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8">
        <v>52.98</v>
      </c>
      <c r="AJ383" s="19">
        <v>0</v>
      </c>
      <c r="AK383" s="20">
        <v>-1.47</v>
      </c>
      <c r="AL383" s="21">
        <v>0</v>
      </c>
      <c r="AM383" s="22">
        <v>0</v>
      </c>
      <c r="AN383" s="20">
        <v>-5.25</v>
      </c>
      <c r="AO383" s="19">
        <v>0</v>
      </c>
      <c r="AP383" s="18">
        <f>SUM(AI383:AO383)</f>
        <v>46.26</v>
      </c>
    </row>
    <row r="384" ht="20.35" customHeight="1">
      <c r="A384" t="s" s="14">
        <v>402</v>
      </c>
      <c r="B384" s="15">
        <v>41952</v>
      </c>
      <c r="C384" s="16"/>
      <c r="D384" s="17">
        <v>1</v>
      </c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8">
        <v>299.99</v>
      </c>
      <c r="AJ384" s="19">
        <v>0</v>
      </c>
      <c r="AK384" s="19">
        <v>-6.9</v>
      </c>
      <c r="AL384" s="21">
        <v>0</v>
      </c>
      <c r="AM384" s="22">
        <v>0</v>
      </c>
      <c r="AN384" s="19">
        <v>-15.8</v>
      </c>
      <c r="AO384" s="19">
        <v>0</v>
      </c>
      <c r="AP384" s="18">
        <f>SUM(AI384:AO384)</f>
        <v>277.29</v>
      </c>
    </row>
    <row r="385" ht="20.35" customHeight="1">
      <c r="A385" t="s" s="14">
        <v>403</v>
      </c>
      <c r="B385" s="15">
        <v>41952</v>
      </c>
      <c r="C385" s="16"/>
      <c r="D385" s="17">
        <v>1</v>
      </c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8">
        <v>339.99</v>
      </c>
      <c r="AJ385" s="19">
        <v>0</v>
      </c>
      <c r="AK385" s="20">
        <v>-7.78</v>
      </c>
      <c r="AL385" s="21">
        <v>0</v>
      </c>
      <c r="AM385" s="22">
        <v>0</v>
      </c>
      <c r="AN385" s="19">
        <v>-15.8</v>
      </c>
      <c r="AO385" s="19">
        <v>0</v>
      </c>
      <c r="AP385" s="18">
        <f>SUM(AI385:AO385)</f>
        <v>316.41</v>
      </c>
    </row>
    <row r="386" ht="20.35" customHeight="1">
      <c r="A386" t="s" s="14">
        <v>404</v>
      </c>
      <c r="B386" s="15">
        <v>41955</v>
      </c>
      <c r="C386" s="16"/>
      <c r="D386" s="17">
        <v>1</v>
      </c>
      <c r="E386" s="16"/>
      <c r="F386" s="17">
        <v>1</v>
      </c>
      <c r="G386" s="16"/>
      <c r="H386" s="17">
        <v>2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8">
        <v>1769.96</v>
      </c>
      <c r="AJ386" s="19">
        <v>0</v>
      </c>
      <c r="AK386" s="20">
        <v>-39.24</v>
      </c>
      <c r="AL386" s="21">
        <v>0</v>
      </c>
      <c r="AM386" s="22">
        <v>0</v>
      </c>
      <c r="AN386" s="20">
        <v>-55.35</v>
      </c>
      <c r="AO386" s="19">
        <v>0</v>
      </c>
      <c r="AP386" s="18">
        <f>SUM(AI386:AO386)</f>
        <v>1675.37</v>
      </c>
    </row>
    <row r="387" ht="20.35" customHeight="1">
      <c r="A387" t="s" s="14">
        <v>367</v>
      </c>
      <c r="B387" s="15">
        <v>41956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7">
        <v>1</v>
      </c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8">
        <v>55.85</v>
      </c>
      <c r="AJ387" s="19">
        <v>0</v>
      </c>
      <c r="AK387" s="20">
        <v>-1.53</v>
      </c>
      <c r="AL387" s="21">
        <v>0</v>
      </c>
      <c r="AM387" s="22">
        <v>0</v>
      </c>
      <c r="AN387" s="20">
        <v>-15.87</v>
      </c>
      <c r="AO387" s="19">
        <v>0</v>
      </c>
      <c r="AP387" s="18">
        <f>SUM(AI387:AO387)</f>
        <v>38.45</v>
      </c>
    </row>
    <row r="388" ht="20.35" customHeight="1">
      <c r="A388" t="s" s="14">
        <v>405</v>
      </c>
      <c r="B388" s="15">
        <v>41956</v>
      </c>
      <c r="C388" s="16"/>
      <c r="D388" s="16"/>
      <c r="E388" s="16"/>
      <c r="F388" s="16"/>
      <c r="G388" s="16"/>
      <c r="H388" s="17">
        <v>2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8">
        <v>1499.97</v>
      </c>
      <c r="AJ388" s="19">
        <v>0</v>
      </c>
      <c r="AK388" s="19">
        <v>-48.3</v>
      </c>
      <c r="AL388" s="21">
        <v>0</v>
      </c>
      <c r="AM388" s="22">
        <v>0</v>
      </c>
      <c r="AN388" s="20">
        <v>-103.46</v>
      </c>
      <c r="AO388" s="19">
        <v>0</v>
      </c>
      <c r="AP388" s="18">
        <f>SUM(AI388:AO388)</f>
        <v>1348.21</v>
      </c>
    </row>
    <row r="389" ht="20.35" customHeight="1">
      <c r="A389" t="s" s="14">
        <v>406</v>
      </c>
      <c r="B389" s="15">
        <v>41957</v>
      </c>
      <c r="C389" s="16"/>
      <c r="D389" s="17">
        <v>1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8">
        <v>348.98</v>
      </c>
      <c r="AJ389" s="19">
        <v>0</v>
      </c>
      <c r="AK389" s="19">
        <v>-8</v>
      </c>
      <c r="AL389" s="21">
        <v>0</v>
      </c>
      <c r="AM389" s="22">
        <v>0</v>
      </c>
      <c r="AN389" s="20">
        <v>-49.26</v>
      </c>
      <c r="AO389" s="19">
        <v>0</v>
      </c>
      <c r="AP389" s="18">
        <f>SUM(AI389:AO389)</f>
        <v>291.72</v>
      </c>
    </row>
    <row r="390" ht="20.35" customHeight="1">
      <c r="A390" t="s" s="14">
        <v>407</v>
      </c>
      <c r="B390" s="15">
        <v>41957</v>
      </c>
      <c r="C390" s="16"/>
      <c r="D390" s="16"/>
      <c r="E390" s="16"/>
      <c r="F390" s="16"/>
      <c r="G390" s="16"/>
      <c r="H390" s="17">
        <v>2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8">
        <v>1000</v>
      </c>
      <c r="AJ390" s="19">
        <v>0</v>
      </c>
      <c r="AK390" s="19">
        <v>-22.3</v>
      </c>
      <c r="AL390" s="21">
        <v>0</v>
      </c>
      <c r="AM390" s="22">
        <v>0</v>
      </c>
      <c r="AN390" s="20">
        <v>-37.35</v>
      </c>
      <c r="AO390" s="19">
        <v>0</v>
      </c>
      <c r="AP390" s="18">
        <f>SUM(AI390:AO390)</f>
        <v>940.35</v>
      </c>
    </row>
    <row r="391" ht="20.35" customHeight="1">
      <c r="A391" t="s" s="14">
        <v>408</v>
      </c>
      <c r="B391" s="15">
        <v>41957</v>
      </c>
      <c r="C391" s="16"/>
      <c r="D391" s="17">
        <v>2</v>
      </c>
      <c r="E391" s="16"/>
      <c r="F391" s="16"/>
      <c r="G391" s="16"/>
      <c r="H391" s="17">
        <v>2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8">
        <v>2159.4</v>
      </c>
      <c r="AJ391" s="19">
        <v>0</v>
      </c>
      <c r="AK391" s="19">
        <v>-69.40000000000001</v>
      </c>
      <c r="AL391" s="21">
        <v>0</v>
      </c>
      <c r="AM391" s="22">
        <v>0</v>
      </c>
      <c r="AN391" s="19">
        <v>-239.3</v>
      </c>
      <c r="AO391" s="19">
        <v>0</v>
      </c>
      <c r="AP391" s="18">
        <f>SUM(AI391:AO391)</f>
        <v>1850.7</v>
      </c>
    </row>
    <row r="392" ht="20.35" customHeight="1">
      <c r="A392" t="s" s="14">
        <v>131</v>
      </c>
      <c r="B392" s="15">
        <v>41958</v>
      </c>
      <c r="C392" s="16"/>
      <c r="D392" s="17">
        <v>1</v>
      </c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8">
        <v>377.99</v>
      </c>
      <c r="AJ392" s="19">
        <v>0</v>
      </c>
      <c r="AK392" s="20">
        <v>-8.619999999999999</v>
      </c>
      <c r="AL392" s="21">
        <v>0</v>
      </c>
      <c r="AM392" s="22">
        <v>0</v>
      </c>
      <c r="AN392" s="20">
        <v>-11.15</v>
      </c>
      <c r="AO392" s="19">
        <v>-28</v>
      </c>
      <c r="AP392" s="18">
        <f>SUM(AI392:AO392)</f>
        <v>330.22</v>
      </c>
    </row>
    <row r="393" ht="20.35" customHeight="1">
      <c r="A393" t="s" s="14">
        <v>409</v>
      </c>
      <c r="B393" s="15">
        <v>41958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7">
        <v>2</v>
      </c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8">
        <v>424.98</v>
      </c>
      <c r="AJ393" s="19">
        <v>0</v>
      </c>
      <c r="AK393" s="20">
        <v>-9.65</v>
      </c>
      <c r="AL393" s="21">
        <v>0</v>
      </c>
      <c r="AM393" s="22">
        <v>0</v>
      </c>
      <c r="AN393" s="20">
        <v>-22.95</v>
      </c>
      <c r="AO393" s="19">
        <v>0</v>
      </c>
      <c r="AP393" s="18">
        <f>SUM(AI393:AO393)</f>
        <v>392.38</v>
      </c>
    </row>
    <row r="394" ht="20.35" customHeight="1">
      <c r="A394" t="s" s="14">
        <v>410</v>
      </c>
      <c r="B394" s="15">
        <v>41958</v>
      </c>
      <c r="C394" s="16"/>
      <c r="D394" s="17">
        <v>2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8">
        <v>599.98</v>
      </c>
      <c r="AJ394" s="19">
        <v>0</v>
      </c>
      <c r="AK394" s="19">
        <v>-13.5</v>
      </c>
      <c r="AL394" s="21">
        <v>0</v>
      </c>
      <c r="AM394" s="22">
        <v>0</v>
      </c>
      <c r="AN394" s="20">
        <v>-17.93</v>
      </c>
      <c r="AO394" s="19">
        <v>0</v>
      </c>
      <c r="AP394" s="18">
        <f>SUM(AI394:AO394)</f>
        <v>568.55</v>
      </c>
    </row>
    <row r="395" ht="20.35" customHeight="1">
      <c r="A395" t="s" s="14">
        <v>411</v>
      </c>
      <c r="B395" s="15">
        <v>41958</v>
      </c>
      <c r="C395" s="16"/>
      <c r="D395" s="17">
        <v>1</v>
      </c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8">
        <v>399.99</v>
      </c>
      <c r="AJ395" s="19">
        <v>0</v>
      </c>
      <c r="AK395" s="19">
        <v>-9.1</v>
      </c>
      <c r="AL395" s="21">
        <v>0</v>
      </c>
      <c r="AM395" s="22">
        <v>0</v>
      </c>
      <c r="AN395" s="19">
        <v>-15.8</v>
      </c>
      <c r="AO395" s="19">
        <v>0</v>
      </c>
      <c r="AP395" s="18">
        <f>SUM(AI395:AO395)</f>
        <v>375.09</v>
      </c>
    </row>
    <row r="396" ht="20.35" customHeight="1">
      <c r="A396" t="s" s="14">
        <v>412</v>
      </c>
      <c r="B396" s="15">
        <v>41958</v>
      </c>
      <c r="C396" s="16"/>
      <c r="D396" s="17">
        <v>1</v>
      </c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8">
        <v>349.98</v>
      </c>
      <c r="AJ396" s="19">
        <v>0</v>
      </c>
      <c r="AK396" s="19">
        <v>-11.5</v>
      </c>
      <c r="AL396" s="21">
        <v>0</v>
      </c>
      <c r="AM396" s="22">
        <v>0</v>
      </c>
      <c r="AN396" s="20">
        <v>-31.35</v>
      </c>
      <c r="AO396" s="19">
        <v>0</v>
      </c>
      <c r="AP396" s="18">
        <f>SUM(AI396:AO396)</f>
        <v>307.13</v>
      </c>
    </row>
    <row r="397" ht="20.35" customHeight="1">
      <c r="A397" t="s" s="14">
        <v>413</v>
      </c>
      <c r="B397" s="15">
        <v>41960</v>
      </c>
      <c r="C397" s="16"/>
      <c r="D397" s="16"/>
      <c r="E397" s="16"/>
      <c r="F397" s="16"/>
      <c r="G397" s="16"/>
      <c r="H397" s="17">
        <v>4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8">
        <v>3160.75</v>
      </c>
      <c r="AJ397" s="19">
        <v>0</v>
      </c>
      <c r="AK397" s="20">
        <v>-110.63</v>
      </c>
      <c r="AL397" s="21">
        <v>0</v>
      </c>
      <c r="AM397" s="22">
        <v>0</v>
      </c>
      <c r="AN397" s="20">
        <v>-239.34</v>
      </c>
      <c r="AO397" s="19">
        <v>0</v>
      </c>
      <c r="AP397" s="18">
        <f>SUM(AI397:AO397)</f>
        <v>2810.78</v>
      </c>
    </row>
    <row r="398" ht="20.35" customHeight="1">
      <c r="A398" t="s" s="14">
        <v>414</v>
      </c>
      <c r="B398" s="15">
        <v>41960</v>
      </c>
      <c r="C398" s="16"/>
      <c r="D398" s="17">
        <v>1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8">
        <v>319.99</v>
      </c>
      <c r="AJ398" s="19">
        <v>0</v>
      </c>
      <c r="AK398" s="20">
        <v>-7.34</v>
      </c>
      <c r="AL398" s="21">
        <v>0</v>
      </c>
      <c r="AM398" s="22">
        <v>0</v>
      </c>
      <c r="AN398" s="20">
        <v>-12.54</v>
      </c>
      <c r="AO398" s="19">
        <v>0</v>
      </c>
      <c r="AP398" s="18">
        <f>SUM(AI398:AO398)</f>
        <v>300.11</v>
      </c>
    </row>
    <row r="399" ht="20.35" customHeight="1">
      <c r="A399" t="s" s="14">
        <v>415</v>
      </c>
      <c r="B399" s="15">
        <v>41960</v>
      </c>
      <c r="C399" s="16"/>
      <c r="D399" s="17">
        <v>2</v>
      </c>
      <c r="E399" s="16"/>
      <c r="F399" s="16"/>
      <c r="G399" s="17">
        <v>1</v>
      </c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8">
        <v>1014.96</v>
      </c>
      <c r="AJ399" s="19">
        <v>0</v>
      </c>
      <c r="AK399" s="20">
        <v>-22.63</v>
      </c>
      <c r="AL399" s="21">
        <v>0</v>
      </c>
      <c r="AM399" s="22">
        <v>0</v>
      </c>
      <c r="AN399" s="20">
        <v>-22.72</v>
      </c>
      <c r="AO399" s="19">
        <v>0</v>
      </c>
      <c r="AP399" s="18">
        <f>SUM(AI399:AO399)</f>
        <v>969.61</v>
      </c>
    </row>
    <row r="400" ht="20.35" customHeight="1">
      <c r="A400" t="s" s="14">
        <v>416</v>
      </c>
      <c r="B400" s="15">
        <v>41961</v>
      </c>
      <c r="C400" s="16"/>
      <c r="D400" s="17">
        <v>1</v>
      </c>
      <c r="E400" s="16"/>
      <c r="F400" s="17">
        <v>1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8">
        <v>625.3099999999999</v>
      </c>
      <c r="AJ400" s="19">
        <v>0</v>
      </c>
      <c r="AK400" s="20">
        <v>-14.06</v>
      </c>
      <c r="AL400" s="21">
        <v>0</v>
      </c>
      <c r="AM400" s="22">
        <v>0</v>
      </c>
      <c r="AN400" s="20">
        <v>-12.12</v>
      </c>
      <c r="AO400" s="20">
        <v>-46.32</v>
      </c>
      <c r="AP400" s="18">
        <f>SUM(AI400:AO400)</f>
        <v>552.8099999999999</v>
      </c>
    </row>
    <row r="401" ht="20.35" customHeight="1">
      <c r="A401" t="s" s="14">
        <v>417</v>
      </c>
      <c r="B401" s="15">
        <v>41962</v>
      </c>
      <c r="C401" s="16"/>
      <c r="D401" s="17">
        <v>1</v>
      </c>
      <c r="E401" s="16"/>
      <c r="F401" s="17">
        <v>1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8">
        <v>429.98</v>
      </c>
      <c r="AJ401" s="19">
        <v>0</v>
      </c>
      <c r="AK401" s="20">
        <v>-15.05</v>
      </c>
      <c r="AL401" s="21">
        <v>0</v>
      </c>
      <c r="AM401" s="22">
        <v>0</v>
      </c>
      <c r="AN401" s="20">
        <v>-15.11</v>
      </c>
      <c r="AO401" s="19">
        <v>0</v>
      </c>
      <c r="AP401" s="18">
        <f>SUM(AI401:AO401)</f>
        <v>399.82</v>
      </c>
    </row>
    <row r="402" ht="20.35" customHeight="1">
      <c r="A402" t="s" s="14">
        <v>418</v>
      </c>
      <c r="B402" s="15">
        <v>41964</v>
      </c>
      <c r="C402" s="16"/>
      <c r="D402" s="17">
        <v>1</v>
      </c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8">
        <v>374.97</v>
      </c>
      <c r="AJ402" s="19">
        <v>0</v>
      </c>
      <c r="AK402" s="20">
        <v>-8.550000000000001</v>
      </c>
      <c r="AL402" s="21">
        <v>0</v>
      </c>
      <c r="AM402" s="22">
        <v>0</v>
      </c>
      <c r="AN402" s="20">
        <v>-38.15</v>
      </c>
      <c r="AO402" s="19">
        <v>0</v>
      </c>
      <c r="AP402" s="18">
        <f>SUM(AI402:AO402)</f>
        <v>328.27</v>
      </c>
    </row>
    <row r="403" ht="20.35" customHeight="1">
      <c r="A403" t="s" s="14">
        <v>311</v>
      </c>
      <c r="B403" s="15">
        <v>41964</v>
      </c>
      <c r="C403" s="16"/>
      <c r="D403" s="16"/>
      <c r="E403" s="16"/>
      <c r="F403" s="16"/>
      <c r="G403" s="16"/>
      <c r="H403" s="17">
        <v>2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8">
        <v>2449.98</v>
      </c>
      <c r="AJ403" s="19">
        <v>0</v>
      </c>
      <c r="AK403" s="19">
        <v>-54.2</v>
      </c>
      <c r="AL403" s="21">
        <v>0</v>
      </c>
      <c r="AM403" s="22">
        <v>0</v>
      </c>
      <c r="AN403" s="19">
        <v>-79.09999999999999</v>
      </c>
      <c r="AO403" s="19">
        <v>0</v>
      </c>
      <c r="AP403" s="18">
        <f>SUM(AI403:AO403)</f>
        <v>2316.68</v>
      </c>
    </row>
    <row r="404" ht="20.35" customHeight="1">
      <c r="A404" t="s" s="14">
        <v>419</v>
      </c>
      <c r="B404" s="15">
        <v>41967</v>
      </c>
      <c r="C404" s="16"/>
      <c r="D404" s="17">
        <v>1</v>
      </c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8">
        <v>388.79</v>
      </c>
      <c r="AJ404" s="19">
        <v>0</v>
      </c>
      <c r="AK404" s="20">
        <v>-8.85</v>
      </c>
      <c r="AL404" s="21">
        <v>0</v>
      </c>
      <c r="AM404" s="22">
        <v>0</v>
      </c>
      <c r="AN404" s="20">
        <v>-11.15</v>
      </c>
      <c r="AO404" s="19">
        <v>-28.8</v>
      </c>
      <c r="AP404" s="18">
        <f>SUM(AI404:AO404)</f>
        <v>339.99</v>
      </c>
    </row>
    <row r="405" ht="20.35" customHeight="1">
      <c r="A405" t="s" s="14">
        <v>205</v>
      </c>
      <c r="B405" s="15">
        <v>41968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7">
        <v>3</v>
      </c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8">
        <v>300</v>
      </c>
      <c r="AJ405" s="19">
        <v>0</v>
      </c>
      <c r="AK405" s="19">
        <v>-7.5</v>
      </c>
      <c r="AL405" s="21">
        <v>0</v>
      </c>
      <c r="AM405" s="22">
        <v>0</v>
      </c>
      <c r="AN405" s="20">
        <v>-19.37</v>
      </c>
      <c r="AO405" s="19">
        <v>0</v>
      </c>
      <c r="AP405" s="18">
        <f>SUM(AI405:AO405)</f>
        <v>273.13</v>
      </c>
    </row>
    <row r="406" ht="20.35" customHeight="1">
      <c r="A406" t="s" s="14">
        <v>420</v>
      </c>
      <c r="B406" s="15">
        <v>41969</v>
      </c>
      <c r="C406" s="16"/>
      <c r="D406" s="17">
        <v>2</v>
      </c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8">
        <v>300</v>
      </c>
      <c r="AJ406" s="19">
        <v>0</v>
      </c>
      <c r="AK406" s="19">
        <v>-10.5</v>
      </c>
      <c r="AL406" s="21">
        <v>0</v>
      </c>
      <c r="AM406" s="22">
        <v>0</v>
      </c>
      <c r="AN406" s="19">
        <v>0</v>
      </c>
      <c r="AO406" s="19">
        <v>0</v>
      </c>
      <c r="AP406" s="18">
        <f>SUM(AI406:AO406)</f>
        <v>289.5</v>
      </c>
    </row>
    <row r="407" ht="20.35" customHeight="1">
      <c r="A407" t="s" s="14">
        <v>421</v>
      </c>
      <c r="B407" s="15">
        <v>41971</v>
      </c>
      <c r="C407" s="16"/>
      <c r="D407" s="17">
        <v>1</v>
      </c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8">
        <v>409.98</v>
      </c>
      <c r="AJ407" s="19">
        <v>0</v>
      </c>
      <c r="AK407" s="20">
        <v>-13.42</v>
      </c>
      <c r="AL407" s="21">
        <v>0</v>
      </c>
      <c r="AM407" s="22">
        <v>0</v>
      </c>
      <c r="AN407" s="20">
        <v>-39.46</v>
      </c>
      <c r="AO407" s="19">
        <v>0</v>
      </c>
      <c r="AP407" s="18">
        <f>SUM(AI407:AO407)</f>
        <v>357.1</v>
      </c>
    </row>
    <row r="408" ht="20.35" customHeight="1">
      <c r="A408" t="s" s="14">
        <v>422</v>
      </c>
      <c r="B408" s="15">
        <v>41971</v>
      </c>
      <c r="C408" s="16"/>
      <c r="D408" s="17">
        <v>2</v>
      </c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8">
        <v>690</v>
      </c>
      <c r="AJ408" s="19">
        <v>0</v>
      </c>
      <c r="AK408" s="20">
        <v>-22.38</v>
      </c>
      <c r="AL408" s="21">
        <v>0</v>
      </c>
      <c r="AM408" s="22">
        <v>0</v>
      </c>
      <c r="AN408" s="20">
        <v>-50.68</v>
      </c>
      <c r="AO408" s="19">
        <v>0</v>
      </c>
      <c r="AP408" s="18">
        <f>SUM(AI408:AO408)</f>
        <v>616.9400000000001</v>
      </c>
    </row>
    <row r="409" ht="20.35" customHeight="1">
      <c r="A409" t="s" s="14">
        <v>423</v>
      </c>
      <c r="B409" s="15">
        <v>41973</v>
      </c>
      <c r="C409" s="16"/>
      <c r="D409" s="16"/>
      <c r="E409" s="16"/>
      <c r="F409" s="16"/>
      <c r="G409" s="16"/>
      <c r="H409" s="17">
        <v>1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8">
        <v>499.99</v>
      </c>
      <c r="AJ409" s="19">
        <v>0</v>
      </c>
      <c r="AK409" s="19">
        <v>-11.3</v>
      </c>
      <c r="AL409" s="21">
        <v>0</v>
      </c>
      <c r="AM409" s="22">
        <v>0</v>
      </c>
      <c r="AN409" s="20">
        <v>-17.67</v>
      </c>
      <c r="AO409" s="19">
        <v>0</v>
      </c>
      <c r="AP409" s="18">
        <f>SUM(AI409:AO409)</f>
        <v>471.02</v>
      </c>
    </row>
    <row r="410" ht="20.35" customHeight="1">
      <c r="A410" t="s" s="14">
        <v>424</v>
      </c>
      <c r="B410" s="15">
        <v>41974</v>
      </c>
      <c r="C410" s="16"/>
      <c r="D410" s="17">
        <v>2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8">
        <v>649.98</v>
      </c>
      <c r="AJ410" s="19">
        <v>0</v>
      </c>
      <c r="AK410" s="19">
        <v>-86.09999999999999</v>
      </c>
      <c r="AL410" s="21">
        <v>0</v>
      </c>
      <c r="AM410" s="22">
        <v>0</v>
      </c>
      <c r="AN410" s="20">
        <v>-13.03</v>
      </c>
      <c r="AO410" s="19">
        <v>0</v>
      </c>
      <c r="AP410" s="18">
        <f>SUM(AI410:AO410)</f>
        <v>550.85</v>
      </c>
    </row>
    <row r="411" ht="20.35" customHeight="1">
      <c r="A411" t="s" s="14">
        <v>425</v>
      </c>
      <c r="B411" s="15">
        <v>41974</v>
      </c>
      <c r="C411" s="16"/>
      <c r="D411" s="17">
        <v>1</v>
      </c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8">
        <v>324.99</v>
      </c>
      <c r="AJ411" s="19">
        <v>0</v>
      </c>
      <c r="AK411" s="20">
        <v>-39.95</v>
      </c>
      <c r="AL411" s="21">
        <v>0</v>
      </c>
      <c r="AM411" s="22">
        <v>0</v>
      </c>
      <c r="AN411" s="19">
        <v>-14.8</v>
      </c>
      <c r="AO411" s="19">
        <v>0</v>
      </c>
      <c r="AP411" s="18">
        <f>SUM(AI411:AO411)</f>
        <v>270.24</v>
      </c>
    </row>
    <row r="412" ht="20.35" customHeight="1">
      <c r="A412" t="s" s="14">
        <v>426</v>
      </c>
      <c r="B412" s="15">
        <v>41974</v>
      </c>
      <c r="C412" s="16"/>
      <c r="D412" s="17">
        <v>1</v>
      </c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8">
        <v>-315</v>
      </c>
      <c r="AJ412" s="19">
        <v>0</v>
      </c>
      <c r="AK412" s="20">
        <v>-10.38</v>
      </c>
      <c r="AL412" s="21">
        <v>0</v>
      </c>
      <c r="AM412" s="22">
        <v>0</v>
      </c>
      <c r="AN412" s="20">
        <v>-38.84</v>
      </c>
      <c r="AO412" s="19">
        <v>0</v>
      </c>
      <c r="AP412" s="18">
        <f>SUM(AI412:AO412)</f>
        <v>-364.22</v>
      </c>
    </row>
    <row r="413" ht="20.35" customHeight="1">
      <c r="A413" t="s" s="14">
        <v>427</v>
      </c>
      <c r="B413" s="15">
        <v>41974</v>
      </c>
      <c r="C413" s="16"/>
      <c r="D413" s="17">
        <v>4</v>
      </c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8">
        <v>1459.94</v>
      </c>
      <c r="AJ413" s="19">
        <v>0</v>
      </c>
      <c r="AK413" s="20">
        <v>-47.02</v>
      </c>
      <c r="AL413" s="21">
        <v>0</v>
      </c>
      <c r="AM413" s="22">
        <v>0</v>
      </c>
      <c r="AN413" s="20">
        <v>-118.18</v>
      </c>
      <c r="AO413" s="19">
        <v>0</v>
      </c>
      <c r="AP413" s="18">
        <f>SUM(AI413:AO413)</f>
        <v>1294.74</v>
      </c>
    </row>
    <row r="414" ht="20.35" customHeight="1">
      <c r="A414" t="s" s="14">
        <v>428</v>
      </c>
      <c r="B414" s="15">
        <v>41974</v>
      </c>
      <c r="C414" s="16"/>
      <c r="D414" s="17">
        <v>1</v>
      </c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8">
        <v>401.34</v>
      </c>
      <c r="AJ414" s="19">
        <v>0</v>
      </c>
      <c r="AK414" s="20">
        <v>-9.130000000000001</v>
      </c>
      <c r="AL414" s="21">
        <v>0</v>
      </c>
      <c r="AM414" s="22">
        <v>0</v>
      </c>
      <c r="AN414" s="19">
        <v>-15.8</v>
      </c>
      <c r="AO414" s="19">
        <v>0</v>
      </c>
      <c r="AP414" s="18">
        <f>SUM(AI414:AO414)</f>
        <v>376.41</v>
      </c>
    </row>
    <row r="415" ht="20.35" customHeight="1">
      <c r="A415" t="s" s="14">
        <v>429</v>
      </c>
      <c r="B415" s="15">
        <v>41974</v>
      </c>
      <c r="C415" s="16"/>
      <c r="D415" s="17">
        <v>1</v>
      </c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8">
        <v>349.98</v>
      </c>
      <c r="AJ415" s="19">
        <v>0</v>
      </c>
      <c r="AK415" s="19">
        <v>-11.5</v>
      </c>
      <c r="AL415" s="21">
        <v>0</v>
      </c>
      <c r="AM415" s="22">
        <v>0</v>
      </c>
      <c r="AN415" s="20">
        <v>-42.99</v>
      </c>
      <c r="AO415" s="19">
        <v>0</v>
      </c>
      <c r="AP415" s="18">
        <f>SUM(AI415:AO415)</f>
        <v>295.49</v>
      </c>
    </row>
    <row r="416" ht="20.35" customHeight="1">
      <c r="A416" t="s" s="14">
        <v>430</v>
      </c>
      <c r="B416" s="15">
        <v>41975</v>
      </c>
      <c r="C416" s="16"/>
      <c r="D416" s="17">
        <v>1</v>
      </c>
      <c r="E416" s="16"/>
      <c r="F416" s="17">
        <v>1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8">
        <v>528.98</v>
      </c>
      <c r="AJ416" s="19">
        <v>0</v>
      </c>
      <c r="AK416" s="20">
        <v>-17.23</v>
      </c>
      <c r="AL416" s="21">
        <v>0</v>
      </c>
      <c r="AM416" s="22">
        <v>0</v>
      </c>
      <c r="AN416" s="19">
        <v>-70.59999999999999</v>
      </c>
      <c r="AO416" s="19">
        <v>0</v>
      </c>
      <c r="AP416" s="18">
        <f>SUM(AI416:AO416)</f>
        <v>441.15</v>
      </c>
    </row>
    <row r="417" ht="20.35" customHeight="1">
      <c r="A417" t="s" s="14">
        <v>431</v>
      </c>
      <c r="B417" s="15">
        <v>41975</v>
      </c>
      <c r="C417" s="16"/>
      <c r="D417" s="17">
        <v>1</v>
      </c>
      <c r="E417" s="16"/>
      <c r="F417" s="17">
        <v>1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8">
        <v>609.55</v>
      </c>
      <c r="AJ417" s="19">
        <v>0</v>
      </c>
      <c r="AK417" s="20">
        <v>-13.71</v>
      </c>
      <c r="AL417" s="21">
        <v>0</v>
      </c>
      <c r="AM417" s="22">
        <v>0</v>
      </c>
      <c r="AN417" s="20">
        <v>-12.86</v>
      </c>
      <c r="AO417" s="19">
        <v>0</v>
      </c>
      <c r="AP417" s="18">
        <f>SUM(AI417:AO417)</f>
        <v>582.98</v>
      </c>
    </row>
    <row r="418" ht="20.35" customHeight="1">
      <c r="A418" t="s" s="14">
        <v>432</v>
      </c>
      <c r="B418" s="15">
        <v>41976</v>
      </c>
      <c r="C418" s="16"/>
      <c r="D418" s="17">
        <v>1</v>
      </c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8">
        <v>539.98</v>
      </c>
      <c r="AJ418" s="19">
        <v>0</v>
      </c>
      <c r="AK418" s="20">
        <v>-17.58</v>
      </c>
      <c r="AL418" s="21">
        <v>0</v>
      </c>
      <c r="AM418" s="22">
        <v>0</v>
      </c>
      <c r="AN418" s="20">
        <v>-53.03</v>
      </c>
      <c r="AO418" s="19">
        <v>0</v>
      </c>
      <c r="AP418" s="18">
        <f>SUM(AI418:AO418)</f>
        <v>469.37</v>
      </c>
    </row>
    <row r="419" ht="20.35" customHeight="1">
      <c r="A419" t="s" s="14">
        <v>433</v>
      </c>
      <c r="B419" s="15">
        <v>41976</v>
      </c>
      <c r="C419" s="16"/>
      <c r="D419" s="17">
        <v>1</v>
      </c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8">
        <v>349.98</v>
      </c>
      <c r="AJ419" s="19">
        <v>0</v>
      </c>
      <c r="AK419" s="19">
        <v>-11.5</v>
      </c>
      <c r="AL419" s="21">
        <v>0</v>
      </c>
      <c r="AM419" s="22">
        <v>0</v>
      </c>
      <c r="AN419" s="20">
        <v>-39.79</v>
      </c>
      <c r="AO419" s="19">
        <v>0</v>
      </c>
      <c r="AP419" s="18">
        <f>SUM(AI419:AO419)</f>
        <v>298.69</v>
      </c>
    </row>
    <row r="420" ht="20.35" customHeight="1">
      <c r="A420" t="s" s="14">
        <v>434</v>
      </c>
      <c r="B420" s="15">
        <v>41976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7">
        <v>2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8">
        <v>370</v>
      </c>
      <c r="AJ420" s="19">
        <v>0</v>
      </c>
      <c r="AK420" s="20">
        <v>-8.44</v>
      </c>
      <c r="AL420" s="21">
        <v>0</v>
      </c>
      <c r="AM420" s="22">
        <v>0</v>
      </c>
      <c r="AN420" s="19">
        <v>-15.8</v>
      </c>
      <c r="AO420" s="19">
        <v>0</v>
      </c>
      <c r="AP420" s="18">
        <f>SUM(AI420:AO420)</f>
        <v>345.76</v>
      </c>
    </row>
    <row r="421" ht="20.35" customHeight="1">
      <c r="A421" t="s" s="14">
        <v>420</v>
      </c>
      <c r="B421" s="15">
        <v>41976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7">
        <v>1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8">
        <v>50</v>
      </c>
      <c r="AJ421" s="19">
        <v>0</v>
      </c>
      <c r="AK421" s="20">
        <v>-1.75</v>
      </c>
      <c r="AL421" s="21">
        <v>0</v>
      </c>
      <c r="AM421" s="22">
        <v>0</v>
      </c>
      <c r="AN421" s="19">
        <v>0</v>
      </c>
      <c r="AO421" s="19">
        <v>0</v>
      </c>
      <c r="AP421" s="18">
        <f>SUM(AI421:AO421)</f>
        <v>48.25</v>
      </c>
    </row>
    <row r="422" ht="20.35" customHeight="1">
      <c r="A422" t="s" s="14">
        <v>435</v>
      </c>
      <c r="B422" s="15">
        <v>41976</v>
      </c>
      <c r="C422" s="16"/>
      <c r="D422" s="17">
        <v>1</v>
      </c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8">
        <v>367.81</v>
      </c>
      <c r="AJ422" s="19">
        <v>0</v>
      </c>
      <c r="AK422" s="20">
        <v>-8.390000000000001</v>
      </c>
      <c r="AL422" s="21">
        <v>0</v>
      </c>
      <c r="AM422" s="22">
        <v>0</v>
      </c>
      <c r="AN422" s="19">
        <v>-15.8</v>
      </c>
      <c r="AO422" s="19">
        <v>0</v>
      </c>
      <c r="AP422" s="18">
        <f>SUM(AI422:AO422)</f>
        <v>343.62</v>
      </c>
    </row>
    <row r="423" ht="20.35" customHeight="1">
      <c r="A423" t="s" s="14">
        <v>436</v>
      </c>
      <c r="B423" s="15">
        <v>41981</v>
      </c>
      <c r="C423" s="16"/>
      <c r="D423" s="17">
        <v>1</v>
      </c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8">
        <v>279.99</v>
      </c>
      <c r="AJ423" s="19">
        <v>0</v>
      </c>
      <c r="AK423" s="20">
        <v>-6.46</v>
      </c>
      <c r="AL423" s="21">
        <v>0</v>
      </c>
      <c r="AM423" s="22">
        <v>0</v>
      </c>
      <c r="AN423" s="19">
        <v>-15.8</v>
      </c>
      <c r="AO423" s="19">
        <v>0</v>
      </c>
      <c r="AP423" s="18">
        <f>SUM(AI423:AO423)</f>
        <v>257.73</v>
      </c>
    </row>
    <row r="424" ht="20.35" customHeight="1">
      <c r="A424" t="s" s="14">
        <v>437</v>
      </c>
      <c r="B424" s="15">
        <v>41981</v>
      </c>
      <c r="C424" s="16"/>
      <c r="D424" s="17">
        <v>1</v>
      </c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8">
        <v>289.99</v>
      </c>
      <c r="AJ424" s="19">
        <v>0</v>
      </c>
      <c r="AK424" s="20">
        <v>-38.58</v>
      </c>
      <c r="AL424" s="21">
        <v>0</v>
      </c>
      <c r="AM424" s="22">
        <v>0</v>
      </c>
      <c r="AN424" s="19">
        <v>-14.8</v>
      </c>
      <c r="AO424" s="19">
        <v>0</v>
      </c>
      <c r="AP424" s="18">
        <f>SUM(AI424:AO424)</f>
        <v>236.61</v>
      </c>
    </row>
    <row r="425" ht="20.35" customHeight="1">
      <c r="A425" t="s" s="14">
        <v>397</v>
      </c>
      <c r="B425" s="15">
        <v>41981</v>
      </c>
      <c r="C425" s="16"/>
      <c r="D425" s="17">
        <v>1</v>
      </c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8">
        <v>359.97</v>
      </c>
      <c r="AJ425" s="19">
        <v>0</v>
      </c>
      <c r="AK425" s="20">
        <v>-11.82</v>
      </c>
      <c r="AL425" s="21">
        <v>0</v>
      </c>
      <c r="AM425" s="22">
        <v>0</v>
      </c>
      <c r="AN425" s="20">
        <v>-43.98</v>
      </c>
      <c r="AO425" s="19">
        <v>0</v>
      </c>
      <c r="AP425" s="18">
        <f>SUM(AI425:AO425)</f>
        <v>304.17</v>
      </c>
    </row>
    <row r="426" ht="20.35" customHeight="1">
      <c r="A426" t="s" s="14">
        <v>438</v>
      </c>
      <c r="B426" s="15">
        <v>41981</v>
      </c>
      <c r="C426" s="16"/>
      <c r="D426" s="17">
        <v>1</v>
      </c>
      <c r="E426" s="16"/>
      <c r="F426" s="17">
        <v>1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8">
        <v>560.51</v>
      </c>
      <c r="AJ426" s="19">
        <v>0</v>
      </c>
      <c r="AK426" s="20">
        <v>-12.63</v>
      </c>
      <c r="AL426" s="21">
        <v>0</v>
      </c>
      <c r="AM426" s="22">
        <v>0</v>
      </c>
      <c r="AN426" s="20">
        <v>-12.21</v>
      </c>
      <c r="AO426" s="20">
        <v>-41.52</v>
      </c>
      <c r="AP426" s="18">
        <f>SUM(AI426:AO426)</f>
        <v>494.15</v>
      </c>
    </row>
    <row r="427" ht="20.35" customHeight="1">
      <c r="A427" t="s" s="14">
        <v>439</v>
      </c>
      <c r="B427" s="15">
        <v>41981</v>
      </c>
      <c r="C427" s="16"/>
      <c r="D427" s="17">
        <v>1</v>
      </c>
      <c r="E427" s="16"/>
      <c r="F427" s="17">
        <v>1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8">
        <v>409.98</v>
      </c>
      <c r="AJ427" s="19">
        <v>0</v>
      </c>
      <c r="AK427" s="20">
        <v>-9.32</v>
      </c>
      <c r="AL427" s="21">
        <v>0</v>
      </c>
      <c r="AM427" s="22">
        <v>0</v>
      </c>
      <c r="AN427" s="19">
        <v>-19.7</v>
      </c>
      <c r="AO427" s="19">
        <v>0</v>
      </c>
      <c r="AP427" s="18">
        <f>SUM(AI427:AO427)</f>
        <v>380.96</v>
      </c>
    </row>
    <row r="428" ht="20.35" customHeight="1">
      <c r="A428" t="s" s="14">
        <v>440</v>
      </c>
      <c r="B428" s="15">
        <v>41982</v>
      </c>
      <c r="C428" s="16"/>
      <c r="D428" s="17">
        <v>1</v>
      </c>
      <c r="E428" s="16"/>
      <c r="F428" s="17">
        <v>1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8">
        <v>409.98</v>
      </c>
      <c r="AJ428" s="19">
        <v>0</v>
      </c>
      <c r="AK428" s="20">
        <v>-9.32</v>
      </c>
      <c r="AL428" s="21">
        <v>0</v>
      </c>
      <c r="AM428" s="22">
        <v>0</v>
      </c>
      <c r="AN428" s="20">
        <v>-22.74</v>
      </c>
      <c r="AO428" s="19">
        <v>0</v>
      </c>
      <c r="AP428" s="18">
        <f>SUM(AI428:AO428)</f>
        <v>377.92</v>
      </c>
    </row>
    <row r="429" ht="20.35" customHeight="1">
      <c r="A429" t="s" s="14">
        <v>441</v>
      </c>
      <c r="B429" s="15">
        <v>41982</v>
      </c>
      <c r="C429" s="16"/>
      <c r="D429" s="17">
        <v>1</v>
      </c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8">
        <v>348.99</v>
      </c>
      <c r="AJ429" s="19">
        <v>0</v>
      </c>
      <c r="AK429" s="19">
        <v>-11.5</v>
      </c>
      <c r="AL429" s="21">
        <v>0</v>
      </c>
      <c r="AM429" s="22">
        <v>0</v>
      </c>
      <c r="AN429" s="20">
        <v>-31.35</v>
      </c>
      <c r="AO429" s="19">
        <v>0</v>
      </c>
      <c r="AP429" s="18">
        <f>SUM(AI429:AO429)</f>
        <v>306.14</v>
      </c>
    </row>
    <row r="430" ht="20.35" customHeight="1">
      <c r="A430" t="s" s="14">
        <v>442</v>
      </c>
      <c r="B430" s="15">
        <v>41985</v>
      </c>
      <c r="C430" s="16"/>
      <c r="D430" s="17">
        <v>1</v>
      </c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8">
        <v>339.99</v>
      </c>
      <c r="AJ430" s="19">
        <v>0</v>
      </c>
      <c r="AK430" s="20">
        <v>-11.18</v>
      </c>
      <c r="AL430" s="21">
        <v>0</v>
      </c>
      <c r="AM430" s="22">
        <v>0</v>
      </c>
      <c r="AN430" s="19">
        <v>-15.8</v>
      </c>
      <c r="AO430" s="19">
        <v>0</v>
      </c>
      <c r="AP430" s="18">
        <f>SUM(AI430:AO430)</f>
        <v>313.01</v>
      </c>
    </row>
    <row r="431" ht="20.35" customHeight="1">
      <c r="A431" t="s" s="14">
        <v>443</v>
      </c>
      <c r="B431" s="15">
        <v>41985</v>
      </c>
      <c r="C431" s="16"/>
      <c r="D431" s="17">
        <v>1</v>
      </c>
      <c r="E431" s="16"/>
      <c r="F431" s="17">
        <v>1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8">
        <v>468.99</v>
      </c>
      <c r="AJ431" s="19">
        <v>0</v>
      </c>
      <c r="AK431" s="20">
        <v>-10.62</v>
      </c>
      <c r="AL431" s="21">
        <v>0</v>
      </c>
      <c r="AM431" s="22">
        <v>0</v>
      </c>
      <c r="AN431" s="19">
        <v>-19.7</v>
      </c>
      <c r="AO431" s="19">
        <v>0</v>
      </c>
      <c r="AP431" s="18">
        <f>SUM(AI431:AO431)</f>
        <v>438.67</v>
      </c>
    </row>
    <row r="432" ht="20.35" customHeight="1">
      <c r="A432" t="s" s="14">
        <v>444</v>
      </c>
      <c r="B432" s="15">
        <v>41988</v>
      </c>
      <c r="C432" s="16"/>
      <c r="D432" s="17">
        <v>1</v>
      </c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8">
        <v>349.99</v>
      </c>
      <c r="AJ432" s="19">
        <v>0</v>
      </c>
      <c r="AK432" s="19">
        <v>-8</v>
      </c>
      <c r="AL432" s="21">
        <v>0</v>
      </c>
      <c r="AM432" s="22">
        <v>0</v>
      </c>
      <c r="AN432" s="19">
        <v>-15.8</v>
      </c>
      <c r="AO432" s="19">
        <v>0</v>
      </c>
      <c r="AP432" s="18">
        <f>SUM(AI432:AO432)</f>
        <v>326.19</v>
      </c>
    </row>
    <row r="433" ht="20.35" customHeight="1">
      <c r="A433" t="s" s="14">
        <v>445</v>
      </c>
      <c r="B433" s="15">
        <v>41988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8">
        <v>52.98</v>
      </c>
      <c r="AJ433" s="19">
        <v>0</v>
      </c>
      <c r="AK433" s="20">
        <v>-1.47</v>
      </c>
      <c r="AL433" s="21">
        <v>0</v>
      </c>
      <c r="AM433" s="22">
        <v>0</v>
      </c>
      <c r="AN433" s="20">
        <v>-5.25</v>
      </c>
      <c r="AO433" s="19">
        <v>0</v>
      </c>
      <c r="AP433" s="18">
        <f>SUM(AI433:AO433)</f>
        <v>46.26</v>
      </c>
    </row>
    <row r="434" ht="20.35" customHeight="1">
      <c r="A434" t="s" s="14">
        <v>446</v>
      </c>
      <c r="B434" s="15">
        <v>41988</v>
      </c>
      <c r="C434" s="16"/>
      <c r="D434" s="17">
        <v>1</v>
      </c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8">
        <v>351.34</v>
      </c>
      <c r="AJ434" s="19">
        <v>0</v>
      </c>
      <c r="AK434" s="20">
        <v>-8.029999999999999</v>
      </c>
      <c r="AL434" s="21">
        <v>0</v>
      </c>
      <c r="AM434" s="22">
        <v>0</v>
      </c>
      <c r="AN434" s="19">
        <v>-15.8</v>
      </c>
      <c r="AO434" s="19">
        <v>0</v>
      </c>
      <c r="AP434" s="18">
        <f>SUM(AI434:AO434)</f>
        <v>327.51</v>
      </c>
    </row>
    <row r="435" ht="20.35" customHeight="1">
      <c r="A435" t="s" s="14">
        <v>447</v>
      </c>
      <c r="B435" s="15">
        <v>41988</v>
      </c>
      <c r="C435" s="16"/>
      <c r="D435" s="17">
        <v>1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8">
        <v>323.99</v>
      </c>
      <c r="AJ435" s="19">
        <v>0</v>
      </c>
      <c r="AK435" s="20">
        <v>-11.34</v>
      </c>
      <c r="AL435" s="21">
        <v>0</v>
      </c>
      <c r="AM435" s="22">
        <v>0</v>
      </c>
      <c r="AN435" s="20">
        <v>-10.29</v>
      </c>
      <c r="AO435" s="19">
        <v>-24</v>
      </c>
      <c r="AP435" s="18">
        <f>SUM(AI435:AO435)</f>
        <v>278.36</v>
      </c>
    </row>
    <row r="436" ht="20.35" customHeight="1">
      <c r="A436" t="s" s="14">
        <v>448</v>
      </c>
      <c r="B436" s="15">
        <v>41989</v>
      </c>
      <c r="C436" s="16"/>
      <c r="D436" s="17">
        <v>1</v>
      </c>
      <c r="E436" s="16"/>
      <c r="F436" s="17">
        <v>1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8">
        <v>453.99</v>
      </c>
      <c r="AJ436" s="19">
        <v>0</v>
      </c>
      <c r="AK436" s="20">
        <v>-15.89</v>
      </c>
      <c r="AL436" s="21">
        <v>0</v>
      </c>
      <c r="AM436" s="22">
        <v>0</v>
      </c>
      <c r="AN436" s="20">
        <v>-18.01</v>
      </c>
      <c r="AO436" s="19">
        <v>0</v>
      </c>
      <c r="AP436" s="18">
        <f>SUM(AI436:AO436)</f>
        <v>420.09</v>
      </c>
    </row>
    <row r="437" ht="20.35" customHeight="1">
      <c r="A437" t="s" s="14">
        <v>449</v>
      </c>
      <c r="B437" s="15">
        <v>41990</v>
      </c>
      <c r="C437" s="16"/>
      <c r="D437" s="17">
        <v>1</v>
      </c>
      <c r="E437" s="16"/>
      <c r="F437" s="16"/>
      <c r="G437" s="17">
        <v>1</v>
      </c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8">
        <v>529.97</v>
      </c>
      <c r="AJ437" s="19">
        <v>0</v>
      </c>
      <c r="AK437" s="20">
        <v>-17.26</v>
      </c>
      <c r="AL437" s="21">
        <v>0</v>
      </c>
      <c r="AM437" s="22">
        <v>0</v>
      </c>
      <c r="AN437" s="20">
        <v>-45.77</v>
      </c>
      <c r="AO437" s="19">
        <v>0</v>
      </c>
      <c r="AP437" s="18">
        <f>SUM(AI437:AO437)</f>
        <v>466.94</v>
      </c>
    </row>
    <row r="438" ht="20.35" customHeight="1">
      <c r="A438" t="s" s="14">
        <v>450</v>
      </c>
      <c r="B438" s="15">
        <v>41990</v>
      </c>
      <c r="C438" s="16"/>
      <c r="D438" s="17">
        <v>1</v>
      </c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8">
        <v>379.99</v>
      </c>
      <c r="AJ438" s="19">
        <v>0</v>
      </c>
      <c r="AK438" s="20">
        <v>-8.66</v>
      </c>
      <c r="AL438" s="21">
        <v>0</v>
      </c>
      <c r="AM438" s="22">
        <v>0</v>
      </c>
      <c r="AN438" s="20">
        <v>-10.29</v>
      </c>
      <c r="AO438" s="19">
        <v>0</v>
      </c>
      <c r="AP438" s="18">
        <f>SUM(AI438:AO438)</f>
        <v>361.04</v>
      </c>
    </row>
    <row r="439" ht="20.35" customHeight="1">
      <c r="A439" t="s" s="14">
        <v>451</v>
      </c>
      <c r="B439" s="15">
        <v>41993</v>
      </c>
      <c r="C439" s="16"/>
      <c r="D439" s="17">
        <v>1</v>
      </c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8">
        <v>479.98</v>
      </c>
      <c r="AJ439" s="19">
        <v>0</v>
      </c>
      <c r="AK439" s="20">
        <v>-15.66</v>
      </c>
      <c r="AL439" s="21">
        <v>0</v>
      </c>
      <c r="AM439" s="22">
        <v>0</v>
      </c>
      <c r="AN439" s="20">
        <v>-53.03</v>
      </c>
      <c r="AO439" s="19">
        <v>0</v>
      </c>
      <c r="AP439" s="18">
        <f>SUM(AI439:AO439)</f>
        <v>411.29</v>
      </c>
    </row>
    <row r="440" ht="20.35" customHeight="1">
      <c r="A440" t="s" s="14">
        <v>452</v>
      </c>
      <c r="B440" s="15">
        <v>41993</v>
      </c>
      <c r="C440" s="16"/>
      <c r="D440" s="17">
        <v>1</v>
      </c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8">
        <v>299.99</v>
      </c>
      <c r="AJ440" s="19">
        <v>0</v>
      </c>
      <c r="AK440" s="19">
        <v>-6.9</v>
      </c>
      <c r="AL440" s="21">
        <v>0</v>
      </c>
      <c r="AM440" s="22">
        <v>0</v>
      </c>
      <c r="AN440" s="19">
        <v>-15.8</v>
      </c>
      <c r="AO440" s="19">
        <v>0</v>
      </c>
      <c r="AP440" s="18">
        <f>SUM(AI440:AO440)</f>
        <v>277.29</v>
      </c>
    </row>
    <row r="441" ht="20.35" customHeight="1">
      <c r="A441" t="s" s="14">
        <v>453</v>
      </c>
      <c r="B441" s="15">
        <v>41994</v>
      </c>
      <c r="C441" s="16"/>
      <c r="D441" s="17">
        <v>1</v>
      </c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8">
        <v>389.98</v>
      </c>
      <c r="AJ441" s="19">
        <v>0</v>
      </c>
      <c r="AK441" s="20">
        <v>-12.78</v>
      </c>
      <c r="AL441" s="21">
        <v>0</v>
      </c>
      <c r="AM441" s="22">
        <v>0</v>
      </c>
      <c r="AN441" s="20">
        <v>-51.15</v>
      </c>
      <c r="AO441" s="19">
        <v>0</v>
      </c>
      <c r="AP441" s="18">
        <f>SUM(AI441:AO441)</f>
        <v>326.05</v>
      </c>
    </row>
    <row r="442" ht="20.35" customHeight="1">
      <c r="A442" t="s" s="14">
        <v>454</v>
      </c>
      <c r="B442" s="15">
        <v>41995</v>
      </c>
      <c r="C442" s="16"/>
      <c r="D442" s="17">
        <v>1</v>
      </c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8">
        <v>323.99</v>
      </c>
      <c r="AJ442" s="19">
        <v>0</v>
      </c>
      <c r="AK442" s="20">
        <v>-7.43</v>
      </c>
      <c r="AL442" s="21">
        <v>0</v>
      </c>
      <c r="AM442" s="22">
        <v>0</v>
      </c>
      <c r="AN442" s="20">
        <v>-6.65</v>
      </c>
      <c r="AO442" s="19">
        <v>-24</v>
      </c>
      <c r="AP442" s="18">
        <f>SUM(AI442:AO442)</f>
        <v>285.91</v>
      </c>
    </row>
    <row r="443" ht="20.35" customHeight="1">
      <c r="A443" t="s" s="14">
        <v>455</v>
      </c>
      <c r="B443" s="15">
        <v>41995</v>
      </c>
      <c r="C443" s="16"/>
      <c r="D443" s="17">
        <v>1</v>
      </c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8">
        <v>349.98</v>
      </c>
      <c r="AJ443" s="19">
        <v>0</v>
      </c>
      <c r="AK443" s="19">
        <v>-11.5</v>
      </c>
      <c r="AL443" s="21">
        <v>0</v>
      </c>
      <c r="AM443" s="22">
        <v>0</v>
      </c>
      <c r="AN443" s="20">
        <v>-47.73</v>
      </c>
      <c r="AO443" s="19">
        <v>0</v>
      </c>
      <c r="AP443" s="18">
        <f>SUM(AI443:AO443)</f>
        <v>290.75</v>
      </c>
    </row>
    <row r="444" ht="20.35" customHeight="1">
      <c r="A444" t="s" s="14">
        <v>456</v>
      </c>
      <c r="B444" s="15">
        <v>41995</v>
      </c>
      <c r="C444" s="16"/>
      <c r="D444" s="17">
        <v>1</v>
      </c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8">
        <v>501.9</v>
      </c>
      <c r="AJ444" s="19">
        <v>0</v>
      </c>
      <c r="AK444" s="20">
        <v>-11.34</v>
      </c>
      <c r="AL444" s="21">
        <v>0</v>
      </c>
      <c r="AM444" s="22">
        <v>0</v>
      </c>
      <c r="AN444" s="20">
        <v>-11.01</v>
      </c>
      <c r="AO444" s="20">
        <v>-37.18</v>
      </c>
      <c r="AP444" s="18">
        <f>SUM(AI444:AO444)</f>
        <v>442.37</v>
      </c>
    </row>
    <row r="445" ht="20.35" customHeight="1">
      <c r="A445" t="s" s="14">
        <v>457</v>
      </c>
      <c r="B445" s="15">
        <v>41995</v>
      </c>
      <c r="C445" s="16"/>
      <c r="D445" s="17">
        <v>2</v>
      </c>
      <c r="E445" s="16"/>
      <c r="F445" s="16"/>
      <c r="G445" s="16"/>
      <c r="H445" s="17">
        <v>2</v>
      </c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8">
        <v>1549.94</v>
      </c>
      <c r="AJ445" s="19">
        <v>0</v>
      </c>
      <c r="AK445" s="19">
        <v>-34.4</v>
      </c>
      <c r="AL445" s="21">
        <v>0</v>
      </c>
      <c r="AM445" s="22">
        <v>0</v>
      </c>
      <c r="AN445" s="20">
        <v>-27.16</v>
      </c>
      <c r="AO445" s="19">
        <v>0</v>
      </c>
      <c r="AP445" s="18">
        <f>SUM(AI445:AO445)</f>
        <v>1488.38</v>
      </c>
    </row>
    <row r="446" ht="20.35" customHeight="1">
      <c r="A446" t="s" s="14">
        <v>458</v>
      </c>
      <c r="B446" s="15">
        <v>41995</v>
      </c>
      <c r="C446" s="16"/>
      <c r="D446" s="16"/>
      <c r="E446" s="16"/>
      <c r="F446" s="16"/>
      <c r="G446" s="16"/>
      <c r="H446" s="17">
        <v>1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8">
        <v>484.56</v>
      </c>
      <c r="AJ446" s="19">
        <v>0</v>
      </c>
      <c r="AK446" s="19">
        <v>-16.8</v>
      </c>
      <c r="AL446" s="21">
        <v>0</v>
      </c>
      <c r="AM446" s="22">
        <v>0</v>
      </c>
      <c r="AN446" s="20">
        <v>-179.45</v>
      </c>
      <c r="AO446" s="19">
        <v>0</v>
      </c>
      <c r="AP446" s="18">
        <f>SUM(AI446:AO446)</f>
        <v>288.31</v>
      </c>
    </row>
    <row r="447" ht="20.35" customHeight="1">
      <c r="A447" t="s" s="14">
        <v>459</v>
      </c>
      <c r="B447" s="15">
        <v>41995</v>
      </c>
      <c r="C447" s="16"/>
      <c r="D447" s="17">
        <v>2</v>
      </c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8">
        <v>704.95</v>
      </c>
      <c r="AJ447" s="19">
        <v>0</v>
      </c>
      <c r="AK447" s="20">
        <v>-22.86</v>
      </c>
      <c r="AL447" s="21">
        <v>0</v>
      </c>
      <c r="AM447" s="22">
        <v>0</v>
      </c>
      <c r="AN447" s="20">
        <v>-56.86</v>
      </c>
      <c r="AO447" s="19">
        <v>0</v>
      </c>
      <c r="AP447" s="18">
        <f>SUM(AI447:AO447)</f>
        <v>625.23</v>
      </c>
    </row>
    <row r="448" ht="20.35" customHeight="1">
      <c r="A448" t="s" s="14">
        <v>460</v>
      </c>
      <c r="B448" s="15">
        <v>41995</v>
      </c>
      <c r="C448" s="16"/>
      <c r="D448" s="17">
        <v>1</v>
      </c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8">
        <v>399.98</v>
      </c>
      <c r="AJ448" s="19">
        <v>0</v>
      </c>
      <c r="AK448" s="19">
        <v>-13.1</v>
      </c>
      <c r="AL448" s="21">
        <v>0</v>
      </c>
      <c r="AM448" s="22">
        <v>0</v>
      </c>
      <c r="AN448" s="20">
        <v>-31.35</v>
      </c>
      <c r="AO448" s="19">
        <v>0</v>
      </c>
      <c r="AP448" s="18">
        <f>SUM(AI448:AO448)</f>
        <v>355.53</v>
      </c>
    </row>
    <row r="449" ht="20.35" customHeight="1">
      <c r="A449" t="s" s="14">
        <v>461</v>
      </c>
      <c r="B449" s="15">
        <v>41996</v>
      </c>
      <c r="C449" s="16"/>
      <c r="D449" s="17">
        <v>1</v>
      </c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8">
        <v>425.65</v>
      </c>
      <c r="AJ449" s="19">
        <v>0</v>
      </c>
      <c r="AK449" s="20">
        <v>-9.66</v>
      </c>
      <c r="AL449" s="21">
        <v>0</v>
      </c>
      <c r="AM449" s="22">
        <v>0</v>
      </c>
      <c r="AN449" s="19">
        <v>-15.8</v>
      </c>
      <c r="AO449" s="19">
        <v>0</v>
      </c>
      <c r="AP449" s="18">
        <f>SUM(AI449:AO449)</f>
        <v>400.19</v>
      </c>
    </row>
    <row r="450" ht="20.35" customHeight="1">
      <c r="A450" t="s" s="14">
        <v>462</v>
      </c>
      <c r="B450" s="15">
        <v>41999</v>
      </c>
      <c r="C450" s="16"/>
      <c r="D450" s="17">
        <v>1</v>
      </c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8">
        <v>339.99</v>
      </c>
      <c r="AJ450" s="19">
        <v>0</v>
      </c>
      <c r="AK450" s="20">
        <v>-7.78</v>
      </c>
      <c r="AL450" s="21">
        <v>0</v>
      </c>
      <c r="AM450" s="22">
        <v>0</v>
      </c>
      <c r="AN450" s="19">
        <v>-15.8</v>
      </c>
      <c r="AO450" s="19">
        <v>0</v>
      </c>
      <c r="AP450" s="18">
        <f>SUM(AI450:AO450)</f>
        <v>316.41</v>
      </c>
    </row>
    <row r="451" ht="20.35" customHeight="1">
      <c r="A451" t="s" s="14">
        <v>463</v>
      </c>
      <c r="B451" s="15">
        <v>41999</v>
      </c>
      <c r="C451" s="16"/>
      <c r="D451" s="17">
        <v>1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8">
        <v>359.99</v>
      </c>
      <c r="AJ451" s="19">
        <v>0</v>
      </c>
      <c r="AK451" s="20">
        <v>-8.220000000000001</v>
      </c>
      <c r="AL451" s="21">
        <v>0</v>
      </c>
      <c r="AM451" s="22">
        <v>0</v>
      </c>
      <c r="AN451" s="19">
        <v>-15.8</v>
      </c>
      <c r="AO451" s="19">
        <v>0</v>
      </c>
      <c r="AP451" s="18">
        <f>SUM(AI451:AO451)</f>
        <v>335.97</v>
      </c>
    </row>
    <row r="452" ht="20.35" customHeight="1">
      <c r="A452" t="s" s="14">
        <v>105</v>
      </c>
      <c r="B452" s="15">
        <v>42003</v>
      </c>
      <c r="C452" s="16"/>
      <c r="D452" s="17">
        <v>1</v>
      </c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8">
        <v>280</v>
      </c>
      <c r="AJ452" s="19">
        <v>0</v>
      </c>
      <c r="AK452" s="20">
        <v>-34.46</v>
      </c>
      <c r="AL452" s="21">
        <v>0</v>
      </c>
      <c r="AM452" s="22">
        <v>0</v>
      </c>
      <c r="AN452" s="19">
        <v>-14.8</v>
      </c>
      <c r="AO452" s="19">
        <v>0</v>
      </c>
      <c r="AP452" s="18">
        <f>SUM(AI452:AO452)</f>
        <v>230.74</v>
      </c>
    </row>
    <row r="453" ht="20.35" customHeight="1">
      <c r="A453" t="s" s="14">
        <v>464</v>
      </c>
      <c r="B453" s="15">
        <v>42004</v>
      </c>
      <c r="C453" s="16"/>
      <c r="D453" s="17">
        <v>1</v>
      </c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8">
        <v>279.99</v>
      </c>
      <c r="AJ453" s="19">
        <v>0</v>
      </c>
      <c r="AK453" s="20">
        <v>-6.46</v>
      </c>
      <c r="AL453" s="21">
        <v>0</v>
      </c>
      <c r="AM453" s="22">
        <v>0</v>
      </c>
      <c r="AN453" s="19">
        <v>-15.8</v>
      </c>
      <c r="AO453" s="19">
        <v>0</v>
      </c>
      <c r="AP453" s="18">
        <f>SUM(AI453:AO453)</f>
        <v>257.73</v>
      </c>
    </row>
    <row r="454" ht="20.35" customHeight="1">
      <c r="A454" t="s" s="14">
        <v>465</v>
      </c>
      <c r="B454" s="15">
        <v>42005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8">
        <v>119.95</v>
      </c>
      <c r="AJ454" s="19">
        <v>0</v>
      </c>
      <c r="AK454" s="20">
        <v>-2.94</v>
      </c>
      <c r="AL454" s="21">
        <v>0</v>
      </c>
      <c r="AM454" s="22">
        <v>0</v>
      </c>
      <c r="AN454" s="20">
        <v>-5.25</v>
      </c>
      <c r="AO454" s="19">
        <v>0</v>
      </c>
      <c r="AP454" s="18">
        <f>SUM(AI454:AO454)</f>
        <v>111.76</v>
      </c>
    </row>
    <row r="455" ht="20.35" customHeight="1">
      <c r="A455" t="s" s="14">
        <v>466</v>
      </c>
      <c r="B455" s="15">
        <v>42006</v>
      </c>
      <c r="C455" s="16"/>
      <c r="D455" s="17">
        <v>1</v>
      </c>
      <c r="E455" s="16"/>
      <c r="F455" s="16"/>
      <c r="G455" s="16"/>
      <c r="H455" s="17">
        <v>2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8">
        <v>1468.77</v>
      </c>
      <c r="AJ455" s="19">
        <v>0</v>
      </c>
      <c r="AK455" s="20">
        <v>-32.61</v>
      </c>
      <c r="AL455" s="21">
        <v>0</v>
      </c>
      <c r="AM455" s="22">
        <v>0</v>
      </c>
      <c r="AN455" s="20">
        <v>-19.19</v>
      </c>
      <c r="AO455" s="19">
        <v>-108.8</v>
      </c>
      <c r="AP455" s="18">
        <f>SUM(AI455:AO455)</f>
        <v>1308.17</v>
      </c>
    </row>
    <row r="456" ht="20.35" customHeight="1">
      <c r="A456" t="s" s="14">
        <v>467</v>
      </c>
      <c r="B456" s="15">
        <v>42009</v>
      </c>
      <c r="C456" s="16"/>
      <c r="D456" s="17">
        <v>1</v>
      </c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8">
        <v>325.26</v>
      </c>
      <c r="AJ456" s="19">
        <v>0</v>
      </c>
      <c r="AK456" s="20">
        <v>-7.46</v>
      </c>
      <c r="AL456" s="21">
        <v>0</v>
      </c>
      <c r="AM456" s="22">
        <v>0</v>
      </c>
      <c r="AN456" s="19">
        <v>-15.8</v>
      </c>
      <c r="AO456" s="19">
        <v>0</v>
      </c>
      <c r="AP456" s="18">
        <f>SUM(AI456:AO456)</f>
        <v>302</v>
      </c>
    </row>
    <row r="457" ht="20.35" customHeight="1">
      <c r="A457" t="s" s="14">
        <v>468</v>
      </c>
      <c r="B457" s="15">
        <v>42009</v>
      </c>
      <c r="C457" s="16"/>
      <c r="D457" s="17">
        <v>1</v>
      </c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8">
        <v>279.99</v>
      </c>
      <c r="AJ457" s="19">
        <v>0</v>
      </c>
      <c r="AK457" s="20">
        <v>-6.46</v>
      </c>
      <c r="AL457" s="21">
        <v>0</v>
      </c>
      <c r="AM457" s="22">
        <v>0</v>
      </c>
      <c r="AN457" s="19">
        <v>-15.8</v>
      </c>
      <c r="AO457" s="19">
        <v>0</v>
      </c>
      <c r="AP457" s="18">
        <f>SUM(AI457:AO457)</f>
        <v>257.73</v>
      </c>
    </row>
    <row r="458" ht="20.35" customHeight="1">
      <c r="A458" t="s" s="14">
        <v>469</v>
      </c>
      <c r="B458" s="15">
        <v>42011</v>
      </c>
      <c r="C458" s="16"/>
      <c r="D458" s="17">
        <v>1</v>
      </c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8">
        <v>299.99</v>
      </c>
      <c r="AJ458" s="19">
        <v>0</v>
      </c>
      <c r="AK458" s="19">
        <v>-6.9</v>
      </c>
      <c r="AL458" s="21">
        <v>0</v>
      </c>
      <c r="AM458" s="22">
        <v>0</v>
      </c>
      <c r="AN458" s="19">
        <v>-15.8</v>
      </c>
      <c r="AO458" s="19">
        <v>0</v>
      </c>
      <c r="AP458" s="18">
        <f>SUM(AI458:AO458)</f>
        <v>277.29</v>
      </c>
    </row>
    <row r="459" ht="20.35" customHeight="1">
      <c r="A459" t="s" s="14">
        <v>470</v>
      </c>
      <c r="B459" s="15">
        <v>42011</v>
      </c>
      <c r="C459" s="16"/>
      <c r="D459" s="17">
        <v>1</v>
      </c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8">
        <v>409.99</v>
      </c>
      <c r="AJ459" s="19">
        <v>0</v>
      </c>
      <c r="AK459" s="20">
        <v>-9.32</v>
      </c>
      <c r="AL459" s="21">
        <v>0</v>
      </c>
      <c r="AM459" s="22">
        <v>0</v>
      </c>
      <c r="AN459" s="19">
        <v>-15.8</v>
      </c>
      <c r="AO459" s="19">
        <v>0</v>
      </c>
      <c r="AP459" s="18">
        <f>SUM(AI459:AO459)</f>
        <v>384.87</v>
      </c>
    </row>
    <row r="460" ht="20.35" customHeight="1">
      <c r="A460" t="s" s="14">
        <v>471</v>
      </c>
      <c r="B460" s="15">
        <v>42011</v>
      </c>
      <c r="C460" s="16"/>
      <c r="D460" s="16"/>
      <c r="E460" s="16"/>
      <c r="F460" s="16"/>
      <c r="G460" s="16"/>
      <c r="H460" s="17">
        <v>4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8">
        <v>2732.98</v>
      </c>
      <c r="AJ460" s="19">
        <v>0</v>
      </c>
      <c r="AK460" s="20">
        <v>-87.76000000000001</v>
      </c>
      <c r="AL460" s="21">
        <v>0</v>
      </c>
      <c r="AM460" s="22">
        <v>0</v>
      </c>
      <c r="AN460" s="20">
        <v>-133.72</v>
      </c>
      <c r="AO460" s="19">
        <v>0</v>
      </c>
      <c r="AP460" s="18">
        <f>SUM(AI460:AO460)</f>
        <v>2511.5</v>
      </c>
    </row>
    <row r="461" ht="20.35" customHeight="1">
      <c r="A461" t="s" s="14">
        <v>472</v>
      </c>
      <c r="B461" s="15">
        <v>42011</v>
      </c>
      <c r="C461" s="16"/>
      <c r="D461" s="16"/>
      <c r="E461" s="16"/>
      <c r="F461" s="16"/>
      <c r="G461" s="16"/>
      <c r="H461" s="17">
        <v>2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8">
        <v>1404</v>
      </c>
      <c r="AJ461" s="19">
        <v>0</v>
      </c>
      <c r="AK461" s="19">
        <v>0</v>
      </c>
      <c r="AL461" s="21">
        <v>0</v>
      </c>
      <c r="AM461" s="22">
        <v>0</v>
      </c>
      <c r="AN461" s="19">
        <v>-17.88</v>
      </c>
      <c r="AO461" s="19">
        <v>-104</v>
      </c>
      <c r="AP461" s="18">
        <f>SUM(AI461:AO461)</f>
        <v>1282.12</v>
      </c>
    </row>
    <row r="462" ht="20.35" customHeight="1">
      <c r="A462" t="s" s="14">
        <v>473</v>
      </c>
      <c r="B462" s="15">
        <v>42012</v>
      </c>
      <c r="C462" s="16"/>
      <c r="D462" s="17">
        <v>1</v>
      </c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8">
        <v>349.98</v>
      </c>
      <c r="AJ462" s="19">
        <v>0</v>
      </c>
      <c r="AK462" s="19">
        <v>-11.5</v>
      </c>
      <c r="AL462" s="21">
        <v>0</v>
      </c>
      <c r="AM462" s="22">
        <v>0</v>
      </c>
      <c r="AN462" s="19">
        <v>-31.35</v>
      </c>
      <c r="AO462" s="19">
        <v>0</v>
      </c>
      <c r="AP462" s="18">
        <f>SUM(AI462:AO462)</f>
        <v>307.13</v>
      </c>
    </row>
    <row r="463" ht="20.35" customHeight="1">
      <c r="A463" t="s" s="14">
        <v>474</v>
      </c>
      <c r="B463" s="15">
        <v>42012</v>
      </c>
      <c r="C463" s="16"/>
      <c r="D463" s="17">
        <v>1</v>
      </c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8">
        <v>349.98</v>
      </c>
      <c r="AJ463" s="19">
        <v>0</v>
      </c>
      <c r="AK463" s="19">
        <v>-11.5</v>
      </c>
      <c r="AL463" s="21">
        <v>0</v>
      </c>
      <c r="AM463" s="22">
        <v>0</v>
      </c>
      <c r="AN463" s="19">
        <v>-31.35</v>
      </c>
      <c r="AO463" s="19">
        <v>0</v>
      </c>
      <c r="AP463" s="18">
        <f>SUM(AI463:AO463)</f>
        <v>307.13</v>
      </c>
    </row>
    <row r="464" ht="20.35" customHeight="1">
      <c r="A464" t="s" s="14">
        <v>475</v>
      </c>
      <c r="B464" s="15">
        <v>42013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8">
        <v>57.97</v>
      </c>
      <c r="AJ464" s="19">
        <v>0</v>
      </c>
      <c r="AK464" s="19">
        <v>-1.58</v>
      </c>
      <c r="AL464" s="21">
        <v>0</v>
      </c>
      <c r="AM464" s="22">
        <v>0</v>
      </c>
      <c r="AN464" s="19">
        <v>-5.25</v>
      </c>
      <c r="AO464" s="19">
        <v>0</v>
      </c>
      <c r="AP464" s="18">
        <f>SUM(AI464:AO464)</f>
        <v>51.14</v>
      </c>
    </row>
    <row r="465" ht="20.35" customHeight="1">
      <c r="A465" t="s" s="14">
        <v>476</v>
      </c>
      <c r="B465" s="15">
        <v>42013</v>
      </c>
      <c r="C465" s="16"/>
      <c r="D465" s="17">
        <v>1</v>
      </c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8">
        <v>502.98</v>
      </c>
      <c r="AJ465" s="19">
        <v>0</v>
      </c>
      <c r="AK465" s="19">
        <v>-11.37</v>
      </c>
      <c r="AL465" s="21">
        <v>0</v>
      </c>
      <c r="AM465" s="22">
        <v>0</v>
      </c>
      <c r="AN465" s="19">
        <v>-12.19</v>
      </c>
      <c r="AO465" s="19">
        <v>0</v>
      </c>
      <c r="AP465" s="18">
        <f>SUM(AI465:AO465)</f>
        <v>479.42</v>
      </c>
    </row>
    <row r="466" ht="20.35" customHeight="1">
      <c r="A466" t="s" s="14">
        <v>333</v>
      </c>
      <c r="B466" s="15">
        <v>42016</v>
      </c>
      <c r="C466" s="16"/>
      <c r="D466" s="16"/>
      <c r="E466" s="16"/>
      <c r="F466" s="16"/>
      <c r="G466" s="16"/>
      <c r="H466" s="17">
        <v>2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8">
        <v>2667.57</v>
      </c>
      <c r="AJ466" s="19">
        <v>0</v>
      </c>
      <c r="AK466" s="19">
        <v>-58.99</v>
      </c>
      <c r="AL466" s="21">
        <v>0</v>
      </c>
      <c r="AM466" s="22">
        <v>0</v>
      </c>
      <c r="AN466" s="19">
        <v>-38.43</v>
      </c>
      <c r="AO466" s="19">
        <v>-197.6</v>
      </c>
      <c r="AP466" s="18">
        <f>SUM(AI466:AO466)</f>
        <v>2372.55</v>
      </c>
    </row>
    <row r="467" ht="20.35" customHeight="1">
      <c r="A467" t="s" s="14">
        <v>477</v>
      </c>
      <c r="B467" s="15">
        <v>42016</v>
      </c>
      <c r="C467" s="16"/>
      <c r="D467" s="17">
        <v>1</v>
      </c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8">
        <v>419.99</v>
      </c>
      <c r="AJ467" s="19">
        <v>0</v>
      </c>
      <c r="AK467" s="19">
        <v>-9.539999999999999</v>
      </c>
      <c r="AL467" s="21">
        <v>0</v>
      </c>
      <c r="AM467" s="22">
        <v>0</v>
      </c>
      <c r="AN467" s="19">
        <v>-19.07</v>
      </c>
      <c r="AO467" s="19">
        <v>0</v>
      </c>
      <c r="AP467" s="18">
        <f>SUM(AI467:AO467)</f>
        <v>391.38</v>
      </c>
    </row>
    <row r="468" ht="20.35" customHeight="1">
      <c r="A468" t="s" s="14">
        <v>477</v>
      </c>
      <c r="B468" s="15">
        <v>42016</v>
      </c>
      <c r="C468" s="16"/>
      <c r="D468" s="16"/>
      <c r="E468" s="16"/>
      <c r="F468" s="17">
        <v>1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8">
        <v>149.99</v>
      </c>
      <c r="AJ468" s="19">
        <v>0</v>
      </c>
      <c r="AK468" s="19">
        <v>-3.6</v>
      </c>
      <c r="AL468" s="21">
        <v>0</v>
      </c>
      <c r="AM468" s="22">
        <v>0</v>
      </c>
      <c r="AN468" s="19">
        <v>0</v>
      </c>
      <c r="AO468" s="19">
        <v>0</v>
      </c>
      <c r="AP468" s="18">
        <f>SUM(AI468:AO468)</f>
        <v>146.39</v>
      </c>
    </row>
    <row r="469" ht="20.35" customHeight="1">
      <c r="A469" t="s" s="14">
        <v>478</v>
      </c>
      <c r="B469" s="15">
        <v>42016</v>
      </c>
      <c r="C469" s="16"/>
      <c r="D469" s="17">
        <v>1</v>
      </c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8">
        <v>299.99</v>
      </c>
      <c r="AJ469" s="19">
        <v>0</v>
      </c>
      <c r="AK469" s="19">
        <v>-6.9</v>
      </c>
      <c r="AL469" s="21">
        <v>0</v>
      </c>
      <c r="AM469" s="22">
        <v>0</v>
      </c>
      <c r="AN469" s="19">
        <v>-15.8</v>
      </c>
      <c r="AO469" s="19">
        <v>0</v>
      </c>
      <c r="AP469" s="18">
        <f>SUM(AI469:AO469)</f>
        <v>277.29</v>
      </c>
    </row>
    <row r="470" ht="20.35" customHeight="1">
      <c r="A470" t="s" s="14">
        <v>479</v>
      </c>
      <c r="B470" s="15">
        <v>42016</v>
      </c>
      <c r="C470" s="16"/>
      <c r="D470" s="17">
        <v>1</v>
      </c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8">
        <v>300</v>
      </c>
      <c r="AJ470" s="19">
        <v>0</v>
      </c>
      <c r="AK470" s="19">
        <v>-36.9</v>
      </c>
      <c r="AL470" s="21">
        <v>0</v>
      </c>
      <c r="AM470" s="22">
        <v>0</v>
      </c>
      <c r="AN470" s="19">
        <v>-15.8</v>
      </c>
      <c r="AO470" s="19">
        <v>0</v>
      </c>
      <c r="AP470" s="18">
        <f>SUM(AI470:AO470)</f>
        <v>247.3</v>
      </c>
    </row>
    <row r="471" ht="20.35" customHeight="1">
      <c r="A471" t="s" s="14">
        <v>480</v>
      </c>
      <c r="B471" s="15">
        <v>42017</v>
      </c>
      <c r="C471" s="16"/>
      <c r="D471" s="17">
        <v>1</v>
      </c>
      <c r="E471" s="16"/>
      <c r="F471" s="16"/>
      <c r="G471" s="17">
        <v>1</v>
      </c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8">
        <v>695.34</v>
      </c>
      <c r="AJ471" s="19">
        <v>0</v>
      </c>
      <c r="AK471" s="19">
        <v>-15.6</v>
      </c>
      <c r="AL471" s="21">
        <v>0</v>
      </c>
      <c r="AM471" s="22">
        <v>0</v>
      </c>
      <c r="AN471" s="19">
        <v>-52.27</v>
      </c>
      <c r="AO471" s="19">
        <v>0</v>
      </c>
      <c r="AP471" s="18">
        <f>SUM(AI471:AO471)</f>
        <v>627.47</v>
      </c>
    </row>
    <row r="472" ht="20.35" customHeight="1">
      <c r="A472" t="s" s="14">
        <v>481</v>
      </c>
      <c r="B472" s="15">
        <v>42017</v>
      </c>
      <c r="C472" s="16"/>
      <c r="D472" s="17">
        <v>1</v>
      </c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8">
        <v>367.19</v>
      </c>
      <c r="AJ472" s="19">
        <v>0</v>
      </c>
      <c r="AK472" s="19">
        <v>-8.380000000000001</v>
      </c>
      <c r="AL472" s="21">
        <v>0</v>
      </c>
      <c r="AM472" s="22">
        <v>0</v>
      </c>
      <c r="AN472" s="19">
        <v>-12.16</v>
      </c>
      <c r="AO472" s="19">
        <v>-27.2</v>
      </c>
      <c r="AP472" s="18">
        <f>SUM(AI472:AO472)</f>
        <v>319.45</v>
      </c>
    </row>
    <row r="473" ht="20.35" customHeight="1">
      <c r="A473" t="s" s="14">
        <v>355</v>
      </c>
      <c r="B473" s="15">
        <v>42017</v>
      </c>
      <c r="C473" s="16"/>
      <c r="D473" s="16"/>
      <c r="E473" s="16"/>
      <c r="F473" s="17">
        <v>1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8">
        <v>100</v>
      </c>
      <c r="AJ473" s="19">
        <v>0</v>
      </c>
      <c r="AK473" s="19">
        <v>-2.7</v>
      </c>
      <c r="AL473" s="21">
        <v>0</v>
      </c>
      <c r="AM473" s="22">
        <v>0</v>
      </c>
      <c r="AN473" s="19">
        <v>-32.85</v>
      </c>
      <c r="AO473" s="19">
        <v>0</v>
      </c>
      <c r="AP473" s="18">
        <f>SUM(AI473:AO473)</f>
        <v>64.45</v>
      </c>
    </row>
    <row r="474" ht="20.35" customHeight="1">
      <c r="A474" t="s" s="14">
        <v>482</v>
      </c>
      <c r="B474" s="15">
        <v>42018</v>
      </c>
      <c r="C474" s="16"/>
      <c r="D474" s="16"/>
      <c r="E474" s="16"/>
      <c r="F474" s="16"/>
      <c r="G474" s="16"/>
      <c r="H474" s="17">
        <v>2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8">
        <v>1247.8</v>
      </c>
      <c r="AJ474" s="19">
        <v>0</v>
      </c>
      <c r="AK474" s="19">
        <v>-40.23</v>
      </c>
      <c r="AL474" s="21">
        <v>0</v>
      </c>
      <c r="AM474" s="22">
        <v>0</v>
      </c>
      <c r="AN474" s="19">
        <v>-117.74</v>
      </c>
      <c r="AO474" s="19">
        <v>0</v>
      </c>
      <c r="AP474" s="18">
        <f>SUM(AI474:AO474)</f>
        <v>1089.83</v>
      </c>
    </row>
    <row r="475" ht="20.35" customHeight="1">
      <c r="A475" t="s" s="14">
        <v>483</v>
      </c>
      <c r="B475" s="15">
        <v>42018</v>
      </c>
      <c r="C475" s="16"/>
      <c r="D475" s="17">
        <v>1</v>
      </c>
      <c r="E475" s="16"/>
      <c r="F475" s="17">
        <v>1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8">
        <v>556.8099999999999</v>
      </c>
      <c r="AJ475" s="19">
        <v>0</v>
      </c>
      <c r="AK475" s="19">
        <v>-12.55</v>
      </c>
      <c r="AL475" s="21">
        <v>0</v>
      </c>
      <c r="AM475" s="22">
        <v>0</v>
      </c>
      <c r="AN475" s="19">
        <v>-70.51000000000001</v>
      </c>
      <c r="AO475" s="19">
        <v>0</v>
      </c>
      <c r="AP475" s="18">
        <f>SUM(AI475:AO475)</f>
        <v>473.75</v>
      </c>
    </row>
    <row r="476" ht="20.35" customHeight="1">
      <c r="A476" t="s" s="14">
        <v>484</v>
      </c>
      <c r="B476" s="15">
        <v>42018</v>
      </c>
      <c r="C476" s="16"/>
      <c r="D476" s="17">
        <v>1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8">
        <v>444.99</v>
      </c>
      <c r="AJ476" s="19">
        <v>0</v>
      </c>
      <c r="AK476" s="19">
        <v>-15.57</v>
      </c>
      <c r="AL476" s="21">
        <v>0</v>
      </c>
      <c r="AM476" s="22">
        <v>0</v>
      </c>
      <c r="AN476" s="19">
        <v>-17.85</v>
      </c>
      <c r="AO476" s="19">
        <v>0</v>
      </c>
      <c r="AP476" s="18">
        <f>SUM(AI476:AO476)</f>
        <v>411.57</v>
      </c>
    </row>
    <row r="477" ht="20.35" customHeight="1">
      <c r="A477" t="s" s="14">
        <v>485</v>
      </c>
      <c r="B477" s="15">
        <v>42019</v>
      </c>
      <c r="C477" s="16"/>
      <c r="D477" s="16"/>
      <c r="E477" s="16"/>
      <c r="F477" s="16"/>
      <c r="G477" s="16"/>
      <c r="H477" s="17">
        <v>2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8">
        <v>1429.97</v>
      </c>
      <c r="AJ477" s="19">
        <v>0</v>
      </c>
      <c r="AK477" s="19">
        <v>-46.36</v>
      </c>
      <c r="AL477" s="21">
        <v>0</v>
      </c>
      <c r="AM477" s="22">
        <v>0</v>
      </c>
      <c r="AN477" s="19">
        <v>-240.59</v>
      </c>
      <c r="AO477" s="19">
        <v>0</v>
      </c>
      <c r="AP477" s="18">
        <f>SUM(AI477:AO477)</f>
        <v>1143.02</v>
      </c>
    </row>
    <row r="478" ht="20.35" customHeight="1">
      <c r="A478" t="s" s="14">
        <v>486</v>
      </c>
      <c r="B478" s="15">
        <v>42019</v>
      </c>
      <c r="C478" s="16"/>
      <c r="D478" s="17">
        <v>2</v>
      </c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8">
        <v>629.97</v>
      </c>
      <c r="AJ478" s="19">
        <v>0</v>
      </c>
      <c r="AK478" s="19">
        <v>-20.46</v>
      </c>
      <c r="AL478" s="21">
        <v>0</v>
      </c>
      <c r="AM478" s="22">
        <v>0</v>
      </c>
      <c r="AN478" s="19">
        <v>-57.81</v>
      </c>
      <c r="AO478" s="19">
        <v>0</v>
      </c>
      <c r="AP478" s="18">
        <f>SUM(AI478:AO478)</f>
        <v>551.7</v>
      </c>
    </row>
    <row r="479" ht="20.35" customHeight="1">
      <c r="A479" t="s" s="14">
        <v>487</v>
      </c>
      <c r="B479" s="15">
        <v>42019</v>
      </c>
      <c r="C479" s="16"/>
      <c r="D479" s="17">
        <v>1</v>
      </c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8">
        <v>479.98</v>
      </c>
      <c r="AJ479" s="19">
        <v>0</v>
      </c>
      <c r="AK479" s="19">
        <v>-15.66</v>
      </c>
      <c r="AL479" s="21">
        <v>0</v>
      </c>
      <c r="AM479" s="22">
        <v>0</v>
      </c>
      <c r="AN479" s="19">
        <v>-41.54</v>
      </c>
      <c r="AO479" s="19">
        <v>0</v>
      </c>
      <c r="AP479" s="18">
        <f>SUM(AI479:AO479)</f>
        <v>422.78</v>
      </c>
    </row>
    <row r="480" ht="20.35" customHeight="1">
      <c r="A480" t="s" s="14">
        <v>205</v>
      </c>
      <c r="B480" s="15">
        <v>42019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7">
        <v>2</v>
      </c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8">
        <v>227.97</v>
      </c>
      <c r="AJ480" s="19">
        <v>0</v>
      </c>
      <c r="AK480" s="19">
        <v>-5.32</v>
      </c>
      <c r="AL480" s="21">
        <v>0</v>
      </c>
      <c r="AM480" s="22">
        <v>0</v>
      </c>
      <c r="AN480" s="19">
        <v>-34.19</v>
      </c>
      <c r="AO480" s="19">
        <v>0</v>
      </c>
      <c r="AP480" s="18">
        <f>SUM(AI480:AO480)</f>
        <v>188.46</v>
      </c>
    </row>
    <row r="481" ht="20.35" customHeight="1">
      <c r="A481" t="s" s="14">
        <v>488</v>
      </c>
      <c r="B481" s="15">
        <v>42019</v>
      </c>
      <c r="C481" s="16"/>
      <c r="D481" s="17">
        <v>1</v>
      </c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8">
        <v>388.79</v>
      </c>
      <c r="AJ481" s="19">
        <v>0</v>
      </c>
      <c r="AK481" s="19">
        <v>-8.85</v>
      </c>
      <c r="AL481" s="21">
        <v>0</v>
      </c>
      <c r="AM481" s="22">
        <v>0</v>
      </c>
      <c r="AN481" s="19">
        <v>-12.43</v>
      </c>
      <c r="AO481" s="19">
        <v>-28.8</v>
      </c>
      <c r="AP481" s="18">
        <f>SUM(AI481:AO481)</f>
        <v>338.71</v>
      </c>
    </row>
    <row r="482" ht="20.35" customHeight="1">
      <c r="A482" t="s" s="27">
        <v>489</v>
      </c>
      <c r="B482" s="15">
        <v>42020</v>
      </c>
      <c r="C482" s="16"/>
      <c r="D482" s="17">
        <v>1</v>
      </c>
      <c r="E482" s="16"/>
      <c r="F482" s="16"/>
      <c r="G482" s="17">
        <v>1</v>
      </c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8">
        <v>549.98</v>
      </c>
      <c r="AJ482" s="19">
        <v>0</v>
      </c>
      <c r="AK482" s="19">
        <v>-72.89</v>
      </c>
      <c r="AL482" s="21">
        <v>0</v>
      </c>
      <c r="AM482" s="22">
        <v>0</v>
      </c>
      <c r="AN482" s="19">
        <v>-16.47</v>
      </c>
      <c r="AO482" s="19">
        <v>0</v>
      </c>
      <c r="AP482" s="18">
        <f>SUM(AI482:AO482)</f>
        <v>460.62</v>
      </c>
    </row>
    <row r="483" ht="20.35" customHeight="1">
      <c r="A483" t="s" s="14">
        <v>490</v>
      </c>
      <c r="B483" s="15">
        <v>42022</v>
      </c>
      <c r="C483" s="16"/>
      <c r="D483" s="17">
        <v>1</v>
      </c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8">
        <v>535.1799999999999</v>
      </c>
      <c r="AJ483" s="19">
        <v>0</v>
      </c>
      <c r="AK483" s="19">
        <v>-12.07</v>
      </c>
      <c r="AL483" s="21">
        <v>0</v>
      </c>
      <c r="AM483" s="22">
        <v>0</v>
      </c>
      <c r="AN483" s="19">
        <v>-52.31</v>
      </c>
      <c r="AO483" s="19">
        <v>0</v>
      </c>
      <c r="AP483" s="18">
        <f>SUM(AI483:AO483)</f>
        <v>470.8</v>
      </c>
    </row>
    <row r="484" ht="20.35" customHeight="1">
      <c r="A484" t="s" s="14">
        <v>491</v>
      </c>
      <c r="B484" s="15">
        <v>42024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7">
        <v>2</v>
      </c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8">
        <v>734.95</v>
      </c>
      <c r="AJ484" s="19">
        <v>0</v>
      </c>
      <c r="AK484" s="19">
        <v>-16.47</v>
      </c>
      <c r="AL484" s="21">
        <v>0</v>
      </c>
      <c r="AM484" s="22">
        <v>0</v>
      </c>
      <c r="AN484" s="19">
        <v>-24.46</v>
      </c>
      <c r="AO484" s="19">
        <v>0</v>
      </c>
      <c r="AP484" s="18">
        <f>SUM(AI484:AO484)</f>
        <v>694.02</v>
      </c>
    </row>
    <row r="485" ht="20.35" customHeight="1">
      <c r="A485" t="s" s="14">
        <v>147</v>
      </c>
      <c r="B485" s="15">
        <v>42024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7">
        <v>1</v>
      </c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8">
        <v>115.98</v>
      </c>
      <c r="AJ485" s="19">
        <v>0</v>
      </c>
      <c r="AK485" s="19">
        <v>-2.85</v>
      </c>
      <c r="AL485" s="21">
        <v>0</v>
      </c>
      <c r="AM485" s="22">
        <v>0</v>
      </c>
      <c r="AN485" s="19">
        <v>-7.04</v>
      </c>
      <c r="AO485" s="19">
        <v>-9.279999999999999</v>
      </c>
      <c r="AP485" s="18">
        <f>SUM(AI485:AO485)</f>
        <v>96.81</v>
      </c>
    </row>
    <row r="486" ht="20.35" customHeight="1">
      <c r="A486" t="s" s="14">
        <v>492</v>
      </c>
      <c r="B486" s="15">
        <v>42025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8">
        <v>52.98</v>
      </c>
      <c r="AJ486" s="19">
        <v>0</v>
      </c>
      <c r="AK486" s="19">
        <v>-1.47</v>
      </c>
      <c r="AL486" s="21">
        <v>0</v>
      </c>
      <c r="AM486" s="22">
        <v>0</v>
      </c>
      <c r="AN486" s="19">
        <v>-5.25</v>
      </c>
      <c r="AO486" s="19">
        <v>0</v>
      </c>
      <c r="AP486" s="18">
        <f>SUM(AI486:AO486)</f>
        <v>46.26</v>
      </c>
    </row>
    <row r="487" ht="20.35" customHeight="1">
      <c r="A487" t="s" s="14">
        <v>493</v>
      </c>
      <c r="B487" s="15">
        <v>42025</v>
      </c>
      <c r="C487" s="16"/>
      <c r="D487" s="17">
        <v>1</v>
      </c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8">
        <v>324.98</v>
      </c>
      <c r="AJ487" s="19">
        <v>0</v>
      </c>
      <c r="AK487" s="19">
        <v>-10.7</v>
      </c>
      <c r="AL487" s="21">
        <v>0</v>
      </c>
      <c r="AM487" s="22">
        <v>0</v>
      </c>
      <c r="AN487" s="19">
        <v>-39.79</v>
      </c>
      <c r="AO487" s="19">
        <v>0</v>
      </c>
      <c r="AP487" s="18">
        <f>SUM(AI487:AO487)</f>
        <v>274.49</v>
      </c>
    </row>
    <row r="488" ht="20.35" customHeight="1">
      <c r="A488" t="s" s="14">
        <v>494</v>
      </c>
      <c r="B488" s="15">
        <v>42026</v>
      </c>
      <c r="C488" s="16"/>
      <c r="D488" s="17">
        <v>1</v>
      </c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8">
        <v>349.98</v>
      </c>
      <c r="AJ488" s="19">
        <v>0</v>
      </c>
      <c r="AK488" s="19">
        <v>-11.5</v>
      </c>
      <c r="AL488" s="21">
        <v>0</v>
      </c>
      <c r="AM488" s="22">
        <v>0</v>
      </c>
      <c r="AN488" s="19">
        <v>-31.35</v>
      </c>
      <c r="AO488" s="19">
        <v>0</v>
      </c>
      <c r="AP488" s="18">
        <f>SUM(AI488:AO488)</f>
        <v>307.13</v>
      </c>
    </row>
    <row r="489" ht="20.35" customHeight="1">
      <c r="A489" t="s" s="14">
        <v>495</v>
      </c>
      <c r="B489" s="15">
        <v>42026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7">
        <v>1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8">
        <v>210</v>
      </c>
      <c r="AJ489" s="19">
        <v>0</v>
      </c>
      <c r="AK489" s="19">
        <v>-7.02</v>
      </c>
      <c r="AL489" s="21">
        <v>0</v>
      </c>
      <c r="AM489" s="22">
        <v>0</v>
      </c>
      <c r="AN489" s="19">
        <v>-31.35</v>
      </c>
      <c r="AO489" s="19">
        <v>0</v>
      </c>
      <c r="AP489" s="18">
        <f>SUM(AI489:AO489)</f>
        <v>171.63</v>
      </c>
    </row>
    <row r="490" ht="20.35" customHeight="1">
      <c r="A490" t="s" s="14">
        <v>496</v>
      </c>
      <c r="B490" s="15">
        <v>42027</v>
      </c>
      <c r="C490" s="16"/>
      <c r="D490" s="16"/>
      <c r="E490" s="16"/>
      <c r="F490" s="16"/>
      <c r="G490" s="16"/>
      <c r="H490" s="17">
        <v>1</v>
      </c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8">
        <v>674.99</v>
      </c>
      <c r="AJ490" s="19">
        <v>0</v>
      </c>
      <c r="AK490" s="19">
        <v>-23.62</v>
      </c>
      <c r="AL490" s="21">
        <v>0</v>
      </c>
      <c r="AM490" s="22">
        <v>0</v>
      </c>
      <c r="AN490" s="19">
        <v>-19.07</v>
      </c>
      <c r="AO490" s="19">
        <v>0</v>
      </c>
      <c r="AP490" s="18">
        <f>SUM(AI490:AO490)</f>
        <v>632.3</v>
      </c>
    </row>
    <row r="491" ht="20.35" customHeight="1">
      <c r="A491" t="s" s="14">
        <v>497</v>
      </c>
      <c r="B491" s="15">
        <v>42027</v>
      </c>
      <c r="C491" s="16"/>
      <c r="D491" s="17">
        <v>1</v>
      </c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8">
        <v>349.98</v>
      </c>
      <c r="AJ491" s="19">
        <v>0</v>
      </c>
      <c r="AK491" s="19">
        <v>-11.5</v>
      </c>
      <c r="AL491" s="21">
        <v>0</v>
      </c>
      <c r="AM491" s="22">
        <v>0</v>
      </c>
      <c r="AN491" s="19">
        <v>-39.79</v>
      </c>
      <c r="AO491" s="19">
        <v>0</v>
      </c>
      <c r="AP491" s="18">
        <f>SUM(AI491:AO491)</f>
        <v>298.69</v>
      </c>
    </row>
    <row r="492" ht="20.35" customHeight="1">
      <c r="A492" t="s" s="14">
        <v>498</v>
      </c>
      <c r="B492" s="15">
        <v>42030</v>
      </c>
      <c r="C492" s="16"/>
      <c r="D492" s="17">
        <v>1</v>
      </c>
      <c r="E492" s="16"/>
      <c r="F492" s="17">
        <v>1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8">
        <v>533.99</v>
      </c>
      <c r="AJ492" s="19">
        <v>0</v>
      </c>
      <c r="AK492" s="19">
        <v>-12.05</v>
      </c>
      <c r="AL492" s="21">
        <v>0</v>
      </c>
      <c r="AM492" s="22">
        <v>0</v>
      </c>
      <c r="AN492" s="19">
        <v>-15.48</v>
      </c>
      <c r="AO492" s="19">
        <v>0</v>
      </c>
      <c r="AP492" s="18">
        <f>SUM(AI492:AO492)</f>
        <v>506.46</v>
      </c>
    </row>
    <row r="493" ht="20.35" customHeight="1">
      <c r="A493" t="s" s="14">
        <v>275</v>
      </c>
      <c r="B493" s="15">
        <v>42030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8">
        <v>52.98</v>
      </c>
      <c r="AJ493" s="19">
        <v>0</v>
      </c>
      <c r="AK493" s="19">
        <v>-1.47</v>
      </c>
      <c r="AL493" s="21">
        <v>0</v>
      </c>
      <c r="AM493" s="22">
        <v>0</v>
      </c>
      <c r="AN493" s="19">
        <v>-5.25</v>
      </c>
      <c r="AO493" s="19">
        <v>0</v>
      </c>
      <c r="AP493" s="18">
        <f>SUM(AI493:AO493)</f>
        <v>46.26</v>
      </c>
    </row>
    <row r="494" ht="20.35" customHeight="1">
      <c r="A494" t="s" s="14">
        <v>499</v>
      </c>
      <c r="B494" s="15">
        <v>42030</v>
      </c>
      <c r="C494" s="16"/>
      <c r="D494" s="17">
        <v>1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8">
        <v>299.99</v>
      </c>
      <c r="AJ494" s="19">
        <v>0</v>
      </c>
      <c r="AK494" s="19">
        <v>-6.9</v>
      </c>
      <c r="AL494" s="21">
        <v>0</v>
      </c>
      <c r="AM494" s="22">
        <v>0</v>
      </c>
      <c r="AN494" s="19">
        <v>-15.8</v>
      </c>
      <c r="AO494" s="19">
        <v>0</v>
      </c>
      <c r="AP494" s="18">
        <f>SUM(AI494:AO494)</f>
        <v>277.29</v>
      </c>
    </row>
    <row r="495" ht="20.35" customHeight="1">
      <c r="A495" t="s" s="14">
        <v>500</v>
      </c>
      <c r="B495" s="15">
        <v>42030</v>
      </c>
      <c r="C495" s="16"/>
      <c r="D495" s="17">
        <v>1</v>
      </c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8">
        <v>299.99</v>
      </c>
      <c r="AJ495" s="19">
        <v>0</v>
      </c>
      <c r="AK495" s="19">
        <v>-6.9</v>
      </c>
      <c r="AL495" s="21">
        <v>0</v>
      </c>
      <c r="AM495" s="22">
        <v>0</v>
      </c>
      <c r="AN495" s="19">
        <v>-15.8</v>
      </c>
      <c r="AO495" s="19">
        <v>0</v>
      </c>
      <c r="AP495" s="18">
        <f>SUM(AI495:AO495)</f>
        <v>277.29</v>
      </c>
    </row>
    <row r="496" ht="20.35" customHeight="1">
      <c r="A496" t="s" s="14">
        <v>501</v>
      </c>
      <c r="B496" s="15">
        <v>42030</v>
      </c>
      <c r="C496" s="16"/>
      <c r="D496" s="17">
        <v>1</v>
      </c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8">
        <v>299.99</v>
      </c>
      <c r="AJ496" s="19">
        <v>0</v>
      </c>
      <c r="AK496" s="19">
        <v>-6.9</v>
      </c>
      <c r="AL496" s="21">
        <v>0</v>
      </c>
      <c r="AM496" s="22">
        <v>0</v>
      </c>
      <c r="AN496" s="19">
        <v>-15.8</v>
      </c>
      <c r="AO496" s="19">
        <v>0</v>
      </c>
      <c r="AP496" s="18">
        <f>SUM(AI496:AO496)</f>
        <v>277.29</v>
      </c>
    </row>
    <row r="497" ht="20.35" customHeight="1">
      <c r="A497" t="s" s="14">
        <v>502</v>
      </c>
      <c r="B497" s="15">
        <v>42031</v>
      </c>
      <c r="C497" s="16"/>
      <c r="D497" s="16"/>
      <c r="E497" s="16"/>
      <c r="F497" s="16"/>
      <c r="G497" s="16"/>
      <c r="H497" s="17">
        <v>2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8">
        <v>2000</v>
      </c>
      <c r="AJ497" s="19">
        <v>0</v>
      </c>
      <c r="AK497" s="19">
        <v>-44.3</v>
      </c>
      <c r="AL497" s="21">
        <v>0</v>
      </c>
      <c r="AM497" s="22">
        <v>0</v>
      </c>
      <c r="AN497" s="19">
        <v>-43.08</v>
      </c>
      <c r="AO497" s="19">
        <v>0</v>
      </c>
      <c r="AP497" s="18">
        <f>SUM(AI497:AO497)</f>
        <v>1912.62</v>
      </c>
    </row>
    <row r="498" ht="20.35" customHeight="1">
      <c r="A498" t="s" s="14">
        <v>503</v>
      </c>
      <c r="B498" s="15">
        <v>42032</v>
      </c>
      <c r="C498" s="16"/>
      <c r="D498" s="17">
        <v>1</v>
      </c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8">
        <v>329.98</v>
      </c>
      <c r="AJ498" s="19">
        <v>0</v>
      </c>
      <c r="AK498" s="19">
        <v>-10.86</v>
      </c>
      <c r="AL498" s="21">
        <v>0</v>
      </c>
      <c r="AM498" s="22">
        <v>0</v>
      </c>
      <c r="AN498" s="19">
        <v>-49.86</v>
      </c>
      <c r="AO498" s="19">
        <v>0</v>
      </c>
      <c r="AP498" s="18">
        <f>SUM(AI498:AO498)</f>
        <v>269.26</v>
      </c>
    </row>
    <row r="499" ht="20.35" customHeight="1">
      <c r="A499" t="s" s="14">
        <v>504</v>
      </c>
      <c r="B499" s="15">
        <v>42033</v>
      </c>
      <c r="C499" s="16"/>
      <c r="D499" s="17">
        <v>1</v>
      </c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8">
        <v>190.79</v>
      </c>
      <c r="AJ499" s="19">
        <v>0</v>
      </c>
      <c r="AK499" s="19">
        <v>-4.5</v>
      </c>
      <c r="AL499" s="21">
        <v>0</v>
      </c>
      <c r="AM499" s="22">
        <v>0</v>
      </c>
      <c r="AN499" s="19">
        <v>-15.8</v>
      </c>
      <c r="AO499" s="19">
        <v>0</v>
      </c>
      <c r="AP499" s="18">
        <f>SUM(AI499:AO499)</f>
        <v>170.49</v>
      </c>
    </row>
    <row r="500" ht="20.35" customHeight="1">
      <c r="A500" t="s" s="14">
        <v>333</v>
      </c>
      <c r="B500" s="15">
        <v>42036</v>
      </c>
      <c r="C500" s="16"/>
      <c r="D500" s="17">
        <v>1</v>
      </c>
      <c r="E500" s="16"/>
      <c r="F500" s="17">
        <v>1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8">
        <v>657.7</v>
      </c>
      <c r="AJ500" s="19">
        <v>0</v>
      </c>
      <c r="AK500" s="25">
        <v>-14.77</v>
      </c>
      <c r="AL500" s="21">
        <v>0</v>
      </c>
      <c r="AM500" s="22">
        <v>0</v>
      </c>
      <c r="AN500" s="25">
        <v>0</v>
      </c>
      <c r="AO500" s="25">
        <v>-48.72</v>
      </c>
      <c r="AP500" s="18">
        <f>SUM(AI500:AO500)</f>
        <v>594.21</v>
      </c>
    </row>
    <row r="501" ht="20.35" customHeight="1">
      <c r="A501" t="s" s="14">
        <v>505</v>
      </c>
      <c r="B501" s="15">
        <v>42037</v>
      </c>
      <c r="C501" s="16"/>
      <c r="D501" s="17">
        <v>1</v>
      </c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8">
        <v>414.98</v>
      </c>
      <c r="AJ501" s="19">
        <v>0</v>
      </c>
      <c r="AK501" s="25">
        <v>-13.58</v>
      </c>
      <c r="AL501" s="21">
        <v>0</v>
      </c>
      <c r="AM501" s="22">
        <v>0</v>
      </c>
      <c r="AN501" s="25">
        <v>-39.79</v>
      </c>
      <c r="AO501" s="25">
        <v>0</v>
      </c>
      <c r="AP501" s="18">
        <f>SUM(AI501:AO501)</f>
        <v>361.61</v>
      </c>
    </row>
    <row r="502" ht="20.35" customHeight="1">
      <c r="A502" t="s" s="14">
        <v>506</v>
      </c>
      <c r="B502" s="15">
        <v>42038</v>
      </c>
      <c r="C502" s="16"/>
      <c r="D502" s="17">
        <v>1</v>
      </c>
      <c r="E502" s="16"/>
      <c r="F502" s="17">
        <v>1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8">
        <v>573.99</v>
      </c>
      <c r="AJ502" s="19">
        <v>0</v>
      </c>
      <c r="AK502" s="25">
        <v>-12.93</v>
      </c>
      <c r="AL502" s="21">
        <v>0</v>
      </c>
      <c r="AM502" s="22">
        <v>0</v>
      </c>
      <c r="AN502" s="25">
        <v>-19.07</v>
      </c>
      <c r="AO502" s="25">
        <v>0</v>
      </c>
      <c r="AP502" s="18">
        <f>SUM(AI502:AO502)</f>
        <v>541.99</v>
      </c>
    </row>
    <row r="503" ht="20.35" customHeight="1">
      <c r="A503" t="s" s="14">
        <v>507</v>
      </c>
      <c r="B503" s="15">
        <v>42039</v>
      </c>
      <c r="C503" s="16"/>
      <c r="D503" s="17">
        <v>1</v>
      </c>
      <c r="E503" s="16"/>
      <c r="F503" s="17">
        <v>1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8">
        <v>399.59</v>
      </c>
      <c r="AJ503" s="19">
        <v>0</v>
      </c>
      <c r="AK503" s="25">
        <v>-9.390000000000001</v>
      </c>
      <c r="AL503" s="21">
        <v>0</v>
      </c>
      <c r="AM503" s="22">
        <v>0</v>
      </c>
      <c r="AN503" s="25">
        <v>-12.76</v>
      </c>
      <c r="AO503" s="25">
        <v>-43.2</v>
      </c>
      <c r="AP503" s="18">
        <f>SUM(AI503:AO503)</f>
        <v>334.24</v>
      </c>
    </row>
    <row r="504" ht="20.35" customHeight="1">
      <c r="A504" t="s" s="14">
        <v>508</v>
      </c>
      <c r="B504" s="15">
        <v>42040</v>
      </c>
      <c r="C504" s="16"/>
      <c r="D504" s="16"/>
      <c r="E504" s="16"/>
      <c r="F504" s="16"/>
      <c r="G504" s="16"/>
      <c r="H504" s="17">
        <v>4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8">
        <v>3000</v>
      </c>
      <c r="AJ504" s="19">
        <v>0</v>
      </c>
      <c r="AK504" s="25">
        <v>-66.3</v>
      </c>
      <c r="AL504" s="21">
        <v>0</v>
      </c>
      <c r="AM504" s="22">
        <v>0</v>
      </c>
      <c r="AN504" s="25">
        <v>-74.05</v>
      </c>
      <c r="AO504" s="25">
        <v>0</v>
      </c>
      <c r="AP504" s="18">
        <f>SUM(AI504:AO504)</f>
        <v>2859.65</v>
      </c>
    </row>
    <row r="505" ht="20.35" customHeight="1">
      <c r="A505" t="s" s="14">
        <v>143</v>
      </c>
      <c r="B505" s="15">
        <v>42040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8">
        <v>27.97</v>
      </c>
      <c r="AJ505" s="19">
        <v>0</v>
      </c>
      <c r="AK505" s="25">
        <v>-0.92</v>
      </c>
      <c r="AL505" s="21">
        <v>0</v>
      </c>
      <c r="AM505" s="22">
        <v>0</v>
      </c>
      <c r="AN505" s="25">
        <v>-0.9</v>
      </c>
      <c r="AO505" s="25">
        <v>0</v>
      </c>
      <c r="AP505" s="18">
        <f>SUM(AI505:AO505)</f>
        <v>26.15</v>
      </c>
    </row>
    <row r="506" ht="20.35" customHeight="1">
      <c r="A506" t="s" s="14">
        <v>294</v>
      </c>
      <c r="B506" s="15">
        <v>42042</v>
      </c>
      <c r="C506" s="16"/>
      <c r="D506" s="17">
        <v>1</v>
      </c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8">
        <v>299.99</v>
      </c>
      <c r="AJ506" s="19">
        <v>0</v>
      </c>
      <c r="AK506" s="25">
        <v>-6.9</v>
      </c>
      <c r="AL506" s="21">
        <v>0</v>
      </c>
      <c r="AM506" s="22">
        <v>0</v>
      </c>
      <c r="AN506" s="25">
        <v>-15.8</v>
      </c>
      <c r="AO506" s="25">
        <v>0</v>
      </c>
      <c r="AP506" s="18">
        <f>SUM(AI506:AO506)</f>
        <v>277.29</v>
      </c>
    </row>
    <row r="507" ht="20.35" customHeight="1">
      <c r="A507" t="s" s="14">
        <v>509</v>
      </c>
      <c r="B507" s="15">
        <v>42042</v>
      </c>
      <c r="C507" s="16"/>
      <c r="D507" s="17">
        <v>1</v>
      </c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8">
        <v>479.99</v>
      </c>
      <c r="AJ507" s="19">
        <v>0</v>
      </c>
      <c r="AK507" s="25">
        <v>-10.86</v>
      </c>
      <c r="AL507" s="21">
        <v>0</v>
      </c>
      <c r="AM507" s="22">
        <v>0</v>
      </c>
      <c r="AN507" s="25">
        <v>-15.8</v>
      </c>
      <c r="AO507" s="25">
        <v>0</v>
      </c>
      <c r="AP507" s="18">
        <f>SUM(AI507:AO507)</f>
        <v>453.33</v>
      </c>
    </row>
    <row r="508" ht="20.35" customHeight="1">
      <c r="A508" t="s" s="14">
        <v>510</v>
      </c>
      <c r="B508" s="15">
        <v>42044</v>
      </c>
      <c r="C508" s="16"/>
      <c r="D508" s="17">
        <v>1</v>
      </c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8">
        <v>376.9</v>
      </c>
      <c r="AJ508" s="19">
        <v>0</v>
      </c>
      <c r="AK508" s="25">
        <v>-8.59</v>
      </c>
      <c r="AL508" s="21">
        <v>0</v>
      </c>
      <c r="AM508" s="22">
        <v>0</v>
      </c>
      <c r="AN508" s="25">
        <v>-15.8</v>
      </c>
      <c r="AO508" s="25">
        <v>0</v>
      </c>
      <c r="AP508" s="18">
        <f>SUM(AI508:AO508)</f>
        <v>352.51</v>
      </c>
    </row>
    <row r="509" ht="20.35" customHeight="1">
      <c r="A509" t="s" s="14">
        <v>511</v>
      </c>
      <c r="B509" s="15">
        <v>42044</v>
      </c>
      <c r="C509" s="16"/>
      <c r="D509" s="17">
        <v>1</v>
      </c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8">
        <v>359.99</v>
      </c>
      <c r="AJ509" s="19">
        <v>0</v>
      </c>
      <c r="AK509" s="25">
        <v>-8.220000000000001</v>
      </c>
      <c r="AL509" s="21">
        <v>0</v>
      </c>
      <c r="AM509" s="22">
        <v>0</v>
      </c>
      <c r="AN509" s="25">
        <v>-15.8</v>
      </c>
      <c r="AO509" s="25">
        <v>0</v>
      </c>
      <c r="AP509" s="18">
        <f>SUM(AI509:AO509)</f>
        <v>335.97</v>
      </c>
    </row>
    <row r="510" ht="20.35" customHeight="1">
      <c r="A510" t="s" s="14">
        <v>512</v>
      </c>
      <c r="B510" s="15">
        <v>42046</v>
      </c>
      <c r="C510" s="16"/>
      <c r="D510" s="17">
        <v>1</v>
      </c>
      <c r="E510" s="16"/>
      <c r="F510" s="16"/>
      <c r="G510" s="17">
        <v>1</v>
      </c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8">
        <v>499.98</v>
      </c>
      <c r="AJ510" s="19">
        <v>0</v>
      </c>
      <c r="AK510" s="25">
        <v>-17.5</v>
      </c>
      <c r="AL510" s="21">
        <v>0</v>
      </c>
      <c r="AM510" s="22">
        <v>0</v>
      </c>
      <c r="AN510" s="25">
        <v>-17.55</v>
      </c>
      <c r="AO510" s="25">
        <v>0</v>
      </c>
      <c r="AP510" s="18">
        <f>SUM(AI510:AO510)</f>
        <v>464.93</v>
      </c>
    </row>
    <row r="511" ht="20.35" customHeight="1">
      <c r="A511" t="s" s="14">
        <v>513</v>
      </c>
      <c r="B511" s="15">
        <v>42046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8">
        <v>17.98</v>
      </c>
      <c r="AJ511" s="19">
        <v>0</v>
      </c>
      <c r="AK511" s="25">
        <v>-0.7</v>
      </c>
      <c r="AL511" s="21">
        <v>0</v>
      </c>
      <c r="AM511" s="22">
        <v>0</v>
      </c>
      <c r="AN511" s="25">
        <v>-5.05</v>
      </c>
      <c r="AO511" s="25">
        <v>0</v>
      </c>
      <c r="AP511" s="18">
        <f>SUM(AI511:AO511)</f>
        <v>12.23</v>
      </c>
    </row>
    <row r="512" ht="20.35" customHeight="1">
      <c r="A512" t="s" s="14">
        <v>514</v>
      </c>
      <c r="B512" s="15">
        <v>42047</v>
      </c>
      <c r="C512" s="16"/>
      <c r="D512" s="17">
        <v>1</v>
      </c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8">
        <v>274.99</v>
      </c>
      <c r="AJ512" s="19">
        <v>0</v>
      </c>
      <c r="AK512" s="25">
        <v>-6.35</v>
      </c>
      <c r="AL512" s="21">
        <v>0</v>
      </c>
      <c r="AM512" s="22">
        <v>0</v>
      </c>
      <c r="AN512" s="25">
        <v>-15.8</v>
      </c>
      <c r="AO512" s="25">
        <v>0</v>
      </c>
      <c r="AP512" s="18">
        <f>SUM(AI512:AO512)</f>
        <v>252.84</v>
      </c>
    </row>
    <row r="513" ht="20.35" customHeight="1">
      <c r="A513" t="s" s="14">
        <v>515</v>
      </c>
      <c r="B513" s="15">
        <v>42047</v>
      </c>
      <c r="C513" s="16"/>
      <c r="D513" s="16"/>
      <c r="E513" s="16"/>
      <c r="F513" s="16"/>
      <c r="G513" s="16"/>
      <c r="H513" s="17">
        <v>1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8">
        <v>849.99</v>
      </c>
      <c r="AJ513" s="19">
        <v>0</v>
      </c>
      <c r="AK513" s="25">
        <v>-19</v>
      </c>
      <c r="AL513" s="21">
        <v>0</v>
      </c>
      <c r="AM513" s="22">
        <v>0</v>
      </c>
      <c r="AN513" s="25">
        <v>-22.96</v>
      </c>
      <c r="AO513" s="25">
        <v>0</v>
      </c>
      <c r="AP513" s="18">
        <f>SUM(AI513:AO513)</f>
        <v>808.03</v>
      </c>
    </row>
    <row r="514" ht="20.35" customHeight="1">
      <c r="A514" t="s" s="14">
        <v>516</v>
      </c>
      <c r="B514" s="15">
        <v>42048</v>
      </c>
      <c r="C514" s="16"/>
      <c r="D514" s="17">
        <v>1</v>
      </c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8">
        <v>367.19</v>
      </c>
      <c r="AJ514" s="19">
        <v>0</v>
      </c>
      <c r="AK514" s="25">
        <v>-8.380000000000001</v>
      </c>
      <c r="AL514" s="21">
        <v>0</v>
      </c>
      <c r="AM514" s="22">
        <v>0</v>
      </c>
      <c r="AN514" s="25">
        <v>-11.61</v>
      </c>
      <c r="AO514" s="25">
        <v>-27.2</v>
      </c>
      <c r="AP514" s="18">
        <f>SUM(AI514:AO514)</f>
        <v>320</v>
      </c>
    </row>
    <row r="515" ht="20.35" customHeight="1">
      <c r="A515" t="s" s="14">
        <v>517</v>
      </c>
      <c r="B515" s="15">
        <v>42048</v>
      </c>
      <c r="C515" s="16"/>
      <c r="D515" s="17">
        <v>1</v>
      </c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8">
        <v>299.99</v>
      </c>
      <c r="AJ515" s="19">
        <v>0</v>
      </c>
      <c r="AK515" s="25">
        <v>-10.5</v>
      </c>
      <c r="AL515" s="21">
        <v>0</v>
      </c>
      <c r="AM515" s="22">
        <v>0</v>
      </c>
      <c r="AN515" s="25">
        <v>-15.8</v>
      </c>
      <c r="AO515" s="25">
        <v>0</v>
      </c>
      <c r="AP515" s="18">
        <f>SUM(AI515:AO515)</f>
        <v>273.69</v>
      </c>
    </row>
    <row r="516" ht="20.35" customHeight="1">
      <c r="A516" t="s" s="14">
        <v>518</v>
      </c>
      <c r="B516" s="15">
        <v>42048</v>
      </c>
      <c r="C516" s="16"/>
      <c r="D516" s="17">
        <v>2</v>
      </c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8">
        <v>639.98</v>
      </c>
      <c r="AJ516" s="19">
        <v>0</v>
      </c>
      <c r="AK516" s="25">
        <v>-14.38</v>
      </c>
      <c r="AL516" s="21">
        <v>0</v>
      </c>
      <c r="AM516" s="22">
        <v>0</v>
      </c>
      <c r="AN516" s="25">
        <v>-31.6</v>
      </c>
      <c r="AO516" s="25">
        <v>0</v>
      </c>
      <c r="AP516" s="18">
        <f>SUM(AI516:AO516)</f>
        <v>594</v>
      </c>
    </row>
    <row r="517" ht="20.35" customHeight="1">
      <c r="A517" t="s" s="14">
        <v>519</v>
      </c>
      <c r="B517" s="15">
        <v>42049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8">
        <v>52.98</v>
      </c>
      <c r="AJ517" s="19">
        <v>0</v>
      </c>
      <c r="AK517" s="25">
        <v>-1.47</v>
      </c>
      <c r="AL517" s="21">
        <v>0</v>
      </c>
      <c r="AM517" s="22">
        <v>0</v>
      </c>
      <c r="AN517" s="25">
        <v>-5.25</v>
      </c>
      <c r="AO517" s="25">
        <v>0</v>
      </c>
      <c r="AP517" s="18">
        <f>SUM(AI517:AO517)</f>
        <v>46.26</v>
      </c>
    </row>
    <row r="518" ht="20.35" customHeight="1">
      <c r="A518" t="s" s="14">
        <v>520</v>
      </c>
      <c r="B518" s="15">
        <v>42051</v>
      </c>
      <c r="C518" s="16"/>
      <c r="D518" s="16"/>
      <c r="E518" s="16"/>
      <c r="F518" s="16"/>
      <c r="G518" s="16"/>
      <c r="H518" s="17">
        <v>2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8">
        <v>2299.98</v>
      </c>
      <c r="AJ518" s="19">
        <v>0</v>
      </c>
      <c r="AK518" s="25">
        <v>-50.9</v>
      </c>
      <c r="AL518" s="21">
        <v>0</v>
      </c>
      <c r="AM518" s="22">
        <v>0</v>
      </c>
      <c r="AN518" s="25">
        <v>-60.19</v>
      </c>
      <c r="AO518" s="25">
        <v>0</v>
      </c>
      <c r="AP518" s="18">
        <f>SUM(AI518:AO518)</f>
        <v>2188.89</v>
      </c>
    </row>
    <row r="519" ht="20.35" customHeight="1">
      <c r="A519" t="s" s="14">
        <v>521</v>
      </c>
      <c r="B519" s="15">
        <v>42051</v>
      </c>
      <c r="C519" s="16"/>
      <c r="D519" s="17">
        <v>1</v>
      </c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8">
        <v>299.99</v>
      </c>
      <c r="AJ519" s="19">
        <v>0</v>
      </c>
      <c r="AK519" s="25">
        <v>-6.9</v>
      </c>
      <c r="AL519" s="21">
        <v>0</v>
      </c>
      <c r="AM519" s="22">
        <v>0</v>
      </c>
      <c r="AN519" s="25">
        <v>-15.8</v>
      </c>
      <c r="AO519" s="25">
        <v>0</v>
      </c>
      <c r="AP519" s="18">
        <f>SUM(AI519:AO519)</f>
        <v>277.29</v>
      </c>
    </row>
    <row r="520" ht="20.35" customHeight="1">
      <c r="A520" t="s" s="14">
        <v>522</v>
      </c>
      <c r="B520" s="15">
        <v>42053</v>
      </c>
      <c r="C520" s="16"/>
      <c r="D520" s="17">
        <v>1</v>
      </c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8">
        <v>299.99</v>
      </c>
      <c r="AJ520" s="19">
        <v>0</v>
      </c>
      <c r="AK520" s="25">
        <v>-6.9</v>
      </c>
      <c r="AL520" s="21">
        <v>0</v>
      </c>
      <c r="AM520" s="22">
        <v>0</v>
      </c>
      <c r="AN520" s="25">
        <v>-15.8</v>
      </c>
      <c r="AO520" s="25">
        <v>0</v>
      </c>
      <c r="AP520" s="18">
        <f>SUM(AI520:AO520)</f>
        <v>277.29</v>
      </c>
    </row>
    <row r="521" ht="20.35" customHeight="1">
      <c r="A521" t="s" s="14">
        <v>523</v>
      </c>
      <c r="B521" s="15">
        <v>42053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7">
        <v>1</v>
      </c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8">
        <v>124.99</v>
      </c>
      <c r="AJ521" s="19">
        <v>0</v>
      </c>
      <c r="AK521" s="25">
        <v>-3.05</v>
      </c>
      <c r="AL521" s="21">
        <v>0</v>
      </c>
      <c r="AM521" s="22">
        <v>0</v>
      </c>
      <c r="AN521" s="25">
        <v>-11.3</v>
      </c>
      <c r="AO521" s="25">
        <v>0</v>
      </c>
      <c r="AP521" s="18">
        <f>SUM(AI521:AO521)</f>
        <v>110.64</v>
      </c>
    </row>
    <row r="522" ht="20.35" customHeight="1">
      <c r="A522" t="s" s="14">
        <v>524</v>
      </c>
      <c r="B522" s="15">
        <v>42055</v>
      </c>
      <c r="C522" s="16"/>
      <c r="D522" s="17">
        <v>1</v>
      </c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8">
        <v>389.98</v>
      </c>
      <c r="AJ522" s="19">
        <v>0</v>
      </c>
      <c r="AK522" s="25">
        <v>-12.78</v>
      </c>
      <c r="AL522" s="21">
        <v>0</v>
      </c>
      <c r="AM522" s="22">
        <v>0</v>
      </c>
      <c r="AN522" s="25">
        <v>-31.35</v>
      </c>
      <c r="AO522" s="25">
        <v>0</v>
      </c>
      <c r="AP522" s="18">
        <f>SUM(AI522:AO522)</f>
        <v>345.85</v>
      </c>
    </row>
    <row r="523" ht="20.35" customHeight="1">
      <c r="A523" t="s" s="14">
        <v>525</v>
      </c>
      <c r="B523" s="15">
        <v>42057</v>
      </c>
      <c r="C523" s="16"/>
      <c r="D523" s="17">
        <v>1</v>
      </c>
      <c r="E523" s="16"/>
      <c r="F523" s="17">
        <v>1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8">
        <v>586.98</v>
      </c>
      <c r="AJ523" s="19">
        <v>0</v>
      </c>
      <c r="AK523" s="25">
        <v>-13.21</v>
      </c>
      <c r="AL523" s="21">
        <v>0</v>
      </c>
      <c r="AM523" s="22">
        <v>0</v>
      </c>
      <c r="AN523" s="25">
        <v>-22.96</v>
      </c>
      <c r="AO523" s="25">
        <v>0</v>
      </c>
      <c r="AP523" s="18">
        <f>SUM(AI523:AO523)</f>
        <v>550.8099999999999</v>
      </c>
    </row>
    <row r="524" ht="20.35" customHeight="1">
      <c r="A524" t="s" s="14">
        <v>526</v>
      </c>
      <c r="B524" s="15">
        <v>42058</v>
      </c>
      <c r="C524" s="16"/>
      <c r="D524" s="16"/>
      <c r="E524" s="16"/>
      <c r="F524" s="16"/>
      <c r="G524" s="16"/>
      <c r="H524" s="17">
        <v>4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8">
        <v>3500</v>
      </c>
      <c r="AJ524" s="19">
        <v>0</v>
      </c>
      <c r="AK524" s="25">
        <v>-15</v>
      </c>
      <c r="AL524" s="21">
        <v>0</v>
      </c>
      <c r="AM524" s="22">
        <v>0</v>
      </c>
      <c r="AN524" s="25">
        <v>-54.77</v>
      </c>
      <c r="AO524" s="25">
        <v>0</v>
      </c>
      <c r="AP524" s="18">
        <f>SUM(AI524:AO524)</f>
        <v>3430.23</v>
      </c>
    </row>
    <row r="525" ht="20.35" customHeight="1">
      <c r="A525" t="s" s="14">
        <v>527</v>
      </c>
      <c r="B525" s="15">
        <v>42058</v>
      </c>
      <c r="C525" s="16"/>
      <c r="D525" s="16"/>
      <c r="E525" s="16"/>
      <c r="F525" s="16"/>
      <c r="G525" s="16"/>
      <c r="H525" s="17">
        <v>2</v>
      </c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8">
        <v>2140.37</v>
      </c>
      <c r="AJ525" s="19">
        <v>0</v>
      </c>
      <c r="AK525" s="25">
        <v>-47.39</v>
      </c>
      <c r="AL525" s="21">
        <v>0</v>
      </c>
      <c r="AM525" s="22">
        <v>0</v>
      </c>
      <c r="AN525" s="25">
        <v>-148.85</v>
      </c>
      <c r="AO525" s="25">
        <v>0</v>
      </c>
      <c r="AP525" s="18">
        <f>SUM(AI525:AO525)</f>
        <v>1944.13</v>
      </c>
    </row>
    <row r="526" ht="20.35" customHeight="1">
      <c r="A526" t="s" s="14">
        <v>408</v>
      </c>
      <c r="B526" s="15">
        <v>42059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8">
        <v>98.5</v>
      </c>
      <c r="AJ526" s="19">
        <v>0</v>
      </c>
      <c r="AK526" s="25">
        <v>-3.45</v>
      </c>
      <c r="AL526" s="21">
        <v>0</v>
      </c>
      <c r="AM526" s="22">
        <v>0</v>
      </c>
      <c r="AN526" s="25">
        <v>-23.5</v>
      </c>
      <c r="AO526" s="25">
        <v>0</v>
      </c>
      <c r="AP526" s="18">
        <f>SUM(AI526:AO526)</f>
        <v>71.55</v>
      </c>
    </row>
    <row r="527" ht="20.35" customHeight="1">
      <c r="A527" t="s" s="14">
        <v>528</v>
      </c>
      <c r="B527" s="15">
        <v>42059</v>
      </c>
      <c r="C527" s="16"/>
      <c r="D527" s="17">
        <v>1</v>
      </c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8">
        <v>339.99</v>
      </c>
      <c r="AJ527" s="19">
        <v>0</v>
      </c>
      <c r="AK527" s="25">
        <v>-7.78</v>
      </c>
      <c r="AL527" s="21">
        <v>0</v>
      </c>
      <c r="AM527" s="22">
        <v>0</v>
      </c>
      <c r="AN527" s="25">
        <v>-15.8</v>
      </c>
      <c r="AO527" s="25">
        <v>0</v>
      </c>
      <c r="AP527" s="18">
        <f>SUM(AI527:AO527)</f>
        <v>316.41</v>
      </c>
    </row>
    <row r="528" ht="20.35" customHeight="1">
      <c r="A528" t="s" s="14">
        <v>529</v>
      </c>
      <c r="B528" s="15">
        <v>42059</v>
      </c>
      <c r="C528" s="16"/>
      <c r="D528" s="17">
        <v>1</v>
      </c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8">
        <v>319.99</v>
      </c>
      <c r="AJ528" s="19">
        <v>0</v>
      </c>
      <c r="AK528" s="25">
        <v>-11.2</v>
      </c>
      <c r="AL528" s="21">
        <v>0</v>
      </c>
      <c r="AM528" s="22">
        <v>0</v>
      </c>
      <c r="AN528" s="25">
        <v>-15.8</v>
      </c>
      <c r="AO528" s="25">
        <v>0</v>
      </c>
      <c r="AP528" s="18">
        <f>SUM(AI528:AO528)</f>
        <v>292.99</v>
      </c>
    </row>
    <row r="529" ht="20.35" customHeight="1">
      <c r="A529" t="s" s="14">
        <v>530</v>
      </c>
      <c r="B529" s="15">
        <v>42059</v>
      </c>
      <c r="C529" s="16"/>
      <c r="D529" s="17">
        <v>1</v>
      </c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8">
        <v>368.87</v>
      </c>
      <c r="AJ529" s="19">
        <v>0</v>
      </c>
      <c r="AK529" s="25">
        <v>-8.42</v>
      </c>
      <c r="AL529" s="21">
        <v>0</v>
      </c>
      <c r="AM529" s="22">
        <v>0</v>
      </c>
      <c r="AN529" s="25">
        <v>-15.8</v>
      </c>
      <c r="AO529" s="25">
        <v>0</v>
      </c>
      <c r="AP529" s="18">
        <f>SUM(AI529:AO529)</f>
        <v>344.65</v>
      </c>
    </row>
    <row r="530" ht="20.35" customHeight="1">
      <c r="A530" t="s" s="14">
        <v>80</v>
      </c>
      <c r="B530" s="15">
        <v>42060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8">
        <v>52.98</v>
      </c>
      <c r="AJ530" s="19">
        <v>0</v>
      </c>
      <c r="AK530" s="25">
        <v>-1.47</v>
      </c>
      <c r="AL530" s="21">
        <v>0</v>
      </c>
      <c r="AM530" s="22">
        <v>0</v>
      </c>
      <c r="AN530" s="25">
        <v>-5.25</v>
      </c>
      <c r="AO530" s="25">
        <v>0</v>
      </c>
      <c r="AP530" s="18">
        <f>SUM(AI530:AO530)</f>
        <v>46.26</v>
      </c>
    </row>
    <row r="531" ht="20.35" customHeight="1">
      <c r="A531" t="s" s="14">
        <v>531</v>
      </c>
      <c r="B531" s="15">
        <v>42060</v>
      </c>
      <c r="C531" s="16"/>
      <c r="D531" s="16"/>
      <c r="E531" s="16"/>
      <c r="F531" s="16"/>
      <c r="G531" s="16"/>
      <c r="H531" s="17">
        <v>1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8">
        <v>849.99</v>
      </c>
      <c r="AJ531" s="19">
        <v>0</v>
      </c>
      <c r="AK531" s="25">
        <v>-19</v>
      </c>
      <c r="AL531" s="21">
        <v>0</v>
      </c>
      <c r="AM531" s="22">
        <v>0</v>
      </c>
      <c r="AN531" s="25">
        <v>-33.55</v>
      </c>
      <c r="AO531" s="25">
        <v>0</v>
      </c>
      <c r="AP531" s="18">
        <f>SUM(AI531:AO531)</f>
        <v>797.4400000000001</v>
      </c>
    </row>
    <row r="532" ht="20.35" customHeight="1">
      <c r="A532" t="s" s="14">
        <v>532</v>
      </c>
      <c r="B532" s="15">
        <v>42061</v>
      </c>
      <c r="C532" s="16"/>
      <c r="D532" s="17">
        <v>4</v>
      </c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8">
        <v>1960.19</v>
      </c>
      <c r="AJ532" s="19">
        <v>0</v>
      </c>
      <c r="AK532" s="25">
        <v>-63.79</v>
      </c>
      <c r="AL532" s="21">
        <v>0</v>
      </c>
      <c r="AM532" s="22">
        <v>0</v>
      </c>
      <c r="AN532" s="25">
        <v>-154.33</v>
      </c>
      <c r="AO532" s="25">
        <v>0</v>
      </c>
      <c r="AP532" s="18">
        <f>SUM(AI532:AO532)</f>
        <v>1742.07</v>
      </c>
    </row>
    <row r="533" ht="20.35" customHeight="1">
      <c r="A533" t="s" s="14">
        <v>533</v>
      </c>
      <c r="B533" s="15">
        <v>42061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7">
        <v>1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8">
        <v>179.99</v>
      </c>
      <c r="AJ533" s="19">
        <v>0</v>
      </c>
      <c r="AK533" s="25">
        <v>-4.26</v>
      </c>
      <c r="AL533" s="21">
        <v>0</v>
      </c>
      <c r="AM533" s="22">
        <v>0</v>
      </c>
      <c r="AN533" s="25">
        <v>-11.3</v>
      </c>
      <c r="AO533" s="25">
        <v>0</v>
      </c>
      <c r="AP533" s="18">
        <f>SUM(AI533:AO533)</f>
        <v>164.43</v>
      </c>
    </row>
    <row r="534" ht="20.35" customHeight="1">
      <c r="A534" t="s" s="14">
        <v>176</v>
      </c>
      <c r="B534" s="15">
        <v>42062</v>
      </c>
      <c r="C534" s="16"/>
      <c r="D534" s="17">
        <v>1</v>
      </c>
      <c r="E534" s="16"/>
      <c r="F534" s="17">
        <v>1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7">
        <v>1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8">
        <v>607.72</v>
      </c>
      <c r="AJ534" s="19">
        <v>0</v>
      </c>
      <c r="AK534" s="25">
        <v>-13.67</v>
      </c>
      <c r="AL534" s="21">
        <v>0</v>
      </c>
      <c r="AM534" s="22">
        <v>0</v>
      </c>
      <c r="AN534" s="25">
        <v>-21.75</v>
      </c>
      <c r="AO534" s="25">
        <v>0</v>
      </c>
      <c r="AP534" s="18">
        <f>SUM(AI534:AO534)</f>
        <v>572.3</v>
      </c>
    </row>
    <row r="535" ht="20.35" customHeight="1">
      <c r="A535" t="s" s="14">
        <v>534</v>
      </c>
      <c r="B535" s="15">
        <v>42065</v>
      </c>
      <c r="C535" s="16"/>
      <c r="D535" s="16"/>
      <c r="E535" s="16"/>
      <c r="F535" s="16"/>
      <c r="G535" s="16"/>
      <c r="H535" s="17">
        <v>2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7">
        <v>4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8">
        <v>2451.87</v>
      </c>
      <c r="AJ535" s="19">
        <v>0</v>
      </c>
      <c r="AK535" s="25">
        <v>-85.81999999999999</v>
      </c>
      <c r="AL535" s="21">
        <v>0</v>
      </c>
      <c r="AM535" s="22">
        <v>0</v>
      </c>
      <c r="AN535" s="25">
        <v>-37.27</v>
      </c>
      <c r="AO535" s="25">
        <v>0</v>
      </c>
      <c r="AP535" s="18">
        <f>SUM(AI535:AO535)</f>
        <v>2328.78</v>
      </c>
    </row>
    <row r="536" ht="20.35" customHeight="1">
      <c r="A536" t="s" s="14">
        <v>535</v>
      </c>
      <c r="B536" s="15">
        <v>42065</v>
      </c>
      <c r="C536" s="16"/>
      <c r="D536" s="17">
        <v>1</v>
      </c>
      <c r="E536" s="16"/>
      <c r="F536" s="17">
        <v>1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8">
        <v>533.99</v>
      </c>
      <c r="AJ536" s="19">
        <v>0</v>
      </c>
      <c r="AK536" s="25">
        <v>-12.05</v>
      </c>
      <c r="AL536" s="21">
        <v>0</v>
      </c>
      <c r="AM536" s="22">
        <v>0</v>
      </c>
      <c r="AN536" s="25">
        <v>-20.17</v>
      </c>
      <c r="AO536" s="25">
        <v>0</v>
      </c>
      <c r="AP536" s="18">
        <f>SUM(AI536:AO536)</f>
        <v>501.77</v>
      </c>
    </row>
    <row r="537" ht="20.35" customHeight="1">
      <c r="A537" t="s" s="14">
        <v>536</v>
      </c>
      <c r="B537" s="15">
        <v>42065</v>
      </c>
      <c r="C537" s="16"/>
      <c r="D537" s="17">
        <v>1</v>
      </c>
      <c r="E537" s="16"/>
      <c r="F537" s="16"/>
      <c r="G537" s="16"/>
      <c r="H537" s="17">
        <v>2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8">
        <v>2624.97</v>
      </c>
      <c r="AJ537" s="19">
        <v>0</v>
      </c>
      <c r="AK537" s="25">
        <v>-58.05</v>
      </c>
      <c r="AL537" s="21">
        <v>0</v>
      </c>
      <c r="AM537" s="22">
        <v>0</v>
      </c>
      <c r="AN537" s="25">
        <v>-74.14</v>
      </c>
      <c r="AO537" s="25">
        <v>0</v>
      </c>
      <c r="AP537" s="18">
        <f>SUM(AI537:AO537)</f>
        <v>2492.78</v>
      </c>
    </row>
    <row r="538" ht="20.35" customHeight="1">
      <c r="A538" t="s" s="14">
        <v>537</v>
      </c>
      <c r="B538" s="15">
        <v>42066</v>
      </c>
      <c r="C538" s="16"/>
      <c r="D538" s="17">
        <v>1</v>
      </c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8">
        <v>323.99</v>
      </c>
      <c r="AJ538" s="19">
        <v>0</v>
      </c>
      <c r="AK538" s="25">
        <v>-7.43</v>
      </c>
      <c r="AL538" s="21">
        <v>0</v>
      </c>
      <c r="AM538" s="22">
        <v>0</v>
      </c>
      <c r="AN538" s="25">
        <v>-12.05</v>
      </c>
      <c r="AO538" s="25">
        <v>-24</v>
      </c>
      <c r="AP538" s="18">
        <f>SUM(AI538:AO538)</f>
        <v>280.51</v>
      </c>
    </row>
    <row r="539" ht="20.35" customHeight="1">
      <c r="A539" t="s" s="14">
        <v>538</v>
      </c>
      <c r="B539" s="15">
        <v>42067</v>
      </c>
      <c r="C539" s="16"/>
      <c r="D539" s="17">
        <v>1</v>
      </c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8">
        <v>350.99</v>
      </c>
      <c r="AJ539" s="19">
        <v>0</v>
      </c>
      <c r="AK539" s="25">
        <v>-43.11</v>
      </c>
      <c r="AL539" s="21">
        <v>0</v>
      </c>
      <c r="AM539" s="22">
        <v>0</v>
      </c>
      <c r="AN539" s="25">
        <v>-12.31</v>
      </c>
      <c r="AO539" s="25">
        <v>-26</v>
      </c>
      <c r="AP539" s="18">
        <f>SUM(AI539:AO539)</f>
        <v>269.57</v>
      </c>
    </row>
    <row r="540" ht="20.35" customHeight="1">
      <c r="A540" t="s" s="14">
        <v>539</v>
      </c>
      <c r="B540" s="15">
        <v>42067</v>
      </c>
      <c r="C540" s="16"/>
      <c r="D540" s="17">
        <v>1</v>
      </c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8">
        <v>483.02</v>
      </c>
      <c r="AJ540" s="19">
        <v>0</v>
      </c>
      <c r="AK540" s="25">
        <v>-10.93</v>
      </c>
      <c r="AL540" s="21">
        <v>0</v>
      </c>
      <c r="AM540" s="22">
        <v>0</v>
      </c>
      <c r="AN540" s="25">
        <v>-51.97</v>
      </c>
      <c r="AO540" s="25">
        <v>0</v>
      </c>
      <c r="AP540" s="18">
        <f>SUM(AI540:AO540)</f>
        <v>420.12</v>
      </c>
    </row>
    <row r="541" ht="20.35" customHeight="1">
      <c r="A541" t="s" s="14">
        <v>540</v>
      </c>
      <c r="B541" s="15">
        <v>42068</v>
      </c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8">
        <v>47.99</v>
      </c>
      <c r="AJ541" s="19">
        <v>0</v>
      </c>
      <c r="AK541" s="25">
        <v>-1.36</v>
      </c>
      <c r="AL541" s="21">
        <v>0</v>
      </c>
      <c r="AM541" s="22">
        <v>0</v>
      </c>
      <c r="AN541" s="25">
        <v>-5.25</v>
      </c>
      <c r="AO541" s="25">
        <v>0</v>
      </c>
      <c r="AP541" s="18">
        <f>SUM(AI541:AO541)</f>
        <v>41.38</v>
      </c>
    </row>
    <row r="542" ht="32.35" customHeight="1">
      <c r="A542" t="s" s="14">
        <v>541</v>
      </c>
      <c r="B542" s="15">
        <v>42068</v>
      </c>
      <c r="C542" s="16"/>
      <c r="D542" s="16"/>
      <c r="E542" s="16"/>
      <c r="F542" s="16"/>
      <c r="G542" s="16"/>
      <c r="H542" s="17">
        <v>2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8">
        <v>1394.97</v>
      </c>
      <c r="AJ542" s="19">
        <v>0</v>
      </c>
      <c r="AK542" s="25">
        <v>-30.99</v>
      </c>
      <c r="AL542" s="21">
        <v>0</v>
      </c>
      <c r="AM542" s="22">
        <v>0</v>
      </c>
      <c r="AN542" s="25">
        <v>-36.77</v>
      </c>
      <c r="AO542" s="25">
        <v>0</v>
      </c>
      <c r="AP542" s="18">
        <f>SUM(AI542:AO542)</f>
        <v>1327.21</v>
      </c>
    </row>
    <row r="543" ht="20.35" customHeight="1">
      <c r="A543" t="s" s="14">
        <v>542</v>
      </c>
      <c r="B543" s="15">
        <v>42068</v>
      </c>
      <c r="C543" s="16"/>
      <c r="D543" s="17">
        <v>1</v>
      </c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8">
        <v>429.99</v>
      </c>
      <c r="AJ543" s="19">
        <v>0</v>
      </c>
      <c r="AK543" s="25">
        <v>-9.76</v>
      </c>
      <c r="AL543" s="21">
        <v>0</v>
      </c>
      <c r="AM543" s="22">
        <v>0</v>
      </c>
      <c r="AN543" s="25">
        <v>-15.8</v>
      </c>
      <c r="AO543" s="25">
        <v>0</v>
      </c>
      <c r="AP543" s="18">
        <f>SUM(AI543:AO543)</f>
        <v>404.43</v>
      </c>
    </row>
    <row r="544" ht="20.35" customHeight="1">
      <c r="A544" t="s" s="14">
        <v>543</v>
      </c>
      <c r="B544" s="15">
        <v>42069</v>
      </c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7">
        <v>2</v>
      </c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8">
        <v>219.98</v>
      </c>
      <c r="AJ544" s="19">
        <v>0</v>
      </c>
      <c r="AK544" s="25">
        <v>-5.44</v>
      </c>
      <c r="AL544" s="21">
        <v>0</v>
      </c>
      <c r="AM544" s="22">
        <v>0</v>
      </c>
      <c r="AN544" s="25">
        <v>-11.3</v>
      </c>
      <c r="AO544" s="25">
        <v>0</v>
      </c>
      <c r="AP544" s="18">
        <f>SUM(AI544:AO544)</f>
        <v>203.24</v>
      </c>
    </row>
    <row r="545" ht="20.35" customHeight="1">
      <c r="A545" t="s" s="14">
        <v>544</v>
      </c>
      <c r="B545" s="15">
        <v>42070</v>
      </c>
      <c r="C545" s="16"/>
      <c r="D545" s="17">
        <v>1</v>
      </c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8">
        <v>339.99</v>
      </c>
      <c r="AJ545" s="19">
        <v>0</v>
      </c>
      <c r="AK545" s="25">
        <v>-7.78</v>
      </c>
      <c r="AL545" s="21">
        <v>0</v>
      </c>
      <c r="AM545" s="22">
        <v>0</v>
      </c>
      <c r="AN545" s="25">
        <v>-15.8</v>
      </c>
      <c r="AO545" s="25">
        <v>0</v>
      </c>
      <c r="AP545" s="18">
        <f>SUM(AI545:AO545)</f>
        <v>316.41</v>
      </c>
    </row>
    <row r="546" ht="20.35" customHeight="1">
      <c r="A546" t="s" s="14">
        <v>511</v>
      </c>
      <c r="B546" s="15">
        <v>42072</v>
      </c>
      <c r="C546" s="16"/>
      <c r="D546" s="17">
        <v>1</v>
      </c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8">
        <v>329.99</v>
      </c>
      <c r="AJ546" s="19">
        <v>0</v>
      </c>
      <c r="AK546" s="25">
        <v>-7.56</v>
      </c>
      <c r="AL546" s="21">
        <v>0</v>
      </c>
      <c r="AM546" s="22">
        <v>0</v>
      </c>
      <c r="AN546" s="25">
        <v>-15.8</v>
      </c>
      <c r="AO546" s="25">
        <v>0</v>
      </c>
      <c r="AP546" s="18">
        <f>SUM(AI546:AO546)</f>
        <v>306.63</v>
      </c>
    </row>
    <row r="547" ht="20.35" customHeight="1">
      <c r="A547" t="s" s="14">
        <v>545</v>
      </c>
      <c r="B547" s="15">
        <v>42073</v>
      </c>
      <c r="C547" s="16"/>
      <c r="D547" s="17">
        <v>2</v>
      </c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8">
        <v>599.98</v>
      </c>
      <c r="AJ547" s="19">
        <v>0</v>
      </c>
      <c r="AK547" s="25">
        <v>-13.5</v>
      </c>
      <c r="AL547" s="21">
        <v>0</v>
      </c>
      <c r="AM547" s="22">
        <v>0</v>
      </c>
      <c r="AN547" s="25">
        <v>-31.6</v>
      </c>
      <c r="AO547" s="25">
        <v>0</v>
      </c>
      <c r="AP547" s="18">
        <f>SUM(AI547:AO547)</f>
        <v>554.88</v>
      </c>
    </row>
    <row r="548" ht="20.35" customHeight="1">
      <c r="A548" t="s" s="14">
        <v>546</v>
      </c>
      <c r="B548" s="15">
        <v>42073</v>
      </c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8">
        <v>61.98</v>
      </c>
      <c r="AJ548" s="19">
        <v>0</v>
      </c>
      <c r="AK548" s="25">
        <v>-1.66</v>
      </c>
      <c r="AL548" s="21">
        <v>0</v>
      </c>
      <c r="AM548" s="22">
        <v>0</v>
      </c>
      <c r="AN548" s="25">
        <v>-7.16</v>
      </c>
      <c r="AO548" s="25">
        <v>-4</v>
      </c>
      <c r="AP548" s="18">
        <f>SUM(AI548:AO548)</f>
        <v>49.16</v>
      </c>
    </row>
    <row r="549" ht="20.35" customHeight="1">
      <c r="A549" t="s" s="14">
        <v>547</v>
      </c>
      <c r="B549" s="15">
        <v>42074</v>
      </c>
      <c r="C549" s="16"/>
      <c r="D549" s="17">
        <v>1</v>
      </c>
      <c r="E549" s="16"/>
      <c r="F549" s="16"/>
      <c r="G549" s="17">
        <v>1</v>
      </c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7">
        <v>1</v>
      </c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8">
        <v>798.24</v>
      </c>
      <c r="AJ549" s="19">
        <v>0</v>
      </c>
      <c r="AK549" s="25">
        <v>-27.97</v>
      </c>
      <c r="AL549" s="21">
        <v>0</v>
      </c>
      <c r="AM549" s="22">
        <v>0</v>
      </c>
      <c r="AN549" s="25">
        <v>-62.52</v>
      </c>
      <c r="AO549" s="25">
        <v>0</v>
      </c>
      <c r="AP549" s="18">
        <f>SUM(AI549:AO549)</f>
        <v>707.75</v>
      </c>
    </row>
    <row r="550" ht="20.35" customHeight="1">
      <c r="A550" t="s" s="14">
        <v>548</v>
      </c>
      <c r="B550" s="15">
        <v>42074</v>
      </c>
      <c r="C550" s="16"/>
      <c r="D550" s="17">
        <v>1</v>
      </c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8">
        <v>345.58</v>
      </c>
      <c r="AJ550" s="19">
        <v>0</v>
      </c>
      <c r="AK550" s="25">
        <v>-7.9</v>
      </c>
      <c r="AL550" s="21">
        <v>0</v>
      </c>
      <c r="AM550" s="22">
        <v>0</v>
      </c>
      <c r="AN550" s="25">
        <v>-12.04</v>
      </c>
      <c r="AO550" s="25">
        <v>-25.6</v>
      </c>
      <c r="AP550" s="18">
        <f>SUM(AI550:AO550)</f>
        <v>300.04</v>
      </c>
    </row>
    <row r="551" ht="20.35" customHeight="1">
      <c r="A551" t="s" s="14">
        <v>549</v>
      </c>
      <c r="B551" s="15">
        <v>42074</v>
      </c>
      <c r="C551" s="16"/>
      <c r="D551" s="17">
        <v>1</v>
      </c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8">
        <v>349.98</v>
      </c>
      <c r="AJ551" s="19">
        <v>0</v>
      </c>
      <c r="AK551" s="25">
        <v>-11.5</v>
      </c>
      <c r="AL551" s="21">
        <v>0</v>
      </c>
      <c r="AM551" s="22">
        <v>0</v>
      </c>
      <c r="AN551" s="25">
        <v>-15.8</v>
      </c>
      <c r="AO551" s="25">
        <v>0</v>
      </c>
      <c r="AP551" s="18">
        <f>SUM(AI551:AO551)</f>
        <v>322.68</v>
      </c>
    </row>
    <row r="552" ht="20.35" customHeight="1">
      <c r="A552" t="s" s="14">
        <v>550</v>
      </c>
      <c r="B552" s="15">
        <v>42074</v>
      </c>
      <c r="C552" s="16"/>
      <c r="D552" s="17">
        <v>1</v>
      </c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8">
        <v>367.89</v>
      </c>
      <c r="AJ552" s="19">
        <v>0</v>
      </c>
      <c r="AK552" s="25">
        <v>-12.88</v>
      </c>
      <c r="AL552" s="21">
        <v>0</v>
      </c>
      <c r="AM552" s="22">
        <v>0</v>
      </c>
      <c r="AN552" s="25">
        <v>-15.8</v>
      </c>
      <c r="AO552" s="25">
        <v>0</v>
      </c>
      <c r="AP552" s="18">
        <f>SUM(AI552:AO552)</f>
        <v>339.21</v>
      </c>
    </row>
    <row r="553" ht="20.35" customHeight="1">
      <c r="A553" t="s" s="14">
        <v>551</v>
      </c>
      <c r="B553" s="15">
        <v>42075</v>
      </c>
      <c r="C553" s="16"/>
      <c r="D553" s="17">
        <v>1</v>
      </c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8">
        <v>377.98</v>
      </c>
      <c r="AJ553" s="19">
        <v>0</v>
      </c>
      <c r="AK553" s="25">
        <v>-15</v>
      </c>
      <c r="AL553" s="21">
        <v>0</v>
      </c>
      <c r="AM553" s="22">
        <v>0</v>
      </c>
      <c r="AN553" s="25">
        <v>-46.22</v>
      </c>
      <c r="AO553" s="25">
        <v>0</v>
      </c>
      <c r="AP553" s="18">
        <f>SUM(AI553:AO553)</f>
        <v>316.76</v>
      </c>
    </row>
    <row r="554" ht="20.35" customHeight="1">
      <c r="A554" t="s" s="14">
        <v>502</v>
      </c>
      <c r="B554" s="15">
        <v>42075</v>
      </c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8">
        <v>52.98</v>
      </c>
      <c r="AJ554" s="19">
        <v>0</v>
      </c>
      <c r="AK554" s="25">
        <v>-1.47</v>
      </c>
      <c r="AL554" s="21">
        <v>0</v>
      </c>
      <c r="AM554" s="22">
        <v>0</v>
      </c>
      <c r="AN554" s="25">
        <v>-5.25</v>
      </c>
      <c r="AO554" s="25">
        <v>0</v>
      </c>
      <c r="AP554" s="18">
        <f>SUM(AI554:AO554)</f>
        <v>46.26</v>
      </c>
    </row>
    <row r="555" ht="20.35" customHeight="1">
      <c r="A555" t="s" s="14">
        <v>552</v>
      </c>
      <c r="B555" s="15">
        <v>42075</v>
      </c>
      <c r="C555" s="16"/>
      <c r="D555" s="17">
        <v>3</v>
      </c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8">
        <v>899.97</v>
      </c>
      <c r="AJ555" s="19">
        <v>0</v>
      </c>
      <c r="AK555" s="25">
        <v>-20.1</v>
      </c>
      <c r="AL555" s="21">
        <v>0</v>
      </c>
      <c r="AM555" s="22">
        <v>0</v>
      </c>
      <c r="AN555" s="25">
        <v>-16.33</v>
      </c>
      <c r="AO555" s="25">
        <v>0</v>
      </c>
      <c r="AP555" s="18">
        <f>SUM(AI555:AO555)</f>
        <v>863.54</v>
      </c>
    </row>
    <row r="556" ht="20.35" customHeight="1">
      <c r="A556" t="s" s="14">
        <v>553</v>
      </c>
      <c r="B556" s="15">
        <v>42079</v>
      </c>
      <c r="C556" s="16"/>
      <c r="D556" s="17">
        <v>1</v>
      </c>
      <c r="E556" s="16"/>
      <c r="F556" s="17">
        <v>1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8">
        <v>493.99</v>
      </c>
      <c r="AJ556" s="19">
        <v>0</v>
      </c>
      <c r="AK556" s="25">
        <v>-11.17</v>
      </c>
      <c r="AL556" s="21">
        <v>0</v>
      </c>
      <c r="AM556" s="22">
        <v>0</v>
      </c>
      <c r="AN556" s="25">
        <v>-18.33</v>
      </c>
      <c r="AO556" s="25">
        <v>0</v>
      </c>
      <c r="AP556" s="18">
        <f>SUM(AI556:AO556)</f>
        <v>464.49</v>
      </c>
    </row>
    <row r="557" ht="20.35" customHeight="1">
      <c r="A557" t="s" s="14">
        <v>554</v>
      </c>
      <c r="B557" s="15">
        <v>42079</v>
      </c>
      <c r="C557" s="16"/>
      <c r="D557" s="17">
        <v>1</v>
      </c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8">
        <v>299.99</v>
      </c>
      <c r="AJ557" s="19">
        <v>0</v>
      </c>
      <c r="AK557" s="25">
        <v>-6.9</v>
      </c>
      <c r="AL557" s="21">
        <v>0</v>
      </c>
      <c r="AM557" s="22">
        <v>0</v>
      </c>
      <c r="AN557" s="25">
        <v>-15.8</v>
      </c>
      <c r="AO557" s="25">
        <v>0</v>
      </c>
      <c r="AP557" s="18">
        <f>SUM(AI557:AO557)</f>
        <v>277.29</v>
      </c>
    </row>
    <row r="558" ht="20.35" customHeight="1">
      <c r="A558" t="s" s="14">
        <v>555</v>
      </c>
      <c r="B558" s="15">
        <v>42080</v>
      </c>
      <c r="C558" s="16"/>
      <c r="D558" s="17">
        <v>1</v>
      </c>
      <c r="E558" s="16"/>
      <c r="F558" s="16"/>
      <c r="G558" s="16"/>
      <c r="H558" s="17">
        <v>2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7">
        <v>1</v>
      </c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8">
        <v>2599.96</v>
      </c>
      <c r="AJ558" s="19">
        <v>0</v>
      </c>
      <c r="AK558" s="25">
        <v>-57.5</v>
      </c>
      <c r="AL558" s="21">
        <v>0</v>
      </c>
      <c r="AM558" s="22">
        <v>0</v>
      </c>
      <c r="AN558" s="25">
        <v>-48.75</v>
      </c>
      <c r="AO558" s="25">
        <v>0</v>
      </c>
      <c r="AP558" s="18">
        <f>SUM(AI558:AO558)</f>
        <v>2493.71</v>
      </c>
    </row>
    <row r="559" ht="20.35" customHeight="1">
      <c r="A559" t="s" s="14">
        <v>556</v>
      </c>
      <c r="B559" s="15">
        <v>42081</v>
      </c>
      <c r="C559" s="16"/>
      <c r="D559" s="17">
        <v>1</v>
      </c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8">
        <v>349.98</v>
      </c>
      <c r="AJ559" s="19">
        <v>0</v>
      </c>
      <c r="AK559" s="25">
        <v>-11.5</v>
      </c>
      <c r="AL559" s="21">
        <v>0</v>
      </c>
      <c r="AM559" s="22">
        <v>0</v>
      </c>
      <c r="AN559" s="25">
        <v>-47.73</v>
      </c>
      <c r="AO559" s="25">
        <v>0</v>
      </c>
      <c r="AP559" s="18">
        <f>SUM(AI559:AO559)</f>
        <v>290.75</v>
      </c>
    </row>
    <row r="560" ht="20.35" customHeight="1">
      <c r="A560" t="s" s="14">
        <v>557</v>
      </c>
      <c r="B560" s="15">
        <v>42082</v>
      </c>
      <c r="C560" s="16"/>
      <c r="D560" s="17">
        <v>1</v>
      </c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8">
        <v>449.98</v>
      </c>
      <c r="AJ560" s="19">
        <v>0</v>
      </c>
      <c r="AK560" s="25">
        <v>-15</v>
      </c>
      <c r="AL560" s="21">
        <v>0</v>
      </c>
      <c r="AM560" s="22">
        <v>0</v>
      </c>
      <c r="AN560" s="25">
        <v>-47.3</v>
      </c>
      <c r="AO560" s="25">
        <v>0</v>
      </c>
      <c r="AP560" s="18">
        <f>SUM(AI560:AO560)</f>
        <v>387.68</v>
      </c>
    </row>
    <row r="561" ht="20.35" customHeight="1">
      <c r="A561" t="s" s="14">
        <v>558</v>
      </c>
      <c r="B561" s="15">
        <v>42083</v>
      </c>
      <c r="C561" s="16"/>
      <c r="D561" s="17">
        <v>1</v>
      </c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8">
        <v>349.98</v>
      </c>
      <c r="AJ561" s="19">
        <v>0</v>
      </c>
      <c r="AK561" s="25">
        <v>-12.25</v>
      </c>
      <c r="AL561" s="21">
        <v>0</v>
      </c>
      <c r="AM561" s="22">
        <v>0</v>
      </c>
      <c r="AN561" s="25">
        <v>-57.24</v>
      </c>
      <c r="AO561" s="25">
        <v>0</v>
      </c>
      <c r="AP561" s="18">
        <f>SUM(AI561:AO561)</f>
        <v>280.49</v>
      </c>
    </row>
    <row r="562" ht="20.35" customHeight="1">
      <c r="A562" t="s" s="14">
        <v>559</v>
      </c>
      <c r="B562" s="15">
        <v>42083</v>
      </c>
      <c r="C562" s="16"/>
      <c r="D562" s="17">
        <v>2</v>
      </c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8">
        <v>679.98</v>
      </c>
      <c r="AJ562" s="19">
        <v>0</v>
      </c>
      <c r="AK562" s="25">
        <v>-15.26</v>
      </c>
      <c r="AL562" s="21">
        <v>0</v>
      </c>
      <c r="AM562" s="22">
        <v>0</v>
      </c>
      <c r="AN562" s="25">
        <v>-13.81</v>
      </c>
      <c r="AO562" s="25">
        <v>0</v>
      </c>
      <c r="AP562" s="18">
        <f>SUM(AI562:AO562)</f>
        <v>650.91</v>
      </c>
    </row>
    <row r="563" ht="20.35" customHeight="1">
      <c r="A563" t="s" s="14">
        <v>560</v>
      </c>
      <c r="B563" s="15">
        <v>42083</v>
      </c>
      <c r="C563" s="16"/>
      <c r="D563" s="17">
        <v>1</v>
      </c>
      <c r="E563" s="16"/>
      <c r="F563" s="17">
        <v>1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8">
        <v>573.99</v>
      </c>
      <c r="AJ563" s="19">
        <v>0</v>
      </c>
      <c r="AK563" s="25">
        <v>-20.09</v>
      </c>
      <c r="AL563" s="21">
        <v>0</v>
      </c>
      <c r="AM563" s="22">
        <v>0</v>
      </c>
      <c r="AN563" s="25">
        <v>-22.32</v>
      </c>
      <c r="AO563" s="25">
        <v>0</v>
      </c>
      <c r="AP563" s="18">
        <f>SUM(AI563:AO563)</f>
        <v>531.58</v>
      </c>
    </row>
    <row r="564" ht="20.35" customHeight="1">
      <c r="A564" t="s" s="14">
        <v>561</v>
      </c>
      <c r="B564" s="15">
        <v>42084</v>
      </c>
      <c r="C564" s="16"/>
      <c r="D564" s="17">
        <v>1</v>
      </c>
      <c r="E564" s="16"/>
      <c r="F564" s="16"/>
      <c r="G564" s="17">
        <v>2</v>
      </c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8">
        <v>549.99</v>
      </c>
      <c r="AJ564" s="19">
        <v>0</v>
      </c>
      <c r="AK564" s="25">
        <v>-67.39</v>
      </c>
      <c r="AL564" s="21">
        <v>0</v>
      </c>
      <c r="AM564" s="22">
        <v>0</v>
      </c>
      <c r="AN564" s="25">
        <v>-18.23</v>
      </c>
      <c r="AO564" s="25">
        <v>0</v>
      </c>
      <c r="AP564" s="18">
        <f>SUM(AI564:AO564)</f>
        <v>464.37</v>
      </c>
    </row>
    <row r="565" ht="20.35" customHeight="1">
      <c r="A565" t="s" s="14">
        <v>562</v>
      </c>
      <c r="B565" s="15">
        <v>42084</v>
      </c>
      <c r="C565" s="16"/>
      <c r="D565" s="17">
        <v>1</v>
      </c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8">
        <v>325.32</v>
      </c>
      <c r="AJ565" s="19">
        <v>0</v>
      </c>
      <c r="AK565" s="25">
        <v>-7.46</v>
      </c>
      <c r="AL565" s="21">
        <v>0</v>
      </c>
      <c r="AM565" s="22">
        <v>0</v>
      </c>
      <c r="AN565" s="25">
        <v>-12.31</v>
      </c>
      <c r="AO565" s="25">
        <v>-24.1</v>
      </c>
      <c r="AP565" s="18">
        <f>SUM(AI565:AO565)</f>
        <v>281.45</v>
      </c>
    </row>
    <row r="566" ht="20.35" customHeight="1">
      <c r="A566" t="s" s="14">
        <v>563</v>
      </c>
      <c r="B566" s="15">
        <v>42084</v>
      </c>
      <c r="C566" s="16"/>
      <c r="D566" s="17">
        <v>1</v>
      </c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8">
        <v>349.98</v>
      </c>
      <c r="AJ566" s="19">
        <v>0</v>
      </c>
      <c r="AK566" s="25">
        <v>-11.5</v>
      </c>
      <c r="AL566" s="21">
        <v>0</v>
      </c>
      <c r="AM566" s="22">
        <v>0</v>
      </c>
      <c r="AN566" s="25">
        <v>-38.84</v>
      </c>
      <c r="AO566" s="25">
        <v>0</v>
      </c>
      <c r="AP566" s="18">
        <f>SUM(AI566:AO566)</f>
        <v>299.64</v>
      </c>
    </row>
    <row r="567" ht="20.35" customHeight="1">
      <c r="A567" t="s" s="14">
        <v>564</v>
      </c>
      <c r="B567" s="15">
        <v>42087</v>
      </c>
      <c r="C567" s="16"/>
      <c r="D567" s="16"/>
      <c r="E567" s="16"/>
      <c r="F567" s="16"/>
      <c r="G567" s="16"/>
      <c r="H567" s="17">
        <v>6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8">
        <v>5074.89</v>
      </c>
      <c r="AJ567" s="19">
        <v>0</v>
      </c>
      <c r="AK567" s="25">
        <v>-177.62</v>
      </c>
      <c r="AL567" s="21">
        <v>0</v>
      </c>
      <c r="AM567" s="22">
        <v>0</v>
      </c>
      <c r="AN567" s="25">
        <v>-51.96</v>
      </c>
      <c r="AO567" s="25">
        <v>0</v>
      </c>
      <c r="AP567" s="18">
        <f>SUM(AI567:AO567)</f>
        <v>4845.31</v>
      </c>
    </row>
    <row r="568" ht="20.35" customHeight="1">
      <c r="A568" t="s" s="14">
        <v>565</v>
      </c>
      <c r="B568" s="15">
        <v>42087</v>
      </c>
      <c r="C568" s="16"/>
      <c r="D568" s="16"/>
      <c r="E568" s="16"/>
      <c r="F568" s="16"/>
      <c r="G568" s="16"/>
      <c r="H568" s="17">
        <v>1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8">
        <v>1241.99</v>
      </c>
      <c r="AJ568" s="19">
        <v>0</v>
      </c>
      <c r="AK568" s="25">
        <v>-27.62</v>
      </c>
      <c r="AL568" s="21">
        <v>0</v>
      </c>
      <c r="AM568" s="22">
        <v>0</v>
      </c>
      <c r="AN568" s="25">
        <v>-17.02</v>
      </c>
      <c r="AO568" s="25">
        <v>-92</v>
      </c>
      <c r="AP568" s="18">
        <f>SUM(AI568:AO568)</f>
        <v>1105.35</v>
      </c>
    </row>
    <row r="569" ht="20.35" customHeight="1">
      <c r="A569" t="s" s="14">
        <v>545</v>
      </c>
      <c r="B569" s="15">
        <v>42088</v>
      </c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8">
        <v>52.98</v>
      </c>
      <c r="AJ569" s="19">
        <v>0</v>
      </c>
      <c r="AK569" s="25">
        <v>-1.47</v>
      </c>
      <c r="AL569" s="21">
        <v>0</v>
      </c>
      <c r="AM569" s="22">
        <v>0</v>
      </c>
      <c r="AN569" s="25">
        <v>-5.05</v>
      </c>
      <c r="AO569" s="25">
        <v>0</v>
      </c>
      <c r="AP569" s="18">
        <f>SUM(AI569:AO569)</f>
        <v>46.46</v>
      </c>
    </row>
    <row r="570" ht="20.35" customHeight="1">
      <c r="A570" t="s" s="14">
        <v>566</v>
      </c>
      <c r="B570" s="15">
        <v>42088</v>
      </c>
      <c r="C570" s="16"/>
      <c r="D570" s="17">
        <v>2</v>
      </c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8">
        <v>669.98</v>
      </c>
      <c r="AJ570" s="19">
        <v>0</v>
      </c>
      <c r="AK570" s="25">
        <v>-81.73999999999999</v>
      </c>
      <c r="AL570" s="21">
        <v>0</v>
      </c>
      <c r="AM570" s="22">
        <v>0</v>
      </c>
      <c r="AN570" s="25">
        <v>-60.95</v>
      </c>
      <c r="AO570" s="25">
        <v>0</v>
      </c>
      <c r="AP570" s="18">
        <f>SUM(AI570:AO570)</f>
        <v>527.29</v>
      </c>
    </row>
    <row r="571" ht="20.35" customHeight="1">
      <c r="A571" t="s" s="14">
        <v>567</v>
      </c>
      <c r="B571" s="15">
        <v>42089</v>
      </c>
      <c r="C571" s="16"/>
      <c r="D571" s="17">
        <v>1</v>
      </c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8">
        <v>359.99</v>
      </c>
      <c r="AJ571" s="19">
        <v>0</v>
      </c>
      <c r="AK571" s="25">
        <v>-8.220000000000001</v>
      </c>
      <c r="AL571" s="21">
        <v>0</v>
      </c>
      <c r="AM571" s="22">
        <v>0</v>
      </c>
      <c r="AN571" s="25">
        <v>-15.8</v>
      </c>
      <c r="AO571" s="25">
        <v>0</v>
      </c>
      <c r="AP571" s="18">
        <f>SUM(AI571:AO571)</f>
        <v>335.97</v>
      </c>
    </row>
    <row r="572" ht="20.35" customHeight="1">
      <c r="A572" t="s" s="14">
        <v>536</v>
      </c>
      <c r="B572" s="15">
        <v>42089</v>
      </c>
      <c r="C572" s="16"/>
      <c r="D572" s="16"/>
      <c r="E572" s="16"/>
      <c r="F572" s="17">
        <v>1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7">
        <v>1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8">
        <v>250</v>
      </c>
      <c r="AJ572" s="19">
        <v>0</v>
      </c>
      <c r="AK572" s="25">
        <v>-6.4</v>
      </c>
      <c r="AL572" s="21">
        <v>0</v>
      </c>
      <c r="AM572" s="22">
        <v>0</v>
      </c>
      <c r="AN572" s="25">
        <v>-26.85</v>
      </c>
      <c r="AO572" s="25">
        <v>0</v>
      </c>
      <c r="AP572" s="18">
        <f>SUM(AI572:AO572)</f>
        <v>216.75</v>
      </c>
    </row>
    <row r="573" ht="20.35" customHeight="1">
      <c r="A573" t="s" s="14">
        <v>568</v>
      </c>
      <c r="B573" s="15">
        <v>42089</v>
      </c>
      <c r="C573" s="16"/>
      <c r="D573" s="17">
        <v>1</v>
      </c>
      <c r="E573" s="16"/>
      <c r="F573" s="17">
        <v>1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8">
        <v>538.99</v>
      </c>
      <c r="AJ573" s="19">
        <v>0</v>
      </c>
      <c r="AK573" s="25">
        <v>-12.16</v>
      </c>
      <c r="AL573" s="21">
        <v>0</v>
      </c>
      <c r="AM573" s="22">
        <v>0</v>
      </c>
      <c r="AN573" s="25">
        <v>-22.75</v>
      </c>
      <c r="AO573" s="25">
        <v>0</v>
      </c>
      <c r="AP573" s="18">
        <f>SUM(AI573:AO573)</f>
        <v>504.08</v>
      </c>
    </row>
    <row r="574" ht="20.35" customHeight="1">
      <c r="A574" t="s" s="14">
        <v>569</v>
      </c>
      <c r="B574" s="15">
        <v>42093</v>
      </c>
      <c r="C574" s="16"/>
      <c r="D574" s="16"/>
      <c r="E574" s="16"/>
      <c r="F574" s="16"/>
      <c r="G574" s="16"/>
      <c r="H574" s="17">
        <v>2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8">
        <v>2240</v>
      </c>
      <c r="AJ574" s="19">
        <v>0</v>
      </c>
      <c r="AK574" s="25">
        <v>-49.58</v>
      </c>
      <c r="AL574" s="21">
        <v>0</v>
      </c>
      <c r="AM574" s="22">
        <v>0</v>
      </c>
      <c r="AN574" s="25">
        <v>-57.61</v>
      </c>
      <c r="AO574" s="25">
        <v>0</v>
      </c>
      <c r="AP574" s="18">
        <f>SUM(AI574:AO574)</f>
        <v>2132.81</v>
      </c>
    </row>
    <row r="575" ht="20.35" customHeight="1">
      <c r="A575" t="s" s="14">
        <v>570</v>
      </c>
      <c r="B575" s="15">
        <v>42094</v>
      </c>
      <c r="C575" s="16"/>
      <c r="D575" s="17">
        <v>1</v>
      </c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8">
        <v>367.89</v>
      </c>
      <c r="AJ575" s="19">
        <v>0</v>
      </c>
      <c r="AK575" s="25">
        <v>-8.390000000000001</v>
      </c>
      <c r="AL575" s="21">
        <v>0</v>
      </c>
      <c r="AM575" s="22">
        <v>0</v>
      </c>
      <c r="AN575" s="25">
        <v>-15.8</v>
      </c>
      <c r="AO575" s="25">
        <v>0</v>
      </c>
      <c r="AP575" s="18">
        <f>SUM(AI575:AO575)</f>
        <v>343.7</v>
      </c>
    </row>
    <row r="576" ht="20.35" customHeight="1">
      <c r="A576" t="s" s="14">
        <v>571</v>
      </c>
      <c r="B576" s="15">
        <v>42094</v>
      </c>
      <c r="C576" s="16"/>
      <c r="D576" s="17">
        <v>1</v>
      </c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8">
        <v>339.99</v>
      </c>
      <c r="AJ576" s="19">
        <v>0</v>
      </c>
      <c r="AK576" s="25">
        <v>-7.78</v>
      </c>
      <c r="AL576" s="21">
        <v>0</v>
      </c>
      <c r="AM576" s="22">
        <v>0</v>
      </c>
      <c r="AN576" s="25">
        <v>-15.8</v>
      </c>
      <c r="AO576" s="25">
        <v>0</v>
      </c>
      <c r="AP576" s="18">
        <f>SUM(AI576:AO576)</f>
        <v>316.41</v>
      </c>
    </row>
    <row r="577" ht="20.35" customHeight="1">
      <c r="A577" t="s" s="14">
        <v>572</v>
      </c>
      <c r="B577" s="15">
        <v>42094</v>
      </c>
      <c r="C577" s="16"/>
      <c r="D577" s="17">
        <v>1</v>
      </c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8">
        <v>279.99</v>
      </c>
      <c r="AJ577" s="19">
        <v>0</v>
      </c>
      <c r="AK577" s="25">
        <v>-6.46</v>
      </c>
      <c r="AL577" s="21">
        <v>0</v>
      </c>
      <c r="AM577" s="22">
        <v>0</v>
      </c>
      <c r="AN577" s="25">
        <v>-15.8</v>
      </c>
      <c r="AO577" s="25">
        <v>0</v>
      </c>
      <c r="AP577" s="18">
        <f>SUM(AI577:AO577)</f>
        <v>257.73</v>
      </c>
    </row>
    <row r="578" ht="32.35" customHeight="1">
      <c r="A578" t="s" s="14">
        <v>573</v>
      </c>
      <c r="B578" s="15">
        <v>42094</v>
      </c>
      <c r="C578" s="16"/>
      <c r="D578" s="17">
        <v>1</v>
      </c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8">
        <v>299.99</v>
      </c>
      <c r="AJ578" s="19">
        <v>0</v>
      </c>
      <c r="AK578" s="25">
        <v>-6.9</v>
      </c>
      <c r="AL578" s="21">
        <v>0</v>
      </c>
      <c r="AM578" s="22">
        <v>0</v>
      </c>
      <c r="AN578" s="25">
        <v>-15.8</v>
      </c>
      <c r="AO578" s="25">
        <v>0</v>
      </c>
      <c r="AP578" s="18">
        <f>SUM(AI578:AO578)</f>
        <v>277.29</v>
      </c>
    </row>
    <row r="579" ht="20.35" customHeight="1">
      <c r="A579" t="s" s="14">
        <v>333</v>
      </c>
      <c r="B579" s="15">
        <v>42095</v>
      </c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7">
        <v>1</v>
      </c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8">
        <v>325.6</v>
      </c>
      <c r="AJ579" s="19">
        <v>0</v>
      </c>
      <c r="AK579" s="25">
        <v>-7.46</v>
      </c>
      <c r="AL579" s="21">
        <v>0</v>
      </c>
      <c r="AM579" s="22">
        <v>0</v>
      </c>
      <c r="AN579" s="25">
        <v>-11.14</v>
      </c>
      <c r="AO579" s="25">
        <v>-24.12</v>
      </c>
      <c r="AP579" s="18">
        <f>SUM(AI579:AO579)</f>
        <v>282.88</v>
      </c>
    </row>
    <row r="580" ht="20.35" customHeight="1">
      <c r="A580" t="s" s="14">
        <v>574</v>
      </c>
      <c r="B580" s="15">
        <v>42095</v>
      </c>
      <c r="C580" s="16"/>
      <c r="D580" s="17">
        <v>1</v>
      </c>
      <c r="E580" s="16"/>
      <c r="F580" s="16"/>
      <c r="G580" s="17">
        <v>1</v>
      </c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8">
        <v>499.98</v>
      </c>
      <c r="AJ580" s="19">
        <v>0</v>
      </c>
      <c r="AK580" s="25">
        <v>-11.3</v>
      </c>
      <c r="AL580" s="21">
        <v>0</v>
      </c>
      <c r="AM580" s="22">
        <v>0</v>
      </c>
      <c r="AN580" s="25">
        <v>-14.15</v>
      </c>
      <c r="AO580" s="25">
        <v>0</v>
      </c>
      <c r="AP580" s="18">
        <f>SUM(AI580:AO580)</f>
        <v>474.53</v>
      </c>
    </row>
    <row r="581" ht="20.35" customHeight="1">
      <c r="A581" t="s" s="14">
        <v>564</v>
      </c>
      <c r="B581" s="15">
        <v>42095</v>
      </c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7">
        <v>2</v>
      </c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8">
        <v>459.98</v>
      </c>
      <c r="AJ581" s="19">
        <v>0</v>
      </c>
      <c r="AK581" s="25">
        <v>-16.1</v>
      </c>
      <c r="AL581" s="21">
        <v>0</v>
      </c>
      <c r="AM581" s="22">
        <v>0</v>
      </c>
      <c r="AN581" s="25">
        <v>-9.02</v>
      </c>
      <c r="AO581" s="25">
        <v>0</v>
      </c>
      <c r="AP581" s="18">
        <f>SUM(AI581:AO581)</f>
        <v>434.86</v>
      </c>
    </row>
    <row r="582" ht="20.35" customHeight="1">
      <c r="A582" t="s" s="14">
        <v>575</v>
      </c>
      <c r="B582" s="15">
        <v>42096</v>
      </c>
      <c r="C582" s="16"/>
      <c r="D582" s="17">
        <v>1</v>
      </c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8">
        <v>299.99</v>
      </c>
      <c r="AJ582" s="19">
        <v>0</v>
      </c>
      <c r="AK582" s="25">
        <v>-6.9</v>
      </c>
      <c r="AL582" s="21">
        <v>0</v>
      </c>
      <c r="AM582" s="22">
        <v>0</v>
      </c>
      <c r="AN582" s="25">
        <v>-15.8</v>
      </c>
      <c r="AO582" s="25">
        <v>0</v>
      </c>
      <c r="AP582" s="18">
        <f>SUM(AI582:AO582)</f>
        <v>277.29</v>
      </c>
    </row>
    <row r="583" ht="20.35" customHeight="1">
      <c r="A583" t="s" s="14">
        <v>576</v>
      </c>
      <c r="B583" s="15">
        <v>42096</v>
      </c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8">
        <v>52.98</v>
      </c>
      <c r="AJ583" s="19">
        <v>0</v>
      </c>
      <c r="AK583" s="25">
        <v>-1.47</v>
      </c>
      <c r="AL583" s="21">
        <v>0</v>
      </c>
      <c r="AM583" s="22">
        <v>0</v>
      </c>
      <c r="AN583" s="25">
        <v>-5.05</v>
      </c>
      <c r="AO583" s="25">
        <v>0</v>
      </c>
      <c r="AP583" s="18">
        <f>SUM(AI583:AO583)</f>
        <v>46.46</v>
      </c>
    </row>
    <row r="584" ht="20.35" customHeight="1">
      <c r="A584" t="s" s="14">
        <v>577</v>
      </c>
      <c r="B584" s="15">
        <v>42096</v>
      </c>
      <c r="C584" s="16"/>
      <c r="D584" s="17">
        <v>1</v>
      </c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8">
        <v>309.98</v>
      </c>
      <c r="AJ584" s="19">
        <v>0</v>
      </c>
      <c r="AK584" s="25">
        <v>-7.12</v>
      </c>
      <c r="AL584" s="21">
        <v>0</v>
      </c>
      <c r="AM584" s="22">
        <v>0</v>
      </c>
      <c r="AN584" s="25">
        <v>-15.8</v>
      </c>
      <c r="AO584" s="25">
        <v>0</v>
      </c>
      <c r="AP584" s="18">
        <f>SUM(AI584:AO584)</f>
        <v>287.06</v>
      </c>
    </row>
    <row r="585" ht="20.35" customHeight="1">
      <c r="A585" t="s" s="14">
        <v>578</v>
      </c>
      <c r="B585" s="15">
        <v>42100</v>
      </c>
      <c r="C585" s="16"/>
      <c r="D585" s="17">
        <v>1</v>
      </c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8">
        <v>299.99</v>
      </c>
      <c r="AJ585" s="19">
        <v>0</v>
      </c>
      <c r="AK585" s="25">
        <v>-6.9</v>
      </c>
      <c r="AL585" s="21">
        <v>0</v>
      </c>
      <c r="AM585" s="22">
        <v>0</v>
      </c>
      <c r="AN585" s="25">
        <v>-15.8</v>
      </c>
      <c r="AO585" s="25">
        <v>0</v>
      </c>
      <c r="AP585" s="18">
        <f>SUM(AI585:AO585)</f>
        <v>277.29</v>
      </c>
    </row>
    <row r="586" ht="20.35" customHeight="1">
      <c r="A586" t="s" s="14">
        <v>579</v>
      </c>
      <c r="B586" s="15">
        <v>42100</v>
      </c>
      <c r="C586" s="16"/>
      <c r="D586" s="17">
        <v>1</v>
      </c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8">
        <v>299.99</v>
      </c>
      <c r="AJ586" s="19">
        <v>0</v>
      </c>
      <c r="AK586" s="25">
        <v>-6.9</v>
      </c>
      <c r="AL586" s="21">
        <v>0</v>
      </c>
      <c r="AM586" s="22">
        <v>0</v>
      </c>
      <c r="AN586" s="25">
        <v>-15.8</v>
      </c>
      <c r="AO586" s="25">
        <v>0</v>
      </c>
      <c r="AP586" s="18">
        <f>SUM(AI586:AO586)</f>
        <v>277.29</v>
      </c>
    </row>
    <row r="587" ht="20.35" customHeight="1">
      <c r="A587" t="s" s="14">
        <v>580</v>
      </c>
      <c r="B587" s="15">
        <v>42100</v>
      </c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8">
        <v>52.98</v>
      </c>
      <c r="AJ587" s="19">
        <v>0</v>
      </c>
      <c r="AK587" s="25">
        <v>-1.47</v>
      </c>
      <c r="AL587" s="21">
        <v>0</v>
      </c>
      <c r="AM587" s="22">
        <v>0</v>
      </c>
      <c r="AN587" s="25">
        <v>-5.05</v>
      </c>
      <c r="AO587" s="25">
        <v>0</v>
      </c>
      <c r="AP587" s="18">
        <f>SUM(AI587:AO587)</f>
        <v>46.46</v>
      </c>
    </row>
    <row r="588" ht="20.35" customHeight="1">
      <c r="A588" t="s" s="14">
        <v>581</v>
      </c>
      <c r="B588" s="15">
        <v>42101</v>
      </c>
      <c r="C588" s="16"/>
      <c r="D588" s="17">
        <v>1</v>
      </c>
      <c r="E588" s="16"/>
      <c r="F588" s="17">
        <v>1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8">
        <v>473.99</v>
      </c>
      <c r="AJ588" s="19">
        <v>0</v>
      </c>
      <c r="AK588" s="25">
        <v>-10.73</v>
      </c>
      <c r="AL588" s="21">
        <v>0</v>
      </c>
      <c r="AM588" s="22">
        <v>0</v>
      </c>
      <c r="AN588" s="25">
        <v>-13.8</v>
      </c>
      <c r="AO588" s="25">
        <v>0</v>
      </c>
      <c r="AP588" s="18">
        <f>SUM(AI588:AO588)</f>
        <v>449.46</v>
      </c>
    </row>
    <row r="589" ht="20.35" customHeight="1">
      <c r="A589" t="s" s="14">
        <v>582</v>
      </c>
      <c r="B589" s="15">
        <v>42101</v>
      </c>
      <c r="C589" s="16"/>
      <c r="D589" s="17">
        <v>1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8">
        <v>339.99</v>
      </c>
      <c r="AJ589" s="19">
        <v>0</v>
      </c>
      <c r="AK589" s="25">
        <v>-7.78</v>
      </c>
      <c r="AL589" s="21">
        <v>0</v>
      </c>
      <c r="AM589" s="22">
        <v>0</v>
      </c>
      <c r="AN589" s="25">
        <v>-15.8</v>
      </c>
      <c r="AO589" s="25">
        <v>0</v>
      </c>
      <c r="AP589" s="18">
        <f>SUM(AI589:AO589)</f>
        <v>316.41</v>
      </c>
    </row>
    <row r="590" ht="20.35" customHeight="1">
      <c r="A590" t="s" s="14">
        <v>583</v>
      </c>
      <c r="B590" s="15">
        <v>42101</v>
      </c>
      <c r="C590" s="16"/>
      <c r="D590" s="17">
        <v>2</v>
      </c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8">
        <v>759.98</v>
      </c>
      <c r="AJ590" s="19">
        <v>0</v>
      </c>
      <c r="AK590" s="25">
        <v>-17.02</v>
      </c>
      <c r="AL590" s="21">
        <v>0</v>
      </c>
      <c r="AM590" s="22">
        <v>0</v>
      </c>
      <c r="AN590" s="25">
        <v>-24.97</v>
      </c>
      <c r="AO590" s="25">
        <v>0</v>
      </c>
      <c r="AP590" s="18">
        <f>SUM(AI590:AO590)</f>
        <v>717.99</v>
      </c>
    </row>
    <row r="591" ht="20.35" customHeight="1">
      <c r="A591" t="s" s="14">
        <v>584</v>
      </c>
      <c r="B591" s="15">
        <v>42102</v>
      </c>
      <c r="C591" s="16"/>
      <c r="D591" s="17">
        <v>1</v>
      </c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8">
        <v>302.03</v>
      </c>
      <c r="AJ591" s="19">
        <v>0</v>
      </c>
      <c r="AK591" s="25">
        <v>0</v>
      </c>
      <c r="AL591" s="21">
        <v>0</v>
      </c>
      <c r="AM591" s="22">
        <v>0</v>
      </c>
      <c r="AN591" s="25">
        <v>-15.8</v>
      </c>
      <c r="AO591" s="25">
        <v>0</v>
      </c>
      <c r="AP591" s="18">
        <f>SUM(AI591:AO591)</f>
        <v>286.23</v>
      </c>
    </row>
    <row r="592" ht="20.35" customHeight="1">
      <c r="A592" t="s" s="14">
        <v>585</v>
      </c>
      <c r="B592" s="15">
        <v>42102</v>
      </c>
      <c r="C592" s="16"/>
      <c r="D592" s="17">
        <v>1</v>
      </c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8">
        <v>274.99</v>
      </c>
      <c r="AJ592" s="19">
        <v>0</v>
      </c>
      <c r="AK592" s="25">
        <v>-6.35</v>
      </c>
      <c r="AL592" s="21">
        <v>0</v>
      </c>
      <c r="AM592" s="22">
        <v>0</v>
      </c>
      <c r="AN592" s="25">
        <v>-15.8</v>
      </c>
      <c r="AO592" s="25">
        <v>0</v>
      </c>
      <c r="AP592" s="18">
        <f>SUM(AI592:AO592)</f>
        <v>252.84</v>
      </c>
    </row>
    <row r="593" ht="20.35" customHeight="1">
      <c r="A593" t="s" s="14">
        <v>586</v>
      </c>
      <c r="B593" s="15">
        <v>42103</v>
      </c>
      <c r="C593" s="16"/>
      <c r="D593" s="17">
        <v>1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8">
        <v>408.99</v>
      </c>
      <c r="AJ593" s="19">
        <v>0</v>
      </c>
      <c r="AK593" s="25">
        <v>-9.300000000000001</v>
      </c>
      <c r="AL593" s="21">
        <v>0</v>
      </c>
      <c r="AM593" s="22">
        <v>0</v>
      </c>
      <c r="AN593" s="25">
        <v>-22.69</v>
      </c>
      <c r="AO593" s="25">
        <v>0</v>
      </c>
      <c r="AP593" s="18">
        <f>SUM(AI593:AO593)</f>
        <v>377</v>
      </c>
    </row>
    <row r="594" ht="20.35" customHeight="1">
      <c r="A594" t="s" s="14">
        <v>587</v>
      </c>
      <c r="B594" s="15">
        <v>42103</v>
      </c>
      <c r="C594" s="16"/>
      <c r="D594" s="17">
        <v>1</v>
      </c>
      <c r="E594" s="16"/>
      <c r="F594" s="17">
        <v>1</v>
      </c>
      <c r="G594" s="17">
        <v>1</v>
      </c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8">
        <v>688.98</v>
      </c>
      <c r="AJ594" s="19">
        <v>0</v>
      </c>
      <c r="AK594" s="25">
        <v>-24.11</v>
      </c>
      <c r="AL594" s="21">
        <v>0</v>
      </c>
      <c r="AM594" s="22">
        <v>0</v>
      </c>
      <c r="AN594" s="25">
        <v>-26.56</v>
      </c>
      <c r="AO594" s="25">
        <v>0</v>
      </c>
      <c r="AP594" s="18">
        <f>SUM(AI594:AO594)</f>
        <v>638.3099999999999</v>
      </c>
    </row>
    <row r="595" ht="20.35" customHeight="1">
      <c r="A595" t="s" s="14">
        <v>404</v>
      </c>
      <c r="B595" s="15">
        <v>42104</v>
      </c>
      <c r="C595" s="16"/>
      <c r="D595" s="16"/>
      <c r="E595" s="16"/>
      <c r="F595" s="16"/>
      <c r="G595" s="16"/>
      <c r="H595" s="17">
        <v>2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8">
        <v>1449.98</v>
      </c>
      <c r="AJ595" s="19">
        <v>0</v>
      </c>
      <c r="AK595" s="25">
        <v>-32.2</v>
      </c>
      <c r="AL595" s="21">
        <v>0</v>
      </c>
      <c r="AM595" s="22">
        <v>0</v>
      </c>
      <c r="AN595" s="25">
        <v>-50.76</v>
      </c>
      <c r="AO595" s="25">
        <v>0</v>
      </c>
      <c r="AP595" s="18">
        <f>SUM(AI595:AO595)</f>
        <v>1367.02</v>
      </c>
    </row>
    <row r="596" ht="20.35" customHeight="1">
      <c r="A596" t="s" s="14">
        <v>588</v>
      </c>
      <c r="B596" s="15">
        <v>42107</v>
      </c>
      <c r="C596" s="16"/>
      <c r="D596" s="17">
        <v>1</v>
      </c>
      <c r="E596" s="16"/>
      <c r="F596" s="17">
        <v>1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8">
        <v>643.99</v>
      </c>
      <c r="AJ596" s="19">
        <v>0</v>
      </c>
      <c r="AK596" s="25">
        <v>-14.47</v>
      </c>
      <c r="AL596" s="21">
        <v>0</v>
      </c>
      <c r="AM596" s="22">
        <v>0</v>
      </c>
      <c r="AN596" s="25">
        <v>-22.69</v>
      </c>
      <c r="AO596" s="25">
        <v>0</v>
      </c>
      <c r="AP596" s="18">
        <f>SUM(AI596:AO596)</f>
        <v>606.83</v>
      </c>
    </row>
    <row r="597" ht="20.35" customHeight="1">
      <c r="A597" t="s" s="14">
        <v>589</v>
      </c>
      <c r="B597" s="15">
        <v>42107</v>
      </c>
      <c r="C597" s="16"/>
      <c r="D597" s="17">
        <v>1</v>
      </c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8">
        <v>414.98</v>
      </c>
      <c r="AJ597" s="19">
        <v>0</v>
      </c>
      <c r="AK597" s="25">
        <v>-13.58</v>
      </c>
      <c r="AL597" s="21">
        <v>0</v>
      </c>
      <c r="AM597" s="22">
        <v>0</v>
      </c>
      <c r="AN597" s="25">
        <v>-39.46</v>
      </c>
      <c r="AO597" s="25">
        <v>0</v>
      </c>
      <c r="AP597" s="18">
        <f>SUM(AI597:AO597)</f>
        <v>361.94</v>
      </c>
    </row>
    <row r="598" ht="20.35" customHeight="1">
      <c r="A598" t="s" s="14">
        <v>590</v>
      </c>
      <c r="B598" s="15">
        <v>42107</v>
      </c>
      <c r="C598" s="16"/>
      <c r="D598" s="16"/>
      <c r="E598" s="16"/>
      <c r="F598" s="16"/>
      <c r="G598" s="17">
        <v>1</v>
      </c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8">
        <v>199.99</v>
      </c>
      <c r="AJ598" s="19">
        <v>0</v>
      </c>
      <c r="AK598" s="25">
        <v>-4.7</v>
      </c>
      <c r="AL598" s="21">
        <v>0</v>
      </c>
      <c r="AM598" s="22">
        <v>0</v>
      </c>
      <c r="AN598" s="25">
        <v>-15.8</v>
      </c>
      <c r="AO598" s="25">
        <v>0</v>
      </c>
      <c r="AP598" s="18">
        <f>SUM(AI598:AO598)</f>
        <v>179.49</v>
      </c>
    </row>
    <row r="599" ht="20.35" customHeight="1">
      <c r="A599" t="s" s="14">
        <v>591</v>
      </c>
      <c r="B599" s="15">
        <v>42107</v>
      </c>
      <c r="C599" s="16"/>
      <c r="D599" s="17">
        <v>1</v>
      </c>
      <c r="E599" s="16"/>
      <c r="F599" s="16"/>
      <c r="G599" s="17">
        <v>1</v>
      </c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8">
        <v>748.42</v>
      </c>
      <c r="AJ599" s="19">
        <v>0</v>
      </c>
      <c r="AK599" s="25">
        <v>-16.77</v>
      </c>
      <c r="AL599" s="21">
        <v>0</v>
      </c>
      <c r="AM599" s="22">
        <v>0</v>
      </c>
      <c r="AN599" s="25">
        <v>-73.54000000000001</v>
      </c>
      <c r="AO599" s="25">
        <v>0</v>
      </c>
      <c r="AP599" s="18">
        <f>SUM(AI599:AO599)</f>
        <v>658.11</v>
      </c>
    </row>
    <row r="600" ht="20.35" customHeight="1">
      <c r="A600" t="s" s="14">
        <v>592</v>
      </c>
      <c r="B600" s="15">
        <v>42107</v>
      </c>
      <c r="C600" s="16"/>
      <c r="D600" s="17">
        <v>2</v>
      </c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8">
        <v>1006.6</v>
      </c>
      <c r="AJ600" s="19">
        <v>0</v>
      </c>
      <c r="AK600" s="25">
        <v>-22.45</v>
      </c>
      <c r="AL600" s="21">
        <v>0</v>
      </c>
      <c r="AM600" s="22">
        <v>0</v>
      </c>
      <c r="AN600" s="25">
        <v>-56.05</v>
      </c>
      <c r="AO600" s="25">
        <v>0</v>
      </c>
      <c r="AP600" s="18">
        <f>SUM(AI600:AO600)</f>
        <v>928.1</v>
      </c>
    </row>
    <row r="601" ht="20.35" customHeight="1">
      <c r="A601" t="s" s="14">
        <v>593</v>
      </c>
      <c r="B601" s="15">
        <v>42108</v>
      </c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8">
        <v>149.94</v>
      </c>
      <c r="AJ601" s="19">
        <v>0</v>
      </c>
      <c r="AK601" s="25">
        <v>-3.6</v>
      </c>
      <c r="AL601" s="21">
        <v>0</v>
      </c>
      <c r="AM601" s="22">
        <v>0</v>
      </c>
      <c r="AN601" s="25">
        <v>-15.8</v>
      </c>
      <c r="AO601" s="25">
        <v>0</v>
      </c>
      <c r="AP601" s="18">
        <f>SUM(AI601:AO601)</f>
        <v>130.54</v>
      </c>
    </row>
    <row r="602" ht="20.35" customHeight="1">
      <c r="A602" t="s" s="14">
        <v>594</v>
      </c>
      <c r="B602" s="15">
        <v>42108</v>
      </c>
      <c r="C602" s="16"/>
      <c r="D602" s="17">
        <v>1</v>
      </c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8">
        <v>0</v>
      </c>
      <c r="AJ602" s="19">
        <v>0</v>
      </c>
      <c r="AK602" s="25">
        <v>0</v>
      </c>
      <c r="AL602" s="21">
        <v>0</v>
      </c>
      <c r="AM602" s="22">
        <v>0</v>
      </c>
      <c r="AN602" s="25">
        <v>-15.8</v>
      </c>
      <c r="AO602" s="25">
        <v>0</v>
      </c>
      <c r="AP602" s="18">
        <f>SUM(AI602:AO602)</f>
        <v>-15.8</v>
      </c>
    </row>
    <row r="603" ht="20.35" customHeight="1">
      <c r="A603" t="s" s="14">
        <v>595</v>
      </c>
      <c r="B603" s="15">
        <v>42108</v>
      </c>
      <c r="C603" s="16"/>
      <c r="D603" s="17">
        <v>1</v>
      </c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8">
        <v>429.99</v>
      </c>
      <c r="AJ603" s="19">
        <v>0</v>
      </c>
      <c r="AK603" s="25">
        <v>-9.76</v>
      </c>
      <c r="AL603" s="21">
        <v>0</v>
      </c>
      <c r="AM603" s="22">
        <v>0</v>
      </c>
      <c r="AN603" s="25">
        <v>-15.8</v>
      </c>
      <c r="AO603" s="25">
        <v>0</v>
      </c>
      <c r="AP603" s="18">
        <f>SUM(AI603:AO603)</f>
        <v>404.43</v>
      </c>
    </row>
    <row r="604" ht="20.35" customHeight="1">
      <c r="A604" t="s" s="14">
        <v>596</v>
      </c>
      <c r="B604" s="15">
        <v>42109</v>
      </c>
      <c r="C604" s="16"/>
      <c r="D604" s="17">
        <v>1</v>
      </c>
      <c r="E604" s="16"/>
      <c r="F604" s="16"/>
      <c r="G604" s="16"/>
      <c r="H604" s="17">
        <v>2</v>
      </c>
      <c r="I604" s="16"/>
      <c r="J604" s="16"/>
      <c r="K604" s="16"/>
      <c r="L604" s="16"/>
      <c r="M604" s="16"/>
      <c r="N604" s="16"/>
      <c r="O604" s="16"/>
      <c r="P604" s="16"/>
      <c r="Q604" s="17">
        <v>2</v>
      </c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8">
        <v>2713.69</v>
      </c>
      <c r="AJ604" s="19">
        <v>0</v>
      </c>
      <c r="AK604" s="25">
        <v>-87.14</v>
      </c>
      <c r="AL604" s="21">
        <v>0</v>
      </c>
      <c r="AM604" s="22">
        <v>0</v>
      </c>
      <c r="AN604" s="25">
        <v>-204.58</v>
      </c>
      <c r="AO604" s="25">
        <v>0</v>
      </c>
      <c r="AP604" s="18">
        <f>SUM(AI604:AO604)</f>
        <v>2421.97</v>
      </c>
    </row>
    <row r="605" ht="20.35" customHeight="1">
      <c r="A605" t="s" s="14">
        <v>597</v>
      </c>
      <c r="B605" s="15">
        <v>42109</v>
      </c>
      <c r="C605" s="16"/>
      <c r="D605" s="17">
        <v>2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8">
        <v>929.98</v>
      </c>
      <c r="AJ605" s="19">
        <v>0</v>
      </c>
      <c r="AK605" s="25">
        <v>-20.76</v>
      </c>
      <c r="AL605" s="21">
        <v>0</v>
      </c>
      <c r="AM605" s="22">
        <v>0</v>
      </c>
      <c r="AN605" s="25">
        <v>-18.8</v>
      </c>
      <c r="AO605" s="25">
        <v>0</v>
      </c>
      <c r="AP605" s="18">
        <f>SUM(AI605:AO605)</f>
        <v>890.42</v>
      </c>
    </row>
    <row r="606" ht="20.35" customHeight="1">
      <c r="A606" t="s" s="14">
        <v>598</v>
      </c>
      <c r="B606" s="15">
        <v>42109</v>
      </c>
      <c r="C606" s="16"/>
      <c r="D606" s="17">
        <v>1</v>
      </c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8">
        <v>339.99</v>
      </c>
      <c r="AJ606" s="19">
        <v>0</v>
      </c>
      <c r="AK606" s="25">
        <v>-7.78</v>
      </c>
      <c r="AL606" s="21">
        <v>0</v>
      </c>
      <c r="AM606" s="22">
        <v>0</v>
      </c>
      <c r="AN606" s="25">
        <v>-15.8</v>
      </c>
      <c r="AO606" s="25">
        <v>0</v>
      </c>
      <c r="AP606" s="18">
        <f>SUM(AI606:AO606)</f>
        <v>316.41</v>
      </c>
    </row>
    <row r="607" ht="20.35" customHeight="1">
      <c r="A607" t="s" s="14">
        <v>599</v>
      </c>
      <c r="B607" s="15">
        <v>42109</v>
      </c>
      <c r="C607" s="16"/>
      <c r="D607" s="17">
        <v>1</v>
      </c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8">
        <v>324.99</v>
      </c>
      <c r="AJ607" s="19">
        <v>0</v>
      </c>
      <c r="AK607" s="25">
        <v>-40.35</v>
      </c>
      <c r="AL607" s="21">
        <v>0</v>
      </c>
      <c r="AM607" s="22">
        <v>0</v>
      </c>
      <c r="AN607" s="25">
        <v>-15.8</v>
      </c>
      <c r="AO607" s="25">
        <v>0</v>
      </c>
      <c r="AP607" s="18">
        <f>SUM(AI607:AO607)</f>
        <v>268.84</v>
      </c>
    </row>
    <row r="608" ht="20.35" customHeight="1">
      <c r="A608" t="s" s="14">
        <v>600</v>
      </c>
      <c r="B608" s="15">
        <v>42109</v>
      </c>
      <c r="C608" s="16"/>
      <c r="D608" s="17">
        <v>1</v>
      </c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8">
        <v>386.61</v>
      </c>
      <c r="AJ608" s="19">
        <v>0</v>
      </c>
      <c r="AK608" s="25">
        <v>-8.81</v>
      </c>
      <c r="AL608" s="21">
        <v>0</v>
      </c>
      <c r="AM608" s="22">
        <v>0</v>
      </c>
      <c r="AN608" s="25">
        <v>-12.28</v>
      </c>
      <c r="AO608" s="25">
        <v>-28.64</v>
      </c>
      <c r="AP608" s="18">
        <f>SUM(AI608:AO608)</f>
        <v>336.88</v>
      </c>
    </row>
    <row r="609" ht="20.35" customHeight="1">
      <c r="A609" t="s" s="14">
        <v>206</v>
      </c>
      <c r="B609" s="15">
        <v>42110</v>
      </c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7">
        <v>2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8">
        <v>0</v>
      </c>
      <c r="AJ609" s="19">
        <v>0</v>
      </c>
      <c r="AK609" s="25">
        <v>0</v>
      </c>
      <c r="AL609" s="21">
        <v>0</v>
      </c>
      <c r="AM609" s="22">
        <v>0</v>
      </c>
      <c r="AN609" s="25">
        <v>-11.3</v>
      </c>
      <c r="AO609" s="25">
        <v>0</v>
      </c>
      <c r="AP609" s="18">
        <f>SUM(AI609:AO609)</f>
        <v>-11.3</v>
      </c>
    </row>
    <row r="610" ht="20.35" customHeight="1">
      <c r="A610" t="s" s="14">
        <v>601</v>
      </c>
      <c r="B610" s="15">
        <v>42110</v>
      </c>
      <c r="C610" s="16"/>
      <c r="D610" s="17">
        <v>1</v>
      </c>
      <c r="E610" s="16"/>
      <c r="F610" s="16"/>
      <c r="G610" s="17">
        <v>1</v>
      </c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8">
        <v>591.3</v>
      </c>
      <c r="AJ610" s="19">
        <v>0</v>
      </c>
      <c r="AK610" s="25">
        <v>-13.31</v>
      </c>
      <c r="AL610" s="21">
        <v>0</v>
      </c>
      <c r="AM610" s="22">
        <v>0</v>
      </c>
      <c r="AN610" s="25">
        <v>-35.37</v>
      </c>
      <c r="AO610" s="25">
        <v>0</v>
      </c>
      <c r="AP610" s="18">
        <f>SUM(AI610:AO610)</f>
        <v>542.62</v>
      </c>
    </row>
    <row r="611" ht="20.35" customHeight="1">
      <c r="A611" t="s" s="14">
        <v>602</v>
      </c>
      <c r="B611" s="15">
        <v>42110</v>
      </c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7">
        <v>1</v>
      </c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8">
        <v>204.99</v>
      </c>
      <c r="AJ611" s="19">
        <v>0</v>
      </c>
      <c r="AK611" s="25">
        <v>-4.81</v>
      </c>
      <c r="AL611" s="21">
        <v>0</v>
      </c>
      <c r="AM611" s="22">
        <v>0</v>
      </c>
      <c r="AN611" s="25">
        <v>-11.3</v>
      </c>
      <c r="AO611" s="25">
        <v>0</v>
      </c>
      <c r="AP611" s="18">
        <f>SUM(AI611:AO611)</f>
        <v>188.88</v>
      </c>
    </row>
    <row r="612" ht="20.35" customHeight="1">
      <c r="A612" t="s" s="14">
        <v>603</v>
      </c>
      <c r="B612" s="15">
        <v>42111</v>
      </c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8">
        <v>573.99</v>
      </c>
      <c r="AJ612" s="19">
        <v>0</v>
      </c>
      <c r="AK612" s="25">
        <v>-12.93</v>
      </c>
      <c r="AL612" s="21">
        <v>0</v>
      </c>
      <c r="AM612" s="22">
        <v>0</v>
      </c>
      <c r="AN612" s="25">
        <v>-26.26</v>
      </c>
      <c r="AO612" s="25">
        <v>0</v>
      </c>
      <c r="AP612" s="18">
        <f>SUM(AI612:AO612)</f>
        <v>534.8</v>
      </c>
    </row>
    <row r="613" ht="20.35" customHeight="1">
      <c r="A613" t="s" s="14">
        <v>604</v>
      </c>
      <c r="B613" s="15">
        <v>42111</v>
      </c>
      <c r="C613" s="16"/>
      <c r="D613" s="16"/>
      <c r="E613" s="16"/>
      <c r="F613" s="16"/>
      <c r="G613" s="16"/>
      <c r="H613" s="17">
        <v>7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8">
        <v>6999.93</v>
      </c>
      <c r="AJ613" s="19">
        <v>0</v>
      </c>
      <c r="AK613" s="25">
        <v>-154.3</v>
      </c>
      <c r="AL613" s="21">
        <v>0</v>
      </c>
      <c r="AM613" s="22">
        <v>0</v>
      </c>
      <c r="AN613" s="25">
        <v>-88.33</v>
      </c>
      <c r="AO613" s="25">
        <v>0</v>
      </c>
      <c r="AP613" s="18">
        <f>SUM(AI613:AO613)</f>
        <v>6757.3</v>
      </c>
    </row>
    <row r="614" ht="20.35" customHeight="1">
      <c r="A614" t="s" s="14">
        <v>240</v>
      </c>
      <c r="B614" s="15">
        <v>42111</v>
      </c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8">
        <v>70.3</v>
      </c>
      <c r="AJ614" s="19">
        <v>0</v>
      </c>
      <c r="AK614" s="25">
        <v>-1.85</v>
      </c>
      <c r="AL614" s="21">
        <v>0</v>
      </c>
      <c r="AM614" s="22">
        <v>0</v>
      </c>
      <c r="AN614" s="25">
        <v>-11.3</v>
      </c>
      <c r="AO614" s="25">
        <v>0</v>
      </c>
      <c r="AP614" s="18">
        <f>SUM(AI614:AO614)</f>
        <v>57.15</v>
      </c>
    </row>
    <row r="615" ht="20.35" customHeight="1">
      <c r="A615" t="s" s="14">
        <v>605</v>
      </c>
      <c r="B615" s="15">
        <v>42112</v>
      </c>
      <c r="C615" s="16"/>
      <c r="D615" s="17">
        <v>1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8">
        <v>350.8</v>
      </c>
      <c r="AJ615" s="19">
        <v>0</v>
      </c>
      <c r="AK615" s="25">
        <v>-8.02</v>
      </c>
      <c r="AL615" s="21">
        <v>0</v>
      </c>
      <c r="AM615" s="22">
        <v>0</v>
      </c>
      <c r="AN615" s="25">
        <v>-15.8</v>
      </c>
      <c r="AO615" s="25">
        <v>0</v>
      </c>
      <c r="AP615" s="18">
        <f>SUM(AI615:AO615)</f>
        <v>326.98</v>
      </c>
    </row>
    <row r="616" ht="20.35" customHeight="1">
      <c r="A616" t="s" s="14">
        <v>602</v>
      </c>
      <c r="B616" s="15">
        <v>42114</v>
      </c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7">
        <v>1</v>
      </c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8">
        <v>204.99</v>
      </c>
      <c r="AJ616" s="19">
        <v>0</v>
      </c>
      <c r="AK616" s="25">
        <v>-4.81</v>
      </c>
      <c r="AL616" s="21">
        <v>0</v>
      </c>
      <c r="AM616" s="22">
        <v>0</v>
      </c>
      <c r="AN616" s="25">
        <v>-11.3</v>
      </c>
      <c r="AO616" s="25">
        <v>0</v>
      </c>
      <c r="AP616" s="18">
        <f>SUM(AI616:AO616)</f>
        <v>188.88</v>
      </c>
    </row>
    <row r="617" ht="20.35" customHeight="1">
      <c r="A617" t="s" s="14">
        <v>606</v>
      </c>
      <c r="B617" s="15">
        <v>42114</v>
      </c>
      <c r="C617" s="16"/>
      <c r="D617" s="17">
        <v>1</v>
      </c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8">
        <v>359.99</v>
      </c>
      <c r="AJ617" s="19">
        <v>0</v>
      </c>
      <c r="AK617" s="25">
        <v>-8.220000000000001</v>
      </c>
      <c r="AL617" s="21">
        <v>0</v>
      </c>
      <c r="AM617" s="22">
        <v>0</v>
      </c>
      <c r="AN617" s="25">
        <v>-15.8</v>
      </c>
      <c r="AO617" s="25">
        <v>0</v>
      </c>
      <c r="AP617" s="18">
        <f>SUM(AI617:AO617)</f>
        <v>335.97</v>
      </c>
    </row>
    <row r="618" ht="20.35" customHeight="1">
      <c r="A618" t="s" s="14">
        <v>607</v>
      </c>
      <c r="B618" s="15">
        <v>42114</v>
      </c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7">
        <v>1</v>
      </c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8">
        <v>139.99</v>
      </c>
      <c r="AJ618" s="19">
        <v>0</v>
      </c>
      <c r="AK618" s="25">
        <v>-3.38</v>
      </c>
      <c r="AL618" s="21">
        <v>0</v>
      </c>
      <c r="AM618" s="22">
        <v>0</v>
      </c>
      <c r="AN618" s="25">
        <v>-11.3</v>
      </c>
      <c r="AO618" s="25">
        <v>0</v>
      </c>
      <c r="AP618" s="18">
        <f>SUM(AI618:AO618)</f>
        <v>125.31</v>
      </c>
    </row>
    <row r="619" ht="20.35" customHeight="1">
      <c r="A619" t="s" s="14">
        <v>608</v>
      </c>
      <c r="B619" s="15">
        <v>42114</v>
      </c>
      <c r="C619" s="16"/>
      <c r="D619" s="17">
        <v>1</v>
      </c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8">
        <v>407.98</v>
      </c>
      <c r="AJ619" s="19">
        <v>0</v>
      </c>
      <c r="AK619" s="25">
        <v>-9.279999999999999</v>
      </c>
      <c r="AL619" s="21">
        <v>0</v>
      </c>
      <c r="AM619" s="22">
        <v>0</v>
      </c>
      <c r="AN619" s="25">
        <v>-15.8</v>
      </c>
      <c r="AO619" s="25">
        <v>0</v>
      </c>
      <c r="AP619" s="18">
        <f>SUM(AI619:AO619)</f>
        <v>382.9</v>
      </c>
    </row>
    <row r="620" ht="20.35" customHeight="1">
      <c r="A620" t="s" s="14">
        <v>609</v>
      </c>
      <c r="B620" s="15">
        <v>42115</v>
      </c>
      <c r="C620" s="16"/>
      <c r="D620" s="17">
        <v>1</v>
      </c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8">
        <v>307.98</v>
      </c>
      <c r="AJ620" s="19">
        <v>0</v>
      </c>
      <c r="AK620" s="25">
        <v>-7.08</v>
      </c>
      <c r="AL620" s="21">
        <v>0</v>
      </c>
      <c r="AM620" s="22">
        <v>0</v>
      </c>
      <c r="AN620" s="25">
        <v>-15.8</v>
      </c>
      <c r="AO620" s="25">
        <v>0</v>
      </c>
      <c r="AP620" s="18">
        <f>SUM(AI620:AO620)</f>
        <v>285.1</v>
      </c>
    </row>
    <row r="621" ht="20.35" customHeight="1">
      <c r="A621" t="s" s="14">
        <v>610</v>
      </c>
      <c r="B621" s="15">
        <v>42115</v>
      </c>
      <c r="C621" s="16"/>
      <c r="D621" s="17">
        <v>1</v>
      </c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8">
        <v>126.47</v>
      </c>
      <c r="AJ621" s="19">
        <v>0</v>
      </c>
      <c r="AK621" s="25">
        <v>-2.78</v>
      </c>
      <c r="AL621" s="21">
        <v>0</v>
      </c>
      <c r="AM621" s="22">
        <v>0</v>
      </c>
      <c r="AN621" s="25">
        <v>-13.77</v>
      </c>
      <c r="AO621" s="25">
        <v>0</v>
      </c>
      <c r="AP621" s="18">
        <f>SUM(AI621:AO621)</f>
        <v>109.92</v>
      </c>
    </row>
    <row r="622" ht="20.35" customHeight="1">
      <c r="A622" t="s" s="14">
        <v>611</v>
      </c>
      <c r="B622" s="15">
        <v>42115</v>
      </c>
      <c r="C622" s="16"/>
      <c r="D622" s="17">
        <v>1</v>
      </c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8">
        <v>323.99</v>
      </c>
      <c r="AJ622" s="19">
        <v>0</v>
      </c>
      <c r="AK622" s="25">
        <v>-7.43</v>
      </c>
      <c r="AL622" s="21">
        <v>0</v>
      </c>
      <c r="AM622" s="22">
        <v>0</v>
      </c>
      <c r="AN622" s="25">
        <v>-12.02</v>
      </c>
      <c r="AO622" s="25">
        <v>-24</v>
      </c>
      <c r="AP622" s="18">
        <f>SUM(AI622:AO622)</f>
        <v>280.54</v>
      </c>
    </row>
    <row r="623" ht="20.35" customHeight="1">
      <c r="A623" t="s" s="14">
        <v>612</v>
      </c>
      <c r="B623" s="15">
        <v>42116</v>
      </c>
      <c r="C623" s="16"/>
      <c r="D623" s="17">
        <v>1</v>
      </c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8">
        <v>299.99</v>
      </c>
      <c r="AJ623" s="19">
        <v>0</v>
      </c>
      <c r="AK623" s="25">
        <v>-6.9</v>
      </c>
      <c r="AL623" s="21">
        <v>0</v>
      </c>
      <c r="AM623" s="22">
        <v>0</v>
      </c>
      <c r="AN623" s="25">
        <v>-15.8</v>
      </c>
      <c r="AO623" s="25">
        <v>0</v>
      </c>
      <c r="AP623" s="18">
        <f>SUM(AI623:AO623)</f>
        <v>277.29</v>
      </c>
    </row>
    <row r="624" ht="20.35" customHeight="1">
      <c r="A624" t="s" s="14">
        <v>613</v>
      </c>
      <c r="B624" s="15">
        <v>42117</v>
      </c>
      <c r="C624" s="16"/>
      <c r="D624" s="17">
        <v>1</v>
      </c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8">
        <v>339.99</v>
      </c>
      <c r="AJ624" s="19">
        <v>0</v>
      </c>
      <c r="AK624" s="25">
        <v>-7.78</v>
      </c>
      <c r="AL624" s="21">
        <v>0</v>
      </c>
      <c r="AM624" s="22">
        <v>0</v>
      </c>
      <c r="AN624" s="25">
        <v>-15.8</v>
      </c>
      <c r="AO624" s="25">
        <v>0</v>
      </c>
      <c r="AP624" s="18">
        <f>SUM(AI624:AO624)</f>
        <v>316.41</v>
      </c>
    </row>
    <row r="625" ht="20.35" customHeight="1">
      <c r="A625" t="s" s="14">
        <v>614</v>
      </c>
      <c r="B625" s="15">
        <v>42121</v>
      </c>
      <c r="C625" s="16"/>
      <c r="D625" s="17">
        <v>1</v>
      </c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8">
        <v>389.98</v>
      </c>
      <c r="AJ625" s="19">
        <v>0</v>
      </c>
      <c r="AK625" s="25">
        <v>-12.78</v>
      </c>
      <c r="AL625" s="21">
        <v>0</v>
      </c>
      <c r="AM625" s="22">
        <v>0</v>
      </c>
      <c r="AN625" s="25">
        <v>-33.19</v>
      </c>
      <c r="AO625" s="25">
        <v>0</v>
      </c>
      <c r="AP625" s="18">
        <f>SUM(AI625:AO625)</f>
        <v>344.01</v>
      </c>
    </row>
    <row r="626" ht="20.35" customHeight="1">
      <c r="A626" t="s" s="14">
        <v>615</v>
      </c>
      <c r="B626" s="15">
        <v>42121</v>
      </c>
      <c r="C626" s="16"/>
      <c r="D626" s="17">
        <v>1</v>
      </c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8">
        <v>404.99</v>
      </c>
      <c r="AJ626" s="19">
        <v>0</v>
      </c>
      <c r="AK626" s="25">
        <v>-9.210000000000001</v>
      </c>
      <c r="AL626" s="21">
        <v>0</v>
      </c>
      <c r="AM626" s="22">
        <v>0</v>
      </c>
      <c r="AN626" s="25">
        <v>-20.81</v>
      </c>
      <c r="AO626" s="25">
        <v>0</v>
      </c>
      <c r="AP626" s="18">
        <f>SUM(AI626:AO626)</f>
        <v>374.97</v>
      </c>
    </row>
    <row r="627" ht="20.35" customHeight="1">
      <c r="A627" t="s" s="14">
        <v>177</v>
      </c>
      <c r="B627" s="15">
        <v>42121</v>
      </c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7">
        <v>1</v>
      </c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8">
        <v>190.99</v>
      </c>
      <c r="AJ627" s="19">
        <v>0</v>
      </c>
      <c r="AK627" s="25">
        <v>-6.41</v>
      </c>
      <c r="AL627" s="21">
        <v>0</v>
      </c>
      <c r="AM627" s="22">
        <v>0</v>
      </c>
      <c r="AN627" s="25">
        <v>-35.97</v>
      </c>
      <c r="AO627" s="25">
        <v>0</v>
      </c>
      <c r="AP627" s="18">
        <f>SUM(AI627:AO627)</f>
        <v>148.61</v>
      </c>
    </row>
    <row r="628" ht="20.35" customHeight="1">
      <c r="A628" t="s" s="14">
        <v>616</v>
      </c>
      <c r="B628" s="15">
        <v>42121</v>
      </c>
      <c r="C628" s="16"/>
      <c r="D628" s="17">
        <v>2</v>
      </c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8">
        <v>739.98</v>
      </c>
      <c r="AJ628" s="19">
        <v>0</v>
      </c>
      <c r="AK628" s="25">
        <v>-16.58</v>
      </c>
      <c r="AL628" s="21">
        <v>0</v>
      </c>
      <c r="AM628" s="22">
        <v>0</v>
      </c>
      <c r="AN628" s="25">
        <v>-49.82</v>
      </c>
      <c r="AO628" s="25">
        <v>0</v>
      </c>
      <c r="AP628" s="18">
        <f>SUM(AI628:AO628)</f>
        <v>673.58</v>
      </c>
    </row>
    <row r="629" ht="20.35" customHeight="1">
      <c r="A629" t="s" s="14">
        <v>617</v>
      </c>
      <c r="B629" s="15">
        <v>42121</v>
      </c>
      <c r="C629" s="16"/>
      <c r="D629" s="16"/>
      <c r="E629" s="16"/>
      <c r="F629" s="16"/>
      <c r="G629" s="16"/>
      <c r="H629" s="17">
        <v>2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8">
        <v>2423.9</v>
      </c>
      <c r="AJ629" s="19">
        <v>0</v>
      </c>
      <c r="AK629" s="25">
        <v>-53.63</v>
      </c>
      <c r="AL629" s="21">
        <v>0</v>
      </c>
      <c r="AM629" s="22">
        <v>0</v>
      </c>
      <c r="AN629" s="25">
        <v>-136.39</v>
      </c>
      <c r="AO629" s="25">
        <v>0</v>
      </c>
      <c r="AP629" s="18">
        <f>SUM(AI629:AO629)</f>
        <v>2233.88</v>
      </c>
    </row>
    <row r="630" ht="20.35" customHeight="1">
      <c r="A630" t="s" s="14">
        <v>618</v>
      </c>
      <c r="B630" s="15">
        <v>42121</v>
      </c>
      <c r="C630" s="16"/>
      <c r="D630" s="17">
        <v>1</v>
      </c>
      <c r="E630" s="16"/>
      <c r="F630" s="16"/>
      <c r="G630" s="17">
        <v>1</v>
      </c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8">
        <v>577.78</v>
      </c>
      <c r="AJ630" s="19">
        <v>0</v>
      </c>
      <c r="AK630" s="25">
        <v>-13.01</v>
      </c>
      <c r="AL630" s="21">
        <v>0</v>
      </c>
      <c r="AM630" s="22">
        <v>0</v>
      </c>
      <c r="AN630" s="25">
        <v>-12.04</v>
      </c>
      <c r="AO630" s="25">
        <v>-42.8</v>
      </c>
      <c r="AP630" s="18">
        <f>SUM(AI630:AO630)</f>
        <v>509.93</v>
      </c>
    </row>
    <row r="631" ht="20.35" customHeight="1">
      <c r="A631" t="s" s="14">
        <v>619</v>
      </c>
      <c r="B631" s="15">
        <v>42122</v>
      </c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8">
        <v>19.96</v>
      </c>
      <c r="AJ631" s="19">
        <v>0</v>
      </c>
      <c r="AK631" s="25">
        <v>-0.74</v>
      </c>
      <c r="AL631" s="21">
        <v>0</v>
      </c>
      <c r="AM631" s="22">
        <v>0</v>
      </c>
      <c r="AN631" s="25">
        <v>-5.05</v>
      </c>
      <c r="AO631" s="25">
        <v>0</v>
      </c>
      <c r="AP631" s="18">
        <f>SUM(AI631:AO631)</f>
        <v>14.17</v>
      </c>
    </row>
    <row r="632" ht="20.35" customHeight="1">
      <c r="A632" t="s" s="14">
        <v>620</v>
      </c>
      <c r="B632" s="15">
        <v>42122</v>
      </c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8">
        <v>139.97</v>
      </c>
      <c r="AJ632" s="19">
        <v>0</v>
      </c>
      <c r="AK632" s="25">
        <v>-4.78</v>
      </c>
      <c r="AL632" s="21">
        <v>0</v>
      </c>
      <c r="AM632" s="22">
        <v>0</v>
      </c>
      <c r="AN632" s="25">
        <v>-23.5</v>
      </c>
      <c r="AO632" s="25">
        <v>0</v>
      </c>
      <c r="AP632" s="18">
        <f>SUM(AI632:AO632)</f>
        <v>111.69</v>
      </c>
    </row>
    <row r="633" ht="20.35" customHeight="1">
      <c r="A633" t="s" s="14">
        <v>572</v>
      </c>
      <c r="B633" s="15">
        <v>42123</v>
      </c>
      <c r="C633" s="16"/>
      <c r="D633" s="17">
        <v>1</v>
      </c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8">
        <v>329.99</v>
      </c>
      <c r="AJ633" s="19">
        <v>0</v>
      </c>
      <c r="AK633" s="25">
        <v>-7.56</v>
      </c>
      <c r="AL633" s="21">
        <v>0</v>
      </c>
      <c r="AM633" s="22">
        <v>0</v>
      </c>
      <c r="AN633" s="25">
        <v>-15.8</v>
      </c>
      <c r="AO633" s="25">
        <v>0</v>
      </c>
      <c r="AP633" s="18">
        <f>SUM(AI633:AO633)</f>
        <v>306.63</v>
      </c>
    </row>
    <row r="634" ht="20.35" customHeight="1">
      <c r="A634" t="s" s="14">
        <v>621</v>
      </c>
      <c r="B634" s="15">
        <v>42123</v>
      </c>
      <c r="C634" s="16"/>
      <c r="D634" s="16"/>
      <c r="E634" s="16"/>
      <c r="F634" s="17">
        <v>1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8">
        <v>65</v>
      </c>
      <c r="AJ634" s="19">
        <v>0</v>
      </c>
      <c r="AK634" s="25">
        <v>-1.73</v>
      </c>
      <c r="AL634" s="21">
        <v>0</v>
      </c>
      <c r="AM634" s="22">
        <v>0</v>
      </c>
      <c r="AN634" s="25">
        <v>-15.3</v>
      </c>
      <c r="AO634" s="25">
        <v>0</v>
      </c>
      <c r="AP634" s="18">
        <f>SUM(AI634:AO634)</f>
        <v>47.97</v>
      </c>
    </row>
    <row r="635" ht="20.35" customHeight="1">
      <c r="A635" t="s" s="14">
        <v>622</v>
      </c>
      <c r="B635" s="15">
        <v>42123</v>
      </c>
      <c r="C635" s="16"/>
      <c r="D635" s="16"/>
      <c r="E635" s="16"/>
      <c r="F635" s="16"/>
      <c r="G635" s="16"/>
      <c r="H635" s="17">
        <v>2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8">
        <v>1770.9</v>
      </c>
      <c r="AJ635" s="19">
        <v>0</v>
      </c>
      <c r="AK635" s="25">
        <v>-39.26</v>
      </c>
      <c r="AL635" s="21">
        <v>0</v>
      </c>
      <c r="AM635" s="22">
        <v>0</v>
      </c>
      <c r="AN635" s="25">
        <v>-148.12</v>
      </c>
      <c r="AO635" s="25">
        <v>0</v>
      </c>
      <c r="AP635" s="18">
        <f>SUM(AI635:AO635)</f>
        <v>1583.52</v>
      </c>
    </row>
    <row r="636" ht="20.35" customHeight="1">
      <c r="A636" t="s" s="14">
        <v>623</v>
      </c>
      <c r="B636" s="15">
        <v>42125</v>
      </c>
      <c r="C636" s="16"/>
      <c r="D636" s="17">
        <v>1</v>
      </c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8">
        <v>299.99</v>
      </c>
      <c r="AJ636" s="19">
        <v>0</v>
      </c>
      <c r="AK636" s="25">
        <v>-6.9</v>
      </c>
      <c r="AL636" s="21">
        <v>0</v>
      </c>
      <c r="AM636" s="22">
        <v>0</v>
      </c>
      <c r="AN636" s="25">
        <v>-15.8</v>
      </c>
      <c r="AO636" s="25">
        <v>0</v>
      </c>
      <c r="AP636" s="18">
        <f>SUM(AI636:AO636)</f>
        <v>277.29</v>
      </c>
    </row>
    <row r="637" ht="20.35" customHeight="1">
      <c r="A637" t="s" s="14">
        <v>624</v>
      </c>
      <c r="B637" s="15">
        <v>42125</v>
      </c>
      <c r="C637" s="16"/>
      <c r="D637" s="17">
        <v>1</v>
      </c>
      <c r="E637" s="16"/>
      <c r="F637" s="17">
        <v>1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8">
        <v>578.99</v>
      </c>
      <c r="AJ637" s="19">
        <v>0</v>
      </c>
      <c r="AK637" s="25">
        <v>-13.04</v>
      </c>
      <c r="AL637" s="21">
        <v>0</v>
      </c>
      <c r="AM637" s="22">
        <v>0</v>
      </c>
      <c r="AN637" s="25">
        <v>-19.46</v>
      </c>
      <c r="AO637" s="25">
        <v>0</v>
      </c>
      <c r="AP637" s="18">
        <f>SUM(AI637:AO637)</f>
        <v>546.49</v>
      </c>
    </row>
    <row r="638" ht="20.35" customHeight="1">
      <c r="A638" t="s" s="14">
        <v>625</v>
      </c>
      <c r="B638" s="15">
        <v>42125</v>
      </c>
      <c r="C638" s="16"/>
      <c r="D638" s="17">
        <v>1</v>
      </c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8">
        <v>220</v>
      </c>
      <c r="AJ638" s="19">
        <v>0</v>
      </c>
      <c r="AK638" s="25">
        <v>-5.14</v>
      </c>
      <c r="AL638" s="21">
        <v>0</v>
      </c>
      <c r="AM638" s="22">
        <v>0</v>
      </c>
      <c r="AN638" s="25">
        <v>-15.8</v>
      </c>
      <c r="AO638" s="25">
        <v>0</v>
      </c>
      <c r="AP638" s="18">
        <f>SUM(AI638:AO638)</f>
        <v>199.06</v>
      </c>
    </row>
    <row r="639" ht="20.35" customHeight="1">
      <c r="A639" t="s" s="14">
        <v>622</v>
      </c>
      <c r="B639" s="15">
        <v>42125</v>
      </c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8">
        <v>52.98</v>
      </c>
      <c r="AJ639" s="19">
        <v>0</v>
      </c>
      <c r="AK639" s="25">
        <v>-1.47</v>
      </c>
      <c r="AL639" s="21">
        <v>0</v>
      </c>
      <c r="AM639" s="22">
        <v>0</v>
      </c>
      <c r="AN639" s="25">
        <v>-5.05</v>
      </c>
      <c r="AO639" s="25">
        <v>0</v>
      </c>
      <c r="AP639" s="18">
        <f>SUM(AI639:AO639)</f>
        <v>46.46</v>
      </c>
    </row>
    <row r="640" ht="20.35" customHeight="1">
      <c r="A640" t="s" s="14">
        <v>626</v>
      </c>
      <c r="B640" s="15">
        <v>42128</v>
      </c>
      <c r="C640" s="16"/>
      <c r="D640" s="17">
        <v>1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8">
        <v>324.99</v>
      </c>
      <c r="AJ640" s="19">
        <v>0</v>
      </c>
      <c r="AK640" s="25">
        <v>-39.94</v>
      </c>
      <c r="AL640" s="21">
        <v>0</v>
      </c>
      <c r="AM640" s="22">
        <v>0</v>
      </c>
      <c r="AN640" s="25">
        <v>-15.8</v>
      </c>
      <c r="AO640" s="25">
        <v>0</v>
      </c>
      <c r="AP640" s="18">
        <f>SUM(AI640:AO640)</f>
        <v>269.25</v>
      </c>
    </row>
    <row r="641" ht="20.35" customHeight="1">
      <c r="A641" t="s" s="14">
        <v>627</v>
      </c>
      <c r="B641" s="15">
        <v>42128</v>
      </c>
      <c r="C641" s="16"/>
      <c r="D641" s="17">
        <v>1</v>
      </c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8">
        <v>409.98</v>
      </c>
      <c r="AJ641" s="19">
        <v>0</v>
      </c>
      <c r="AK641" s="25">
        <v>-13.42</v>
      </c>
      <c r="AL641" s="21">
        <v>0</v>
      </c>
      <c r="AM641" s="22">
        <v>0</v>
      </c>
      <c r="AN641" s="25">
        <v>-47.73</v>
      </c>
      <c r="AO641" s="25">
        <v>0</v>
      </c>
      <c r="AP641" s="18">
        <f>SUM(AI641:AO641)</f>
        <v>348.83</v>
      </c>
    </row>
    <row r="642" ht="20.35" customHeight="1">
      <c r="A642" t="s" s="14">
        <v>628</v>
      </c>
      <c r="B642" s="15">
        <v>42128</v>
      </c>
      <c r="C642" s="16"/>
      <c r="D642" s="17">
        <v>1</v>
      </c>
      <c r="E642" s="16"/>
      <c r="F642" s="17">
        <v>1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8">
        <v>528.98</v>
      </c>
      <c r="AJ642" s="19">
        <v>0</v>
      </c>
      <c r="AK642" s="25">
        <v>-11.96</v>
      </c>
      <c r="AL642" s="21">
        <v>0</v>
      </c>
      <c r="AM642" s="22">
        <v>0</v>
      </c>
      <c r="AN642" s="25">
        <v>-26.32</v>
      </c>
      <c r="AO642" s="25">
        <v>0</v>
      </c>
      <c r="AP642" s="18">
        <f>SUM(AI642:AO642)</f>
        <v>490.7</v>
      </c>
    </row>
    <row r="643" ht="20.35" customHeight="1">
      <c r="A643" t="s" s="14">
        <v>629</v>
      </c>
      <c r="B643" s="15">
        <v>42128</v>
      </c>
      <c r="C643" s="16"/>
      <c r="D643" s="17">
        <v>2</v>
      </c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8">
        <v>560</v>
      </c>
      <c r="AJ643" s="19">
        <v>0</v>
      </c>
      <c r="AK643" s="25">
        <v>-74.22</v>
      </c>
      <c r="AL643" s="21">
        <v>0</v>
      </c>
      <c r="AM643" s="22">
        <v>0</v>
      </c>
      <c r="AN643" s="25">
        <v>-12.32</v>
      </c>
      <c r="AO643" s="25">
        <v>0</v>
      </c>
      <c r="AP643" s="18">
        <f>SUM(AI643:AO643)</f>
        <v>473.46</v>
      </c>
    </row>
    <row r="644" ht="20.35" customHeight="1">
      <c r="A644" t="s" s="14">
        <v>630</v>
      </c>
      <c r="B644" s="15">
        <v>42128</v>
      </c>
      <c r="C644" s="16"/>
      <c r="D644" s="17">
        <v>1</v>
      </c>
      <c r="E644" s="16"/>
      <c r="F644" s="17">
        <v>1</v>
      </c>
      <c r="G644" s="16"/>
      <c r="H644" s="17">
        <v>2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8">
        <v>3143.96</v>
      </c>
      <c r="AJ644" s="19">
        <v>0</v>
      </c>
      <c r="AK644" s="25">
        <v>-100.91</v>
      </c>
      <c r="AL644" s="21">
        <v>0</v>
      </c>
      <c r="AM644" s="22">
        <v>0</v>
      </c>
      <c r="AN644" s="25">
        <v>-261.48</v>
      </c>
      <c r="AO644" s="25">
        <v>0</v>
      </c>
      <c r="AP644" s="18">
        <f>SUM(AI644:AO644)</f>
        <v>2781.57</v>
      </c>
    </row>
    <row r="645" ht="20.35" customHeight="1">
      <c r="A645" t="s" s="14">
        <v>631</v>
      </c>
      <c r="B645" s="15">
        <v>42130</v>
      </c>
      <c r="C645" s="16"/>
      <c r="D645" s="17">
        <v>1</v>
      </c>
      <c r="E645" s="16"/>
      <c r="F645" s="16"/>
      <c r="G645" s="17">
        <v>1</v>
      </c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8">
        <v>549.99</v>
      </c>
      <c r="AJ645" s="19">
        <v>0</v>
      </c>
      <c r="AK645" s="25">
        <v>-67.3</v>
      </c>
      <c r="AL645" s="21">
        <v>0</v>
      </c>
      <c r="AM645" s="22">
        <v>0</v>
      </c>
      <c r="AN645" s="25">
        <v>-22.75</v>
      </c>
      <c r="AO645" s="25">
        <v>0</v>
      </c>
      <c r="AP645" s="18">
        <f>SUM(AI645:AO645)</f>
        <v>459.94</v>
      </c>
    </row>
    <row r="646" ht="20.35" customHeight="1">
      <c r="A646" t="s" s="14">
        <v>192</v>
      </c>
      <c r="B646" s="15">
        <v>42131</v>
      </c>
      <c r="C646" s="16"/>
      <c r="D646" s="17">
        <v>1</v>
      </c>
      <c r="E646" s="16"/>
      <c r="F646" s="17">
        <v>1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8">
        <v>528.99</v>
      </c>
      <c r="AJ646" s="19">
        <v>0</v>
      </c>
      <c r="AK646" s="25">
        <v>-11.94</v>
      </c>
      <c r="AL646" s="21">
        <v>0</v>
      </c>
      <c r="AM646" s="22">
        <v>0</v>
      </c>
      <c r="AN646" s="25">
        <v>-22.75</v>
      </c>
      <c r="AO646" s="25">
        <v>0</v>
      </c>
      <c r="AP646" s="18">
        <f>SUM(AI646:AO646)</f>
        <v>494.3</v>
      </c>
    </row>
    <row r="647" ht="20.35" customHeight="1">
      <c r="A647" t="s" s="14">
        <v>632</v>
      </c>
      <c r="B647" s="15">
        <v>42131</v>
      </c>
      <c r="C647" s="16"/>
      <c r="D647" s="17">
        <v>1</v>
      </c>
      <c r="E647" s="16"/>
      <c r="F647" s="17">
        <v>1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8">
        <v>658.98</v>
      </c>
      <c r="AJ647" s="19">
        <v>0</v>
      </c>
      <c r="AK647" s="25">
        <v>-15</v>
      </c>
      <c r="AL647" s="21">
        <v>0</v>
      </c>
      <c r="AM647" s="22">
        <v>0</v>
      </c>
      <c r="AN647" s="25">
        <v>-74.04000000000001</v>
      </c>
      <c r="AO647" s="25">
        <v>0</v>
      </c>
      <c r="AP647" s="18">
        <f>SUM(AI647:AO647)</f>
        <v>569.9400000000001</v>
      </c>
    </row>
    <row r="648" ht="20.35" customHeight="1">
      <c r="A648" t="s" s="14">
        <v>633</v>
      </c>
      <c r="B648" s="15">
        <v>42131</v>
      </c>
      <c r="C648" s="16"/>
      <c r="D648" s="17">
        <v>1</v>
      </c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8">
        <v>364.25</v>
      </c>
      <c r="AJ648" s="19">
        <v>0</v>
      </c>
      <c r="AK648" s="25">
        <v>-8.31</v>
      </c>
      <c r="AL648" s="21">
        <v>0</v>
      </c>
      <c r="AM648" s="22">
        <v>0</v>
      </c>
      <c r="AN648" s="25">
        <v>-11.14</v>
      </c>
      <c r="AO648" s="25">
        <v>-26.98</v>
      </c>
      <c r="AP648" s="18">
        <f>SUM(AI648:AO648)</f>
        <v>317.82</v>
      </c>
    </row>
    <row r="649" ht="20.35" customHeight="1">
      <c r="A649" t="s" s="14">
        <v>627</v>
      </c>
      <c r="B649" s="15">
        <v>42134</v>
      </c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7">
        <v>1</v>
      </c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8">
        <v>229.98</v>
      </c>
      <c r="AJ649" s="19">
        <v>0</v>
      </c>
      <c r="AK649" s="25">
        <v>-7.66</v>
      </c>
      <c r="AL649" s="21">
        <v>0</v>
      </c>
      <c r="AM649" s="22">
        <v>0</v>
      </c>
      <c r="AN649" s="25">
        <v>-47.73</v>
      </c>
      <c r="AO649" s="25">
        <v>0</v>
      </c>
      <c r="AP649" s="18">
        <f>SUM(AI649:AO649)</f>
        <v>174.59</v>
      </c>
    </row>
    <row r="650" ht="20.35" customHeight="1">
      <c r="A650" t="s" s="14">
        <v>634</v>
      </c>
      <c r="B650" s="15">
        <v>42134</v>
      </c>
      <c r="C650" s="16"/>
      <c r="D650" s="17">
        <v>1</v>
      </c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8">
        <v>324.99</v>
      </c>
      <c r="AJ650" s="19">
        <v>0</v>
      </c>
      <c r="AK650" s="25">
        <v>-43.19</v>
      </c>
      <c r="AL650" s="21">
        <v>0</v>
      </c>
      <c r="AM650" s="22">
        <v>0</v>
      </c>
      <c r="AN650" s="25">
        <v>-15.8</v>
      </c>
      <c r="AO650" s="25">
        <v>0</v>
      </c>
      <c r="AP650" s="18">
        <f>SUM(AI650:AO650)</f>
        <v>266</v>
      </c>
    </row>
    <row r="651" ht="20.35" customHeight="1">
      <c r="A651" t="s" s="14">
        <v>635</v>
      </c>
      <c r="B651" s="15">
        <v>42134</v>
      </c>
      <c r="C651" s="16"/>
      <c r="D651" s="17">
        <v>1</v>
      </c>
      <c r="E651" s="16"/>
      <c r="F651" s="17">
        <v>1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8">
        <v>568.99</v>
      </c>
      <c r="AJ651" s="19">
        <v>0</v>
      </c>
      <c r="AK651" s="25">
        <v>-12.82</v>
      </c>
      <c r="AL651" s="21">
        <v>0</v>
      </c>
      <c r="AM651" s="22">
        <v>0</v>
      </c>
      <c r="AN651" s="25">
        <v>-25.91</v>
      </c>
      <c r="AO651" s="25">
        <v>0</v>
      </c>
      <c r="AP651" s="18">
        <f>SUM(AI651:AO651)</f>
        <v>530.26</v>
      </c>
    </row>
    <row r="652" ht="20.35" customHeight="1">
      <c r="A652" t="s" s="14">
        <v>636</v>
      </c>
      <c r="B652" s="15">
        <v>42135</v>
      </c>
      <c r="C652" s="16"/>
      <c r="D652" s="17">
        <v>1</v>
      </c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8">
        <v>339.99</v>
      </c>
      <c r="AJ652" s="19">
        <v>0</v>
      </c>
      <c r="AK652" s="25">
        <v>-7.78</v>
      </c>
      <c r="AL652" s="21">
        <v>0</v>
      </c>
      <c r="AM652" s="22">
        <v>0</v>
      </c>
      <c r="AN652" s="25">
        <v>-15.8</v>
      </c>
      <c r="AO652" s="25">
        <v>0</v>
      </c>
      <c r="AP652" s="18">
        <f>SUM(AI652:AO652)</f>
        <v>316.41</v>
      </c>
    </row>
    <row r="653" ht="20.35" customHeight="1">
      <c r="A653" t="s" s="14">
        <v>637</v>
      </c>
      <c r="B653" s="15">
        <v>42135</v>
      </c>
      <c r="C653" s="16"/>
      <c r="D653" s="17">
        <v>1</v>
      </c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8">
        <v>299.99</v>
      </c>
      <c r="AJ653" s="19">
        <v>0</v>
      </c>
      <c r="AK653" s="25">
        <v>-6.9</v>
      </c>
      <c r="AL653" s="21">
        <v>0</v>
      </c>
      <c r="AM653" s="22">
        <v>0</v>
      </c>
      <c r="AN653" s="25">
        <v>-15.8</v>
      </c>
      <c r="AO653" s="25">
        <v>0</v>
      </c>
      <c r="AP653" s="18">
        <f>SUM(AI653:AO653)</f>
        <v>277.29</v>
      </c>
    </row>
    <row r="654" ht="20.35" customHeight="1">
      <c r="A654" t="s" s="14">
        <v>638</v>
      </c>
      <c r="B654" s="15">
        <v>42135</v>
      </c>
      <c r="C654" s="16"/>
      <c r="D654" s="17">
        <v>2</v>
      </c>
      <c r="E654" s="16"/>
      <c r="F654" s="17">
        <v>1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8">
        <v>1066.47</v>
      </c>
      <c r="AJ654" s="19">
        <v>0</v>
      </c>
      <c r="AK654" s="25">
        <v>-24.3</v>
      </c>
      <c r="AL654" s="21">
        <v>0</v>
      </c>
      <c r="AM654" s="22">
        <v>0</v>
      </c>
      <c r="AN654" s="25">
        <v>-19.71</v>
      </c>
      <c r="AO654" s="25">
        <v>-80.8</v>
      </c>
      <c r="AP654" s="18">
        <f>SUM(AI654:AO654)</f>
        <v>941.66</v>
      </c>
    </row>
    <row r="655" ht="20.35" customHeight="1">
      <c r="A655" t="s" s="28">
        <v>639</v>
      </c>
      <c r="B655" s="15">
        <v>42135</v>
      </c>
      <c r="C655" s="16"/>
      <c r="D655" s="17">
        <v>1</v>
      </c>
      <c r="E655" s="16"/>
      <c r="F655" s="16"/>
      <c r="G655" s="17">
        <v>1</v>
      </c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8">
        <v>489.98</v>
      </c>
      <c r="AJ655" s="19">
        <v>0</v>
      </c>
      <c r="AK655" s="25">
        <v>-15.98</v>
      </c>
      <c r="AL655" s="21">
        <v>0</v>
      </c>
      <c r="AM655" s="22">
        <v>0</v>
      </c>
      <c r="AN655" s="25">
        <v>-13.81</v>
      </c>
      <c r="AO655" s="25">
        <v>-40</v>
      </c>
      <c r="AP655" s="18">
        <f>SUM(AI655:AO655)</f>
        <v>420.19</v>
      </c>
    </row>
    <row r="656" ht="20.35" customHeight="1">
      <c r="A656" t="s" s="14">
        <v>640</v>
      </c>
      <c r="B656" s="15">
        <v>42136</v>
      </c>
      <c r="C656" s="16"/>
      <c r="D656" s="17">
        <v>1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8">
        <v>274.99</v>
      </c>
      <c r="AJ656" s="19">
        <v>0</v>
      </c>
      <c r="AK656" s="25">
        <v>-6.35</v>
      </c>
      <c r="AL656" s="21">
        <v>0</v>
      </c>
      <c r="AM656" s="22">
        <v>0</v>
      </c>
      <c r="AN656" s="25">
        <v>-15.8</v>
      </c>
      <c r="AO656" s="25">
        <v>0</v>
      </c>
      <c r="AP656" s="18">
        <f>SUM(AI656:AO656)</f>
        <v>252.84</v>
      </c>
    </row>
    <row r="657" ht="20.35" customHeight="1">
      <c r="A657" t="s" s="14">
        <v>641</v>
      </c>
      <c r="B657" s="15">
        <v>42136</v>
      </c>
      <c r="C657" s="16"/>
      <c r="D657" s="16"/>
      <c r="E657" s="16"/>
      <c r="F657" s="16"/>
      <c r="G657" s="16"/>
      <c r="H657" s="17">
        <v>3</v>
      </c>
      <c r="I657" s="16"/>
      <c r="J657" s="16"/>
      <c r="K657" s="16"/>
      <c r="L657" s="16"/>
      <c r="M657" s="16"/>
      <c r="N657" s="16"/>
      <c r="O657" s="16"/>
      <c r="P657" s="16"/>
      <c r="Q657" s="17">
        <v>1</v>
      </c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8">
        <v>3524.96</v>
      </c>
      <c r="AJ657" s="19">
        <v>0</v>
      </c>
      <c r="AK657" s="25">
        <v>-77.84999999999999</v>
      </c>
      <c r="AL657" s="21">
        <v>0</v>
      </c>
      <c r="AM657" s="22">
        <v>0</v>
      </c>
      <c r="AN657" s="25">
        <v>-45.34</v>
      </c>
      <c r="AO657" s="25">
        <v>0</v>
      </c>
      <c r="AP657" s="18">
        <f>SUM(AI657:AO657)</f>
        <v>3401.77</v>
      </c>
    </row>
    <row r="658" ht="20.35" customHeight="1">
      <c r="A658" t="s" s="14">
        <v>642</v>
      </c>
      <c r="B658" s="15">
        <v>42136</v>
      </c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8">
        <v>18.78</v>
      </c>
      <c r="AJ658" s="19">
        <v>0</v>
      </c>
      <c r="AK658" s="25">
        <v>-0.71</v>
      </c>
      <c r="AL658" s="21">
        <v>0</v>
      </c>
      <c r="AM658" s="22">
        <v>0</v>
      </c>
      <c r="AN658" s="25">
        <v>-5.05</v>
      </c>
      <c r="AO658" s="25">
        <v>-0.8</v>
      </c>
      <c r="AP658" s="18">
        <f>SUM(AI658:AO658)</f>
        <v>12.22</v>
      </c>
    </row>
    <row r="659" ht="20.35" customHeight="1">
      <c r="A659" t="s" s="14">
        <v>643</v>
      </c>
      <c r="B659" s="15">
        <v>42136</v>
      </c>
      <c r="C659" s="16"/>
      <c r="D659" s="16"/>
      <c r="E659" s="16"/>
      <c r="F659" s="16"/>
      <c r="G659" s="17">
        <v>1</v>
      </c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8">
        <v>249.98</v>
      </c>
      <c r="AJ659" s="19">
        <v>0</v>
      </c>
      <c r="AK659" s="25">
        <v>-8.300000000000001</v>
      </c>
      <c r="AL659" s="21">
        <v>0</v>
      </c>
      <c r="AM659" s="22">
        <v>0</v>
      </c>
      <c r="AN659" s="25">
        <v>-30.2</v>
      </c>
      <c r="AO659" s="25">
        <v>0</v>
      </c>
      <c r="AP659" s="18">
        <f>SUM(AI659:AO659)</f>
        <v>211.48</v>
      </c>
    </row>
    <row r="660" ht="20.35" customHeight="1">
      <c r="A660" t="s" s="14">
        <v>644</v>
      </c>
      <c r="B660" s="15">
        <v>42137</v>
      </c>
      <c r="C660" s="16"/>
      <c r="D660" s="17">
        <v>1</v>
      </c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8">
        <v>339.99</v>
      </c>
      <c r="AJ660" s="19">
        <v>0</v>
      </c>
      <c r="AK660" s="25">
        <v>-7.78</v>
      </c>
      <c r="AL660" s="21">
        <v>0</v>
      </c>
      <c r="AM660" s="22">
        <v>0</v>
      </c>
      <c r="AN660" s="25">
        <v>-15.8</v>
      </c>
      <c r="AO660" s="25">
        <v>0</v>
      </c>
      <c r="AP660" s="18">
        <f>SUM(AI660:AO660)</f>
        <v>316.41</v>
      </c>
    </row>
    <row r="661" ht="20.35" customHeight="1">
      <c r="A661" t="s" s="14">
        <v>645</v>
      </c>
      <c r="B661" s="15">
        <v>42138</v>
      </c>
      <c r="C661" s="16"/>
      <c r="D661" s="17">
        <v>1</v>
      </c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8">
        <v>339.99</v>
      </c>
      <c r="AJ661" s="19">
        <v>0</v>
      </c>
      <c r="AK661" s="25">
        <v>-7.78</v>
      </c>
      <c r="AL661" s="21">
        <v>0</v>
      </c>
      <c r="AM661" s="22">
        <v>0</v>
      </c>
      <c r="AN661" s="25">
        <v>-15.8</v>
      </c>
      <c r="AO661" s="25">
        <v>0</v>
      </c>
      <c r="AP661" s="18">
        <f>SUM(AI661:AO661)</f>
        <v>316.41</v>
      </c>
    </row>
    <row r="662" ht="20.35" customHeight="1">
      <c r="A662" t="s" s="14">
        <v>625</v>
      </c>
      <c r="B662" s="15">
        <v>42138</v>
      </c>
      <c r="C662" s="16"/>
      <c r="D662" s="17">
        <v>1</v>
      </c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8">
        <v>250</v>
      </c>
      <c r="AJ662" s="19">
        <v>0</v>
      </c>
      <c r="AK662" s="25">
        <v>-5.8</v>
      </c>
      <c r="AL662" s="21">
        <v>0</v>
      </c>
      <c r="AM662" s="22">
        <v>0</v>
      </c>
      <c r="AN662" s="25">
        <v>-15.8</v>
      </c>
      <c r="AO662" s="25">
        <v>0</v>
      </c>
      <c r="AP662" s="18">
        <f>SUM(AI662:AO662)</f>
        <v>228.4</v>
      </c>
    </row>
    <row r="663" ht="20.35" customHeight="1">
      <c r="A663" t="s" s="14">
        <v>646</v>
      </c>
      <c r="B663" s="15">
        <v>42139</v>
      </c>
      <c r="C663" s="16"/>
      <c r="D663" s="17">
        <v>1</v>
      </c>
      <c r="E663" s="16"/>
      <c r="F663" s="17">
        <v>1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8">
        <v>583.98</v>
      </c>
      <c r="AJ663" s="19">
        <v>0</v>
      </c>
      <c r="AK663" s="25">
        <v>-20.44</v>
      </c>
      <c r="AL663" s="21">
        <v>0</v>
      </c>
      <c r="AM663" s="22">
        <v>0</v>
      </c>
      <c r="AN663" s="25">
        <v>-66.44</v>
      </c>
      <c r="AO663" s="25">
        <v>0</v>
      </c>
      <c r="AP663" s="18">
        <f>SUM(AI663:AO663)</f>
        <v>497.1</v>
      </c>
    </row>
    <row r="664" ht="20.35" customHeight="1">
      <c r="A664" t="s" s="14">
        <v>647</v>
      </c>
      <c r="B664" s="15">
        <v>42139</v>
      </c>
      <c r="C664" s="16"/>
      <c r="D664" s="17">
        <v>1</v>
      </c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8">
        <v>349.98</v>
      </c>
      <c r="AJ664" s="19">
        <v>0</v>
      </c>
      <c r="AK664" s="25">
        <v>-8</v>
      </c>
      <c r="AL664" s="21">
        <v>0</v>
      </c>
      <c r="AM664" s="22">
        <v>0</v>
      </c>
      <c r="AN664" s="25">
        <v>-44.68</v>
      </c>
      <c r="AO664" s="25">
        <v>0</v>
      </c>
      <c r="AP664" s="18">
        <f>SUM(AI664:AO664)</f>
        <v>297.3</v>
      </c>
    </row>
    <row r="665" ht="20.35" customHeight="1">
      <c r="A665" t="s" s="14">
        <v>648</v>
      </c>
      <c r="B665" s="15">
        <v>42142</v>
      </c>
      <c r="C665" s="16"/>
      <c r="D665" s="17">
        <v>1</v>
      </c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8">
        <v>299.99</v>
      </c>
      <c r="AJ665" s="19">
        <v>0</v>
      </c>
      <c r="AK665" s="25">
        <v>-6.9</v>
      </c>
      <c r="AL665" s="21">
        <v>0</v>
      </c>
      <c r="AM665" s="22">
        <v>0</v>
      </c>
      <c r="AN665" s="25">
        <v>-15.8</v>
      </c>
      <c r="AO665" s="25">
        <v>0</v>
      </c>
      <c r="AP665" s="18">
        <f>SUM(AI665:AO665)</f>
        <v>277.29</v>
      </c>
    </row>
    <row r="666" ht="20.35" customHeight="1">
      <c r="A666" t="s" s="14">
        <v>649</v>
      </c>
      <c r="B666" s="15">
        <v>42142</v>
      </c>
      <c r="C666" s="16"/>
      <c r="D666" s="17">
        <v>2</v>
      </c>
      <c r="E666" s="16"/>
      <c r="F666" s="17">
        <v>2</v>
      </c>
      <c r="G666" s="17">
        <v>2</v>
      </c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8">
        <v>1337.96</v>
      </c>
      <c r="AJ666" s="19">
        <v>0</v>
      </c>
      <c r="AK666" s="25">
        <v>-46.83</v>
      </c>
      <c r="AL666" s="21">
        <v>0</v>
      </c>
      <c r="AM666" s="22">
        <v>0</v>
      </c>
      <c r="AN666" s="25">
        <v>-48.78</v>
      </c>
      <c r="AO666" s="25">
        <v>0</v>
      </c>
      <c r="AP666" s="18">
        <f>SUM(AI666:AO666)</f>
        <v>1242.35</v>
      </c>
    </row>
    <row r="667" ht="20.35" customHeight="1">
      <c r="A667" t="s" s="14">
        <v>650</v>
      </c>
      <c r="B667" s="15">
        <v>42142</v>
      </c>
      <c r="C667" s="16"/>
      <c r="D667" s="17">
        <v>1</v>
      </c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8">
        <v>359.99</v>
      </c>
      <c r="AJ667" s="19">
        <v>0</v>
      </c>
      <c r="AK667" s="25">
        <v>-8.220000000000001</v>
      </c>
      <c r="AL667" s="21">
        <v>0</v>
      </c>
      <c r="AM667" s="22">
        <v>0</v>
      </c>
      <c r="AN667" s="25">
        <v>-15.8</v>
      </c>
      <c r="AO667" s="25">
        <v>0</v>
      </c>
      <c r="AP667" s="18">
        <f>SUM(AI667:AO667)</f>
        <v>335.97</v>
      </c>
    </row>
    <row r="668" ht="20.35" customHeight="1">
      <c r="A668" t="s" s="14">
        <v>651</v>
      </c>
      <c r="B668" s="15">
        <v>42143</v>
      </c>
      <c r="C668" s="16"/>
      <c r="D668" s="16"/>
      <c r="E668" s="16"/>
      <c r="F668" s="16"/>
      <c r="G668" s="17">
        <v>2</v>
      </c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8">
        <v>399.98</v>
      </c>
      <c r="AJ668" s="19">
        <v>0</v>
      </c>
      <c r="AK668" s="25">
        <v>-9.1</v>
      </c>
      <c r="AL668" s="21">
        <v>0</v>
      </c>
      <c r="AM668" s="22">
        <v>0</v>
      </c>
      <c r="AN668" s="25">
        <v>-17.39</v>
      </c>
      <c r="AO668" s="25">
        <v>0</v>
      </c>
      <c r="AP668" s="18">
        <f>SUM(AI668:AO668)</f>
        <v>373.49</v>
      </c>
    </row>
    <row r="669" ht="20.35" customHeight="1">
      <c r="A669" t="s" s="14">
        <v>652</v>
      </c>
      <c r="B669" s="15">
        <v>42144</v>
      </c>
      <c r="C669" s="16"/>
      <c r="D669" s="17">
        <v>1</v>
      </c>
      <c r="E669" s="16"/>
      <c r="F669" s="16"/>
      <c r="G669" s="17">
        <v>1</v>
      </c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8">
        <v>549.99</v>
      </c>
      <c r="AJ669" s="19">
        <v>0</v>
      </c>
      <c r="AK669" s="25">
        <v>-17.9</v>
      </c>
      <c r="AL669" s="21">
        <v>0</v>
      </c>
      <c r="AM669" s="22">
        <v>0</v>
      </c>
      <c r="AN669" s="25">
        <v>-17.39</v>
      </c>
      <c r="AO669" s="25">
        <v>0</v>
      </c>
      <c r="AP669" s="18">
        <f>SUM(AI669:AO669)</f>
        <v>514.7</v>
      </c>
    </row>
    <row r="670" ht="20.35" customHeight="1">
      <c r="A670" t="s" s="14">
        <v>653</v>
      </c>
      <c r="B670" s="15">
        <v>42144</v>
      </c>
      <c r="C670" s="16"/>
      <c r="D670" s="16"/>
      <c r="E670" s="16"/>
      <c r="F670" s="16"/>
      <c r="G670" s="16"/>
      <c r="H670" s="17">
        <v>2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8">
        <v>1599.98</v>
      </c>
      <c r="AJ670" s="19">
        <v>0</v>
      </c>
      <c r="AK670" s="25">
        <v>-35.5</v>
      </c>
      <c r="AL670" s="21">
        <v>0</v>
      </c>
      <c r="AM670" s="22">
        <v>0</v>
      </c>
      <c r="AN670" s="25">
        <v>-24.95</v>
      </c>
      <c r="AO670" s="25">
        <v>0</v>
      </c>
      <c r="AP670" s="18">
        <f>SUM(AI670:AO670)</f>
        <v>1539.53</v>
      </c>
    </row>
    <row r="671" ht="20.35" customHeight="1">
      <c r="A671" t="s" s="14">
        <v>654</v>
      </c>
      <c r="B671" s="15">
        <v>42144</v>
      </c>
      <c r="C671" s="16"/>
      <c r="D671" s="16"/>
      <c r="E671" s="16"/>
      <c r="F671" s="16"/>
      <c r="G671" s="16"/>
      <c r="H671" s="17">
        <v>2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8">
        <v>2349.98</v>
      </c>
      <c r="AJ671" s="19">
        <v>0</v>
      </c>
      <c r="AK671" s="25">
        <v>-52</v>
      </c>
      <c r="AL671" s="21">
        <v>0</v>
      </c>
      <c r="AM671" s="22">
        <v>0</v>
      </c>
      <c r="AN671" s="25">
        <v>-49.04</v>
      </c>
      <c r="AO671" s="25">
        <v>0</v>
      </c>
      <c r="AP671" s="18">
        <f>SUM(AI671:AO671)</f>
        <v>2248.94</v>
      </c>
    </row>
    <row r="672" ht="20.35" customHeight="1">
      <c r="A672" t="s" s="14">
        <v>655</v>
      </c>
      <c r="B672" s="15">
        <v>42146</v>
      </c>
      <c r="C672" s="16"/>
      <c r="D672" s="17">
        <v>1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8">
        <v>349.99</v>
      </c>
      <c r="AJ672" s="19">
        <v>0</v>
      </c>
      <c r="AK672" s="25">
        <v>-11.5</v>
      </c>
      <c r="AL672" s="21">
        <v>0</v>
      </c>
      <c r="AM672" s="22">
        <v>0</v>
      </c>
      <c r="AN672" s="25">
        <v>-15.8</v>
      </c>
      <c r="AO672" s="25">
        <v>0</v>
      </c>
      <c r="AP672" s="18">
        <f>SUM(AI672:AO672)</f>
        <v>322.69</v>
      </c>
    </row>
    <row r="673" ht="20.35" customHeight="1">
      <c r="A673" t="s" s="14">
        <v>656</v>
      </c>
      <c r="B673" s="15">
        <v>42147</v>
      </c>
      <c r="C673" s="16"/>
      <c r="D673" s="17">
        <v>1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8">
        <v>350.99</v>
      </c>
      <c r="AJ673" s="19">
        <v>0</v>
      </c>
      <c r="AK673" s="25">
        <v>-44.02</v>
      </c>
      <c r="AL673" s="21">
        <v>0</v>
      </c>
      <c r="AM673" s="22">
        <v>0</v>
      </c>
      <c r="AN673" s="25">
        <v>-15.8</v>
      </c>
      <c r="AO673" s="25">
        <v>-26</v>
      </c>
      <c r="AP673" s="18">
        <f>SUM(AI673:AO673)</f>
        <v>265.17</v>
      </c>
    </row>
    <row r="674" ht="20.35" customHeight="1">
      <c r="A674" t="s" s="14">
        <v>587</v>
      </c>
      <c r="B674" s="15">
        <v>42150</v>
      </c>
      <c r="C674" s="16"/>
      <c r="D674" s="16"/>
      <c r="E674" s="16"/>
      <c r="F674" s="16"/>
      <c r="G674" s="16"/>
      <c r="H674" s="17">
        <v>2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8">
        <v>1919.97</v>
      </c>
      <c r="AJ674" s="19">
        <v>0</v>
      </c>
      <c r="AK674" s="25">
        <v>-67.2</v>
      </c>
      <c r="AL674" s="21">
        <v>0</v>
      </c>
      <c r="AM674" s="22">
        <v>0</v>
      </c>
      <c r="AN674" s="25">
        <v>-44.8</v>
      </c>
      <c r="AO674" s="25">
        <v>0</v>
      </c>
      <c r="AP674" s="18">
        <f>SUM(AI674:AO674)</f>
        <v>1807.97</v>
      </c>
    </row>
    <row r="675" ht="20.35" customHeight="1">
      <c r="A675" t="s" s="14">
        <v>657</v>
      </c>
      <c r="B675" s="15">
        <v>42150</v>
      </c>
      <c r="C675" s="16"/>
      <c r="D675" s="17">
        <v>1</v>
      </c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8">
        <v>339.99</v>
      </c>
      <c r="AJ675" s="19">
        <v>0</v>
      </c>
      <c r="AK675" s="25">
        <v>-11.9</v>
      </c>
      <c r="AL675" s="21">
        <v>0</v>
      </c>
      <c r="AM675" s="22">
        <v>0</v>
      </c>
      <c r="AN675" s="25">
        <v>-15.8</v>
      </c>
      <c r="AO675" s="25">
        <v>0</v>
      </c>
      <c r="AP675" s="18">
        <f>SUM(AI675:AO675)</f>
        <v>312.29</v>
      </c>
    </row>
    <row r="676" ht="20.35" customHeight="1">
      <c r="A676" t="s" s="14">
        <v>303</v>
      </c>
      <c r="B676" s="15">
        <v>42151</v>
      </c>
      <c r="C676" s="16"/>
      <c r="D676" s="17">
        <v>2</v>
      </c>
      <c r="E676" s="16"/>
      <c r="F676" s="17">
        <v>1</v>
      </c>
      <c r="G676" s="17">
        <v>1</v>
      </c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8">
        <v>1329.46</v>
      </c>
      <c r="AJ676" s="19">
        <v>0</v>
      </c>
      <c r="AK676" s="25">
        <v>-45.8</v>
      </c>
      <c r="AL676" s="21">
        <v>0</v>
      </c>
      <c r="AM676" s="22">
        <v>0</v>
      </c>
      <c r="AN676" s="25">
        <v>-203.29</v>
      </c>
      <c r="AO676" s="25">
        <v>0</v>
      </c>
      <c r="AP676" s="18">
        <f>SUM(AI676:AO676)</f>
        <v>1080.37</v>
      </c>
    </row>
    <row r="677" ht="20.35" customHeight="1">
      <c r="A677" t="s" s="14">
        <v>656</v>
      </c>
      <c r="B677" s="15">
        <v>42153</v>
      </c>
      <c r="C677" s="16"/>
      <c r="D677" s="17">
        <v>3</v>
      </c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8">
        <v>1052.97</v>
      </c>
      <c r="AJ677" s="19">
        <v>0</v>
      </c>
      <c r="AK677" s="25">
        <v>-131.49</v>
      </c>
      <c r="AL677" s="21">
        <v>0</v>
      </c>
      <c r="AM677" s="22">
        <v>0</v>
      </c>
      <c r="AN677" s="25">
        <v>-17.81</v>
      </c>
      <c r="AO677" s="25">
        <v>-78</v>
      </c>
      <c r="AP677" s="18">
        <f>SUM(AI677:AO677)</f>
        <v>825.67</v>
      </c>
    </row>
    <row r="678" ht="20.35" customHeight="1">
      <c r="A678" t="s" s="14">
        <v>658</v>
      </c>
      <c r="B678" s="15">
        <v>42153</v>
      </c>
      <c r="C678" s="16"/>
      <c r="D678" s="17">
        <v>1</v>
      </c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8">
        <v>349.98</v>
      </c>
      <c r="AJ678" s="19">
        <v>0</v>
      </c>
      <c r="AK678" s="25">
        <v>-11.5</v>
      </c>
      <c r="AL678" s="21">
        <v>0</v>
      </c>
      <c r="AM678" s="22">
        <v>0</v>
      </c>
      <c r="AN678" s="25">
        <v>-44.68</v>
      </c>
      <c r="AO678" s="25">
        <v>0</v>
      </c>
      <c r="AP678" s="18">
        <f>SUM(AI678:AO678)</f>
        <v>293.8</v>
      </c>
    </row>
    <row r="679" ht="20.35" customHeight="1">
      <c r="A679" t="s" s="14">
        <v>659</v>
      </c>
      <c r="B679" s="15">
        <v>42155</v>
      </c>
      <c r="C679" s="16"/>
      <c r="D679" s="17">
        <v>1</v>
      </c>
      <c r="E679" s="16"/>
      <c r="F679" s="16"/>
      <c r="G679" s="17">
        <v>1</v>
      </c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8">
        <v>583.1799999999999</v>
      </c>
      <c r="AJ679" s="19">
        <v>0</v>
      </c>
      <c r="AK679" s="25">
        <v>-13.13</v>
      </c>
      <c r="AL679" s="21">
        <v>0</v>
      </c>
      <c r="AM679" s="22">
        <v>0</v>
      </c>
      <c r="AN679" s="25">
        <v>-8.630000000000001</v>
      </c>
      <c r="AO679" s="25">
        <v>-43.2</v>
      </c>
      <c r="AP679" s="18">
        <f>SUM(AI679:AO679)</f>
        <v>518.22</v>
      </c>
    </row>
    <row r="680" ht="20.35" customHeight="1">
      <c r="A680" t="s" s="14">
        <v>660</v>
      </c>
      <c r="B680" s="15">
        <v>42157</v>
      </c>
      <c r="C680" s="16"/>
      <c r="D680" s="17">
        <v>1</v>
      </c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8">
        <v>7.49</v>
      </c>
      <c r="AJ680" s="19">
        <v>0</v>
      </c>
      <c r="AK680" s="25">
        <v>0</v>
      </c>
      <c r="AL680" s="21">
        <v>0</v>
      </c>
      <c r="AM680" s="22">
        <v>0</v>
      </c>
      <c r="AN680" s="25">
        <v>-15.8</v>
      </c>
      <c r="AO680" s="25">
        <v>0</v>
      </c>
      <c r="AP680" s="18">
        <f>SUM(AI680:AO680)</f>
        <v>-8.31</v>
      </c>
    </row>
    <row r="681" ht="20.35" customHeight="1">
      <c r="A681" t="s" s="14">
        <v>661</v>
      </c>
      <c r="B681" s="15">
        <v>42158</v>
      </c>
      <c r="C681" s="16"/>
      <c r="D681" s="16"/>
      <c r="E681" s="16"/>
      <c r="F681" s="16"/>
      <c r="G681" s="16"/>
      <c r="H681" s="17">
        <v>1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8">
        <v>774.99</v>
      </c>
      <c r="AJ681" s="19">
        <v>0</v>
      </c>
      <c r="AK681" s="25">
        <v>-27.12</v>
      </c>
      <c r="AL681" s="21">
        <v>0</v>
      </c>
      <c r="AM681" s="22">
        <v>0</v>
      </c>
      <c r="AN681" s="25">
        <v>-15.3</v>
      </c>
      <c r="AO681" s="25">
        <v>0</v>
      </c>
      <c r="AP681" s="18">
        <f>SUM(AI681:AO681)</f>
        <v>732.5700000000001</v>
      </c>
    </row>
    <row r="682" ht="20.35" customHeight="1">
      <c r="A682" t="s" s="14">
        <v>662</v>
      </c>
      <c r="B682" s="15">
        <v>42158</v>
      </c>
      <c r="C682" s="16"/>
      <c r="D682" s="17">
        <v>1</v>
      </c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8">
        <v>429.98</v>
      </c>
      <c r="AJ682" s="19">
        <v>0</v>
      </c>
      <c r="AK682" s="25">
        <v>-14.06</v>
      </c>
      <c r="AL682" s="21">
        <v>0</v>
      </c>
      <c r="AM682" s="22">
        <v>0</v>
      </c>
      <c r="AN682" s="25">
        <v>-52.09</v>
      </c>
      <c r="AO682" s="25">
        <v>0</v>
      </c>
      <c r="AP682" s="18">
        <f>SUM(AI682:AO682)</f>
        <v>363.83</v>
      </c>
    </row>
    <row r="683" ht="20.35" customHeight="1">
      <c r="A683" t="s" s="14">
        <v>663</v>
      </c>
      <c r="B683" s="15">
        <v>42159</v>
      </c>
      <c r="C683" s="16"/>
      <c r="D683" s="17">
        <v>1</v>
      </c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8">
        <v>364.99</v>
      </c>
      <c r="AJ683" s="19">
        <v>0</v>
      </c>
      <c r="AK683" s="25">
        <v>-8.33</v>
      </c>
      <c r="AL683" s="21">
        <v>0</v>
      </c>
      <c r="AM683" s="22">
        <v>0</v>
      </c>
      <c r="AN683" s="25">
        <v>-15.8</v>
      </c>
      <c r="AO683" s="25">
        <v>0</v>
      </c>
      <c r="AP683" s="18">
        <f>SUM(AI683:AO683)</f>
        <v>340.86</v>
      </c>
    </row>
    <row r="684" ht="20.35" customHeight="1">
      <c r="A684" t="s" s="14">
        <v>664</v>
      </c>
      <c r="B684" s="15">
        <v>42160</v>
      </c>
      <c r="C684" s="16"/>
      <c r="D684" s="17">
        <v>1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8">
        <v>299.99</v>
      </c>
      <c r="AJ684" s="19">
        <v>0</v>
      </c>
      <c r="AK684" s="25">
        <v>-6.9</v>
      </c>
      <c r="AL684" s="21">
        <v>0</v>
      </c>
      <c r="AM684" s="22">
        <v>0</v>
      </c>
      <c r="AN684" s="25">
        <v>-15.8</v>
      </c>
      <c r="AO684" s="25">
        <v>0</v>
      </c>
      <c r="AP684" s="18">
        <f>SUM(AI684:AO684)</f>
        <v>277.29</v>
      </c>
    </row>
    <row r="685" ht="20.35" customHeight="1">
      <c r="A685" t="s" s="14">
        <v>665</v>
      </c>
      <c r="B685" s="15">
        <v>42160</v>
      </c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8">
        <v>324.99</v>
      </c>
      <c r="AJ685" s="19">
        <v>0</v>
      </c>
      <c r="AK685" s="25">
        <v>-7.45</v>
      </c>
      <c r="AL685" s="21">
        <v>0</v>
      </c>
      <c r="AM685" s="22">
        <v>0</v>
      </c>
      <c r="AN685" s="25">
        <v>-15.8</v>
      </c>
      <c r="AO685" s="25">
        <v>0</v>
      </c>
      <c r="AP685" s="18">
        <f>SUM(AI685:AO685)</f>
        <v>301.74</v>
      </c>
    </row>
    <row r="686" ht="20.35" customHeight="1">
      <c r="A686" t="s" s="14">
        <v>651</v>
      </c>
      <c r="B686" s="15">
        <v>42163</v>
      </c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8">
        <v>109.96</v>
      </c>
      <c r="AJ686" s="19">
        <v>0</v>
      </c>
      <c r="AK686" s="25">
        <v>-2.72</v>
      </c>
      <c r="AL686" s="21">
        <v>0</v>
      </c>
      <c r="AM686" s="22">
        <v>0</v>
      </c>
      <c r="AN686" s="25">
        <v>-5.25</v>
      </c>
      <c r="AO686" s="25">
        <v>0</v>
      </c>
      <c r="AP686" s="18">
        <f>SUM(AI686:AO686)</f>
        <v>101.99</v>
      </c>
    </row>
    <row r="687" ht="20.35" customHeight="1">
      <c r="A687" t="s" s="14">
        <v>666</v>
      </c>
      <c r="B687" s="15">
        <v>42163</v>
      </c>
      <c r="C687" s="16"/>
      <c r="D687" s="17">
        <v>1</v>
      </c>
      <c r="E687" s="16"/>
      <c r="F687" s="17">
        <v>1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8">
        <v>686.4299999999999</v>
      </c>
      <c r="AJ687" s="19">
        <v>0</v>
      </c>
      <c r="AK687" s="25">
        <v>-15.4</v>
      </c>
      <c r="AL687" s="21">
        <v>0</v>
      </c>
      <c r="AM687" s="22">
        <v>0</v>
      </c>
      <c r="AN687" s="25">
        <v>-49.9</v>
      </c>
      <c r="AO687" s="25">
        <v>0</v>
      </c>
      <c r="AP687" s="18">
        <f>SUM(AI687:AO687)</f>
        <v>621.13</v>
      </c>
    </row>
    <row r="688" ht="20.35" customHeight="1">
      <c r="A688" t="s" s="14">
        <v>667</v>
      </c>
      <c r="B688" s="15">
        <v>42164</v>
      </c>
      <c r="C688" s="16"/>
      <c r="D688" s="17">
        <v>1</v>
      </c>
      <c r="E688" s="16"/>
      <c r="F688" s="17">
        <v>1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8">
        <v>633.98</v>
      </c>
      <c r="AJ688" s="19">
        <v>0</v>
      </c>
      <c r="AK688" s="25">
        <v>-20.59</v>
      </c>
      <c r="AL688" s="21">
        <v>0</v>
      </c>
      <c r="AM688" s="22">
        <v>0</v>
      </c>
      <c r="AN688" s="25">
        <v>-57.38</v>
      </c>
      <c r="AO688" s="25">
        <v>0</v>
      </c>
      <c r="AP688" s="18">
        <f>SUM(AI688:AO688)</f>
        <v>556.01</v>
      </c>
    </row>
    <row r="689" ht="20.35" customHeight="1">
      <c r="A689" t="s" s="14">
        <v>668</v>
      </c>
      <c r="B689" s="15">
        <v>42164</v>
      </c>
      <c r="C689" s="16"/>
      <c r="D689" s="16"/>
      <c r="E689" s="16"/>
      <c r="F689" s="16"/>
      <c r="G689" s="16"/>
      <c r="H689" s="17">
        <v>2</v>
      </c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8">
        <v>1499.98</v>
      </c>
      <c r="AJ689" s="19">
        <v>0</v>
      </c>
      <c r="AK689" s="25">
        <v>-33.3</v>
      </c>
      <c r="AL689" s="21">
        <v>0</v>
      </c>
      <c r="AM689" s="22">
        <v>0</v>
      </c>
      <c r="AN689" s="25">
        <v>-18.86</v>
      </c>
      <c r="AO689" s="25">
        <v>0</v>
      </c>
      <c r="AP689" s="18">
        <f>SUM(AI689:AO689)</f>
        <v>1447.82</v>
      </c>
    </row>
    <row r="690" ht="20.35" customHeight="1">
      <c r="A690" t="s" s="14">
        <v>669</v>
      </c>
      <c r="B690" s="15">
        <v>42164</v>
      </c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8">
        <v>27.97</v>
      </c>
      <c r="AJ690" s="19">
        <v>0</v>
      </c>
      <c r="AK690" s="25">
        <v>1</v>
      </c>
      <c r="AL690" s="21">
        <v>0</v>
      </c>
      <c r="AM690" s="22">
        <v>0</v>
      </c>
      <c r="AN690" s="25">
        <v>-5.25</v>
      </c>
      <c r="AO690" s="25">
        <v>0</v>
      </c>
      <c r="AP690" s="18">
        <f>SUM(AI690:AO690)</f>
        <v>23.72</v>
      </c>
    </row>
    <row r="691" ht="20.35" customHeight="1">
      <c r="A691" t="s" s="14">
        <v>670</v>
      </c>
      <c r="B691" s="15">
        <v>42165</v>
      </c>
      <c r="C691" s="16"/>
      <c r="D691" s="17">
        <v>1</v>
      </c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8">
        <v>361.43</v>
      </c>
      <c r="AJ691" s="19">
        <v>0</v>
      </c>
      <c r="AK691" s="25">
        <v>-55.2</v>
      </c>
      <c r="AL691" s="21">
        <v>0</v>
      </c>
      <c r="AM691" s="22">
        <v>0</v>
      </c>
      <c r="AN691" s="25">
        <v>-15.8</v>
      </c>
      <c r="AO691" s="25">
        <v>0</v>
      </c>
      <c r="AP691" s="18">
        <f>SUM(AI691:AO691)</f>
        <v>290.43</v>
      </c>
    </row>
    <row r="692" ht="20.35" customHeight="1">
      <c r="A692" t="s" s="14">
        <v>671</v>
      </c>
      <c r="B692" s="15">
        <v>42167</v>
      </c>
      <c r="C692" s="16"/>
      <c r="D692" s="17">
        <v>1</v>
      </c>
      <c r="E692" s="16"/>
      <c r="F692" s="16"/>
      <c r="G692" s="17">
        <v>1</v>
      </c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8">
        <v>499.98</v>
      </c>
      <c r="AJ692" s="19">
        <v>0</v>
      </c>
      <c r="AK692" s="25">
        <v>-11.3</v>
      </c>
      <c r="AL692" s="21">
        <v>0</v>
      </c>
      <c r="AM692" s="22">
        <v>0</v>
      </c>
      <c r="AN692" s="25">
        <v>-17.65</v>
      </c>
      <c r="AO692" s="25">
        <v>0</v>
      </c>
      <c r="AP692" s="18">
        <f>SUM(AI692:AO692)</f>
        <v>471.03</v>
      </c>
    </row>
    <row r="693" ht="20.35" customHeight="1">
      <c r="A693" t="s" s="14">
        <v>672</v>
      </c>
      <c r="B693" s="15">
        <v>42170</v>
      </c>
      <c r="C693" s="16"/>
      <c r="D693" s="17">
        <v>3</v>
      </c>
      <c r="E693" s="16"/>
      <c r="F693" s="17">
        <v>3</v>
      </c>
      <c r="G693" s="17">
        <v>3</v>
      </c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7">
        <v>1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8">
        <v>2789.63</v>
      </c>
      <c r="AJ693" s="19">
        <v>0</v>
      </c>
      <c r="AK693" s="25">
        <v>-61.67</v>
      </c>
      <c r="AL693" s="21">
        <v>0</v>
      </c>
      <c r="AM693" s="22">
        <v>0</v>
      </c>
      <c r="AN693" s="25">
        <v>-107.68</v>
      </c>
      <c r="AO693" s="25">
        <v>0</v>
      </c>
      <c r="AP693" s="18">
        <f>SUM(AI693:AO693)</f>
        <v>2620.28</v>
      </c>
    </row>
    <row r="694" ht="20.35" customHeight="1">
      <c r="A694" t="s" s="14">
        <v>233</v>
      </c>
      <c r="B694" s="15">
        <v>42170</v>
      </c>
      <c r="C694" s="16"/>
      <c r="D694" s="16"/>
      <c r="E694" s="16"/>
      <c r="F694" s="16"/>
      <c r="G694" s="16"/>
      <c r="H694" s="17">
        <v>2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8">
        <v>1169.98</v>
      </c>
      <c r="AJ694" s="19">
        <v>0</v>
      </c>
      <c r="AK694" s="25">
        <v>-37.74</v>
      </c>
      <c r="AL694" s="21">
        <v>0</v>
      </c>
      <c r="AM694" s="22">
        <v>0</v>
      </c>
      <c r="AN694" s="25">
        <v>-138.98</v>
      </c>
      <c r="AO694" s="25">
        <v>0</v>
      </c>
      <c r="AP694" s="18">
        <f>SUM(AI694:AO694)</f>
        <v>993.26</v>
      </c>
    </row>
    <row r="695" ht="20.35" customHeight="1">
      <c r="A695" t="s" s="14">
        <v>673</v>
      </c>
      <c r="B695" s="15">
        <v>42171</v>
      </c>
      <c r="C695" s="16"/>
      <c r="D695" s="16"/>
      <c r="E695" s="16"/>
      <c r="F695" s="16"/>
      <c r="G695" s="16"/>
      <c r="H695" s="17">
        <v>2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8">
        <v>2524.98</v>
      </c>
      <c r="AJ695" s="19">
        <v>0</v>
      </c>
      <c r="AK695" s="25">
        <v>-88.37</v>
      </c>
      <c r="AL695" s="21">
        <v>0</v>
      </c>
      <c r="AM695" s="22">
        <v>0</v>
      </c>
      <c r="AN695" s="25">
        <v>-59.09</v>
      </c>
      <c r="AO695" s="25">
        <v>0</v>
      </c>
      <c r="AP695" s="18">
        <f>SUM(AI695:AO695)</f>
        <v>2377.52</v>
      </c>
    </row>
    <row r="696" ht="20.35" customHeight="1">
      <c r="A696" t="s" s="14">
        <v>674</v>
      </c>
      <c r="B696" s="15">
        <v>42171</v>
      </c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8">
        <v>17.98</v>
      </c>
      <c r="AJ696" s="19">
        <v>0</v>
      </c>
      <c r="AK696" s="25">
        <v>-0.7</v>
      </c>
      <c r="AL696" s="21">
        <v>0</v>
      </c>
      <c r="AM696" s="22">
        <v>0</v>
      </c>
      <c r="AN696" s="25">
        <v>-5.05</v>
      </c>
      <c r="AO696" s="25">
        <v>0</v>
      </c>
      <c r="AP696" s="18">
        <f>SUM(AI696:AO696)</f>
        <v>12.23</v>
      </c>
    </row>
    <row r="697" ht="20.35" customHeight="1">
      <c r="A697" t="s" s="14">
        <v>675</v>
      </c>
      <c r="B697" s="15">
        <v>42173</v>
      </c>
      <c r="C697" s="16"/>
      <c r="D697" s="17">
        <v>1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8">
        <v>407.43</v>
      </c>
      <c r="AJ697" s="19">
        <v>0</v>
      </c>
      <c r="AK697" s="25">
        <v>-9.26</v>
      </c>
      <c r="AL697" s="21">
        <v>0</v>
      </c>
      <c r="AM697" s="22">
        <v>0</v>
      </c>
      <c r="AN697" s="25">
        <v>-14.61</v>
      </c>
      <c r="AO697" s="25">
        <v>0</v>
      </c>
      <c r="AP697" s="18">
        <f>SUM(AI697:AO697)</f>
        <v>383.56</v>
      </c>
    </row>
    <row r="698" ht="20.35" customHeight="1">
      <c r="A698" t="s" s="14">
        <v>676</v>
      </c>
      <c r="B698" s="15">
        <v>42173</v>
      </c>
      <c r="C698" s="16"/>
      <c r="D698" s="17">
        <v>1</v>
      </c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8">
        <v>324.99</v>
      </c>
      <c r="AJ698" s="19">
        <v>0</v>
      </c>
      <c r="AK698" s="25">
        <v>-7.45</v>
      </c>
      <c r="AL698" s="21">
        <v>0</v>
      </c>
      <c r="AM698" s="22">
        <v>0</v>
      </c>
      <c r="AN698" s="25">
        <v>-15.8</v>
      </c>
      <c r="AO698" s="25">
        <v>0</v>
      </c>
      <c r="AP698" s="18">
        <f>SUM(AI698:AO698)</f>
        <v>301.74</v>
      </c>
    </row>
    <row r="699" ht="20.35" customHeight="1">
      <c r="A699" t="s" s="14">
        <v>677</v>
      </c>
      <c r="B699" s="15">
        <v>42173</v>
      </c>
      <c r="C699" s="16"/>
      <c r="D699" s="17">
        <v>1</v>
      </c>
      <c r="E699" s="16"/>
      <c r="F699" s="16"/>
      <c r="G699" s="17">
        <v>1</v>
      </c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8">
        <v>499.98</v>
      </c>
      <c r="AJ699" s="19">
        <v>0</v>
      </c>
      <c r="AK699" s="25">
        <v>-17.5</v>
      </c>
      <c r="AL699" s="21">
        <v>0</v>
      </c>
      <c r="AM699" s="22">
        <v>0</v>
      </c>
      <c r="AN699" s="25">
        <v>-17.35</v>
      </c>
      <c r="AO699" s="25">
        <v>0</v>
      </c>
      <c r="AP699" s="18">
        <f>SUM(AI699:AO699)</f>
        <v>465.13</v>
      </c>
    </row>
    <row r="700" ht="20.35" customHeight="1">
      <c r="A700" t="s" s="14">
        <v>678</v>
      </c>
      <c r="B700" s="15">
        <v>42177</v>
      </c>
      <c r="C700" s="16"/>
      <c r="D700" s="17">
        <v>1</v>
      </c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8">
        <v>404.99</v>
      </c>
      <c r="AJ700" s="19">
        <v>0</v>
      </c>
      <c r="AK700" s="25">
        <v>-9.210000000000001</v>
      </c>
      <c r="AL700" s="21">
        <v>0</v>
      </c>
      <c r="AM700" s="22">
        <v>0</v>
      </c>
      <c r="AN700" s="25">
        <v>-15.8</v>
      </c>
      <c r="AO700" s="25">
        <v>0</v>
      </c>
      <c r="AP700" s="18">
        <f>SUM(AI700:AO700)</f>
        <v>379.98</v>
      </c>
    </row>
    <row r="701" ht="20.35" customHeight="1">
      <c r="A701" t="s" s="14">
        <v>679</v>
      </c>
      <c r="B701" s="15">
        <v>42177</v>
      </c>
      <c r="C701" s="16"/>
      <c r="D701" s="17">
        <v>1</v>
      </c>
      <c r="E701" s="16"/>
      <c r="F701" s="16"/>
      <c r="G701" s="17">
        <v>1</v>
      </c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8">
        <v>499.98</v>
      </c>
      <c r="AJ701" s="19">
        <v>0</v>
      </c>
      <c r="AK701" s="25">
        <v>-11.3</v>
      </c>
      <c r="AL701" s="21">
        <v>0</v>
      </c>
      <c r="AM701" s="22">
        <v>0</v>
      </c>
      <c r="AN701" s="25">
        <v>-12.85</v>
      </c>
      <c r="AO701" s="25">
        <v>0</v>
      </c>
      <c r="AP701" s="18">
        <f>SUM(AI701:AO701)</f>
        <v>475.83</v>
      </c>
    </row>
    <row r="702" ht="20.35" customHeight="1">
      <c r="A702" t="s" s="14">
        <v>680</v>
      </c>
      <c r="B702" s="15">
        <v>42178</v>
      </c>
      <c r="C702" s="16"/>
      <c r="D702" s="17">
        <v>1</v>
      </c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8">
        <v>339.98</v>
      </c>
      <c r="AJ702" s="19">
        <v>0</v>
      </c>
      <c r="AK702" s="25">
        <v>-11.9</v>
      </c>
      <c r="AL702" s="21">
        <v>0</v>
      </c>
      <c r="AM702" s="22">
        <v>0</v>
      </c>
      <c r="AN702" s="25">
        <v>-31.59</v>
      </c>
      <c r="AO702" s="25">
        <v>0</v>
      </c>
      <c r="AP702" s="18">
        <f>SUM(AI702:AO702)</f>
        <v>296.49</v>
      </c>
    </row>
    <row r="703" ht="20.35" customHeight="1">
      <c r="A703" t="s" s="14">
        <v>681</v>
      </c>
      <c r="B703" s="15">
        <v>42178</v>
      </c>
      <c r="C703" s="16"/>
      <c r="D703" s="17">
        <v>1</v>
      </c>
      <c r="E703" s="16"/>
      <c r="F703" s="17">
        <v>1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8">
        <v>553.37</v>
      </c>
      <c r="AJ703" s="19">
        <v>0</v>
      </c>
      <c r="AK703" s="25">
        <v>-18.01</v>
      </c>
      <c r="AL703" s="21">
        <v>0</v>
      </c>
      <c r="AM703" s="22">
        <v>0</v>
      </c>
      <c r="AN703" s="25">
        <v>-70.42</v>
      </c>
      <c r="AO703" s="25">
        <v>0</v>
      </c>
      <c r="AP703" s="18">
        <f>SUM(AI703:AO703)</f>
        <v>464.94</v>
      </c>
    </row>
    <row r="704" ht="20.35" customHeight="1">
      <c r="A704" t="s" s="14">
        <v>682</v>
      </c>
      <c r="B704" s="15">
        <v>42178</v>
      </c>
      <c r="C704" s="16"/>
      <c r="D704" s="17">
        <v>2</v>
      </c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8">
        <v>626.38</v>
      </c>
      <c r="AJ704" s="19">
        <v>0</v>
      </c>
      <c r="AK704" s="25">
        <v>-14.08</v>
      </c>
      <c r="AL704" s="21">
        <v>0</v>
      </c>
      <c r="AM704" s="22">
        <v>0</v>
      </c>
      <c r="AN704" s="25">
        <v>-12.57</v>
      </c>
      <c r="AO704" s="25">
        <v>-46.4</v>
      </c>
      <c r="AP704" s="18">
        <f>SUM(AI704:AO704)</f>
        <v>553.33</v>
      </c>
    </row>
    <row r="705" ht="20.35" customHeight="1">
      <c r="A705" t="s" s="14">
        <v>683</v>
      </c>
      <c r="B705" s="15">
        <v>42179</v>
      </c>
      <c r="C705" s="16"/>
      <c r="D705" s="17">
        <v>1</v>
      </c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8">
        <v>503.54</v>
      </c>
      <c r="AJ705" s="19">
        <v>0</v>
      </c>
      <c r="AK705" s="25">
        <v>-11.38</v>
      </c>
      <c r="AL705" s="21">
        <v>0</v>
      </c>
      <c r="AM705" s="22">
        <v>0</v>
      </c>
      <c r="AN705" s="25">
        <v>-32.95</v>
      </c>
      <c r="AO705" s="25">
        <v>0</v>
      </c>
      <c r="AP705" s="18">
        <f>SUM(AI705:AO705)</f>
        <v>459.21</v>
      </c>
    </row>
    <row r="706" ht="20.35" customHeight="1">
      <c r="A706" t="s" s="14">
        <v>684</v>
      </c>
      <c r="B706" s="15">
        <v>42179</v>
      </c>
      <c r="C706" s="16"/>
      <c r="D706" s="17">
        <v>1</v>
      </c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8">
        <v>275</v>
      </c>
      <c r="AJ706" s="19">
        <v>0</v>
      </c>
      <c r="AK706" s="25">
        <v>-33.85</v>
      </c>
      <c r="AL706" s="21">
        <v>0</v>
      </c>
      <c r="AM706" s="22">
        <v>0</v>
      </c>
      <c r="AN706" s="25">
        <v>-15.8</v>
      </c>
      <c r="AO706" s="25">
        <v>0</v>
      </c>
      <c r="AP706" s="18">
        <f>SUM(AI706:AO706)</f>
        <v>225.35</v>
      </c>
    </row>
    <row r="707" ht="20.35" customHeight="1">
      <c r="A707" t="s" s="14">
        <v>685</v>
      </c>
      <c r="B707" s="15">
        <v>42180</v>
      </c>
      <c r="C707" s="16"/>
      <c r="D707" s="16"/>
      <c r="E707" s="16"/>
      <c r="F707" s="16"/>
      <c r="G707" s="16"/>
      <c r="H707" s="17">
        <v>1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8">
        <v>1249.99</v>
      </c>
      <c r="AJ707" s="19">
        <v>0</v>
      </c>
      <c r="AK707" s="25">
        <v>-152.77</v>
      </c>
      <c r="AL707" s="21">
        <v>0</v>
      </c>
      <c r="AM707" s="22">
        <v>0</v>
      </c>
      <c r="AN707" s="25">
        <v>-33.8</v>
      </c>
      <c r="AO707" s="25">
        <v>0</v>
      </c>
      <c r="AP707" s="18">
        <f>SUM(AI707:AO707)</f>
        <v>1063.42</v>
      </c>
    </row>
    <row r="708" ht="20.35" customHeight="1">
      <c r="A708" t="s" s="14">
        <v>686</v>
      </c>
      <c r="B708" s="15">
        <v>42180</v>
      </c>
      <c r="C708" s="16"/>
      <c r="D708" s="17">
        <v>3</v>
      </c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8">
        <v>919.96</v>
      </c>
      <c r="AJ708" s="19">
        <v>0</v>
      </c>
      <c r="AK708" s="25">
        <v>-29.74</v>
      </c>
      <c r="AL708" s="21">
        <v>0</v>
      </c>
      <c r="AM708" s="22">
        <v>0</v>
      </c>
      <c r="AN708" s="25">
        <v>-63</v>
      </c>
      <c r="AO708" s="25">
        <v>0</v>
      </c>
      <c r="AP708" s="18">
        <f>SUM(AI708:AO708)</f>
        <v>827.22</v>
      </c>
    </row>
    <row r="709" ht="20.35" customHeight="1">
      <c r="A709" t="s" s="14">
        <v>687</v>
      </c>
      <c r="B709" s="15">
        <v>42180</v>
      </c>
      <c r="C709" s="16"/>
      <c r="D709" s="16"/>
      <c r="E709" s="16"/>
      <c r="F709" s="16"/>
      <c r="G709" s="16"/>
      <c r="H709" s="17">
        <v>2</v>
      </c>
      <c r="I709" s="16"/>
      <c r="J709" s="16"/>
      <c r="K709" s="16"/>
      <c r="L709" s="16"/>
      <c r="M709" s="16"/>
      <c r="N709" s="16"/>
      <c r="O709" s="16"/>
      <c r="P709" s="16"/>
      <c r="Q709" s="17">
        <v>1</v>
      </c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8">
        <v>2413.1</v>
      </c>
      <c r="AJ709" s="19">
        <v>0</v>
      </c>
      <c r="AK709" s="25">
        <v>-77.52</v>
      </c>
      <c r="AL709" s="21">
        <v>0</v>
      </c>
      <c r="AM709" s="22">
        <v>0</v>
      </c>
      <c r="AN709" s="25">
        <v>-238.43</v>
      </c>
      <c r="AO709" s="25">
        <v>0</v>
      </c>
      <c r="AP709" s="18">
        <f>SUM(AI709:AO709)</f>
        <v>2097.15</v>
      </c>
    </row>
    <row r="710" ht="20.35" customHeight="1">
      <c r="A710" t="s" s="14">
        <v>688</v>
      </c>
      <c r="B710" s="15">
        <v>42181</v>
      </c>
      <c r="C710" s="16"/>
      <c r="D710" s="17">
        <v>1</v>
      </c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8">
        <v>280</v>
      </c>
      <c r="AJ710" s="19">
        <v>0</v>
      </c>
      <c r="AK710" s="25">
        <v>-6.46</v>
      </c>
      <c r="AL710" s="21">
        <v>0</v>
      </c>
      <c r="AM710" s="22">
        <v>0</v>
      </c>
      <c r="AN710" s="25">
        <v>-15.8</v>
      </c>
      <c r="AO710" s="25">
        <v>0</v>
      </c>
      <c r="AP710" s="18">
        <f>SUM(AI710:AO710)</f>
        <v>257.74</v>
      </c>
    </row>
    <row r="711" ht="20.35" customHeight="1">
      <c r="A711" t="s" s="14">
        <v>689</v>
      </c>
      <c r="B711" s="15">
        <v>42182</v>
      </c>
      <c r="C711" s="16"/>
      <c r="D711" s="17">
        <v>1</v>
      </c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8">
        <v>379.98</v>
      </c>
      <c r="AJ711" s="19">
        <v>0</v>
      </c>
      <c r="AK711" s="25">
        <v>-12.46</v>
      </c>
      <c r="AL711" s="21">
        <v>0</v>
      </c>
      <c r="AM711" s="22">
        <v>0</v>
      </c>
      <c r="AN711" s="25">
        <v>-46.58</v>
      </c>
      <c r="AO711" s="25">
        <v>0</v>
      </c>
      <c r="AP711" s="18">
        <f>SUM(AI711:AO711)</f>
        <v>320.94</v>
      </c>
    </row>
    <row r="712" ht="20.35" customHeight="1">
      <c r="A712" t="s" s="14">
        <v>690</v>
      </c>
      <c r="B712" s="15">
        <v>42182</v>
      </c>
      <c r="C712" s="16"/>
      <c r="D712" s="17">
        <v>1</v>
      </c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8">
        <v>324.99</v>
      </c>
      <c r="AJ712" s="19">
        <v>0</v>
      </c>
      <c r="AK712" s="25">
        <v>-39.94</v>
      </c>
      <c r="AL712" s="21">
        <v>0</v>
      </c>
      <c r="AM712" s="22">
        <v>0</v>
      </c>
      <c r="AN712" s="25">
        <v>-15.8</v>
      </c>
      <c r="AO712" s="25">
        <v>0</v>
      </c>
      <c r="AP712" s="18">
        <f>SUM(AI712:AO712)</f>
        <v>269.25</v>
      </c>
    </row>
    <row r="713" ht="20.35" customHeight="1">
      <c r="A713" t="s" s="14">
        <v>691</v>
      </c>
      <c r="B713" s="15">
        <v>42184</v>
      </c>
      <c r="C713" s="16"/>
      <c r="D713" s="16"/>
      <c r="E713" s="16"/>
      <c r="F713" s="16"/>
      <c r="G713" s="16"/>
      <c r="H713" s="17">
        <v>2</v>
      </c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8">
        <v>1674.36</v>
      </c>
      <c r="AJ713" s="19">
        <v>0</v>
      </c>
      <c r="AK713" s="25">
        <v>-105.86</v>
      </c>
      <c r="AL713" s="21">
        <v>0</v>
      </c>
      <c r="AM713" s="22">
        <v>0</v>
      </c>
      <c r="AN713" s="25">
        <v>-82.89</v>
      </c>
      <c r="AO713" s="25">
        <v>0</v>
      </c>
      <c r="AP713" s="18">
        <f>SUM(AI713:AO713)</f>
        <v>1485.61</v>
      </c>
    </row>
    <row r="714" ht="20.35" customHeight="1">
      <c r="A714" t="s" s="14">
        <v>692</v>
      </c>
      <c r="B714" s="15">
        <v>42185</v>
      </c>
      <c r="C714" s="16"/>
      <c r="D714" s="16"/>
      <c r="E714" s="16"/>
      <c r="F714" s="16"/>
      <c r="G714" s="16"/>
      <c r="H714" s="17">
        <v>2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8">
        <v>2549.98</v>
      </c>
      <c r="AJ714" s="19">
        <v>0</v>
      </c>
      <c r="AK714" s="25">
        <v>-56.4</v>
      </c>
      <c r="AL714" s="21">
        <v>0</v>
      </c>
      <c r="AM714" s="22">
        <v>0</v>
      </c>
      <c r="AN714" s="25">
        <v>-55.09</v>
      </c>
      <c r="AO714" s="25">
        <v>0</v>
      </c>
      <c r="AP714" s="18">
        <f>SUM(AI714:AO714)</f>
        <v>2438.49</v>
      </c>
    </row>
    <row r="715" ht="20.35" customHeight="1">
      <c r="A715" t="s" s="14">
        <v>693</v>
      </c>
      <c r="B715" s="15">
        <v>42186</v>
      </c>
      <c r="C715" s="16"/>
      <c r="D715" s="17">
        <v>1</v>
      </c>
      <c r="E715" s="16"/>
      <c r="F715" s="17">
        <v>1</v>
      </c>
      <c r="G715" s="17">
        <v>1</v>
      </c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8">
        <v>733.98</v>
      </c>
      <c r="AJ715" s="19">
        <v>0</v>
      </c>
      <c r="AK715" s="25">
        <v>-16.45</v>
      </c>
      <c r="AL715" s="21">
        <v>0</v>
      </c>
      <c r="AM715" s="22">
        <v>0</v>
      </c>
      <c r="AN715" s="25">
        <v>-25.17</v>
      </c>
      <c r="AO715" s="25">
        <v>0</v>
      </c>
      <c r="AP715" s="18">
        <f>SUM(AI715:AO715)</f>
        <v>692.36</v>
      </c>
    </row>
    <row r="716" ht="20.35" customHeight="1">
      <c r="A716" t="s" s="14">
        <v>694</v>
      </c>
      <c r="B716" s="15">
        <v>42187</v>
      </c>
      <c r="C716" s="16"/>
      <c r="D716" s="17">
        <v>1</v>
      </c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8">
        <v>333.88</v>
      </c>
      <c r="AJ716" s="19">
        <v>0</v>
      </c>
      <c r="AK716" s="25">
        <v>-7.65</v>
      </c>
      <c r="AL716" s="21">
        <v>0</v>
      </c>
      <c r="AM716" s="22">
        <v>0</v>
      </c>
      <c r="AN716" s="25">
        <v>-67.55</v>
      </c>
      <c r="AO716" s="25">
        <v>0</v>
      </c>
      <c r="AP716" s="18">
        <f>SUM(AI716:AO716)</f>
        <v>258.68</v>
      </c>
    </row>
    <row r="717" ht="20.35" customHeight="1">
      <c r="A717" t="s" s="14">
        <v>695</v>
      </c>
      <c r="B717" s="15">
        <v>42187</v>
      </c>
      <c r="C717" s="16"/>
      <c r="D717" s="17">
        <v>2</v>
      </c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8">
        <v>579.98</v>
      </c>
      <c r="AJ717" s="19">
        <v>0</v>
      </c>
      <c r="AK717" s="25">
        <v>-13.06</v>
      </c>
      <c r="AL717" s="21">
        <v>0</v>
      </c>
      <c r="AM717" s="22">
        <v>0</v>
      </c>
      <c r="AN717" s="25">
        <v>-13.58</v>
      </c>
      <c r="AO717" s="25">
        <v>0</v>
      </c>
      <c r="AP717" s="18">
        <f>SUM(AI717:AO717)</f>
        <v>553.34</v>
      </c>
    </row>
    <row r="718" ht="20.35" customHeight="1">
      <c r="A718" t="s" s="14">
        <v>696</v>
      </c>
      <c r="B718" s="15">
        <v>42188</v>
      </c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7">
        <v>1</v>
      </c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8">
        <v>248.54</v>
      </c>
      <c r="AJ718" s="19">
        <v>0</v>
      </c>
      <c r="AK718" s="25">
        <v>-5.77</v>
      </c>
      <c r="AL718" s="21">
        <v>0</v>
      </c>
      <c r="AM718" s="22">
        <v>0</v>
      </c>
      <c r="AN718" s="25">
        <v>-11.3</v>
      </c>
      <c r="AO718" s="25">
        <v>0</v>
      </c>
      <c r="AP718" s="18">
        <f>SUM(AI718:AO718)</f>
        <v>231.47</v>
      </c>
    </row>
    <row r="719" ht="20.35" customHeight="1">
      <c r="A719" t="s" s="14">
        <v>697</v>
      </c>
      <c r="B719" s="15">
        <v>42188</v>
      </c>
      <c r="C719" s="16"/>
      <c r="D719" s="17">
        <v>1</v>
      </c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8">
        <v>289.99</v>
      </c>
      <c r="AJ719" s="19">
        <v>0</v>
      </c>
      <c r="AK719" s="25">
        <v>-6.68</v>
      </c>
      <c r="AL719" s="21">
        <v>0</v>
      </c>
      <c r="AM719" s="22">
        <v>0</v>
      </c>
      <c r="AN719" s="25">
        <v>-15.8</v>
      </c>
      <c r="AO719" s="25">
        <v>0</v>
      </c>
      <c r="AP719" s="18">
        <f>SUM(AI719:AO719)</f>
        <v>267.51</v>
      </c>
    </row>
    <row r="720" ht="20.35" customHeight="1">
      <c r="A720" t="s" s="14">
        <v>698</v>
      </c>
      <c r="B720" s="15">
        <v>42188</v>
      </c>
      <c r="C720" s="16"/>
      <c r="D720" s="17">
        <v>1</v>
      </c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8">
        <v>340.68</v>
      </c>
      <c r="AJ720" s="19">
        <v>0</v>
      </c>
      <c r="AK720" s="25">
        <v>-7.79</v>
      </c>
      <c r="AL720" s="21">
        <v>0</v>
      </c>
      <c r="AM720" s="22">
        <v>0</v>
      </c>
      <c r="AN720" s="25">
        <v>-15.8</v>
      </c>
      <c r="AO720" s="25">
        <v>0</v>
      </c>
      <c r="AP720" s="18">
        <f>SUM(AI720:AO720)</f>
        <v>317.09</v>
      </c>
    </row>
    <row r="721" ht="20.35" customHeight="1">
      <c r="A721" t="s" s="14">
        <v>697</v>
      </c>
      <c r="B721" s="15">
        <v>42188</v>
      </c>
      <c r="C721" s="16"/>
      <c r="D721" s="16"/>
      <c r="E721" s="16"/>
      <c r="F721" s="17">
        <v>1</v>
      </c>
      <c r="G721" s="17">
        <v>1</v>
      </c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8">
        <v>349.98</v>
      </c>
      <c r="AJ721" s="19">
        <v>0</v>
      </c>
      <c r="AK721" s="25">
        <v>-8</v>
      </c>
      <c r="AL721" s="21">
        <v>0</v>
      </c>
      <c r="AM721" s="22">
        <v>0</v>
      </c>
      <c r="AN721" s="25">
        <v>-15.56</v>
      </c>
      <c r="AO721" s="25">
        <v>0</v>
      </c>
      <c r="AP721" s="18">
        <f>SUM(AI721:AO721)</f>
        <v>326.42</v>
      </c>
    </row>
    <row r="722" ht="20.35" customHeight="1">
      <c r="A722" t="s" s="14">
        <v>699</v>
      </c>
      <c r="B722" s="15">
        <v>42191</v>
      </c>
      <c r="C722" s="16"/>
      <c r="D722" s="17">
        <v>1</v>
      </c>
      <c r="E722" s="16"/>
      <c r="F722" s="17">
        <v>1</v>
      </c>
      <c r="G722" s="16"/>
      <c r="H722" s="17">
        <v>2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8">
        <v>2818.97</v>
      </c>
      <c r="AJ722" s="19">
        <v>0</v>
      </c>
      <c r="AK722" s="25">
        <v>-62.32</v>
      </c>
      <c r="AL722" s="21">
        <v>0</v>
      </c>
      <c r="AM722" s="22">
        <v>0</v>
      </c>
      <c r="AN722" s="25">
        <v>-84.98999999999999</v>
      </c>
      <c r="AO722" s="25">
        <v>0</v>
      </c>
      <c r="AP722" s="18">
        <f>SUM(AI722:AO722)</f>
        <v>2671.66</v>
      </c>
    </row>
    <row r="723" ht="20.35" customHeight="1">
      <c r="A723" t="s" s="14">
        <v>700</v>
      </c>
      <c r="B723" s="15">
        <v>42191</v>
      </c>
      <c r="C723" s="16"/>
      <c r="D723" s="17">
        <v>1</v>
      </c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8">
        <v>270</v>
      </c>
      <c r="AJ723" s="19">
        <v>0</v>
      </c>
      <c r="AK723" s="25">
        <v>-31.24</v>
      </c>
      <c r="AL723" s="21">
        <v>0</v>
      </c>
      <c r="AM723" s="22">
        <v>0</v>
      </c>
      <c r="AN723" s="25">
        <v>-11.47</v>
      </c>
      <c r="AO723" s="25">
        <v>-20</v>
      </c>
      <c r="AP723" s="18">
        <f>SUM(AI723:AO723)</f>
        <v>207.29</v>
      </c>
    </row>
    <row r="724" ht="20.35" customHeight="1">
      <c r="A724" t="s" s="14">
        <v>701</v>
      </c>
      <c r="B724" s="15">
        <v>42194</v>
      </c>
      <c r="C724" s="16"/>
      <c r="D724" s="17">
        <v>1</v>
      </c>
      <c r="E724" s="16"/>
      <c r="F724" s="16"/>
      <c r="G724" s="17">
        <v>1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8">
        <v>520</v>
      </c>
      <c r="AJ724" s="19">
        <v>0</v>
      </c>
      <c r="AK724" s="25">
        <v>-63.74</v>
      </c>
      <c r="AL724" s="21">
        <v>0</v>
      </c>
      <c r="AM724" s="22">
        <v>0</v>
      </c>
      <c r="AN724" s="25">
        <v>-8.869999999999999</v>
      </c>
      <c r="AO724" s="25">
        <v>0</v>
      </c>
      <c r="AP724" s="18">
        <f>SUM(AI724:AO724)</f>
        <v>447.39</v>
      </c>
    </row>
    <row r="725" ht="20.35" customHeight="1">
      <c r="A725" t="s" s="14">
        <v>702</v>
      </c>
      <c r="B725" s="15">
        <v>42194</v>
      </c>
      <c r="C725" s="16"/>
      <c r="D725" s="17">
        <v>1</v>
      </c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8">
        <v>324.99</v>
      </c>
      <c r="AJ725" s="19">
        <v>0</v>
      </c>
      <c r="AK725" s="25">
        <v>-43.19</v>
      </c>
      <c r="AL725" s="21">
        <v>0</v>
      </c>
      <c r="AM725" s="22">
        <v>0</v>
      </c>
      <c r="AN725" s="25">
        <v>-12.85</v>
      </c>
      <c r="AO725" s="25">
        <v>0</v>
      </c>
      <c r="AP725" s="18">
        <f>SUM(AI725:AO725)</f>
        <v>268.95</v>
      </c>
    </row>
    <row r="726" ht="20.35" customHeight="1">
      <c r="A726" t="s" s="14">
        <v>703</v>
      </c>
      <c r="B726" s="15">
        <v>42194</v>
      </c>
      <c r="C726" s="16"/>
      <c r="D726" s="16"/>
      <c r="E726" s="16"/>
      <c r="F726" s="16"/>
      <c r="G726" s="16"/>
      <c r="H726" s="17">
        <v>2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8">
        <v>1696.66</v>
      </c>
      <c r="AJ726" s="19">
        <v>0</v>
      </c>
      <c r="AK726" s="25">
        <v>-54.59</v>
      </c>
      <c r="AL726" s="21">
        <v>0</v>
      </c>
      <c r="AM726" s="22">
        <v>0</v>
      </c>
      <c r="AN726" s="25">
        <v>-166.08</v>
      </c>
      <c r="AO726" s="25">
        <v>0</v>
      </c>
      <c r="AP726" s="18">
        <f>SUM(AI726:AO726)</f>
        <v>1475.99</v>
      </c>
    </row>
    <row r="727" ht="20.35" customHeight="1">
      <c r="A727" t="s" s="14">
        <v>704</v>
      </c>
      <c r="B727" s="15">
        <v>42195</v>
      </c>
      <c r="C727" s="16"/>
      <c r="D727" s="17">
        <v>1</v>
      </c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8">
        <v>544.98</v>
      </c>
      <c r="AJ727" s="19">
        <v>0</v>
      </c>
      <c r="AK727" s="25">
        <v>-18.04</v>
      </c>
      <c r="AL727" s="21">
        <v>0</v>
      </c>
      <c r="AM727" s="22">
        <v>0</v>
      </c>
      <c r="AN727" s="25">
        <v>-38.79</v>
      </c>
      <c r="AO727" s="25">
        <v>0</v>
      </c>
      <c r="AP727" s="18">
        <f>SUM(AI727:AO727)</f>
        <v>488.15</v>
      </c>
    </row>
    <row r="728" ht="20.35" customHeight="1">
      <c r="A728" t="s" s="14">
        <v>631</v>
      </c>
      <c r="B728" s="15">
        <v>42195</v>
      </c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7">
        <v>1</v>
      </c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8">
        <v>58.3</v>
      </c>
      <c r="AJ728" s="19">
        <v>0</v>
      </c>
      <c r="AK728" s="25">
        <v>-1.58</v>
      </c>
      <c r="AL728" s="21">
        <v>0</v>
      </c>
      <c r="AM728" s="22">
        <v>0</v>
      </c>
      <c r="AN728" s="25">
        <v>-11.3</v>
      </c>
      <c r="AO728" s="25">
        <v>0</v>
      </c>
      <c r="AP728" s="18">
        <f>SUM(AI728:AO728)</f>
        <v>45.42</v>
      </c>
    </row>
    <row r="729" ht="21.95" customHeight="1">
      <c r="A729" t="s" s="29">
        <v>705</v>
      </c>
      <c r="B729" s="15">
        <v>42198</v>
      </c>
      <c r="C729" s="16"/>
      <c r="D729" s="17">
        <v>1</v>
      </c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8">
        <v>324.99</v>
      </c>
      <c r="AJ729" s="19">
        <v>0</v>
      </c>
      <c r="AK729" s="25">
        <v>-43.19</v>
      </c>
      <c r="AL729" s="21">
        <v>0</v>
      </c>
      <c r="AM729" s="22">
        <v>0</v>
      </c>
      <c r="AN729" s="25">
        <v>-15.8</v>
      </c>
      <c r="AO729" s="25">
        <v>0</v>
      </c>
      <c r="AP729" s="18">
        <f>SUM(AI729:AO729)</f>
        <v>266</v>
      </c>
    </row>
    <row r="730" ht="20.35" customHeight="1">
      <c r="A730" t="s" s="14">
        <v>706</v>
      </c>
      <c r="B730" s="15">
        <v>42199</v>
      </c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7">
        <v>2</v>
      </c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8">
        <v>349.98</v>
      </c>
      <c r="AJ730" s="19">
        <v>0</v>
      </c>
      <c r="AK730" s="25">
        <v>-8</v>
      </c>
      <c r="AL730" s="21">
        <v>0</v>
      </c>
      <c r="AM730" s="22">
        <v>0</v>
      </c>
      <c r="AN730" s="25">
        <v>-15.8</v>
      </c>
      <c r="AO730" s="25">
        <v>0</v>
      </c>
      <c r="AP730" s="18">
        <f>SUM(AI730:AO730)</f>
        <v>326.18</v>
      </c>
    </row>
    <row r="731" ht="32.35" customHeight="1">
      <c r="A731" t="s" s="14">
        <v>707</v>
      </c>
      <c r="B731" s="15">
        <v>42200</v>
      </c>
      <c r="C731" s="16"/>
      <c r="D731" s="17">
        <v>1</v>
      </c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7">
        <v>1</v>
      </c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8">
        <v>817.02</v>
      </c>
      <c r="AJ731" s="19">
        <v>0</v>
      </c>
      <c r="AK731" s="25">
        <v>-18.27</v>
      </c>
      <c r="AL731" s="21">
        <v>0</v>
      </c>
      <c r="AM731" s="22">
        <v>0</v>
      </c>
      <c r="AN731" s="25">
        <v>-9.380000000000001</v>
      </c>
      <c r="AO731" s="25">
        <v>-60.52</v>
      </c>
      <c r="AP731" s="18">
        <f>SUM(AI731:AO731)</f>
        <v>728.85</v>
      </c>
    </row>
    <row r="732" ht="20.35" customHeight="1">
      <c r="A732" t="s" s="14">
        <v>708</v>
      </c>
      <c r="B732" s="15">
        <v>42200</v>
      </c>
      <c r="C732" s="16"/>
      <c r="D732" s="17">
        <v>1</v>
      </c>
      <c r="E732" s="16"/>
      <c r="F732" s="16"/>
      <c r="G732" s="17">
        <v>1</v>
      </c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8">
        <v>481</v>
      </c>
      <c r="AJ732" s="19">
        <v>0</v>
      </c>
      <c r="AK732" s="25">
        <v>-10.88</v>
      </c>
      <c r="AL732" s="21">
        <v>0</v>
      </c>
      <c r="AM732" s="22">
        <v>0</v>
      </c>
      <c r="AN732" s="25">
        <v>-31.6</v>
      </c>
      <c r="AO732" s="25">
        <v>0</v>
      </c>
      <c r="AP732" s="18">
        <f>SUM(AI732:AO732)</f>
        <v>438.52</v>
      </c>
    </row>
    <row r="733" ht="20.35" customHeight="1">
      <c r="A733" t="s" s="14">
        <v>709</v>
      </c>
      <c r="B733" s="15">
        <v>42200</v>
      </c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8">
        <v>47.98</v>
      </c>
      <c r="AJ733" s="19">
        <v>0</v>
      </c>
      <c r="AK733" s="25">
        <v>-1.36</v>
      </c>
      <c r="AL733" s="21">
        <v>0</v>
      </c>
      <c r="AM733" s="22">
        <v>0</v>
      </c>
      <c r="AN733" s="25">
        <v>-5.05</v>
      </c>
      <c r="AO733" s="25">
        <v>0</v>
      </c>
      <c r="AP733" s="18">
        <f>SUM(AI733:AO733)</f>
        <v>41.57</v>
      </c>
    </row>
    <row r="734" ht="20.35" customHeight="1">
      <c r="A734" t="s" s="14">
        <v>220</v>
      </c>
      <c r="B734" s="15">
        <v>42200</v>
      </c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7">
        <v>1</v>
      </c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8">
        <v>181.13</v>
      </c>
      <c r="AJ734" s="19">
        <v>0</v>
      </c>
      <c r="AK734" s="25">
        <v>-4.28</v>
      </c>
      <c r="AL734" s="21">
        <v>0</v>
      </c>
      <c r="AM734" s="22">
        <v>0</v>
      </c>
      <c r="AN734" s="25">
        <v>-8.26</v>
      </c>
      <c r="AO734" s="25">
        <v>0</v>
      </c>
      <c r="AP734" s="18">
        <f>SUM(AI734:AO734)</f>
        <v>168.59</v>
      </c>
    </row>
    <row r="735" ht="20.35" customHeight="1">
      <c r="A735" t="s" s="14">
        <v>710</v>
      </c>
      <c r="B735" s="15">
        <v>42200</v>
      </c>
      <c r="C735" s="16"/>
      <c r="D735" s="17">
        <v>1</v>
      </c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8">
        <v>324.99</v>
      </c>
      <c r="AJ735" s="19">
        <v>0</v>
      </c>
      <c r="AK735" s="25">
        <v>-39.94</v>
      </c>
      <c r="AL735" s="21">
        <v>0</v>
      </c>
      <c r="AM735" s="22">
        <v>0</v>
      </c>
      <c r="AN735" s="25">
        <v>-15.8</v>
      </c>
      <c r="AO735" s="25">
        <v>0</v>
      </c>
      <c r="AP735" s="18">
        <f>SUM(AI735:AO735)</f>
        <v>269.25</v>
      </c>
    </row>
    <row r="736" ht="20.35" customHeight="1">
      <c r="A736" t="s" s="14">
        <v>711</v>
      </c>
      <c r="B736" s="15">
        <v>42200</v>
      </c>
      <c r="C736" s="16"/>
      <c r="D736" s="17">
        <v>1</v>
      </c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8">
        <v>289.99</v>
      </c>
      <c r="AJ736" s="19">
        <v>0</v>
      </c>
      <c r="AK736" s="25">
        <v>-6.68</v>
      </c>
      <c r="AL736" s="21">
        <v>0</v>
      </c>
      <c r="AM736" s="22">
        <v>0</v>
      </c>
      <c r="AN736" s="25">
        <v>-15.8</v>
      </c>
      <c r="AO736" s="25">
        <v>0</v>
      </c>
      <c r="AP736" s="18">
        <f>SUM(AI736:AO736)</f>
        <v>267.51</v>
      </c>
    </row>
    <row r="737" ht="20.35" customHeight="1">
      <c r="A737" t="s" s="14">
        <v>712</v>
      </c>
      <c r="B737" s="15">
        <v>42201</v>
      </c>
      <c r="C737" s="16"/>
      <c r="D737" s="17">
        <v>1</v>
      </c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8">
        <v>414.24</v>
      </c>
      <c r="AJ737" s="19">
        <v>0</v>
      </c>
      <c r="AK737" s="25">
        <v>-9.41</v>
      </c>
      <c r="AL737" s="21">
        <v>0</v>
      </c>
      <c r="AM737" s="22">
        <v>0</v>
      </c>
      <c r="AN737" s="25">
        <v>-79.37</v>
      </c>
      <c r="AO737" s="25">
        <v>0</v>
      </c>
      <c r="AP737" s="18">
        <f>SUM(AI737:AO737)</f>
        <v>325.46</v>
      </c>
    </row>
    <row r="738" ht="20.35" customHeight="1">
      <c r="A738" t="s" s="14">
        <v>713</v>
      </c>
      <c r="B738" s="15">
        <v>42202</v>
      </c>
      <c r="C738" s="16"/>
      <c r="D738" s="17">
        <v>1</v>
      </c>
      <c r="E738" s="16"/>
      <c r="F738" s="17">
        <v>1</v>
      </c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8">
        <v>553.99</v>
      </c>
      <c r="AJ738" s="19">
        <v>0</v>
      </c>
      <c r="AK738" s="25">
        <v>-12.49</v>
      </c>
      <c r="AL738" s="21">
        <v>0</v>
      </c>
      <c r="AM738" s="22">
        <v>0</v>
      </c>
      <c r="AN738" s="25">
        <v>-22.69</v>
      </c>
      <c r="AO738" s="25">
        <v>0</v>
      </c>
      <c r="AP738" s="18">
        <f>SUM(AI738:AO738)</f>
        <v>518.8099999999999</v>
      </c>
    </row>
    <row r="739" ht="20.35" customHeight="1">
      <c r="A739" t="s" s="14">
        <v>444</v>
      </c>
      <c r="B739" s="15">
        <v>42202</v>
      </c>
      <c r="C739" s="16"/>
      <c r="D739" s="16"/>
      <c r="E739" s="16"/>
      <c r="F739" s="16"/>
      <c r="G739" s="17">
        <v>1</v>
      </c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8">
        <v>271.51</v>
      </c>
      <c r="AJ739" s="19">
        <v>0</v>
      </c>
      <c r="AK739" s="25">
        <v>-9.5</v>
      </c>
      <c r="AL739" s="21">
        <v>0</v>
      </c>
      <c r="AM739" s="22">
        <v>0</v>
      </c>
      <c r="AN739" s="25">
        <v>-15.8</v>
      </c>
      <c r="AO739" s="25">
        <v>0</v>
      </c>
      <c r="AP739" s="18">
        <f>SUM(AI739:AO739)</f>
        <v>246.21</v>
      </c>
    </row>
    <row r="740" ht="20.35" customHeight="1">
      <c r="A740" t="s" s="14">
        <v>714</v>
      </c>
      <c r="B740" s="15">
        <v>42203</v>
      </c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8">
        <v>69.97</v>
      </c>
      <c r="AJ740" s="19">
        <v>0</v>
      </c>
      <c r="AK740" s="25">
        <v>-2.54</v>
      </c>
      <c r="AL740" s="21">
        <v>0</v>
      </c>
      <c r="AM740" s="22">
        <v>0</v>
      </c>
      <c r="AN740" s="25">
        <v>-25.25</v>
      </c>
      <c r="AO740" s="25">
        <v>0</v>
      </c>
      <c r="AP740" s="18">
        <f>SUM(AI740:AO740)</f>
        <v>42.18</v>
      </c>
    </row>
    <row r="741" ht="20.35" customHeight="1">
      <c r="A741" t="s" s="14">
        <v>715</v>
      </c>
      <c r="B741" s="15">
        <v>42204</v>
      </c>
      <c r="C741" s="16"/>
      <c r="D741" s="17">
        <v>1</v>
      </c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8">
        <v>453.59</v>
      </c>
      <c r="AJ741" s="19">
        <v>0</v>
      </c>
      <c r="AK741" s="25">
        <v>-10.28</v>
      </c>
      <c r="AL741" s="21">
        <v>0</v>
      </c>
      <c r="AM741" s="22">
        <v>0</v>
      </c>
      <c r="AN741" s="25">
        <v>-12.02</v>
      </c>
      <c r="AO741" s="25">
        <v>-33.6</v>
      </c>
      <c r="AP741" s="18">
        <f>SUM(AI741:AO741)</f>
        <v>397.69</v>
      </c>
    </row>
    <row r="742" ht="20.35" customHeight="1">
      <c r="A742" t="s" s="14">
        <v>716</v>
      </c>
      <c r="B742" s="15">
        <v>42205</v>
      </c>
      <c r="C742" s="16"/>
      <c r="D742" s="17">
        <v>1</v>
      </c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8">
        <v>289.99</v>
      </c>
      <c r="AJ742" s="19">
        <v>0</v>
      </c>
      <c r="AK742" s="25">
        <v>-6.68</v>
      </c>
      <c r="AL742" s="21">
        <v>0</v>
      </c>
      <c r="AM742" s="22">
        <v>0</v>
      </c>
      <c r="AN742" s="25">
        <v>-15.8</v>
      </c>
      <c r="AO742" s="25">
        <v>0</v>
      </c>
      <c r="AP742" s="18">
        <f>SUM(AI742:AO742)</f>
        <v>267.51</v>
      </c>
    </row>
    <row r="743" ht="20.35" customHeight="1">
      <c r="A743" t="s" s="14">
        <v>717</v>
      </c>
      <c r="B743" s="15">
        <v>42205</v>
      </c>
      <c r="C743" s="16"/>
      <c r="D743" s="17">
        <v>1</v>
      </c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8">
        <v>361.72</v>
      </c>
      <c r="AJ743" s="19">
        <v>0</v>
      </c>
      <c r="AK743" s="25">
        <v>-8.26</v>
      </c>
      <c r="AL743" s="21">
        <v>0</v>
      </c>
      <c r="AM743" s="22">
        <v>0</v>
      </c>
      <c r="AN743" s="25">
        <v>-12.77</v>
      </c>
      <c r="AO743" s="25">
        <v>0</v>
      </c>
      <c r="AP743" s="18">
        <f>SUM(AI743:AO743)</f>
        <v>340.69</v>
      </c>
    </row>
    <row r="744" ht="20.35" customHeight="1">
      <c r="A744" t="s" s="14">
        <v>718</v>
      </c>
      <c r="B744" s="15">
        <v>42206</v>
      </c>
      <c r="C744" s="16"/>
      <c r="D744" s="17">
        <v>1</v>
      </c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8">
        <v>379.98</v>
      </c>
      <c r="AJ744" s="19">
        <v>0</v>
      </c>
      <c r="AK744" s="25">
        <v>-12.46</v>
      </c>
      <c r="AL744" s="21">
        <v>0</v>
      </c>
      <c r="AM744" s="22">
        <v>0</v>
      </c>
      <c r="AN744" s="25">
        <v>-49.11</v>
      </c>
      <c r="AO744" s="25">
        <v>0</v>
      </c>
      <c r="AP744" s="18">
        <f>SUM(AI744:AO744)</f>
        <v>318.41</v>
      </c>
    </row>
    <row r="745" ht="20.35" customHeight="1">
      <c r="A745" t="s" s="14">
        <v>719</v>
      </c>
      <c r="B745" s="15">
        <v>42206</v>
      </c>
      <c r="C745" s="16"/>
      <c r="D745" s="16"/>
      <c r="E745" s="16"/>
      <c r="F745" s="16"/>
      <c r="G745" s="16"/>
      <c r="H745" s="17">
        <v>2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8">
        <v>1599.98</v>
      </c>
      <c r="AJ745" s="19">
        <v>0</v>
      </c>
      <c r="AK745" s="25">
        <v>-35.5</v>
      </c>
      <c r="AL745" s="21">
        <v>0</v>
      </c>
      <c r="AM745" s="22">
        <v>0</v>
      </c>
      <c r="AN745" s="25">
        <v>-40.44</v>
      </c>
      <c r="AO745" s="25">
        <v>0</v>
      </c>
      <c r="AP745" s="18">
        <f>SUM(AI745:AO745)</f>
        <v>1524.04</v>
      </c>
    </row>
    <row r="746" ht="20.35" customHeight="1">
      <c r="A746" t="s" s="14">
        <v>444</v>
      </c>
      <c r="B746" s="15">
        <v>42207</v>
      </c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7">
        <v>2</v>
      </c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8">
        <v>236.51</v>
      </c>
      <c r="AJ746" s="19">
        <v>0</v>
      </c>
      <c r="AK746" s="25">
        <v>-8.279999999999999</v>
      </c>
      <c r="AL746" s="21">
        <v>0</v>
      </c>
      <c r="AM746" s="22">
        <v>0</v>
      </c>
      <c r="AN746" s="25">
        <v>-11.3</v>
      </c>
      <c r="AO746" s="25">
        <v>0</v>
      </c>
      <c r="AP746" s="18">
        <f>SUM(AI746:AO746)</f>
        <v>216.93</v>
      </c>
    </row>
    <row r="747" ht="20.35" customHeight="1">
      <c r="A747" t="s" s="14">
        <v>720</v>
      </c>
      <c r="B747" s="15">
        <v>42207</v>
      </c>
      <c r="C747" s="16"/>
      <c r="D747" s="17">
        <v>1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8">
        <v>325</v>
      </c>
      <c r="AJ747" s="19">
        <v>0</v>
      </c>
      <c r="AK747" s="25">
        <v>-36.25</v>
      </c>
      <c r="AL747" s="21">
        <v>0</v>
      </c>
      <c r="AM747" s="22">
        <v>0</v>
      </c>
      <c r="AN747" s="25">
        <v>-14.61</v>
      </c>
      <c r="AO747" s="25">
        <v>0</v>
      </c>
      <c r="AP747" s="18">
        <f>SUM(AI747:AO747)</f>
        <v>274.14</v>
      </c>
    </row>
    <row r="748" ht="20.35" customHeight="1">
      <c r="A748" t="s" s="14">
        <v>721</v>
      </c>
      <c r="B748" s="15">
        <v>42207</v>
      </c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8">
        <v>47.98</v>
      </c>
      <c r="AJ748" s="19">
        <v>0</v>
      </c>
      <c r="AK748" s="25">
        <v>-1.36</v>
      </c>
      <c r="AL748" s="21">
        <v>0</v>
      </c>
      <c r="AM748" s="22">
        <v>0</v>
      </c>
      <c r="AN748" s="25">
        <v>-5.25</v>
      </c>
      <c r="AO748" s="25">
        <v>0</v>
      </c>
      <c r="AP748" s="18">
        <f>SUM(AI748:AO748)</f>
        <v>41.37</v>
      </c>
    </row>
    <row r="749" ht="20.35" customHeight="1">
      <c r="A749" t="s" s="14">
        <v>706</v>
      </c>
      <c r="B749" s="15">
        <v>42208</v>
      </c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8">
        <v>27.99</v>
      </c>
      <c r="AJ749" s="19">
        <v>0</v>
      </c>
      <c r="AK749" s="25">
        <v>-0.97</v>
      </c>
      <c r="AL749" s="21">
        <v>0</v>
      </c>
      <c r="AM749" s="22">
        <v>0</v>
      </c>
      <c r="AN749" s="25">
        <v>-5.05</v>
      </c>
      <c r="AO749" s="25">
        <v>0</v>
      </c>
      <c r="AP749" s="18">
        <f>SUM(AI749:AO749)</f>
        <v>21.97</v>
      </c>
    </row>
    <row r="750" ht="20.35" customHeight="1">
      <c r="A750" t="s" s="14">
        <v>722</v>
      </c>
      <c r="B750" s="15">
        <v>42208</v>
      </c>
      <c r="C750" s="16"/>
      <c r="D750" s="17">
        <v>1</v>
      </c>
      <c r="E750" s="16"/>
      <c r="F750" s="17">
        <v>1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8">
        <v>575.05</v>
      </c>
      <c r="AJ750" s="19">
        <v>0</v>
      </c>
      <c r="AK750" s="25">
        <v>-12.95</v>
      </c>
      <c r="AL750" s="21">
        <v>0</v>
      </c>
      <c r="AM750" s="22">
        <v>0</v>
      </c>
      <c r="AN750" s="25">
        <v>-42.71</v>
      </c>
      <c r="AO750" s="25">
        <v>0</v>
      </c>
      <c r="AP750" s="18">
        <f>SUM(AI750:AO750)</f>
        <v>519.39</v>
      </c>
    </row>
    <row r="751" ht="20.35" customHeight="1">
      <c r="A751" t="s" s="14">
        <v>723</v>
      </c>
      <c r="B751" s="15">
        <v>42208</v>
      </c>
      <c r="C751" s="16"/>
      <c r="D751" s="16"/>
      <c r="E751" s="16"/>
      <c r="F751" s="16"/>
      <c r="G751" s="16"/>
      <c r="H751" s="17">
        <v>2</v>
      </c>
      <c r="I751" s="16"/>
      <c r="J751" s="16"/>
      <c r="K751" s="16"/>
      <c r="L751" s="16"/>
      <c r="M751" s="16"/>
      <c r="N751" s="16"/>
      <c r="O751" s="16"/>
      <c r="P751" s="16"/>
      <c r="Q751" s="17">
        <v>1</v>
      </c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8">
        <v>2224.97</v>
      </c>
      <c r="AJ751" s="19">
        <v>0</v>
      </c>
      <c r="AK751" s="25">
        <v>-49.25</v>
      </c>
      <c r="AL751" s="21">
        <v>0</v>
      </c>
      <c r="AM751" s="22">
        <v>0</v>
      </c>
      <c r="AN751" s="25">
        <v>-64.29000000000001</v>
      </c>
      <c r="AO751" s="25">
        <v>0</v>
      </c>
      <c r="AP751" s="18">
        <f>SUM(AI751:AO751)</f>
        <v>2111.43</v>
      </c>
    </row>
    <row r="752" ht="20.35" customHeight="1">
      <c r="A752" t="s" s="14">
        <v>724</v>
      </c>
      <c r="B752" s="15">
        <v>42209</v>
      </c>
      <c r="C752" s="16"/>
      <c r="D752" s="17">
        <v>2</v>
      </c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8">
        <v>759.97</v>
      </c>
      <c r="AJ752" s="19">
        <v>0</v>
      </c>
      <c r="AK752" s="25">
        <v>-24.62</v>
      </c>
      <c r="AL752" s="21">
        <v>0</v>
      </c>
      <c r="AM752" s="22">
        <v>0</v>
      </c>
      <c r="AN752" s="25">
        <v>-58.26</v>
      </c>
      <c r="AO752" s="25">
        <v>0</v>
      </c>
      <c r="AP752" s="18">
        <f>SUM(AI752:AO752)</f>
        <v>677.09</v>
      </c>
    </row>
    <row r="753" ht="20.35" customHeight="1">
      <c r="A753" t="s" s="14">
        <v>725</v>
      </c>
      <c r="B753" s="15">
        <v>42209</v>
      </c>
      <c r="C753" s="16"/>
      <c r="D753" s="17">
        <v>1</v>
      </c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8">
        <v>289.99</v>
      </c>
      <c r="AJ753" s="19">
        <v>0</v>
      </c>
      <c r="AK753" s="25">
        <v>-6.68</v>
      </c>
      <c r="AL753" s="21">
        <v>0</v>
      </c>
      <c r="AM753" s="22">
        <v>0</v>
      </c>
      <c r="AN753" s="25">
        <v>-15.8</v>
      </c>
      <c r="AO753" s="25">
        <v>0</v>
      </c>
      <c r="AP753" s="18">
        <f>SUM(AI753:AO753)</f>
        <v>267.51</v>
      </c>
    </row>
    <row r="754" ht="20.35" customHeight="1">
      <c r="A754" t="s" s="14">
        <v>726</v>
      </c>
      <c r="B754" s="15">
        <v>42209</v>
      </c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8">
        <v>431.99</v>
      </c>
      <c r="AJ754" s="19">
        <v>0</v>
      </c>
      <c r="AK754" s="25">
        <v>-9.800000000000001</v>
      </c>
      <c r="AL754" s="21">
        <v>0</v>
      </c>
      <c r="AM754" s="22">
        <v>0</v>
      </c>
      <c r="AN754" s="25">
        <v>-5.44</v>
      </c>
      <c r="AO754" s="25">
        <v>-32</v>
      </c>
      <c r="AP754" s="18">
        <f>SUM(AI754:AO754)</f>
        <v>384.75</v>
      </c>
    </row>
    <row r="755" ht="20.35" customHeight="1">
      <c r="A755" t="s" s="14">
        <v>244</v>
      </c>
      <c r="B755" s="15">
        <v>42209</v>
      </c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8">
        <v>15.98</v>
      </c>
      <c r="AJ755" s="19">
        <v>0</v>
      </c>
      <c r="AK755" s="25">
        <v>-0.65</v>
      </c>
      <c r="AL755" s="21">
        <v>0</v>
      </c>
      <c r="AM755" s="22">
        <v>0</v>
      </c>
      <c r="AN755" s="25">
        <v>-5.05</v>
      </c>
      <c r="AO755" s="25">
        <v>0</v>
      </c>
      <c r="AP755" s="18">
        <f>SUM(AI755:AO755)</f>
        <v>10.28</v>
      </c>
    </row>
    <row r="756" ht="20.35" customHeight="1">
      <c r="A756" t="s" s="14">
        <v>727</v>
      </c>
      <c r="B756" s="15">
        <v>42213</v>
      </c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7">
        <v>2</v>
      </c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8">
        <v>233.95</v>
      </c>
      <c r="AJ756" s="19">
        <v>0</v>
      </c>
      <c r="AK756" s="25">
        <v>-5.45</v>
      </c>
      <c r="AL756" s="21">
        <v>0</v>
      </c>
      <c r="AM756" s="22">
        <v>0</v>
      </c>
      <c r="AN756" s="25">
        <v>-51.95</v>
      </c>
      <c r="AO756" s="25">
        <v>0</v>
      </c>
      <c r="AP756" s="18">
        <f>SUM(AI756:AO756)</f>
        <v>176.55</v>
      </c>
    </row>
    <row r="757" ht="20.35" customHeight="1">
      <c r="A757" t="s" s="14">
        <v>728</v>
      </c>
      <c r="B757" s="15">
        <v>42213</v>
      </c>
      <c r="C757" s="16"/>
      <c r="D757" s="17">
        <v>1</v>
      </c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8">
        <v>383.39</v>
      </c>
      <c r="AJ757" s="19">
        <v>0</v>
      </c>
      <c r="AK757" s="25">
        <v>-8.73</v>
      </c>
      <c r="AL757" s="21">
        <v>0</v>
      </c>
      <c r="AM757" s="22">
        <v>0</v>
      </c>
      <c r="AN757" s="25">
        <v>-12.28</v>
      </c>
      <c r="AO757" s="25">
        <v>-28.4</v>
      </c>
      <c r="AP757" s="18">
        <f>SUM(AI757:AO757)</f>
        <v>333.98</v>
      </c>
    </row>
    <row r="758" ht="20.35" customHeight="1">
      <c r="A758" t="s" s="14">
        <v>729</v>
      </c>
      <c r="B758" s="15">
        <v>42213</v>
      </c>
      <c r="C758" s="16"/>
      <c r="D758" s="17">
        <v>1</v>
      </c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8">
        <v>324.99</v>
      </c>
      <c r="AJ758" s="19">
        <v>0</v>
      </c>
      <c r="AK758" s="25">
        <v>-39.94</v>
      </c>
      <c r="AL758" s="21">
        <v>0</v>
      </c>
      <c r="AM758" s="22">
        <v>0</v>
      </c>
      <c r="AN758" s="25">
        <v>-15.8</v>
      </c>
      <c r="AO758" s="25">
        <v>0</v>
      </c>
      <c r="AP758" s="18">
        <f>SUM(AI758:AO758)</f>
        <v>269.25</v>
      </c>
    </row>
    <row r="759" ht="20.35" customHeight="1">
      <c r="A759" t="s" s="14">
        <v>730</v>
      </c>
      <c r="B759" s="15">
        <v>42214</v>
      </c>
      <c r="C759" s="16"/>
      <c r="D759" s="17">
        <v>2</v>
      </c>
      <c r="E759" s="16"/>
      <c r="F759" s="17">
        <v>2</v>
      </c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8">
        <v>1317.97</v>
      </c>
      <c r="AJ759" s="19">
        <v>0</v>
      </c>
      <c r="AK759" s="25">
        <v>-42.48</v>
      </c>
      <c r="AL759" s="21">
        <v>0</v>
      </c>
      <c r="AM759" s="22">
        <v>0</v>
      </c>
      <c r="AN759" s="25">
        <v>-131.91</v>
      </c>
      <c r="AO759" s="25">
        <v>0</v>
      </c>
      <c r="AP759" s="18">
        <f>SUM(AI759:AO759)</f>
        <v>1143.58</v>
      </c>
    </row>
    <row r="760" ht="20.35" customHeight="1">
      <c r="A760" t="s" s="14">
        <v>496</v>
      </c>
      <c r="B760" s="15">
        <v>42215</v>
      </c>
      <c r="C760" s="16"/>
      <c r="D760" s="16"/>
      <c r="E760" s="16"/>
      <c r="F760" s="16"/>
      <c r="G760" s="16"/>
      <c r="H760" s="17">
        <v>1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8">
        <v>1039.98</v>
      </c>
      <c r="AJ760" s="19">
        <v>0</v>
      </c>
      <c r="AK760" s="25">
        <v>-36.4</v>
      </c>
      <c r="AL760" s="21">
        <v>0</v>
      </c>
      <c r="AM760" s="22">
        <v>0</v>
      </c>
      <c r="AN760" s="25">
        <v>-17.35</v>
      </c>
      <c r="AO760" s="25">
        <v>0</v>
      </c>
      <c r="AP760" s="18">
        <f>SUM(AI760:AO760)</f>
        <v>986.23</v>
      </c>
    </row>
    <row r="761" ht="20.35" customHeight="1">
      <c r="A761" t="s" s="14">
        <v>731</v>
      </c>
      <c r="B761" s="15">
        <v>42215</v>
      </c>
      <c r="C761" s="16"/>
      <c r="D761" s="17">
        <v>1</v>
      </c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8">
        <v>354.99</v>
      </c>
      <c r="AJ761" s="19">
        <v>0</v>
      </c>
      <c r="AK761" s="25">
        <v>-8.109999999999999</v>
      </c>
      <c r="AL761" s="21">
        <v>0</v>
      </c>
      <c r="AM761" s="22">
        <v>0</v>
      </c>
      <c r="AN761" s="25">
        <v>-17.65</v>
      </c>
      <c r="AO761" s="25">
        <v>0</v>
      </c>
      <c r="AP761" s="18">
        <f>SUM(AI761:AO761)</f>
        <v>329.23</v>
      </c>
    </row>
    <row r="762" ht="20.35" customHeight="1">
      <c r="A762" t="s" s="14">
        <v>732</v>
      </c>
      <c r="B762" s="15">
        <v>42216</v>
      </c>
      <c r="C762" s="16"/>
      <c r="D762" s="16"/>
      <c r="E762" s="16"/>
      <c r="F762" s="16"/>
      <c r="G762" s="16"/>
      <c r="H762" s="17">
        <v>1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8">
        <v>974.99</v>
      </c>
      <c r="AJ762" s="19">
        <v>0</v>
      </c>
      <c r="AK762" s="25">
        <v>-21.75</v>
      </c>
      <c r="AL762" s="21">
        <v>0</v>
      </c>
      <c r="AM762" s="22">
        <v>0</v>
      </c>
      <c r="AN762" s="25">
        <v>-54.6</v>
      </c>
      <c r="AO762" s="25">
        <v>0</v>
      </c>
      <c r="AP762" s="18">
        <f>SUM(AI762:AO762)</f>
        <v>898.64</v>
      </c>
    </row>
    <row r="763" ht="20.35" customHeight="1">
      <c r="A763" t="s" s="14">
        <v>733</v>
      </c>
      <c r="B763" s="15">
        <v>42216</v>
      </c>
      <c r="C763" s="16"/>
      <c r="D763" s="17">
        <v>1</v>
      </c>
      <c r="E763" s="16"/>
      <c r="F763" s="17">
        <v>1</v>
      </c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8">
        <v>583.98</v>
      </c>
      <c r="AJ763" s="19">
        <v>0</v>
      </c>
      <c r="AK763" s="25">
        <v>-18.99</v>
      </c>
      <c r="AL763" s="21">
        <v>0</v>
      </c>
      <c r="AM763" s="22">
        <v>0</v>
      </c>
      <c r="AN763" s="25">
        <v>-63.58</v>
      </c>
      <c r="AO763" s="25">
        <v>0</v>
      </c>
      <c r="AP763" s="18">
        <f>SUM(AI763:AO763)</f>
        <v>501.41</v>
      </c>
    </row>
    <row r="764" ht="26.35" customHeight="1">
      <c r="A764" t="s" s="30">
        <v>734</v>
      </c>
      <c r="B764" s="15">
        <v>42219</v>
      </c>
      <c r="C764" s="16"/>
      <c r="D764" s="17">
        <v>1</v>
      </c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8">
        <v>374.98</v>
      </c>
      <c r="AJ764" s="19">
        <v>0</v>
      </c>
      <c r="AK764" s="25">
        <v>-49.8</v>
      </c>
      <c r="AL764" s="21">
        <v>0</v>
      </c>
      <c r="AM764" s="22">
        <v>0</v>
      </c>
      <c r="AN764" s="25">
        <v>-54.11</v>
      </c>
      <c r="AO764" s="25">
        <v>0</v>
      </c>
      <c r="AP764" s="18">
        <f>SUM(AI764:AO764)</f>
        <v>271.07</v>
      </c>
    </row>
    <row r="765" ht="20.35" customHeight="1">
      <c r="A765" t="s" s="14">
        <v>735</v>
      </c>
      <c r="B765" s="15">
        <v>42219</v>
      </c>
      <c r="C765" s="16"/>
      <c r="D765" s="17">
        <v>1</v>
      </c>
      <c r="E765" s="16"/>
      <c r="F765" s="16"/>
      <c r="G765" s="17">
        <v>1</v>
      </c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8">
        <v>554.98</v>
      </c>
      <c r="AJ765" s="19">
        <v>0</v>
      </c>
      <c r="AK765" s="25">
        <v>-12.51</v>
      </c>
      <c r="AL765" s="21">
        <v>0</v>
      </c>
      <c r="AM765" s="22">
        <v>0</v>
      </c>
      <c r="AN765" s="25">
        <v>-22.69</v>
      </c>
      <c r="AO765" s="25">
        <v>0</v>
      </c>
      <c r="AP765" s="18">
        <f>SUM(AI765:AO765)</f>
        <v>519.78</v>
      </c>
    </row>
    <row r="766" ht="20.35" customHeight="1">
      <c r="A766" t="s" s="14">
        <v>736</v>
      </c>
      <c r="B766" s="15">
        <v>42219</v>
      </c>
      <c r="C766" s="16"/>
      <c r="D766" s="16"/>
      <c r="E766" s="16"/>
      <c r="F766" s="16"/>
      <c r="G766" s="16"/>
      <c r="H766" s="17">
        <v>2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8">
        <v>1943.98</v>
      </c>
      <c r="AJ766" s="19">
        <v>0</v>
      </c>
      <c r="AK766" s="25">
        <v>-68.04000000000001</v>
      </c>
      <c r="AL766" s="21">
        <v>0</v>
      </c>
      <c r="AM766" s="22">
        <v>0</v>
      </c>
      <c r="AN766" s="25">
        <v>-18.15</v>
      </c>
      <c r="AO766" s="25">
        <v>-144</v>
      </c>
      <c r="AP766" s="18">
        <f>SUM(AI766:AO766)</f>
        <v>1713.79</v>
      </c>
    </row>
    <row r="767" ht="20.35" customHeight="1">
      <c r="A767" t="s" s="14">
        <v>737</v>
      </c>
      <c r="B767" s="15">
        <v>42220</v>
      </c>
      <c r="C767" s="16"/>
      <c r="D767" s="17">
        <v>1</v>
      </c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8">
        <v>379.99</v>
      </c>
      <c r="AJ767" s="19">
        <v>0</v>
      </c>
      <c r="AK767" s="25">
        <v>-8.66</v>
      </c>
      <c r="AL767" s="21">
        <v>0</v>
      </c>
      <c r="AM767" s="22">
        <v>0</v>
      </c>
      <c r="AN767" s="25">
        <v>-15.8</v>
      </c>
      <c r="AO767" s="25">
        <v>0</v>
      </c>
      <c r="AP767" s="18">
        <f>SUM(AI767:AO767)</f>
        <v>355.53</v>
      </c>
    </row>
    <row r="768" ht="20.35" customHeight="1">
      <c r="A768" t="s" s="14">
        <v>738</v>
      </c>
      <c r="B768" s="15">
        <v>42220</v>
      </c>
      <c r="C768" s="16"/>
      <c r="D768" s="17">
        <v>1</v>
      </c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8">
        <v>291.59</v>
      </c>
      <c r="AJ768" s="19">
        <v>0</v>
      </c>
      <c r="AK768" s="25">
        <v>-6.71</v>
      </c>
      <c r="AL768" s="21">
        <v>0</v>
      </c>
      <c r="AM768" s="22">
        <v>0</v>
      </c>
      <c r="AN768" s="25">
        <v>-12.28</v>
      </c>
      <c r="AO768" s="25">
        <v>-21.6</v>
      </c>
      <c r="AP768" s="18">
        <f>SUM(AI768:AO768)</f>
        <v>251</v>
      </c>
    </row>
    <row r="769" ht="20.35" customHeight="1">
      <c r="A769" t="s" s="14">
        <v>739</v>
      </c>
      <c r="B769" s="15">
        <v>42220</v>
      </c>
      <c r="C769" s="16"/>
      <c r="D769" s="17">
        <v>1</v>
      </c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8">
        <v>297.98</v>
      </c>
      <c r="AJ769" s="19">
        <v>0</v>
      </c>
      <c r="AK769" s="25">
        <v>-6.86</v>
      </c>
      <c r="AL769" s="21">
        <v>0</v>
      </c>
      <c r="AM769" s="22">
        <v>0</v>
      </c>
      <c r="AN769" s="25">
        <v>-15.8</v>
      </c>
      <c r="AO769" s="25">
        <v>0</v>
      </c>
      <c r="AP769" s="18">
        <f>SUM(AI769:AO769)</f>
        <v>275.32</v>
      </c>
    </row>
    <row r="770" ht="20.35" customHeight="1">
      <c r="A770" t="s" s="14">
        <v>740</v>
      </c>
      <c r="B770" s="15">
        <v>42221</v>
      </c>
      <c r="C770" s="16"/>
      <c r="D770" s="17">
        <v>1</v>
      </c>
      <c r="E770" s="16"/>
      <c r="F770" s="17">
        <v>1</v>
      </c>
      <c r="G770" s="17">
        <v>1</v>
      </c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8">
        <v>625</v>
      </c>
      <c r="AJ770" s="19">
        <v>0</v>
      </c>
      <c r="AK770" s="25">
        <v>0</v>
      </c>
      <c r="AL770" s="21">
        <v>0</v>
      </c>
      <c r="AM770" s="22">
        <v>0</v>
      </c>
      <c r="AN770" s="25">
        <v>-31.07</v>
      </c>
      <c r="AO770" s="25">
        <v>0</v>
      </c>
      <c r="AP770" s="18">
        <f>SUM(AI770:AO770)</f>
        <v>593.9299999999999</v>
      </c>
    </row>
    <row r="771" ht="20.35" customHeight="1">
      <c r="A771" t="s" s="14">
        <v>741</v>
      </c>
      <c r="B771" s="15">
        <v>42223</v>
      </c>
      <c r="C771" s="16"/>
      <c r="D771" s="17">
        <v>1</v>
      </c>
      <c r="E771" s="16"/>
      <c r="F771" s="17">
        <v>1</v>
      </c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8">
        <v>538.91</v>
      </c>
      <c r="AJ771" s="19">
        <v>0</v>
      </c>
      <c r="AK771" s="25">
        <v>-18.86</v>
      </c>
      <c r="AL771" s="21">
        <v>0</v>
      </c>
      <c r="AM771" s="22">
        <v>0</v>
      </c>
      <c r="AN771" s="25">
        <v>-10.36</v>
      </c>
      <c r="AO771" s="25">
        <v>-39.92</v>
      </c>
      <c r="AP771" s="18">
        <f>SUM(AI771:AO771)</f>
        <v>469.77</v>
      </c>
    </row>
    <row r="772" ht="20.35" customHeight="1">
      <c r="A772" t="s" s="14">
        <v>742</v>
      </c>
      <c r="B772" s="15">
        <v>42226</v>
      </c>
      <c r="C772" s="16"/>
      <c r="D772" s="17">
        <v>1</v>
      </c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8">
        <v>289.99</v>
      </c>
      <c r="AJ772" s="19">
        <v>0</v>
      </c>
      <c r="AK772" s="25">
        <v>-6.68</v>
      </c>
      <c r="AL772" s="21">
        <v>0</v>
      </c>
      <c r="AM772" s="22">
        <v>0</v>
      </c>
      <c r="AN772" s="25">
        <v>-15.8</v>
      </c>
      <c r="AO772" s="25">
        <v>0</v>
      </c>
      <c r="AP772" s="18">
        <f>SUM(AI772:AO772)</f>
        <v>267.51</v>
      </c>
    </row>
    <row r="773" ht="20.35" customHeight="1">
      <c r="A773" t="s" s="14">
        <v>743</v>
      </c>
      <c r="B773" s="15">
        <v>42226</v>
      </c>
      <c r="C773" s="16"/>
      <c r="D773" s="16"/>
      <c r="E773" s="16"/>
      <c r="F773" s="16"/>
      <c r="G773" s="16"/>
      <c r="H773" s="17">
        <v>1</v>
      </c>
      <c r="I773" s="16"/>
      <c r="J773" s="16"/>
      <c r="K773" s="16"/>
      <c r="L773" s="16"/>
      <c r="M773" s="16"/>
      <c r="N773" s="16"/>
      <c r="O773" s="16"/>
      <c r="P773" s="16"/>
      <c r="Q773" s="17">
        <v>1</v>
      </c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8">
        <v>1324.98</v>
      </c>
      <c r="AJ773" s="19">
        <v>0</v>
      </c>
      <c r="AK773" s="25">
        <v>-29.45</v>
      </c>
      <c r="AL773" s="21">
        <v>0</v>
      </c>
      <c r="AM773" s="22">
        <v>0</v>
      </c>
      <c r="AN773" s="25">
        <v>-21.1</v>
      </c>
      <c r="AO773" s="25">
        <v>0</v>
      </c>
      <c r="AP773" s="18">
        <f>SUM(AI773:AO773)</f>
        <v>1274.43</v>
      </c>
    </row>
    <row r="774" ht="20.35" customHeight="1">
      <c r="A774" t="s" s="14">
        <v>744</v>
      </c>
      <c r="B774" s="15">
        <v>42227</v>
      </c>
      <c r="C774" s="16"/>
      <c r="D774" s="17">
        <v>1</v>
      </c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8">
        <v>379.59</v>
      </c>
      <c r="AJ774" s="19">
        <v>0</v>
      </c>
      <c r="AK774" s="25">
        <v>-13.29</v>
      </c>
      <c r="AL774" s="21">
        <v>0</v>
      </c>
      <c r="AM774" s="22">
        <v>0</v>
      </c>
      <c r="AN774" s="25">
        <v>-12.28</v>
      </c>
      <c r="AO774" s="25">
        <v>-28.12</v>
      </c>
      <c r="AP774" s="18">
        <f>SUM(AI774:AO774)</f>
        <v>325.9</v>
      </c>
    </row>
    <row r="775" ht="20.35" customHeight="1">
      <c r="A775" t="s" s="14">
        <v>745</v>
      </c>
      <c r="B775" s="15">
        <v>42227</v>
      </c>
      <c r="C775" s="16"/>
      <c r="D775" s="17">
        <v>1</v>
      </c>
      <c r="E775" s="16"/>
      <c r="F775" s="17">
        <v>1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8">
        <v>676.49</v>
      </c>
      <c r="AJ775" s="19">
        <v>0</v>
      </c>
      <c r="AK775" s="25">
        <v>-21.95</v>
      </c>
      <c r="AL775" s="21">
        <v>0</v>
      </c>
      <c r="AM775" s="22">
        <v>0</v>
      </c>
      <c r="AN775" s="25">
        <v>-87.5</v>
      </c>
      <c r="AO775" s="25">
        <v>0</v>
      </c>
      <c r="AP775" s="18">
        <f>SUM(AI775:AO775)</f>
        <v>567.04</v>
      </c>
    </row>
    <row r="776" ht="20.35" customHeight="1">
      <c r="A776" t="s" s="14">
        <v>746</v>
      </c>
      <c r="B776" s="15">
        <v>42228</v>
      </c>
      <c r="C776" s="16"/>
      <c r="D776" s="17">
        <v>1</v>
      </c>
      <c r="E776" s="16"/>
      <c r="F776" s="17">
        <v>1</v>
      </c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8">
        <v>647.71</v>
      </c>
      <c r="AJ776" s="19">
        <v>0</v>
      </c>
      <c r="AK776" s="25">
        <v>-14.55</v>
      </c>
      <c r="AL776" s="21">
        <v>0</v>
      </c>
      <c r="AM776" s="22">
        <v>0</v>
      </c>
      <c r="AN776" s="25">
        <v>-81.91</v>
      </c>
      <c r="AO776" s="25">
        <v>0</v>
      </c>
      <c r="AP776" s="18">
        <f>SUM(AI776:AO776)</f>
        <v>551.25</v>
      </c>
    </row>
    <row r="777" ht="20.35" customHeight="1">
      <c r="A777" t="s" s="14">
        <v>747</v>
      </c>
      <c r="B777" s="15">
        <v>42230</v>
      </c>
      <c r="C777" s="16"/>
      <c r="D777" s="17">
        <v>1</v>
      </c>
      <c r="E777" s="16"/>
      <c r="F777" s="17">
        <v>1</v>
      </c>
      <c r="G777" s="17">
        <v>1</v>
      </c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8">
        <v>731.97</v>
      </c>
      <c r="AJ777" s="19">
        <v>0</v>
      </c>
      <c r="AK777" s="25">
        <v>-16.4</v>
      </c>
      <c r="AL777" s="21">
        <v>0</v>
      </c>
      <c r="AM777" s="22">
        <v>0</v>
      </c>
      <c r="AN777" s="25">
        <v>-34.23</v>
      </c>
      <c r="AO777" s="25">
        <v>0</v>
      </c>
      <c r="AP777" s="18">
        <f>SUM(AI777:AO777)</f>
        <v>681.34</v>
      </c>
    </row>
    <row r="778" ht="20.35" customHeight="1">
      <c r="A778" t="s" s="14">
        <v>748</v>
      </c>
      <c r="B778" s="15">
        <v>42230</v>
      </c>
      <c r="C778" s="16"/>
      <c r="D778" s="17">
        <v>1</v>
      </c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8">
        <v>369.99</v>
      </c>
      <c r="AJ778" s="19">
        <v>0</v>
      </c>
      <c r="AK778" s="25">
        <v>-8.44</v>
      </c>
      <c r="AL778" s="21">
        <v>0</v>
      </c>
      <c r="AM778" s="22">
        <v>0</v>
      </c>
      <c r="AN778" s="25">
        <v>-12.85</v>
      </c>
      <c r="AO778" s="25">
        <v>0</v>
      </c>
      <c r="AP778" s="18">
        <f>SUM(AI778:AO778)</f>
        <v>348.7</v>
      </c>
    </row>
    <row r="779" ht="20.35" customHeight="1">
      <c r="A779" t="s" s="14">
        <v>749</v>
      </c>
      <c r="B779" s="15">
        <v>42233</v>
      </c>
      <c r="C779" s="16"/>
      <c r="D779" s="17">
        <v>1</v>
      </c>
      <c r="E779" s="16"/>
      <c r="F779" s="17">
        <v>1</v>
      </c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8">
        <v>578.99</v>
      </c>
      <c r="AJ779" s="19">
        <v>0</v>
      </c>
      <c r="AK779" s="25">
        <v>-13.04</v>
      </c>
      <c r="AL779" s="21">
        <v>0</v>
      </c>
      <c r="AM779" s="22">
        <v>0</v>
      </c>
      <c r="AN779" s="25">
        <v>-22.69</v>
      </c>
      <c r="AO779" s="25">
        <v>0</v>
      </c>
      <c r="AP779" s="18">
        <f>SUM(AI779:AO779)</f>
        <v>543.26</v>
      </c>
    </row>
    <row r="780" ht="20.35" customHeight="1">
      <c r="A780" t="s" s="14">
        <v>750</v>
      </c>
      <c r="B780" s="15">
        <v>42233</v>
      </c>
      <c r="C780" s="16"/>
      <c r="D780" s="16"/>
      <c r="E780" s="16"/>
      <c r="F780" s="16"/>
      <c r="G780" s="16"/>
      <c r="H780" s="17">
        <v>2</v>
      </c>
      <c r="I780" s="16"/>
      <c r="J780" s="16"/>
      <c r="K780" s="16"/>
      <c r="L780" s="16"/>
      <c r="M780" s="16"/>
      <c r="N780" s="16"/>
      <c r="O780" s="16"/>
      <c r="P780" s="16"/>
      <c r="Q780" s="17">
        <v>1</v>
      </c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8">
        <v>2915.95</v>
      </c>
      <c r="AJ780" s="19">
        <v>0</v>
      </c>
      <c r="AK780" s="25">
        <v>-64.45</v>
      </c>
      <c r="AL780" s="21">
        <v>0</v>
      </c>
      <c r="AM780" s="22">
        <v>0</v>
      </c>
      <c r="AN780" s="25">
        <v>-68.64</v>
      </c>
      <c r="AO780" s="25">
        <v>0</v>
      </c>
      <c r="AP780" s="18">
        <f>SUM(AI780:AO780)</f>
        <v>2782.86</v>
      </c>
    </row>
    <row r="781" ht="20.35" customHeight="1">
      <c r="A781" t="s" s="14">
        <v>751</v>
      </c>
      <c r="B781" s="15">
        <v>42234</v>
      </c>
      <c r="C781" s="16"/>
      <c r="D781" s="17">
        <v>2</v>
      </c>
      <c r="E781" s="16"/>
      <c r="F781" s="16"/>
      <c r="G781" s="17">
        <v>2</v>
      </c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8">
        <v>1306.56</v>
      </c>
      <c r="AJ781" s="19">
        <v>0</v>
      </c>
      <c r="AK781" s="25">
        <v>-42.41</v>
      </c>
      <c r="AL781" s="21">
        <v>0</v>
      </c>
      <c r="AM781" s="22">
        <v>0</v>
      </c>
      <c r="AN781" s="25">
        <v>-108.48</v>
      </c>
      <c r="AO781" s="25">
        <v>0</v>
      </c>
      <c r="AP781" s="18">
        <f>SUM(AI781:AO781)</f>
        <v>1155.67</v>
      </c>
    </row>
    <row r="782" ht="20.35" customHeight="1">
      <c r="A782" t="s" s="14">
        <v>752</v>
      </c>
      <c r="B782" s="15">
        <v>42234</v>
      </c>
      <c r="C782" s="16"/>
      <c r="D782" s="17">
        <v>2</v>
      </c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8">
        <v>1099.98</v>
      </c>
      <c r="AJ782" s="19">
        <v>0</v>
      </c>
      <c r="AK782" s="25">
        <v>0</v>
      </c>
      <c r="AL782" s="21">
        <v>0</v>
      </c>
      <c r="AM782" s="22">
        <v>0</v>
      </c>
      <c r="AN782" s="25">
        <v>-12.27</v>
      </c>
      <c r="AO782" s="25">
        <v>0</v>
      </c>
      <c r="AP782" s="18">
        <f>SUM(AI782:AO782)</f>
        <v>1087.71</v>
      </c>
    </row>
    <row r="783" ht="20.35" customHeight="1">
      <c r="A783" t="s" s="14">
        <v>753</v>
      </c>
      <c r="B783" s="15">
        <v>42234</v>
      </c>
      <c r="C783" s="16"/>
      <c r="D783" s="17">
        <v>1</v>
      </c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8">
        <v>389.98</v>
      </c>
      <c r="AJ783" s="19">
        <v>0</v>
      </c>
      <c r="AK783" s="25">
        <v>-12.78</v>
      </c>
      <c r="AL783" s="21">
        <v>0</v>
      </c>
      <c r="AM783" s="22">
        <v>0</v>
      </c>
      <c r="AN783" s="25">
        <v>-31.59</v>
      </c>
      <c r="AO783" s="25">
        <v>0</v>
      </c>
      <c r="AP783" s="18">
        <f>SUM(AI783:AO783)</f>
        <v>345.61</v>
      </c>
    </row>
    <row r="784" ht="20.35" customHeight="1">
      <c r="A784" t="s" s="14">
        <v>754</v>
      </c>
      <c r="B784" s="15">
        <v>42235</v>
      </c>
      <c r="C784" s="16"/>
      <c r="D784" s="17">
        <v>1</v>
      </c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8">
        <v>337.98</v>
      </c>
      <c r="AJ784" s="19">
        <v>0</v>
      </c>
      <c r="AK784" s="25">
        <v>-11.83</v>
      </c>
      <c r="AL784" s="21">
        <v>0</v>
      </c>
      <c r="AM784" s="22">
        <v>0</v>
      </c>
      <c r="AN784" s="25">
        <v>-15.8</v>
      </c>
      <c r="AO784" s="25">
        <v>0</v>
      </c>
      <c r="AP784" s="18">
        <f>SUM(AI784:AO784)</f>
        <v>310.35</v>
      </c>
    </row>
    <row r="785" ht="20.35" customHeight="1">
      <c r="A785" t="s" s="14">
        <v>755</v>
      </c>
      <c r="B785" s="15">
        <v>42236</v>
      </c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8">
        <v>0</v>
      </c>
      <c r="AJ785" s="19">
        <v>0</v>
      </c>
      <c r="AK785" s="25">
        <v>0</v>
      </c>
      <c r="AL785" s="21">
        <v>0</v>
      </c>
      <c r="AM785" s="22">
        <v>0</v>
      </c>
      <c r="AN785" s="25">
        <v>0</v>
      </c>
      <c r="AO785" s="25">
        <v>0</v>
      </c>
      <c r="AP785" s="18">
        <f>SUM(AI785:AO785)</f>
        <v>0</v>
      </c>
    </row>
    <row r="786" ht="20.35" customHeight="1">
      <c r="A786" t="s" s="14">
        <v>756</v>
      </c>
      <c r="B786" s="15">
        <v>42237</v>
      </c>
      <c r="C786" s="16"/>
      <c r="D786" s="17">
        <v>1</v>
      </c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8">
        <v>429.99</v>
      </c>
      <c r="AJ786" s="19">
        <v>0</v>
      </c>
      <c r="AK786" s="25">
        <v>-9.76</v>
      </c>
      <c r="AL786" s="21">
        <v>0</v>
      </c>
      <c r="AM786" s="22">
        <v>0</v>
      </c>
      <c r="AN786" s="25">
        <v>-15.8</v>
      </c>
      <c r="AO786" s="25">
        <v>0</v>
      </c>
      <c r="AP786" s="18">
        <f>SUM(AI786:AO786)</f>
        <v>404.43</v>
      </c>
    </row>
    <row r="787" ht="20.35" customHeight="1">
      <c r="A787" t="s" s="14">
        <v>757</v>
      </c>
      <c r="B787" s="15">
        <v>42240</v>
      </c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8">
        <v>47.98</v>
      </c>
      <c r="AJ787" s="19">
        <v>0</v>
      </c>
      <c r="AK787" s="25">
        <v>-1.36</v>
      </c>
      <c r="AL787" s="21">
        <v>0</v>
      </c>
      <c r="AM787" s="22">
        <v>0</v>
      </c>
      <c r="AN787" s="25">
        <v>-5.05</v>
      </c>
      <c r="AO787" s="25">
        <v>0</v>
      </c>
      <c r="AP787" s="18">
        <f>SUM(AI787:AO787)</f>
        <v>41.57</v>
      </c>
    </row>
    <row r="788" ht="20.35" customHeight="1">
      <c r="A788" t="s" s="14">
        <v>758</v>
      </c>
      <c r="B788" s="15">
        <v>42240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7">
        <v>1</v>
      </c>
      <c r="R788" s="16"/>
      <c r="S788" s="16"/>
      <c r="T788" s="16"/>
      <c r="U788" s="16"/>
      <c r="V788" s="16"/>
      <c r="W788" s="16"/>
      <c r="X788" s="17">
        <v>2</v>
      </c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8">
        <v>519.97</v>
      </c>
      <c r="AJ788" s="19">
        <v>0</v>
      </c>
      <c r="AK788" s="25">
        <v>-11.74</v>
      </c>
      <c r="AL788" s="21">
        <v>0</v>
      </c>
      <c r="AM788" s="22">
        <v>0</v>
      </c>
      <c r="AN788" s="25">
        <v>-15.8</v>
      </c>
      <c r="AO788" s="25">
        <v>0</v>
      </c>
      <c r="AP788" s="18">
        <f>SUM(AI788:AO788)</f>
        <v>492.43</v>
      </c>
    </row>
    <row r="789" ht="20.35" customHeight="1">
      <c r="A789" t="s" s="14">
        <v>759</v>
      </c>
      <c r="B789" s="15">
        <v>42240</v>
      </c>
      <c r="C789" s="16"/>
      <c r="D789" s="17">
        <v>1</v>
      </c>
      <c r="E789" s="16"/>
      <c r="F789" s="17">
        <v>1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8">
        <v>558.99</v>
      </c>
      <c r="AJ789" s="19">
        <v>0</v>
      </c>
      <c r="AK789" s="25">
        <v>-13.05</v>
      </c>
      <c r="AL789" s="21">
        <v>0</v>
      </c>
      <c r="AM789" s="22">
        <v>0</v>
      </c>
      <c r="AN789" s="25">
        <v>-17.69</v>
      </c>
      <c r="AO789" s="25">
        <v>0</v>
      </c>
      <c r="AP789" s="18">
        <f>SUM(AI789:AO789)</f>
        <v>528.25</v>
      </c>
    </row>
    <row r="790" ht="20.35" customHeight="1">
      <c r="A790" t="s" s="14">
        <v>760</v>
      </c>
      <c r="B790" s="15">
        <v>42241</v>
      </c>
      <c r="C790" s="16"/>
      <c r="D790" s="17">
        <v>1</v>
      </c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8">
        <v>459.98</v>
      </c>
      <c r="AJ790" s="19">
        <v>0</v>
      </c>
      <c r="AK790" s="25">
        <v>-15.02</v>
      </c>
      <c r="AL790" s="21">
        <v>0</v>
      </c>
      <c r="AM790" s="22">
        <v>0</v>
      </c>
      <c r="AN790" s="25">
        <v>-49.34</v>
      </c>
      <c r="AO790" s="25">
        <v>0</v>
      </c>
      <c r="AP790" s="18">
        <f>SUM(AI790:AO790)</f>
        <v>395.62</v>
      </c>
    </row>
    <row r="791" ht="20.35" customHeight="1">
      <c r="A791" t="s" s="14">
        <v>761</v>
      </c>
      <c r="B791" s="15">
        <v>42241</v>
      </c>
      <c r="C791" s="16"/>
      <c r="D791" s="16"/>
      <c r="E791" s="16"/>
      <c r="F791" s="16"/>
      <c r="G791" s="16"/>
      <c r="H791" s="17">
        <v>2</v>
      </c>
      <c r="I791" s="16"/>
      <c r="J791" s="16"/>
      <c r="K791" s="16"/>
      <c r="L791" s="16"/>
      <c r="M791" s="16"/>
      <c r="N791" s="16"/>
      <c r="O791" s="16"/>
      <c r="P791" s="16"/>
      <c r="Q791" s="17">
        <v>1</v>
      </c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8">
        <v>2915.97</v>
      </c>
      <c r="AJ791" s="19">
        <v>0</v>
      </c>
      <c r="AK791" s="25">
        <v>-64.75</v>
      </c>
      <c r="AL791" s="21">
        <v>0</v>
      </c>
      <c r="AM791" s="22">
        <v>0</v>
      </c>
      <c r="AN791" s="25">
        <v>-59.93</v>
      </c>
      <c r="AO791" s="25">
        <v>-216</v>
      </c>
      <c r="AP791" s="18">
        <f>SUM(AI791:AO791)</f>
        <v>2575.29</v>
      </c>
    </row>
    <row r="792" ht="20.35" customHeight="1">
      <c r="A792" t="s" s="14">
        <v>762</v>
      </c>
      <c r="B792" s="15">
        <v>42242</v>
      </c>
      <c r="C792" s="16"/>
      <c r="D792" s="16"/>
      <c r="E792" s="16"/>
      <c r="F792" s="16"/>
      <c r="G792" s="16"/>
      <c r="H792" s="17">
        <v>1</v>
      </c>
      <c r="I792" s="16"/>
      <c r="J792" s="16"/>
      <c r="K792" s="16"/>
      <c r="L792" s="16"/>
      <c r="M792" s="16"/>
      <c r="N792" s="16"/>
      <c r="O792" s="16"/>
      <c r="P792" s="16"/>
      <c r="Q792" s="17">
        <v>1</v>
      </c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8">
        <v>1374.98</v>
      </c>
      <c r="AJ792" s="19">
        <v>0</v>
      </c>
      <c r="AK792" s="25">
        <v>-30.55</v>
      </c>
      <c r="AL792" s="21">
        <v>0</v>
      </c>
      <c r="AM792" s="22">
        <v>0</v>
      </c>
      <c r="AN792" s="25">
        <v>-22.05</v>
      </c>
      <c r="AO792" s="25">
        <v>0</v>
      </c>
      <c r="AP792" s="18">
        <f>SUM(AI792:AO792)</f>
        <v>1322.38</v>
      </c>
    </row>
    <row r="793" ht="20.35" customHeight="1">
      <c r="A793" t="s" s="14">
        <v>763</v>
      </c>
      <c r="B793" s="15">
        <v>42243</v>
      </c>
      <c r="C793" s="16"/>
      <c r="D793" s="17">
        <v>1</v>
      </c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8">
        <v>329.99</v>
      </c>
      <c r="AJ793" s="19">
        <v>0</v>
      </c>
      <c r="AK793" s="25">
        <v>-11.55</v>
      </c>
      <c r="AL793" s="21">
        <v>0</v>
      </c>
      <c r="AM793" s="22">
        <v>0</v>
      </c>
      <c r="AN793" s="25">
        <v>-15.8</v>
      </c>
      <c r="AO793" s="25">
        <v>0</v>
      </c>
      <c r="AP793" s="18">
        <f>SUM(AI793:AO793)</f>
        <v>302.64</v>
      </c>
    </row>
    <row r="794" ht="20.35" customHeight="1">
      <c r="A794" t="s" s="14">
        <v>764</v>
      </c>
      <c r="B794" s="15">
        <v>42244</v>
      </c>
      <c r="C794" s="16"/>
      <c r="D794" s="17">
        <v>1</v>
      </c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8">
        <v>474.99</v>
      </c>
      <c r="AJ794" s="19">
        <v>0</v>
      </c>
      <c r="AK794" s="25">
        <v>-10.75</v>
      </c>
      <c r="AL794" s="21">
        <v>0</v>
      </c>
      <c r="AM794" s="22">
        <v>0</v>
      </c>
      <c r="AN794" s="25">
        <v>-16.39</v>
      </c>
      <c r="AO794" s="25">
        <v>0</v>
      </c>
      <c r="AP794" s="18">
        <f>SUM(AI794:AO794)</f>
        <v>447.85</v>
      </c>
    </row>
    <row r="795" ht="20.35" customHeight="1">
      <c r="A795" t="s" s="14">
        <v>765</v>
      </c>
      <c r="B795" s="15">
        <v>42245</v>
      </c>
      <c r="C795" s="16"/>
      <c r="D795" s="17">
        <v>1</v>
      </c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8">
        <v>354.99</v>
      </c>
      <c r="AJ795" s="19">
        <v>0</v>
      </c>
      <c r="AK795" s="25">
        <v>-8.109999999999999</v>
      </c>
      <c r="AL795" s="21">
        <v>0</v>
      </c>
      <c r="AM795" s="22">
        <v>0</v>
      </c>
      <c r="AN795" s="25">
        <v>-15.8</v>
      </c>
      <c r="AO795" s="25">
        <v>0</v>
      </c>
      <c r="AP795" s="18">
        <f>SUM(AI795:AO795)</f>
        <v>331.08</v>
      </c>
    </row>
    <row r="796" ht="20.35" customHeight="1">
      <c r="A796" t="s" s="14">
        <v>766</v>
      </c>
      <c r="B796" s="15">
        <v>42245</v>
      </c>
      <c r="C796" s="16"/>
      <c r="D796" s="17">
        <v>1</v>
      </c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8">
        <v>549.99</v>
      </c>
      <c r="AJ796" s="19">
        <v>0</v>
      </c>
      <c r="AK796" s="25">
        <v>-12.4</v>
      </c>
      <c r="AL796" s="21">
        <v>0</v>
      </c>
      <c r="AM796" s="22">
        <v>0</v>
      </c>
      <c r="AN796" s="25">
        <v>-15.3</v>
      </c>
      <c r="AO796" s="25">
        <v>0</v>
      </c>
      <c r="AP796" s="18">
        <f>SUM(AI796:AO796)</f>
        <v>522.29</v>
      </c>
    </row>
    <row r="797" ht="20.35" customHeight="1">
      <c r="A797" t="s" s="14">
        <v>766</v>
      </c>
      <c r="B797" s="15">
        <v>42245</v>
      </c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8">
        <v>107.98</v>
      </c>
      <c r="AJ797" s="19">
        <v>0</v>
      </c>
      <c r="AK797" s="25">
        <v>-2.68</v>
      </c>
      <c r="AL797" s="21">
        <v>0</v>
      </c>
      <c r="AM797" s="22">
        <v>0</v>
      </c>
      <c r="AN797" s="25">
        <v>0</v>
      </c>
      <c r="AO797" s="25">
        <v>0</v>
      </c>
      <c r="AP797" s="18">
        <f>SUM(AI797:AO797)</f>
        <v>105.3</v>
      </c>
    </row>
    <row r="798" ht="20.35" customHeight="1">
      <c r="A798" t="s" s="14">
        <v>767</v>
      </c>
      <c r="B798" s="15">
        <v>42247</v>
      </c>
      <c r="C798" s="16"/>
      <c r="D798" s="17">
        <v>1</v>
      </c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8">
        <v>474.99</v>
      </c>
      <c r="AJ798" s="19">
        <v>0</v>
      </c>
      <c r="AK798" s="25">
        <v>-10.75</v>
      </c>
      <c r="AL798" s="21">
        <v>0</v>
      </c>
      <c r="AM798" s="22">
        <v>0</v>
      </c>
      <c r="AN798" s="25">
        <v>-32.95</v>
      </c>
      <c r="AO798" s="25">
        <v>0</v>
      </c>
      <c r="AP798" s="18">
        <f>SUM(AI798:AO798)</f>
        <v>431.29</v>
      </c>
    </row>
    <row r="799" ht="20.35" customHeight="1">
      <c r="A799" t="s" s="14">
        <v>669</v>
      </c>
      <c r="B799" s="15">
        <v>42248</v>
      </c>
      <c r="C799" s="16"/>
      <c r="D799" s="17">
        <v>1</v>
      </c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8">
        <v>297.98</v>
      </c>
      <c r="AJ799" s="19">
        <v>0</v>
      </c>
      <c r="AK799" s="25">
        <v>-6.86</v>
      </c>
      <c r="AL799" s="21">
        <v>0</v>
      </c>
      <c r="AM799" s="22">
        <v>0</v>
      </c>
      <c r="AN799" s="25">
        <v>-15.8</v>
      </c>
      <c r="AO799" s="25">
        <v>0</v>
      </c>
      <c r="AP799" s="18">
        <f>SUM(AI799:AO799)</f>
        <v>275.32</v>
      </c>
    </row>
    <row r="800" ht="20.35" customHeight="1">
      <c r="A800" t="s" s="14">
        <v>768</v>
      </c>
      <c r="B800" s="15">
        <v>42248</v>
      </c>
      <c r="C800" s="16"/>
      <c r="D800" s="17">
        <v>1</v>
      </c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8">
        <v>313.19</v>
      </c>
      <c r="AJ800" s="19">
        <v>0</v>
      </c>
      <c r="AK800" s="25">
        <v>-7.19</v>
      </c>
      <c r="AL800" s="21">
        <v>0</v>
      </c>
      <c r="AM800" s="22">
        <v>0</v>
      </c>
      <c r="AN800" s="25">
        <v>-11.47</v>
      </c>
      <c r="AO800" s="25">
        <v>-23.2</v>
      </c>
      <c r="AP800" s="18">
        <f>SUM(AI800:AO800)</f>
        <v>271.33</v>
      </c>
    </row>
    <row r="801" ht="20.35" customHeight="1">
      <c r="A801" t="s" s="14">
        <v>177</v>
      </c>
      <c r="B801" s="15">
        <v>42249</v>
      </c>
      <c r="C801" s="16"/>
      <c r="D801" s="17">
        <v>1</v>
      </c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8">
        <v>494.98</v>
      </c>
      <c r="AJ801" s="19">
        <v>0</v>
      </c>
      <c r="AK801" s="25">
        <v>-16.14</v>
      </c>
      <c r="AL801" s="21">
        <v>0</v>
      </c>
      <c r="AM801" s="22">
        <v>0</v>
      </c>
      <c r="AN801" s="25">
        <v>-50.73</v>
      </c>
      <c r="AO801" s="25">
        <v>0</v>
      </c>
      <c r="AP801" s="18">
        <f>SUM(AI801:AO801)</f>
        <v>428.11</v>
      </c>
    </row>
    <row r="802" ht="20.35" customHeight="1">
      <c r="A802" t="s" s="14">
        <v>769</v>
      </c>
      <c r="B802" s="15">
        <v>42249</v>
      </c>
      <c r="C802" s="16"/>
      <c r="D802" s="17">
        <v>2</v>
      </c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8">
        <v>579.98</v>
      </c>
      <c r="AJ802" s="19">
        <v>0</v>
      </c>
      <c r="AK802" s="25">
        <v>-13.06</v>
      </c>
      <c r="AL802" s="21">
        <v>0</v>
      </c>
      <c r="AM802" s="22">
        <v>0</v>
      </c>
      <c r="AN802" s="25">
        <v>-18.07</v>
      </c>
      <c r="AO802" s="25">
        <v>0</v>
      </c>
      <c r="AP802" s="18">
        <f>SUM(AI802:AO802)</f>
        <v>548.85</v>
      </c>
    </row>
    <row r="803" ht="20.35" customHeight="1">
      <c r="A803" t="s" s="14">
        <v>770</v>
      </c>
      <c r="B803" s="15">
        <v>42249</v>
      </c>
      <c r="C803" s="16"/>
      <c r="D803" s="17">
        <v>1</v>
      </c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8">
        <v>391.78</v>
      </c>
      <c r="AJ803" s="19">
        <v>0</v>
      </c>
      <c r="AK803" s="25">
        <v>-8.92</v>
      </c>
      <c r="AL803" s="21">
        <v>0</v>
      </c>
      <c r="AM803" s="22">
        <v>0</v>
      </c>
      <c r="AN803" s="25">
        <v>-16.06</v>
      </c>
      <c r="AO803" s="25">
        <v>0</v>
      </c>
      <c r="AP803" s="18">
        <f>SUM(AI803:AO803)</f>
        <v>366.8</v>
      </c>
    </row>
    <row r="804" ht="20.35" customHeight="1">
      <c r="A804" t="s" s="14">
        <v>254</v>
      </c>
      <c r="B804" s="15">
        <v>42250</v>
      </c>
      <c r="C804" s="16"/>
      <c r="D804" s="16"/>
      <c r="E804" s="16"/>
      <c r="F804" s="16"/>
      <c r="G804" s="16"/>
      <c r="H804" s="17">
        <v>2</v>
      </c>
      <c r="I804" s="16"/>
      <c r="J804" s="16"/>
      <c r="K804" s="16"/>
      <c r="L804" s="16"/>
      <c r="M804" s="16"/>
      <c r="N804" s="16"/>
      <c r="O804" s="16"/>
      <c r="P804" s="16"/>
      <c r="Q804" s="17">
        <v>1</v>
      </c>
      <c r="R804" s="16"/>
      <c r="S804" s="16"/>
      <c r="T804" s="16"/>
      <c r="U804" s="16"/>
      <c r="V804" s="16"/>
      <c r="W804" s="16"/>
      <c r="X804" s="17">
        <v>1</v>
      </c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8">
        <v>2160</v>
      </c>
      <c r="AJ804" s="19">
        <v>0</v>
      </c>
      <c r="AK804" s="25">
        <v>0</v>
      </c>
      <c r="AL804" s="21">
        <v>0</v>
      </c>
      <c r="AM804" s="22">
        <v>0</v>
      </c>
      <c r="AN804" s="25">
        <v>-32.46</v>
      </c>
      <c r="AO804" s="25">
        <v>-160</v>
      </c>
      <c r="AP804" s="18">
        <f>SUM(AI804:AO804)</f>
        <v>1967.54</v>
      </c>
    </row>
    <row r="805" ht="20.35" customHeight="1">
      <c r="A805" t="s" s="14">
        <v>771</v>
      </c>
      <c r="B805" s="15">
        <v>42250</v>
      </c>
      <c r="C805" s="16"/>
      <c r="D805" s="17">
        <v>1</v>
      </c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8">
        <v>322.98</v>
      </c>
      <c r="AJ805" s="19">
        <v>0</v>
      </c>
      <c r="AK805" s="25">
        <v>-7.41</v>
      </c>
      <c r="AL805" s="21">
        <v>0</v>
      </c>
      <c r="AM805" s="22">
        <v>0</v>
      </c>
      <c r="AN805" s="25">
        <v>-15.8</v>
      </c>
      <c r="AO805" s="25">
        <v>0</v>
      </c>
      <c r="AP805" s="18">
        <f>SUM(AI805:AO805)</f>
        <v>299.77</v>
      </c>
    </row>
    <row r="806" ht="32.35" customHeight="1">
      <c r="A806" t="s" s="14">
        <v>772</v>
      </c>
      <c r="B806" s="15">
        <v>42251</v>
      </c>
      <c r="C806" s="16"/>
      <c r="D806" s="17">
        <v>2</v>
      </c>
      <c r="E806" s="16"/>
      <c r="F806" s="17">
        <v>2</v>
      </c>
      <c r="G806" s="16"/>
      <c r="H806" s="16"/>
      <c r="I806" s="31"/>
      <c r="J806" s="16"/>
      <c r="K806" s="31"/>
      <c r="L806" s="31"/>
      <c r="M806" s="16"/>
      <c r="N806" s="16"/>
      <c r="O806" s="16"/>
      <c r="P806" s="16"/>
      <c r="Q806" s="17">
        <v>2</v>
      </c>
      <c r="R806" s="31"/>
      <c r="S806" s="31"/>
      <c r="T806" s="31"/>
      <c r="U806" s="31"/>
      <c r="V806" s="31"/>
      <c r="W806" s="16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18">
        <v>2299.12</v>
      </c>
      <c r="AJ806" s="19">
        <v>0</v>
      </c>
      <c r="AK806" s="25">
        <v>-50.88</v>
      </c>
      <c r="AL806" s="21">
        <v>0</v>
      </c>
      <c r="AM806" s="22">
        <v>0</v>
      </c>
      <c r="AN806" s="25">
        <v>-76.33</v>
      </c>
      <c r="AO806" s="25">
        <v>0</v>
      </c>
      <c r="AP806" s="18">
        <f>SUM(AI806:AO806)</f>
        <v>2171.91</v>
      </c>
    </row>
    <row r="807" ht="20.35" customHeight="1">
      <c r="A807" t="s" s="14">
        <v>773</v>
      </c>
      <c r="B807" s="15">
        <v>42254</v>
      </c>
      <c r="C807" s="16"/>
      <c r="D807" s="17">
        <v>1</v>
      </c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8">
        <v>444.98</v>
      </c>
      <c r="AJ807" s="19">
        <v>0</v>
      </c>
      <c r="AK807" s="25">
        <v>-14.54</v>
      </c>
      <c r="AL807" s="21">
        <v>0</v>
      </c>
      <c r="AM807" s="22">
        <v>0</v>
      </c>
      <c r="AN807" s="25">
        <v>-43.82</v>
      </c>
      <c r="AO807" s="25">
        <v>0</v>
      </c>
      <c r="AP807" s="18">
        <f>SUM(AI807:AO807)</f>
        <v>386.62</v>
      </c>
    </row>
    <row r="808" ht="20.35" customHeight="1">
      <c r="A808" t="s" s="14">
        <v>774</v>
      </c>
      <c r="B808" s="15">
        <v>42255</v>
      </c>
      <c r="C808" s="16"/>
      <c r="D808" s="17">
        <v>1</v>
      </c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8">
        <v>356.49</v>
      </c>
      <c r="AJ808" s="19">
        <v>0</v>
      </c>
      <c r="AK808" s="25">
        <v>-54.46</v>
      </c>
      <c r="AL808" s="21">
        <v>0</v>
      </c>
      <c r="AM808" s="22">
        <v>0</v>
      </c>
      <c r="AN808" s="25">
        <v>-15.8</v>
      </c>
      <c r="AO808" s="25">
        <v>0</v>
      </c>
      <c r="AP808" s="18">
        <f>SUM(AI808:AO808)</f>
        <v>286.23</v>
      </c>
    </row>
    <row r="809" ht="20.35" customHeight="1">
      <c r="A809" t="s" s="14">
        <v>775</v>
      </c>
      <c r="B809" s="15">
        <v>42256</v>
      </c>
      <c r="C809" s="16"/>
      <c r="D809" s="17">
        <v>1</v>
      </c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8">
        <v>289.99</v>
      </c>
      <c r="AJ809" s="19">
        <v>0</v>
      </c>
      <c r="AK809" s="25">
        <v>-6.68</v>
      </c>
      <c r="AL809" s="21">
        <v>0</v>
      </c>
      <c r="AM809" s="22">
        <v>0</v>
      </c>
      <c r="AN809" s="25">
        <v>-15.8</v>
      </c>
      <c r="AO809" s="25">
        <v>0</v>
      </c>
      <c r="AP809" s="18">
        <f>SUM(AI809:AO809)</f>
        <v>267.51</v>
      </c>
    </row>
    <row r="810" ht="20.35" customHeight="1">
      <c r="A810" t="s" s="14">
        <v>776</v>
      </c>
      <c r="B810" s="15">
        <v>42257</v>
      </c>
      <c r="C810" s="16"/>
      <c r="D810" s="16"/>
      <c r="E810" s="16"/>
      <c r="F810" s="16"/>
      <c r="G810" s="16"/>
      <c r="H810" s="17">
        <v>2</v>
      </c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8">
        <v>1724.98</v>
      </c>
      <c r="AJ810" s="19">
        <v>0</v>
      </c>
      <c r="AK810" s="25">
        <v>-65.62</v>
      </c>
      <c r="AL810" s="21">
        <v>0</v>
      </c>
      <c r="AM810" s="22">
        <v>0</v>
      </c>
      <c r="AN810" s="25">
        <v>-41.24</v>
      </c>
      <c r="AO810" s="25">
        <v>0</v>
      </c>
      <c r="AP810" s="18">
        <f>SUM(AI810:AO810)</f>
        <v>1618.12</v>
      </c>
    </row>
    <row r="811" ht="20.35" customHeight="1">
      <c r="A811" t="s" s="14">
        <v>587</v>
      </c>
      <c r="B811" s="15">
        <v>42257</v>
      </c>
      <c r="C811" s="16"/>
      <c r="D811" s="17">
        <v>1</v>
      </c>
      <c r="E811" s="16"/>
      <c r="F811" s="17">
        <v>1</v>
      </c>
      <c r="G811" s="17">
        <v>1</v>
      </c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8">
        <v>708.98</v>
      </c>
      <c r="AJ811" s="19">
        <v>0</v>
      </c>
      <c r="AK811" s="25">
        <v>-24.81</v>
      </c>
      <c r="AL811" s="21">
        <v>0</v>
      </c>
      <c r="AM811" s="22">
        <v>0</v>
      </c>
      <c r="AN811" s="25">
        <v>-28.15</v>
      </c>
      <c r="AO811" s="25">
        <v>0</v>
      </c>
      <c r="AP811" s="18">
        <f>SUM(AI811:AO811)</f>
        <v>656.02</v>
      </c>
    </row>
    <row r="812" ht="20.35" customHeight="1">
      <c r="A812" t="s" s="14">
        <v>777</v>
      </c>
      <c r="B812" s="15">
        <v>42257</v>
      </c>
      <c r="C812" s="16"/>
      <c r="D812" s="17">
        <v>1</v>
      </c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8">
        <v>401.32</v>
      </c>
      <c r="AJ812" s="19">
        <v>0</v>
      </c>
      <c r="AK812" s="25">
        <v>-9.130000000000001</v>
      </c>
      <c r="AL812" s="21">
        <v>0</v>
      </c>
      <c r="AM812" s="22">
        <v>0</v>
      </c>
      <c r="AN812" s="25">
        <v>-11.47</v>
      </c>
      <c r="AO812" s="25">
        <v>-26.4</v>
      </c>
      <c r="AP812" s="18">
        <f>SUM(AI812:AO812)</f>
        <v>354.32</v>
      </c>
    </row>
    <row r="813" ht="20.35" customHeight="1">
      <c r="A813" t="s" s="14">
        <v>778</v>
      </c>
      <c r="B813" s="15">
        <v>42258</v>
      </c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7">
        <v>1</v>
      </c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8">
        <v>369.96</v>
      </c>
      <c r="AJ813" s="19">
        <v>0</v>
      </c>
      <c r="AK813" s="25">
        <v>-8.44</v>
      </c>
      <c r="AL813" s="21">
        <v>0</v>
      </c>
      <c r="AM813" s="22">
        <v>0</v>
      </c>
      <c r="AN813" s="25">
        <v>-11.3</v>
      </c>
      <c r="AO813" s="25">
        <v>0</v>
      </c>
      <c r="AP813" s="18">
        <f>SUM(AI813:AO813)</f>
        <v>350.22</v>
      </c>
    </row>
    <row r="814" ht="20.35" customHeight="1">
      <c r="A814" t="s" s="14">
        <v>779</v>
      </c>
      <c r="B814" s="15">
        <v>42258</v>
      </c>
      <c r="C814" s="16"/>
      <c r="D814" s="17">
        <v>1</v>
      </c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8">
        <v>379.98</v>
      </c>
      <c r="AJ814" s="19">
        <v>0</v>
      </c>
      <c r="AK814" s="25">
        <v>-12.46</v>
      </c>
      <c r="AL814" s="21">
        <v>0</v>
      </c>
      <c r="AM814" s="22">
        <v>0</v>
      </c>
      <c r="AN814" s="25">
        <v>-31.59</v>
      </c>
      <c r="AO814" s="25">
        <v>0</v>
      </c>
      <c r="AP814" s="18">
        <f>SUM(AI814:AO814)</f>
        <v>335.93</v>
      </c>
    </row>
    <row r="815" ht="20.35" customHeight="1">
      <c r="A815" t="s" s="14">
        <v>780</v>
      </c>
      <c r="B815" s="15">
        <v>42261</v>
      </c>
      <c r="C815" s="16"/>
      <c r="D815" s="17">
        <v>1</v>
      </c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8">
        <v>314.09</v>
      </c>
      <c r="AJ815" s="19">
        <v>0</v>
      </c>
      <c r="AK815" s="25">
        <v>-7.21</v>
      </c>
      <c r="AL815" s="21">
        <v>0</v>
      </c>
      <c r="AM815" s="22">
        <v>0</v>
      </c>
      <c r="AN815" s="25">
        <v>-13.9</v>
      </c>
      <c r="AO815" s="25">
        <v>0</v>
      </c>
      <c r="AP815" s="18">
        <f>SUM(AI815:AO815)</f>
        <v>292.98</v>
      </c>
    </row>
    <row r="816" ht="20.35" customHeight="1">
      <c r="A816" t="s" s="14">
        <v>781</v>
      </c>
      <c r="B816" s="15">
        <v>42262</v>
      </c>
      <c r="C816" s="16"/>
      <c r="D816" s="17">
        <v>1</v>
      </c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8">
        <v>314.99</v>
      </c>
      <c r="AJ816" s="19">
        <v>0</v>
      </c>
      <c r="AK816" s="25">
        <v>-10.38</v>
      </c>
      <c r="AL816" s="21">
        <v>0</v>
      </c>
      <c r="AM816" s="22">
        <v>0</v>
      </c>
      <c r="AN816" s="25">
        <v>-41.8</v>
      </c>
      <c r="AO816" s="25">
        <v>0</v>
      </c>
      <c r="AP816" s="18">
        <f>SUM(AI816:AO816)</f>
        <v>262.81</v>
      </c>
    </row>
    <row r="817" ht="20.35" customHeight="1">
      <c r="A817" t="s" s="14">
        <v>782</v>
      </c>
      <c r="B817" s="15">
        <v>42262</v>
      </c>
      <c r="C817" s="16"/>
      <c r="D817" s="17">
        <v>1</v>
      </c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8">
        <v>225</v>
      </c>
      <c r="AJ817" s="19">
        <v>0</v>
      </c>
      <c r="AK817" s="25">
        <v>-5.25</v>
      </c>
      <c r="AL817" s="21">
        <v>0</v>
      </c>
      <c r="AM817" s="22">
        <v>0</v>
      </c>
      <c r="AN817" s="25">
        <v>-15.8</v>
      </c>
      <c r="AO817" s="25">
        <v>0</v>
      </c>
      <c r="AP817" s="18">
        <f>SUM(AI817:AO817)</f>
        <v>203.95</v>
      </c>
    </row>
    <row r="818" ht="20.35" customHeight="1">
      <c r="A818" t="s" s="14">
        <v>783</v>
      </c>
      <c r="B818" s="15">
        <v>42262</v>
      </c>
      <c r="C818" s="16"/>
      <c r="D818" s="17">
        <v>1</v>
      </c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8">
        <v>305.57</v>
      </c>
      <c r="AJ818" s="19">
        <v>0</v>
      </c>
      <c r="AK818" s="25">
        <v>-7.02</v>
      </c>
      <c r="AL818" s="21">
        <v>0</v>
      </c>
      <c r="AM818" s="22">
        <v>0</v>
      </c>
      <c r="AN818" s="25">
        <v>-10.14</v>
      </c>
      <c r="AO818" s="25">
        <v>0</v>
      </c>
      <c r="AP818" s="18">
        <f>SUM(AI818:AO818)</f>
        <v>288.41</v>
      </c>
    </row>
    <row r="819" ht="20.35" customHeight="1">
      <c r="A819" t="s" s="14">
        <v>784</v>
      </c>
      <c r="B819" s="15">
        <v>42263</v>
      </c>
      <c r="C819" s="16"/>
      <c r="D819" s="17">
        <v>1</v>
      </c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8">
        <v>333.06</v>
      </c>
      <c r="AJ819" s="19">
        <v>0</v>
      </c>
      <c r="AK819" s="25">
        <v>-7.63</v>
      </c>
      <c r="AL819" s="21">
        <v>0</v>
      </c>
      <c r="AM819" s="22">
        <v>0</v>
      </c>
      <c r="AN819" s="25">
        <v>-15.8</v>
      </c>
      <c r="AO819" s="25">
        <v>0</v>
      </c>
      <c r="AP819" s="18">
        <f>SUM(AI819:AO819)</f>
        <v>309.63</v>
      </c>
    </row>
    <row r="820" ht="20.35" customHeight="1">
      <c r="A820" t="s" s="14">
        <v>785</v>
      </c>
      <c r="B820" s="15">
        <v>42264</v>
      </c>
      <c r="C820" s="16"/>
      <c r="D820" s="17">
        <v>2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8">
        <v>689.99</v>
      </c>
      <c r="AJ820" s="19">
        <v>0</v>
      </c>
      <c r="AK820" s="25">
        <v>-24.15</v>
      </c>
      <c r="AL820" s="21">
        <v>0</v>
      </c>
      <c r="AM820" s="22">
        <v>0</v>
      </c>
      <c r="AN820" s="25">
        <v>-70.42</v>
      </c>
      <c r="AO820" s="25">
        <v>0</v>
      </c>
      <c r="AP820" s="18">
        <f>SUM(AI820:AO820)</f>
        <v>595.42</v>
      </c>
    </row>
    <row r="821" ht="20.35" customHeight="1">
      <c r="A821" t="s" s="14">
        <v>786</v>
      </c>
      <c r="B821" s="15">
        <v>42265</v>
      </c>
      <c r="C821" s="16"/>
      <c r="D821" s="17">
        <v>1</v>
      </c>
      <c r="E821" s="16"/>
      <c r="F821" s="17">
        <v>1</v>
      </c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8">
        <v>419</v>
      </c>
      <c r="AJ821" s="19">
        <v>0</v>
      </c>
      <c r="AK821" s="25">
        <v>-9.52</v>
      </c>
      <c r="AL821" s="21">
        <v>0</v>
      </c>
      <c r="AM821" s="22">
        <v>0</v>
      </c>
      <c r="AN821" s="25">
        <v>-12.87</v>
      </c>
      <c r="AO821" s="25">
        <v>0</v>
      </c>
      <c r="AP821" s="18">
        <f>SUM(AI821:AO821)</f>
        <v>396.61</v>
      </c>
    </row>
    <row r="822" ht="20.35" customHeight="1">
      <c r="A822" t="s" s="14">
        <v>604</v>
      </c>
      <c r="B822" s="15">
        <v>42265</v>
      </c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7">
        <v>1</v>
      </c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8">
        <v>622.47</v>
      </c>
      <c r="AJ822" s="19">
        <v>0</v>
      </c>
      <c r="AK822" s="25">
        <v>-13.99</v>
      </c>
      <c r="AL822" s="21">
        <v>0</v>
      </c>
      <c r="AM822" s="22">
        <v>0</v>
      </c>
      <c r="AN822" s="25">
        <v>-68.04000000000001</v>
      </c>
      <c r="AO822" s="25">
        <v>0</v>
      </c>
      <c r="AP822" s="18">
        <f>SUM(AI822:AO822)</f>
        <v>540.4400000000001</v>
      </c>
    </row>
    <row r="823" ht="20.35" customHeight="1">
      <c r="A823" t="s" s="14">
        <v>787</v>
      </c>
      <c r="B823" s="15">
        <v>42268</v>
      </c>
      <c r="C823" s="16"/>
      <c r="D823" s="17">
        <v>1</v>
      </c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8">
        <v>559.92</v>
      </c>
      <c r="AJ823" s="19">
        <v>0</v>
      </c>
      <c r="AK823" s="25">
        <v>-19.6</v>
      </c>
      <c r="AL823" s="21">
        <v>0</v>
      </c>
      <c r="AM823" s="22">
        <v>0</v>
      </c>
      <c r="AN823" s="25">
        <v>-42.71</v>
      </c>
      <c r="AO823" s="25">
        <v>0</v>
      </c>
      <c r="AP823" s="18">
        <f>SUM(AI823:AO823)</f>
        <v>497.61</v>
      </c>
    </row>
    <row r="824" ht="20.35" customHeight="1">
      <c r="A824" t="s" s="14">
        <v>788</v>
      </c>
      <c r="B824" s="15">
        <v>42268</v>
      </c>
      <c r="C824" s="16"/>
      <c r="D824" s="17">
        <v>1</v>
      </c>
      <c r="E824" s="16"/>
      <c r="F824" s="17">
        <v>1</v>
      </c>
      <c r="G824" s="17">
        <v>1</v>
      </c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8">
        <v>617.96</v>
      </c>
      <c r="AJ824" s="19">
        <v>0</v>
      </c>
      <c r="AK824" s="25">
        <v>-13.9</v>
      </c>
      <c r="AL824" s="21">
        <v>0</v>
      </c>
      <c r="AM824" s="22">
        <v>0</v>
      </c>
      <c r="AN824" s="25">
        <v>-25.17</v>
      </c>
      <c r="AO824" s="25">
        <v>0</v>
      </c>
      <c r="AP824" s="18">
        <f>SUM(AI824:AO824)</f>
        <v>578.89</v>
      </c>
    </row>
    <row r="825" ht="20.35" customHeight="1">
      <c r="A825" t="s" s="14">
        <v>789</v>
      </c>
      <c r="B825" s="15">
        <v>42269</v>
      </c>
      <c r="C825" s="16"/>
      <c r="D825" s="17">
        <v>1</v>
      </c>
      <c r="E825" s="16"/>
      <c r="F825" s="17">
        <v>1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8">
        <v>623.99</v>
      </c>
      <c r="AJ825" s="19">
        <v>0</v>
      </c>
      <c r="AK825" s="25">
        <v>-20.27</v>
      </c>
      <c r="AL825" s="21">
        <v>0</v>
      </c>
      <c r="AM825" s="22">
        <v>0</v>
      </c>
      <c r="AN825" s="25">
        <v>-71.38</v>
      </c>
      <c r="AO825" s="25">
        <v>0</v>
      </c>
      <c r="AP825" s="18">
        <f>SUM(AI825:AO825)</f>
        <v>532.34</v>
      </c>
    </row>
    <row r="826" ht="20.35" customHeight="1">
      <c r="A826" t="s" s="14">
        <v>790</v>
      </c>
      <c r="B826" s="15">
        <v>42269</v>
      </c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7">
        <v>1</v>
      </c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8">
        <v>99.78</v>
      </c>
      <c r="AJ826" s="19">
        <v>0</v>
      </c>
      <c r="AK826" s="25">
        <v>-2.5</v>
      </c>
      <c r="AL826" s="21">
        <v>0</v>
      </c>
      <c r="AM826" s="22">
        <v>0</v>
      </c>
      <c r="AN826" s="25">
        <v>-5.32</v>
      </c>
      <c r="AO826" s="25">
        <v>-6.8</v>
      </c>
      <c r="AP826" s="18">
        <f>SUM(AI826:AO826)</f>
        <v>85.16</v>
      </c>
    </row>
    <row r="827" ht="21.35" customHeight="1">
      <c r="A827" t="s" s="32">
        <v>791</v>
      </c>
      <c r="B827" s="15">
        <v>42269</v>
      </c>
      <c r="C827" s="16"/>
      <c r="D827" s="17">
        <v>1</v>
      </c>
      <c r="E827" s="16"/>
      <c r="F827" s="16"/>
      <c r="G827" s="17">
        <v>1</v>
      </c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8">
        <v>588.3099999999999</v>
      </c>
      <c r="AJ827" s="19">
        <v>0</v>
      </c>
      <c r="AK827" s="25">
        <v>-68.58</v>
      </c>
      <c r="AL827" s="21">
        <v>0</v>
      </c>
      <c r="AM827" s="22">
        <v>0</v>
      </c>
      <c r="AN827" s="25">
        <v>-38.28</v>
      </c>
      <c r="AO827" s="25">
        <v>0</v>
      </c>
      <c r="AP827" s="18">
        <f>SUM(AI827:AO827)</f>
        <v>481.45</v>
      </c>
    </row>
    <row r="828" ht="20.35" customHeight="1">
      <c r="A828" t="s" s="14">
        <v>792</v>
      </c>
      <c r="B828" s="15">
        <v>42270</v>
      </c>
      <c r="C828" s="16"/>
      <c r="D828" s="17">
        <v>1</v>
      </c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8">
        <v>280</v>
      </c>
      <c r="AJ828" s="19">
        <v>0</v>
      </c>
      <c r="AK828" s="25">
        <v>-6.76</v>
      </c>
      <c r="AL828" s="21">
        <v>0</v>
      </c>
      <c r="AM828" s="22">
        <v>0</v>
      </c>
      <c r="AN828" s="25">
        <v>-15.8</v>
      </c>
      <c r="AO828" s="25">
        <v>0</v>
      </c>
      <c r="AP828" s="18">
        <f>SUM(AI828:AO828)</f>
        <v>257.44</v>
      </c>
    </row>
    <row r="829" ht="20.35" customHeight="1">
      <c r="A829" t="s" s="14">
        <v>793</v>
      </c>
      <c r="B829" s="15">
        <v>42271</v>
      </c>
      <c r="C829" s="16"/>
      <c r="D829" s="17">
        <v>1</v>
      </c>
      <c r="E829" s="16"/>
      <c r="F829" s="17">
        <v>1</v>
      </c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8">
        <v>669.97</v>
      </c>
      <c r="AJ829" s="19">
        <v>0</v>
      </c>
      <c r="AK829" s="25">
        <v>-15.04</v>
      </c>
      <c r="AL829" s="21">
        <v>0</v>
      </c>
      <c r="AM829" s="22">
        <v>0</v>
      </c>
      <c r="AN829" s="25">
        <v>-20.52</v>
      </c>
      <c r="AO829" s="25">
        <v>0</v>
      </c>
      <c r="AP829" s="18">
        <f>SUM(AI829:AO829)</f>
        <v>634.41</v>
      </c>
    </row>
    <row r="830" ht="20.35" customHeight="1">
      <c r="A830" t="s" s="14">
        <v>794</v>
      </c>
      <c r="B830" s="15">
        <v>42272</v>
      </c>
      <c r="C830" s="16"/>
      <c r="D830" s="17">
        <v>1</v>
      </c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8">
        <v>332.58</v>
      </c>
      <c r="AJ830" s="19">
        <v>0</v>
      </c>
      <c r="AK830" s="25">
        <v>-7.62</v>
      </c>
      <c r="AL830" s="21">
        <v>0</v>
      </c>
      <c r="AM830" s="22">
        <v>0</v>
      </c>
      <c r="AN830" s="25">
        <v>-13.78</v>
      </c>
      <c r="AO830" s="25">
        <v>0</v>
      </c>
      <c r="AP830" s="18">
        <f>SUM(AI830:AO830)</f>
        <v>311.18</v>
      </c>
    </row>
    <row r="831" ht="20.35" customHeight="1">
      <c r="A831" t="s" s="14">
        <v>795</v>
      </c>
      <c r="B831" s="15">
        <v>42275</v>
      </c>
      <c r="C831" s="16"/>
      <c r="D831" s="17">
        <v>1</v>
      </c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8">
        <v>224.99</v>
      </c>
      <c r="AJ831" s="19">
        <v>0</v>
      </c>
      <c r="AK831" s="25">
        <v>-5.25</v>
      </c>
      <c r="AL831" s="21">
        <v>0</v>
      </c>
      <c r="AM831" s="22">
        <v>0</v>
      </c>
      <c r="AN831" s="25">
        <v>-15.8</v>
      </c>
      <c r="AO831" s="25">
        <v>0</v>
      </c>
      <c r="AP831" s="18">
        <f>SUM(AI831:AO831)</f>
        <v>203.94</v>
      </c>
    </row>
    <row r="832" ht="20.35" customHeight="1">
      <c r="A832" t="s" s="14">
        <v>536</v>
      </c>
      <c r="B832" s="15">
        <v>42275</v>
      </c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7">
        <v>2</v>
      </c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8">
        <v>231.98</v>
      </c>
      <c r="AJ832" s="19">
        <v>0</v>
      </c>
      <c r="AK832" s="25">
        <v>-5.4</v>
      </c>
      <c r="AL832" s="21">
        <v>0</v>
      </c>
      <c r="AM832" s="22">
        <v>0</v>
      </c>
      <c r="AN832" s="25">
        <v>-15.8</v>
      </c>
      <c r="AO832" s="25">
        <v>0</v>
      </c>
      <c r="AP832" s="18">
        <f>SUM(AI832:AO832)</f>
        <v>210.78</v>
      </c>
    </row>
    <row r="833" ht="20.35" customHeight="1">
      <c r="A833" t="s" s="14">
        <v>796</v>
      </c>
      <c r="B833" s="15">
        <v>42275</v>
      </c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7">
        <v>2</v>
      </c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8">
        <v>150</v>
      </c>
      <c r="AJ833" s="19">
        <v>0</v>
      </c>
      <c r="AK833" s="25">
        <v>0</v>
      </c>
      <c r="AL833" s="21">
        <v>0</v>
      </c>
      <c r="AM833" s="22">
        <v>0</v>
      </c>
      <c r="AN833" s="25">
        <v>-9.970000000000001</v>
      </c>
      <c r="AO833" s="25">
        <v>0</v>
      </c>
      <c r="AP833" s="18">
        <f>SUM(AI833:AO833)</f>
        <v>140.03</v>
      </c>
    </row>
    <row r="834" ht="20.35" customHeight="1">
      <c r="A834" t="s" s="14">
        <v>797</v>
      </c>
      <c r="B834" s="15">
        <v>42276</v>
      </c>
      <c r="C834" s="16"/>
      <c r="D834" s="17">
        <v>1</v>
      </c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8">
        <v>250</v>
      </c>
      <c r="AJ834" s="19">
        <v>0</v>
      </c>
      <c r="AK834" s="25">
        <v>-5.8</v>
      </c>
      <c r="AL834" s="21">
        <v>0</v>
      </c>
      <c r="AM834" s="22">
        <v>0</v>
      </c>
      <c r="AN834" s="25">
        <v>-15.8</v>
      </c>
      <c r="AO834" s="25">
        <v>0</v>
      </c>
      <c r="AP834" s="18">
        <f>SUM(AI834:AO834)</f>
        <v>228.4</v>
      </c>
    </row>
    <row r="835" ht="20.35" customHeight="1">
      <c r="A835" t="s" s="14">
        <v>798</v>
      </c>
      <c r="B835" s="15">
        <v>42276</v>
      </c>
      <c r="C835" s="16"/>
      <c r="D835" s="17">
        <v>1</v>
      </c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8">
        <v>339.99</v>
      </c>
      <c r="AJ835" s="19">
        <v>0</v>
      </c>
      <c r="AK835" s="25">
        <v>-40.18</v>
      </c>
      <c r="AL835" s="21">
        <v>0</v>
      </c>
      <c r="AM835" s="22">
        <v>0</v>
      </c>
      <c r="AN835" s="25">
        <v>-49.5</v>
      </c>
      <c r="AO835" s="25">
        <v>0</v>
      </c>
      <c r="AP835" s="18">
        <f>SUM(AI835:AO835)</f>
        <v>250.31</v>
      </c>
    </row>
    <row r="836" ht="20.35" customHeight="1">
      <c r="A836" t="s" s="14">
        <v>632</v>
      </c>
      <c r="B836" s="15">
        <v>42276</v>
      </c>
      <c r="C836" s="16"/>
      <c r="D836" s="17">
        <v>1</v>
      </c>
      <c r="E836" s="16"/>
      <c r="F836" s="17">
        <v>1</v>
      </c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8">
        <v>598.99</v>
      </c>
      <c r="AJ836" s="19">
        <v>0</v>
      </c>
      <c r="AK836" s="25">
        <v>0</v>
      </c>
      <c r="AL836" s="21">
        <v>0</v>
      </c>
      <c r="AM836" s="22">
        <v>0</v>
      </c>
      <c r="AN836" s="25">
        <v>-75.27</v>
      </c>
      <c r="AO836" s="25">
        <v>0</v>
      </c>
      <c r="AP836" s="18">
        <f>SUM(AI836:AO836)</f>
        <v>523.72</v>
      </c>
    </row>
    <row r="837" ht="20.35" customHeight="1">
      <c r="A837" t="s" s="14">
        <v>799</v>
      </c>
      <c r="B837" s="15">
        <v>42276</v>
      </c>
      <c r="C837" s="16"/>
      <c r="D837" s="17">
        <v>1</v>
      </c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8">
        <v>449.19</v>
      </c>
      <c r="AJ837" s="19">
        <v>0</v>
      </c>
      <c r="AK837" s="25">
        <v>-10.16</v>
      </c>
      <c r="AL837" s="21">
        <v>0</v>
      </c>
      <c r="AM837" s="22">
        <v>0</v>
      </c>
      <c r="AN837" s="25">
        <v>-12.28</v>
      </c>
      <c r="AO837" s="25">
        <v>-33.2</v>
      </c>
      <c r="AP837" s="18">
        <f>SUM(AI837:AO837)</f>
        <v>393.55</v>
      </c>
    </row>
    <row r="838" ht="20.35" customHeight="1">
      <c r="A838" t="s" s="14">
        <v>331</v>
      </c>
      <c r="B838" s="15">
        <v>42277</v>
      </c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7">
        <v>1</v>
      </c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8">
        <v>107.98</v>
      </c>
      <c r="AJ838" s="19">
        <v>0</v>
      </c>
      <c r="AK838" s="25">
        <v>-2.68</v>
      </c>
      <c r="AL838" s="21">
        <v>0</v>
      </c>
      <c r="AM838" s="22">
        <v>0</v>
      </c>
      <c r="AN838" s="25">
        <v>-9.970000000000001</v>
      </c>
      <c r="AO838" s="25">
        <v>0</v>
      </c>
      <c r="AP838" s="18">
        <f>SUM(AI838:AO838)</f>
        <v>95.33</v>
      </c>
    </row>
    <row r="839" ht="20.35" customHeight="1">
      <c r="A839" t="s" s="14">
        <v>800</v>
      </c>
      <c r="B839" s="15">
        <v>42277</v>
      </c>
      <c r="C839" s="16"/>
      <c r="D839" s="17">
        <v>1</v>
      </c>
      <c r="E839" s="16"/>
      <c r="F839" s="16"/>
      <c r="G839" s="17">
        <v>1</v>
      </c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8">
        <v>713.98</v>
      </c>
      <c r="AJ839" s="19">
        <v>0</v>
      </c>
      <c r="AK839" s="25">
        <v>-24.99</v>
      </c>
      <c r="AL839" s="21">
        <v>0</v>
      </c>
      <c r="AM839" s="22">
        <v>0</v>
      </c>
      <c r="AN839" s="25">
        <v>-26.56</v>
      </c>
      <c r="AO839" s="25">
        <v>0</v>
      </c>
      <c r="AP839" s="18">
        <f>SUM(AI839:AO839)</f>
        <v>662.4299999999999</v>
      </c>
    </row>
    <row r="840" ht="20.35" customHeight="1">
      <c r="A840" t="s" s="14">
        <v>801</v>
      </c>
      <c r="B840" s="15">
        <v>42277</v>
      </c>
      <c r="C840" s="16"/>
      <c r="D840" s="17">
        <v>1</v>
      </c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8">
        <v>339.98</v>
      </c>
      <c r="AJ840" s="19">
        <v>0</v>
      </c>
      <c r="AK840" s="25">
        <v>-11.18</v>
      </c>
      <c r="AL840" s="21">
        <v>0</v>
      </c>
      <c r="AM840" s="22">
        <v>0</v>
      </c>
      <c r="AN840" s="25">
        <v>-31.59</v>
      </c>
      <c r="AO840" s="25">
        <v>0</v>
      </c>
      <c r="AP840" s="18">
        <f>SUM(AI840:AO840)</f>
        <v>297.21</v>
      </c>
    </row>
    <row r="841" ht="20.35" customHeight="1">
      <c r="A841" t="s" s="14">
        <v>802</v>
      </c>
      <c r="B841" s="15">
        <v>42278</v>
      </c>
      <c r="C841" s="16"/>
      <c r="D841" s="16"/>
      <c r="E841" s="16"/>
      <c r="F841" s="16"/>
      <c r="G841" s="16"/>
      <c r="H841" s="17">
        <v>2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8">
        <v>1827.98</v>
      </c>
      <c r="AJ841" s="19">
        <v>0</v>
      </c>
      <c r="AK841" s="25">
        <v>-53.31</v>
      </c>
      <c r="AL841" s="21">
        <v>0</v>
      </c>
      <c r="AM841" s="22">
        <v>0</v>
      </c>
      <c r="AN841" s="25">
        <v>-18.17</v>
      </c>
      <c r="AO841" s="25">
        <v>-128.01</v>
      </c>
      <c r="AP841" s="18">
        <f>SUM(AI841:AO841)</f>
        <v>1628.49</v>
      </c>
    </row>
    <row r="842" ht="20.35" customHeight="1">
      <c r="A842" t="s" s="14">
        <v>802</v>
      </c>
      <c r="B842" s="15">
        <v>42278</v>
      </c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7">
        <v>1</v>
      </c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8">
        <v>164.15</v>
      </c>
      <c r="AJ842" s="19">
        <v>0</v>
      </c>
      <c r="AK842" s="25">
        <v>-5.06</v>
      </c>
      <c r="AL842" s="21">
        <v>0</v>
      </c>
      <c r="AM842" s="22">
        <v>0</v>
      </c>
      <c r="AN842" s="25">
        <v>0</v>
      </c>
      <c r="AO842" s="25">
        <v>-12.16</v>
      </c>
      <c r="AP842" s="18">
        <f>SUM(AI842:AO842)</f>
        <v>146.93</v>
      </c>
    </row>
    <row r="843" ht="20.35" customHeight="1">
      <c r="A843" t="s" s="14">
        <v>803</v>
      </c>
      <c r="B843" s="15">
        <v>42279</v>
      </c>
      <c r="C843" s="16"/>
      <c r="D843" s="17">
        <v>1</v>
      </c>
      <c r="E843" s="16"/>
      <c r="F843" s="16"/>
      <c r="G843" s="17">
        <v>1</v>
      </c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8">
        <v>593.99</v>
      </c>
      <c r="AJ843" s="19">
        <v>0</v>
      </c>
      <c r="AK843" s="25">
        <v>-72.52</v>
      </c>
      <c r="AL843" s="21">
        <v>0</v>
      </c>
      <c r="AM843" s="22">
        <v>0</v>
      </c>
      <c r="AN843" s="25">
        <v>-12.28</v>
      </c>
      <c r="AO843" s="25">
        <v>-44</v>
      </c>
      <c r="AP843" s="18">
        <f>SUM(AI843:AO843)</f>
        <v>465.19</v>
      </c>
    </row>
    <row r="844" ht="20.35" customHeight="1">
      <c r="A844" t="s" s="14">
        <v>750</v>
      </c>
      <c r="B844" s="15">
        <v>42279</v>
      </c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8">
        <v>47.98</v>
      </c>
      <c r="AJ844" s="19">
        <v>0</v>
      </c>
      <c r="AK844" s="25">
        <v>-1.36</v>
      </c>
      <c r="AL844" s="21">
        <v>0</v>
      </c>
      <c r="AM844" s="22">
        <v>0</v>
      </c>
      <c r="AN844" s="25">
        <v>-5.8</v>
      </c>
      <c r="AO844" s="25">
        <v>0</v>
      </c>
      <c r="AP844" s="18">
        <f>SUM(AI844:AO844)</f>
        <v>40.82</v>
      </c>
    </row>
    <row r="845" ht="20.35" customHeight="1">
      <c r="A845" t="s" s="14">
        <v>804</v>
      </c>
      <c r="B845" s="15">
        <v>42279</v>
      </c>
      <c r="C845" s="16"/>
      <c r="D845" s="16"/>
      <c r="E845" s="16"/>
      <c r="F845" s="16"/>
      <c r="G845" s="16"/>
      <c r="H845" s="17">
        <v>1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8">
        <v>1249.99</v>
      </c>
      <c r="AJ845" s="19">
        <v>0</v>
      </c>
      <c r="AK845" s="25">
        <v>-36.85</v>
      </c>
      <c r="AL845" s="21">
        <v>0</v>
      </c>
      <c r="AM845" s="22">
        <v>0</v>
      </c>
      <c r="AN845" s="25">
        <v>-38.99</v>
      </c>
      <c r="AO845" s="25">
        <v>0</v>
      </c>
      <c r="AP845" s="18">
        <f>SUM(AI845:AO845)</f>
        <v>1174.15</v>
      </c>
    </row>
    <row r="846" ht="20.35" customHeight="1">
      <c r="A846" t="s" s="14">
        <v>240</v>
      </c>
      <c r="B846" s="15">
        <v>42282</v>
      </c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8">
        <v>55.8</v>
      </c>
      <c r="AJ846" s="19">
        <v>0</v>
      </c>
      <c r="AK846" s="25">
        <v>-1.92</v>
      </c>
      <c r="AL846" s="21">
        <v>0</v>
      </c>
      <c r="AM846" s="22">
        <v>0</v>
      </c>
      <c r="AN846" s="25">
        <v>-11.3</v>
      </c>
      <c r="AO846" s="25">
        <v>0</v>
      </c>
      <c r="AP846" s="18">
        <f>SUM(AI846:AO846)</f>
        <v>42.58</v>
      </c>
    </row>
    <row r="847" ht="20.35" customHeight="1">
      <c r="A847" t="s" s="14">
        <v>392</v>
      </c>
      <c r="B847" s="15">
        <v>42282</v>
      </c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8">
        <v>33.8</v>
      </c>
      <c r="AJ847" s="19">
        <v>0</v>
      </c>
      <c r="AK847" s="25">
        <v>-1.19</v>
      </c>
      <c r="AL847" s="21">
        <v>0</v>
      </c>
      <c r="AM847" s="22">
        <v>0</v>
      </c>
      <c r="AN847" s="25">
        <v>-5.05</v>
      </c>
      <c r="AO847" s="25">
        <v>0</v>
      </c>
      <c r="AP847" s="18">
        <f>SUM(AI847:AO847)</f>
        <v>27.56</v>
      </c>
    </row>
    <row r="848" ht="20.35" customHeight="1">
      <c r="A848" t="s" s="14">
        <v>805</v>
      </c>
      <c r="B848" s="15">
        <v>42282</v>
      </c>
      <c r="C848" s="16"/>
      <c r="D848" s="17">
        <v>1</v>
      </c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8">
        <v>340.32</v>
      </c>
      <c r="AJ848" s="19">
        <v>0</v>
      </c>
      <c r="AK848" s="25">
        <v>-7.79</v>
      </c>
      <c r="AL848" s="21">
        <v>0</v>
      </c>
      <c r="AM848" s="22">
        <v>0</v>
      </c>
      <c r="AN848" s="25">
        <v>-15.8</v>
      </c>
      <c r="AO848" s="25">
        <v>-1.92</v>
      </c>
      <c r="AP848" s="18">
        <f>SUM(AI848:AO848)</f>
        <v>314.81</v>
      </c>
    </row>
    <row r="849" ht="20.35" customHeight="1">
      <c r="A849" t="s" s="14">
        <v>787</v>
      </c>
      <c r="B849" s="15">
        <v>42282</v>
      </c>
      <c r="C849" s="16"/>
      <c r="D849" s="17">
        <v>1</v>
      </c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8">
        <v>278</v>
      </c>
      <c r="AJ849" s="19">
        <v>0</v>
      </c>
      <c r="AK849" s="25">
        <v>-6.42</v>
      </c>
      <c r="AL849" s="21">
        <v>0</v>
      </c>
      <c r="AM849" s="22">
        <v>0</v>
      </c>
      <c r="AN849" s="25">
        <v>-15.8</v>
      </c>
      <c r="AO849" s="25">
        <v>0</v>
      </c>
      <c r="AP849" s="18">
        <f>SUM(AI849:AO849)</f>
        <v>255.78</v>
      </c>
    </row>
    <row r="850" ht="20.35" customHeight="1">
      <c r="A850" t="s" s="14">
        <v>804</v>
      </c>
      <c r="B850" s="15">
        <v>42282</v>
      </c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7">
        <v>1</v>
      </c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8">
        <v>265</v>
      </c>
      <c r="AJ850" s="19">
        <v>0</v>
      </c>
      <c r="AK850" s="25">
        <v>-6.13</v>
      </c>
      <c r="AL850" s="21">
        <v>0</v>
      </c>
      <c r="AM850" s="22">
        <v>0</v>
      </c>
      <c r="AN850" s="25">
        <v>-9.970000000000001</v>
      </c>
      <c r="AO850" s="25">
        <v>0</v>
      </c>
      <c r="AP850" s="18">
        <f>SUM(AI850:AO850)</f>
        <v>248.9</v>
      </c>
    </row>
    <row r="851" ht="20.35" customHeight="1">
      <c r="A851" t="s" s="14">
        <v>806</v>
      </c>
      <c r="B851" s="15">
        <v>42282</v>
      </c>
      <c r="C851" s="16"/>
      <c r="D851" s="17">
        <v>1</v>
      </c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8">
        <v>166.13</v>
      </c>
      <c r="AJ851" s="19">
        <v>0</v>
      </c>
      <c r="AK851" s="25">
        <v>-3.96</v>
      </c>
      <c r="AL851" s="21">
        <v>0</v>
      </c>
      <c r="AM851" s="22">
        <v>0</v>
      </c>
      <c r="AN851" s="25">
        <v>-31.6</v>
      </c>
      <c r="AO851" s="25">
        <v>0</v>
      </c>
      <c r="AP851" s="18">
        <f>SUM(AI851:AO851)</f>
        <v>130.57</v>
      </c>
    </row>
    <row r="852" ht="20.35" customHeight="1">
      <c r="A852" t="s" s="14">
        <v>807</v>
      </c>
      <c r="B852" s="15">
        <v>42283</v>
      </c>
      <c r="C852" s="16"/>
      <c r="D852" s="17">
        <v>1</v>
      </c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8">
        <v>442.98</v>
      </c>
      <c r="AJ852" s="19">
        <v>0</v>
      </c>
      <c r="AK852" s="25">
        <v>-10.05</v>
      </c>
      <c r="AL852" s="21">
        <v>0</v>
      </c>
      <c r="AM852" s="22">
        <v>0</v>
      </c>
      <c r="AN852" s="25">
        <v>-12.79</v>
      </c>
      <c r="AO852" s="25">
        <v>0</v>
      </c>
      <c r="AP852" s="18">
        <f>SUM(AI852:AO852)</f>
        <v>420.14</v>
      </c>
    </row>
    <row r="853" ht="20.35" customHeight="1">
      <c r="A853" t="s" s="14">
        <v>808</v>
      </c>
      <c r="B853" s="15">
        <v>42285</v>
      </c>
      <c r="C853" s="16"/>
      <c r="D853" s="17">
        <v>1</v>
      </c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8">
        <v>369.99</v>
      </c>
      <c r="AJ853" s="19">
        <v>0</v>
      </c>
      <c r="AK853" s="25">
        <v>-12.95</v>
      </c>
      <c r="AL853" s="21">
        <v>0</v>
      </c>
      <c r="AM853" s="22">
        <v>0</v>
      </c>
      <c r="AN853" s="25">
        <v>-15.8</v>
      </c>
      <c r="AO853" s="25">
        <v>0</v>
      </c>
      <c r="AP853" s="18">
        <f>SUM(AI853:AO853)</f>
        <v>341.24</v>
      </c>
    </row>
    <row r="854" ht="20.35" customHeight="1">
      <c r="A854" t="s" s="14">
        <v>809</v>
      </c>
      <c r="B854" s="15">
        <v>42285</v>
      </c>
      <c r="C854" s="16"/>
      <c r="D854" s="16"/>
      <c r="E854" s="16"/>
      <c r="F854" s="16"/>
      <c r="G854" s="16"/>
      <c r="H854" s="17">
        <v>4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7">
        <v>4</v>
      </c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8">
        <v>3150</v>
      </c>
      <c r="AJ854" s="19">
        <v>0</v>
      </c>
      <c r="AK854" s="25">
        <v>-91.65000000000001</v>
      </c>
      <c r="AL854" s="21">
        <v>0</v>
      </c>
      <c r="AM854" s="22">
        <v>0</v>
      </c>
      <c r="AN854" s="25">
        <v>-83.63</v>
      </c>
      <c r="AO854" s="25">
        <v>0</v>
      </c>
      <c r="AP854" s="18">
        <f>SUM(AI854:AO854)</f>
        <v>2974.72</v>
      </c>
    </row>
    <row r="855" ht="20.35" customHeight="1">
      <c r="A855" t="s" s="14">
        <v>810</v>
      </c>
      <c r="B855" s="15">
        <v>42285</v>
      </c>
      <c r="C855" s="16"/>
      <c r="D855" s="16"/>
      <c r="E855" s="16"/>
      <c r="F855" s="16"/>
      <c r="G855" s="16"/>
      <c r="H855" s="17">
        <v>2</v>
      </c>
      <c r="I855" s="16"/>
      <c r="J855" s="16"/>
      <c r="K855" s="16"/>
      <c r="L855" s="16"/>
      <c r="M855" s="16"/>
      <c r="N855" s="16"/>
      <c r="O855" s="16"/>
      <c r="P855" s="16"/>
      <c r="Q855" s="17">
        <v>1</v>
      </c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8">
        <v>2891.26</v>
      </c>
      <c r="AJ855" s="19">
        <v>0</v>
      </c>
      <c r="AK855" s="25">
        <v>-101.19</v>
      </c>
      <c r="AL855" s="21">
        <v>0</v>
      </c>
      <c r="AM855" s="22">
        <v>0</v>
      </c>
      <c r="AN855" s="25">
        <v>-104.91</v>
      </c>
      <c r="AO855" s="25">
        <v>0</v>
      </c>
      <c r="AP855" s="18">
        <f>SUM(AI855:AO855)</f>
        <v>2685.16</v>
      </c>
    </row>
    <row r="856" ht="20.35" customHeight="1">
      <c r="A856" t="s" s="14">
        <v>811</v>
      </c>
      <c r="B856" s="15">
        <v>42285</v>
      </c>
      <c r="C856" s="16"/>
      <c r="D856" s="17">
        <v>1</v>
      </c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8">
        <v>356.39</v>
      </c>
      <c r="AJ856" s="19">
        <v>0</v>
      </c>
      <c r="AK856" s="25">
        <v>-8.140000000000001</v>
      </c>
      <c r="AL856" s="21">
        <v>0</v>
      </c>
      <c r="AM856" s="22">
        <v>0</v>
      </c>
      <c r="AN856" s="25">
        <v>-8.01</v>
      </c>
      <c r="AO856" s="25">
        <v>-26.4</v>
      </c>
      <c r="AP856" s="18">
        <f>SUM(AI856:AO856)</f>
        <v>313.84</v>
      </c>
    </row>
    <row r="857" ht="20.35" customHeight="1">
      <c r="A857" t="s" s="14">
        <v>802</v>
      </c>
      <c r="B857" s="15">
        <v>42286</v>
      </c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7">
        <v>2</v>
      </c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8">
        <v>348.14</v>
      </c>
      <c r="AJ857" s="19">
        <v>0</v>
      </c>
      <c r="AK857" s="25">
        <v>-10.4</v>
      </c>
      <c r="AL857" s="21">
        <v>0</v>
      </c>
      <c r="AM857" s="22">
        <v>0</v>
      </c>
      <c r="AN857" s="25">
        <v>-12.32</v>
      </c>
      <c r="AO857" s="25">
        <v>-12.16</v>
      </c>
      <c r="AP857" s="18">
        <f>SUM(AI857:AO857)</f>
        <v>313.26</v>
      </c>
    </row>
    <row r="858" ht="20.35" customHeight="1">
      <c r="A858" t="s" s="14">
        <v>812</v>
      </c>
      <c r="B858" s="15">
        <v>42286</v>
      </c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7">
        <v>1</v>
      </c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8">
        <v>299.99</v>
      </c>
      <c r="AJ858" s="19">
        <v>0</v>
      </c>
      <c r="AK858" s="25">
        <v>-10.5</v>
      </c>
      <c r="AL858" s="21">
        <v>0</v>
      </c>
      <c r="AM858" s="22">
        <v>0</v>
      </c>
      <c r="AN858" s="25">
        <v>-5.87</v>
      </c>
      <c r="AO858" s="25">
        <v>0</v>
      </c>
      <c r="AP858" s="18">
        <f>SUM(AI858:AO858)</f>
        <v>283.62</v>
      </c>
    </row>
    <row r="859" ht="20.35" customHeight="1">
      <c r="A859" t="s" s="14">
        <v>813</v>
      </c>
      <c r="B859" s="15">
        <v>42289</v>
      </c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8">
        <v>94.98</v>
      </c>
      <c r="AJ859" s="19">
        <v>0</v>
      </c>
      <c r="AK859" s="25">
        <v>-4</v>
      </c>
      <c r="AL859" s="21">
        <v>0</v>
      </c>
      <c r="AM859" s="22">
        <v>0</v>
      </c>
      <c r="AN859" s="25">
        <v>-25.25</v>
      </c>
      <c r="AO859" s="25">
        <v>0</v>
      </c>
      <c r="AP859" s="18">
        <f>SUM(AI859:AO859)</f>
        <v>65.73</v>
      </c>
    </row>
    <row r="860" ht="20.35" customHeight="1">
      <c r="A860" t="s" s="14">
        <v>814</v>
      </c>
      <c r="B860" s="15">
        <v>42289</v>
      </c>
      <c r="C860" s="16"/>
      <c r="D860" s="17">
        <v>1</v>
      </c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8">
        <v>351.67</v>
      </c>
      <c r="AJ860" s="19">
        <v>0</v>
      </c>
      <c r="AK860" s="25">
        <v>-8.039999999999999</v>
      </c>
      <c r="AL860" s="21">
        <v>0</v>
      </c>
      <c r="AM860" s="22">
        <v>0</v>
      </c>
      <c r="AN860" s="25">
        <v>-17.57</v>
      </c>
      <c r="AO860" s="25">
        <v>0</v>
      </c>
      <c r="AP860" s="18">
        <f>SUM(AI860:AO860)</f>
        <v>326.06</v>
      </c>
    </row>
    <row r="861" ht="20.35" customHeight="1">
      <c r="A861" t="s" s="14">
        <v>804</v>
      </c>
      <c r="B861" s="15">
        <v>42289</v>
      </c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7">
        <v>1</v>
      </c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8">
        <v>259.99</v>
      </c>
      <c r="AJ861" s="19">
        <v>0</v>
      </c>
      <c r="AK861" s="25">
        <v>-6.02</v>
      </c>
      <c r="AL861" s="21">
        <v>0</v>
      </c>
      <c r="AM861" s="22">
        <v>0</v>
      </c>
      <c r="AN861" s="25">
        <v>-16.84</v>
      </c>
      <c r="AO861" s="25">
        <v>0</v>
      </c>
      <c r="AP861" s="18">
        <f>SUM(AI861:AO861)</f>
        <v>237.13</v>
      </c>
    </row>
    <row r="862" ht="20.35" customHeight="1">
      <c r="A862" t="s" s="14">
        <v>815</v>
      </c>
      <c r="B862" s="15">
        <v>42290</v>
      </c>
      <c r="C862" s="16"/>
      <c r="D862" s="17">
        <v>2</v>
      </c>
      <c r="E862" s="16"/>
      <c r="F862" s="17">
        <v>2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8">
        <v>800</v>
      </c>
      <c r="AJ862" s="19">
        <v>0</v>
      </c>
      <c r="AK862" s="25">
        <v>-115.5</v>
      </c>
      <c r="AL862" s="21">
        <v>0</v>
      </c>
      <c r="AM862" s="22">
        <v>0</v>
      </c>
      <c r="AN862" s="25">
        <v>-26.43</v>
      </c>
      <c r="AO862" s="25">
        <v>0</v>
      </c>
      <c r="AP862" s="18">
        <f>SUM(AI862:AO862)</f>
        <v>658.0700000000001</v>
      </c>
    </row>
    <row r="863" ht="20.35" customHeight="1">
      <c r="A863" t="s" s="14">
        <v>816</v>
      </c>
      <c r="B863" s="15">
        <v>42290</v>
      </c>
      <c r="C863" s="16"/>
      <c r="D863" s="16"/>
      <c r="E863" s="16"/>
      <c r="F863" s="16"/>
      <c r="G863" s="16"/>
      <c r="H863" s="17">
        <v>4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8">
        <v>4599.96</v>
      </c>
      <c r="AJ863" s="19">
        <v>0</v>
      </c>
      <c r="AK863" s="25">
        <v>-161</v>
      </c>
      <c r="AL863" s="21">
        <v>0</v>
      </c>
      <c r="AM863" s="22">
        <v>0</v>
      </c>
      <c r="AN863" s="25">
        <v>-78.41</v>
      </c>
      <c r="AO863" s="25">
        <v>0</v>
      </c>
      <c r="AP863" s="18">
        <f>SUM(AI863:AO863)</f>
        <v>4360.55</v>
      </c>
    </row>
    <row r="864" ht="20.35" customHeight="1">
      <c r="A864" t="s" s="14">
        <v>817</v>
      </c>
      <c r="B864" s="15">
        <v>42291</v>
      </c>
      <c r="C864" s="16"/>
      <c r="D864" s="17">
        <v>1</v>
      </c>
      <c r="E864" s="16"/>
      <c r="F864" s="16"/>
      <c r="G864" s="17">
        <v>1</v>
      </c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8">
        <v>593.99</v>
      </c>
      <c r="AJ864" s="19">
        <v>0</v>
      </c>
      <c r="AK864" s="25">
        <v>-72.52</v>
      </c>
      <c r="AL864" s="21">
        <v>0</v>
      </c>
      <c r="AM864" s="22">
        <v>0</v>
      </c>
      <c r="AN864" s="25">
        <v>-15.37</v>
      </c>
      <c r="AO864" s="25">
        <v>-44</v>
      </c>
      <c r="AP864" s="18">
        <f>SUM(AI864:AO864)</f>
        <v>462.1</v>
      </c>
    </row>
    <row r="865" ht="20.35" customHeight="1">
      <c r="A865" t="s" s="14">
        <v>818</v>
      </c>
      <c r="B865" s="15">
        <v>42291</v>
      </c>
      <c r="C865" s="16"/>
      <c r="D865" s="17">
        <v>1</v>
      </c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8">
        <v>289.99</v>
      </c>
      <c r="AJ865" s="19">
        <v>0</v>
      </c>
      <c r="AK865" s="25">
        <v>-6.68</v>
      </c>
      <c r="AL865" s="21">
        <v>0</v>
      </c>
      <c r="AM865" s="22">
        <v>0</v>
      </c>
      <c r="AN865" s="25">
        <v>-15.8</v>
      </c>
      <c r="AO865" s="25">
        <v>0</v>
      </c>
      <c r="AP865" s="18">
        <f>SUM(AI865:AO865)</f>
        <v>267.51</v>
      </c>
    </row>
    <row r="866" ht="20.35" customHeight="1">
      <c r="A866" t="s" s="14">
        <v>819</v>
      </c>
      <c r="B866" s="15">
        <v>42292</v>
      </c>
      <c r="C866" s="16"/>
      <c r="D866" s="17">
        <v>1</v>
      </c>
      <c r="E866" s="31"/>
      <c r="F866" s="31"/>
      <c r="G866" s="17">
        <v>1</v>
      </c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8">
        <v>534.98</v>
      </c>
      <c r="AJ866" s="19">
        <v>0</v>
      </c>
      <c r="AK866" s="25">
        <v>-15.81</v>
      </c>
      <c r="AL866" s="21">
        <v>0</v>
      </c>
      <c r="AM866" s="22">
        <v>0</v>
      </c>
      <c r="AN866" s="25">
        <v>-12.79</v>
      </c>
      <c r="AO866" s="25">
        <v>0</v>
      </c>
      <c r="AP866" s="18">
        <f>SUM(AI866:AO866)</f>
        <v>506.38</v>
      </c>
    </row>
    <row r="867" ht="20.35" customHeight="1">
      <c r="A867" t="s" s="14">
        <v>667</v>
      </c>
      <c r="B867" s="15">
        <v>42292</v>
      </c>
      <c r="C867" s="16"/>
      <c r="D867" s="17">
        <v>1</v>
      </c>
      <c r="E867" s="16"/>
      <c r="F867" s="17">
        <v>1</v>
      </c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8">
        <v>749.91</v>
      </c>
      <c r="AJ867" s="19">
        <v>0</v>
      </c>
      <c r="AK867" s="25">
        <v>-29.55</v>
      </c>
      <c r="AL867" s="21">
        <v>0</v>
      </c>
      <c r="AM867" s="22">
        <v>0</v>
      </c>
      <c r="AN867" s="25">
        <v>-59.25</v>
      </c>
      <c r="AO867" s="25">
        <v>0</v>
      </c>
      <c r="AP867" s="18">
        <f>SUM(AI867:AO867)</f>
        <v>661.11</v>
      </c>
    </row>
    <row r="868" ht="20.35" customHeight="1">
      <c r="A868" t="s" s="14">
        <v>820</v>
      </c>
      <c r="B868" s="15">
        <v>42292</v>
      </c>
      <c r="C868" s="16"/>
      <c r="D868" s="17">
        <v>1</v>
      </c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8">
        <v>339.98</v>
      </c>
      <c r="AJ868" s="19">
        <v>0</v>
      </c>
      <c r="AK868" s="25">
        <v>-11.18</v>
      </c>
      <c r="AL868" s="21">
        <v>0</v>
      </c>
      <c r="AM868" s="22">
        <v>0</v>
      </c>
      <c r="AN868" s="25">
        <v>-39.41</v>
      </c>
      <c r="AO868" s="25">
        <v>0</v>
      </c>
      <c r="AP868" s="18">
        <f>SUM(AI868:AO868)</f>
        <v>289.39</v>
      </c>
    </row>
    <row r="869" ht="20.35" customHeight="1">
      <c r="A869" t="s" s="14">
        <v>821</v>
      </c>
      <c r="B869" s="15">
        <v>42296</v>
      </c>
      <c r="C869" s="16"/>
      <c r="D869" s="17">
        <v>3</v>
      </c>
      <c r="E869" s="16"/>
      <c r="F869" s="17">
        <v>1</v>
      </c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8">
        <v>1153.96</v>
      </c>
      <c r="AJ869" s="19">
        <v>0</v>
      </c>
      <c r="AK869" s="25">
        <v>-37.23</v>
      </c>
      <c r="AL869" s="21">
        <v>0</v>
      </c>
      <c r="AM869" s="22">
        <v>0</v>
      </c>
      <c r="AN869" s="25">
        <v>-104.59</v>
      </c>
      <c r="AO869" s="25">
        <v>0</v>
      </c>
      <c r="AP869" s="18">
        <f>SUM(AI869:AO869)</f>
        <v>1012.14</v>
      </c>
    </row>
    <row r="870" ht="20.35" customHeight="1">
      <c r="A870" t="s" s="14">
        <v>822</v>
      </c>
      <c r="B870" s="15">
        <v>42296</v>
      </c>
      <c r="C870" s="16"/>
      <c r="D870" s="17">
        <v>1</v>
      </c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8">
        <v>404.98</v>
      </c>
      <c r="AJ870" s="19">
        <v>0</v>
      </c>
      <c r="AK870" s="25">
        <v>-16.09</v>
      </c>
      <c r="AL870" s="21">
        <v>0</v>
      </c>
      <c r="AM870" s="22">
        <v>0</v>
      </c>
      <c r="AN870" s="25">
        <v>-31.59</v>
      </c>
      <c r="AO870" s="25">
        <v>0</v>
      </c>
      <c r="AP870" s="18">
        <f>SUM(AI870:AO870)</f>
        <v>357.3</v>
      </c>
    </row>
    <row r="871" ht="20.35" customHeight="1">
      <c r="A871" t="s" s="14">
        <v>823</v>
      </c>
      <c r="B871" s="15">
        <v>42296</v>
      </c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7">
        <v>2</v>
      </c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8">
        <v>810</v>
      </c>
      <c r="AJ871" s="19">
        <v>0</v>
      </c>
      <c r="AK871" s="25">
        <v>-23.79</v>
      </c>
      <c r="AL871" s="21">
        <v>0</v>
      </c>
      <c r="AM871" s="22">
        <v>0</v>
      </c>
      <c r="AN871" s="25">
        <v>-28.09</v>
      </c>
      <c r="AO871" s="25">
        <v>0</v>
      </c>
      <c r="AP871" s="18">
        <f>SUM(AI871:AO871)</f>
        <v>758.12</v>
      </c>
    </row>
    <row r="872" ht="20.35" customHeight="1">
      <c r="A872" t="s" s="14">
        <v>824</v>
      </c>
      <c r="B872" s="15">
        <v>42296</v>
      </c>
      <c r="C872" s="16"/>
      <c r="D872" s="16"/>
      <c r="E872" s="16"/>
      <c r="F872" s="16"/>
      <c r="G872" s="16"/>
      <c r="H872" s="17">
        <v>2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8">
        <v>1782.88</v>
      </c>
      <c r="AJ872" s="19">
        <v>0</v>
      </c>
      <c r="AK872" s="25">
        <v>-52</v>
      </c>
      <c r="AL872" s="21">
        <v>0</v>
      </c>
      <c r="AM872" s="22">
        <v>0</v>
      </c>
      <c r="AN872" s="25">
        <v>-166.28</v>
      </c>
      <c r="AO872" s="25">
        <v>0</v>
      </c>
      <c r="AP872" s="18">
        <f>SUM(AI872:AO872)</f>
        <v>1564.6</v>
      </c>
    </row>
    <row r="873" ht="20.35" customHeight="1">
      <c r="A873" t="s" s="14">
        <v>825</v>
      </c>
      <c r="B873" s="15">
        <v>42297</v>
      </c>
      <c r="C873" s="16"/>
      <c r="D873" s="17">
        <v>1</v>
      </c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8">
        <v>534.98</v>
      </c>
      <c r="AJ873" s="19">
        <v>0</v>
      </c>
      <c r="AK873" s="25">
        <v>-17.42</v>
      </c>
      <c r="AL873" s="21">
        <v>0</v>
      </c>
      <c r="AM873" s="22">
        <v>0</v>
      </c>
      <c r="AN873" s="25">
        <v>-31.59</v>
      </c>
      <c r="AO873" s="25">
        <v>0</v>
      </c>
      <c r="AP873" s="18">
        <f>SUM(AI873:AO873)</f>
        <v>485.97</v>
      </c>
    </row>
    <row r="874" ht="20.35" customHeight="1">
      <c r="A874" t="s" s="14">
        <v>826</v>
      </c>
      <c r="B874" s="15">
        <v>42297</v>
      </c>
      <c r="C874" s="16"/>
      <c r="D874" s="16"/>
      <c r="E874" s="16"/>
      <c r="F874" s="16"/>
      <c r="G874" s="16"/>
      <c r="H874" s="17">
        <v>1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8">
        <v>1174.99</v>
      </c>
      <c r="AJ874" s="19">
        <v>0</v>
      </c>
      <c r="AK874" s="25">
        <v>-26.15</v>
      </c>
      <c r="AL874" s="21">
        <v>0</v>
      </c>
      <c r="AM874" s="22">
        <v>0</v>
      </c>
      <c r="AN874" s="25">
        <v>-13.32</v>
      </c>
      <c r="AO874" s="25">
        <v>0</v>
      </c>
      <c r="AP874" s="18">
        <f>SUM(AI874:AO874)</f>
        <v>1135.52</v>
      </c>
    </row>
    <row r="875" ht="20.35" customHeight="1">
      <c r="A875" t="s" s="14">
        <v>827</v>
      </c>
      <c r="B875" s="15">
        <v>42297</v>
      </c>
      <c r="C875" s="16"/>
      <c r="D875" s="17">
        <v>1</v>
      </c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8">
        <v>449.99</v>
      </c>
      <c r="AJ875" s="19">
        <v>0</v>
      </c>
      <c r="AK875" s="25">
        <v>-10.2</v>
      </c>
      <c r="AL875" s="21">
        <v>0</v>
      </c>
      <c r="AM875" s="22">
        <v>0</v>
      </c>
      <c r="AN875" s="25">
        <v>-17.57</v>
      </c>
      <c r="AO875" s="25">
        <v>0</v>
      </c>
      <c r="AP875" s="18">
        <f>SUM(AI875:AO875)</f>
        <v>422.22</v>
      </c>
    </row>
    <row r="876" ht="20.35" customHeight="1">
      <c r="A876" t="s" s="14">
        <v>828</v>
      </c>
      <c r="B876" s="15">
        <v>42298</v>
      </c>
      <c r="C876" s="16"/>
      <c r="D876" s="17">
        <v>1</v>
      </c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8">
        <v>289.99</v>
      </c>
      <c r="AJ876" s="19">
        <v>0</v>
      </c>
      <c r="AK876" s="25">
        <v>-6.68</v>
      </c>
      <c r="AL876" s="21">
        <v>0</v>
      </c>
      <c r="AM876" s="22">
        <v>0</v>
      </c>
      <c r="AN876" s="25">
        <v>-15.8</v>
      </c>
      <c r="AO876" s="25">
        <v>0</v>
      </c>
      <c r="AP876" s="18">
        <f>SUM(AI876:AO876)</f>
        <v>267.51</v>
      </c>
    </row>
    <row r="877" ht="20.35" customHeight="1">
      <c r="A877" t="s" s="14">
        <v>829</v>
      </c>
      <c r="B877" s="15">
        <v>42299</v>
      </c>
      <c r="C877" s="16"/>
      <c r="D877" s="17">
        <v>1</v>
      </c>
      <c r="E877" s="16"/>
      <c r="F877" s="17">
        <v>1</v>
      </c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8">
        <v>443.99</v>
      </c>
      <c r="AJ877" s="19">
        <v>0</v>
      </c>
      <c r="AK877" s="25">
        <v>-10.07</v>
      </c>
      <c r="AL877" s="21">
        <v>0</v>
      </c>
      <c r="AM877" s="22">
        <v>0</v>
      </c>
      <c r="AN877" s="25">
        <v>-20.3</v>
      </c>
      <c r="AO877" s="25">
        <v>0</v>
      </c>
      <c r="AP877" s="18">
        <f>SUM(AI877:AO877)</f>
        <v>413.62</v>
      </c>
    </row>
    <row r="878" ht="20.35" customHeight="1">
      <c r="A878" t="s" s="14">
        <v>830</v>
      </c>
      <c r="B878" s="15">
        <v>42300</v>
      </c>
      <c r="C878" s="16"/>
      <c r="D878" s="17">
        <v>1</v>
      </c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8">
        <v>289.99</v>
      </c>
      <c r="AJ878" s="19">
        <v>0</v>
      </c>
      <c r="AK878" s="25">
        <v>-6.68</v>
      </c>
      <c r="AL878" s="21">
        <v>0</v>
      </c>
      <c r="AM878" s="22">
        <v>0</v>
      </c>
      <c r="AN878" s="25">
        <v>-15.8</v>
      </c>
      <c r="AO878" s="25">
        <v>0</v>
      </c>
      <c r="AP878" s="18">
        <f>SUM(AI878:AO878)</f>
        <v>267.51</v>
      </c>
    </row>
    <row r="879" ht="20.35" customHeight="1">
      <c r="A879" t="s" s="14">
        <v>831</v>
      </c>
      <c r="B879" s="15">
        <v>42300</v>
      </c>
      <c r="C879" s="16"/>
      <c r="D879" s="17">
        <v>1</v>
      </c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8">
        <v>324.99</v>
      </c>
      <c r="AJ879" s="19">
        <v>0</v>
      </c>
      <c r="AK879" s="25">
        <v>-42.41</v>
      </c>
      <c r="AL879" s="21">
        <v>0</v>
      </c>
      <c r="AM879" s="22">
        <v>0</v>
      </c>
      <c r="AN879" s="25">
        <v>-15.8</v>
      </c>
      <c r="AO879" s="25">
        <v>0</v>
      </c>
      <c r="AP879" s="18">
        <f>SUM(AI879:AO879)</f>
        <v>266.78</v>
      </c>
    </row>
    <row r="880" ht="20.35" customHeight="1">
      <c r="A880" t="s" s="14">
        <v>832</v>
      </c>
      <c r="B880" s="15">
        <v>42300</v>
      </c>
      <c r="C880" s="16"/>
      <c r="D880" s="17">
        <v>1</v>
      </c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8">
        <v>313.19</v>
      </c>
      <c r="AJ880" s="19">
        <v>0</v>
      </c>
      <c r="AK880" s="25">
        <v>-10.96</v>
      </c>
      <c r="AL880" s="21">
        <v>0</v>
      </c>
      <c r="AM880" s="22">
        <v>0</v>
      </c>
      <c r="AN880" s="25">
        <v>-7.72</v>
      </c>
      <c r="AO880" s="25">
        <v>-23.2</v>
      </c>
      <c r="AP880" s="18">
        <f>SUM(AI880:AO880)</f>
        <v>271.31</v>
      </c>
    </row>
    <row r="881" ht="20.35" customHeight="1">
      <c r="A881" t="s" s="14">
        <v>833</v>
      </c>
      <c r="B881" s="15">
        <v>42300</v>
      </c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7">
        <v>1</v>
      </c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8">
        <v>400.81</v>
      </c>
      <c r="AJ881" s="19">
        <v>0</v>
      </c>
      <c r="AK881" s="25">
        <v>-14.03</v>
      </c>
      <c r="AL881" s="21">
        <v>0</v>
      </c>
      <c r="AM881" s="22">
        <v>0</v>
      </c>
      <c r="AN881" s="25">
        <v>-6.92</v>
      </c>
      <c r="AO881" s="25">
        <v>-29.69</v>
      </c>
      <c r="AP881" s="18">
        <f>SUM(AI881:AO881)</f>
        <v>350.17</v>
      </c>
    </row>
    <row r="882" ht="20.35" customHeight="1">
      <c r="A882" t="s" s="14">
        <v>802</v>
      </c>
      <c r="B882" s="15">
        <v>42300</v>
      </c>
      <c r="C882" s="16"/>
      <c r="D882" s="16"/>
      <c r="E882" s="16"/>
      <c r="F882" s="16"/>
      <c r="G882" s="16"/>
      <c r="H882" s="17">
        <v>4</v>
      </c>
      <c r="I882" s="16"/>
      <c r="J882" s="16"/>
      <c r="K882" s="16"/>
      <c r="L882" s="16"/>
      <c r="M882" s="16"/>
      <c r="N882" s="16"/>
      <c r="O882" s="16"/>
      <c r="P882" s="16"/>
      <c r="Q882" s="17">
        <v>1</v>
      </c>
      <c r="R882" s="16"/>
      <c r="S882" s="16"/>
      <c r="T882" s="16"/>
      <c r="U882" s="16"/>
      <c r="V882" s="16"/>
      <c r="W882" s="16"/>
      <c r="X882" s="17">
        <v>4</v>
      </c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8">
        <v>5518.76</v>
      </c>
      <c r="AJ882" s="19">
        <v>0</v>
      </c>
      <c r="AK882" s="25">
        <v>-160.34</v>
      </c>
      <c r="AL882" s="21">
        <v>0</v>
      </c>
      <c r="AM882" s="22">
        <v>0</v>
      </c>
      <c r="AN882" s="25">
        <v>-59.62</v>
      </c>
      <c r="AO882" s="25">
        <v>-408.8</v>
      </c>
      <c r="AP882" s="18">
        <f>SUM(AI882:AO882)</f>
        <v>4890</v>
      </c>
    </row>
    <row r="883" ht="20.35" customHeight="1">
      <c r="A883" t="s" s="14">
        <v>834</v>
      </c>
      <c r="B883" s="15">
        <v>42303</v>
      </c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7">
        <v>2</v>
      </c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8">
        <v>699.98</v>
      </c>
      <c r="AJ883" s="19">
        <v>0</v>
      </c>
      <c r="AK883" s="25">
        <v>-15.7</v>
      </c>
      <c r="AL883" s="21">
        <v>0</v>
      </c>
      <c r="AM883" s="22">
        <v>0</v>
      </c>
      <c r="AN883" s="25">
        <v>-12.37</v>
      </c>
      <c r="AO883" s="25">
        <v>0</v>
      </c>
      <c r="AP883" s="18">
        <f>SUM(AI883:AO883)</f>
        <v>671.91</v>
      </c>
    </row>
    <row r="884" ht="20.35" customHeight="1">
      <c r="A884" t="s" s="14">
        <v>835</v>
      </c>
      <c r="B884" s="15">
        <v>42304</v>
      </c>
      <c r="C884" s="16"/>
      <c r="D884" s="16"/>
      <c r="E884" s="16"/>
      <c r="F884" s="16"/>
      <c r="G884" s="16"/>
      <c r="H884" s="17">
        <v>1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8">
        <v>912</v>
      </c>
      <c r="AJ884" s="19">
        <v>0</v>
      </c>
      <c r="AK884" s="25">
        <v>-22.19</v>
      </c>
      <c r="AL884" s="21">
        <v>0</v>
      </c>
      <c r="AM884" s="22">
        <v>0</v>
      </c>
      <c r="AN884" s="25">
        <v>-10.47</v>
      </c>
      <c r="AO884" s="25">
        <v>0</v>
      </c>
      <c r="AP884" s="18">
        <f>SUM(AI884:AO884)</f>
        <v>879.34</v>
      </c>
    </row>
    <row r="885" ht="20.35" customHeight="1">
      <c r="A885" t="s" s="14">
        <v>836</v>
      </c>
      <c r="B885" s="15">
        <v>42304</v>
      </c>
      <c r="C885" s="16"/>
      <c r="D885" s="17">
        <v>1</v>
      </c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8">
        <v>430.3</v>
      </c>
      <c r="AJ885" s="19">
        <v>0</v>
      </c>
      <c r="AK885" s="25">
        <v>-9.77</v>
      </c>
      <c r="AL885" s="21">
        <v>0</v>
      </c>
      <c r="AM885" s="22">
        <v>0</v>
      </c>
      <c r="AN885" s="25">
        <v>-24.43</v>
      </c>
      <c r="AO885" s="25">
        <v>0</v>
      </c>
      <c r="AP885" s="18">
        <f>SUM(AI885:AO885)</f>
        <v>396.1</v>
      </c>
    </row>
    <row r="886" ht="20.35" customHeight="1">
      <c r="A886" t="s" s="14">
        <v>837</v>
      </c>
      <c r="B886" s="15">
        <v>42304</v>
      </c>
      <c r="C886" s="16"/>
      <c r="D886" s="17">
        <v>1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8">
        <v>444.99</v>
      </c>
      <c r="AJ886" s="19">
        <v>0</v>
      </c>
      <c r="AK886" s="25">
        <v>-13.2</v>
      </c>
      <c r="AL886" s="21">
        <v>0</v>
      </c>
      <c r="AM886" s="22">
        <v>0</v>
      </c>
      <c r="AN886" s="25">
        <v>-15.8</v>
      </c>
      <c r="AO886" s="25">
        <v>0</v>
      </c>
      <c r="AP886" s="18">
        <f>SUM(AI886:AO886)</f>
        <v>415.99</v>
      </c>
    </row>
    <row r="887" ht="20.35" customHeight="1">
      <c r="A887" t="s" s="14">
        <v>838</v>
      </c>
      <c r="B887" s="15">
        <v>42304</v>
      </c>
      <c r="C887" s="16"/>
      <c r="D887" s="17">
        <v>1</v>
      </c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8">
        <v>464.39</v>
      </c>
      <c r="AJ887" s="19">
        <v>0</v>
      </c>
      <c r="AK887" s="25">
        <v>-16.25</v>
      </c>
      <c r="AL887" s="21">
        <v>0</v>
      </c>
      <c r="AM887" s="22">
        <v>0</v>
      </c>
      <c r="AN887" s="25">
        <v>-7.39</v>
      </c>
      <c r="AO887" s="25">
        <v>-34.4</v>
      </c>
      <c r="AP887" s="18">
        <f>SUM(AI887:AO887)</f>
        <v>406.35</v>
      </c>
    </row>
    <row r="888" ht="20.35" customHeight="1">
      <c r="A888" t="s" s="14">
        <v>802</v>
      </c>
      <c r="B888" s="15">
        <v>42305</v>
      </c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7">
        <v>1</v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8">
        <v>540</v>
      </c>
      <c r="AJ888" s="19">
        <v>0</v>
      </c>
      <c r="AK888" s="25">
        <v>-15.96</v>
      </c>
      <c r="AL888" s="21">
        <v>0</v>
      </c>
      <c r="AM888" s="22">
        <v>0</v>
      </c>
      <c r="AN888" s="25">
        <v>0</v>
      </c>
      <c r="AO888" s="25">
        <v>-40</v>
      </c>
      <c r="AP888" s="18">
        <f>SUM(AI888:AO888)</f>
        <v>484.04</v>
      </c>
    </row>
    <row r="889" ht="20.35" customHeight="1">
      <c r="A889" t="s" s="14">
        <v>839</v>
      </c>
      <c r="B889" s="15">
        <v>42305</v>
      </c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8">
        <v>150</v>
      </c>
      <c r="AJ889" s="19">
        <v>0</v>
      </c>
      <c r="AK889" s="25">
        <v>-3.9</v>
      </c>
      <c r="AL889" s="21">
        <v>0</v>
      </c>
      <c r="AM889" s="22">
        <v>0</v>
      </c>
      <c r="AN889" s="25">
        <v>-8.59</v>
      </c>
      <c r="AO889" s="25">
        <v>0</v>
      </c>
      <c r="AP889" s="18">
        <f>SUM(AI889:AO889)</f>
        <v>137.51</v>
      </c>
    </row>
    <row r="890" ht="20.35" customHeight="1">
      <c r="A890" t="s" s="14">
        <v>840</v>
      </c>
      <c r="B890" s="15">
        <v>42305</v>
      </c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8">
        <v>27.04</v>
      </c>
      <c r="AJ890" s="19">
        <v>0</v>
      </c>
      <c r="AK890" s="25">
        <v>-0.95</v>
      </c>
      <c r="AL890" s="21">
        <v>0</v>
      </c>
      <c r="AM890" s="22">
        <v>0</v>
      </c>
      <c r="AN890" s="25">
        <v>-15.35</v>
      </c>
      <c r="AO890" s="25">
        <v>0</v>
      </c>
      <c r="AP890" s="18">
        <f>SUM(AI890:AO890)</f>
        <v>10.74</v>
      </c>
    </row>
    <row r="891" ht="20.35" customHeight="1">
      <c r="A891" t="s" s="14">
        <v>802</v>
      </c>
      <c r="B891" s="15">
        <v>42305</v>
      </c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7">
        <v>4</v>
      </c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8">
        <v>518.4</v>
      </c>
      <c r="AJ891" s="19">
        <v>0</v>
      </c>
      <c r="AK891" s="25">
        <v>-15.33</v>
      </c>
      <c r="AL891" s="21">
        <v>0</v>
      </c>
      <c r="AM891" s="22">
        <v>0</v>
      </c>
      <c r="AN891" s="25">
        <v>-12.89</v>
      </c>
      <c r="AO891" s="25">
        <v>-38.4</v>
      </c>
      <c r="AP891" s="18">
        <f>SUM(AI891:AO891)</f>
        <v>451.78</v>
      </c>
    </row>
    <row r="892" ht="20.35" customHeight="1">
      <c r="A892" t="s" s="14">
        <v>192</v>
      </c>
      <c r="B892" s="15">
        <v>42306</v>
      </c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8">
        <v>77.97</v>
      </c>
      <c r="AJ892" s="19">
        <v>0</v>
      </c>
      <c r="AK892" s="25">
        <v>-2.56</v>
      </c>
      <c r="AL892" s="21">
        <v>0</v>
      </c>
      <c r="AM892" s="22">
        <v>0</v>
      </c>
      <c r="AN892" s="25">
        <v>-5.05</v>
      </c>
      <c r="AO892" s="25">
        <v>0</v>
      </c>
      <c r="AP892" s="18">
        <f>SUM(AI892:AO892)</f>
        <v>70.36</v>
      </c>
    </row>
    <row r="893" ht="20.35" customHeight="1">
      <c r="A893" t="s" s="14">
        <v>841</v>
      </c>
      <c r="B893" s="15">
        <v>42306</v>
      </c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7">
        <v>2</v>
      </c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8">
        <v>244.77</v>
      </c>
      <c r="AJ893" s="19">
        <v>0</v>
      </c>
      <c r="AK893" s="25">
        <v>-5.68</v>
      </c>
      <c r="AL893" s="21">
        <v>0</v>
      </c>
      <c r="AM893" s="22">
        <v>0</v>
      </c>
      <c r="AN893" s="25">
        <v>-11.12</v>
      </c>
      <c r="AO893" s="25">
        <v>0</v>
      </c>
      <c r="AP893" s="18">
        <f>SUM(AI893:AO893)</f>
        <v>227.97</v>
      </c>
    </row>
    <row r="894" ht="20.35" customHeight="1">
      <c r="A894" t="s" s="33">
        <v>842</v>
      </c>
      <c r="B894" s="15">
        <v>42306</v>
      </c>
      <c r="C894" s="16"/>
      <c r="D894" s="17">
        <v>1</v>
      </c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8">
        <v>339.98</v>
      </c>
      <c r="AJ894" s="19">
        <v>0</v>
      </c>
      <c r="AK894" s="25">
        <v>-11.18</v>
      </c>
      <c r="AL894" s="21">
        <v>0</v>
      </c>
      <c r="AM894" s="22">
        <v>0</v>
      </c>
      <c r="AN894" s="25">
        <v>-41.8</v>
      </c>
      <c r="AO894" s="25">
        <v>0</v>
      </c>
      <c r="AP894" s="18">
        <f>SUM(AI894:AO894)</f>
        <v>287</v>
      </c>
    </row>
    <row r="895" ht="20.35" customHeight="1">
      <c r="A895" t="s" s="14">
        <v>843</v>
      </c>
      <c r="B895" s="15">
        <v>42306</v>
      </c>
      <c r="C895" s="16"/>
      <c r="D895" s="16"/>
      <c r="E895" s="16"/>
      <c r="F895" s="16"/>
      <c r="G895" s="16"/>
      <c r="H895" s="17">
        <v>2</v>
      </c>
      <c r="I895" s="16"/>
      <c r="J895" s="16"/>
      <c r="K895" s="16"/>
      <c r="L895" s="16"/>
      <c r="M895" s="16"/>
      <c r="N895" s="16"/>
      <c r="O895" s="16"/>
      <c r="P895" s="16"/>
      <c r="Q895" s="17">
        <v>1</v>
      </c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8">
        <v>1924.97</v>
      </c>
      <c r="AJ895" s="19">
        <v>0</v>
      </c>
      <c r="AK895" s="25">
        <v>-42.65</v>
      </c>
      <c r="AL895" s="21">
        <v>0</v>
      </c>
      <c r="AM895" s="22">
        <v>0</v>
      </c>
      <c r="AN895" s="25">
        <v>-34.67</v>
      </c>
      <c r="AO895" s="25">
        <v>0</v>
      </c>
      <c r="AP895" s="18">
        <f>SUM(AI895:AO895)</f>
        <v>1847.65</v>
      </c>
    </row>
    <row r="896" ht="20.35" customHeight="1">
      <c r="A896" t="s" s="14">
        <v>844</v>
      </c>
      <c r="B896" s="15">
        <v>42310</v>
      </c>
      <c r="C896" s="16"/>
      <c r="D896" s="17">
        <v>1</v>
      </c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8">
        <v>559.98</v>
      </c>
      <c r="AJ896" s="19">
        <v>0</v>
      </c>
      <c r="AK896" s="25">
        <v>-18.22</v>
      </c>
      <c r="AL896" s="21">
        <v>0</v>
      </c>
      <c r="AM896" s="22">
        <v>0</v>
      </c>
      <c r="AN896" s="25">
        <v>-43.82</v>
      </c>
      <c r="AO896" s="25">
        <v>0</v>
      </c>
      <c r="AP896" s="18">
        <f>SUM(AI896:AO896)</f>
        <v>497.94</v>
      </c>
    </row>
    <row r="897" ht="20.35" customHeight="1">
      <c r="A897" t="s" s="14">
        <v>845</v>
      </c>
      <c r="B897" s="15">
        <v>42310</v>
      </c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7">
        <v>1</v>
      </c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8">
        <v>377.99</v>
      </c>
      <c r="AJ897" s="19">
        <v>0</v>
      </c>
      <c r="AK897" s="25">
        <v>-8.619999999999999</v>
      </c>
      <c r="AL897" s="21">
        <v>0</v>
      </c>
      <c r="AM897" s="22">
        <v>0</v>
      </c>
      <c r="AN897" s="25">
        <v>-6.96</v>
      </c>
      <c r="AO897" s="25">
        <v>-28</v>
      </c>
      <c r="AP897" s="18">
        <f>SUM(AI897:AO897)</f>
        <v>334.41</v>
      </c>
    </row>
    <row r="898" ht="20.35" customHeight="1">
      <c r="A898" t="s" s="14">
        <v>846</v>
      </c>
      <c r="B898" s="15">
        <v>42310</v>
      </c>
      <c r="C898" s="16"/>
      <c r="D898" s="17">
        <v>1</v>
      </c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8">
        <v>369.99</v>
      </c>
      <c r="AJ898" s="19">
        <v>0</v>
      </c>
      <c r="AK898" s="25">
        <v>-8.44</v>
      </c>
      <c r="AL898" s="21">
        <v>0</v>
      </c>
      <c r="AM898" s="22">
        <v>0</v>
      </c>
      <c r="AN898" s="25">
        <v>-15.8</v>
      </c>
      <c r="AO898" s="25">
        <v>0</v>
      </c>
      <c r="AP898" s="18">
        <f>SUM(AI898:AO898)</f>
        <v>345.75</v>
      </c>
    </row>
    <row r="899" ht="20.35" customHeight="1">
      <c r="A899" t="s" s="14">
        <v>847</v>
      </c>
      <c r="B899" s="15">
        <v>42310</v>
      </c>
      <c r="C899" s="16"/>
      <c r="D899" s="17">
        <v>1</v>
      </c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8">
        <v>339.99</v>
      </c>
      <c r="AJ899" s="19">
        <v>0</v>
      </c>
      <c r="AK899" s="25">
        <v>-7.78</v>
      </c>
      <c r="AL899" s="21">
        <v>0</v>
      </c>
      <c r="AM899" s="22">
        <v>0</v>
      </c>
      <c r="AN899" s="25">
        <v>-15.8</v>
      </c>
      <c r="AO899" s="25">
        <v>0</v>
      </c>
      <c r="AP899" s="18">
        <f>SUM(AI899:AO899)</f>
        <v>316.41</v>
      </c>
    </row>
    <row r="900" ht="20.35" customHeight="1">
      <c r="A900" t="s" s="14">
        <v>848</v>
      </c>
      <c r="B900" s="15">
        <v>42311</v>
      </c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8">
        <v>47.98</v>
      </c>
      <c r="AJ900" s="19">
        <v>0</v>
      </c>
      <c r="AK900" s="25">
        <v>-1.36</v>
      </c>
      <c r="AL900" s="21">
        <v>0</v>
      </c>
      <c r="AM900" s="22">
        <v>0</v>
      </c>
      <c r="AN900" s="25">
        <v>-5.05</v>
      </c>
      <c r="AO900" s="25">
        <v>0</v>
      </c>
      <c r="AP900" s="18">
        <f>SUM(AI900:AO900)</f>
        <v>41.57</v>
      </c>
    </row>
    <row r="901" ht="20.35" customHeight="1">
      <c r="A901" t="s" s="14">
        <v>849</v>
      </c>
      <c r="B901" s="15">
        <v>42312</v>
      </c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7">
        <v>3</v>
      </c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8">
        <v>1284.97</v>
      </c>
      <c r="AJ901" s="19">
        <v>0</v>
      </c>
      <c r="AK901" s="25">
        <v>-50.41</v>
      </c>
      <c r="AL901" s="21">
        <v>0</v>
      </c>
      <c r="AM901" s="22">
        <v>0</v>
      </c>
      <c r="AN901" s="25">
        <v>-15.8</v>
      </c>
      <c r="AO901" s="25">
        <v>0</v>
      </c>
      <c r="AP901" s="18">
        <f>SUM(AI901:AO901)</f>
        <v>1218.76</v>
      </c>
    </row>
    <row r="902" ht="20.35" customHeight="1">
      <c r="A902" t="s" s="14">
        <v>850</v>
      </c>
      <c r="B902" s="15">
        <v>42313</v>
      </c>
      <c r="C902" s="16"/>
      <c r="D902" s="17">
        <v>2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8">
        <v>919.97</v>
      </c>
      <c r="AJ902" s="19">
        <v>0</v>
      </c>
      <c r="AK902" s="25">
        <v>-32.2</v>
      </c>
      <c r="AL902" s="21">
        <v>0</v>
      </c>
      <c r="AM902" s="22">
        <v>0</v>
      </c>
      <c r="AN902" s="25">
        <v>-70.42</v>
      </c>
      <c r="AO902" s="25">
        <v>0</v>
      </c>
      <c r="AP902" s="18">
        <f>SUM(AI902:AO902)</f>
        <v>817.35</v>
      </c>
    </row>
    <row r="903" ht="20.35" customHeight="1">
      <c r="A903" t="s" s="14">
        <v>851</v>
      </c>
      <c r="B903" s="15">
        <v>42317</v>
      </c>
      <c r="C903" s="16"/>
      <c r="D903" s="17">
        <v>2</v>
      </c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8">
        <v>529.98</v>
      </c>
      <c r="AJ903" s="19">
        <v>0</v>
      </c>
      <c r="AK903" s="25">
        <v>-15.67</v>
      </c>
      <c r="AL903" s="21">
        <v>0</v>
      </c>
      <c r="AM903" s="22">
        <v>0</v>
      </c>
      <c r="AN903" s="25">
        <v>-18.47</v>
      </c>
      <c r="AO903" s="25">
        <v>0</v>
      </c>
      <c r="AP903" s="18">
        <f>SUM(AI903:AO903)</f>
        <v>495.84</v>
      </c>
    </row>
    <row r="904" ht="20.35" customHeight="1">
      <c r="A904" t="s" s="14">
        <v>852</v>
      </c>
      <c r="B904" s="15">
        <v>42317</v>
      </c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7">
        <v>2</v>
      </c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8">
        <v>397.95</v>
      </c>
      <c r="AJ904" s="19">
        <v>0</v>
      </c>
      <c r="AK904" s="25">
        <v>-13.03</v>
      </c>
      <c r="AL904" s="21">
        <v>0</v>
      </c>
      <c r="AM904" s="22">
        <v>0</v>
      </c>
      <c r="AN904" s="25">
        <v>-31.59</v>
      </c>
      <c r="AO904" s="25">
        <v>0</v>
      </c>
      <c r="AP904" s="18">
        <f>SUM(AI904:AO904)</f>
        <v>353.33</v>
      </c>
    </row>
    <row r="905" ht="20.35" customHeight="1">
      <c r="A905" t="s" s="14">
        <v>853</v>
      </c>
      <c r="B905" s="15">
        <v>42317</v>
      </c>
      <c r="C905" s="16"/>
      <c r="D905" s="17">
        <v>2</v>
      </c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8">
        <v>619.98</v>
      </c>
      <c r="AJ905" s="19">
        <v>0</v>
      </c>
      <c r="AK905" s="25">
        <v>-79.48</v>
      </c>
      <c r="AL905" s="21">
        <v>0</v>
      </c>
      <c r="AM905" s="22">
        <v>0</v>
      </c>
      <c r="AN905" s="25">
        <v>-51.76</v>
      </c>
      <c r="AO905" s="25">
        <v>0</v>
      </c>
      <c r="AP905" s="18">
        <f>SUM(AI905:AO905)</f>
        <v>488.74</v>
      </c>
    </row>
    <row r="906" ht="20.35" customHeight="1">
      <c r="A906" t="s" s="14">
        <v>854</v>
      </c>
      <c r="B906" s="15">
        <v>42317</v>
      </c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7">
        <v>1</v>
      </c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8">
        <v>349.99</v>
      </c>
      <c r="AJ906" s="19">
        <v>0</v>
      </c>
      <c r="AK906" s="25">
        <v>-10.45</v>
      </c>
      <c r="AL906" s="21">
        <v>0</v>
      </c>
      <c r="AM906" s="22">
        <v>0</v>
      </c>
      <c r="AN906" s="25">
        <v>-8.98</v>
      </c>
      <c r="AO906" s="25">
        <v>0</v>
      </c>
      <c r="AP906" s="18">
        <f>SUM(AI906:AO906)</f>
        <v>330.56</v>
      </c>
    </row>
    <row r="907" ht="20.35" customHeight="1">
      <c r="A907" t="s" s="14">
        <v>855</v>
      </c>
      <c r="B907" s="15">
        <v>42318</v>
      </c>
      <c r="C907" s="16"/>
      <c r="D907" s="17">
        <v>1</v>
      </c>
      <c r="E907" s="16"/>
      <c r="F907" s="17">
        <v>1</v>
      </c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8">
        <v>574.98</v>
      </c>
      <c r="AJ907" s="19">
        <v>0</v>
      </c>
      <c r="AK907" s="25">
        <v>-20.12</v>
      </c>
      <c r="AL907" s="21">
        <v>0</v>
      </c>
      <c r="AM907" s="22">
        <v>0</v>
      </c>
      <c r="AN907" s="25">
        <v>-17.35</v>
      </c>
      <c r="AO907" s="25">
        <v>0</v>
      </c>
      <c r="AP907" s="18">
        <f>SUM(AI907:AO907)</f>
        <v>537.51</v>
      </c>
    </row>
    <row r="908" ht="20.35" customHeight="1">
      <c r="A908" t="s" s="14">
        <v>856</v>
      </c>
      <c r="B908" s="15">
        <v>42321</v>
      </c>
      <c r="C908" s="16"/>
      <c r="D908" s="16"/>
      <c r="E908" s="16"/>
      <c r="F908" s="16"/>
      <c r="G908" s="16"/>
      <c r="H908" s="17">
        <v>10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8">
        <v>8999.9</v>
      </c>
      <c r="AJ908" s="19">
        <v>0</v>
      </c>
      <c r="AK908" s="25">
        <v>0</v>
      </c>
      <c r="AL908" s="21">
        <v>0</v>
      </c>
      <c r="AM908" s="22">
        <v>0</v>
      </c>
      <c r="AN908" s="25">
        <v>-69.3</v>
      </c>
      <c r="AO908" s="25">
        <v>0</v>
      </c>
      <c r="AP908" s="18">
        <f>SUM(AI908:AO908)</f>
        <v>8930.6</v>
      </c>
    </row>
    <row r="909" ht="20.35" customHeight="1">
      <c r="A909" t="s" s="14">
        <v>857</v>
      </c>
      <c r="B909" s="15">
        <v>42324</v>
      </c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8">
        <v>23.97</v>
      </c>
      <c r="AJ909" s="19">
        <v>0</v>
      </c>
      <c r="AK909" s="25">
        <v>-0.83</v>
      </c>
      <c r="AL909" s="21">
        <v>0</v>
      </c>
      <c r="AM909" s="22">
        <v>0</v>
      </c>
      <c r="AN909" s="25">
        <v>-5.05</v>
      </c>
      <c r="AO909" s="25">
        <v>0</v>
      </c>
      <c r="AP909" s="18">
        <f>SUM(AI909:AO909)</f>
        <v>18.09</v>
      </c>
    </row>
    <row r="910" ht="20.35" customHeight="1">
      <c r="A910" t="s" s="14">
        <v>275</v>
      </c>
      <c r="B910" s="15">
        <v>42324</v>
      </c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8">
        <v>23.97</v>
      </c>
      <c r="AJ910" s="19">
        <v>0</v>
      </c>
      <c r="AK910" s="25">
        <v>-1</v>
      </c>
      <c r="AL910" s="21">
        <v>0</v>
      </c>
      <c r="AM910" s="22">
        <v>0</v>
      </c>
      <c r="AN910" s="25">
        <v>-5.05</v>
      </c>
      <c r="AO910" s="25">
        <v>0</v>
      </c>
      <c r="AP910" s="18">
        <f>SUM(AI910:AO910)</f>
        <v>17.92</v>
      </c>
    </row>
    <row r="911" ht="20.35" customHeight="1">
      <c r="A911" t="s" s="14">
        <v>858</v>
      </c>
      <c r="B911" s="15">
        <v>42325</v>
      </c>
      <c r="C911" s="16"/>
      <c r="D911" s="17">
        <v>1</v>
      </c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8">
        <v>324.99</v>
      </c>
      <c r="AJ911" s="19">
        <v>0</v>
      </c>
      <c r="AK911" s="25">
        <v>-42.21</v>
      </c>
      <c r="AL911" s="21">
        <v>0</v>
      </c>
      <c r="AM911" s="22">
        <v>0</v>
      </c>
      <c r="AN911" s="25">
        <v>-15.8</v>
      </c>
      <c r="AO911" s="25">
        <v>0</v>
      </c>
      <c r="AP911" s="18">
        <f>SUM(AI911:AO911)</f>
        <v>266.98</v>
      </c>
    </row>
    <row r="912" ht="21.95" customHeight="1">
      <c r="A912" t="s" s="29">
        <v>859</v>
      </c>
      <c r="B912" s="15">
        <v>42325</v>
      </c>
      <c r="C912" s="16"/>
      <c r="D912" s="17">
        <v>1</v>
      </c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8">
        <v>374.98</v>
      </c>
      <c r="AJ912" s="19">
        <v>0</v>
      </c>
      <c r="AK912" s="25">
        <v>-47.41</v>
      </c>
      <c r="AL912" s="21">
        <v>0</v>
      </c>
      <c r="AM912" s="22">
        <v>0</v>
      </c>
      <c r="AN912" s="25">
        <v>-45.77</v>
      </c>
      <c r="AO912" s="25">
        <v>0</v>
      </c>
      <c r="AP912" s="18">
        <f>SUM(AI912:AO912)</f>
        <v>281.8</v>
      </c>
    </row>
    <row r="913" ht="20.35" customHeight="1">
      <c r="A913" t="s" s="14">
        <v>860</v>
      </c>
      <c r="B913" s="15">
        <v>42325</v>
      </c>
      <c r="C913" s="16"/>
      <c r="D913" s="17">
        <v>1</v>
      </c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8">
        <v>359.98</v>
      </c>
      <c r="AJ913" s="19">
        <v>0</v>
      </c>
      <c r="AK913" s="25">
        <v>-11.82</v>
      </c>
      <c r="AL913" s="21">
        <v>0</v>
      </c>
      <c r="AM913" s="22">
        <v>0</v>
      </c>
      <c r="AN913" s="25">
        <v>-49.62</v>
      </c>
      <c r="AO913" s="25">
        <v>0</v>
      </c>
      <c r="AP913" s="18">
        <f>SUM(AI913:AO913)</f>
        <v>298.54</v>
      </c>
    </row>
    <row r="914" ht="20.35" customHeight="1">
      <c r="A914" t="s" s="14">
        <v>861</v>
      </c>
      <c r="B914" s="15">
        <v>42325</v>
      </c>
      <c r="C914" s="16"/>
      <c r="D914" s="17">
        <v>2</v>
      </c>
      <c r="E914" s="16"/>
      <c r="F914" s="16"/>
      <c r="G914" s="17">
        <v>1</v>
      </c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8">
        <v>1357.97</v>
      </c>
      <c r="AJ914" s="19">
        <v>0</v>
      </c>
      <c r="AK914" s="25">
        <v>-47.68</v>
      </c>
      <c r="AL914" s="21">
        <v>0</v>
      </c>
      <c r="AM914" s="22">
        <v>0</v>
      </c>
      <c r="AN914" s="25">
        <v>-39.74</v>
      </c>
      <c r="AO914" s="25">
        <v>0</v>
      </c>
      <c r="AP914" s="18">
        <f>SUM(AI914:AO914)</f>
        <v>1270.55</v>
      </c>
    </row>
    <row r="915" ht="20.35" customHeight="1">
      <c r="A915" t="s" s="14">
        <v>862</v>
      </c>
      <c r="B915" s="15">
        <v>42326</v>
      </c>
      <c r="C915" s="16"/>
      <c r="D915" s="16"/>
      <c r="E915" s="16"/>
      <c r="F915" s="16"/>
      <c r="G915" s="16"/>
      <c r="H915" s="17">
        <v>2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7">
        <v>2</v>
      </c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8">
        <v>4139.95</v>
      </c>
      <c r="AJ915" s="19">
        <v>0</v>
      </c>
      <c r="AK915" s="25">
        <v>-91.38</v>
      </c>
      <c r="AL915" s="21">
        <v>0</v>
      </c>
      <c r="AM915" s="22">
        <v>0</v>
      </c>
      <c r="AN915" s="25">
        <v>-91.27</v>
      </c>
      <c r="AO915" s="25">
        <v>0</v>
      </c>
      <c r="AP915" s="18">
        <f>SUM(AI915:AO915)</f>
        <v>3957.3</v>
      </c>
    </row>
    <row r="916" ht="20.35" customHeight="1">
      <c r="A916" t="s" s="14">
        <v>564</v>
      </c>
      <c r="B916" s="15">
        <v>42326</v>
      </c>
      <c r="C916" s="16"/>
      <c r="D916" s="16"/>
      <c r="E916" s="16"/>
      <c r="F916" s="16"/>
      <c r="G916" s="16"/>
      <c r="H916" s="17">
        <v>2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7">
        <v>1</v>
      </c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8">
        <v>1350</v>
      </c>
      <c r="AJ916" s="19">
        <v>0</v>
      </c>
      <c r="AK916" s="25">
        <v>-47.25</v>
      </c>
      <c r="AL916" s="21">
        <v>0</v>
      </c>
      <c r="AM916" s="22">
        <v>0</v>
      </c>
      <c r="AN916" s="25">
        <v>-12.49</v>
      </c>
      <c r="AO916" s="25">
        <v>0</v>
      </c>
      <c r="AP916" s="18">
        <f>SUM(AI916:AO916)</f>
        <v>1290.26</v>
      </c>
    </row>
    <row r="917" ht="20.35" customHeight="1">
      <c r="A917" t="s" s="14">
        <v>863</v>
      </c>
      <c r="B917" s="15">
        <v>42326</v>
      </c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8">
        <v>647.0700000000001</v>
      </c>
      <c r="AJ917" s="19">
        <v>0</v>
      </c>
      <c r="AK917" s="25">
        <v>-14.54</v>
      </c>
      <c r="AL917" s="21">
        <v>0</v>
      </c>
      <c r="AM917" s="22">
        <v>0</v>
      </c>
      <c r="AN917" s="25">
        <v>-12.57</v>
      </c>
      <c r="AO917" s="25">
        <v>-47</v>
      </c>
      <c r="AP917" s="18">
        <f>SUM(AI917:AO917)</f>
        <v>572.96</v>
      </c>
    </row>
    <row r="918" ht="20.35" customHeight="1">
      <c r="A918" t="s" s="14">
        <v>864</v>
      </c>
      <c r="B918" s="15">
        <v>42327</v>
      </c>
      <c r="C918" s="16"/>
      <c r="D918" s="17">
        <v>1</v>
      </c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8">
        <v>339.98</v>
      </c>
      <c r="AJ918" s="19">
        <v>0</v>
      </c>
      <c r="AK918" s="25">
        <v>-11.18</v>
      </c>
      <c r="AL918" s="21">
        <v>0</v>
      </c>
      <c r="AM918" s="22">
        <v>0</v>
      </c>
      <c r="AN918" s="25">
        <v>-49.62</v>
      </c>
      <c r="AO918" s="25">
        <v>0</v>
      </c>
      <c r="AP918" s="18">
        <f>SUM(AI918:AO918)</f>
        <v>279.18</v>
      </c>
    </row>
    <row r="919" ht="20.35" customHeight="1">
      <c r="A919" t="s" s="14">
        <v>865</v>
      </c>
      <c r="B919" s="15">
        <v>42328</v>
      </c>
      <c r="C919" s="16"/>
      <c r="D919" s="16"/>
      <c r="E919" s="16"/>
      <c r="F919" s="16"/>
      <c r="G919" s="16"/>
      <c r="H919" s="17">
        <v>4</v>
      </c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8">
        <v>839.9400000000001</v>
      </c>
      <c r="AJ919" s="19">
        <v>0</v>
      </c>
      <c r="AK919" s="25">
        <v>-24.66</v>
      </c>
      <c r="AL919" s="21">
        <v>0</v>
      </c>
      <c r="AM919" s="22">
        <v>0</v>
      </c>
      <c r="AN919" s="25">
        <v>-29.2</v>
      </c>
      <c r="AO919" s="25">
        <v>0</v>
      </c>
      <c r="AP919" s="18">
        <f>SUM(AI919:AO919)</f>
        <v>786.08</v>
      </c>
    </row>
    <row r="920" ht="20.35" customHeight="1">
      <c r="A920" t="s" s="14">
        <v>866</v>
      </c>
      <c r="B920" s="15">
        <v>42329</v>
      </c>
      <c r="C920" s="16"/>
      <c r="D920" s="17">
        <v>1</v>
      </c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8">
        <v>270</v>
      </c>
      <c r="AJ920" s="19">
        <v>0</v>
      </c>
      <c r="AK920" s="25">
        <v>-33.13</v>
      </c>
      <c r="AL920" s="21">
        <v>0</v>
      </c>
      <c r="AM920" s="22">
        <v>0</v>
      </c>
      <c r="AN920" s="25">
        <v>-12.28</v>
      </c>
      <c r="AO920" s="25">
        <v>-20</v>
      </c>
      <c r="AP920" s="18">
        <f>SUM(AI920:AO920)</f>
        <v>204.59</v>
      </c>
    </row>
    <row r="921" ht="20.35" customHeight="1">
      <c r="A921" t="s" s="14">
        <v>802</v>
      </c>
      <c r="B921" s="15">
        <v>42331</v>
      </c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7">
        <v>1</v>
      </c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8">
        <v>120.1</v>
      </c>
      <c r="AJ921" s="19">
        <v>0</v>
      </c>
      <c r="AK921" s="25">
        <v>-3.78</v>
      </c>
      <c r="AL921" s="21">
        <v>0</v>
      </c>
      <c r="AM921" s="22">
        <v>0</v>
      </c>
      <c r="AN921" s="25">
        <v>-5.44</v>
      </c>
      <c r="AO921" s="25">
        <v>-8.9</v>
      </c>
      <c r="AP921" s="18">
        <f>SUM(AI921:AO921)</f>
        <v>101.98</v>
      </c>
    </row>
    <row r="922" ht="20.35" customHeight="1">
      <c r="A922" t="s" s="14">
        <v>587</v>
      </c>
      <c r="B922" s="15">
        <v>42331</v>
      </c>
      <c r="C922" s="16"/>
      <c r="D922" s="17">
        <v>1</v>
      </c>
      <c r="E922" s="16"/>
      <c r="F922" s="17">
        <v>1</v>
      </c>
      <c r="G922" s="17">
        <v>1</v>
      </c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8">
        <v>608.98</v>
      </c>
      <c r="AJ922" s="19">
        <v>0</v>
      </c>
      <c r="AK922" s="25">
        <v>-21.31</v>
      </c>
      <c r="AL922" s="21">
        <v>0</v>
      </c>
      <c r="AM922" s="22">
        <v>0</v>
      </c>
      <c r="AN922" s="25">
        <v>-23.15</v>
      </c>
      <c r="AO922" s="25">
        <v>0</v>
      </c>
      <c r="AP922" s="18">
        <f>SUM(AI922:AO922)</f>
        <v>564.52</v>
      </c>
    </row>
    <row r="923" ht="20.35" customHeight="1">
      <c r="A923" t="s" s="14">
        <v>867</v>
      </c>
      <c r="B923" s="15">
        <v>42333</v>
      </c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7">
        <v>2</v>
      </c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8">
        <v>233.13</v>
      </c>
      <c r="AJ923" s="19">
        <v>0</v>
      </c>
      <c r="AK923" s="25">
        <v>-9.390000000000001</v>
      </c>
      <c r="AL923" s="21">
        <v>0</v>
      </c>
      <c r="AM923" s="22">
        <v>0</v>
      </c>
      <c r="AN923" s="25">
        <v>-27.99</v>
      </c>
      <c r="AO923" s="25">
        <v>0</v>
      </c>
      <c r="AP923" s="18">
        <f>SUM(AI923:AO923)</f>
        <v>195.75</v>
      </c>
    </row>
    <row r="924" ht="20.35" customHeight="1">
      <c r="A924" t="s" s="14">
        <v>868</v>
      </c>
      <c r="B924" s="15">
        <v>42335</v>
      </c>
      <c r="C924" s="16"/>
      <c r="D924" s="17">
        <v>2</v>
      </c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8">
        <v>649.98</v>
      </c>
      <c r="AJ924" s="19">
        <v>0</v>
      </c>
      <c r="AK924" s="25">
        <v>-84.15000000000001</v>
      </c>
      <c r="AL924" s="21">
        <v>0</v>
      </c>
      <c r="AM924" s="22">
        <v>0</v>
      </c>
      <c r="AN924" s="25">
        <v>-18.47</v>
      </c>
      <c r="AO924" s="25">
        <v>0</v>
      </c>
      <c r="AP924" s="18">
        <f>SUM(AI924:AO924)</f>
        <v>547.36</v>
      </c>
    </row>
    <row r="925" ht="20.35" customHeight="1">
      <c r="A925" t="s" s="14">
        <v>869</v>
      </c>
      <c r="B925" s="15">
        <v>42335</v>
      </c>
      <c r="C925" s="16"/>
      <c r="D925" s="17">
        <v>1</v>
      </c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8">
        <v>394.19</v>
      </c>
      <c r="AJ925" s="19">
        <v>0</v>
      </c>
      <c r="AK925" s="25">
        <v>-8.970000000000001</v>
      </c>
      <c r="AL925" s="21">
        <v>0</v>
      </c>
      <c r="AM925" s="22">
        <v>0</v>
      </c>
      <c r="AN925" s="25">
        <v>-12.02</v>
      </c>
      <c r="AO925" s="25">
        <v>-29.2</v>
      </c>
      <c r="AP925" s="18">
        <f>SUM(AI925:AO925)</f>
        <v>344</v>
      </c>
    </row>
    <row r="926" ht="20.35" customHeight="1">
      <c r="A926" t="s" s="14">
        <v>603</v>
      </c>
      <c r="B926" s="15">
        <v>42338</v>
      </c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7">
        <v>2</v>
      </c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8">
        <v>287.91</v>
      </c>
      <c r="AJ926" s="19">
        <v>0</v>
      </c>
      <c r="AK926" s="25">
        <v>-6.63</v>
      </c>
      <c r="AL926" s="21">
        <v>0</v>
      </c>
      <c r="AM926" s="22">
        <v>0</v>
      </c>
      <c r="AN926" s="25">
        <v>-9.970000000000001</v>
      </c>
      <c r="AO926" s="25">
        <v>0</v>
      </c>
      <c r="AP926" s="18">
        <f>SUM(AI926:AO926)</f>
        <v>271.31</v>
      </c>
    </row>
    <row r="927" ht="20.35" customHeight="1">
      <c r="A927" t="s" s="14">
        <v>870</v>
      </c>
      <c r="B927" s="15">
        <v>42338</v>
      </c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7">
        <v>6</v>
      </c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8">
        <v>756.75</v>
      </c>
      <c r="AJ927" s="19">
        <v>0</v>
      </c>
      <c r="AK927" s="25">
        <v>-18.46</v>
      </c>
      <c r="AL927" s="21">
        <v>0</v>
      </c>
      <c r="AM927" s="22">
        <v>0</v>
      </c>
      <c r="AN927" s="25">
        <v>-31.7</v>
      </c>
      <c r="AO927" s="25">
        <v>0</v>
      </c>
      <c r="AP927" s="18">
        <f>SUM(AI927:AO927)</f>
        <v>706.59</v>
      </c>
    </row>
    <row r="928" ht="20.35" customHeight="1">
      <c r="A928" t="s" s="14">
        <v>871</v>
      </c>
      <c r="B928" s="15">
        <v>42338</v>
      </c>
      <c r="C928" s="16"/>
      <c r="D928" s="17">
        <v>1</v>
      </c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8">
        <v>269.99</v>
      </c>
      <c r="AJ928" s="19">
        <v>0</v>
      </c>
      <c r="AK928" s="25">
        <v>-6.24</v>
      </c>
      <c r="AL928" s="21">
        <v>0</v>
      </c>
      <c r="AM928" s="22">
        <v>0</v>
      </c>
      <c r="AN928" s="25">
        <v>-15.8</v>
      </c>
      <c r="AO928" s="25">
        <v>0</v>
      </c>
      <c r="AP928" s="18">
        <f>SUM(AI928:AO928)</f>
        <v>247.95</v>
      </c>
    </row>
    <row r="929" ht="20.35" customHeight="1">
      <c r="A929" t="s" s="14">
        <v>872</v>
      </c>
      <c r="B929" s="15">
        <v>42339</v>
      </c>
      <c r="C929" s="16"/>
      <c r="D929" s="16"/>
      <c r="E929" s="16"/>
      <c r="F929" s="16"/>
      <c r="G929" s="16"/>
      <c r="H929" s="17">
        <v>4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8">
        <v>1105</v>
      </c>
      <c r="AJ929" s="19">
        <v>0</v>
      </c>
      <c r="AK929" s="25">
        <v>-105</v>
      </c>
      <c r="AL929" s="21">
        <v>0</v>
      </c>
      <c r="AM929" s="22">
        <v>0</v>
      </c>
      <c r="AN929" s="25">
        <v>-36.06</v>
      </c>
      <c r="AO929" s="25">
        <v>0</v>
      </c>
      <c r="AP929" s="18">
        <f>SUM(AI929:AO929)</f>
        <v>963.9400000000001</v>
      </c>
    </row>
    <row r="930" ht="20.35" customHeight="1">
      <c r="A930" t="s" s="14">
        <v>873</v>
      </c>
      <c r="B930" s="15">
        <v>42339</v>
      </c>
      <c r="C930" s="16"/>
      <c r="D930" s="17">
        <v>1</v>
      </c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8">
        <v>289.99</v>
      </c>
      <c r="AJ930" s="19">
        <v>0</v>
      </c>
      <c r="AK930" s="25">
        <v>-6.68</v>
      </c>
      <c r="AL930" s="21">
        <v>0</v>
      </c>
      <c r="AM930" s="22">
        <v>0</v>
      </c>
      <c r="AN930" s="25">
        <v>-15.8</v>
      </c>
      <c r="AO930" s="25">
        <v>0</v>
      </c>
      <c r="AP930" s="18">
        <f>SUM(AI930:AO930)</f>
        <v>267.51</v>
      </c>
    </row>
    <row r="931" ht="20.35" customHeight="1">
      <c r="A931" t="s" s="14">
        <v>874</v>
      </c>
      <c r="B931" s="15">
        <v>42340</v>
      </c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7">
        <v>1</v>
      </c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8">
        <v>374.98</v>
      </c>
      <c r="AJ931" s="19">
        <v>0</v>
      </c>
      <c r="AK931" s="25">
        <v>-11.17</v>
      </c>
      <c r="AL931" s="21">
        <v>0</v>
      </c>
      <c r="AM931" s="22">
        <v>0</v>
      </c>
      <c r="AN931" s="25">
        <v>-9.98</v>
      </c>
      <c r="AO931" s="25">
        <v>0</v>
      </c>
      <c r="AP931" s="18">
        <f>SUM(AI931:AO931)</f>
        <v>353.83</v>
      </c>
    </row>
    <row r="932" ht="20.35" customHeight="1">
      <c r="A932" t="s" s="14">
        <v>875</v>
      </c>
      <c r="B932" s="15">
        <v>42341</v>
      </c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7">
        <v>1</v>
      </c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8">
        <v>399.98</v>
      </c>
      <c r="AJ932" s="19">
        <v>0</v>
      </c>
      <c r="AK932" s="25">
        <v>-13.1</v>
      </c>
      <c r="AL932" s="21">
        <v>0</v>
      </c>
      <c r="AM932" s="22">
        <v>0</v>
      </c>
      <c r="AN932" s="25">
        <v>-24.39</v>
      </c>
      <c r="AO932" s="25">
        <v>0</v>
      </c>
      <c r="AP932" s="18">
        <f>SUM(AI932:AO932)</f>
        <v>362.49</v>
      </c>
    </row>
    <row r="933" ht="20.35" customHeight="1">
      <c r="A933" t="s" s="14">
        <v>876</v>
      </c>
      <c r="B933" s="15">
        <v>42345</v>
      </c>
      <c r="C933" s="16"/>
      <c r="D933" s="17">
        <v>1</v>
      </c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8">
        <v>494.98</v>
      </c>
      <c r="AJ933" s="19">
        <v>0</v>
      </c>
      <c r="AK933" s="25">
        <v>-16.14</v>
      </c>
      <c r="AL933" s="21">
        <v>0</v>
      </c>
      <c r="AM933" s="22">
        <v>0</v>
      </c>
      <c r="AN933" s="25">
        <v>-31.59</v>
      </c>
      <c r="AO933" s="25">
        <v>0</v>
      </c>
      <c r="AP933" s="18">
        <f>SUM(AI933:AO933)</f>
        <v>447.25</v>
      </c>
    </row>
    <row r="934" ht="20.35" customHeight="1">
      <c r="A934" t="s" s="14">
        <v>877</v>
      </c>
      <c r="B934" s="15">
        <v>42345</v>
      </c>
      <c r="C934" s="16"/>
      <c r="D934" s="17">
        <v>1</v>
      </c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8">
        <v>289.99</v>
      </c>
      <c r="AJ934" s="19">
        <v>0</v>
      </c>
      <c r="AK934" s="25">
        <v>-6.68</v>
      </c>
      <c r="AL934" s="21">
        <v>0</v>
      </c>
      <c r="AM934" s="22">
        <v>0</v>
      </c>
      <c r="AN934" s="25">
        <v>-15.8</v>
      </c>
      <c r="AO934" s="25">
        <v>0</v>
      </c>
      <c r="AP934" s="18">
        <f>SUM(AI934:AO934)</f>
        <v>267.51</v>
      </c>
    </row>
    <row r="935" ht="20.35" customHeight="1">
      <c r="A935" t="s" s="14">
        <v>878</v>
      </c>
      <c r="B935" s="15">
        <v>42345</v>
      </c>
      <c r="C935" s="16"/>
      <c r="D935" s="17">
        <v>1</v>
      </c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8">
        <v>372.83</v>
      </c>
      <c r="AJ935" s="19">
        <v>0</v>
      </c>
      <c r="AK935" s="25">
        <v>-13.05</v>
      </c>
      <c r="AL935" s="21">
        <v>0</v>
      </c>
      <c r="AM935" s="22">
        <v>0</v>
      </c>
      <c r="AN935" s="25">
        <v>-36.74</v>
      </c>
      <c r="AO935" s="25">
        <v>0</v>
      </c>
      <c r="AP935" s="18">
        <f>SUM(AI935:AO935)</f>
        <v>323.04</v>
      </c>
    </row>
    <row r="936" ht="20.35" customHeight="1">
      <c r="A936" t="s" s="14">
        <v>790</v>
      </c>
      <c r="B936" s="15">
        <v>42345</v>
      </c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8">
        <v>16.62</v>
      </c>
      <c r="AJ936" s="19">
        <v>0</v>
      </c>
      <c r="AK936" s="25">
        <v>-0.67</v>
      </c>
      <c r="AL936" s="21">
        <v>0</v>
      </c>
      <c r="AM936" s="22">
        <v>0</v>
      </c>
      <c r="AN936" s="25">
        <v>-5.05</v>
      </c>
      <c r="AO936" s="25">
        <v>-0.64</v>
      </c>
      <c r="AP936" s="18">
        <f>SUM(AI936:AO936)</f>
        <v>10.26</v>
      </c>
    </row>
    <row r="937" ht="20.35" customHeight="1">
      <c r="A937" t="s" s="14">
        <v>879</v>
      </c>
      <c r="B937" s="15">
        <v>42347</v>
      </c>
      <c r="C937" s="16"/>
      <c r="D937" s="17">
        <v>1</v>
      </c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8">
        <v>339.98</v>
      </c>
      <c r="AJ937" s="19">
        <v>0</v>
      </c>
      <c r="AK937" s="25">
        <v>-13.56</v>
      </c>
      <c r="AL937" s="21">
        <v>0</v>
      </c>
      <c r="AM937" s="22">
        <v>0</v>
      </c>
      <c r="AN937" s="25">
        <v>-31.59</v>
      </c>
      <c r="AO937" s="25">
        <v>0</v>
      </c>
      <c r="AP937" s="18">
        <f>SUM(AI937:AO937)</f>
        <v>294.83</v>
      </c>
    </row>
    <row r="938" ht="20.35" customHeight="1">
      <c r="A938" t="s" s="14">
        <v>880</v>
      </c>
      <c r="B938" s="15">
        <v>42347</v>
      </c>
      <c r="C938" s="16"/>
      <c r="D938" s="17">
        <v>1</v>
      </c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8">
        <v>314.99</v>
      </c>
      <c r="AJ938" s="19">
        <v>0</v>
      </c>
      <c r="AK938" s="25">
        <v>-7.23</v>
      </c>
      <c r="AL938" s="21">
        <v>0</v>
      </c>
      <c r="AM938" s="22">
        <v>0</v>
      </c>
      <c r="AN938" s="25">
        <v>-15.8</v>
      </c>
      <c r="AO938" s="25">
        <v>0</v>
      </c>
      <c r="AP938" s="18">
        <f>SUM(AI938:AO938)</f>
        <v>291.96</v>
      </c>
    </row>
    <row r="939" ht="20.35" customHeight="1">
      <c r="A939" t="s" s="14">
        <v>881</v>
      </c>
      <c r="B939" s="15">
        <v>42352</v>
      </c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7">
        <v>1</v>
      </c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8">
        <v>115.97</v>
      </c>
      <c r="AJ939" s="19">
        <v>0</v>
      </c>
      <c r="AK939" s="25">
        <v>-3.66</v>
      </c>
      <c r="AL939" s="21">
        <v>0</v>
      </c>
      <c r="AM939" s="22">
        <v>0</v>
      </c>
      <c r="AN939" s="25">
        <v>-9.98</v>
      </c>
      <c r="AO939" s="25">
        <v>0</v>
      </c>
      <c r="AP939" s="18">
        <f>SUM(AI939:AO939)</f>
        <v>102.33</v>
      </c>
    </row>
    <row r="940" ht="21.95" customHeight="1">
      <c r="A940" t="s" s="29">
        <v>859</v>
      </c>
      <c r="B940" s="15">
        <v>42352</v>
      </c>
      <c r="C940" s="16"/>
      <c r="D940" s="17">
        <v>1</v>
      </c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8">
        <v>374.98</v>
      </c>
      <c r="AJ940" s="19">
        <v>0</v>
      </c>
      <c r="AK940" s="25">
        <v>-52.42</v>
      </c>
      <c r="AL940" s="21">
        <v>0</v>
      </c>
      <c r="AM940" s="22">
        <v>0</v>
      </c>
      <c r="AN940" s="25">
        <v>-45.77</v>
      </c>
      <c r="AO940" s="25">
        <v>0</v>
      </c>
      <c r="AP940" s="18">
        <f>SUM(AI940:AO940)</f>
        <v>276.79</v>
      </c>
    </row>
    <row r="941" ht="20.35" customHeight="1">
      <c r="A941" t="s" s="14">
        <v>882</v>
      </c>
      <c r="B941" s="15">
        <v>42353</v>
      </c>
      <c r="C941" s="16"/>
      <c r="D941" s="17">
        <v>1</v>
      </c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8">
        <v>409.99</v>
      </c>
      <c r="AJ941" s="19">
        <v>0</v>
      </c>
      <c r="AK941" s="25">
        <v>-15.02</v>
      </c>
      <c r="AL941" s="21">
        <v>0</v>
      </c>
      <c r="AM941" s="22">
        <v>0</v>
      </c>
      <c r="AN941" s="25">
        <v>-35.19</v>
      </c>
      <c r="AO941" s="25">
        <v>0</v>
      </c>
      <c r="AP941" s="18">
        <f>SUM(AI941:AO941)</f>
        <v>359.78</v>
      </c>
    </row>
    <row r="942" ht="20.35" customHeight="1">
      <c r="A942" t="s" s="14">
        <v>883</v>
      </c>
      <c r="B942" s="15">
        <v>42353</v>
      </c>
      <c r="C942" s="16"/>
      <c r="D942" s="17">
        <v>1</v>
      </c>
      <c r="E942" s="16"/>
      <c r="F942" s="16"/>
      <c r="G942" s="16"/>
      <c r="H942" s="17">
        <v>1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8">
        <v>1229.97</v>
      </c>
      <c r="AJ942" s="19">
        <v>0</v>
      </c>
      <c r="AK942" s="25">
        <v>-39.66</v>
      </c>
      <c r="AL942" s="21">
        <v>0</v>
      </c>
      <c r="AM942" s="22">
        <v>0</v>
      </c>
      <c r="AN942" s="25">
        <v>-71.59999999999999</v>
      </c>
      <c r="AO942" s="25">
        <v>0</v>
      </c>
      <c r="AP942" s="18">
        <f>SUM(AI942:AO942)</f>
        <v>1118.71</v>
      </c>
    </row>
    <row r="943" ht="20.35" customHeight="1">
      <c r="A943" t="s" s="14">
        <v>670</v>
      </c>
      <c r="B943" s="15">
        <v>42353</v>
      </c>
      <c r="C943" s="16"/>
      <c r="D943" s="17">
        <v>1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8">
        <v>361.43</v>
      </c>
      <c r="AJ943" s="19">
        <v>0</v>
      </c>
      <c r="AK943" s="25">
        <v>-55.2</v>
      </c>
      <c r="AL943" s="21">
        <v>0</v>
      </c>
      <c r="AM943" s="22">
        <v>0</v>
      </c>
      <c r="AN943" s="25">
        <v>-15.8</v>
      </c>
      <c r="AO943" s="25">
        <v>0</v>
      </c>
      <c r="AP943" s="18">
        <f>SUM(AI943:AO943)</f>
        <v>290.43</v>
      </c>
    </row>
    <row r="944" ht="20.35" customHeight="1">
      <c r="A944" t="s" s="14">
        <v>884</v>
      </c>
      <c r="B944" s="15">
        <v>42353</v>
      </c>
      <c r="C944" s="16"/>
      <c r="D944" s="17">
        <v>1</v>
      </c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8">
        <v>313.19</v>
      </c>
      <c r="AJ944" s="19">
        <v>0</v>
      </c>
      <c r="AK944" s="25">
        <v>-7.19</v>
      </c>
      <c r="AL944" s="21">
        <v>0</v>
      </c>
      <c r="AM944" s="22">
        <v>0</v>
      </c>
      <c r="AN944" s="25">
        <v>-8.050000000000001</v>
      </c>
      <c r="AO944" s="25">
        <v>-23.2</v>
      </c>
      <c r="AP944" s="18">
        <f>SUM(AI944:AO944)</f>
        <v>274.75</v>
      </c>
    </row>
    <row r="945" ht="20.35" customHeight="1">
      <c r="A945" t="s" s="14">
        <v>885</v>
      </c>
      <c r="B945" s="15">
        <v>42354</v>
      </c>
      <c r="C945" s="16"/>
      <c r="D945" s="16"/>
      <c r="E945" s="16"/>
      <c r="F945" s="16"/>
      <c r="G945" s="16"/>
      <c r="H945" s="17">
        <v>1</v>
      </c>
      <c r="I945" s="16"/>
      <c r="J945" s="16"/>
      <c r="K945" s="16"/>
      <c r="L945" s="16"/>
      <c r="M945" s="16"/>
      <c r="N945" s="16"/>
      <c r="O945" s="16"/>
      <c r="P945" s="16"/>
      <c r="Q945" s="17">
        <v>1</v>
      </c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8">
        <v>1237.86</v>
      </c>
      <c r="AJ945" s="19">
        <v>0</v>
      </c>
      <c r="AK945" s="25">
        <v>-36.2</v>
      </c>
      <c r="AL945" s="21">
        <v>0</v>
      </c>
      <c r="AM945" s="22">
        <v>0</v>
      </c>
      <c r="AN945" s="25">
        <v>-57.64</v>
      </c>
      <c r="AO945" s="25">
        <v>0</v>
      </c>
      <c r="AP945" s="18">
        <f>SUM(AI945:AO945)</f>
        <v>1144.02</v>
      </c>
    </row>
    <row r="946" ht="20.35" customHeight="1">
      <c r="A946" t="s" s="14">
        <v>420</v>
      </c>
      <c r="B946" s="15">
        <v>42354</v>
      </c>
      <c r="C946" s="16"/>
      <c r="D946" s="16"/>
      <c r="E946" s="16"/>
      <c r="F946" s="16"/>
      <c r="G946" s="16"/>
      <c r="H946" s="17">
        <v>1</v>
      </c>
      <c r="I946" s="16"/>
      <c r="J946" s="16"/>
      <c r="K946" s="16"/>
      <c r="L946" s="16"/>
      <c r="M946" s="16"/>
      <c r="N946" s="16"/>
      <c r="O946" s="16"/>
      <c r="P946" s="16"/>
      <c r="Q946" s="17">
        <v>1</v>
      </c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8">
        <v>709.98</v>
      </c>
      <c r="AJ946" s="19">
        <v>0</v>
      </c>
      <c r="AK946" s="25">
        <v>-24.85</v>
      </c>
      <c r="AL946" s="21">
        <v>0</v>
      </c>
      <c r="AM946" s="22">
        <v>0</v>
      </c>
      <c r="AN946" s="25">
        <v>0</v>
      </c>
      <c r="AO946" s="25">
        <v>0</v>
      </c>
      <c r="AP946" s="18">
        <f>SUM(AI946:AO946)</f>
        <v>685.13</v>
      </c>
    </row>
    <row r="947" ht="20.35" customHeight="1">
      <c r="A947" t="s" s="14">
        <v>886</v>
      </c>
      <c r="B947" s="15">
        <v>42354</v>
      </c>
      <c r="C947" s="16"/>
      <c r="D947" s="17">
        <v>1</v>
      </c>
      <c r="E947" s="16"/>
      <c r="F947" s="17">
        <v>1</v>
      </c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8">
        <v>498.99</v>
      </c>
      <c r="AJ947" s="19">
        <v>0</v>
      </c>
      <c r="AK947" s="25">
        <v>-17.46</v>
      </c>
      <c r="AL947" s="21">
        <v>0</v>
      </c>
      <c r="AM947" s="22">
        <v>0</v>
      </c>
      <c r="AN947" s="25">
        <v>-17.35</v>
      </c>
      <c r="AO947" s="25">
        <v>0</v>
      </c>
      <c r="AP947" s="18">
        <f>SUM(AI947:AO947)</f>
        <v>464.18</v>
      </c>
    </row>
    <row r="948" ht="20.35" customHeight="1">
      <c r="A948" t="s" s="14">
        <v>887</v>
      </c>
      <c r="B948" s="15">
        <v>42354</v>
      </c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7">
        <v>1</v>
      </c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8">
        <v>599.99</v>
      </c>
      <c r="AJ948" s="19">
        <v>0</v>
      </c>
      <c r="AK948" s="25">
        <v>-17.7</v>
      </c>
      <c r="AL948" s="21">
        <v>0</v>
      </c>
      <c r="AM948" s="22">
        <v>0</v>
      </c>
      <c r="AN948" s="25">
        <v>-8.98</v>
      </c>
      <c r="AO948" s="25">
        <v>0</v>
      </c>
      <c r="AP948" s="18">
        <f>SUM(AI948:AO948)</f>
        <v>573.3099999999999</v>
      </c>
    </row>
    <row r="949" ht="20.35" customHeight="1">
      <c r="A949" t="s" s="14">
        <v>663</v>
      </c>
      <c r="B949" s="15">
        <v>42356</v>
      </c>
      <c r="C949" s="16"/>
      <c r="D949" s="17">
        <v>1</v>
      </c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8">
        <v>354.99</v>
      </c>
      <c r="AJ949" s="19">
        <v>0</v>
      </c>
      <c r="AK949" s="25">
        <v>-8.109999999999999</v>
      </c>
      <c r="AL949" s="21">
        <v>0</v>
      </c>
      <c r="AM949" s="22">
        <v>0</v>
      </c>
      <c r="AN949" s="25">
        <v>-13.04</v>
      </c>
      <c r="AO949" s="25">
        <v>0</v>
      </c>
      <c r="AP949" s="18">
        <f>SUM(AI949:AO949)</f>
        <v>333.84</v>
      </c>
    </row>
    <row r="950" ht="20.35" customHeight="1">
      <c r="A950" t="s" s="14">
        <v>888</v>
      </c>
      <c r="B950" s="15">
        <v>42356</v>
      </c>
      <c r="C950" s="16"/>
      <c r="D950" s="17">
        <v>1</v>
      </c>
      <c r="E950" s="16"/>
      <c r="F950" s="16"/>
      <c r="G950" s="17">
        <v>1</v>
      </c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8">
        <v>529.98</v>
      </c>
      <c r="AJ950" s="19">
        <v>0</v>
      </c>
      <c r="AK950" s="25">
        <v>-11.96</v>
      </c>
      <c r="AL950" s="21">
        <v>0</v>
      </c>
      <c r="AM950" s="22">
        <v>0</v>
      </c>
      <c r="AN950" s="25">
        <v>-30.3</v>
      </c>
      <c r="AO950" s="25">
        <v>0</v>
      </c>
      <c r="AP950" s="18">
        <f>SUM(AI950:AO950)</f>
        <v>487.72</v>
      </c>
    </row>
    <row r="951" ht="20.35" customHeight="1">
      <c r="A951" t="s" s="14">
        <v>889</v>
      </c>
      <c r="B951" s="15">
        <v>42356</v>
      </c>
      <c r="C951" s="16"/>
      <c r="D951" s="17">
        <v>1</v>
      </c>
      <c r="E951" s="16"/>
      <c r="F951" s="17">
        <v>1</v>
      </c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8">
        <v>728.98</v>
      </c>
      <c r="AJ951" s="19">
        <v>0</v>
      </c>
      <c r="AK951" s="25">
        <v>-25.51</v>
      </c>
      <c r="AL951" s="21">
        <v>0</v>
      </c>
      <c r="AM951" s="22">
        <v>0</v>
      </c>
      <c r="AN951" s="25">
        <v>-53.63</v>
      </c>
      <c r="AO951" s="25">
        <v>0</v>
      </c>
      <c r="AP951" s="18">
        <f>SUM(AI951:AO951)</f>
        <v>649.84</v>
      </c>
    </row>
    <row r="952" ht="20.35" customHeight="1">
      <c r="A952" t="s" s="14">
        <v>890</v>
      </c>
      <c r="B952" s="15">
        <v>42359</v>
      </c>
      <c r="C952" s="16"/>
      <c r="D952" s="17">
        <v>1</v>
      </c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8">
        <v>401</v>
      </c>
      <c r="AJ952" s="19">
        <v>0</v>
      </c>
      <c r="AK952" s="25">
        <v>-11.93</v>
      </c>
      <c r="AL952" s="21">
        <v>0</v>
      </c>
      <c r="AM952" s="22">
        <v>0</v>
      </c>
      <c r="AN952" s="25">
        <v>-58.46</v>
      </c>
      <c r="AO952" s="25">
        <v>0</v>
      </c>
      <c r="AP952" s="18">
        <f>SUM(AI952:AO952)</f>
        <v>330.61</v>
      </c>
    </row>
    <row r="953" ht="20.35" customHeight="1">
      <c r="A953" t="s" s="14">
        <v>891</v>
      </c>
      <c r="B953" s="15">
        <v>42359</v>
      </c>
      <c r="C953" s="16"/>
      <c r="D953" s="17">
        <v>1</v>
      </c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8">
        <v>370.85</v>
      </c>
      <c r="AJ953" s="19">
        <v>0</v>
      </c>
      <c r="AK953" s="25">
        <v>-8.460000000000001</v>
      </c>
      <c r="AL953" s="21">
        <v>0</v>
      </c>
      <c r="AM953" s="22">
        <v>0</v>
      </c>
      <c r="AN953" s="25">
        <v>-10.14</v>
      </c>
      <c r="AO953" s="25">
        <v>0</v>
      </c>
      <c r="AP953" s="18">
        <f>SUM(AI953:AO953)</f>
        <v>352.25</v>
      </c>
    </row>
    <row r="954" ht="20.35" customHeight="1">
      <c r="A954" t="s" s="14">
        <v>892</v>
      </c>
      <c r="B954" s="15">
        <v>42360</v>
      </c>
      <c r="C954" s="16"/>
      <c r="D954" s="17">
        <v>1</v>
      </c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8">
        <v>301.32</v>
      </c>
      <c r="AJ954" s="19">
        <v>0</v>
      </c>
      <c r="AK954" s="25">
        <v>-12.05</v>
      </c>
      <c r="AL954" s="21">
        <v>0</v>
      </c>
      <c r="AM954" s="22">
        <v>0</v>
      </c>
      <c r="AN954" s="25">
        <v>-11.32</v>
      </c>
      <c r="AO954" s="25">
        <v>-22.32</v>
      </c>
      <c r="AP954" s="18">
        <f>SUM(AI954:AO954)</f>
        <v>255.63</v>
      </c>
    </row>
    <row r="955" ht="20.35" customHeight="1">
      <c r="A955" t="s" s="14">
        <v>893</v>
      </c>
      <c r="B955" s="15">
        <v>42361</v>
      </c>
      <c r="C955" s="16"/>
      <c r="D955" s="17">
        <v>1</v>
      </c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8">
        <v>442.06</v>
      </c>
      <c r="AJ955" s="19">
        <v>0</v>
      </c>
      <c r="AK955" s="25">
        <v>-10.03</v>
      </c>
      <c r="AL955" s="21">
        <v>0</v>
      </c>
      <c r="AM955" s="22">
        <v>0</v>
      </c>
      <c r="AN955" s="25">
        <v>-15.8</v>
      </c>
      <c r="AO955" s="25">
        <v>0</v>
      </c>
      <c r="AP955" s="18">
        <f>SUM(AI955:AO955)</f>
        <v>416.23</v>
      </c>
    </row>
    <row r="956" ht="20.35" customHeight="1">
      <c r="A956" t="s" s="14">
        <v>894</v>
      </c>
      <c r="B956" s="15">
        <v>42361</v>
      </c>
      <c r="C956" s="16"/>
      <c r="D956" s="17">
        <v>1</v>
      </c>
      <c r="E956" s="16"/>
      <c r="F956" s="17">
        <v>1</v>
      </c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8">
        <v>566.4299999999999</v>
      </c>
      <c r="AJ956" s="19">
        <v>0</v>
      </c>
      <c r="AK956" s="25">
        <v>-16.73</v>
      </c>
      <c r="AL956" s="21">
        <v>0</v>
      </c>
      <c r="AM956" s="22">
        <v>0</v>
      </c>
      <c r="AN956" s="25">
        <v>-41.61</v>
      </c>
      <c r="AO956" s="25">
        <v>0</v>
      </c>
      <c r="AP956" s="18">
        <f>SUM(AI956:AO956)</f>
        <v>508.09</v>
      </c>
    </row>
    <row r="957" ht="20.35" customHeight="1">
      <c r="A957" t="s" s="14">
        <v>895</v>
      </c>
      <c r="B957" s="15">
        <v>42366</v>
      </c>
      <c r="C957" s="16"/>
      <c r="D957" s="17">
        <v>1</v>
      </c>
      <c r="E957" s="16"/>
      <c r="F957" s="16"/>
      <c r="G957" s="17">
        <v>1</v>
      </c>
      <c r="H957" s="17">
        <v>1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8">
        <v>1155</v>
      </c>
      <c r="AJ957" s="19">
        <v>0</v>
      </c>
      <c r="AK957" s="25">
        <v>-39.57</v>
      </c>
      <c r="AL957" s="21">
        <v>0</v>
      </c>
      <c r="AM957" s="22">
        <v>0</v>
      </c>
      <c r="AN957" s="25">
        <v>-70.47</v>
      </c>
      <c r="AO957" s="25">
        <v>0</v>
      </c>
      <c r="AP957" s="18">
        <f>SUM(AI957:AO957)</f>
        <v>1044.96</v>
      </c>
    </row>
    <row r="958" ht="20.35" customHeight="1">
      <c r="A958" t="s" s="14">
        <v>896</v>
      </c>
      <c r="B958" s="15">
        <v>42366</v>
      </c>
      <c r="C958" s="16"/>
      <c r="D958" s="17">
        <v>1</v>
      </c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8">
        <v>289.99</v>
      </c>
      <c r="AJ958" s="19">
        <v>0</v>
      </c>
      <c r="AK958" s="25">
        <v>-6.68</v>
      </c>
      <c r="AL958" s="21">
        <v>0</v>
      </c>
      <c r="AM958" s="22">
        <v>0</v>
      </c>
      <c r="AN958" s="25">
        <v>-15.8</v>
      </c>
      <c r="AO958" s="25">
        <v>0</v>
      </c>
      <c r="AP958" s="18">
        <f>SUM(AI958:AO958)</f>
        <v>267.51</v>
      </c>
    </row>
    <row r="959" ht="20.35" customHeight="1">
      <c r="A959" t="s" s="14">
        <v>897</v>
      </c>
      <c r="B959" s="15">
        <v>42366</v>
      </c>
      <c r="C959" s="16"/>
      <c r="D959" s="17">
        <v>1</v>
      </c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8">
        <v>442.79</v>
      </c>
      <c r="AJ959" s="19">
        <v>0</v>
      </c>
      <c r="AK959" s="25">
        <v>-10.04</v>
      </c>
      <c r="AL959" s="21">
        <v>0</v>
      </c>
      <c r="AM959" s="22">
        <v>0</v>
      </c>
      <c r="AN959" s="25">
        <v>-17.09</v>
      </c>
      <c r="AO959" s="25">
        <v>-32.8</v>
      </c>
      <c r="AP959" s="18">
        <f>SUM(AI959:AO959)</f>
        <v>382.86</v>
      </c>
    </row>
    <row r="960" ht="20.35" customHeight="1">
      <c r="A960" t="s" s="14">
        <v>898</v>
      </c>
      <c r="B960" s="15">
        <v>42368</v>
      </c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8">
        <v>453.6</v>
      </c>
      <c r="AJ960" s="19">
        <v>0</v>
      </c>
      <c r="AK960" s="25">
        <v>0</v>
      </c>
      <c r="AL960" s="21">
        <v>0</v>
      </c>
      <c r="AM960" s="22">
        <v>0</v>
      </c>
      <c r="AN960" s="25">
        <v>0</v>
      </c>
      <c r="AO960" s="25">
        <v>-33.6</v>
      </c>
      <c r="AP960" s="18">
        <f>SUM(AI960:AO960)</f>
        <v>420</v>
      </c>
    </row>
    <row r="961" ht="20.35" customHeight="1">
      <c r="A961" t="s" s="14">
        <v>899</v>
      </c>
      <c r="B961" s="15">
        <v>42368</v>
      </c>
      <c r="C961" s="16"/>
      <c r="D961" s="17">
        <v>1</v>
      </c>
      <c r="E961" s="16"/>
      <c r="F961" s="16"/>
      <c r="G961" s="17">
        <v>1</v>
      </c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8">
        <v>584.98</v>
      </c>
      <c r="AJ961" s="19">
        <v>0</v>
      </c>
      <c r="AK961" s="25">
        <v>-20.47</v>
      </c>
      <c r="AL961" s="21">
        <v>0</v>
      </c>
      <c r="AM961" s="22">
        <v>0</v>
      </c>
      <c r="AN961" s="25">
        <v>-9.23</v>
      </c>
      <c r="AO961" s="25">
        <v>0</v>
      </c>
      <c r="AP961" s="18">
        <f>SUM(AI961:AO961)</f>
        <v>555.28</v>
      </c>
    </row>
    <row r="962" ht="20.35" customHeight="1">
      <c r="A962" t="s" s="14">
        <v>900</v>
      </c>
      <c r="B962" s="15">
        <v>42369</v>
      </c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8">
        <v>87.97</v>
      </c>
      <c r="AJ962" s="19">
        <v>0</v>
      </c>
      <c r="AK962" s="25">
        <v>-2.24</v>
      </c>
      <c r="AL962" s="21">
        <v>0</v>
      </c>
      <c r="AM962" s="22">
        <v>0</v>
      </c>
      <c r="AN962" s="25">
        <v>-5.05</v>
      </c>
      <c r="AO962" s="25">
        <v>0</v>
      </c>
      <c r="AP962" s="18">
        <f>SUM(AI962:AO962)</f>
        <v>80.68000000000001</v>
      </c>
    </row>
    <row r="963" ht="20.35" customHeight="1">
      <c r="A963" t="s" s="14">
        <v>901</v>
      </c>
      <c r="B963" s="15">
        <v>42369</v>
      </c>
      <c r="C963" s="16"/>
      <c r="D963" s="17">
        <v>1</v>
      </c>
      <c r="E963" s="16"/>
      <c r="F963" s="16"/>
      <c r="G963" s="17">
        <v>1</v>
      </c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8">
        <v>549.99</v>
      </c>
      <c r="AJ963" s="19">
        <v>0</v>
      </c>
      <c r="AK963" s="25">
        <v>-71.23999999999999</v>
      </c>
      <c r="AL963" s="21">
        <v>0</v>
      </c>
      <c r="AM963" s="22">
        <v>0</v>
      </c>
      <c r="AN963" s="19">
        <v>-18.49</v>
      </c>
      <c r="AO963" s="25">
        <v>0</v>
      </c>
      <c r="AP963" s="18">
        <f>SUM(AI963:AO963)</f>
        <v>460.26</v>
      </c>
    </row>
    <row r="964" ht="20.35" customHeight="1">
      <c r="A964" t="s" s="14">
        <v>333</v>
      </c>
      <c r="B964" s="15">
        <v>42373</v>
      </c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7">
        <v>1</v>
      </c>
      <c r="R964" s="16"/>
      <c r="S964" s="16"/>
      <c r="T964" s="16"/>
      <c r="U964" s="16"/>
      <c r="V964" s="16"/>
      <c r="W964" s="16"/>
      <c r="X964" s="17">
        <v>2</v>
      </c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8">
        <v>755.97</v>
      </c>
      <c r="AJ964" s="19">
        <v>0</v>
      </c>
      <c r="AK964" s="25">
        <v>-16.93</v>
      </c>
      <c r="AL964" s="21">
        <v>0</v>
      </c>
      <c r="AM964" s="22">
        <v>0</v>
      </c>
      <c r="AN964" s="25">
        <v>-12.6</v>
      </c>
      <c r="AO964" s="25">
        <v>-56</v>
      </c>
      <c r="AP964" s="18">
        <f>SUM(AI964:AO964)</f>
        <v>670.4400000000001</v>
      </c>
    </row>
    <row r="965" ht="20.35" customHeight="1">
      <c r="A965" t="s" s="14">
        <v>902</v>
      </c>
      <c r="B965" s="15">
        <v>42374</v>
      </c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8">
        <v>598.99</v>
      </c>
      <c r="AJ965" s="19">
        <v>0</v>
      </c>
      <c r="AK965" s="25">
        <v>-20.96</v>
      </c>
      <c r="AL965" s="21">
        <v>0</v>
      </c>
      <c r="AM965" s="22">
        <v>0</v>
      </c>
      <c r="AN965" s="19">
        <v>-18.18</v>
      </c>
      <c r="AO965" s="25">
        <v>0</v>
      </c>
      <c r="AP965" s="18">
        <f>SUM(AI965:AO965)</f>
        <v>559.85</v>
      </c>
    </row>
    <row r="966" ht="20.35" customHeight="1">
      <c r="A966" t="s" s="14">
        <v>903</v>
      </c>
      <c r="B966" s="15">
        <v>42376</v>
      </c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7">
        <v>1</v>
      </c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8">
        <v>92.98</v>
      </c>
      <c r="AJ966" s="19">
        <v>0</v>
      </c>
      <c r="AK966" s="25">
        <v>-3.25</v>
      </c>
      <c r="AL966" s="21">
        <v>0</v>
      </c>
      <c r="AM966" s="22">
        <v>0</v>
      </c>
      <c r="AN966" s="25">
        <v>-5.05</v>
      </c>
      <c r="AO966" s="25">
        <v>0</v>
      </c>
      <c r="AP966" s="18">
        <f>SUM(AI966:AO966)</f>
        <v>84.68000000000001</v>
      </c>
    </row>
    <row r="967" ht="20.35" customHeight="1">
      <c r="A967" t="s" s="14">
        <v>894</v>
      </c>
      <c r="B967" s="15">
        <v>42377</v>
      </c>
      <c r="C967" s="16"/>
      <c r="D967" s="17">
        <v>1</v>
      </c>
      <c r="E967" s="16"/>
      <c r="F967" s="17">
        <v>1</v>
      </c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8">
        <v>463.99</v>
      </c>
      <c r="AJ967" s="19">
        <v>0</v>
      </c>
      <c r="AK967" s="25">
        <v>-13.76</v>
      </c>
      <c r="AL967" s="21">
        <v>0</v>
      </c>
      <c r="AM967" s="22">
        <v>0</v>
      </c>
      <c r="AN967" s="25">
        <v>-23.78</v>
      </c>
      <c r="AO967" s="25">
        <v>0</v>
      </c>
      <c r="AP967" s="18">
        <f>SUM(AI967:AO967)</f>
        <v>426.45</v>
      </c>
    </row>
    <row r="968" ht="20.35" customHeight="1">
      <c r="A968" t="s" s="14">
        <v>898</v>
      </c>
      <c r="B968" s="15">
        <v>42376</v>
      </c>
      <c r="C968" s="16"/>
      <c r="D968" s="16"/>
      <c r="E968" s="16"/>
      <c r="F968" s="16"/>
      <c r="G968" s="16"/>
      <c r="H968" s="17">
        <v>16</v>
      </c>
      <c r="I968" s="16"/>
      <c r="J968" s="16"/>
      <c r="K968" s="16"/>
      <c r="L968" s="16"/>
      <c r="M968" s="16"/>
      <c r="N968" s="16"/>
      <c r="O968" s="16"/>
      <c r="P968" s="16"/>
      <c r="Q968" s="17">
        <v>2</v>
      </c>
      <c r="R968" s="16"/>
      <c r="S968" s="16"/>
      <c r="T968" s="16"/>
      <c r="U968" s="16"/>
      <c r="V968" s="16"/>
      <c r="W968" s="16"/>
      <c r="X968" s="17">
        <v>32</v>
      </c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8">
        <v>20053.49</v>
      </c>
      <c r="AJ968" s="19">
        <v>0</v>
      </c>
      <c r="AK968" s="25">
        <v>0</v>
      </c>
      <c r="AL968" s="21">
        <v>0</v>
      </c>
      <c r="AM968" s="22">
        <v>0</v>
      </c>
      <c r="AN968" s="25">
        <v>-90</v>
      </c>
      <c r="AO968" s="25">
        <v>-1451.84</v>
      </c>
      <c r="AP968" s="18">
        <f>SUM(AI968:AO968)</f>
        <v>18511.65</v>
      </c>
    </row>
    <row r="969" ht="20.35" customHeight="1">
      <c r="A969" t="s" s="14">
        <v>904</v>
      </c>
      <c r="B969" s="15">
        <v>42380</v>
      </c>
      <c r="C969" s="16"/>
      <c r="D969" s="16"/>
      <c r="E969" s="16"/>
      <c r="F969" s="16"/>
      <c r="G969" s="16"/>
      <c r="H969" s="17">
        <v>2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7">
        <v>1</v>
      </c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8">
        <v>2024.97</v>
      </c>
      <c r="AJ969" s="19">
        <v>0</v>
      </c>
      <c r="AK969" s="25">
        <v>0</v>
      </c>
      <c r="AL969" s="21">
        <v>0</v>
      </c>
      <c r="AM969" s="22">
        <v>0</v>
      </c>
      <c r="AN969" s="19">
        <v>-14.34</v>
      </c>
      <c r="AO969" s="25">
        <v>0</v>
      </c>
      <c r="AP969" s="18">
        <f>SUM(AI969:AO969)</f>
        <v>2010.63</v>
      </c>
    </row>
    <row r="970" ht="20.35" customHeight="1">
      <c r="A970" t="s" s="14">
        <v>905</v>
      </c>
      <c r="B970" s="15">
        <v>42380</v>
      </c>
      <c r="C970" s="16"/>
      <c r="D970" s="17">
        <v>1</v>
      </c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8">
        <v>404.99</v>
      </c>
      <c r="AJ970" s="19">
        <v>0</v>
      </c>
      <c r="AK970" s="25">
        <v>-9.210000000000001</v>
      </c>
      <c r="AL970" s="21">
        <v>0</v>
      </c>
      <c r="AM970" s="22">
        <v>0</v>
      </c>
      <c r="AN970" s="25">
        <v>-15.88</v>
      </c>
      <c r="AO970" s="25">
        <v>0</v>
      </c>
      <c r="AP970" s="18">
        <f>SUM(AI970:AO970)</f>
        <v>379.9</v>
      </c>
    </row>
    <row r="971" ht="20.35" customHeight="1">
      <c r="A971" t="s" s="14">
        <v>906</v>
      </c>
      <c r="B971" s="15">
        <v>42380</v>
      </c>
      <c r="C971" s="16"/>
      <c r="D971" s="17">
        <v>1</v>
      </c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8">
        <v>409.99</v>
      </c>
      <c r="AJ971" s="19">
        <v>0</v>
      </c>
      <c r="AK971" s="25">
        <v>-12.19</v>
      </c>
      <c r="AL971" s="21">
        <v>0</v>
      </c>
      <c r="AM971" s="22">
        <v>0</v>
      </c>
      <c r="AN971" s="25">
        <v>-12.4</v>
      </c>
      <c r="AO971" s="25">
        <v>0</v>
      </c>
      <c r="AP971" s="18">
        <f>SUM(AI971:AO971)</f>
        <v>385.4</v>
      </c>
    </row>
    <row r="972" ht="20.35" customHeight="1">
      <c r="A972" t="s" s="14">
        <v>80</v>
      </c>
      <c r="B972" s="15">
        <v>42380</v>
      </c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7">
        <v>6</v>
      </c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8">
        <v>1074.94</v>
      </c>
      <c r="AJ972" s="19">
        <v>0</v>
      </c>
      <c r="AK972" s="25">
        <v>-31.47</v>
      </c>
      <c r="AL972" s="21">
        <v>0</v>
      </c>
      <c r="AM972" s="22">
        <v>0</v>
      </c>
      <c r="AN972" s="25">
        <v>-36.47</v>
      </c>
      <c r="AO972" s="25">
        <v>0</v>
      </c>
      <c r="AP972" s="18">
        <f>SUM(AI972:AO972)</f>
        <v>1007</v>
      </c>
    </row>
    <row r="973" ht="20.35" customHeight="1">
      <c r="A973" t="s" s="14">
        <v>902</v>
      </c>
      <c r="B973" s="15">
        <v>42380</v>
      </c>
      <c r="C973" s="16"/>
      <c r="D973" s="16"/>
      <c r="E973" s="16"/>
      <c r="F973" s="16"/>
      <c r="G973" s="17">
        <v>1</v>
      </c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8">
        <v>199.99</v>
      </c>
      <c r="AJ973" s="19">
        <v>0</v>
      </c>
      <c r="AK973" s="25">
        <v>-7</v>
      </c>
      <c r="AL973" s="21">
        <v>0</v>
      </c>
      <c r="AM973" s="22">
        <v>0</v>
      </c>
      <c r="AN973" s="25">
        <v>-15.8</v>
      </c>
      <c r="AO973" s="25">
        <v>0</v>
      </c>
      <c r="AP973" s="18">
        <f>SUM(AI973:AO973)</f>
        <v>177.19</v>
      </c>
    </row>
    <row r="974" ht="20.35" customHeight="1">
      <c r="A974" t="s" s="14">
        <v>899</v>
      </c>
      <c r="B974" s="15">
        <v>42381</v>
      </c>
      <c r="C974" s="16"/>
      <c r="D974" s="16"/>
      <c r="E974" s="16"/>
      <c r="F974" s="17">
        <v>1</v>
      </c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8">
        <v>149.99</v>
      </c>
      <c r="AJ974" s="19">
        <v>0</v>
      </c>
      <c r="AK974" s="25">
        <v>-5.25</v>
      </c>
      <c r="AL974" s="21">
        <v>0</v>
      </c>
      <c r="AM974" s="22">
        <v>0</v>
      </c>
      <c r="AN974" s="25">
        <v>-8.98</v>
      </c>
      <c r="AO974" s="25">
        <v>0</v>
      </c>
      <c r="AP974" s="18">
        <f>SUM(AI974:AO974)</f>
        <v>135.76</v>
      </c>
    </row>
    <row r="975" ht="20.35" customHeight="1">
      <c r="A975" t="s" s="14">
        <v>894</v>
      </c>
      <c r="B975" s="15">
        <v>42381</v>
      </c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8">
        <v>47.98</v>
      </c>
      <c r="AJ975" s="19">
        <v>0</v>
      </c>
      <c r="AK975" s="25">
        <v>-1.69</v>
      </c>
      <c r="AL975" s="21">
        <v>0</v>
      </c>
      <c r="AM975" s="22">
        <v>0</v>
      </c>
      <c r="AN975" s="25">
        <v>-5.05</v>
      </c>
      <c r="AO975" s="25">
        <v>0</v>
      </c>
      <c r="AP975" s="18">
        <f>SUM(AI975:AO975)</f>
        <v>41.24</v>
      </c>
    </row>
    <row r="976" ht="20.35" customHeight="1">
      <c r="A976" t="s" s="14">
        <v>907</v>
      </c>
      <c r="B976" s="15">
        <v>42381</v>
      </c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8">
        <v>47.98</v>
      </c>
      <c r="AJ976" s="19">
        <v>0</v>
      </c>
      <c r="AK976" s="25">
        <v>-1.69</v>
      </c>
      <c r="AL976" s="21">
        <v>0</v>
      </c>
      <c r="AM976" s="22">
        <v>0</v>
      </c>
      <c r="AN976" s="25">
        <v>-5.05</v>
      </c>
      <c r="AO976" s="25">
        <v>0</v>
      </c>
      <c r="AP976" s="18">
        <f>SUM(AI976:AO976)</f>
        <v>41.24</v>
      </c>
    </row>
    <row r="977" ht="20.35" customHeight="1">
      <c r="A977" t="s" s="14">
        <v>908</v>
      </c>
      <c r="B977" s="15">
        <v>42383</v>
      </c>
      <c r="C977" s="16"/>
      <c r="D977" s="16"/>
      <c r="E977" s="16"/>
      <c r="F977" s="16"/>
      <c r="G977" s="16"/>
      <c r="H977" s="17">
        <v>2</v>
      </c>
      <c r="I977" s="16"/>
      <c r="J977" s="16"/>
      <c r="K977" s="16"/>
      <c r="L977" s="16"/>
      <c r="M977" s="16"/>
      <c r="N977" s="16"/>
      <c r="O977" s="16"/>
      <c r="P977" s="16"/>
      <c r="Q977" s="17">
        <v>1</v>
      </c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8">
        <v>2275</v>
      </c>
      <c r="AJ977" s="19">
        <v>0</v>
      </c>
      <c r="AK977" s="25">
        <v>-54.9</v>
      </c>
      <c r="AL977" s="21">
        <v>0</v>
      </c>
      <c r="AM977" s="22">
        <v>0</v>
      </c>
      <c r="AN977" s="25">
        <v>-26.81</v>
      </c>
      <c r="AO977" s="25">
        <v>0</v>
      </c>
      <c r="AP977" s="18">
        <f>SUM(AI977:AO977)</f>
        <v>2193.29</v>
      </c>
    </row>
    <row r="978" ht="20.35" customHeight="1">
      <c r="A978" t="s" s="14">
        <v>909</v>
      </c>
      <c r="B978" s="15">
        <v>42383</v>
      </c>
      <c r="C978" s="16"/>
      <c r="D978" s="17">
        <v>1</v>
      </c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8">
        <v>637.83</v>
      </c>
      <c r="AJ978" s="19">
        <v>0</v>
      </c>
      <c r="AK978" s="25">
        <v>-21.99</v>
      </c>
      <c r="AL978" s="21">
        <v>0</v>
      </c>
      <c r="AM978" s="22">
        <v>0</v>
      </c>
      <c r="AN978" s="25">
        <v>-95.42</v>
      </c>
      <c r="AO978" s="25">
        <v>0</v>
      </c>
      <c r="AP978" s="18">
        <f>SUM(AI978:AO978)</f>
        <v>520.42</v>
      </c>
    </row>
    <row r="979" ht="20.35" customHeight="1">
      <c r="A979" t="s" s="14">
        <v>398</v>
      </c>
      <c r="B979" s="15">
        <v>42381</v>
      </c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8">
        <v>15.98</v>
      </c>
      <c r="AJ979" s="19">
        <v>0</v>
      </c>
      <c r="AK979" s="25">
        <v>-0.65</v>
      </c>
      <c r="AL979" s="21">
        <v>0</v>
      </c>
      <c r="AM979" s="22">
        <v>0</v>
      </c>
      <c r="AN979" s="25">
        <v>-5.05</v>
      </c>
      <c r="AO979" s="25">
        <v>0</v>
      </c>
      <c r="AP979" s="18">
        <f>SUM(AI979:AO979)</f>
        <v>10.28</v>
      </c>
    </row>
    <row r="980" ht="20.35" customHeight="1">
      <c r="A980" t="s" s="14">
        <v>910</v>
      </c>
      <c r="B980" s="15">
        <v>42383</v>
      </c>
      <c r="C980" s="16"/>
      <c r="D980" s="17">
        <v>1</v>
      </c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8">
        <v>289.99</v>
      </c>
      <c r="AJ980" s="19">
        <v>0</v>
      </c>
      <c r="AK980" s="25">
        <v>-6.68</v>
      </c>
      <c r="AL980" s="21">
        <v>0</v>
      </c>
      <c r="AM980" s="22">
        <v>0</v>
      </c>
      <c r="AN980" s="25">
        <v>-15.8</v>
      </c>
      <c r="AO980" s="25">
        <v>0</v>
      </c>
      <c r="AP980" s="18">
        <f>SUM(AI980:AO980)</f>
        <v>267.51</v>
      </c>
    </row>
    <row r="981" ht="20.35" customHeight="1">
      <c r="A981" t="s" s="14">
        <v>911</v>
      </c>
      <c r="B981" s="15">
        <v>42387</v>
      </c>
      <c r="C981" s="16"/>
      <c r="D981" s="16"/>
      <c r="E981" s="16"/>
      <c r="F981" s="16"/>
      <c r="G981" s="16"/>
      <c r="H981" s="17">
        <v>6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7">
        <v>6</v>
      </c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8">
        <v>3969</v>
      </c>
      <c r="AJ981" s="19">
        <v>0</v>
      </c>
      <c r="AK981" s="25">
        <v>0</v>
      </c>
      <c r="AL981" s="21">
        <v>0</v>
      </c>
      <c r="AM981" s="22">
        <v>0</v>
      </c>
      <c r="AN981" s="25">
        <v>-71.98999999999999</v>
      </c>
      <c r="AO981" s="25">
        <v>0</v>
      </c>
      <c r="AP981" s="18">
        <f>SUM(AI981:AO981)</f>
        <v>3897.01</v>
      </c>
    </row>
    <row r="982" ht="20.35" customHeight="1">
      <c r="A982" t="s" s="14">
        <v>912</v>
      </c>
      <c r="B982" s="15">
        <v>42387</v>
      </c>
      <c r="C982" s="16"/>
      <c r="D982" s="16"/>
      <c r="E982" s="16"/>
      <c r="F982" s="16"/>
      <c r="G982" s="16"/>
      <c r="H982" s="17">
        <v>2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8">
        <v>2200</v>
      </c>
      <c r="AJ982" s="19">
        <v>0</v>
      </c>
      <c r="AK982" s="25">
        <v>-77</v>
      </c>
      <c r="AL982" s="21">
        <v>0</v>
      </c>
      <c r="AM982" s="22">
        <v>0</v>
      </c>
      <c r="AN982" s="25">
        <v>-48.15</v>
      </c>
      <c r="AO982" s="25">
        <v>0</v>
      </c>
      <c r="AP982" s="18">
        <f>SUM(AI982:AO982)</f>
        <v>2074.85</v>
      </c>
    </row>
    <row r="983" ht="20.35" customHeight="1">
      <c r="A983" t="s" s="14">
        <v>913</v>
      </c>
      <c r="B983" s="15">
        <v>42388</v>
      </c>
      <c r="C983" s="16"/>
      <c r="D983" s="17">
        <v>1</v>
      </c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8">
        <v>389.98</v>
      </c>
      <c r="AJ983" s="19">
        <v>0</v>
      </c>
      <c r="AK983" s="25">
        <v>-8.880000000000001</v>
      </c>
      <c r="AL983" s="21">
        <v>0</v>
      </c>
      <c r="AM983" s="22">
        <v>0</v>
      </c>
      <c r="AN983" s="25">
        <v>-16.35</v>
      </c>
      <c r="AO983" s="25">
        <v>0</v>
      </c>
      <c r="AP983" s="18">
        <f>SUM(AI983:AO983)</f>
        <v>364.75</v>
      </c>
    </row>
    <row r="984" ht="20.35" customHeight="1">
      <c r="A984" t="s" s="14">
        <v>914</v>
      </c>
      <c r="B984" s="15">
        <v>42390</v>
      </c>
      <c r="C984" s="16"/>
      <c r="D984" s="17">
        <v>1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8">
        <v>339.98</v>
      </c>
      <c r="AJ984" s="19">
        <v>0</v>
      </c>
      <c r="AK984" s="25">
        <v>-11.18</v>
      </c>
      <c r="AL984" s="21">
        <v>0</v>
      </c>
      <c r="AM984" s="22">
        <v>0</v>
      </c>
      <c r="AN984" s="25">
        <v>-55.96</v>
      </c>
      <c r="AO984" s="25">
        <v>0</v>
      </c>
      <c r="AP984" s="18">
        <f>SUM(AI984:AO984)</f>
        <v>272.84</v>
      </c>
    </row>
    <row r="985" ht="20.35" customHeight="1">
      <c r="A985" t="s" s="14">
        <v>795</v>
      </c>
      <c r="B985" s="15">
        <v>42394</v>
      </c>
      <c r="C985" s="16"/>
      <c r="D985" s="17">
        <v>1</v>
      </c>
      <c r="E985" s="16"/>
      <c r="F985" s="17">
        <v>1</v>
      </c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8">
        <v>500</v>
      </c>
      <c r="AJ985" s="19">
        <v>0</v>
      </c>
      <c r="AK985" s="25">
        <v>-64.8</v>
      </c>
      <c r="AL985" s="21">
        <v>0</v>
      </c>
      <c r="AM985" s="22">
        <v>0</v>
      </c>
      <c r="AN985" s="25">
        <v>-18.49</v>
      </c>
      <c r="AO985" s="25">
        <v>0</v>
      </c>
      <c r="AP985" s="18">
        <f>SUM(AI985:AO985)</f>
        <v>416.71</v>
      </c>
    </row>
    <row r="986" ht="20.35" customHeight="1">
      <c r="A986" t="s" s="14">
        <v>915</v>
      </c>
      <c r="B986" s="15">
        <v>42394</v>
      </c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8">
        <v>51.18</v>
      </c>
      <c r="AJ986" s="19">
        <v>0</v>
      </c>
      <c r="AK986" s="25">
        <v>-1.78</v>
      </c>
      <c r="AL986" s="21">
        <v>0</v>
      </c>
      <c r="AM986" s="22">
        <v>0</v>
      </c>
      <c r="AN986" s="25">
        <v>-5.75</v>
      </c>
      <c r="AO986" s="25">
        <v>-3.2</v>
      </c>
      <c r="AP986" s="18">
        <f>SUM(AI986:AO986)</f>
        <v>40.45</v>
      </c>
    </row>
    <row r="987" ht="20.35" customHeight="1">
      <c r="A987" t="s" s="14">
        <v>916</v>
      </c>
      <c r="B987" s="15">
        <v>42394</v>
      </c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8">
        <v>52.98</v>
      </c>
      <c r="AJ987" s="19">
        <v>0</v>
      </c>
      <c r="AK987" s="25">
        <v>-1.84</v>
      </c>
      <c r="AL987" s="21">
        <v>0</v>
      </c>
      <c r="AM987" s="22">
        <v>0</v>
      </c>
      <c r="AN987" s="25">
        <v>-5.75</v>
      </c>
      <c r="AO987" s="25">
        <v>0</v>
      </c>
      <c r="AP987" s="18">
        <f>SUM(AI987:AO987)</f>
        <v>45.39</v>
      </c>
    </row>
    <row r="988" ht="20.35" customHeight="1">
      <c r="A988" t="s" s="14">
        <v>917</v>
      </c>
      <c r="B988" s="15">
        <v>42394</v>
      </c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7">
        <v>1</v>
      </c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8">
        <v>394.99</v>
      </c>
      <c r="AJ988" s="19">
        <v>0</v>
      </c>
      <c r="AK988" s="25">
        <v>-8.99</v>
      </c>
      <c r="AL988" s="21">
        <v>0</v>
      </c>
      <c r="AM988" s="22">
        <v>0</v>
      </c>
      <c r="AN988" s="25">
        <v>-9.699999999999999</v>
      </c>
      <c r="AO988" s="25">
        <v>0</v>
      </c>
      <c r="AP988" s="18">
        <f>SUM(AI988:AO988)</f>
        <v>376.3</v>
      </c>
    </row>
    <row r="989" ht="20.35" customHeight="1">
      <c r="A989" t="s" s="14">
        <v>917</v>
      </c>
      <c r="B989" s="15">
        <v>42394</v>
      </c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8">
        <v>47.98</v>
      </c>
      <c r="AJ989" s="19">
        <v>0</v>
      </c>
      <c r="AK989" s="25">
        <v>-1.36</v>
      </c>
      <c r="AL989" s="21">
        <v>0</v>
      </c>
      <c r="AM989" s="22">
        <v>0</v>
      </c>
      <c r="AN989" s="25">
        <v>0</v>
      </c>
      <c r="AO989" s="25">
        <v>0</v>
      </c>
      <c r="AP989" s="18">
        <f>SUM(AI989:AO989)</f>
        <v>46.62</v>
      </c>
    </row>
    <row r="990" ht="20.35" customHeight="1">
      <c r="A990" t="s" s="14">
        <v>918</v>
      </c>
      <c r="B990" s="15">
        <v>42394</v>
      </c>
      <c r="C990" s="16"/>
      <c r="D990" s="16"/>
      <c r="E990" s="16"/>
      <c r="F990" s="16"/>
      <c r="G990" s="16"/>
      <c r="H990" s="17">
        <v>1</v>
      </c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8">
        <v>229.99</v>
      </c>
      <c r="AJ990" s="19">
        <v>0</v>
      </c>
      <c r="AK990" s="25">
        <v>-5.36</v>
      </c>
      <c r="AL990" s="21">
        <v>0</v>
      </c>
      <c r="AM990" s="22">
        <v>0</v>
      </c>
      <c r="AN990" s="25">
        <v>-13.49</v>
      </c>
      <c r="AO990" s="25">
        <v>0</v>
      </c>
      <c r="AP990" s="18">
        <f>SUM(AI990:AO990)</f>
        <v>211.14</v>
      </c>
    </row>
    <row r="991" ht="20.35" customHeight="1">
      <c r="A991" t="s" s="14">
        <v>919</v>
      </c>
      <c r="B991" s="15">
        <v>42395</v>
      </c>
      <c r="C991" s="16"/>
      <c r="D991" s="17">
        <v>1</v>
      </c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8">
        <v>513.41</v>
      </c>
      <c r="AJ991" s="19">
        <v>0</v>
      </c>
      <c r="AK991" s="25">
        <v>-11.89</v>
      </c>
      <c r="AL991" s="21">
        <v>0</v>
      </c>
      <c r="AM991" s="22">
        <v>0</v>
      </c>
      <c r="AN991" s="25">
        <v>-12.6</v>
      </c>
      <c r="AO991" s="25">
        <v>-37.44</v>
      </c>
      <c r="AP991" s="18">
        <f>SUM(AI991:AO991)</f>
        <v>451.48</v>
      </c>
    </row>
    <row r="992" ht="20.35" customHeight="1">
      <c r="A992" t="s" s="14">
        <v>704</v>
      </c>
      <c r="B992" s="15">
        <v>42396</v>
      </c>
      <c r="C992" s="16"/>
      <c r="D992" s="16"/>
      <c r="E992" s="16"/>
      <c r="F992" s="16"/>
      <c r="G992" s="16"/>
      <c r="H992" s="17">
        <v>4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8">
        <v>4485</v>
      </c>
      <c r="AJ992" s="19">
        <v>0</v>
      </c>
      <c r="AK992" s="25">
        <v>-175.22</v>
      </c>
      <c r="AL992" s="21">
        <v>0</v>
      </c>
      <c r="AM992" s="22">
        <v>0</v>
      </c>
      <c r="AN992" s="25">
        <v>-101.95</v>
      </c>
      <c r="AO992" s="25">
        <v>0</v>
      </c>
      <c r="AP992" s="18">
        <f>SUM(AI992:AO992)</f>
        <v>4207.83</v>
      </c>
    </row>
    <row r="993" ht="20.35" customHeight="1">
      <c r="A993" t="s" s="14">
        <v>920</v>
      </c>
      <c r="B993" s="15">
        <v>42396</v>
      </c>
      <c r="C993" s="16"/>
      <c r="D993" s="16"/>
      <c r="E993" s="16"/>
      <c r="F993" s="16"/>
      <c r="G993" s="16"/>
      <c r="H993" s="17">
        <v>1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8">
        <v>774.99</v>
      </c>
      <c r="AJ993" s="19">
        <v>0</v>
      </c>
      <c r="AK993" s="25">
        <v>-17.35</v>
      </c>
      <c r="AL993" s="21">
        <v>0</v>
      </c>
      <c r="AM993" s="22">
        <v>0</v>
      </c>
      <c r="AN993" s="25">
        <v>-21.37</v>
      </c>
      <c r="AO993" s="25">
        <v>0</v>
      </c>
      <c r="AP993" s="18">
        <f>SUM(AI993:AO993)</f>
        <v>736.27</v>
      </c>
    </row>
    <row r="994" ht="20.35" customHeight="1">
      <c r="A994" t="s" s="14">
        <v>921</v>
      </c>
      <c r="B994" s="15">
        <v>42397</v>
      </c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8">
        <v>810</v>
      </c>
      <c r="AJ994" s="19">
        <v>0</v>
      </c>
      <c r="AK994" s="25">
        <v>-23.79</v>
      </c>
      <c r="AL994" s="21">
        <v>0</v>
      </c>
      <c r="AM994" s="22">
        <v>0</v>
      </c>
      <c r="AN994" s="25">
        <v>-12.3</v>
      </c>
      <c r="AO994" s="25">
        <v>-60</v>
      </c>
      <c r="AP994" s="18">
        <f>SUM(AI994:AO994)</f>
        <v>713.91</v>
      </c>
    </row>
    <row r="995" ht="20.35" customHeight="1">
      <c r="A995" t="s" s="14">
        <v>922</v>
      </c>
      <c r="B995" s="15">
        <v>42397</v>
      </c>
      <c r="C995" s="16"/>
      <c r="D995" s="16"/>
      <c r="E995" s="16"/>
      <c r="F995" s="16"/>
      <c r="G995" s="16"/>
      <c r="H995" s="17">
        <v>2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7">
        <v>4</v>
      </c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8">
        <v>2275</v>
      </c>
      <c r="AJ995" s="19">
        <v>0</v>
      </c>
      <c r="AK995" s="25">
        <v>0</v>
      </c>
      <c r="AL995" s="21">
        <v>0</v>
      </c>
      <c r="AM995" s="22">
        <v>0</v>
      </c>
      <c r="AN995" s="25">
        <v>0</v>
      </c>
      <c r="AO995" s="25">
        <v>0</v>
      </c>
      <c r="AP995" s="18">
        <f>SUM(AI995:AO995)</f>
        <v>2275</v>
      </c>
    </row>
    <row r="996" ht="20.35" customHeight="1">
      <c r="A996" t="s" s="14">
        <v>923</v>
      </c>
      <c r="B996" s="15">
        <v>42398</v>
      </c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8">
        <v>159.96</v>
      </c>
      <c r="AJ996" s="19">
        <v>0</v>
      </c>
      <c r="AK996" s="25">
        <v>-3.82</v>
      </c>
      <c r="AL996" s="21">
        <v>0</v>
      </c>
      <c r="AM996" s="22">
        <v>0</v>
      </c>
      <c r="AN996" s="25">
        <v>-5.75</v>
      </c>
      <c r="AO996" s="25">
        <v>0</v>
      </c>
      <c r="AP996" s="18">
        <f>SUM(AI996:AO996)</f>
        <v>150.39</v>
      </c>
    </row>
    <row r="997" ht="20.35" customHeight="1">
      <c r="A997" t="s" s="14">
        <v>924</v>
      </c>
      <c r="B997" s="15">
        <v>42399</v>
      </c>
      <c r="C997" s="16"/>
      <c r="D997" s="17">
        <v>1</v>
      </c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8">
        <v>375.05</v>
      </c>
      <c r="AJ997" s="19">
        <v>0</v>
      </c>
      <c r="AK997" s="25">
        <v>-8.550000000000001</v>
      </c>
      <c r="AL997" s="21">
        <v>0</v>
      </c>
      <c r="AM997" s="22">
        <v>0</v>
      </c>
      <c r="AN997" s="25">
        <v>-12.57</v>
      </c>
      <c r="AO997" s="25">
        <v>-27.78</v>
      </c>
      <c r="AP997" s="18">
        <f>SUM(AI997:AO997)</f>
        <v>326.15</v>
      </c>
    </row>
    <row r="998" ht="20.35" customHeight="1">
      <c r="A998" t="s" s="14">
        <v>925</v>
      </c>
      <c r="B998" s="15">
        <v>42401</v>
      </c>
      <c r="C998" s="16"/>
      <c r="D998" s="17">
        <v>4</v>
      </c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8">
        <v>1679.96</v>
      </c>
      <c r="AJ998" s="19">
        <v>0</v>
      </c>
      <c r="AK998" s="25">
        <v>-58.8</v>
      </c>
      <c r="AL998" s="21">
        <v>0</v>
      </c>
      <c r="AM998" s="22">
        <v>0</v>
      </c>
      <c r="AN998" s="25">
        <v>-30.37</v>
      </c>
      <c r="AO998" s="25">
        <v>0</v>
      </c>
      <c r="AP998" s="18">
        <f>SUM(AI998:AO998)</f>
        <v>1590.79</v>
      </c>
    </row>
    <row r="999" ht="20.35" customHeight="1">
      <c r="A999" t="s" s="14">
        <v>484</v>
      </c>
      <c r="B999" s="15">
        <v>42401</v>
      </c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7">
        <v>1</v>
      </c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8">
        <v>107.98</v>
      </c>
      <c r="AJ999" s="19">
        <v>0</v>
      </c>
      <c r="AK999" s="25">
        <v>-3.43</v>
      </c>
      <c r="AL999" s="21">
        <v>0</v>
      </c>
      <c r="AM999" s="22">
        <v>0</v>
      </c>
      <c r="AN999" s="25">
        <v>-10.77</v>
      </c>
      <c r="AO999" s="25">
        <v>0</v>
      </c>
      <c r="AP999" s="18">
        <f>SUM(AI999:AO999)</f>
        <v>93.78</v>
      </c>
    </row>
    <row r="1000" ht="20.35" customHeight="1">
      <c r="A1000" t="s" s="14">
        <v>926</v>
      </c>
      <c r="B1000" s="15">
        <v>42401</v>
      </c>
      <c r="C1000" s="16"/>
      <c r="D1000" s="17">
        <v>1</v>
      </c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8">
        <v>339.98</v>
      </c>
      <c r="AJ1000" s="19">
        <v>0</v>
      </c>
      <c r="AK1000" s="25">
        <v>-11.18</v>
      </c>
      <c r="AL1000" s="21">
        <v>0</v>
      </c>
      <c r="AM1000" s="22">
        <v>0</v>
      </c>
      <c r="AN1000" s="25">
        <v>-55.96</v>
      </c>
      <c r="AO1000" s="25">
        <v>0</v>
      </c>
      <c r="AP1000" s="18">
        <f>SUM(AI1000:AO1000)</f>
        <v>272.84</v>
      </c>
    </row>
    <row r="1001" ht="20.35" customHeight="1">
      <c r="A1001" t="s" s="14">
        <v>927</v>
      </c>
      <c r="B1001" s="15">
        <v>42403</v>
      </c>
      <c r="C1001" s="16"/>
      <c r="D1001" s="17">
        <v>1</v>
      </c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8">
        <v>357.56</v>
      </c>
      <c r="AJ1001" s="19">
        <v>0</v>
      </c>
      <c r="AK1001" s="25">
        <v>-8.17</v>
      </c>
      <c r="AL1001" s="21">
        <v>0</v>
      </c>
      <c r="AM1001" s="22">
        <v>0</v>
      </c>
      <c r="AN1001" s="25">
        <v>-16.35</v>
      </c>
      <c r="AO1001" s="25">
        <v>0</v>
      </c>
      <c r="AP1001" s="18">
        <f>SUM(AI1001:AO1001)</f>
        <v>333.04</v>
      </c>
    </row>
    <row r="1002" ht="20.35" customHeight="1">
      <c r="A1002" t="s" s="14">
        <v>670</v>
      </c>
      <c r="B1002" s="15">
        <v>42403</v>
      </c>
      <c r="C1002" s="16"/>
      <c r="D1002" s="17">
        <v>1</v>
      </c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8">
        <v>302.03</v>
      </c>
      <c r="AJ1002" s="19">
        <v>0</v>
      </c>
      <c r="AK1002" s="25">
        <v>0</v>
      </c>
      <c r="AL1002" s="21">
        <v>0</v>
      </c>
      <c r="AM1002" s="22">
        <v>0</v>
      </c>
      <c r="AN1002" s="25">
        <v>-16.35</v>
      </c>
      <c r="AO1002" s="25">
        <v>0</v>
      </c>
      <c r="AP1002" s="18">
        <f>SUM(AI1002:AO1002)</f>
        <v>285.68</v>
      </c>
    </row>
    <row r="1003" ht="20.35" customHeight="1">
      <c r="A1003" t="s" s="14">
        <v>928</v>
      </c>
      <c r="B1003" s="15">
        <v>42404</v>
      </c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8">
        <v>15618</v>
      </c>
      <c r="AJ1003" s="19">
        <v>0</v>
      </c>
      <c r="AK1003" s="25">
        <v>0</v>
      </c>
      <c r="AL1003" s="21">
        <v>0</v>
      </c>
      <c r="AM1003" s="22">
        <v>0</v>
      </c>
      <c r="AN1003" s="25"/>
      <c r="AO1003" s="25">
        <v>0</v>
      </c>
      <c r="AP1003" s="18">
        <f>SUM(AI1003:AO1003)</f>
        <v>15618</v>
      </c>
    </row>
    <row r="1004" ht="20.35" customHeight="1">
      <c r="A1004" t="s" s="14">
        <v>929</v>
      </c>
      <c r="B1004" s="15">
        <v>42404</v>
      </c>
      <c r="C1004" s="16"/>
      <c r="D1004" s="16"/>
      <c r="E1004" s="16"/>
      <c r="F1004" s="16"/>
      <c r="G1004" s="16"/>
      <c r="H1004" s="17">
        <v>3</v>
      </c>
      <c r="I1004" s="16"/>
      <c r="J1004" s="16"/>
      <c r="K1004" s="16"/>
      <c r="L1004" s="16"/>
      <c r="M1004" s="16"/>
      <c r="N1004" s="16"/>
      <c r="O1004" s="16"/>
      <c r="P1004" s="16"/>
      <c r="Q1004" s="17">
        <v>1</v>
      </c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8">
        <v>3829.96</v>
      </c>
      <c r="AJ1004" s="19">
        <v>0</v>
      </c>
      <c r="AK1004" s="25">
        <v>0</v>
      </c>
      <c r="AL1004" s="21">
        <v>0</v>
      </c>
      <c r="AM1004" s="22">
        <v>0</v>
      </c>
      <c r="AN1004" s="25">
        <v>-74.81999999999999</v>
      </c>
      <c r="AO1004" s="25">
        <v>0</v>
      </c>
      <c r="AP1004" s="18">
        <f>SUM(AI1004:AO1004)</f>
        <v>3755.14</v>
      </c>
    </row>
    <row r="1005" ht="20.35" customHeight="1">
      <c r="A1005" t="s" s="14">
        <v>930</v>
      </c>
      <c r="B1005" s="15">
        <v>42404</v>
      </c>
      <c r="C1005" s="16"/>
      <c r="D1005" s="16"/>
      <c r="E1005" s="16"/>
      <c r="F1005" s="16"/>
      <c r="G1005" s="16"/>
      <c r="H1005" s="17">
        <v>12</v>
      </c>
      <c r="I1005" s="16"/>
      <c r="J1005" s="16"/>
      <c r="K1005" s="16"/>
      <c r="L1005" s="16"/>
      <c r="M1005" s="16"/>
      <c r="N1005" s="16"/>
      <c r="O1005" s="16"/>
      <c r="P1005" s="16"/>
      <c r="Q1005" s="17">
        <v>4</v>
      </c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8">
        <v>14822.84</v>
      </c>
      <c r="AJ1005" s="19">
        <v>0</v>
      </c>
      <c r="AK1005" s="25">
        <v>-430.16</v>
      </c>
      <c r="AL1005" s="21">
        <v>0</v>
      </c>
      <c r="AM1005" s="22">
        <v>0</v>
      </c>
      <c r="AN1005" s="25">
        <v>-151.18</v>
      </c>
      <c r="AO1005" s="25">
        <v>0</v>
      </c>
      <c r="AP1005" s="18">
        <f>SUM(AI1005:AO1005)</f>
        <v>14241.5</v>
      </c>
    </row>
    <row r="1006" ht="20.35" customHeight="1">
      <c r="A1006" t="s" s="14">
        <v>856</v>
      </c>
      <c r="B1006" s="15">
        <v>42404</v>
      </c>
      <c r="C1006" s="16"/>
      <c r="D1006" s="16"/>
      <c r="E1006" s="16"/>
      <c r="F1006" s="16"/>
      <c r="G1006" s="16"/>
      <c r="H1006" s="17">
        <v>10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8">
        <v>8999.99</v>
      </c>
      <c r="AJ1006" s="19">
        <v>0</v>
      </c>
      <c r="AK1006" s="25">
        <v>0</v>
      </c>
      <c r="AL1006" s="21">
        <v>0</v>
      </c>
      <c r="AM1006" s="22">
        <v>0</v>
      </c>
      <c r="AN1006" s="25">
        <v>-71.64</v>
      </c>
      <c r="AO1006" s="25">
        <v>0</v>
      </c>
      <c r="AP1006" s="18">
        <f>SUM(AI1006:AO1006)</f>
        <v>8928.35</v>
      </c>
    </row>
    <row r="1007" ht="20.35" customHeight="1">
      <c r="A1007" t="s" s="14">
        <v>931</v>
      </c>
      <c r="B1007" s="15">
        <v>42405</v>
      </c>
      <c r="C1007" s="16"/>
      <c r="D1007" s="17">
        <v>1</v>
      </c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8">
        <v>289.99</v>
      </c>
      <c r="AJ1007" s="19">
        <v>0</v>
      </c>
      <c r="AK1007" s="25">
        <v>-8.710000000000001</v>
      </c>
      <c r="AL1007" s="21">
        <v>0</v>
      </c>
      <c r="AM1007" s="22">
        <v>0</v>
      </c>
      <c r="AN1007" s="25">
        <v>-16.35</v>
      </c>
      <c r="AO1007" s="25">
        <v>0</v>
      </c>
      <c r="AP1007" s="18">
        <f>SUM(AI1007:AO1007)</f>
        <v>264.93</v>
      </c>
    </row>
    <row r="1008" ht="20.35" customHeight="1">
      <c r="A1008" t="s" s="14">
        <v>932</v>
      </c>
      <c r="B1008" s="15">
        <v>42406</v>
      </c>
      <c r="C1008" s="16"/>
      <c r="D1008" s="17">
        <v>1</v>
      </c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8">
        <v>324.99</v>
      </c>
      <c r="AJ1008" s="19">
        <v>0</v>
      </c>
      <c r="AK1008" s="25">
        <v>-42.44</v>
      </c>
      <c r="AL1008" s="21">
        <v>0</v>
      </c>
      <c r="AM1008" s="22">
        <v>0</v>
      </c>
      <c r="AN1008" s="25">
        <v>-16.35</v>
      </c>
      <c r="AO1008" s="25">
        <v>0</v>
      </c>
      <c r="AP1008" s="18">
        <f>SUM(AI1008:AO1008)</f>
        <v>266.2</v>
      </c>
    </row>
    <row r="1009" ht="20.35" customHeight="1">
      <c r="A1009" t="s" s="14">
        <v>933</v>
      </c>
      <c r="B1009" s="15">
        <v>42408</v>
      </c>
      <c r="C1009" s="16"/>
      <c r="D1009" s="17">
        <v>1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8">
        <v>329.99</v>
      </c>
      <c r="AJ1009" s="19">
        <v>0</v>
      </c>
      <c r="AK1009" s="25">
        <v>-9.869999999999999</v>
      </c>
      <c r="AL1009" s="21">
        <v>0</v>
      </c>
      <c r="AM1009" s="22">
        <v>0</v>
      </c>
      <c r="AN1009" s="25">
        <v>-16.35</v>
      </c>
      <c r="AO1009" s="25">
        <v>0</v>
      </c>
      <c r="AP1009" s="18">
        <f>SUM(AI1009:AO1009)</f>
        <v>303.77</v>
      </c>
    </row>
    <row r="1010" ht="20.35" customHeight="1">
      <c r="A1010" t="s" s="14">
        <v>802</v>
      </c>
      <c r="B1010" s="15">
        <v>42409</v>
      </c>
      <c r="C1010" s="16"/>
      <c r="D1010" s="16"/>
      <c r="E1010" s="16"/>
      <c r="F1010" s="16"/>
      <c r="G1010" s="16"/>
      <c r="H1010" s="17">
        <v>4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7">
        <v>2</v>
      </c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8">
        <v>4825.4</v>
      </c>
      <c r="AJ1010" s="19">
        <v>0</v>
      </c>
      <c r="AK1010" s="25">
        <v>0</v>
      </c>
      <c r="AL1010" s="21">
        <v>0</v>
      </c>
      <c r="AM1010" s="22">
        <v>0</v>
      </c>
      <c r="AN1010" s="25">
        <v>-33.91</v>
      </c>
      <c r="AO1010" s="25">
        <v>-357.44</v>
      </c>
      <c r="AP1010" s="18">
        <f>SUM(AI1010:AO1010)</f>
        <v>4434.05</v>
      </c>
    </row>
    <row r="1011" ht="20.35" customHeight="1">
      <c r="A1011" t="s" s="14">
        <v>934</v>
      </c>
      <c r="B1011" s="15">
        <v>42410</v>
      </c>
      <c r="C1011" s="16"/>
      <c r="D1011" s="17">
        <v>1</v>
      </c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8">
        <v>324.99</v>
      </c>
      <c r="AJ1011" s="19">
        <v>0</v>
      </c>
      <c r="AK1011" s="25">
        <v>-42.21</v>
      </c>
      <c r="AL1011" s="21">
        <v>0</v>
      </c>
      <c r="AM1011" s="22">
        <v>0</v>
      </c>
      <c r="AN1011" s="25">
        <v>-16.35</v>
      </c>
      <c r="AO1011" s="25">
        <v>0</v>
      </c>
      <c r="AP1011" s="18">
        <f>SUM(AI1011:AO1011)</f>
        <v>266.43</v>
      </c>
    </row>
    <row r="1012" ht="20.35" customHeight="1">
      <c r="A1012" t="s" s="14">
        <v>901</v>
      </c>
      <c r="B1012" s="15">
        <v>42411</v>
      </c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8">
        <v>47.98</v>
      </c>
      <c r="AJ1012" s="19">
        <v>0</v>
      </c>
      <c r="AK1012" s="25">
        <v>-1.36</v>
      </c>
      <c r="AL1012" s="21">
        <v>0</v>
      </c>
      <c r="AM1012" s="22">
        <v>0</v>
      </c>
      <c r="AN1012" s="25">
        <v>-5.75</v>
      </c>
      <c r="AO1012" s="25">
        <v>0</v>
      </c>
      <c r="AP1012" s="18">
        <f>SUM(AI1012:AO1012)</f>
        <v>40.87</v>
      </c>
    </row>
    <row r="1013" ht="20.35" customHeight="1">
      <c r="A1013" t="s" s="14">
        <v>935</v>
      </c>
      <c r="B1013" s="15">
        <v>42411</v>
      </c>
      <c r="C1013" s="16"/>
      <c r="D1013" s="17">
        <v>1</v>
      </c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8">
        <v>297.98</v>
      </c>
      <c r="AJ1013" s="19">
        <v>0</v>
      </c>
      <c r="AK1013" s="25">
        <v>-6.86</v>
      </c>
      <c r="AL1013" s="21">
        <v>0</v>
      </c>
      <c r="AM1013" s="22">
        <v>0</v>
      </c>
      <c r="AN1013" s="25">
        <v>-16.35</v>
      </c>
      <c r="AO1013" s="25">
        <v>0</v>
      </c>
      <c r="AP1013" s="18">
        <f>SUM(AI1013:AO1013)</f>
        <v>274.77</v>
      </c>
    </row>
    <row r="1014" ht="20.35" customHeight="1">
      <c r="A1014" t="s" s="14">
        <v>670</v>
      </c>
      <c r="B1014" s="15">
        <v>42411</v>
      </c>
      <c r="C1014" s="16"/>
      <c r="D1014" s="17">
        <v>2</v>
      </c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8">
        <v>612.46</v>
      </c>
      <c r="AJ1014" s="19">
        <v>0</v>
      </c>
      <c r="AK1014" s="25">
        <v>0</v>
      </c>
      <c r="AL1014" s="21">
        <v>0</v>
      </c>
      <c r="AM1014" s="22">
        <v>0</v>
      </c>
      <c r="AN1014" s="25">
        <v>-19.31</v>
      </c>
      <c r="AO1014" s="25">
        <v>0</v>
      </c>
      <c r="AP1014" s="18">
        <f>SUM(AI1014:AO1014)</f>
        <v>593.15</v>
      </c>
    </row>
    <row r="1015" ht="20.35" customHeight="1">
      <c r="A1015" t="s" s="14">
        <v>936</v>
      </c>
      <c r="B1015" s="15">
        <v>42415</v>
      </c>
      <c r="C1015" s="16"/>
      <c r="D1015" s="17">
        <v>1</v>
      </c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8">
        <v>412.39</v>
      </c>
      <c r="AJ1015" s="19">
        <v>0</v>
      </c>
      <c r="AK1015" s="25">
        <v>-9.369999999999999</v>
      </c>
      <c r="AL1015" s="21">
        <v>0</v>
      </c>
      <c r="AM1015" s="22">
        <v>0</v>
      </c>
      <c r="AN1015" s="25">
        <v>-10.7</v>
      </c>
      <c r="AO1015" s="25">
        <v>0</v>
      </c>
      <c r="AP1015" s="18">
        <f>SUM(AI1015:AO1015)</f>
        <v>392.32</v>
      </c>
    </row>
    <row r="1016" ht="20.35" customHeight="1">
      <c r="A1016" t="s" s="14">
        <v>937</v>
      </c>
      <c r="B1016" s="15">
        <v>42415</v>
      </c>
      <c r="C1016" s="16"/>
      <c r="D1016" s="17">
        <v>1</v>
      </c>
      <c r="E1016" s="16"/>
      <c r="F1016" s="17">
        <v>1</v>
      </c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8">
        <v>543.99</v>
      </c>
      <c r="AJ1016" s="19">
        <v>0</v>
      </c>
      <c r="AK1016" s="25">
        <v>-12.27</v>
      </c>
      <c r="AL1016" s="21">
        <v>0</v>
      </c>
      <c r="AM1016" s="22">
        <v>0</v>
      </c>
      <c r="AN1016" s="25">
        <v>-17.92</v>
      </c>
      <c r="AO1016" s="25">
        <v>0</v>
      </c>
      <c r="AP1016" s="18">
        <f>SUM(AI1016:AO1016)</f>
        <v>513.8</v>
      </c>
    </row>
    <row r="1017" ht="20.35" customHeight="1">
      <c r="A1017" t="s" s="14">
        <v>938</v>
      </c>
      <c r="B1017" s="15">
        <v>42415</v>
      </c>
      <c r="C1017" s="16"/>
      <c r="D1017" s="17">
        <v>1</v>
      </c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8">
        <v>289.99</v>
      </c>
      <c r="AJ1017" s="19">
        <v>0</v>
      </c>
      <c r="AK1017" s="25">
        <v>-6.68</v>
      </c>
      <c r="AL1017" s="21">
        <v>0</v>
      </c>
      <c r="AM1017" s="22">
        <v>0</v>
      </c>
      <c r="AN1017" s="25">
        <v>-16.35</v>
      </c>
      <c r="AO1017" s="25">
        <v>0</v>
      </c>
      <c r="AP1017" s="18">
        <f>SUM(AI1017:AO1017)</f>
        <v>266.96</v>
      </c>
    </row>
    <row r="1018" ht="20.35" customHeight="1">
      <c r="A1018" t="s" s="14">
        <v>240</v>
      </c>
      <c r="B1018" s="15">
        <v>42418</v>
      </c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8">
        <v>107.94</v>
      </c>
      <c r="AJ1018" s="19">
        <v>0</v>
      </c>
      <c r="AK1018" s="25">
        <v>-3.43</v>
      </c>
      <c r="AL1018" s="21">
        <v>0</v>
      </c>
      <c r="AM1018" s="22">
        <v>0</v>
      </c>
      <c r="AN1018" s="25">
        <v>-11.95</v>
      </c>
      <c r="AO1018" s="25">
        <v>0</v>
      </c>
      <c r="AP1018" s="18">
        <f>SUM(AI1018:AO1018)</f>
        <v>92.56</v>
      </c>
    </row>
    <row r="1019" ht="20.35" customHeight="1">
      <c r="A1019" t="s" s="14">
        <v>939</v>
      </c>
      <c r="B1019" s="15">
        <v>42418</v>
      </c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8">
        <v>2837.88</v>
      </c>
      <c r="AJ1019" s="19">
        <v>0</v>
      </c>
      <c r="AK1019" s="25">
        <v>-62.73</v>
      </c>
      <c r="AL1019" s="21">
        <v>0</v>
      </c>
      <c r="AM1019" s="22">
        <v>0</v>
      </c>
      <c r="AN1019" s="25">
        <v>-152.28</v>
      </c>
      <c r="AO1019" s="25">
        <v>0</v>
      </c>
      <c r="AP1019" s="18">
        <f>SUM(AI1019:AO1019)</f>
        <v>2622.87</v>
      </c>
    </row>
    <row r="1020" ht="20.35" customHeight="1">
      <c r="A1020" t="s" s="14">
        <v>940</v>
      </c>
      <c r="B1020" s="15">
        <v>42419</v>
      </c>
      <c r="C1020" s="16"/>
      <c r="D1020" s="16"/>
      <c r="E1020" s="16"/>
      <c r="F1020" s="16"/>
      <c r="G1020" s="16"/>
      <c r="H1020" s="17">
        <v>4</v>
      </c>
      <c r="I1020" s="16"/>
      <c r="J1020" s="16"/>
      <c r="K1020" s="16"/>
      <c r="L1020" s="16"/>
      <c r="M1020" s="16"/>
      <c r="N1020" s="16"/>
      <c r="O1020" s="16"/>
      <c r="P1020" s="16"/>
      <c r="Q1020" s="17">
        <v>1</v>
      </c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8">
        <v>5680</v>
      </c>
      <c r="AJ1020" s="19">
        <v>0</v>
      </c>
      <c r="AK1020" s="25">
        <v>0</v>
      </c>
      <c r="AL1020" s="21">
        <v>0</v>
      </c>
      <c r="AM1020" s="22">
        <v>0</v>
      </c>
      <c r="AN1020" s="25">
        <v>-104.09</v>
      </c>
      <c r="AO1020" s="25">
        <v>0</v>
      </c>
      <c r="AP1020" s="18">
        <f>SUM(AI1020:AO1020)</f>
        <v>5575.91</v>
      </c>
    </row>
    <row r="1021" ht="20.35" customHeight="1">
      <c r="A1021" t="s" s="14">
        <v>62</v>
      </c>
      <c r="B1021" s="15">
        <v>42420</v>
      </c>
      <c r="C1021" s="16"/>
      <c r="D1021" s="16"/>
      <c r="E1021" s="16"/>
      <c r="F1021" s="16"/>
      <c r="G1021" s="16"/>
      <c r="H1021" s="17">
        <v>2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8">
        <v>2188.39</v>
      </c>
      <c r="AJ1021" s="19">
        <v>0</v>
      </c>
      <c r="AK1021" s="25">
        <v>-48.44</v>
      </c>
      <c r="AL1021" s="21">
        <v>0</v>
      </c>
      <c r="AM1021" s="22">
        <v>0</v>
      </c>
      <c r="AN1021" s="25">
        <v>-18.27</v>
      </c>
      <c r="AO1021" s="25">
        <v>-169.51</v>
      </c>
      <c r="AP1021" s="18">
        <f>SUM(AI1021:AO1021)</f>
        <v>1952.17</v>
      </c>
    </row>
    <row r="1022" ht="20.35" customHeight="1">
      <c r="A1022" t="s" s="14">
        <v>941</v>
      </c>
      <c r="B1022" s="15">
        <v>42422</v>
      </c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7">
        <v>2</v>
      </c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8">
        <v>444.97</v>
      </c>
      <c r="AJ1022" s="19">
        <v>0</v>
      </c>
      <c r="AK1022" s="25">
        <v>-15.43</v>
      </c>
      <c r="AL1022" s="21">
        <v>0</v>
      </c>
      <c r="AM1022" s="22">
        <v>0</v>
      </c>
      <c r="AN1022" s="25">
        <v>-41.62</v>
      </c>
      <c r="AO1022" s="25">
        <v>0</v>
      </c>
      <c r="AP1022" s="18">
        <f>SUM(AI1022:AO1022)</f>
        <v>387.92</v>
      </c>
    </row>
    <row r="1023" ht="20.35" customHeight="1">
      <c r="A1023" t="s" s="14">
        <v>802</v>
      </c>
      <c r="B1023" s="15">
        <v>42422</v>
      </c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7">
        <v>8</v>
      </c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8">
        <v>734</v>
      </c>
      <c r="AJ1023" s="19">
        <v>0</v>
      </c>
      <c r="AK1023" s="25">
        <v>0</v>
      </c>
      <c r="AL1023" s="21">
        <v>0</v>
      </c>
      <c r="AM1023" s="22">
        <v>0</v>
      </c>
      <c r="AN1023" s="25">
        <v>-13.73</v>
      </c>
      <c r="AO1023" s="25">
        <v>-54</v>
      </c>
      <c r="AP1023" s="18">
        <f>SUM(AI1023:AO1023)</f>
        <v>666.27</v>
      </c>
    </row>
    <row r="1024" ht="20.35" customHeight="1">
      <c r="A1024" t="s" s="14">
        <v>942</v>
      </c>
      <c r="B1024" s="15">
        <v>42423</v>
      </c>
      <c r="C1024" s="16"/>
      <c r="D1024" s="17">
        <v>1</v>
      </c>
      <c r="E1024" s="16"/>
      <c r="F1024" s="17">
        <v>1</v>
      </c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8">
        <v>449.99</v>
      </c>
      <c r="AJ1024" s="19">
        <v>0</v>
      </c>
      <c r="AK1024" s="25">
        <v>-58.25</v>
      </c>
      <c r="AL1024" s="21">
        <v>0</v>
      </c>
      <c r="AM1024" s="22">
        <v>0</v>
      </c>
      <c r="AN1024" s="25">
        <v>-22.84</v>
      </c>
      <c r="AO1024" s="25">
        <v>0</v>
      </c>
      <c r="AP1024" s="18">
        <f>SUM(AI1024:AO1024)</f>
        <v>368.9</v>
      </c>
    </row>
    <row r="1025" ht="20.35" customHeight="1">
      <c r="A1025" t="s" s="14">
        <v>943</v>
      </c>
      <c r="B1025" s="15">
        <v>42424</v>
      </c>
      <c r="C1025" s="16"/>
      <c r="D1025" s="17">
        <v>1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8">
        <v>361.04</v>
      </c>
      <c r="AJ1025" s="19">
        <v>0</v>
      </c>
      <c r="AK1025" s="25">
        <v>-8.24</v>
      </c>
      <c r="AL1025" s="21">
        <v>0</v>
      </c>
      <c r="AM1025" s="22">
        <v>0</v>
      </c>
      <c r="AN1025" s="25">
        <v>-9.210000000000001</v>
      </c>
      <c r="AO1025" s="25">
        <v>0</v>
      </c>
      <c r="AP1025" s="18">
        <f>SUM(AI1025:AO1025)</f>
        <v>343.59</v>
      </c>
    </row>
    <row r="1026" ht="20.35" customHeight="1">
      <c r="A1026" t="s" s="14">
        <v>944</v>
      </c>
      <c r="B1026" s="15">
        <v>42424</v>
      </c>
      <c r="C1026" s="16"/>
      <c r="D1026" s="17">
        <v>1</v>
      </c>
      <c r="E1026" s="16"/>
      <c r="F1026" s="17">
        <v>1</v>
      </c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8">
        <v>400</v>
      </c>
      <c r="AJ1026" s="19">
        <v>0</v>
      </c>
      <c r="AK1026" s="25">
        <v>-51.9</v>
      </c>
      <c r="AL1026" s="21">
        <v>0</v>
      </c>
      <c r="AM1026" s="22">
        <v>0</v>
      </c>
      <c r="AN1026" s="25">
        <v>-21.63</v>
      </c>
      <c r="AO1026" s="25">
        <v>0</v>
      </c>
      <c r="AP1026" s="18">
        <f>SUM(AI1026:AO1026)</f>
        <v>326.47</v>
      </c>
    </row>
    <row r="1027" ht="20.35" customHeight="1">
      <c r="A1027" t="s" s="14">
        <v>802</v>
      </c>
      <c r="B1027" s="15">
        <v>42424</v>
      </c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7">
        <v>2</v>
      </c>
      <c r="R1027" s="16"/>
      <c r="S1027" s="16"/>
      <c r="T1027" s="16"/>
      <c r="U1027" s="16"/>
      <c r="V1027" s="16"/>
      <c r="W1027" s="16"/>
      <c r="X1027" s="17">
        <v>2</v>
      </c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8">
        <v>2795.02</v>
      </c>
      <c r="AJ1027" s="19">
        <v>0</v>
      </c>
      <c r="AK1027" s="25">
        <v>0</v>
      </c>
      <c r="AL1027" s="21">
        <v>0</v>
      </c>
      <c r="AM1027" s="22">
        <v>0</v>
      </c>
      <c r="AN1027" s="25">
        <v>-30.77</v>
      </c>
      <c r="AO1027" s="25">
        <v>-207.04</v>
      </c>
      <c r="AP1027" s="18">
        <f>SUM(AI1027:AO1027)</f>
        <v>2557.21</v>
      </c>
    </row>
    <row r="1028" ht="20.35" customHeight="1">
      <c r="A1028" t="s" s="14">
        <v>945</v>
      </c>
      <c r="B1028" s="15">
        <v>42429</v>
      </c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7">
        <v>1</v>
      </c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8">
        <v>539.99</v>
      </c>
      <c r="AJ1028" s="19">
        <v>0</v>
      </c>
      <c r="AK1028" s="25">
        <v>-12.18</v>
      </c>
      <c r="AL1028" s="21">
        <v>0</v>
      </c>
      <c r="AM1028" s="22">
        <v>0</v>
      </c>
      <c r="AN1028" s="25">
        <v>-6.01</v>
      </c>
      <c r="AO1028" s="25">
        <v>-40</v>
      </c>
      <c r="AP1028" s="18">
        <f>SUM(AI1028:AO1028)</f>
        <v>481.8</v>
      </c>
    </row>
    <row r="1029" ht="20.35" customHeight="1">
      <c r="A1029" t="s" s="14">
        <v>946</v>
      </c>
      <c r="B1029" s="15">
        <v>42429</v>
      </c>
      <c r="C1029" s="16"/>
      <c r="D1029" s="16"/>
      <c r="E1029" s="16"/>
      <c r="F1029" s="16"/>
      <c r="G1029" s="16"/>
      <c r="H1029" s="17">
        <v>1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8">
        <v>1024.99</v>
      </c>
      <c r="AJ1029" s="19">
        <v>0</v>
      </c>
      <c r="AK1029" s="25">
        <v>-22.85</v>
      </c>
      <c r="AL1029" s="21">
        <v>0</v>
      </c>
      <c r="AM1029" s="22">
        <v>0</v>
      </c>
      <c r="AN1029" s="25">
        <v>-13.59</v>
      </c>
      <c r="AO1029" s="25">
        <v>0</v>
      </c>
      <c r="AP1029" s="18">
        <f>SUM(AI1029:AO1029)</f>
        <v>988.55</v>
      </c>
    </row>
    <row r="1030" ht="20.35" customHeight="1">
      <c r="A1030" t="s" s="14">
        <v>802</v>
      </c>
      <c r="B1030" s="15">
        <v>42431</v>
      </c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7">
        <v>4</v>
      </c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8">
        <v>432</v>
      </c>
      <c r="AJ1030" s="19">
        <v>0</v>
      </c>
      <c r="AK1030" s="25">
        <v>0</v>
      </c>
      <c r="AL1030" s="21">
        <v>0</v>
      </c>
      <c r="AM1030" s="22">
        <v>0</v>
      </c>
      <c r="AN1030" s="25">
        <v>-12.57</v>
      </c>
      <c r="AO1030" s="25">
        <v>-32</v>
      </c>
      <c r="AP1030" s="18">
        <f>SUM(AI1030:AO1030)</f>
        <v>387.43</v>
      </c>
    </row>
    <row r="1031" ht="20.35" customHeight="1">
      <c r="A1031" t="s" s="14">
        <v>947</v>
      </c>
      <c r="B1031" s="15">
        <v>42433</v>
      </c>
      <c r="C1031" s="16"/>
      <c r="D1031" s="17">
        <v>1</v>
      </c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8">
        <v>313.19</v>
      </c>
      <c r="AJ1031" s="19">
        <v>0</v>
      </c>
      <c r="AK1031" s="25">
        <v>-7.19</v>
      </c>
      <c r="AL1031" s="21">
        <v>0</v>
      </c>
      <c r="AM1031" s="22">
        <v>0</v>
      </c>
      <c r="AN1031" s="25">
        <v>-12.57</v>
      </c>
      <c r="AO1031" s="25">
        <v>-23.2</v>
      </c>
      <c r="AP1031" s="18">
        <f>SUM(AI1031:AO1031)</f>
        <v>270.23</v>
      </c>
    </row>
    <row r="1032" ht="20.35" customHeight="1">
      <c r="A1032" t="s" s="14">
        <v>948</v>
      </c>
      <c r="B1032" s="15">
        <v>42436</v>
      </c>
      <c r="C1032" s="16"/>
      <c r="D1032" s="17">
        <v>1</v>
      </c>
      <c r="E1032" s="16"/>
      <c r="F1032" s="17">
        <v>1</v>
      </c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8">
        <v>613.98</v>
      </c>
      <c r="AJ1032" s="19">
        <v>0</v>
      </c>
      <c r="AK1032" s="25">
        <v>-24.25</v>
      </c>
      <c r="AL1032" s="21">
        <v>0</v>
      </c>
      <c r="AM1032" s="22">
        <v>0</v>
      </c>
      <c r="AN1032" s="25">
        <v>-111.03</v>
      </c>
      <c r="AO1032" s="25">
        <v>0</v>
      </c>
      <c r="AP1032" s="18">
        <f>SUM(AI1032:AO1032)</f>
        <v>478.7</v>
      </c>
    </row>
    <row r="1033" ht="20.35" customHeight="1">
      <c r="A1033" t="s" s="14">
        <v>941</v>
      </c>
      <c r="B1033" s="15">
        <v>42437</v>
      </c>
      <c r="C1033" s="16"/>
      <c r="D1033" s="17">
        <v>1</v>
      </c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8">
        <v>250</v>
      </c>
      <c r="AJ1033" s="19">
        <v>0</v>
      </c>
      <c r="AK1033" s="25">
        <v>-8.800000000000001</v>
      </c>
      <c r="AL1033" s="21">
        <v>0</v>
      </c>
      <c r="AM1033" s="22">
        <v>0</v>
      </c>
      <c r="AN1033" s="25">
        <v>-39.85</v>
      </c>
      <c r="AO1033" s="25">
        <v>0</v>
      </c>
      <c r="AP1033" s="18">
        <f>SUM(AI1033:AO1033)</f>
        <v>201.35</v>
      </c>
    </row>
    <row r="1034" ht="20.35" customHeight="1">
      <c r="A1034" t="s" s="14">
        <v>949</v>
      </c>
      <c r="B1034" s="15">
        <v>42438</v>
      </c>
      <c r="C1034" s="16"/>
      <c r="D1034" s="17">
        <v>1</v>
      </c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8">
        <v>414.98</v>
      </c>
      <c r="AJ1034" s="19">
        <v>0</v>
      </c>
      <c r="AK1034" s="25">
        <v>-13.58</v>
      </c>
      <c r="AL1034" s="21">
        <v>0</v>
      </c>
      <c r="AM1034" s="22">
        <v>0</v>
      </c>
      <c r="AN1034" s="25">
        <v>-42.28</v>
      </c>
      <c r="AO1034" s="25">
        <v>0</v>
      </c>
      <c r="AP1034" s="18">
        <f>SUM(AI1034:AO1034)</f>
        <v>359.12</v>
      </c>
    </row>
    <row r="1035" ht="20.35" customHeight="1">
      <c r="A1035" t="s" s="14">
        <v>950</v>
      </c>
      <c r="B1035" s="15">
        <v>42440</v>
      </c>
      <c r="C1035" s="16"/>
      <c r="D1035" s="16"/>
      <c r="E1035" s="16"/>
      <c r="F1035" s="16"/>
      <c r="G1035" s="17">
        <v>1</v>
      </c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8">
        <v>199.99</v>
      </c>
      <c r="AJ1035" s="19">
        <v>0</v>
      </c>
      <c r="AK1035" s="25">
        <v>-6.1</v>
      </c>
      <c r="AL1035" s="21">
        <v>0</v>
      </c>
      <c r="AM1035" s="22">
        <v>0</v>
      </c>
      <c r="AN1035" s="25">
        <v>-16.35</v>
      </c>
      <c r="AO1035" s="25">
        <v>0</v>
      </c>
      <c r="AP1035" s="18">
        <f>SUM(AI1035:AO1035)</f>
        <v>177.54</v>
      </c>
    </row>
    <row r="1036" ht="20.35" customHeight="1">
      <c r="A1036" t="s" s="14">
        <v>951</v>
      </c>
      <c r="B1036" s="15">
        <v>42443</v>
      </c>
      <c r="C1036" s="16"/>
      <c r="D1036" s="17">
        <v>1</v>
      </c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8">
        <v>324.99</v>
      </c>
      <c r="AJ1036" s="19">
        <v>0</v>
      </c>
      <c r="AK1036" s="25">
        <v>-42.21</v>
      </c>
      <c r="AL1036" s="21">
        <v>0</v>
      </c>
      <c r="AM1036" s="22">
        <v>0</v>
      </c>
      <c r="AN1036" s="25">
        <v>-16.35</v>
      </c>
      <c r="AO1036" s="25">
        <v>0</v>
      </c>
      <c r="AP1036" s="18">
        <f>SUM(AI1036:AO1036)</f>
        <v>266.43</v>
      </c>
    </row>
    <row r="1037" ht="20.35" customHeight="1">
      <c r="A1037" t="s" s="14">
        <v>952</v>
      </c>
      <c r="B1037" s="15">
        <v>42443</v>
      </c>
      <c r="C1037" s="16"/>
      <c r="D1037" s="17">
        <v>1</v>
      </c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8">
        <v>329.99</v>
      </c>
      <c r="AJ1037" s="19">
        <v>0</v>
      </c>
      <c r="AK1037" s="25">
        <v>-9.869999999999999</v>
      </c>
      <c r="AL1037" s="21">
        <v>0</v>
      </c>
      <c r="AM1037" s="22">
        <v>0</v>
      </c>
      <c r="AN1037" s="25">
        <v>-13.67</v>
      </c>
      <c r="AO1037" s="25">
        <v>0</v>
      </c>
      <c r="AP1037" s="18">
        <f>SUM(AI1037:AO1037)</f>
        <v>306.45</v>
      </c>
    </row>
    <row r="1038" ht="20.35" customHeight="1">
      <c r="A1038" t="s" s="14">
        <v>953</v>
      </c>
      <c r="B1038" s="15">
        <v>42443</v>
      </c>
      <c r="C1038" s="16"/>
      <c r="D1038" s="17">
        <v>1</v>
      </c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8">
        <v>329.78</v>
      </c>
      <c r="AJ1038" s="19">
        <v>0</v>
      </c>
      <c r="AK1038" s="25">
        <v>-7.56</v>
      </c>
      <c r="AL1038" s="21">
        <v>0</v>
      </c>
      <c r="AM1038" s="22">
        <v>0</v>
      </c>
      <c r="AN1038" s="25">
        <v>-16.35</v>
      </c>
      <c r="AO1038" s="25">
        <v>0</v>
      </c>
      <c r="AP1038" s="18">
        <f>SUM(AI1038:AO1038)</f>
        <v>305.87</v>
      </c>
    </row>
    <row r="1039" ht="20.35" customHeight="1">
      <c r="A1039" t="s" s="14">
        <v>954</v>
      </c>
      <c r="B1039" s="15">
        <v>42444</v>
      </c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7">
        <v>1</v>
      </c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8">
        <v>109.04</v>
      </c>
      <c r="AJ1039" s="19">
        <v>0</v>
      </c>
      <c r="AK1039" s="25">
        <v>-4.9</v>
      </c>
      <c r="AL1039" s="21">
        <v>0</v>
      </c>
      <c r="AM1039" s="22">
        <v>0</v>
      </c>
      <c r="AN1039" s="25">
        <v>-22.51</v>
      </c>
      <c r="AO1039" s="25">
        <v>0</v>
      </c>
      <c r="AP1039" s="18">
        <f>SUM(AI1039:AO1039)</f>
        <v>81.63</v>
      </c>
    </row>
    <row r="1040" ht="20.35" customHeight="1">
      <c r="A1040" t="s" s="14">
        <v>955</v>
      </c>
      <c r="B1040" s="15">
        <v>42444</v>
      </c>
      <c r="C1040" s="16"/>
      <c r="D1040" s="17">
        <v>1</v>
      </c>
      <c r="E1040" s="16"/>
      <c r="F1040" s="17">
        <v>1</v>
      </c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8">
        <v>606.98</v>
      </c>
      <c r="AJ1040" s="19">
        <v>0</v>
      </c>
      <c r="AK1040" s="25">
        <v>-13.65</v>
      </c>
      <c r="AL1040" s="21">
        <v>0</v>
      </c>
      <c r="AM1040" s="22">
        <v>0</v>
      </c>
      <c r="AN1040" s="25">
        <v>-18.04</v>
      </c>
      <c r="AO1040" s="25">
        <v>0</v>
      </c>
      <c r="AP1040" s="18">
        <f>SUM(AI1040:AO1040)</f>
        <v>575.29</v>
      </c>
    </row>
    <row r="1041" ht="20.35" customHeight="1">
      <c r="A1041" t="s" s="14">
        <v>956</v>
      </c>
      <c r="B1041" s="15">
        <v>42450</v>
      </c>
      <c r="C1041" s="16"/>
      <c r="D1041" s="16"/>
      <c r="E1041" s="16"/>
      <c r="F1041" s="16"/>
      <c r="G1041" s="16"/>
      <c r="H1041" s="17">
        <v>1</v>
      </c>
      <c r="I1041" s="16"/>
      <c r="J1041" s="16"/>
      <c r="K1041" s="16"/>
      <c r="L1041" s="16"/>
      <c r="M1041" s="16"/>
      <c r="N1041" s="16"/>
      <c r="O1041" s="16"/>
      <c r="P1041" s="16"/>
      <c r="Q1041" s="17">
        <v>1</v>
      </c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8">
        <v>1354.98</v>
      </c>
      <c r="AJ1041" s="19">
        <v>0</v>
      </c>
      <c r="AK1041" s="25">
        <v>-47.42</v>
      </c>
      <c r="AL1041" s="21">
        <v>0</v>
      </c>
      <c r="AM1041" s="22">
        <v>0</v>
      </c>
      <c r="AN1041" s="25">
        <v>-18.94</v>
      </c>
      <c r="AO1041" s="25">
        <v>0</v>
      </c>
      <c r="AP1041" s="18">
        <f>SUM(AI1041:AO1041)</f>
        <v>1288.62</v>
      </c>
    </row>
    <row r="1042" ht="20.35" customHeight="1">
      <c r="A1042" t="s" s="14">
        <v>957</v>
      </c>
      <c r="B1042" s="15">
        <v>42451</v>
      </c>
      <c r="C1042" s="16"/>
      <c r="D1042" s="17">
        <v>1</v>
      </c>
      <c r="E1042" s="16"/>
      <c r="F1042" s="16"/>
      <c r="G1042" s="16"/>
      <c r="H1042" s="17">
        <v>10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8">
        <v>8594.879999999999</v>
      </c>
      <c r="AJ1042" s="19">
        <v>0</v>
      </c>
      <c r="AK1042" s="25">
        <v>0</v>
      </c>
      <c r="AL1042" s="21">
        <v>0</v>
      </c>
      <c r="AM1042" s="22">
        <v>0</v>
      </c>
      <c r="AN1042" s="25">
        <v>-99.65000000000001</v>
      </c>
      <c r="AO1042" s="25">
        <v>0</v>
      </c>
      <c r="AP1042" s="18">
        <f>SUM(AI1042:AO1042)</f>
        <v>8495.23</v>
      </c>
    </row>
    <row r="1043" ht="20.35" customHeight="1">
      <c r="A1043" t="s" s="14">
        <v>958</v>
      </c>
      <c r="B1043" s="15">
        <v>42451</v>
      </c>
      <c r="C1043" s="16"/>
      <c r="D1043" s="17">
        <v>1</v>
      </c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8">
        <v>336.04</v>
      </c>
      <c r="AJ1043" s="19">
        <v>0</v>
      </c>
      <c r="AK1043" s="25">
        <v>-7.69</v>
      </c>
      <c r="AL1043" s="21">
        <v>0</v>
      </c>
      <c r="AM1043" s="22">
        <v>0</v>
      </c>
      <c r="AN1043" s="25">
        <v>-16.35</v>
      </c>
      <c r="AO1043" s="25">
        <v>0</v>
      </c>
      <c r="AP1043" s="18">
        <f>SUM(AI1043:AO1043)</f>
        <v>312</v>
      </c>
    </row>
    <row r="1044" ht="20.35" customHeight="1">
      <c r="A1044" t="s" s="14">
        <v>959</v>
      </c>
      <c r="B1044" s="15">
        <v>42451</v>
      </c>
      <c r="C1044" s="16"/>
      <c r="D1044" s="17">
        <v>1</v>
      </c>
      <c r="E1044" s="16"/>
      <c r="F1044" s="17">
        <v>1</v>
      </c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8">
        <v>532.1799999999999</v>
      </c>
      <c r="AJ1044" s="19">
        <v>0</v>
      </c>
      <c r="AK1044" s="25">
        <v>-17.33</v>
      </c>
      <c r="AL1044" s="21">
        <v>0</v>
      </c>
      <c r="AM1044" s="22">
        <v>0</v>
      </c>
      <c r="AN1044" s="25">
        <v>-101.79</v>
      </c>
      <c r="AO1044" s="25">
        <v>0</v>
      </c>
      <c r="AP1044" s="18">
        <f>SUM(AI1044:AO1044)</f>
        <v>413.06</v>
      </c>
    </row>
    <row r="1045" ht="20.35" customHeight="1">
      <c r="A1045" t="s" s="14">
        <v>960</v>
      </c>
      <c r="B1045" s="15">
        <v>42452</v>
      </c>
      <c r="C1045" s="16"/>
      <c r="D1045" s="17">
        <v>2</v>
      </c>
      <c r="E1045" s="16"/>
      <c r="F1045" s="17">
        <v>1</v>
      </c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34">
        <v>1101.57</v>
      </c>
      <c r="AJ1045" s="19">
        <v>0</v>
      </c>
      <c r="AK1045" s="35">
        <v>0</v>
      </c>
      <c r="AL1045" s="21">
        <v>0</v>
      </c>
      <c r="AM1045" s="22">
        <v>0</v>
      </c>
      <c r="AN1045" s="35">
        <v>-12.32</v>
      </c>
      <c r="AO1045" s="35">
        <v>-81.59999999999999</v>
      </c>
      <c r="AP1045" s="18">
        <f>SUM(AI1045:AO1045)</f>
        <v>1007.65</v>
      </c>
    </row>
    <row r="1046" ht="20.35" customHeight="1">
      <c r="A1046" t="s" s="14">
        <v>961</v>
      </c>
      <c r="B1046" s="15">
        <v>42453</v>
      </c>
      <c r="C1046" s="16"/>
      <c r="D1046" s="17">
        <v>1</v>
      </c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8">
        <v>339.99</v>
      </c>
      <c r="AJ1046" s="19">
        <v>0</v>
      </c>
      <c r="AK1046" s="25">
        <v>-29</v>
      </c>
      <c r="AL1046" s="21">
        <v>0</v>
      </c>
      <c r="AM1046" s="22">
        <v>0</v>
      </c>
      <c r="AN1046" s="25">
        <v>-66.17</v>
      </c>
      <c r="AO1046" s="25">
        <v>0</v>
      </c>
      <c r="AP1046" s="18">
        <f>SUM(AI1046:AO1046)</f>
        <v>244.82</v>
      </c>
    </row>
    <row r="1047" ht="20.35" customHeight="1">
      <c r="A1047" t="s" s="14">
        <v>962</v>
      </c>
      <c r="B1047" s="15">
        <v>42453</v>
      </c>
      <c r="C1047" s="16"/>
      <c r="D1047" s="17">
        <v>1</v>
      </c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8">
        <v>334.98</v>
      </c>
      <c r="AJ1047" s="19">
        <v>0</v>
      </c>
      <c r="AK1047" s="25">
        <v>-7.67</v>
      </c>
      <c r="AL1047" s="21">
        <v>0</v>
      </c>
      <c r="AM1047" s="22">
        <v>0</v>
      </c>
      <c r="AN1047" s="25">
        <v>-8.449999999999999</v>
      </c>
      <c r="AO1047" s="25">
        <v>-24.81</v>
      </c>
      <c r="AP1047" s="18">
        <f>SUM(AI1047:AO1047)</f>
        <v>294.05</v>
      </c>
    </row>
    <row r="1048" ht="20.35" customHeight="1">
      <c r="A1048" t="s" s="14">
        <v>963</v>
      </c>
      <c r="B1048" s="15">
        <v>42457</v>
      </c>
      <c r="C1048" s="16"/>
      <c r="D1048" s="17">
        <v>1</v>
      </c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8">
        <v>359.57</v>
      </c>
      <c r="AJ1048" s="19">
        <v>0</v>
      </c>
      <c r="AK1048" s="25">
        <v>-10.83</v>
      </c>
      <c r="AL1048" s="21">
        <v>0</v>
      </c>
      <c r="AM1048" s="22">
        <v>0</v>
      </c>
      <c r="AN1048" s="25">
        <v>-16.35</v>
      </c>
      <c r="AO1048" s="25">
        <v>0</v>
      </c>
      <c r="AP1048" s="18">
        <f>SUM(AI1048:AO1048)</f>
        <v>332.39</v>
      </c>
    </row>
    <row r="1049" ht="20.35" customHeight="1">
      <c r="A1049" t="s" s="14">
        <v>964</v>
      </c>
      <c r="B1049" s="15">
        <v>42458</v>
      </c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8">
        <v>464.39</v>
      </c>
      <c r="AJ1049" s="19">
        <v>0</v>
      </c>
      <c r="AK1049" s="25">
        <v>-13.77</v>
      </c>
      <c r="AL1049" s="21">
        <v>0</v>
      </c>
      <c r="AM1049" s="22">
        <v>0</v>
      </c>
      <c r="AN1049" s="25">
        <v>-12.88</v>
      </c>
      <c r="AO1049" s="25">
        <v>-34.4</v>
      </c>
      <c r="AP1049" s="18">
        <f>SUM(AI1049:AO1049)</f>
        <v>403.34</v>
      </c>
    </row>
    <row r="1050" ht="20.35" customHeight="1">
      <c r="A1050" t="s" s="14">
        <v>965</v>
      </c>
      <c r="B1050" s="15">
        <v>42459</v>
      </c>
      <c r="C1050" s="16"/>
      <c r="D1050" s="17">
        <v>1</v>
      </c>
      <c r="E1050" s="16"/>
      <c r="F1050" s="17">
        <v>1</v>
      </c>
      <c r="G1050" s="17">
        <v>1</v>
      </c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8">
        <v>695.5</v>
      </c>
      <c r="AJ1050" s="19">
        <v>0</v>
      </c>
      <c r="AK1050" s="25">
        <v>-24.34</v>
      </c>
      <c r="AL1050" s="21">
        <v>0</v>
      </c>
      <c r="AM1050" s="22">
        <v>0</v>
      </c>
      <c r="AN1050" s="25">
        <v>-15.59</v>
      </c>
      <c r="AO1050" s="25">
        <v>-51.52</v>
      </c>
      <c r="AP1050" s="18">
        <f>SUM(AI1050:AO1050)</f>
        <v>604.05</v>
      </c>
    </row>
    <row r="1051" ht="20.35" customHeight="1">
      <c r="A1051" t="s" s="14">
        <v>922</v>
      </c>
      <c r="B1051" s="15">
        <v>42459</v>
      </c>
      <c r="C1051" s="16"/>
      <c r="D1051" s="16"/>
      <c r="E1051" s="16"/>
      <c r="F1051" s="16"/>
      <c r="G1051" s="16"/>
      <c r="H1051" s="17">
        <v>2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34">
        <v>1940</v>
      </c>
      <c r="AJ1051" s="19">
        <v>0</v>
      </c>
      <c r="AK1051" s="35">
        <v>0</v>
      </c>
      <c r="AL1051" s="21">
        <v>0</v>
      </c>
      <c r="AM1051" s="22">
        <v>0</v>
      </c>
      <c r="AN1051" s="35">
        <v>0</v>
      </c>
      <c r="AO1051" s="35">
        <v>0</v>
      </c>
      <c r="AP1051" s="18">
        <f>SUM(AI1051:AO1051)</f>
        <v>1940</v>
      </c>
    </row>
    <row r="1052" ht="20.35" customHeight="1">
      <c r="A1052" t="s" s="14">
        <v>966</v>
      </c>
      <c r="B1052" s="15">
        <v>42461</v>
      </c>
      <c r="C1052" s="16"/>
      <c r="D1052" s="17">
        <v>1</v>
      </c>
      <c r="E1052" s="16"/>
      <c r="F1052" s="16"/>
      <c r="G1052" s="17">
        <v>1</v>
      </c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8">
        <v>500</v>
      </c>
      <c r="AJ1052" s="19">
        <v>0</v>
      </c>
      <c r="AK1052" s="25">
        <v>-64.8</v>
      </c>
      <c r="AL1052" s="21">
        <v>0</v>
      </c>
      <c r="AM1052" s="22">
        <v>0</v>
      </c>
      <c r="AN1052" s="25">
        <v>-23.55</v>
      </c>
      <c r="AO1052" s="25">
        <v>0</v>
      </c>
      <c r="AP1052" s="18">
        <f>SUM(AI1052:AO1052)</f>
        <v>411.65</v>
      </c>
    </row>
    <row r="1053" ht="20.35" customHeight="1">
      <c r="A1053" t="s" s="14">
        <v>967</v>
      </c>
      <c r="B1053" s="15">
        <v>42463</v>
      </c>
      <c r="C1053" s="16"/>
      <c r="D1053" s="17">
        <v>1</v>
      </c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8">
        <v>289.99</v>
      </c>
      <c r="AJ1053" s="19">
        <v>0</v>
      </c>
      <c r="AK1053" s="25">
        <v>-7.55</v>
      </c>
      <c r="AL1053" s="21">
        <v>0</v>
      </c>
      <c r="AM1053" s="22">
        <v>0</v>
      </c>
      <c r="AN1053" s="25">
        <v>-16.35</v>
      </c>
      <c r="AO1053" s="25">
        <v>0</v>
      </c>
      <c r="AP1053" s="18">
        <f>SUM(AI1053:AO1053)</f>
        <v>266.09</v>
      </c>
    </row>
    <row r="1054" ht="20.35" customHeight="1">
      <c r="A1054" t="s" s="14">
        <v>968</v>
      </c>
      <c r="B1054" s="15">
        <v>42464</v>
      </c>
      <c r="C1054" s="16"/>
      <c r="D1054" s="17">
        <v>1</v>
      </c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8">
        <v>559.98</v>
      </c>
      <c r="AJ1054" s="19">
        <v>0</v>
      </c>
      <c r="AK1054" s="25">
        <v>-19.9</v>
      </c>
      <c r="AL1054" s="21">
        <v>0</v>
      </c>
      <c r="AM1054" s="22">
        <v>0</v>
      </c>
      <c r="AN1054" s="25">
        <v>-66.79000000000001</v>
      </c>
      <c r="AO1054" s="25">
        <v>0</v>
      </c>
      <c r="AP1054" s="18">
        <f>SUM(AI1054:AO1054)</f>
        <v>473.29</v>
      </c>
    </row>
    <row r="1055" ht="20.35" customHeight="1">
      <c r="A1055" t="s" s="14">
        <v>969</v>
      </c>
      <c r="B1055" s="15">
        <v>42464</v>
      </c>
      <c r="C1055" s="16"/>
      <c r="D1055" s="16"/>
      <c r="E1055" s="16"/>
      <c r="F1055" s="16"/>
      <c r="G1055" s="16"/>
      <c r="H1055" s="17">
        <v>10</v>
      </c>
      <c r="I1055" s="16"/>
      <c r="J1055" s="16"/>
      <c r="K1055" s="16"/>
      <c r="L1055" s="16"/>
      <c r="M1055" s="16"/>
      <c r="N1055" s="16"/>
      <c r="O1055" s="16"/>
      <c r="P1055" s="16"/>
      <c r="Q1055" s="17">
        <v>1</v>
      </c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8">
        <v>14084.63</v>
      </c>
      <c r="AJ1055" s="19">
        <v>0</v>
      </c>
      <c r="AK1055" s="25">
        <v>0</v>
      </c>
      <c r="AL1055" s="21">
        <v>0</v>
      </c>
      <c r="AM1055" s="22">
        <v>0</v>
      </c>
      <c r="AN1055" s="25">
        <v>-73.01000000000001</v>
      </c>
      <c r="AO1055" s="25">
        <v>0</v>
      </c>
      <c r="AP1055" s="18">
        <f>SUM(AI1055:AO1055)</f>
        <v>14011.62</v>
      </c>
    </row>
    <row r="1056" ht="20.35" customHeight="1">
      <c r="A1056" t="s" s="14">
        <v>970</v>
      </c>
      <c r="B1056" s="15">
        <v>42464</v>
      </c>
      <c r="C1056" s="16"/>
      <c r="D1056" s="17">
        <v>1</v>
      </c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8">
        <v>404.98</v>
      </c>
      <c r="AJ1056" s="19">
        <v>0</v>
      </c>
      <c r="AK1056" s="25">
        <v>-12.04</v>
      </c>
      <c r="AL1056" s="21">
        <v>0</v>
      </c>
      <c r="AM1056" s="22">
        <v>0</v>
      </c>
      <c r="AN1056" s="25">
        <v>-12.48</v>
      </c>
      <c r="AO1056" s="25">
        <v>-30</v>
      </c>
      <c r="AP1056" s="18">
        <f>SUM(AI1056:AO1056)</f>
        <v>350.46</v>
      </c>
    </row>
    <row r="1057" ht="20.35" customHeight="1">
      <c r="A1057" t="s" s="14">
        <v>971</v>
      </c>
      <c r="B1057" s="15">
        <v>42464</v>
      </c>
      <c r="C1057" s="16"/>
      <c r="D1057" s="17">
        <v>1</v>
      </c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8">
        <v>548.1799999999999</v>
      </c>
      <c r="AJ1057" s="19">
        <v>0</v>
      </c>
      <c r="AK1057" s="25">
        <v>-19.19</v>
      </c>
      <c r="AL1057" s="21">
        <v>0</v>
      </c>
      <c r="AM1057" s="22">
        <v>0</v>
      </c>
      <c r="AN1057" s="25">
        <v>-53.94</v>
      </c>
      <c r="AO1057" s="25">
        <v>0</v>
      </c>
      <c r="AP1057" s="18">
        <f>SUM(AI1057:AO1057)</f>
        <v>475.05</v>
      </c>
    </row>
    <row r="1058" ht="20.35" customHeight="1">
      <c r="A1058" t="s" s="14">
        <v>972</v>
      </c>
      <c r="B1058" s="15">
        <v>42465</v>
      </c>
      <c r="C1058" s="16"/>
      <c r="D1058" s="17">
        <v>1</v>
      </c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8">
        <v>334.99</v>
      </c>
      <c r="AJ1058" s="19">
        <v>0</v>
      </c>
      <c r="AK1058" s="25">
        <v>-11.72</v>
      </c>
      <c r="AL1058" s="21">
        <v>0</v>
      </c>
      <c r="AM1058" s="22">
        <v>0</v>
      </c>
      <c r="AN1058" s="25">
        <v>-15.3</v>
      </c>
      <c r="AO1058" s="25">
        <v>0</v>
      </c>
      <c r="AP1058" s="18">
        <f>SUM(AI1058:AO1058)</f>
        <v>307.97</v>
      </c>
    </row>
    <row r="1059" ht="20.35" customHeight="1">
      <c r="A1059" t="s" s="14">
        <v>973</v>
      </c>
      <c r="B1059" s="15">
        <v>42465</v>
      </c>
      <c r="C1059" s="16"/>
      <c r="D1059" s="17">
        <v>1</v>
      </c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8">
        <v>369.99</v>
      </c>
      <c r="AJ1059" s="19">
        <v>0</v>
      </c>
      <c r="AK1059" s="25">
        <v>-9.550000000000001</v>
      </c>
      <c r="AL1059" s="21">
        <v>0</v>
      </c>
      <c r="AM1059" s="22">
        <v>0</v>
      </c>
      <c r="AN1059" s="25">
        <v>-17.15</v>
      </c>
      <c r="AO1059" s="25">
        <v>0</v>
      </c>
      <c r="AP1059" s="18">
        <f>SUM(AI1059:AO1059)</f>
        <v>343.29</v>
      </c>
    </row>
    <row r="1060" ht="20.35" customHeight="1">
      <c r="A1060" t="s" s="14">
        <v>974</v>
      </c>
      <c r="B1060" s="15">
        <v>42465</v>
      </c>
      <c r="C1060" s="16"/>
      <c r="D1060" s="17">
        <v>1</v>
      </c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8">
        <v>348.99</v>
      </c>
      <c r="AJ1060" s="19">
        <v>0</v>
      </c>
      <c r="AK1060" s="25">
        <v>-10.42</v>
      </c>
      <c r="AL1060" s="21">
        <v>0</v>
      </c>
      <c r="AM1060" s="22">
        <v>0</v>
      </c>
      <c r="AN1060" s="25">
        <v>-52.31</v>
      </c>
      <c r="AO1060" s="25">
        <v>0</v>
      </c>
      <c r="AP1060" s="18">
        <f>SUM(AI1060:AO1060)</f>
        <v>286.26</v>
      </c>
    </row>
    <row r="1061" ht="20.35" customHeight="1">
      <c r="A1061" t="s" s="14">
        <v>975</v>
      </c>
      <c r="B1061" s="15">
        <v>42466</v>
      </c>
      <c r="C1061" s="16"/>
      <c r="D1061" s="17">
        <v>1</v>
      </c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8">
        <v>460</v>
      </c>
      <c r="AJ1061" s="19">
        <v>0</v>
      </c>
      <c r="AK1061" s="25">
        <v>-11.8</v>
      </c>
      <c r="AL1061" s="21">
        <v>0</v>
      </c>
      <c r="AM1061" s="22">
        <v>0</v>
      </c>
      <c r="AN1061" s="25">
        <v>-16.35</v>
      </c>
      <c r="AO1061" s="25">
        <v>0</v>
      </c>
      <c r="AP1061" s="18">
        <f>SUM(AI1061:AO1061)</f>
        <v>431.85</v>
      </c>
    </row>
    <row r="1062" ht="20.35" customHeight="1">
      <c r="A1062" t="s" s="14">
        <v>976</v>
      </c>
      <c r="B1062" s="15">
        <v>42466</v>
      </c>
      <c r="C1062" s="16"/>
      <c r="D1062" s="17">
        <v>2</v>
      </c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8">
        <v>779.72</v>
      </c>
      <c r="AJ1062" s="19">
        <v>0</v>
      </c>
      <c r="AK1062" s="25">
        <v>-27.29</v>
      </c>
      <c r="AL1062" s="21">
        <v>0</v>
      </c>
      <c r="AM1062" s="22">
        <v>0</v>
      </c>
      <c r="AN1062" s="25">
        <v>-54.33</v>
      </c>
      <c r="AO1062" s="25">
        <v>0</v>
      </c>
      <c r="AP1062" s="18">
        <f>SUM(AI1062:AO1062)</f>
        <v>698.1</v>
      </c>
    </row>
    <row r="1063" ht="20.35" customHeight="1">
      <c r="A1063" t="s" s="14">
        <v>501</v>
      </c>
      <c r="B1063" s="15">
        <v>42468</v>
      </c>
      <c r="C1063" s="16"/>
      <c r="D1063" s="16"/>
      <c r="E1063" s="16"/>
      <c r="F1063" s="16"/>
      <c r="G1063" s="16"/>
      <c r="H1063" s="17">
        <v>1</v>
      </c>
      <c r="I1063" s="16"/>
      <c r="J1063" s="16"/>
      <c r="K1063" s="16"/>
      <c r="L1063" s="16"/>
      <c r="M1063" s="16"/>
      <c r="N1063" s="16"/>
      <c r="O1063" s="16"/>
      <c r="P1063" s="16"/>
      <c r="Q1063" s="17">
        <v>1</v>
      </c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8">
        <v>1349.98</v>
      </c>
      <c r="AJ1063" s="19">
        <v>0</v>
      </c>
      <c r="AK1063" s="25">
        <v>-34.05</v>
      </c>
      <c r="AL1063" s="21">
        <v>0</v>
      </c>
      <c r="AM1063" s="22">
        <v>0</v>
      </c>
      <c r="AN1063" s="25">
        <v>-19.52</v>
      </c>
      <c r="AO1063" s="25">
        <v>0</v>
      </c>
      <c r="AP1063" s="18">
        <f>SUM(AI1063:AO1063)</f>
        <v>1296.41</v>
      </c>
    </row>
    <row r="1064" ht="20.35" customHeight="1">
      <c r="A1064" t="s" s="14">
        <v>977</v>
      </c>
      <c r="B1064" s="15">
        <v>42470</v>
      </c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8">
        <v>47.98</v>
      </c>
      <c r="AJ1064" s="19">
        <v>0</v>
      </c>
      <c r="AK1064" s="25">
        <v>-1.5</v>
      </c>
      <c r="AL1064" s="21">
        <v>0</v>
      </c>
      <c r="AM1064" s="22">
        <v>0</v>
      </c>
      <c r="AN1064" s="25">
        <v>-5.75</v>
      </c>
      <c r="AO1064" s="25">
        <v>0</v>
      </c>
      <c r="AP1064" s="18">
        <f>SUM(AI1064:AO1064)</f>
        <v>40.73</v>
      </c>
    </row>
    <row r="1065" ht="20.35" customHeight="1">
      <c r="A1065" t="s" s="14">
        <v>581</v>
      </c>
      <c r="B1065" s="15">
        <v>42471</v>
      </c>
      <c r="C1065" s="16"/>
      <c r="D1065" s="17">
        <v>1</v>
      </c>
      <c r="E1065" s="16"/>
      <c r="F1065" s="17">
        <v>1</v>
      </c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8">
        <v>538.98</v>
      </c>
      <c r="AJ1065" s="19">
        <v>0</v>
      </c>
      <c r="AK1065" s="25">
        <v>-13.77</v>
      </c>
      <c r="AL1065" s="21">
        <v>0</v>
      </c>
      <c r="AM1065" s="22">
        <v>0</v>
      </c>
      <c r="AN1065" s="25">
        <v>-10.15</v>
      </c>
      <c r="AO1065" s="25">
        <v>0</v>
      </c>
      <c r="AP1065" s="18">
        <f>SUM(AI1065:AO1065)</f>
        <v>515.0599999999999</v>
      </c>
    </row>
    <row r="1066" ht="20.35" customHeight="1">
      <c r="A1066" t="s" s="14">
        <v>581</v>
      </c>
      <c r="B1066" s="15">
        <v>42471</v>
      </c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8">
        <v>39.99</v>
      </c>
      <c r="AJ1066" s="19">
        <v>0</v>
      </c>
      <c r="AK1066" s="25">
        <v>-1.3</v>
      </c>
      <c r="AL1066" s="21">
        <v>0</v>
      </c>
      <c r="AM1066" s="22">
        <v>0</v>
      </c>
      <c r="AN1066" s="25">
        <v>0</v>
      </c>
      <c r="AO1066" s="25">
        <v>0</v>
      </c>
      <c r="AP1066" s="18">
        <f>SUM(AI1066:AO1066)</f>
        <v>38.69</v>
      </c>
    </row>
    <row r="1067" ht="20.35" customHeight="1">
      <c r="A1067" t="s" s="14">
        <v>978</v>
      </c>
      <c r="B1067" s="15">
        <v>42471</v>
      </c>
      <c r="C1067" s="16"/>
      <c r="D1067" s="17">
        <v>1</v>
      </c>
      <c r="E1067" s="16"/>
      <c r="F1067" s="17">
        <v>1</v>
      </c>
      <c r="G1067" s="17">
        <v>1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8">
        <v>723.98</v>
      </c>
      <c r="AJ1067" s="19">
        <v>0</v>
      </c>
      <c r="AK1067" s="25">
        <v>-18.4</v>
      </c>
      <c r="AL1067" s="21">
        <v>0</v>
      </c>
      <c r="AM1067" s="22">
        <v>0</v>
      </c>
      <c r="AN1067" s="25">
        <v>-25.69</v>
      </c>
      <c r="AO1067" s="25">
        <v>0</v>
      </c>
      <c r="AP1067" s="18">
        <f>SUM(AI1067:AO1067)</f>
        <v>679.89</v>
      </c>
    </row>
    <row r="1068" ht="20.35" customHeight="1">
      <c r="A1068" t="s" s="14">
        <v>979</v>
      </c>
      <c r="B1068" s="15">
        <v>42472</v>
      </c>
      <c r="C1068" s="16"/>
      <c r="D1068" s="16"/>
      <c r="E1068" s="16"/>
      <c r="F1068" s="16"/>
      <c r="G1068" s="17">
        <v>1</v>
      </c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8">
        <v>0</v>
      </c>
      <c r="AJ1068" s="19">
        <v>0</v>
      </c>
      <c r="AK1068" s="25">
        <v>0</v>
      </c>
      <c r="AL1068" s="21">
        <v>0</v>
      </c>
      <c r="AM1068" s="22">
        <v>0</v>
      </c>
      <c r="AN1068" s="25">
        <v>-16.35</v>
      </c>
      <c r="AO1068" s="25">
        <v>0</v>
      </c>
      <c r="AP1068" s="18">
        <f>SUM(AI1068:AO1068)</f>
        <v>-16.35</v>
      </c>
    </row>
    <row r="1069" ht="20.35" customHeight="1">
      <c r="A1069" t="s" s="14">
        <v>969</v>
      </c>
      <c r="B1069" s="15">
        <v>42472</v>
      </c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7">
        <v>1</v>
      </c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8">
        <v>500</v>
      </c>
      <c r="AJ1069" s="19">
        <v>0</v>
      </c>
      <c r="AK1069" s="25">
        <v>13.8</v>
      </c>
      <c r="AL1069" s="21">
        <v>0</v>
      </c>
      <c r="AM1069" s="22">
        <v>0</v>
      </c>
      <c r="AN1069" s="25">
        <v>-36.96</v>
      </c>
      <c r="AO1069" s="25">
        <v>0</v>
      </c>
      <c r="AP1069" s="18">
        <f>SUM(AI1069:AO1069)</f>
        <v>476.84</v>
      </c>
    </row>
    <row r="1070" ht="20.35" customHeight="1">
      <c r="A1070" t="s" s="14">
        <v>205</v>
      </c>
      <c r="B1070" s="15">
        <v>42472</v>
      </c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7">
        <v>4</v>
      </c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8">
        <v>399.96</v>
      </c>
      <c r="AJ1070" s="19">
        <v>0</v>
      </c>
      <c r="AK1070" s="25">
        <v>-11.9</v>
      </c>
      <c r="AL1070" s="21">
        <v>0</v>
      </c>
      <c r="AM1070" s="22">
        <v>0</v>
      </c>
      <c r="AN1070" s="25">
        <v>-11.95</v>
      </c>
      <c r="AO1070" s="25">
        <v>0</v>
      </c>
      <c r="AP1070" s="18">
        <f>SUM(AI1070:AO1070)</f>
        <v>376.11</v>
      </c>
    </row>
    <row r="1071" ht="20.35" customHeight="1">
      <c r="A1071" t="s" s="14">
        <v>980</v>
      </c>
      <c r="B1071" s="15">
        <v>42472</v>
      </c>
      <c r="C1071" s="16"/>
      <c r="D1071" s="17">
        <v>1</v>
      </c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8">
        <v>313.19</v>
      </c>
      <c r="AJ1071" s="19">
        <v>0</v>
      </c>
      <c r="AK1071" s="25">
        <v>-8.130000000000001</v>
      </c>
      <c r="AL1071" s="21">
        <v>0</v>
      </c>
      <c r="AM1071" s="22">
        <v>0</v>
      </c>
      <c r="AN1071" s="25">
        <v>-12.84</v>
      </c>
      <c r="AO1071" s="25">
        <v>-23.2</v>
      </c>
      <c r="AP1071" s="18">
        <f>SUM(AI1071:AO1071)</f>
        <v>269.02</v>
      </c>
    </row>
    <row r="1072" ht="20.35" customHeight="1">
      <c r="A1072" t="s" s="14">
        <v>981</v>
      </c>
      <c r="B1072" s="15">
        <v>42473</v>
      </c>
      <c r="C1072" s="16"/>
      <c r="D1072" s="17">
        <v>3</v>
      </c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8">
        <v>1339.97</v>
      </c>
      <c r="AJ1072" s="19">
        <v>0</v>
      </c>
      <c r="AK1072" s="25">
        <v>-41.15</v>
      </c>
      <c r="AL1072" s="21">
        <v>0</v>
      </c>
      <c r="AM1072" s="22">
        <v>0</v>
      </c>
      <c r="AN1072" s="25">
        <v>-31.62</v>
      </c>
      <c r="AO1072" s="25">
        <v>0</v>
      </c>
      <c r="AP1072" s="18">
        <f>SUM(AI1072:AO1072)</f>
        <v>1267.2</v>
      </c>
    </row>
    <row r="1073" ht="20.35" customHeight="1">
      <c r="A1073" t="s" s="14">
        <v>907</v>
      </c>
      <c r="B1073" s="15">
        <v>42473</v>
      </c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8">
        <v>47.98</v>
      </c>
      <c r="AJ1073" s="19">
        <v>0</v>
      </c>
      <c r="AK1073" s="25">
        <v>-1.69</v>
      </c>
      <c r="AL1073" s="21">
        <v>0</v>
      </c>
      <c r="AM1073" s="22">
        <v>0</v>
      </c>
      <c r="AN1073" s="25">
        <v>-5.75</v>
      </c>
      <c r="AO1073" s="25">
        <v>0</v>
      </c>
      <c r="AP1073" s="18">
        <f>SUM(AI1073:AO1073)</f>
        <v>40.54</v>
      </c>
    </row>
    <row r="1074" ht="20.35" customHeight="1">
      <c r="A1074" t="s" s="14">
        <v>982</v>
      </c>
      <c r="B1074" s="15">
        <v>42473</v>
      </c>
      <c r="C1074" s="16"/>
      <c r="D1074" s="17">
        <v>1</v>
      </c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8">
        <v>374.98</v>
      </c>
      <c r="AJ1074" s="19">
        <v>0</v>
      </c>
      <c r="AK1074" s="25">
        <v>-13.42</v>
      </c>
      <c r="AL1074" s="21">
        <v>0</v>
      </c>
      <c r="AM1074" s="22">
        <v>0</v>
      </c>
      <c r="AN1074" s="25">
        <v>-66.17</v>
      </c>
      <c r="AO1074" s="25">
        <v>0</v>
      </c>
      <c r="AP1074" s="18">
        <f>SUM(AI1074:AO1074)</f>
        <v>295.39</v>
      </c>
    </row>
    <row r="1075" ht="20.35" customHeight="1">
      <c r="A1075" t="s" s="14">
        <v>983</v>
      </c>
      <c r="B1075" s="15">
        <v>42473</v>
      </c>
      <c r="C1075" s="16"/>
      <c r="D1075" s="17">
        <v>1</v>
      </c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8">
        <v>434.99</v>
      </c>
      <c r="AJ1075" s="19">
        <v>0</v>
      </c>
      <c r="AK1075" s="25">
        <v>-11.17</v>
      </c>
      <c r="AL1075" s="21">
        <v>0</v>
      </c>
      <c r="AM1075" s="22">
        <v>0</v>
      </c>
      <c r="AN1075" s="25">
        <v>-15.73</v>
      </c>
      <c r="AO1075" s="25">
        <v>0</v>
      </c>
      <c r="AP1075" s="18">
        <f>SUM(AI1075:AO1075)</f>
        <v>408.09</v>
      </c>
    </row>
    <row r="1076" ht="20.35" customHeight="1">
      <c r="A1076" t="s" s="14">
        <v>984</v>
      </c>
      <c r="B1076" s="15">
        <v>42473</v>
      </c>
      <c r="C1076" s="16"/>
      <c r="D1076" s="17">
        <v>1</v>
      </c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8">
        <v>379.98</v>
      </c>
      <c r="AJ1076" s="19">
        <v>0</v>
      </c>
      <c r="AK1076" s="25">
        <v>-13.6</v>
      </c>
      <c r="AL1076" s="21">
        <v>0</v>
      </c>
      <c r="AM1076" s="22">
        <v>0</v>
      </c>
      <c r="AN1076" s="25">
        <v>-44.7</v>
      </c>
      <c r="AO1076" s="25">
        <v>0</v>
      </c>
      <c r="AP1076" s="18">
        <f>SUM(AI1076:AO1076)</f>
        <v>321.68</v>
      </c>
    </row>
    <row r="1077" ht="20.35" customHeight="1">
      <c r="A1077" t="s" s="14">
        <v>985</v>
      </c>
      <c r="B1077" s="15">
        <v>42473</v>
      </c>
      <c r="C1077" s="16"/>
      <c r="D1077" s="17">
        <v>1</v>
      </c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8">
        <v>364.99</v>
      </c>
      <c r="AJ1077" s="19">
        <v>0</v>
      </c>
      <c r="AK1077" s="25">
        <v>-10.88</v>
      </c>
      <c r="AL1077" s="21">
        <v>0</v>
      </c>
      <c r="AM1077" s="22">
        <v>0</v>
      </c>
      <c r="AN1077" s="25">
        <v>-16.35</v>
      </c>
      <c r="AO1077" s="25">
        <v>0</v>
      </c>
      <c r="AP1077" s="18">
        <f>SUM(AI1077:AO1077)</f>
        <v>337.76</v>
      </c>
    </row>
    <row r="1078" ht="20.35" customHeight="1">
      <c r="A1078" t="s" s="14">
        <v>986</v>
      </c>
      <c r="B1078" s="15">
        <v>42474</v>
      </c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8">
        <v>1074.14</v>
      </c>
      <c r="AJ1078" s="19">
        <v>0</v>
      </c>
      <c r="AK1078" s="25">
        <v>-27.15</v>
      </c>
      <c r="AL1078" s="21">
        <v>0</v>
      </c>
      <c r="AM1078" s="22">
        <v>0</v>
      </c>
      <c r="AN1078" s="25">
        <v>-66.64</v>
      </c>
      <c r="AO1078" s="25">
        <v>0</v>
      </c>
      <c r="AP1078" s="18">
        <f>SUM(AI1078:AO1078)</f>
        <v>980.35</v>
      </c>
    </row>
    <row r="1079" ht="20.35" customHeight="1">
      <c r="A1079" t="s" s="14">
        <v>987</v>
      </c>
      <c r="B1079" s="15">
        <v>42475</v>
      </c>
      <c r="C1079" s="16"/>
      <c r="D1079" s="17">
        <v>1</v>
      </c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8">
        <v>310</v>
      </c>
      <c r="AJ1079" s="19">
        <v>0</v>
      </c>
      <c r="AK1079" s="25">
        <v>-40.29</v>
      </c>
      <c r="AL1079" s="21">
        <v>0</v>
      </c>
      <c r="AM1079" s="22">
        <v>0</v>
      </c>
      <c r="AN1079" s="25">
        <v>-15.3</v>
      </c>
      <c r="AO1079" s="25">
        <v>0</v>
      </c>
      <c r="AP1079" s="18">
        <f>SUM(AI1079:AO1079)</f>
        <v>254.41</v>
      </c>
    </row>
    <row r="1080" ht="20.35" customHeight="1">
      <c r="A1080" t="s" s="14">
        <v>603</v>
      </c>
      <c r="B1080" s="15">
        <v>42475</v>
      </c>
      <c r="C1080" s="16"/>
      <c r="D1080" s="17">
        <v>1</v>
      </c>
      <c r="E1080" s="16"/>
      <c r="F1080" s="17">
        <v>1</v>
      </c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8">
        <v>563.99</v>
      </c>
      <c r="AJ1080" s="19">
        <v>0</v>
      </c>
      <c r="AK1080" s="25">
        <v>-14.4</v>
      </c>
      <c r="AL1080" s="21">
        <v>0</v>
      </c>
      <c r="AM1080" s="22">
        <v>0</v>
      </c>
      <c r="AN1080" s="25">
        <v>-27.18</v>
      </c>
      <c r="AO1080" s="25">
        <v>0</v>
      </c>
      <c r="AP1080" s="18">
        <f>SUM(AI1080:AO1080)</f>
        <v>522.41</v>
      </c>
    </row>
    <row r="1081" ht="20.35" customHeight="1">
      <c r="A1081" t="s" s="14">
        <v>988</v>
      </c>
      <c r="B1081" s="15">
        <v>42475</v>
      </c>
      <c r="C1081" s="16"/>
      <c r="D1081" s="17">
        <v>1</v>
      </c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8">
        <v>419.98</v>
      </c>
      <c r="AJ1081" s="19">
        <v>0</v>
      </c>
      <c r="AK1081" s="25">
        <v>-15</v>
      </c>
      <c r="AL1081" s="21">
        <v>0</v>
      </c>
      <c r="AM1081" s="22">
        <v>0</v>
      </c>
      <c r="AN1081" s="25">
        <v>-57.62</v>
      </c>
      <c r="AO1081" s="25">
        <v>0</v>
      </c>
      <c r="AP1081" s="18">
        <f>SUM(AI1081:AO1081)</f>
        <v>347.36</v>
      </c>
    </row>
    <row r="1082" ht="20.35" customHeight="1">
      <c r="A1082" t="s" s="14">
        <v>989</v>
      </c>
      <c r="B1082" s="15">
        <v>42480</v>
      </c>
      <c r="C1082" s="16"/>
      <c r="D1082" s="16"/>
      <c r="E1082" s="16"/>
      <c r="F1082" s="16"/>
      <c r="G1082" s="17">
        <v>1</v>
      </c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8">
        <v>249.98</v>
      </c>
      <c r="AJ1082" s="19">
        <v>0</v>
      </c>
      <c r="AK1082" s="25">
        <v>-9.050000000000001</v>
      </c>
      <c r="AL1082" s="21">
        <v>0</v>
      </c>
      <c r="AM1082" s="22">
        <v>0</v>
      </c>
      <c r="AN1082" s="25">
        <v>-36.56</v>
      </c>
      <c r="AO1082" s="25">
        <v>0</v>
      </c>
      <c r="AP1082" s="18">
        <f>SUM(AI1082:AO1082)</f>
        <v>204.37</v>
      </c>
    </row>
    <row r="1083" ht="20.35" customHeight="1">
      <c r="A1083" t="s" s="14">
        <v>990</v>
      </c>
      <c r="B1083" s="15">
        <v>42480</v>
      </c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8">
        <v>97.97</v>
      </c>
      <c r="AJ1083" s="19">
        <v>0</v>
      </c>
      <c r="AK1083" s="25">
        <v>-4.12</v>
      </c>
      <c r="AL1083" s="21">
        <v>0</v>
      </c>
      <c r="AM1083" s="22">
        <v>0</v>
      </c>
      <c r="AN1083" s="25">
        <v>-22.75</v>
      </c>
      <c r="AO1083" s="25">
        <v>0</v>
      </c>
      <c r="AP1083" s="18">
        <f>SUM(AI1083:AO1083)</f>
        <v>71.09999999999999</v>
      </c>
    </row>
    <row r="1084" ht="20.35" customHeight="1">
      <c r="A1084" t="s" s="14">
        <v>991</v>
      </c>
      <c r="B1084" s="15">
        <v>42480</v>
      </c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7">
        <v>4</v>
      </c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8">
        <v>679.96</v>
      </c>
      <c r="AJ1084" s="19">
        <v>0</v>
      </c>
      <c r="AK1084" s="25">
        <v>-17.3</v>
      </c>
      <c r="AL1084" s="21">
        <v>0</v>
      </c>
      <c r="AM1084" s="22">
        <v>0</v>
      </c>
      <c r="AN1084" s="25">
        <v>-18.88</v>
      </c>
      <c r="AO1084" s="25">
        <v>0</v>
      </c>
      <c r="AP1084" s="18">
        <f>SUM(AI1084:AO1084)</f>
        <v>643.78</v>
      </c>
    </row>
    <row r="1085" ht="20.35" customHeight="1">
      <c r="A1085" t="s" s="14">
        <v>992</v>
      </c>
      <c r="B1085" s="15">
        <v>42481</v>
      </c>
      <c r="C1085" s="16"/>
      <c r="D1085" s="17">
        <v>1</v>
      </c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8">
        <v>329.99</v>
      </c>
      <c r="AJ1085" s="19">
        <v>0</v>
      </c>
      <c r="AK1085" s="25">
        <v>-8.550000000000001</v>
      </c>
      <c r="AL1085" s="21">
        <v>0</v>
      </c>
      <c r="AM1085" s="22">
        <v>0</v>
      </c>
      <c r="AN1085" s="25">
        <v>-16.35</v>
      </c>
      <c r="AO1085" s="25">
        <v>0</v>
      </c>
      <c r="AP1085" s="18">
        <f>SUM(AI1085:AO1085)</f>
        <v>305.09</v>
      </c>
    </row>
    <row r="1086" ht="20.35" customHeight="1">
      <c r="A1086" t="s" s="14">
        <v>802</v>
      </c>
      <c r="B1086" s="15">
        <v>42481</v>
      </c>
      <c r="C1086" s="16"/>
      <c r="D1086" s="17">
        <v>2</v>
      </c>
      <c r="E1086" s="16"/>
      <c r="F1086" s="17">
        <v>2</v>
      </c>
      <c r="G1086" s="17">
        <v>2</v>
      </c>
      <c r="H1086" s="17">
        <v>2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7">
        <v>2</v>
      </c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36">
        <v>4638.66</v>
      </c>
      <c r="AJ1086" s="19">
        <v>0</v>
      </c>
      <c r="AK1086" s="37">
        <v>0</v>
      </c>
      <c r="AL1086" s="21">
        <v>0</v>
      </c>
      <c r="AM1086" s="22">
        <v>0</v>
      </c>
      <c r="AN1086" s="37">
        <v>0</v>
      </c>
      <c r="AO1086" s="37">
        <v>0</v>
      </c>
      <c r="AP1086" s="18">
        <f>SUM(AI1086:AO1086)</f>
        <v>4638.66</v>
      </c>
    </row>
    <row r="1087" ht="20.35" customHeight="1">
      <c r="A1087" t="s" s="14">
        <v>993</v>
      </c>
      <c r="B1087" s="15">
        <v>42483</v>
      </c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8">
        <v>2015</v>
      </c>
      <c r="AJ1087" s="19">
        <v>0</v>
      </c>
      <c r="AK1087" s="25">
        <v>0</v>
      </c>
      <c r="AL1087" s="21">
        <v>0</v>
      </c>
      <c r="AM1087" s="22">
        <v>0</v>
      </c>
      <c r="AN1087" s="25">
        <v>0</v>
      </c>
      <c r="AO1087" s="25">
        <v>0</v>
      </c>
      <c r="AP1087" s="18">
        <f>SUM(AI1087:AO1087)</f>
        <v>2015</v>
      </c>
    </row>
    <row r="1088" ht="20.35" customHeight="1">
      <c r="A1088" t="s" s="14">
        <v>994</v>
      </c>
      <c r="B1088" s="15">
        <v>42485</v>
      </c>
      <c r="C1088" s="16"/>
      <c r="D1088" s="17">
        <v>2</v>
      </c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8">
        <v>589.98</v>
      </c>
      <c r="AJ1088" s="19">
        <v>0</v>
      </c>
      <c r="AK1088" s="25">
        <v>-14.8</v>
      </c>
      <c r="AL1088" s="21">
        <v>0</v>
      </c>
      <c r="AM1088" s="22">
        <v>0</v>
      </c>
      <c r="AN1088" s="25">
        <v>-14.09</v>
      </c>
      <c r="AO1088" s="25">
        <v>0</v>
      </c>
      <c r="AP1088" s="18">
        <f>SUM(AI1088:AO1088)</f>
        <v>561.09</v>
      </c>
    </row>
    <row r="1089" ht="20.35" customHeight="1">
      <c r="A1089" t="s" s="14">
        <v>587</v>
      </c>
      <c r="B1089" s="15">
        <v>42486</v>
      </c>
      <c r="C1089" s="16"/>
      <c r="D1089" s="16"/>
      <c r="E1089" s="16"/>
      <c r="F1089" s="16"/>
      <c r="G1089" s="16"/>
      <c r="H1089" s="17">
        <v>2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8">
        <v>1549.98</v>
      </c>
      <c r="AJ1089" s="19">
        <v>0</v>
      </c>
      <c r="AK1089" s="25">
        <v>-54.25</v>
      </c>
      <c r="AL1089" s="21">
        <v>0</v>
      </c>
      <c r="AM1089" s="22">
        <v>0</v>
      </c>
      <c r="AN1089" s="25">
        <v>-31.74</v>
      </c>
      <c r="AO1089" s="25">
        <v>0</v>
      </c>
      <c r="AP1089" s="18">
        <f>SUM(AI1089:AO1089)</f>
        <v>1463.99</v>
      </c>
    </row>
    <row r="1090" ht="20.35" customHeight="1">
      <c r="A1090" t="s" s="14">
        <v>995</v>
      </c>
      <c r="B1090" s="15">
        <v>42487</v>
      </c>
      <c r="C1090" s="16"/>
      <c r="D1090" s="17">
        <v>1</v>
      </c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8">
        <v>354.66</v>
      </c>
      <c r="AJ1090" s="19">
        <v>0</v>
      </c>
      <c r="AK1090" s="25">
        <v>-9.17</v>
      </c>
      <c r="AL1090" s="21">
        <v>0</v>
      </c>
      <c r="AM1090" s="22">
        <v>0</v>
      </c>
      <c r="AN1090" s="25">
        <v>-16.35</v>
      </c>
      <c r="AO1090" s="25">
        <v>0</v>
      </c>
      <c r="AP1090" s="18">
        <f>SUM(AI1090:AO1090)</f>
        <v>329.14</v>
      </c>
    </row>
    <row r="1091" ht="20.35" customHeight="1">
      <c r="A1091" t="s" s="14">
        <v>996</v>
      </c>
      <c r="B1091" s="15">
        <v>42487</v>
      </c>
      <c r="C1091" s="16"/>
      <c r="D1091" s="17">
        <v>1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8">
        <v>329.99</v>
      </c>
      <c r="AJ1091" s="19">
        <v>0</v>
      </c>
      <c r="AK1091" s="25">
        <v>-8.550000000000001</v>
      </c>
      <c r="AL1091" s="21">
        <v>0</v>
      </c>
      <c r="AM1091" s="22">
        <v>0</v>
      </c>
      <c r="AN1091" s="25">
        <v>-16.35</v>
      </c>
      <c r="AO1091" s="25">
        <v>0</v>
      </c>
      <c r="AP1091" s="18">
        <f>SUM(AI1091:AO1091)</f>
        <v>305.09</v>
      </c>
    </row>
    <row r="1092" ht="20.35" customHeight="1">
      <c r="A1092" t="s" s="14">
        <v>997</v>
      </c>
      <c r="B1092" s="15">
        <v>42487</v>
      </c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8">
        <v>25.25</v>
      </c>
      <c r="AJ1092" s="19">
        <v>0</v>
      </c>
      <c r="AK1092" s="25">
        <v>-0.93</v>
      </c>
      <c r="AL1092" s="21">
        <v>0</v>
      </c>
      <c r="AM1092" s="22">
        <v>0</v>
      </c>
      <c r="AN1092" s="25">
        <v>-10.62</v>
      </c>
      <c r="AO1092" s="25">
        <v>-1.28</v>
      </c>
      <c r="AP1092" s="18">
        <f>SUM(AI1092:AO1092)</f>
        <v>12.42</v>
      </c>
    </row>
    <row r="1093" ht="20.35" customHeight="1">
      <c r="A1093" t="s" s="14">
        <v>890</v>
      </c>
      <c r="B1093" s="15">
        <v>42489</v>
      </c>
      <c r="C1093" s="16"/>
      <c r="D1093" s="16"/>
      <c r="E1093" s="16"/>
      <c r="F1093" s="16"/>
      <c r="G1093" s="17">
        <v>1</v>
      </c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8">
        <v>223.97</v>
      </c>
      <c r="AJ1093" s="19">
        <v>0</v>
      </c>
      <c r="AK1093" s="25">
        <v>-6.8</v>
      </c>
      <c r="AL1093" s="21">
        <v>0</v>
      </c>
      <c r="AM1093" s="22">
        <v>0</v>
      </c>
      <c r="AN1093" s="25">
        <v>-16.35</v>
      </c>
      <c r="AO1093" s="25">
        <v>0</v>
      </c>
      <c r="AP1093" s="18">
        <f>SUM(AI1093:AO1093)</f>
        <v>200.82</v>
      </c>
    </row>
    <row r="1094" ht="20.35" customHeight="1">
      <c r="A1094" t="s" s="14">
        <v>998</v>
      </c>
      <c r="B1094" s="15">
        <v>42492</v>
      </c>
      <c r="C1094" s="16"/>
      <c r="D1094" s="17">
        <v>1</v>
      </c>
      <c r="E1094" s="16"/>
      <c r="F1094" s="17">
        <v>1</v>
      </c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8">
        <v>528.11</v>
      </c>
      <c r="AJ1094" s="19">
        <v>0</v>
      </c>
      <c r="AK1094" s="25">
        <v>-15.62</v>
      </c>
      <c r="AL1094" s="21">
        <v>0</v>
      </c>
      <c r="AM1094" s="22">
        <v>0</v>
      </c>
      <c r="AN1094" s="25">
        <v>-13.46</v>
      </c>
      <c r="AO1094" s="25">
        <v>-39.12</v>
      </c>
      <c r="AP1094" s="18">
        <f>SUM(AI1094:AO1094)</f>
        <v>459.91</v>
      </c>
    </row>
    <row r="1095" ht="20.35" customHeight="1">
      <c r="A1095" t="s" s="14">
        <v>691</v>
      </c>
      <c r="B1095" s="15">
        <v>42492</v>
      </c>
      <c r="C1095" s="16"/>
      <c r="D1095" s="17">
        <v>1</v>
      </c>
      <c r="E1095" s="16"/>
      <c r="F1095" s="17">
        <v>1</v>
      </c>
      <c r="G1095" s="17">
        <v>1</v>
      </c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8">
        <v>600</v>
      </c>
      <c r="AJ1095" s="19">
        <v>0</v>
      </c>
      <c r="AK1095" s="25">
        <v>-17.7</v>
      </c>
      <c r="AL1095" s="21">
        <v>0</v>
      </c>
      <c r="AM1095" s="22">
        <v>0</v>
      </c>
      <c r="AN1095" s="25">
        <v>-30.31</v>
      </c>
      <c r="AO1095" s="25">
        <v>0</v>
      </c>
      <c r="AP1095" s="18">
        <f>SUM(AI1095:AO1095)</f>
        <v>551.99</v>
      </c>
    </row>
    <row r="1096" ht="20.35" customHeight="1">
      <c r="A1096" t="s" s="14">
        <v>206</v>
      </c>
      <c r="B1096" s="15">
        <v>42492</v>
      </c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7">
        <v>2</v>
      </c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8">
        <v>249.58</v>
      </c>
      <c r="AJ1096" s="19">
        <v>0</v>
      </c>
      <c r="AK1096" s="25">
        <v>-8.74</v>
      </c>
      <c r="AL1096" s="21">
        <v>0</v>
      </c>
      <c r="AM1096" s="22">
        <v>0</v>
      </c>
      <c r="AN1096" s="25">
        <v>-10.77</v>
      </c>
      <c r="AO1096" s="25">
        <v>0</v>
      </c>
      <c r="AP1096" s="18">
        <f>SUM(AI1096:AO1096)</f>
        <v>230.07</v>
      </c>
    </row>
    <row r="1097" ht="20.35" customHeight="1">
      <c r="A1097" t="s" s="14">
        <v>948</v>
      </c>
      <c r="B1097" s="15">
        <v>42492</v>
      </c>
      <c r="C1097" s="16"/>
      <c r="D1097" s="17">
        <v>1</v>
      </c>
      <c r="E1097" s="16"/>
      <c r="F1097" s="17">
        <v>1</v>
      </c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8">
        <v>305</v>
      </c>
      <c r="AJ1097" s="19">
        <v>0</v>
      </c>
      <c r="AK1097" s="25">
        <v>-12.2</v>
      </c>
      <c r="AL1097" s="21">
        <v>0</v>
      </c>
      <c r="AM1097" s="22">
        <v>0</v>
      </c>
      <c r="AN1097" s="25">
        <v>0</v>
      </c>
      <c r="AO1097" s="25">
        <v>0</v>
      </c>
      <c r="AP1097" s="18">
        <f>SUM(AI1097:AO1097)</f>
        <v>292.8</v>
      </c>
    </row>
    <row r="1098" ht="20.35" customHeight="1">
      <c r="A1098" t="s" s="14">
        <v>999</v>
      </c>
      <c r="B1098" s="15">
        <v>42492</v>
      </c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7">
        <v>1</v>
      </c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8">
        <v>254.83</v>
      </c>
      <c r="AJ1098" s="19">
        <v>0</v>
      </c>
      <c r="AK1098" s="25">
        <v>-8.92</v>
      </c>
      <c r="AL1098" s="21">
        <v>0</v>
      </c>
      <c r="AM1098" s="22">
        <v>0</v>
      </c>
      <c r="AN1098" s="25">
        <v>-10.77</v>
      </c>
      <c r="AO1098" s="25">
        <v>0</v>
      </c>
      <c r="AP1098" s="18">
        <f>SUM(AI1098:AO1098)</f>
        <v>235.14</v>
      </c>
    </row>
    <row r="1099" ht="20.35" customHeight="1">
      <c r="A1099" t="s" s="14">
        <v>1000</v>
      </c>
      <c r="B1099" s="15">
        <v>42494</v>
      </c>
      <c r="C1099" s="16"/>
      <c r="D1099" s="17">
        <v>2</v>
      </c>
      <c r="E1099" s="16"/>
      <c r="F1099" s="16"/>
      <c r="G1099" s="17">
        <v>2</v>
      </c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8">
        <v>1192.2</v>
      </c>
      <c r="AJ1099" s="19">
        <v>0</v>
      </c>
      <c r="AK1099" s="25">
        <v>-34.87</v>
      </c>
      <c r="AL1099" s="21">
        <v>0</v>
      </c>
      <c r="AM1099" s="22">
        <v>0</v>
      </c>
      <c r="AN1099" s="25">
        <v>-52.31</v>
      </c>
      <c r="AO1099" s="25">
        <v>0</v>
      </c>
      <c r="AP1099" s="18">
        <f>SUM(AI1099:AO1099)</f>
        <v>1105.02</v>
      </c>
    </row>
    <row r="1100" ht="20.35" customHeight="1">
      <c r="A1100" t="s" s="14">
        <v>934</v>
      </c>
      <c r="B1100" s="15">
        <v>42495</v>
      </c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7">
        <v>2</v>
      </c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8">
        <v>349.98</v>
      </c>
      <c r="AJ1100" s="19">
        <v>0</v>
      </c>
      <c r="AK1100" s="25">
        <v>-8</v>
      </c>
      <c r="AL1100" s="21">
        <v>0</v>
      </c>
      <c r="AM1100" s="22">
        <v>0</v>
      </c>
      <c r="AN1100" s="25">
        <v>-11.95</v>
      </c>
      <c r="AO1100" s="25">
        <v>0</v>
      </c>
      <c r="AP1100" s="18">
        <f>SUM(AI1100:AO1100)</f>
        <v>330.03</v>
      </c>
    </row>
    <row r="1101" ht="20.35" customHeight="1">
      <c r="A1101" t="s" s="14">
        <v>1001</v>
      </c>
      <c r="B1101" s="15">
        <v>42496</v>
      </c>
      <c r="C1101" s="16"/>
      <c r="D1101" s="17">
        <v>1</v>
      </c>
      <c r="E1101" s="16"/>
      <c r="F1101" s="16"/>
      <c r="G1101" s="17">
        <v>1</v>
      </c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8">
        <v>572.97</v>
      </c>
      <c r="AJ1101" s="19">
        <v>0</v>
      </c>
      <c r="AK1101" s="25">
        <v>-20.05</v>
      </c>
      <c r="AL1101" s="21">
        <v>0</v>
      </c>
      <c r="AM1101" s="22">
        <v>0</v>
      </c>
      <c r="AN1101" s="25">
        <v>-15.33</v>
      </c>
      <c r="AO1101" s="25">
        <v>0</v>
      </c>
      <c r="AP1101" s="18">
        <f>SUM(AI1101:AO1101)</f>
        <v>537.59</v>
      </c>
    </row>
    <row r="1102" ht="20.35" customHeight="1">
      <c r="A1102" t="s" s="14">
        <v>1002</v>
      </c>
      <c r="B1102" s="15">
        <v>42499</v>
      </c>
      <c r="C1102" s="16"/>
      <c r="D1102" s="17">
        <v>2</v>
      </c>
      <c r="E1102" s="16"/>
      <c r="F1102" s="17">
        <v>4</v>
      </c>
      <c r="G1102" s="17">
        <v>2</v>
      </c>
      <c r="H1102" s="17">
        <v>6</v>
      </c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7">
        <v>6</v>
      </c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8">
        <v>9500</v>
      </c>
      <c r="AJ1102" s="19">
        <v>0</v>
      </c>
      <c r="AK1102" s="25">
        <v>0</v>
      </c>
      <c r="AL1102" s="21">
        <v>0</v>
      </c>
      <c r="AM1102" s="22">
        <v>0</v>
      </c>
      <c r="AN1102" s="25">
        <v>-178.09</v>
      </c>
      <c r="AO1102" s="25">
        <v>0</v>
      </c>
      <c r="AP1102" s="18">
        <f>SUM(AI1102:AO1102)</f>
        <v>9321.91</v>
      </c>
    </row>
    <row r="1103" ht="21.95" customHeight="1">
      <c r="A1103" t="s" s="30">
        <v>1003</v>
      </c>
      <c r="B1103" s="15">
        <v>42499</v>
      </c>
      <c r="C1103" s="16"/>
      <c r="D1103" s="17">
        <v>1</v>
      </c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8">
        <v>339.98</v>
      </c>
      <c r="AJ1103" s="19">
        <v>0</v>
      </c>
      <c r="AK1103" s="25">
        <v>-13.56</v>
      </c>
      <c r="AL1103" s="21">
        <v>0</v>
      </c>
      <c r="AM1103" s="22">
        <v>0</v>
      </c>
      <c r="AN1103" s="25">
        <v>-55.96</v>
      </c>
      <c r="AO1103" s="25">
        <v>0</v>
      </c>
      <c r="AP1103" s="18">
        <f>SUM(AI1103:AO1103)</f>
        <v>270.46</v>
      </c>
    </row>
    <row r="1104" ht="20.35" customHeight="1">
      <c r="A1104" t="s" s="14">
        <v>1004</v>
      </c>
      <c r="B1104" s="15">
        <v>42499</v>
      </c>
      <c r="C1104" s="16"/>
      <c r="D1104" s="17">
        <v>1</v>
      </c>
      <c r="E1104" s="16"/>
      <c r="F1104" s="17">
        <v>1</v>
      </c>
      <c r="G1104" s="17">
        <v>1</v>
      </c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8">
        <v>668.98</v>
      </c>
      <c r="AJ1104" s="19">
        <v>0</v>
      </c>
      <c r="AK1104" s="25">
        <v>-13.56</v>
      </c>
      <c r="AL1104" s="21">
        <v>0</v>
      </c>
      <c r="AM1104" s="22">
        <v>0</v>
      </c>
      <c r="AN1104" s="25">
        <v>-30.31</v>
      </c>
      <c r="AO1104" s="25">
        <v>0</v>
      </c>
      <c r="AP1104" s="18">
        <f>SUM(AI1104:AO1104)</f>
        <v>625.11</v>
      </c>
    </row>
    <row r="1105" ht="20.35" customHeight="1">
      <c r="A1105" t="s" s="14">
        <v>1005</v>
      </c>
      <c r="B1105" s="15">
        <v>42499</v>
      </c>
      <c r="C1105" s="16"/>
      <c r="D1105" s="17">
        <v>1</v>
      </c>
      <c r="E1105" s="16"/>
      <c r="F1105" s="16"/>
      <c r="G1105" s="17">
        <v>1</v>
      </c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8">
        <v>549.99</v>
      </c>
      <c r="AJ1105" s="19">
        <v>0</v>
      </c>
      <c r="AK1105" s="25">
        <v>-71.25</v>
      </c>
      <c r="AL1105" s="21">
        <v>0</v>
      </c>
      <c r="AM1105" s="22">
        <v>0</v>
      </c>
      <c r="AN1105" s="25">
        <v>-13.37</v>
      </c>
      <c r="AO1105" s="25">
        <v>0</v>
      </c>
      <c r="AP1105" s="18">
        <f>SUM(AI1105:AO1105)</f>
        <v>465.37</v>
      </c>
    </row>
    <row r="1106" ht="20.35" customHeight="1">
      <c r="A1106" t="s" s="14">
        <v>761</v>
      </c>
      <c r="B1106" s="15">
        <v>42499</v>
      </c>
      <c r="C1106" s="16"/>
      <c r="D1106" s="16"/>
      <c r="E1106" s="16"/>
      <c r="F1106" s="16"/>
      <c r="G1106" s="16"/>
      <c r="H1106" s="17">
        <v>2</v>
      </c>
      <c r="I1106" s="16"/>
      <c r="J1106" s="16"/>
      <c r="K1106" s="16"/>
      <c r="L1106" s="16"/>
      <c r="M1106" s="16"/>
      <c r="N1106" s="16"/>
      <c r="O1106" s="16"/>
      <c r="P1106" s="16"/>
      <c r="Q1106" s="17">
        <v>1</v>
      </c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8">
        <v>2618.97</v>
      </c>
      <c r="AJ1106" s="19">
        <v>0</v>
      </c>
      <c r="AK1106" s="25">
        <v>0</v>
      </c>
      <c r="AL1106" s="21">
        <v>0</v>
      </c>
      <c r="AM1106" s="22">
        <v>0</v>
      </c>
      <c r="AN1106" s="25">
        <v>-13.04</v>
      </c>
      <c r="AO1106" s="25">
        <v>-194</v>
      </c>
      <c r="AP1106" s="18">
        <f>SUM(AI1106:AO1106)</f>
        <v>2411.93</v>
      </c>
    </row>
    <row r="1107" ht="20.35" customHeight="1">
      <c r="A1107" t="s" s="14">
        <v>928</v>
      </c>
      <c r="B1107" s="15">
        <v>42500</v>
      </c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7">
        <v>3</v>
      </c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8">
        <v>387</v>
      </c>
      <c r="AJ1107" s="19">
        <v>0</v>
      </c>
      <c r="AK1107" s="25">
        <v>-11.52</v>
      </c>
      <c r="AL1107" s="21">
        <v>0</v>
      </c>
      <c r="AM1107" s="22">
        <v>0</v>
      </c>
      <c r="AN1107" s="25">
        <v>-23.61</v>
      </c>
      <c r="AO1107" s="25">
        <v>0</v>
      </c>
      <c r="AP1107" s="18">
        <f>SUM(AI1107:AO1107)</f>
        <v>351.87</v>
      </c>
    </row>
    <row r="1108" ht="20.35" customHeight="1">
      <c r="A1108" t="s" s="14">
        <v>1006</v>
      </c>
      <c r="B1108" s="15">
        <v>42501</v>
      </c>
      <c r="C1108" s="16"/>
      <c r="D1108" s="17">
        <v>1</v>
      </c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8">
        <v>275</v>
      </c>
      <c r="AJ1108" s="19">
        <v>0</v>
      </c>
      <c r="AK1108" s="25">
        <v>-9.5</v>
      </c>
      <c r="AL1108" s="21">
        <v>0</v>
      </c>
      <c r="AM1108" s="22">
        <v>0</v>
      </c>
      <c r="AN1108" s="25">
        <v>-58.19</v>
      </c>
      <c r="AO1108" s="25">
        <v>0</v>
      </c>
      <c r="AP1108" s="18">
        <f>SUM(AI1108:AO1108)</f>
        <v>207.31</v>
      </c>
    </row>
    <row r="1109" ht="20.35" customHeight="1">
      <c r="A1109" t="s" s="14">
        <v>240</v>
      </c>
      <c r="B1109" s="15">
        <v>42501</v>
      </c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8">
        <v>27.98</v>
      </c>
      <c r="AJ1109" s="19">
        <v>0</v>
      </c>
      <c r="AK1109" s="25">
        <v>-0.92</v>
      </c>
      <c r="AL1109" s="21">
        <v>0</v>
      </c>
      <c r="AM1109" s="22">
        <v>0</v>
      </c>
      <c r="AN1109" s="25">
        <v>-10.77</v>
      </c>
      <c r="AO1109" s="25">
        <v>0</v>
      </c>
      <c r="AP1109" s="18">
        <f>SUM(AI1109:AO1109)</f>
        <v>16.29</v>
      </c>
    </row>
    <row r="1110" ht="20.35" customHeight="1">
      <c r="A1110" t="s" s="14">
        <v>1007</v>
      </c>
      <c r="B1110" s="15">
        <v>42501</v>
      </c>
      <c r="C1110" s="16"/>
      <c r="D1110" s="17">
        <v>1</v>
      </c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8">
        <v>309.99</v>
      </c>
      <c r="AJ1110" s="19">
        <v>0</v>
      </c>
      <c r="AK1110" s="25">
        <v>-7.12</v>
      </c>
      <c r="AL1110" s="21">
        <v>0</v>
      </c>
      <c r="AM1110" s="22">
        <v>0</v>
      </c>
      <c r="AN1110" s="25">
        <v>-18.36</v>
      </c>
      <c r="AO1110" s="25">
        <v>0</v>
      </c>
      <c r="AP1110" s="18">
        <f>SUM(AI1110:AO1110)</f>
        <v>284.51</v>
      </c>
    </row>
    <row r="1111" ht="20.35" customHeight="1">
      <c r="A1111" t="s" s="14">
        <v>1008</v>
      </c>
      <c r="B1111" s="15">
        <v>42506</v>
      </c>
      <c r="C1111" s="16"/>
      <c r="D1111" s="17">
        <v>1</v>
      </c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8">
        <v>329.99</v>
      </c>
      <c r="AJ1111" s="19">
        <v>0</v>
      </c>
      <c r="AK1111" s="25">
        <v>-7.56</v>
      </c>
      <c r="AL1111" s="21">
        <v>0</v>
      </c>
      <c r="AM1111" s="22">
        <v>0</v>
      </c>
      <c r="AN1111" s="25">
        <v>-13.67</v>
      </c>
      <c r="AO1111" s="25">
        <v>0</v>
      </c>
      <c r="AP1111" s="18">
        <f>SUM(AI1111:AO1111)</f>
        <v>308.76</v>
      </c>
    </row>
    <row r="1112" ht="20.35" customHeight="1">
      <c r="A1112" t="s" s="14">
        <v>1009</v>
      </c>
      <c r="B1112" s="15">
        <v>42506</v>
      </c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7">
        <v>1</v>
      </c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8">
        <v>719.95</v>
      </c>
      <c r="AJ1112" s="19">
        <v>0</v>
      </c>
      <c r="AK1112" s="25">
        <v>-21.18</v>
      </c>
      <c r="AL1112" s="21">
        <v>0</v>
      </c>
      <c r="AM1112" s="22">
        <v>0</v>
      </c>
      <c r="AN1112" s="25">
        <v>-11.34</v>
      </c>
      <c r="AO1112" s="25">
        <v>0</v>
      </c>
      <c r="AP1112" s="18">
        <f>SUM(AI1112:AO1112)</f>
        <v>687.4299999999999</v>
      </c>
    </row>
    <row r="1113" ht="20.35" customHeight="1">
      <c r="A1113" t="s" s="14">
        <v>1010</v>
      </c>
      <c r="B1113" s="15">
        <v>42508</v>
      </c>
      <c r="C1113" s="16"/>
      <c r="D1113" s="17">
        <v>1</v>
      </c>
      <c r="E1113" s="16"/>
      <c r="F1113" s="16"/>
      <c r="G1113" s="17">
        <v>1</v>
      </c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8">
        <v>669.98</v>
      </c>
      <c r="AJ1113" s="19">
        <v>0</v>
      </c>
      <c r="AK1113" s="25">
        <v>-15.04</v>
      </c>
      <c r="AL1113" s="21">
        <v>0</v>
      </c>
      <c r="AM1113" s="22">
        <v>0</v>
      </c>
      <c r="AN1113" s="25">
        <v>-13.37</v>
      </c>
      <c r="AO1113" s="25">
        <v>0</v>
      </c>
      <c r="AP1113" s="18">
        <f>SUM(AI1113:AO1113)</f>
        <v>641.5700000000001</v>
      </c>
    </row>
    <row r="1114" ht="20.35" customHeight="1">
      <c r="A1114" t="s" s="14">
        <v>1011</v>
      </c>
      <c r="B1114" s="15">
        <v>42508</v>
      </c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8">
        <v>69</v>
      </c>
      <c r="AJ1114" s="19">
        <v>0</v>
      </c>
      <c r="AK1114" s="25">
        <v>-2.3</v>
      </c>
      <c r="AL1114" s="21">
        <v>0</v>
      </c>
      <c r="AM1114" s="22">
        <v>0</v>
      </c>
      <c r="AN1114" s="25">
        <v>-13.17</v>
      </c>
      <c r="AO1114" s="25">
        <v>-4</v>
      </c>
      <c r="AP1114" s="18">
        <f>SUM(AI1114:AO1114)</f>
        <v>49.53</v>
      </c>
    </row>
    <row r="1115" ht="21.95" customHeight="1">
      <c r="A1115" t="s" s="38">
        <v>1012</v>
      </c>
      <c r="B1115" s="15">
        <v>42508</v>
      </c>
      <c r="C1115" s="16"/>
      <c r="D1115" s="17">
        <v>1</v>
      </c>
      <c r="E1115" s="16"/>
      <c r="F1115" s="16"/>
      <c r="G1115" s="17">
        <v>1</v>
      </c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8">
        <v>550</v>
      </c>
      <c r="AJ1115" s="19">
        <v>0</v>
      </c>
      <c r="AK1115" s="25">
        <v>-16.25</v>
      </c>
      <c r="AL1115" s="21">
        <v>0</v>
      </c>
      <c r="AM1115" s="22">
        <v>0</v>
      </c>
      <c r="AN1115" s="25">
        <v>-12.88</v>
      </c>
      <c r="AO1115" s="25">
        <v>0</v>
      </c>
      <c r="AP1115" s="18">
        <f>SUM(AI1115:AO1115)</f>
        <v>520.87</v>
      </c>
    </row>
    <row r="1116" ht="20.35" customHeight="1">
      <c r="A1116" t="s" s="14">
        <v>1013</v>
      </c>
      <c r="B1116" s="15">
        <v>42509</v>
      </c>
      <c r="C1116" s="16"/>
      <c r="D1116" s="17">
        <v>2</v>
      </c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8">
        <v>839.66</v>
      </c>
      <c r="AJ1116" s="19">
        <v>0</v>
      </c>
      <c r="AK1116" s="25">
        <v>-29.39</v>
      </c>
      <c r="AL1116" s="21">
        <v>0</v>
      </c>
      <c r="AM1116" s="22">
        <v>0</v>
      </c>
      <c r="AN1116" s="25">
        <v>-104.48</v>
      </c>
      <c r="AO1116" s="25">
        <v>0</v>
      </c>
      <c r="AP1116" s="18">
        <f>SUM(AI1116:AO1116)</f>
        <v>705.79</v>
      </c>
    </row>
    <row r="1117" ht="20.35" customHeight="1">
      <c r="A1117" t="s" s="14">
        <v>1014</v>
      </c>
      <c r="B1117" s="15">
        <v>42514</v>
      </c>
      <c r="C1117" s="16"/>
      <c r="D1117" s="17">
        <v>1</v>
      </c>
      <c r="E1117" s="16"/>
      <c r="F1117" s="17">
        <v>1</v>
      </c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8">
        <v>468.83</v>
      </c>
      <c r="AJ1117" s="19">
        <v>0</v>
      </c>
      <c r="AK1117" s="25">
        <v>-10.61</v>
      </c>
      <c r="AL1117" s="21">
        <v>0</v>
      </c>
      <c r="AM1117" s="22">
        <v>0</v>
      </c>
      <c r="AN1117" s="25">
        <v>-41.62</v>
      </c>
      <c r="AO1117" s="25">
        <v>0</v>
      </c>
      <c r="AP1117" s="18">
        <f>SUM(AI1117:AO1117)</f>
        <v>416.6</v>
      </c>
    </row>
    <row r="1118" ht="21" customHeight="1">
      <c r="A1118" t="s" s="39">
        <v>1015</v>
      </c>
      <c r="B1118" s="15">
        <v>42516</v>
      </c>
      <c r="C1118" s="16"/>
      <c r="D1118" s="17">
        <v>1</v>
      </c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8">
        <v>444.98</v>
      </c>
      <c r="AJ1118" s="19">
        <v>0</v>
      </c>
      <c r="AK1118" s="25">
        <v>-14.54</v>
      </c>
      <c r="AL1118" s="21">
        <v>0</v>
      </c>
      <c r="AM1118" s="22">
        <v>0</v>
      </c>
      <c r="AN1118" s="25">
        <v>-55.96</v>
      </c>
      <c r="AO1118" s="25">
        <v>0</v>
      </c>
      <c r="AP1118" s="18">
        <f>SUM(AI1118:AO1118)</f>
        <v>374.48</v>
      </c>
    </row>
    <row r="1119" ht="20.35" customHeight="1">
      <c r="A1119" t="s" s="14">
        <v>1016</v>
      </c>
      <c r="B1119" s="15">
        <v>42516</v>
      </c>
      <c r="C1119" s="16"/>
      <c r="D1119" s="17">
        <v>1</v>
      </c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8">
        <v>329.99</v>
      </c>
      <c r="AJ1119" s="19">
        <v>0</v>
      </c>
      <c r="AK1119" s="25">
        <v>-7.56</v>
      </c>
      <c r="AL1119" s="21">
        <v>0</v>
      </c>
      <c r="AM1119" s="22">
        <v>0</v>
      </c>
      <c r="AN1119" s="25">
        <v>-16.35</v>
      </c>
      <c r="AO1119" s="25">
        <v>0</v>
      </c>
      <c r="AP1119" s="18">
        <f>SUM(AI1119:AO1119)</f>
        <v>306.08</v>
      </c>
    </row>
    <row r="1120" ht="20.35" customHeight="1">
      <c r="A1120" t="s" s="14">
        <v>1017</v>
      </c>
      <c r="B1120" s="15">
        <v>42518</v>
      </c>
      <c r="C1120" s="16"/>
      <c r="D1120" s="17">
        <v>1</v>
      </c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8">
        <v>339.98</v>
      </c>
      <c r="AJ1120" s="19">
        <v>0</v>
      </c>
      <c r="AK1120" s="25">
        <v>-13.56</v>
      </c>
      <c r="AL1120" s="21">
        <v>0</v>
      </c>
      <c r="AM1120" s="22">
        <v>0</v>
      </c>
      <c r="AN1120" s="25">
        <v>-69.20999999999999</v>
      </c>
      <c r="AO1120" s="25">
        <v>0</v>
      </c>
      <c r="AP1120" s="18">
        <f>SUM(AI1120:AO1120)</f>
        <v>257.21</v>
      </c>
    </row>
    <row r="1121" ht="20.35" customHeight="1">
      <c r="A1121" t="s" s="14">
        <v>1018</v>
      </c>
      <c r="B1121" s="15">
        <v>42519</v>
      </c>
      <c r="C1121" s="16"/>
      <c r="D1121" s="16"/>
      <c r="E1121" s="16"/>
      <c r="F1121" s="16"/>
      <c r="G1121" s="16"/>
      <c r="H1121" s="17">
        <v>2</v>
      </c>
      <c r="I1121" s="16"/>
      <c r="J1121" s="16"/>
      <c r="K1121" s="16"/>
      <c r="L1121" s="16"/>
      <c r="M1121" s="16"/>
      <c r="N1121" s="16"/>
      <c r="O1121" s="16"/>
      <c r="P1121" s="16"/>
      <c r="Q1121" s="17">
        <v>1</v>
      </c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8">
        <v>1849.97</v>
      </c>
      <c r="AJ1121" s="19">
        <v>0</v>
      </c>
      <c r="AK1121" s="25">
        <v>-41</v>
      </c>
      <c r="AL1121" s="21">
        <v>0</v>
      </c>
      <c r="AM1121" s="22">
        <v>0</v>
      </c>
      <c r="AN1121" s="25">
        <v>-27.59</v>
      </c>
      <c r="AO1121" s="25">
        <v>0</v>
      </c>
      <c r="AP1121" s="18">
        <f>SUM(AI1121:AO1121)</f>
        <v>1781.38</v>
      </c>
    </row>
    <row r="1122" ht="20.35" customHeight="1">
      <c r="A1122" t="s" s="14">
        <v>1019</v>
      </c>
      <c r="B1122" s="15">
        <v>42522</v>
      </c>
      <c r="C1122" s="16"/>
      <c r="D1122" s="17">
        <v>1</v>
      </c>
      <c r="E1122" s="16"/>
      <c r="F1122" s="17">
        <v>1</v>
      </c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8">
        <v>531.98</v>
      </c>
      <c r="AJ1122" s="19">
        <v>0</v>
      </c>
      <c r="AK1122" s="25">
        <v>-15.73</v>
      </c>
      <c r="AL1122" s="21">
        <v>0</v>
      </c>
      <c r="AM1122" s="22">
        <v>0</v>
      </c>
      <c r="AN1122" s="25">
        <v>-27.26</v>
      </c>
      <c r="AO1122" s="25">
        <v>0</v>
      </c>
      <c r="AP1122" s="18">
        <f>SUM(AI1122:AO1122)</f>
        <v>488.99</v>
      </c>
    </row>
    <row r="1123" ht="20.35" customHeight="1">
      <c r="A1123" t="s" s="14">
        <v>627</v>
      </c>
      <c r="B1123" s="15">
        <v>42527</v>
      </c>
      <c r="C1123" s="16"/>
      <c r="D1123" s="17">
        <v>1</v>
      </c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8">
        <v>524.98</v>
      </c>
      <c r="AJ1123" s="19">
        <v>0</v>
      </c>
      <c r="AK1123" s="25">
        <v>-22.65</v>
      </c>
      <c r="AL1123" s="21">
        <v>0</v>
      </c>
      <c r="AM1123" s="22">
        <v>0</v>
      </c>
      <c r="AN1123" s="25">
        <v>-75.56999999999999</v>
      </c>
      <c r="AO1123" s="25">
        <v>0</v>
      </c>
      <c r="AP1123" s="18">
        <f>SUM(AI1123:AO1123)</f>
        <v>426.76</v>
      </c>
    </row>
    <row r="1124" ht="20.35" customHeight="1">
      <c r="A1124" t="s" s="14">
        <v>1020</v>
      </c>
      <c r="B1124" s="15">
        <v>42528</v>
      </c>
      <c r="C1124" s="16"/>
      <c r="D1124" s="17">
        <v>1</v>
      </c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8">
        <v>306.23</v>
      </c>
      <c r="AJ1124" s="19">
        <v>0</v>
      </c>
      <c r="AK1124" s="25">
        <v>0</v>
      </c>
      <c r="AL1124" s="21">
        <v>0</v>
      </c>
      <c r="AM1124" s="22">
        <v>0</v>
      </c>
      <c r="AN1124" s="25">
        <v>-16.35</v>
      </c>
      <c r="AO1124" s="25">
        <v>0</v>
      </c>
      <c r="AP1124" s="18">
        <f>SUM(AI1124:AO1124)</f>
        <v>289.88</v>
      </c>
    </row>
    <row r="1125" ht="20.35" customHeight="1">
      <c r="A1125" t="s" s="14">
        <v>1021</v>
      </c>
      <c r="B1125" s="15">
        <v>42529</v>
      </c>
      <c r="C1125" s="16"/>
      <c r="D1125" s="17">
        <v>1</v>
      </c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8">
        <v>380.36</v>
      </c>
      <c r="AJ1125" s="19">
        <v>0</v>
      </c>
      <c r="AK1125" s="25">
        <v>-8.67</v>
      </c>
      <c r="AL1125" s="21">
        <v>0</v>
      </c>
      <c r="AM1125" s="22">
        <v>0</v>
      </c>
      <c r="AN1125" s="25">
        <v>-16.35</v>
      </c>
      <c r="AO1125" s="25">
        <v>0</v>
      </c>
      <c r="AP1125" s="18">
        <f>SUM(AI1125:AO1125)</f>
        <v>355.34</v>
      </c>
    </row>
    <row r="1126" ht="20.35" customHeight="1">
      <c r="A1126" t="s" s="14">
        <v>1022</v>
      </c>
      <c r="B1126" s="15">
        <v>42530</v>
      </c>
      <c r="C1126" s="16"/>
      <c r="D1126" s="17">
        <v>1</v>
      </c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8">
        <v>958.8200000000001</v>
      </c>
      <c r="AJ1126" s="19">
        <v>0</v>
      </c>
      <c r="AK1126" s="25">
        <v>-33.56</v>
      </c>
      <c r="AL1126" s="21">
        <v>0</v>
      </c>
      <c r="AM1126" s="22">
        <v>0</v>
      </c>
      <c r="AN1126" s="25">
        <v>-115.05</v>
      </c>
      <c r="AO1126" s="25">
        <v>0</v>
      </c>
      <c r="AP1126" s="18">
        <f>SUM(AI1126:AO1126)</f>
        <v>810.21</v>
      </c>
    </row>
    <row r="1127" ht="20.35" customHeight="1">
      <c r="A1127" t="s" s="14">
        <v>1023</v>
      </c>
      <c r="B1127" s="15">
        <v>42531</v>
      </c>
      <c r="C1127" s="16"/>
      <c r="D1127" s="16"/>
      <c r="E1127" s="16"/>
      <c r="F1127" s="17">
        <v>2</v>
      </c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8">
        <v>439.82</v>
      </c>
      <c r="AJ1127" s="19">
        <v>0</v>
      </c>
      <c r="AK1127" s="25">
        <v>-15.24</v>
      </c>
      <c r="AL1127" s="21">
        <v>0</v>
      </c>
      <c r="AM1127" s="22">
        <v>0</v>
      </c>
      <c r="AN1127" s="25">
        <v>-121.84</v>
      </c>
      <c r="AO1127" s="25">
        <v>0</v>
      </c>
      <c r="AP1127" s="18">
        <f>SUM(AI1127:AO1127)</f>
        <v>302.74</v>
      </c>
    </row>
    <row r="1128" ht="20.35" customHeight="1">
      <c r="A1128" t="s" s="14">
        <v>1024</v>
      </c>
      <c r="B1128" s="15">
        <v>42534</v>
      </c>
      <c r="C1128" s="16"/>
      <c r="D1128" s="17">
        <v>1</v>
      </c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8">
        <v>329.99</v>
      </c>
      <c r="AJ1128" s="19">
        <v>0</v>
      </c>
      <c r="AK1128" s="25">
        <v>-11.55</v>
      </c>
      <c r="AL1128" s="21">
        <v>0</v>
      </c>
      <c r="AM1128" s="22">
        <v>0</v>
      </c>
      <c r="AN1128" s="25">
        <v>-15.77</v>
      </c>
      <c r="AO1128" s="25">
        <v>0</v>
      </c>
      <c r="AP1128" s="18">
        <f>SUM(AI1128:AO1128)</f>
        <v>302.67</v>
      </c>
    </row>
    <row r="1129" ht="20.35" customHeight="1">
      <c r="A1129" t="s" s="14">
        <v>1025</v>
      </c>
      <c r="B1129" s="15">
        <v>42534</v>
      </c>
      <c r="C1129" s="16"/>
      <c r="D1129" s="17">
        <v>1</v>
      </c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8">
        <v>88.84999999999999</v>
      </c>
      <c r="AJ1129" s="19">
        <v>0</v>
      </c>
      <c r="AK1129" s="25">
        <v>-2.88</v>
      </c>
      <c r="AL1129" s="21">
        <v>0</v>
      </c>
      <c r="AM1129" s="22">
        <v>0</v>
      </c>
      <c r="AN1129" s="25">
        <v>-16.35</v>
      </c>
      <c r="AO1129" s="25">
        <v>0</v>
      </c>
      <c r="AP1129" s="18">
        <f>SUM(AI1129:AO1129)</f>
        <v>69.62</v>
      </c>
    </row>
    <row r="1130" ht="20.35" customHeight="1">
      <c r="A1130" t="s" s="14">
        <v>1026</v>
      </c>
      <c r="B1130" s="15">
        <v>42534</v>
      </c>
      <c r="C1130" s="16"/>
      <c r="D1130" s="16"/>
      <c r="E1130" s="16"/>
      <c r="F1130" s="16"/>
      <c r="G1130" s="16"/>
      <c r="H1130" s="17">
        <v>2</v>
      </c>
      <c r="I1130" s="16"/>
      <c r="J1130" s="16"/>
      <c r="K1130" s="16"/>
      <c r="L1130" s="16"/>
      <c r="M1130" s="16"/>
      <c r="N1130" s="16"/>
      <c r="O1130" s="16"/>
      <c r="P1130" s="16"/>
      <c r="Q1130" s="17">
        <v>1</v>
      </c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8">
        <v>2550</v>
      </c>
      <c r="AJ1130" s="19">
        <v>0</v>
      </c>
      <c r="AK1130" s="25">
        <v>-39</v>
      </c>
      <c r="AL1130" s="21">
        <v>0</v>
      </c>
      <c r="AM1130" s="22">
        <v>0</v>
      </c>
      <c r="AN1130" s="25">
        <v>-119.65</v>
      </c>
      <c r="AO1130" s="25">
        <v>0</v>
      </c>
      <c r="AP1130" s="18">
        <f>SUM(AI1130:AO1130)</f>
        <v>2391.35</v>
      </c>
    </row>
    <row r="1131" ht="20.35" customHeight="1">
      <c r="A1131" t="s" s="14">
        <v>1027</v>
      </c>
      <c r="B1131" s="15">
        <v>42535</v>
      </c>
      <c r="C1131" s="16"/>
      <c r="D1131" s="16"/>
      <c r="E1131" s="16"/>
      <c r="F1131" s="16"/>
      <c r="G1131" s="16"/>
      <c r="H1131" s="17">
        <v>2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8">
        <v>2534.98</v>
      </c>
      <c r="AJ1131" s="19">
        <v>0</v>
      </c>
      <c r="AK1131" s="25">
        <v>-56.07</v>
      </c>
      <c r="AL1131" s="21">
        <v>0</v>
      </c>
      <c r="AM1131" s="22">
        <v>0</v>
      </c>
      <c r="AN1131" s="25">
        <v>-33.27</v>
      </c>
      <c r="AO1131" s="25">
        <v>0</v>
      </c>
      <c r="AP1131" s="18">
        <f>SUM(AI1131:AO1131)</f>
        <v>2445.64</v>
      </c>
    </row>
    <row r="1132" ht="20.35" customHeight="1">
      <c r="A1132" t="s" s="14">
        <v>704</v>
      </c>
      <c r="B1132" s="15">
        <v>42535</v>
      </c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7">
        <v>1</v>
      </c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8">
        <v>444.98</v>
      </c>
      <c r="AJ1132" s="19">
        <v>0</v>
      </c>
      <c r="AK1132" s="25">
        <v>-17.65</v>
      </c>
      <c r="AL1132" s="21">
        <v>0</v>
      </c>
      <c r="AM1132" s="22">
        <v>0</v>
      </c>
      <c r="AN1132" s="25">
        <v>-26.23</v>
      </c>
      <c r="AO1132" s="25">
        <v>0</v>
      </c>
      <c r="AP1132" s="18">
        <f>SUM(AI1132:AO1132)</f>
        <v>401.1</v>
      </c>
    </row>
    <row r="1133" ht="20.35" customHeight="1">
      <c r="A1133" t="s" s="14">
        <v>1028</v>
      </c>
      <c r="B1133" s="15">
        <v>42535</v>
      </c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7">
        <v>1</v>
      </c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8">
        <v>349.99</v>
      </c>
      <c r="AJ1133" s="19">
        <v>0</v>
      </c>
      <c r="AK1133" s="25">
        <v>-8</v>
      </c>
      <c r="AL1133" s="21">
        <v>0</v>
      </c>
      <c r="AM1133" s="22">
        <v>0</v>
      </c>
      <c r="AN1133" s="25">
        <v>-10.77</v>
      </c>
      <c r="AO1133" s="25">
        <v>0</v>
      </c>
      <c r="AP1133" s="18">
        <f>SUM(AI1133:AO1133)</f>
        <v>331.22</v>
      </c>
    </row>
    <row r="1134" ht="20.35" customHeight="1">
      <c r="A1134" t="s" s="14">
        <v>1029</v>
      </c>
      <c r="B1134" s="15">
        <v>42536</v>
      </c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8">
        <v>156</v>
      </c>
      <c r="AJ1134" s="19">
        <v>0</v>
      </c>
      <c r="AK1134" s="25">
        <v>-4.82</v>
      </c>
      <c r="AL1134" s="21">
        <v>0</v>
      </c>
      <c r="AM1134" s="22">
        <v>0</v>
      </c>
      <c r="AN1134" s="25">
        <v>-19.25</v>
      </c>
      <c r="AO1134" s="25">
        <v>0</v>
      </c>
      <c r="AP1134" s="18">
        <f>SUM(AI1134:AO1134)</f>
        <v>131.93</v>
      </c>
    </row>
    <row r="1135" ht="20.35" customHeight="1">
      <c r="A1135" t="s" s="14">
        <v>1030</v>
      </c>
      <c r="B1135" s="15">
        <v>42536</v>
      </c>
      <c r="C1135" s="16"/>
      <c r="D1135" s="17">
        <v>1</v>
      </c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8">
        <v>410.54</v>
      </c>
      <c r="AJ1135" s="19">
        <v>0</v>
      </c>
      <c r="AK1135" s="19">
        <v>-14.37</v>
      </c>
      <c r="AL1135" s="21">
        <v>0</v>
      </c>
      <c r="AM1135" s="22">
        <v>0</v>
      </c>
      <c r="AN1135" s="25">
        <v>-8.449999999999999</v>
      </c>
      <c r="AO1135" s="25">
        <v>-30.41</v>
      </c>
      <c r="AP1135" s="18">
        <f>SUM(AI1135:AO1135)</f>
        <v>357.31</v>
      </c>
    </row>
    <row r="1136" ht="20.35" customHeight="1">
      <c r="A1136" t="s" s="14">
        <v>1018</v>
      </c>
      <c r="B1136" s="15">
        <v>42537</v>
      </c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8">
        <v>47.98</v>
      </c>
      <c r="AJ1136" s="19">
        <v>0</v>
      </c>
      <c r="AK1136" s="25">
        <v>-1.36</v>
      </c>
      <c r="AL1136" s="21">
        <v>0</v>
      </c>
      <c r="AM1136" s="22">
        <v>0</v>
      </c>
      <c r="AN1136" s="25">
        <v>-5.75</v>
      </c>
      <c r="AO1136" s="25">
        <v>0</v>
      </c>
      <c r="AP1136" s="18">
        <f>SUM(AI1136:AO1136)</f>
        <v>40.87</v>
      </c>
    </row>
    <row r="1137" ht="20.35" customHeight="1">
      <c r="A1137" t="s" s="14">
        <v>398</v>
      </c>
      <c r="B1137" s="15">
        <v>42537</v>
      </c>
      <c r="C1137" s="16"/>
      <c r="D1137" s="17">
        <v>1</v>
      </c>
      <c r="E1137" s="16"/>
      <c r="F1137" s="17">
        <v>1</v>
      </c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8">
        <v>489.98</v>
      </c>
      <c r="AJ1137" s="19">
        <v>0</v>
      </c>
      <c r="AK1137" s="25">
        <v>-11.08</v>
      </c>
      <c r="AL1137" s="21">
        <v>0</v>
      </c>
      <c r="AM1137" s="22">
        <v>0</v>
      </c>
      <c r="AN1137" s="25">
        <f>-27.26</f>
        <v>-27.26</v>
      </c>
      <c r="AO1137" s="25">
        <v>0</v>
      </c>
      <c r="AP1137" s="18">
        <f>SUM(AI1137:AO1137)</f>
        <v>451.64</v>
      </c>
    </row>
    <row r="1138" ht="20.35" customHeight="1">
      <c r="A1138" t="s" s="14">
        <v>1031</v>
      </c>
      <c r="B1138" s="15">
        <v>42541</v>
      </c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8">
        <v>55.97</v>
      </c>
      <c r="AJ1138" s="19">
        <v>0</v>
      </c>
      <c r="AK1138" s="25">
        <v>-1.92</v>
      </c>
      <c r="AL1138" s="21">
        <v>0</v>
      </c>
      <c r="AM1138" s="22">
        <v>0</v>
      </c>
      <c r="AN1138" s="25">
        <v>-5.75</v>
      </c>
      <c r="AO1138" s="25">
        <v>0</v>
      </c>
      <c r="AP1138" s="18">
        <f>SUM(AI1138:AO1138)</f>
        <v>48.3</v>
      </c>
    </row>
    <row r="1139" ht="20.35" customHeight="1">
      <c r="A1139" t="s" s="14">
        <v>1032</v>
      </c>
      <c r="B1139" s="15">
        <v>42541</v>
      </c>
      <c r="C1139" s="16"/>
      <c r="D1139" s="17">
        <v>1</v>
      </c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8">
        <v>362.98</v>
      </c>
      <c r="AJ1139" s="19">
        <v>0</v>
      </c>
      <c r="AK1139" t="s" s="40">
        <v>1033</v>
      </c>
      <c r="AL1139" s="21">
        <v>0</v>
      </c>
      <c r="AM1139" s="22">
        <v>0</v>
      </c>
      <c r="AN1139" s="25">
        <v>-16.35</v>
      </c>
      <c r="AO1139" s="25">
        <v>0</v>
      </c>
      <c r="AP1139" s="18">
        <f>SUM(AI1139:AO1139)</f>
        <v>346.63</v>
      </c>
    </row>
    <row r="1140" ht="20.35" customHeight="1">
      <c r="A1140" t="s" s="14">
        <v>917</v>
      </c>
      <c r="B1140" s="15">
        <v>42541</v>
      </c>
      <c r="C1140" s="16"/>
      <c r="D1140" s="17">
        <v>1</v>
      </c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8">
        <v>320.9</v>
      </c>
      <c r="AJ1140" s="19">
        <v>0</v>
      </c>
      <c r="AK1140" s="25">
        <v>-9.609999999999999</v>
      </c>
      <c r="AL1140" s="21">
        <v>0</v>
      </c>
      <c r="AM1140" s="22">
        <v>0</v>
      </c>
      <c r="AN1140" s="25">
        <v>-16.35</v>
      </c>
      <c r="AO1140" s="25">
        <v>0</v>
      </c>
      <c r="AP1140" s="18">
        <f>SUM(AI1140:AO1140)</f>
        <v>294.94</v>
      </c>
    </row>
    <row r="1141" ht="20.35" customHeight="1">
      <c r="A1141" t="s" s="14">
        <v>1034</v>
      </c>
      <c r="B1141" s="15">
        <v>42542</v>
      </c>
      <c r="C1141" s="16"/>
      <c r="D1141" s="16"/>
      <c r="E1141" s="16"/>
      <c r="F1141" s="16"/>
      <c r="G1141" s="16"/>
      <c r="H1141" s="17">
        <v>2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7">
        <v>1</v>
      </c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8">
        <v>2564.01</v>
      </c>
      <c r="AJ1141" s="19">
        <v>0</v>
      </c>
      <c r="AK1141" s="25">
        <v>0</v>
      </c>
      <c r="AL1141" s="21">
        <v>0</v>
      </c>
      <c r="AM1141" s="22">
        <v>0</v>
      </c>
      <c r="AN1141" s="25">
        <v>-139.04</v>
      </c>
      <c r="AO1141" s="25">
        <v>0</v>
      </c>
      <c r="AP1141" s="18">
        <f>SUM(AI1141:AO1141)</f>
        <v>2424.97</v>
      </c>
    </row>
    <row r="1142" ht="20.35" customHeight="1">
      <c r="A1142" t="s" s="14">
        <v>1035</v>
      </c>
      <c r="B1142" s="15">
        <v>42543</v>
      </c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7">
        <v>1</v>
      </c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8">
        <v>109.99</v>
      </c>
      <c r="AJ1142" s="19">
        <v>0</v>
      </c>
      <c r="AK1142" s="19">
        <v>-2.72</v>
      </c>
      <c r="AL1142" s="21">
        <v>0</v>
      </c>
      <c r="AM1142" s="22">
        <v>0</v>
      </c>
      <c r="AN1142" s="25">
        <v>-10.77</v>
      </c>
      <c r="AO1142" s="25">
        <v>0</v>
      </c>
      <c r="AP1142" s="18">
        <f>SUM(AI1142:AO1142)</f>
        <v>96.5</v>
      </c>
    </row>
    <row r="1143" ht="20.35" customHeight="1">
      <c r="A1143" t="s" s="14">
        <v>1036</v>
      </c>
      <c r="B1143" s="15">
        <v>42543</v>
      </c>
      <c r="C1143" s="16"/>
      <c r="D1143" s="17">
        <v>1</v>
      </c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8">
        <v>369.99</v>
      </c>
      <c r="AJ1143" s="19">
        <v>0</v>
      </c>
      <c r="AK1143" s="25">
        <v>-8.44</v>
      </c>
      <c r="AL1143" s="21">
        <v>0</v>
      </c>
      <c r="AM1143" s="22">
        <v>0</v>
      </c>
      <c r="AN1143" s="25">
        <v>-13.37</v>
      </c>
      <c r="AO1143" s="25">
        <v>0</v>
      </c>
      <c r="AP1143" s="18">
        <f>SUM(AI1143:AO1143)</f>
        <v>348.18</v>
      </c>
    </row>
    <row r="1144" ht="20.35" customHeight="1">
      <c r="A1144" t="s" s="14">
        <v>1037</v>
      </c>
      <c r="B1144" s="15">
        <v>42543</v>
      </c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8">
        <v>678.99</v>
      </c>
      <c r="AJ1144" s="19">
        <v>0</v>
      </c>
      <c r="AK1144" s="25">
        <v>-15.24</v>
      </c>
      <c r="AL1144" s="21">
        <v>0</v>
      </c>
      <c r="AM1144" s="22">
        <v>0</v>
      </c>
      <c r="AN1144" s="25">
        <v>-18.55</v>
      </c>
      <c r="AO1144" s="25">
        <v>0</v>
      </c>
      <c r="AP1144" s="18">
        <f>SUM(AI1144:AO1144)</f>
        <v>645.2</v>
      </c>
    </row>
    <row r="1145" ht="20.35" customHeight="1">
      <c r="A1145" t="s" s="14">
        <v>1038</v>
      </c>
      <c r="B1145" s="15">
        <v>42543</v>
      </c>
      <c r="C1145" s="16"/>
      <c r="D1145" s="17">
        <v>1</v>
      </c>
      <c r="E1145" s="16"/>
      <c r="F1145" s="16"/>
      <c r="G1145" s="17">
        <v>1</v>
      </c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8">
        <v>518.4</v>
      </c>
      <c r="AJ1145" s="19">
        <v>0</v>
      </c>
      <c r="AK1145" s="25">
        <v>-63.33</v>
      </c>
      <c r="AL1145" s="21">
        <v>0</v>
      </c>
      <c r="AM1145" s="22">
        <v>0</v>
      </c>
      <c r="AN1145" s="25">
        <v>-12.88</v>
      </c>
      <c r="AO1145" s="25">
        <v>-38.4</v>
      </c>
      <c r="AP1145" s="18">
        <f>SUM(AI1145:AO1145)</f>
        <v>403.79</v>
      </c>
    </row>
    <row r="1146" ht="20.35" customHeight="1">
      <c r="A1146" t="s" s="14">
        <v>1039</v>
      </c>
      <c r="B1146" s="15">
        <v>42544</v>
      </c>
      <c r="C1146" s="16"/>
      <c r="D1146" s="17">
        <v>1</v>
      </c>
      <c r="E1146" s="16"/>
      <c r="F1146" s="16"/>
      <c r="G1146" s="17">
        <v>1</v>
      </c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8">
        <v>594.98</v>
      </c>
      <c r="AJ1146" s="19">
        <v>0</v>
      </c>
      <c r="AK1146" s="25">
        <v>-13.39</v>
      </c>
      <c r="AL1146" s="21">
        <v>0</v>
      </c>
      <c r="AM1146" s="22">
        <v>0</v>
      </c>
      <c r="AN1146" s="25">
        <v>-15.33</v>
      </c>
      <c r="AO1146" s="25">
        <v>0</v>
      </c>
      <c r="AP1146" s="18">
        <f>SUM(AI1146:AO1146)</f>
        <v>566.26</v>
      </c>
    </row>
    <row r="1147" ht="20.35" customHeight="1">
      <c r="A1147" t="s" s="14">
        <v>1040</v>
      </c>
      <c r="B1147" s="15">
        <v>42544</v>
      </c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7">
        <v>1</v>
      </c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8">
        <v>130.49</v>
      </c>
      <c r="AJ1147" s="19">
        <v>0</v>
      </c>
      <c r="AK1147" s="19">
        <v>-4.08</v>
      </c>
      <c r="AL1147" s="21">
        <v>0</v>
      </c>
      <c r="AM1147" s="22">
        <v>0</v>
      </c>
      <c r="AN1147" s="25">
        <v>-38.09</v>
      </c>
      <c r="AO1147" s="25">
        <v>0</v>
      </c>
      <c r="AP1147" s="18">
        <f>SUM(AI1147:AO1147)</f>
        <v>88.31999999999999</v>
      </c>
    </row>
    <row r="1148" ht="20.35" customHeight="1">
      <c r="A1148" t="s" s="14">
        <v>502</v>
      </c>
      <c r="B1148" s="15">
        <v>42544</v>
      </c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8">
        <v>65</v>
      </c>
      <c r="AJ1148" s="19">
        <v>0</v>
      </c>
      <c r="AK1148" s="25">
        <v>-2.19</v>
      </c>
      <c r="AL1148" s="21">
        <v>0</v>
      </c>
      <c r="AM1148" s="22">
        <v>0</v>
      </c>
      <c r="AN1148" s="25">
        <v>-8.92</v>
      </c>
      <c r="AO1148" s="25">
        <v>0</v>
      </c>
      <c r="AP1148" s="18">
        <f>SUM(AI1148:AO1148)</f>
        <v>53.89</v>
      </c>
    </row>
    <row r="1149" ht="20.35" customHeight="1">
      <c r="A1149" t="s" s="14">
        <v>970</v>
      </c>
      <c r="B1149" s="15">
        <v>42544</v>
      </c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7">
        <v>1</v>
      </c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8">
        <v>133.88</v>
      </c>
      <c r="AJ1149" s="19">
        <v>0</v>
      </c>
      <c r="AK1149" s="25">
        <v>-4.18</v>
      </c>
      <c r="AL1149" s="21">
        <v>0</v>
      </c>
      <c r="AM1149" s="22">
        <v>0</v>
      </c>
      <c r="AN1149" s="25">
        <v>-6.15</v>
      </c>
      <c r="AO1149" s="25">
        <v>-9.92</v>
      </c>
      <c r="AP1149" s="18">
        <f>SUM(AI1149:AO1149)</f>
        <v>113.63</v>
      </c>
    </row>
    <row r="1150" ht="20.35" customHeight="1">
      <c r="A1150" t="s" s="14">
        <v>1041</v>
      </c>
      <c r="B1150" s="15">
        <v>42544</v>
      </c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7">
        <v>1</v>
      </c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8">
        <v>126.78</v>
      </c>
      <c r="AJ1150" s="19">
        <v>0</v>
      </c>
      <c r="AK1150" s="25">
        <v>-3.98</v>
      </c>
      <c r="AL1150" s="21">
        <v>0</v>
      </c>
      <c r="AM1150" s="22">
        <v>0</v>
      </c>
      <c r="AN1150" s="25">
        <v>-7.29</v>
      </c>
      <c r="AO1150" s="25">
        <v>0</v>
      </c>
      <c r="AP1150" s="18">
        <f>SUM(AI1150:AO1150)</f>
        <v>115.51</v>
      </c>
    </row>
    <row r="1151" ht="20.35" customHeight="1">
      <c r="A1151" t="s" s="14">
        <v>1042</v>
      </c>
      <c r="B1151" s="15">
        <v>42548</v>
      </c>
      <c r="C1151" s="16"/>
      <c r="D1151" s="17">
        <v>1</v>
      </c>
      <c r="E1151" s="16"/>
      <c r="F1151" s="17">
        <v>1</v>
      </c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8">
        <v>609.11</v>
      </c>
      <c r="AJ1151" s="19">
        <v>0</v>
      </c>
      <c r="AK1151" s="25">
        <v>-13.7</v>
      </c>
      <c r="AL1151" s="21">
        <v>0</v>
      </c>
      <c r="AM1151" s="22">
        <v>0</v>
      </c>
      <c r="AN1151" s="25">
        <v>-13.46</v>
      </c>
      <c r="AO1151" s="25">
        <v>-45.12</v>
      </c>
      <c r="AP1151" s="18">
        <f>SUM(AI1151:AO1151)</f>
        <v>536.83</v>
      </c>
    </row>
    <row r="1152" ht="20.35" customHeight="1">
      <c r="A1152" t="s" s="14">
        <v>1043</v>
      </c>
      <c r="B1152" s="15">
        <v>42548</v>
      </c>
      <c r="C1152" s="16"/>
      <c r="D1152" s="17">
        <v>1</v>
      </c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8">
        <v>289.99</v>
      </c>
      <c r="AJ1152" s="19">
        <v>0</v>
      </c>
      <c r="AK1152" s="25">
        <v>-6.68</v>
      </c>
      <c r="AL1152" s="21">
        <v>0</v>
      </c>
      <c r="AM1152" s="22">
        <v>0</v>
      </c>
      <c r="AN1152" s="25">
        <v>-16.35</v>
      </c>
      <c r="AO1152" s="25">
        <v>0</v>
      </c>
      <c r="AP1152" s="18">
        <f>SUM(AI1152:AO1152)</f>
        <v>266.96</v>
      </c>
    </row>
    <row r="1153" ht="20.35" customHeight="1">
      <c r="A1153" t="s" s="14">
        <v>1044</v>
      </c>
      <c r="B1153" s="15">
        <v>42548</v>
      </c>
      <c r="C1153" s="16"/>
      <c r="D1153" s="17">
        <v>1</v>
      </c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31"/>
      <c r="R1153" s="16"/>
      <c r="S1153" s="16"/>
      <c r="T1153" s="16"/>
      <c r="U1153" s="16"/>
      <c r="V1153" s="16"/>
      <c r="W1153" s="31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8">
        <v>377.98</v>
      </c>
      <c r="AJ1153" s="19">
        <v>0</v>
      </c>
      <c r="AK1153" s="25">
        <v>-8.619999999999999</v>
      </c>
      <c r="AL1153" s="21">
        <v>0</v>
      </c>
      <c r="AM1153" s="22">
        <v>0</v>
      </c>
      <c r="AN1153" s="25">
        <v>-16.35</v>
      </c>
      <c r="AO1153" s="25">
        <v>0</v>
      </c>
      <c r="AP1153" s="18">
        <f>SUM(AI1153:AO1153)</f>
        <v>353.01</v>
      </c>
    </row>
    <row r="1154" ht="20.35" customHeight="1">
      <c r="A1154" t="s" s="14">
        <v>1045</v>
      </c>
      <c r="B1154" s="15">
        <v>42548</v>
      </c>
      <c r="C1154" s="31"/>
      <c r="D1154" s="31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7">
        <v>1</v>
      </c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8">
        <v>374.99</v>
      </c>
      <c r="AJ1154" s="19">
        <v>0</v>
      </c>
      <c r="AK1154" s="25">
        <v>-8.550000000000001</v>
      </c>
      <c r="AL1154" s="21">
        <v>0</v>
      </c>
      <c r="AM1154" s="22">
        <v>0</v>
      </c>
      <c r="AN1154" s="25">
        <v>-11.95</v>
      </c>
      <c r="AO1154" s="25">
        <v>0</v>
      </c>
      <c r="AP1154" s="18">
        <f>SUM(AI1154:AO1154)</f>
        <v>354.49</v>
      </c>
    </row>
    <row r="1155" ht="20.35" customHeight="1">
      <c r="A1155" t="s" s="14">
        <v>1046</v>
      </c>
      <c r="B1155" s="15">
        <v>42550</v>
      </c>
      <c r="C1155" s="16"/>
      <c r="D1155" s="16"/>
      <c r="E1155" s="16"/>
      <c r="F1155" s="16"/>
      <c r="G1155" s="16"/>
      <c r="H1155" s="17">
        <v>3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8">
        <v>3602.85</v>
      </c>
      <c r="AJ1155" s="19">
        <v>0</v>
      </c>
      <c r="AK1155" s="25">
        <v>-79.56</v>
      </c>
      <c r="AL1155" s="21">
        <v>0</v>
      </c>
      <c r="AM1155" s="22">
        <v>0</v>
      </c>
      <c r="AN1155" s="25">
        <v>-17.65</v>
      </c>
      <c r="AO1155" s="25">
        <v>-266.88</v>
      </c>
      <c r="AP1155" s="18">
        <f>SUM(AI1155:AO1155)</f>
        <v>3238.76</v>
      </c>
    </row>
    <row r="1156" ht="20.35" customHeight="1">
      <c r="A1156" t="s" s="14">
        <v>1047</v>
      </c>
      <c r="B1156" s="15">
        <v>42551</v>
      </c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8">
        <v>37.98</v>
      </c>
      <c r="AJ1156" s="19">
        <v>0</v>
      </c>
      <c r="AK1156" s="25">
        <v>-1.4</v>
      </c>
      <c r="AL1156" s="21">
        <v>0</v>
      </c>
      <c r="AM1156" s="22">
        <v>0</v>
      </c>
      <c r="AN1156" s="25">
        <v>-5.75</v>
      </c>
      <c r="AO1156" s="25">
        <v>0</v>
      </c>
      <c r="AP1156" s="18">
        <f>SUM(AI1156:AO1156)</f>
        <v>30.83</v>
      </c>
    </row>
    <row r="1157" ht="20.35" customHeight="1">
      <c r="A1157" t="s" s="14">
        <v>1048</v>
      </c>
      <c r="B1157" s="15">
        <v>42551</v>
      </c>
      <c r="C1157" s="16"/>
      <c r="D1157" s="17">
        <v>1</v>
      </c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8">
        <v>339.99</v>
      </c>
      <c r="AJ1157" s="19">
        <v>0</v>
      </c>
      <c r="AK1157" s="25">
        <v>-11.9</v>
      </c>
      <c r="AL1157" s="21">
        <v>0</v>
      </c>
      <c r="AM1157" s="22">
        <v>0</v>
      </c>
      <c r="AN1157" s="25">
        <v>-16.35</v>
      </c>
      <c r="AO1157" s="25">
        <v>0</v>
      </c>
      <c r="AP1157" s="18">
        <f>SUM(AI1157:AO1157)</f>
        <v>311.74</v>
      </c>
    </row>
    <row r="1158" ht="20.35" customHeight="1">
      <c r="A1158" t="s" s="14">
        <v>1049</v>
      </c>
      <c r="B1158" s="15">
        <v>42552</v>
      </c>
      <c r="C1158" s="16"/>
      <c r="D1158" s="17">
        <v>1</v>
      </c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8">
        <v>339.99</v>
      </c>
      <c r="AJ1158" s="19">
        <v>0</v>
      </c>
      <c r="AK1158" s="25">
        <v>-7.78</v>
      </c>
      <c r="AL1158" s="21">
        <v>0</v>
      </c>
      <c r="AM1158" s="22">
        <v>0</v>
      </c>
      <c r="AN1158" s="25">
        <v>-16.35</v>
      </c>
      <c r="AO1158" s="25">
        <v>0</v>
      </c>
      <c r="AP1158" s="18">
        <f>SUM(AI1158:AO1158)</f>
        <v>315.86</v>
      </c>
    </row>
    <row r="1159" ht="20.35" customHeight="1">
      <c r="A1159" t="s" s="14">
        <v>1050</v>
      </c>
      <c r="B1159" s="15">
        <v>42556</v>
      </c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7">
        <v>1</v>
      </c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8">
        <v>115.98</v>
      </c>
      <c r="AJ1159" s="19">
        <v>0</v>
      </c>
      <c r="AK1159" s="25">
        <v>-2.85</v>
      </c>
      <c r="AL1159" s="21">
        <v>0</v>
      </c>
      <c r="AM1159" s="22">
        <v>0</v>
      </c>
      <c r="AN1159" s="25">
        <v>-6.15</v>
      </c>
      <c r="AO1159" s="25">
        <v>-8</v>
      </c>
      <c r="AP1159" s="18">
        <f>SUM(AI1159:AO1159)</f>
        <v>98.98</v>
      </c>
    </row>
    <row r="1160" ht="20.35" customHeight="1">
      <c r="A1160" t="s" s="14">
        <v>928</v>
      </c>
      <c r="B1160" s="15">
        <v>42557</v>
      </c>
      <c r="C1160" s="16"/>
      <c r="D1160" s="17">
        <v>1</v>
      </c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8">
        <v>368.99</v>
      </c>
      <c r="AJ1160" s="19">
        <v>0</v>
      </c>
      <c r="AK1160" s="25">
        <v>-11</v>
      </c>
      <c r="AL1160" s="21">
        <v>0</v>
      </c>
      <c r="AM1160" s="22">
        <v>0</v>
      </c>
      <c r="AN1160" s="25">
        <v>-18.45</v>
      </c>
      <c r="AO1160" s="25">
        <v>0</v>
      </c>
      <c r="AP1160" s="18">
        <f>SUM(AI1160:AO1160)</f>
        <v>339.54</v>
      </c>
    </row>
    <row r="1161" ht="20.35" customHeight="1">
      <c r="A1161" t="s" s="14">
        <v>1051</v>
      </c>
      <c r="B1161" s="15">
        <v>42557</v>
      </c>
      <c r="C1161" s="16"/>
      <c r="D1161" s="17">
        <v>1</v>
      </c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8">
        <v>289.99</v>
      </c>
      <c r="AJ1161" s="19">
        <v>0</v>
      </c>
      <c r="AK1161" s="25">
        <v>-8.710000000000001</v>
      </c>
      <c r="AL1161" s="21">
        <v>0</v>
      </c>
      <c r="AM1161" s="22">
        <v>0</v>
      </c>
      <c r="AN1161" s="25">
        <v>-16.35</v>
      </c>
      <c r="AO1161" s="25">
        <v>0</v>
      </c>
      <c r="AP1161" s="18">
        <f>SUM(AI1161:AO1161)</f>
        <v>264.93</v>
      </c>
    </row>
    <row r="1162" ht="20.35" customHeight="1">
      <c r="A1162" t="s" s="14">
        <v>1052</v>
      </c>
      <c r="B1162" s="15">
        <v>42557</v>
      </c>
      <c r="C1162" s="16"/>
      <c r="D1162" s="17">
        <v>1</v>
      </c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8">
        <v>339.99</v>
      </c>
      <c r="AJ1162" s="19">
        <v>0</v>
      </c>
      <c r="AK1162" s="25">
        <v>-7.78</v>
      </c>
      <c r="AL1162" s="21">
        <v>0</v>
      </c>
      <c r="AM1162" s="22">
        <v>0</v>
      </c>
      <c r="AN1162" s="25">
        <v>-16.35</v>
      </c>
      <c r="AO1162" s="25">
        <v>0</v>
      </c>
      <c r="AP1162" s="18">
        <f>SUM(AI1162:AO1162)</f>
        <v>315.86</v>
      </c>
    </row>
    <row r="1163" ht="20.35" customHeight="1">
      <c r="A1163" t="s" s="14">
        <v>1053</v>
      </c>
      <c r="B1163" s="15">
        <v>42559</v>
      </c>
      <c r="C1163" s="16"/>
      <c r="D1163" s="17">
        <v>1</v>
      </c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8">
        <v>289.99</v>
      </c>
      <c r="AJ1163" s="19">
        <v>0</v>
      </c>
      <c r="AK1163" s="25">
        <v>-6.68</v>
      </c>
      <c r="AL1163" s="21">
        <v>0</v>
      </c>
      <c r="AM1163" s="22">
        <v>0</v>
      </c>
      <c r="AN1163" s="25">
        <v>-16.35</v>
      </c>
      <c r="AO1163" s="25">
        <v>0</v>
      </c>
      <c r="AP1163" s="18">
        <f>SUM(AI1163:AO1163)</f>
        <v>266.96</v>
      </c>
    </row>
    <row r="1164" ht="20.35" customHeight="1">
      <c r="A1164" t="s" s="14">
        <v>1054</v>
      </c>
      <c r="B1164" s="15">
        <v>42562</v>
      </c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7">
        <v>1</v>
      </c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8">
        <v>399.98</v>
      </c>
      <c r="AJ1164" s="19">
        <v>0</v>
      </c>
      <c r="AK1164" s="25">
        <v>-13.1</v>
      </c>
      <c r="AL1164" s="21">
        <v>0</v>
      </c>
      <c r="AM1164" s="22">
        <v>0</v>
      </c>
      <c r="AN1164" s="25">
        <v>-31.3</v>
      </c>
      <c r="AO1164" s="25">
        <v>0</v>
      </c>
      <c r="AP1164" s="18">
        <f>SUM(AI1164:AO1164)</f>
        <v>355.58</v>
      </c>
    </row>
    <row r="1165" ht="20.35" customHeight="1">
      <c r="A1165" t="s" s="14">
        <v>1055</v>
      </c>
      <c r="B1165" s="15">
        <v>42565</v>
      </c>
      <c r="C1165" s="16"/>
      <c r="D1165" s="17">
        <v>1</v>
      </c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8">
        <v>269.99</v>
      </c>
      <c r="AJ1165" s="19">
        <v>0</v>
      </c>
      <c r="AK1165" s="25">
        <v>-8.130000000000001</v>
      </c>
      <c r="AL1165" s="21">
        <v>0</v>
      </c>
      <c r="AM1165" s="22">
        <v>0</v>
      </c>
      <c r="AN1165" s="25">
        <v>-16.35</v>
      </c>
      <c r="AO1165" s="25">
        <v>0</v>
      </c>
      <c r="AP1165" s="18">
        <f>SUM(AI1165:AO1165)</f>
        <v>245.51</v>
      </c>
    </row>
    <row r="1166" ht="20.35" customHeight="1">
      <c r="A1166" t="s" s="14">
        <v>1056</v>
      </c>
      <c r="B1166" s="15">
        <v>42565</v>
      </c>
      <c r="C1166" s="16"/>
      <c r="D1166" s="17">
        <v>1</v>
      </c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8">
        <v>416.98</v>
      </c>
      <c r="AJ1166" s="19">
        <v>0</v>
      </c>
      <c r="AK1166" s="25">
        <v>-12.39</v>
      </c>
      <c r="AL1166" s="21">
        <v>0</v>
      </c>
      <c r="AM1166" s="22">
        <v>0</v>
      </c>
      <c r="AN1166" s="25">
        <v>-18.45</v>
      </c>
      <c r="AO1166" s="25">
        <v>0</v>
      </c>
      <c r="AP1166" s="18">
        <f>SUM(AI1166:AO1166)</f>
        <v>386.14</v>
      </c>
    </row>
    <row r="1167" ht="20.35" customHeight="1">
      <c r="A1167" t="s" s="14">
        <v>941</v>
      </c>
      <c r="B1167" s="15">
        <v>42565</v>
      </c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7">
        <v>1</v>
      </c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8">
        <v>229.98</v>
      </c>
      <c r="AJ1167" s="19">
        <v>0</v>
      </c>
      <c r="AK1167" s="25">
        <v>-7.66</v>
      </c>
      <c r="AL1167" s="21">
        <v>0</v>
      </c>
      <c r="AM1167" s="22">
        <v>0</v>
      </c>
      <c r="AN1167" s="25">
        <v>-37.43</v>
      </c>
      <c r="AO1167" s="25">
        <v>0</v>
      </c>
      <c r="AP1167" s="18">
        <f>SUM(AI1167:AO1167)</f>
        <v>184.89</v>
      </c>
    </row>
    <row r="1168" ht="20.35" customHeight="1">
      <c r="A1168" t="s" s="14">
        <v>1057</v>
      </c>
      <c r="B1168" s="15">
        <v>42569</v>
      </c>
      <c r="C1168" s="16"/>
      <c r="D1168" s="17">
        <v>1</v>
      </c>
      <c r="E1168" s="16"/>
      <c r="F1168" s="16"/>
      <c r="G1168" s="17">
        <v>1</v>
      </c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8">
        <v>549.99</v>
      </c>
      <c r="AJ1168" s="19">
        <v>0</v>
      </c>
      <c r="AK1168" s="25">
        <v>-71.23999999999999</v>
      </c>
      <c r="AL1168" s="21">
        <v>0</v>
      </c>
      <c r="AM1168" s="22">
        <v>0</v>
      </c>
      <c r="AN1168" s="25">
        <v>-15.41</v>
      </c>
      <c r="AO1168" s="25">
        <v>0</v>
      </c>
      <c r="AP1168" s="18">
        <f>SUM(AI1168:AO1168)</f>
        <v>463.34</v>
      </c>
    </row>
    <row r="1169" ht="20.35" customHeight="1">
      <c r="A1169" t="s" s="14">
        <v>1058</v>
      </c>
      <c r="B1169" s="15">
        <v>42569</v>
      </c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7">
        <v>1</v>
      </c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8">
        <v>180.65</v>
      </c>
      <c r="AJ1169" s="19">
        <v>0</v>
      </c>
      <c r="AK1169" s="25">
        <v>-5.54</v>
      </c>
      <c r="AL1169" s="21">
        <v>0</v>
      </c>
      <c r="AM1169" s="22">
        <v>0</v>
      </c>
      <c r="AN1169" s="25">
        <v>-8.92</v>
      </c>
      <c r="AO1169" s="25">
        <v>0</v>
      </c>
      <c r="AP1169" s="18">
        <f>SUM(AI1169:AO1169)</f>
        <v>166.19</v>
      </c>
    </row>
    <row r="1170" ht="20.35" customHeight="1">
      <c r="A1170" t="s" s="14">
        <v>982</v>
      </c>
      <c r="B1170" s="15">
        <v>42569</v>
      </c>
      <c r="C1170" s="16"/>
      <c r="D1170" s="17">
        <v>1</v>
      </c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8">
        <v>249.98</v>
      </c>
      <c r="AJ1170" s="19">
        <v>0</v>
      </c>
      <c r="AK1170" s="25">
        <v>-8.300000000000001</v>
      </c>
      <c r="AL1170" s="21">
        <v>0</v>
      </c>
      <c r="AM1170" s="22">
        <v>0</v>
      </c>
      <c r="AN1170" s="25">
        <v>-66.17</v>
      </c>
      <c r="AO1170" s="25">
        <v>0</v>
      </c>
      <c r="AP1170" s="18">
        <f>SUM(AI1170:AO1170)</f>
        <v>175.51</v>
      </c>
    </row>
    <row r="1171" ht="20.35" customHeight="1">
      <c r="A1171" t="s" s="14">
        <v>792</v>
      </c>
      <c r="B1171" s="15">
        <v>42570</v>
      </c>
      <c r="C1171" s="16"/>
      <c r="D1171" s="16"/>
      <c r="E1171" s="16"/>
      <c r="F1171" s="16"/>
      <c r="G1171" s="17">
        <v>1</v>
      </c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8">
        <v>157.98</v>
      </c>
      <c r="AJ1171" s="19">
        <v>0</v>
      </c>
      <c r="AK1171" s="25">
        <v>-4.88</v>
      </c>
      <c r="AL1171" s="21">
        <v>0</v>
      </c>
      <c r="AM1171" s="22">
        <v>0</v>
      </c>
      <c r="AN1171" s="25">
        <v>-16.35</v>
      </c>
      <c r="AO1171" s="25">
        <v>0</v>
      </c>
      <c r="AP1171" s="18">
        <f>SUM(AI1171:AO1171)</f>
        <v>136.75</v>
      </c>
    </row>
    <row r="1172" ht="20.35" customHeight="1">
      <c r="A1172" t="s" s="14">
        <v>1059</v>
      </c>
      <c r="B1172" s="15">
        <v>42570</v>
      </c>
      <c r="C1172" s="16"/>
      <c r="D1172" s="17">
        <v>1</v>
      </c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8">
        <v>249.98</v>
      </c>
      <c r="AJ1172" s="19">
        <v>0</v>
      </c>
      <c r="AK1172" s="25">
        <v>-10.05</v>
      </c>
      <c r="AL1172" s="21">
        <v>0</v>
      </c>
      <c r="AM1172" s="22">
        <v>0</v>
      </c>
      <c r="AN1172" s="25">
        <v>-66.17</v>
      </c>
      <c r="AO1172" s="25">
        <v>0</v>
      </c>
      <c r="AP1172" s="18">
        <f>SUM(AI1172:AO1172)</f>
        <v>173.76</v>
      </c>
    </row>
    <row r="1173" ht="20.35" customHeight="1">
      <c r="A1173" t="s" s="14">
        <v>1060</v>
      </c>
      <c r="B1173" s="15">
        <v>42570</v>
      </c>
      <c r="C1173" s="16"/>
      <c r="D1173" s="17">
        <v>1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8">
        <v>239.99</v>
      </c>
      <c r="AJ1173" s="19">
        <v>0</v>
      </c>
      <c r="AK1173" s="25">
        <v>-7.26</v>
      </c>
      <c r="AL1173" s="21">
        <v>0</v>
      </c>
      <c r="AM1173" s="22">
        <v>0</v>
      </c>
      <c r="AN1173" s="25">
        <v>-12.94</v>
      </c>
      <c r="AO1173" s="25">
        <v>0</v>
      </c>
      <c r="AP1173" s="18">
        <f>SUM(AI1173:AO1173)</f>
        <v>219.79</v>
      </c>
    </row>
    <row r="1174" ht="20.35" customHeight="1">
      <c r="A1174" t="s" s="14">
        <v>1061</v>
      </c>
      <c r="B1174" s="15">
        <v>42571</v>
      </c>
      <c r="C1174" s="16"/>
      <c r="D1174" s="17">
        <v>1</v>
      </c>
      <c r="E1174" s="16"/>
      <c r="F1174" s="16"/>
      <c r="G1174" s="17">
        <v>1</v>
      </c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8">
        <v>389.98</v>
      </c>
      <c r="AJ1174" s="19">
        <v>0</v>
      </c>
      <c r="AK1174" s="25">
        <v>-11.61</v>
      </c>
      <c r="AL1174" s="21">
        <v>0</v>
      </c>
      <c r="AM1174" s="22">
        <v>0</v>
      </c>
      <c r="AN1174" s="25">
        <v>-14.5</v>
      </c>
      <c r="AO1174" s="25">
        <v>0</v>
      </c>
      <c r="AP1174" s="18">
        <f>SUM(AI1174:AO1174)</f>
        <v>363.87</v>
      </c>
    </row>
    <row r="1175" ht="20.35" customHeight="1">
      <c r="A1175" t="s" s="14">
        <v>1062</v>
      </c>
      <c r="B1175" s="15">
        <v>42571</v>
      </c>
      <c r="C1175" s="16"/>
      <c r="D1175" s="17">
        <v>1</v>
      </c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8">
        <v>329.99</v>
      </c>
      <c r="AJ1175" s="19">
        <v>0</v>
      </c>
      <c r="AK1175" s="25">
        <v>-11.55</v>
      </c>
      <c r="AL1175" s="21">
        <v>0</v>
      </c>
      <c r="AM1175" s="22">
        <v>0</v>
      </c>
      <c r="AN1175" s="25">
        <v>0</v>
      </c>
      <c r="AO1175" s="25">
        <v>0</v>
      </c>
      <c r="AP1175" s="18">
        <f>SUM(AI1175:AO1175)</f>
        <v>318.44</v>
      </c>
    </row>
    <row r="1176" ht="20.35" customHeight="1">
      <c r="A1176" t="s" s="14">
        <v>1046</v>
      </c>
      <c r="B1176" s="15">
        <v>42572</v>
      </c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7">
        <v>3</v>
      </c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8">
        <v>347.5</v>
      </c>
      <c r="AJ1176" s="19">
        <v>0</v>
      </c>
      <c r="AK1176" s="25">
        <v>-7.95</v>
      </c>
      <c r="AL1176" s="21">
        <v>0</v>
      </c>
      <c r="AM1176" s="22">
        <v>0</v>
      </c>
      <c r="AN1176" s="25">
        <v>-7.62</v>
      </c>
      <c r="AO1176" s="25">
        <v>-25.74</v>
      </c>
      <c r="AP1176" s="18">
        <f>SUM(AI1176:AO1176)</f>
        <v>306.19</v>
      </c>
    </row>
    <row r="1177" ht="20.35" customHeight="1">
      <c r="A1177" t="s" s="14">
        <v>1063</v>
      </c>
      <c r="B1177" s="15">
        <v>42572</v>
      </c>
      <c r="C1177" s="16"/>
      <c r="D1177" s="17">
        <v>1</v>
      </c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8">
        <v>268.21</v>
      </c>
      <c r="AJ1177" s="19">
        <v>0</v>
      </c>
      <c r="AK1177" s="25">
        <v>-6.2</v>
      </c>
      <c r="AL1177" s="21">
        <v>0</v>
      </c>
      <c r="AM1177" s="22">
        <v>0</v>
      </c>
      <c r="AN1177" s="25">
        <v>-16.35</v>
      </c>
      <c r="AO1177" s="25">
        <v>0</v>
      </c>
      <c r="AP1177" s="18">
        <f>SUM(AI1177:AO1177)</f>
        <v>245.66</v>
      </c>
    </row>
    <row r="1178" ht="20.35" customHeight="1">
      <c r="A1178" t="s" s="14">
        <v>463</v>
      </c>
      <c r="B1178" s="15">
        <v>42572</v>
      </c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8">
        <v>25.25</v>
      </c>
      <c r="AJ1178" s="19">
        <v>0</v>
      </c>
      <c r="AK1178" s="25">
        <v>-0.86</v>
      </c>
      <c r="AL1178" s="21">
        <v>0</v>
      </c>
      <c r="AM1178" s="22">
        <v>0</v>
      </c>
      <c r="AN1178" s="25">
        <v>-5.75</v>
      </c>
      <c r="AO1178" s="25">
        <v>-1.28</v>
      </c>
      <c r="AP1178" s="18">
        <f>SUM(AI1178:AO1178)</f>
        <v>17.36</v>
      </c>
    </row>
    <row r="1179" ht="20.35" customHeight="1">
      <c r="A1179" t="s" s="14">
        <v>1064</v>
      </c>
      <c r="B1179" s="15">
        <v>42573</v>
      </c>
      <c r="C1179" s="16"/>
      <c r="D1179" s="17">
        <v>1</v>
      </c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8">
        <v>199.99</v>
      </c>
      <c r="AJ1179" s="19">
        <v>0</v>
      </c>
      <c r="AK1179" s="25">
        <v>-6.1</v>
      </c>
      <c r="AL1179" s="21">
        <v>0</v>
      </c>
      <c r="AM1179" s="22">
        <v>0</v>
      </c>
      <c r="AN1179" s="25">
        <v>-16.35</v>
      </c>
      <c r="AO1179" s="25">
        <v>0</v>
      </c>
      <c r="AP1179" s="18">
        <f>SUM(AI1179:AO1179)</f>
        <v>177.54</v>
      </c>
    </row>
    <row r="1180" ht="20.35" customHeight="1">
      <c r="A1180" t="s" s="14">
        <v>1065</v>
      </c>
      <c r="B1180" s="15">
        <v>42573</v>
      </c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7">
        <v>1</v>
      </c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8">
        <v>107.98</v>
      </c>
      <c r="AJ1180" s="19">
        <v>0</v>
      </c>
      <c r="AK1180" s="25">
        <v>-2.68</v>
      </c>
      <c r="AL1180" s="21">
        <v>0</v>
      </c>
      <c r="AM1180" s="22">
        <v>0</v>
      </c>
      <c r="AN1180" s="25">
        <v>-10.77</v>
      </c>
      <c r="AO1180" s="25">
        <v>0</v>
      </c>
      <c r="AP1180" s="18">
        <f>SUM(AI1180:AO1180)</f>
        <v>94.53</v>
      </c>
    </row>
    <row r="1181" ht="20.35" customHeight="1">
      <c r="A1181" t="s" s="14">
        <v>1065</v>
      </c>
      <c r="B1181" s="15">
        <v>42576</v>
      </c>
      <c r="C1181" s="16"/>
      <c r="D1181" s="17">
        <v>1</v>
      </c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8">
        <v>239.99</v>
      </c>
      <c r="AJ1181" s="19">
        <v>0</v>
      </c>
      <c r="AK1181" s="25">
        <v>-5.58</v>
      </c>
      <c r="AL1181" s="21">
        <v>0</v>
      </c>
      <c r="AM1181" s="22">
        <v>0</v>
      </c>
      <c r="AN1181" s="25">
        <v>-16.35</v>
      </c>
      <c r="AO1181" s="25">
        <v>0</v>
      </c>
      <c r="AP1181" s="18">
        <f>SUM(AI1181:AO1181)</f>
        <v>218.06</v>
      </c>
    </row>
    <row r="1182" ht="20.35" customHeight="1">
      <c r="A1182" t="s" s="14">
        <v>1066</v>
      </c>
      <c r="B1182" s="15">
        <v>42576</v>
      </c>
      <c r="C1182" s="16"/>
      <c r="D1182" s="17">
        <v>1</v>
      </c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8">
        <v>383.39</v>
      </c>
      <c r="AJ1182" s="19">
        <v>0</v>
      </c>
      <c r="AK1182" s="25">
        <v>-11.42</v>
      </c>
      <c r="AL1182" s="21">
        <v>0</v>
      </c>
      <c r="AM1182" s="22">
        <v>0</v>
      </c>
      <c r="AN1182" s="25">
        <v>-12.94</v>
      </c>
      <c r="AO1182" s="25">
        <v>-28.4</v>
      </c>
      <c r="AP1182" s="18">
        <f>SUM(AI1182:AO1182)</f>
        <v>330.63</v>
      </c>
    </row>
    <row r="1183" ht="20.35" customHeight="1">
      <c r="A1183" t="s" s="14">
        <v>1067</v>
      </c>
      <c r="B1183" s="15">
        <v>42576</v>
      </c>
      <c r="C1183" s="16"/>
      <c r="D1183" s="17">
        <v>1</v>
      </c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8">
        <v>209.99</v>
      </c>
      <c r="AJ1183" s="19">
        <v>0</v>
      </c>
      <c r="AK1183" s="25">
        <v>-4.92</v>
      </c>
      <c r="AL1183" s="21">
        <v>0</v>
      </c>
      <c r="AM1183" s="22">
        <v>0</v>
      </c>
      <c r="AN1183" s="25">
        <v>-16.35</v>
      </c>
      <c r="AO1183" s="25">
        <v>0</v>
      </c>
      <c r="AP1183" s="18">
        <f>SUM(AI1183:AO1183)</f>
        <v>188.72</v>
      </c>
    </row>
    <row r="1184" ht="20.35" customHeight="1">
      <c r="A1184" t="s" s="14">
        <v>1068</v>
      </c>
      <c r="B1184" s="15">
        <v>42576</v>
      </c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8">
        <v>37.98</v>
      </c>
      <c r="AJ1184" s="19">
        <v>0</v>
      </c>
      <c r="AK1184" s="25">
        <v>-1.4</v>
      </c>
      <c r="AL1184" s="21">
        <v>0</v>
      </c>
      <c r="AM1184" s="22">
        <v>0</v>
      </c>
      <c r="AN1184" s="25">
        <v>-5.75</v>
      </c>
      <c r="AO1184" s="25">
        <v>0</v>
      </c>
      <c r="AP1184" s="18">
        <f>SUM(AI1184:AO1184)</f>
        <v>30.83</v>
      </c>
    </row>
    <row r="1185" ht="20.35" customHeight="1">
      <c r="A1185" t="s" s="14">
        <v>1069</v>
      </c>
      <c r="B1185" s="15">
        <v>42576</v>
      </c>
      <c r="C1185" s="16"/>
      <c r="D1185" s="17">
        <v>1</v>
      </c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8">
        <v>344.99</v>
      </c>
      <c r="AJ1185" s="19">
        <v>0</v>
      </c>
      <c r="AK1185" s="25">
        <v>-7.89</v>
      </c>
      <c r="AL1185" s="21">
        <v>0</v>
      </c>
      <c r="AM1185" s="22">
        <v>0</v>
      </c>
      <c r="AN1185" s="25">
        <v>-16.35</v>
      </c>
      <c r="AO1185" s="25">
        <v>0</v>
      </c>
      <c r="AP1185" s="18">
        <f>SUM(AI1185:AO1185)</f>
        <v>320.75</v>
      </c>
    </row>
    <row r="1186" ht="20.35" customHeight="1">
      <c r="A1186" t="s" s="14">
        <v>1070</v>
      </c>
      <c r="B1186" s="15">
        <v>42576</v>
      </c>
      <c r="C1186" s="16"/>
      <c r="D1186" s="17">
        <v>1</v>
      </c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8">
        <v>449.98</v>
      </c>
      <c r="AJ1186" s="19">
        <v>0</v>
      </c>
      <c r="AK1186" s="25">
        <v>-63.35</v>
      </c>
      <c r="AL1186" s="21">
        <v>0</v>
      </c>
      <c r="AM1186" s="22">
        <v>0</v>
      </c>
      <c r="AN1186" s="25">
        <v>-13.43</v>
      </c>
      <c r="AO1186" s="25">
        <v>0</v>
      </c>
      <c r="AP1186" s="18">
        <f>SUM(AI1186:AO1186)</f>
        <v>373.2</v>
      </c>
    </row>
    <row r="1187" ht="20.35" customHeight="1">
      <c r="A1187" t="s" s="14">
        <v>1071</v>
      </c>
      <c r="B1187" s="15">
        <v>42578</v>
      </c>
      <c r="C1187" s="16"/>
      <c r="D1187" s="17">
        <v>1</v>
      </c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8">
        <v>243.33</v>
      </c>
      <c r="AJ1187" s="19">
        <v>0</v>
      </c>
      <c r="AK1187" s="25"/>
      <c r="AL1187" s="21">
        <v>0</v>
      </c>
      <c r="AM1187" s="22">
        <v>0</v>
      </c>
      <c r="AN1187" s="25">
        <v>-12.94</v>
      </c>
      <c r="AO1187" s="25">
        <v>-18.02</v>
      </c>
      <c r="AP1187" s="18">
        <f>SUM(AI1187:AO1187)</f>
        <v>212.37</v>
      </c>
    </row>
    <row r="1188" ht="20.35" customHeight="1">
      <c r="A1188" t="s" s="14">
        <v>1072</v>
      </c>
      <c r="B1188" s="15">
        <v>42578</v>
      </c>
      <c r="C1188" s="16"/>
      <c r="D1188" s="17">
        <v>1</v>
      </c>
      <c r="E1188" s="16"/>
      <c r="F1188" s="17">
        <v>1</v>
      </c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8">
        <v>409.98</v>
      </c>
      <c r="AJ1188" s="19">
        <v>0</v>
      </c>
      <c r="AK1188" s="25">
        <v>-16.29</v>
      </c>
      <c r="AL1188" s="21">
        <v>0</v>
      </c>
      <c r="AM1188" s="22">
        <v>0</v>
      </c>
      <c r="AN1188" s="25">
        <v>-63.6</v>
      </c>
      <c r="AO1188" s="25">
        <v>0</v>
      </c>
      <c r="AP1188" s="18">
        <f>SUM(AI1188:AO1188)</f>
        <v>330.09</v>
      </c>
    </row>
    <row r="1189" ht="20.35" customHeight="1">
      <c r="A1189" t="s" s="14">
        <v>1073</v>
      </c>
      <c r="B1189" s="15">
        <v>42580</v>
      </c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7">
        <v>1</v>
      </c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8">
        <v>130.97</v>
      </c>
      <c r="AJ1189" s="19">
        <v>0</v>
      </c>
      <c r="AK1189" s="25">
        <v>-4.1</v>
      </c>
      <c r="AL1189" s="21">
        <v>0</v>
      </c>
      <c r="AM1189" s="22">
        <v>0</v>
      </c>
      <c r="AN1189" s="25">
        <v>-11.95</v>
      </c>
      <c r="AO1189" s="25">
        <v>0</v>
      </c>
      <c r="AP1189" s="18">
        <f>SUM(AI1189:AO1189)</f>
        <v>114.92</v>
      </c>
    </row>
    <row r="1190" ht="20.35" customHeight="1">
      <c r="A1190" t="s" s="14">
        <v>1074</v>
      </c>
      <c r="B1190" s="15">
        <v>42580</v>
      </c>
      <c r="C1190" s="16"/>
      <c r="D1190" s="17">
        <v>2</v>
      </c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8">
        <v>399.98</v>
      </c>
      <c r="AJ1190" s="19">
        <v>0</v>
      </c>
      <c r="AK1190" s="25">
        <v>-9.1</v>
      </c>
      <c r="AL1190" s="21">
        <v>0</v>
      </c>
      <c r="AM1190" s="22">
        <v>0</v>
      </c>
      <c r="AN1190" s="25">
        <v>-14.71</v>
      </c>
      <c r="AO1190" s="25">
        <v>0</v>
      </c>
      <c r="AP1190" s="18">
        <f>SUM(AI1190:AO1190)</f>
        <v>376.17</v>
      </c>
    </row>
    <row r="1191" ht="20.35" customHeight="1">
      <c r="A1191" t="s" s="14">
        <v>1075</v>
      </c>
      <c r="B1191" s="15">
        <v>42580</v>
      </c>
      <c r="C1191" s="16"/>
      <c r="D1191" s="17">
        <v>1</v>
      </c>
      <c r="E1191" s="16"/>
      <c r="F1191" s="17">
        <v>1</v>
      </c>
      <c r="G1191" s="17">
        <v>1</v>
      </c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7">
        <v>1</v>
      </c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8">
        <v>663.97</v>
      </c>
      <c r="AJ1191" s="19">
        <v>0</v>
      </c>
      <c r="AK1191" s="25">
        <v>-23.24</v>
      </c>
      <c r="AL1191" s="21">
        <v>0</v>
      </c>
      <c r="AM1191" s="22">
        <v>0</v>
      </c>
      <c r="AN1191" s="25">
        <v>-36.85</v>
      </c>
      <c r="AO1191" s="25">
        <v>0</v>
      </c>
      <c r="AP1191" s="18">
        <f>SUM(AI1191:AO1191)</f>
        <v>603.88</v>
      </c>
    </row>
    <row r="1192" ht="20.35" customHeight="1">
      <c r="A1192" t="s" s="14">
        <v>1076</v>
      </c>
      <c r="B1192" s="15">
        <v>42580</v>
      </c>
      <c r="C1192" s="16"/>
      <c r="D1192" s="17">
        <v>1</v>
      </c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8">
        <v>215</v>
      </c>
      <c r="AJ1192" s="19">
        <v>0</v>
      </c>
      <c r="AK1192" s="25">
        <v>-30.19</v>
      </c>
      <c r="AL1192" s="21">
        <v>0</v>
      </c>
      <c r="AM1192" s="22">
        <v>0</v>
      </c>
      <c r="AN1192" s="25">
        <v>-16.35</v>
      </c>
      <c r="AO1192" s="25">
        <v>0</v>
      </c>
      <c r="AP1192" s="18">
        <f>SUM(AI1192:AO1192)</f>
        <v>168.46</v>
      </c>
    </row>
    <row r="1193" ht="20.35" customHeight="1">
      <c r="A1193" t="s" s="14">
        <v>1077</v>
      </c>
      <c r="B1193" s="15">
        <v>42583</v>
      </c>
      <c r="C1193" s="16"/>
      <c r="D1193" s="17">
        <v>1</v>
      </c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8">
        <v>289.99</v>
      </c>
      <c r="AJ1193" s="19">
        <v>0</v>
      </c>
      <c r="AK1193" s="25">
        <v>-6.68</v>
      </c>
      <c r="AL1193" s="21">
        <v>0</v>
      </c>
      <c r="AM1193" s="22">
        <v>0</v>
      </c>
      <c r="AN1193" s="25">
        <v>-18.49</v>
      </c>
      <c r="AO1193" s="25">
        <v>0</v>
      </c>
      <c r="AP1193" s="18">
        <f>SUM(AI1193:AO1193)</f>
        <v>264.82</v>
      </c>
    </row>
    <row r="1194" ht="20.35" customHeight="1">
      <c r="A1194" t="s" s="14">
        <v>1078</v>
      </c>
      <c r="B1194" s="15">
        <v>42583</v>
      </c>
      <c r="C1194" s="16"/>
      <c r="D1194" s="17">
        <v>1</v>
      </c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8">
        <v>199.99</v>
      </c>
      <c r="AJ1194" s="19">
        <v>0</v>
      </c>
      <c r="AK1194" s="25">
        <v>-7</v>
      </c>
      <c r="AL1194" s="21">
        <v>0</v>
      </c>
      <c r="AM1194" s="22">
        <v>0</v>
      </c>
      <c r="AN1194" s="25">
        <v>-16.35</v>
      </c>
      <c r="AO1194" s="25">
        <v>0</v>
      </c>
      <c r="AP1194" s="18">
        <f>SUM(AI1194:AO1194)</f>
        <v>176.64</v>
      </c>
    </row>
    <row r="1195" ht="20.35" customHeight="1">
      <c r="A1195" t="s" s="14">
        <v>1079</v>
      </c>
      <c r="B1195" s="15">
        <v>42583</v>
      </c>
      <c r="C1195" s="16"/>
      <c r="D1195" s="17">
        <v>1</v>
      </c>
      <c r="E1195" s="16"/>
      <c r="F1195" s="17">
        <v>1</v>
      </c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8">
        <v>328.99</v>
      </c>
      <c r="AJ1195" s="19">
        <v>0</v>
      </c>
      <c r="AK1195" s="25">
        <v>-10.6</v>
      </c>
      <c r="AL1195" s="21">
        <v>0</v>
      </c>
      <c r="AM1195" s="22">
        <v>0</v>
      </c>
      <c r="AN1195" s="25">
        <v>-14.54</v>
      </c>
      <c r="AO1195" s="25">
        <v>-26.32</v>
      </c>
      <c r="AP1195" s="18">
        <f>SUM(AI1195:AO1195)</f>
        <v>277.53</v>
      </c>
    </row>
    <row r="1196" ht="20.35" customHeight="1">
      <c r="A1196" t="s" s="14">
        <v>1080</v>
      </c>
      <c r="B1196" s="15">
        <v>42583</v>
      </c>
      <c r="C1196" s="16"/>
      <c r="D1196" s="17">
        <v>1</v>
      </c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8">
        <v>324.98</v>
      </c>
      <c r="AJ1196" s="19">
        <v>0</v>
      </c>
      <c r="AK1196" s="25">
        <v>-12.19</v>
      </c>
      <c r="AL1196" s="21">
        <v>0</v>
      </c>
      <c r="AM1196" s="22">
        <v>0</v>
      </c>
      <c r="AN1196" s="25">
        <v>-66.17</v>
      </c>
      <c r="AO1196" s="25">
        <v>0</v>
      </c>
      <c r="AP1196" s="18">
        <f>SUM(AI1196:AO1196)</f>
        <v>246.62</v>
      </c>
    </row>
    <row r="1197" ht="20.35" customHeight="1">
      <c r="A1197" t="s" s="14">
        <v>1081</v>
      </c>
      <c r="B1197" s="15">
        <v>42583</v>
      </c>
      <c r="C1197" s="16"/>
      <c r="D1197" s="17">
        <v>1</v>
      </c>
      <c r="E1197" s="16"/>
      <c r="F1197" s="17">
        <v>1</v>
      </c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8">
        <v>382.31</v>
      </c>
      <c r="AJ1197" s="19">
        <v>0</v>
      </c>
      <c r="AK1197" s="25">
        <v>-11.39</v>
      </c>
      <c r="AL1197" s="21">
        <v>0</v>
      </c>
      <c r="AM1197" s="22">
        <v>0</v>
      </c>
      <c r="AN1197" s="25">
        <v>-14.54</v>
      </c>
      <c r="AO1197" s="25">
        <v>-28.32</v>
      </c>
      <c r="AP1197" s="18">
        <f>SUM(AI1197:AO1197)</f>
        <v>328.06</v>
      </c>
    </row>
    <row r="1198" ht="20.35" customHeight="1">
      <c r="A1198" t="s" s="14">
        <v>1082</v>
      </c>
      <c r="B1198" s="15">
        <v>42583</v>
      </c>
      <c r="C1198" s="16"/>
      <c r="D1198" s="17">
        <v>1</v>
      </c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8">
        <v>361.43</v>
      </c>
      <c r="AJ1198" s="19">
        <v>0</v>
      </c>
      <c r="AK1198" s="25">
        <v>-55.2</v>
      </c>
      <c r="AL1198" s="21">
        <v>0</v>
      </c>
      <c r="AM1198" s="22">
        <v>0</v>
      </c>
      <c r="AN1198" s="25">
        <v>-19</v>
      </c>
      <c r="AO1198" s="25">
        <v>0</v>
      </c>
      <c r="AP1198" s="18">
        <f>SUM(AI1198:AO1198)</f>
        <v>287.23</v>
      </c>
    </row>
    <row r="1199" ht="20.35" customHeight="1">
      <c r="A1199" t="s" s="14">
        <v>1083</v>
      </c>
      <c r="B1199" s="15">
        <v>42583</v>
      </c>
      <c r="C1199" s="16"/>
      <c r="D1199" s="17">
        <v>1</v>
      </c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8">
        <v>199.99</v>
      </c>
      <c r="AJ1199" s="19">
        <v>0</v>
      </c>
      <c r="AK1199" s="25">
        <v>-4.7</v>
      </c>
      <c r="AL1199" s="21">
        <v>0</v>
      </c>
      <c r="AM1199" s="22">
        <v>0</v>
      </c>
      <c r="AN1199" s="25">
        <v>-16.35</v>
      </c>
      <c r="AO1199" s="25">
        <v>0</v>
      </c>
      <c r="AP1199" s="18">
        <f>SUM(AI1199:AO1199)</f>
        <v>178.94</v>
      </c>
    </row>
    <row r="1200" ht="20.35" customHeight="1">
      <c r="A1200" t="s" s="14">
        <v>1084</v>
      </c>
      <c r="B1200" s="15">
        <v>42584</v>
      </c>
      <c r="C1200" s="16"/>
      <c r="D1200" s="16"/>
      <c r="E1200" s="16"/>
      <c r="F1200" s="16"/>
      <c r="G1200" s="16"/>
      <c r="H1200" s="17">
        <v>2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8">
        <v>1999.98</v>
      </c>
      <c r="AJ1200" s="19">
        <v>0</v>
      </c>
      <c r="AK1200" s="25">
        <v>-44.3</v>
      </c>
      <c r="AL1200" s="21">
        <v>0</v>
      </c>
      <c r="AM1200" s="22">
        <v>0</v>
      </c>
      <c r="AN1200" s="25">
        <v>-28.34</v>
      </c>
      <c r="AO1200" s="25">
        <v>0</v>
      </c>
      <c r="AP1200" s="18">
        <f>SUM(AI1200:AO1200)</f>
        <v>1927.34</v>
      </c>
    </row>
    <row r="1201" ht="20.35" customHeight="1">
      <c r="A1201" t="s" s="14">
        <v>1085</v>
      </c>
      <c r="B1201" s="15">
        <v>42584</v>
      </c>
      <c r="C1201" s="16"/>
      <c r="D1201" s="17">
        <v>1</v>
      </c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8">
        <v>199.99</v>
      </c>
      <c r="AJ1201" s="19">
        <v>0</v>
      </c>
      <c r="AK1201" s="25">
        <v>-4.7</v>
      </c>
      <c r="AL1201" s="21">
        <v>0</v>
      </c>
      <c r="AM1201" s="22">
        <v>0</v>
      </c>
      <c r="AN1201" s="25">
        <v>-16.35</v>
      </c>
      <c r="AO1201" s="25">
        <v>0</v>
      </c>
      <c r="AP1201" s="18">
        <f>SUM(AI1201:AO1201)</f>
        <v>178.94</v>
      </c>
    </row>
    <row r="1202" ht="20.35" customHeight="1">
      <c r="A1202" t="s" s="14">
        <v>520</v>
      </c>
      <c r="B1202" s="15">
        <v>42584</v>
      </c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8">
        <v>180</v>
      </c>
      <c r="AJ1202" s="19">
        <v>0</v>
      </c>
      <c r="AK1202" s="25">
        <v>-5.52</v>
      </c>
      <c r="AL1202" s="21">
        <v>0</v>
      </c>
      <c r="AM1202" s="22">
        <v>0</v>
      </c>
      <c r="AN1202" s="25">
        <v>-34.51</v>
      </c>
      <c r="AO1202" s="25">
        <v>0</v>
      </c>
      <c r="AP1202" s="18">
        <f>SUM(AI1202:AO1202)</f>
        <v>139.97</v>
      </c>
    </row>
    <row r="1203" ht="20.35" customHeight="1">
      <c r="A1203" t="s" s="14">
        <v>1086</v>
      </c>
      <c r="B1203" s="15">
        <v>42584</v>
      </c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8">
        <v>529.98</v>
      </c>
      <c r="AJ1203" s="19">
        <v>0</v>
      </c>
      <c r="AK1203" s="25">
        <v>-11.96</v>
      </c>
      <c r="AL1203" s="21">
        <v>0</v>
      </c>
      <c r="AM1203" s="22">
        <v>0</v>
      </c>
      <c r="AN1203" s="25">
        <v>-13.46</v>
      </c>
      <c r="AO1203" s="25">
        <v>0</v>
      </c>
      <c r="AP1203" s="18">
        <f>SUM(AI1203:AO1203)</f>
        <v>504.56</v>
      </c>
    </row>
    <row r="1204" ht="20.35" customHeight="1">
      <c r="A1204" t="s" s="14">
        <v>1087</v>
      </c>
      <c r="B1204" s="15">
        <v>42584</v>
      </c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8">
        <v>87.97</v>
      </c>
      <c r="AJ1204" s="19">
        <v>0</v>
      </c>
      <c r="AK1204" s="25">
        <v>-2.85</v>
      </c>
      <c r="AL1204" s="21">
        <v>0</v>
      </c>
      <c r="AM1204" s="22">
        <v>0</v>
      </c>
      <c r="AN1204" s="25">
        <v>-5.75</v>
      </c>
      <c r="AO1204" s="25">
        <v>0</v>
      </c>
      <c r="AP1204" s="18">
        <f>SUM(AI1204:AO1204)</f>
        <v>79.37</v>
      </c>
    </row>
    <row r="1205" ht="20.35" customHeight="1">
      <c r="A1205" t="s" s="14">
        <v>1088</v>
      </c>
      <c r="B1205" s="15">
        <v>42584</v>
      </c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8">
        <v>17.98</v>
      </c>
      <c r="AJ1205" s="19">
        <v>0</v>
      </c>
      <c r="AK1205" s="25">
        <v>-0.82</v>
      </c>
      <c r="AL1205" s="21">
        <v>0</v>
      </c>
      <c r="AM1205" s="22">
        <v>0</v>
      </c>
      <c r="AN1205" s="25">
        <v>-5.75</v>
      </c>
      <c r="AO1205" s="25">
        <v>0</v>
      </c>
      <c r="AP1205" s="18">
        <f>SUM(AI1205:AO1205)</f>
        <v>11.41</v>
      </c>
    </row>
    <row r="1206" ht="20.35" customHeight="1">
      <c r="A1206" t="s" s="14">
        <v>1089</v>
      </c>
      <c r="B1206" s="15">
        <v>42585</v>
      </c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7">
        <v>1</v>
      </c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8">
        <v>274.99</v>
      </c>
      <c r="AJ1206" s="19">
        <v>0</v>
      </c>
      <c r="AK1206" s="25">
        <v>-6.35</v>
      </c>
      <c r="AL1206" s="21">
        <v>0</v>
      </c>
      <c r="AM1206" s="22">
        <v>0</v>
      </c>
      <c r="AN1206" s="25">
        <v>-10.77</v>
      </c>
      <c r="AO1206" s="25">
        <v>0</v>
      </c>
      <c r="AP1206" s="18">
        <f>SUM(AI1206:AO1206)</f>
        <v>257.87</v>
      </c>
    </row>
    <row r="1207" ht="20.35" customHeight="1">
      <c r="A1207" t="s" s="14">
        <v>1090</v>
      </c>
      <c r="B1207" s="15">
        <v>42585</v>
      </c>
      <c r="C1207" s="16"/>
      <c r="D1207" s="17">
        <v>1</v>
      </c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8">
        <v>361.43</v>
      </c>
      <c r="AJ1207" s="19">
        <v>0</v>
      </c>
      <c r="AK1207" s="25">
        <v>-55.2</v>
      </c>
      <c r="AL1207" s="21">
        <v>0</v>
      </c>
      <c r="AM1207" s="22">
        <v>0</v>
      </c>
      <c r="AN1207" s="25">
        <v>-15.83</v>
      </c>
      <c r="AO1207" s="25">
        <v>0</v>
      </c>
      <c r="AP1207" s="18">
        <f>SUM(AI1207:AO1207)</f>
        <v>290.4</v>
      </c>
    </row>
    <row r="1208" ht="20.35" customHeight="1">
      <c r="A1208" t="s" s="14">
        <v>1091</v>
      </c>
      <c r="B1208" s="15">
        <v>42585</v>
      </c>
      <c r="C1208" s="16"/>
      <c r="D1208" s="17">
        <v>1</v>
      </c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8">
        <v>199.99</v>
      </c>
      <c r="AJ1208" s="19">
        <v>0</v>
      </c>
      <c r="AK1208" s="25">
        <v>-6.1</v>
      </c>
      <c r="AL1208" s="21">
        <v>0</v>
      </c>
      <c r="AM1208" s="22">
        <v>0</v>
      </c>
      <c r="AN1208" s="25">
        <v>-16.35</v>
      </c>
      <c r="AO1208" s="25">
        <v>0</v>
      </c>
      <c r="AP1208" s="18">
        <f>SUM(AI1208:AO1208)</f>
        <v>177.54</v>
      </c>
    </row>
    <row r="1209" ht="20.35" customHeight="1">
      <c r="A1209" t="s" s="14">
        <v>1092</v>
      </c>
      <c r="B1209" s="15">
        <v>42585</v>
      </c>
      <c r="C1209" s="16"/>
      <c r="D1209" s="17">
        <v>1</v>
      </c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8">
        <v>304.99</v>
      </c>
      <c r="AJ1209" s="19">
        <v>0</v>
      </c>
      <c r="AK1209" s="25">
        <v>-7.01</v>
      </c>
      <c r="AL1209" s="21">
        <v>0</v>
      </c>
      <c r="AM1209" s="22">
        <v>0</v>
      </c>
      <c r="AN1209" s="25">
        <v>-12.35</v>
      </c>
      <c r="AO1209" s="25">
        <v>0</v>
      </c>
      <c r="AP1209" s="18">
        <f>SUM(AI1209:AO1209)</f>
        <v>285.63</v>
      </c>
    </row>
    <row r="1210" ht="20.35" customHeight="1">
      <c r="A1210" t="s" s="14">
        <v>1093</v>
      </c>
      <c r="B1210" s="15">
        <v>42585</v>
      </c>
      <c r="C1210" s="16"/>
      <c r="D1210" s="17">
        <v>1</v>
      </c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8">
        <v>249.99</v>
      </c>
      <c r="AJ1210" s="19">
        <v>0</v>
      </c>
      <c r="AK1210" s="25">
        <v>-5.8</v>
      </c>
      <c r="AL1210" s="21">
        <v>0</v>
      </c>
      <c r="AM1210" s="22">
        <v>0</v>
      </c>
      <c r="AN1210" s="25">
        <v>-16.35</v>
      </c>
      <c r="AO1210" s="25">
        <v>0</v>
      </c>
      <c r="AP1210" s="18">
        <f>SUM(AI1210:AO1210)</f>
        <v>227.84</v>
      </c>
    </row>
    <row r="1211" ht="20.35" customHeight="1">
      <c r="A1211" t="s" s="14">
        <v>1089</v>
      </c>
      <c r="B1211" s="15">
        <v>42586</v>
      </c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8">
        <v>55.97</v>
      </c>
      <c r="AJ1211" s="19">
        <v>0</v>
      </c>
      <c r="AK1211" s="25">
        <v>-1.53</v>
      </c>
      <c r="AL1211" s="21">
        <v>0</v>
      </c>
      <c r="AM1211" s="22">
        <v>0</v>
      </c>
      <c r="AN1211" s="25">
        <v>-5.75</v>
      </c>
      <c r="AO1211" s="25">
        <v>0</v>
      </c>
      <c r="AP1211" s="18">
        <f>SUM(AI1211:AO1211)</f>
        <v>48.69</v>
      </c>
    </row>
    <row r="1212" ht="20.35" customHeight="1">
      <c r="A1212" t="s" s="14">
        <v>1094</v>
      </c>
      <c r="B1212" s="15">
        <v>42586</v>
      </c>
      <c r="C1212" s="16"/>
      <c r="D1212" s="17">
        <v>1</v>
      </c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8">
        <v>250.68</v>
      </c>
      <c r="AJ1212" s="19">
        <v>0</v>
      </c>
      <c r="AK1212" s="25">
        <v>-7.57</v>
      </c>
      <c r="AL1212" s="21">
        <v>0</v>
      </c>
      <c r="AM1212" s="22">
        <v>0</v>
      </c>
      <c r="AN1212" s="25">
        <v>-16.35</v>
      </c>
      <c r="AO1212" s="25">
        <v>0</v>
      </c>
      <c r="AP1212" s="18">
        <f>SUM(AI1212:AO1212)</f>
        <v>226.76</v>
      </c>
    </row>
    <row r="1213" ht="20.35" customHeight="1">
      <c r="A1213" t="s" s="14">
        <v>1095</v>
      </c>
      <c r="B1213" s="15">
        <v>42586</v>
      </c>
      <c r="C1213" s="16"/>
      <c r="D1213" s="17">
        <v>3</v>
      </c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8">
        <v>1089.97</v>
      </c>
      <c r="AJ1213" s="19">
        <v>0</v>
      </c>
      <c r="AK1213" s="25">
        <v>-38.15</v>
      </c>
      <c r="AL1213" s="21">
        <v>0</v>
      </c>
      <c r="AM1213" s="22">
        <v>0</v>
      </c>
      <c r="AN1213" s="25">
        <v>0</v>
      </c>
      <c r="AO1213" s="25">
        <v>0</v>
      </c>
      <c r="AP1213" s="18">
        <f>SUM(AI1213:AO1213)</f>
        <v>1051.82</v>
      </c>
    </row>
    <row r="1214" ht="20.35" customHeight="1">
      <c r="A1214" t="s" s="14">
        <v>1096</v>
      </c>
      <c r="B1214" s="15">
        <v>42586</v>
      </c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7">
        <v>1</v>
      </c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8">
        <v>448.14</v>
      </c>
      <c r="AJ1214" s="19">
        <v>0</v>
      </c>
      <c r="AK1214" s="25">
        <v>-10.16</v>
      </c>
      <c r="AL1214" s="21">
        <v>0</v>
      </c>
      <c r="AM1214" s="22">
        <v>0</v>
      </c>
      <c r="AN1214" s="25">
        <v>-7.31</v>
      </c>
      <c r="AO1214" s="25">
        <v>-33.2</v>
      </c>
      <c r="AP1214" s="18">
        <f>SUM(AI1214:AO1214)</f>
        <v>397.47</v>
      </c>
    </row>
    <row r="1215" ht="20.35" customHeight="1">
      <c r="A1215" t="s" s="14">
        <v>1097</v>
      </c>
      <c r="B1215" s="15">
        <v>42587</v>
      </c>
      <c r="C1215" s="16"/>
      <c r="D1215" s="17">
        <v>1</v>
      </c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8">
        <v>340.19</v>
      </c>
      <c r="AJ1215" s="19">
        <v>0</v>
      </c>
      <c r="AK1215" s="25">
        <v>-8.65</v>
      </c>
      <c r="AL1215" s="21">
        <v>0</v>
      </c>
      <c r="AM1215" s="22">
        <v>0</v>
      </c>
      <c r="AN1215" s="25">
        <v>-12.97</v>
      </c>
      <c r="AO1215" s="25">
        <v>-25.2</v>
      </c>
      <c r="AP1215" s="18">
        <f>SUM(AI1215:AO1215)</f>
        <v>293.37</v>
      </c>
    </row>
    <row r="1216" ht="20.35" customHeight="1">
      <c r="A1216" t="s" s="14">
        <v>1098</v>
      </c>
      <c r="B1216" s="15">
        <v>42587</v>
      </c>
      <c r="C1216" s="16"/>
      <c r="D1216" s="17">
        <v>1</v>
      </c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8">
        <v>199.99</v>
      </c>
      <c r="AJ1216" s="19">
        <v>0</v>
      </c>
      <c r="AK1216" s="25">
        <v>-7</v>
      </c>
      <c r="AL1216" s="21">
        <v>0</v>
      </c>
      <c r="AM1216" s="22">
        <v>0</v>
      </c>
      <c r="AN1216" s="25">
        <v>-16.35</v>
      </c>
      <c r="AO1216" s="25">
        <v>0</v>
      </c>
      <c r="AP1216" s="18">
        <f>SUM(AI1216:AO1216)</f>
        <v>176.64</v>
      </c>
    </row>
    <row r="1217" ht="20.35" customHeight="1">
      <c r="A1217" t="s" s="14">
        <v>1099</v>
      </c>
      <c r="B1217" s="15">
        <v>42590</v>
      </c>
      <c r="C1217" s="16"/>
      <c r="D1217" s="17">
        <v>1</v>
      </c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8">
        <v>356.49</v>
      </c>
      <c r="AJ1217" s="19">
        <v>0</v>
      </c>
      <c r="AK1217" s="25">
        <v>-54.46</v>
      </c>
      <c r="AL1217" s="21">
        <v>0</v>
      </c>
      <c r="AM1217" s="22">
        <v>0</v>
      </c>
      <c r="AN1217" s="25">
        <v>-15.87</v>
      </c>
      <c r="AO1217" s="25">
        <v>0</v>
      </c>
      <c r="AP1217" s="18">
        <f>SUM(AI1217:AO1217)</f>
        <v>286.16</v>
      </c>
    </row>
    <row r="1218" ht="20.35" customHeight="1">
      <c r="A1218" t="s" s="14">
        <v>1100</v>
      </c>
      <c r="B1218" s="15">
        <v>42590</v>
      </c>
      <c r="C1218" s="16"/>
      <c r="D1218" s="17">
        <v>1</v>
      </c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8">
        <v>224.99</v>
      </c>
      <c r="AJ1218" s="19">
        <v>0</v>
      </c>
      <c r="AK1218" s="25">
        <v>-9.07</v>
      </c>
      <c r="AL1218" s="21">
        <v>0</v>
      </c>
      <c r="AM1218" s="22">
        <v>0</v>
      </c>
      <c r="AN1218" s="25">
        <v>-16.35</v>
      </c>
      <c r="AO1218" s="25">
        <v>0</v>
      </c>
      <c r="AP1218" s="18">
        <f>SUM(AI1218:AO1218)</f>
        <v>199.57</v>
      </c>
    </row>
    <row r="1219" ht="20.35" customHeight="1">
      <c r="A1219" t="s" s="14">
        <v>1101</v>
      </c>
      <c r="B1219" s="15">
        <v>42590</v>
      </c>
      <c r="C1219" s="16"/>
      <c r="D1219" s="17">
        <v>1</v>
      </c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8">
        <v>215.99</v>
      </c>
      <c r="AJ1219" s="19">
        <v>0</v>
      </c>
      <c r="AK1219" s="25">
        <v>-5.05</v>
      </c>
      <c r="AL1219" s="21">
        <v>0</v>
      </c>
      <c r="AM1219" s="22">
        <v>0</v>
      </c>
      <c r="AN1219" s="25">
        <v>-12.97</v>
      </c>
      <c r="AO1219" s="25">
        <v>-16</v>
      </c>
      <c r="AP1219" s="18">
        <f>SUM(AI1219:AO1219)</f>
        <v>181.97</v>
      </c>
    </row>
    <row r="1220" ht="20.35" customHeight="1">
      <c r="A1220" t="s" s="14">
        <v>1102</v>
      </c>
      <c r="B1220" s="15">
        <v>42591</v>
      </c>
      <c r="C1220" s="16"/>
      <c r="D1220" s="17">
        <v>1</v>
      </c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8">
        <v>210</v>
      </c>
      <c r="AJ1220" s="19">
        <v>0</v>
      </c>
      <c r="AK1220" s="25">
        <v>-29.49</v>
      </c>
      <c r="AL1220" s="21">
        <v>0</v>
      </c>
      <c r="AM1220" s="22">
        <v>0</v>
      </c>
      <c r="AN1220" s="25">
        <v>-16.35</v>
      </c>
      <c r="AO1220" s="25">
        <v>0</v>
      </c>
      <c r="AP1220" s="18">
        <f>SUM(AI1220:AO1220)</f>
        <v>164.16</v>
      </c>
    </row>
    <row r="1221" ht="20.35" customHeight="1">
      <c r="A1221" t="s" s="14">
        <v>1103</v>
      </c>
      <c r="B1221" s="15">
        <v>42591</v>
      </c>
      <c r="C1221" s="16"/>
      <c r="D1221" s="16"/>
      <c r="E1221" s="16"/>
      <c r="F1221" s="16"/>
      <c r="G1221" s="16"/>
      <c r="H1221" s="17">
        <v>6</v>
      </c>
      <c r="I1221" s="16"/>
      <c r="J1221" s="16"/>
      <c r="K1221" s="16"/>
      <c r="L1221" s="16"/>
      <c r="M1221" s="16"/>
      <c r="N1221" s="16"/>
      <c r="O1221" s="16"/>
      <c r="P1221" s="16"/>
      <c r="Q1221" s="17">
        <v>1</v>
      </c>
      <c r="R1221" s="16"/>
      <c r="S1221" s="16"/>
      <c r="T1221" s="16"/>
      <c r="U1221" s="16"/>
      <c r="V1221" s="16"/>
      <c r="W1221" s="16"/>
      <c r="X1221" s="17">
        <v>1</v>
      </c>
      <c r="Y1221" s="16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8">
        <v>6250</v>
      </c>
      <c r="AJ1221" s="19">
        <v>0</v>
      </c>
      <c r="AK1221" s="25">
        <v>-137.8</v>
      </c>
      <c r="AL1221" s="21">
        <v>0</v>
      </c>
      <c r="AM1221" s="22">
        <v>0</v>
      </c>
      <c r="AN1221" s="25">
        <v>-82.84</v>
      </c>
      <c r="AO1221" s="25">
        <v>0</v>
      </c>
      <c r="AP1221" s="18">
        <f>SUM(AI1221:AO1221)</f>
        <v>6029.36</v>
      </c>
    </row>
    <row r="1222" ht="20.35" customHeight="1">
      <c r="A1222" t="s" s="14">
        <v>1104</v>
      </c>
      <c r="B1222" s="15">
        <v>42591</v>
      </c>
      <c r="C1222" s="16"/>
      <c r="D1222" s="17">
        <v>2</v>
      </c>
      <c r="E1222" s="16"/>
      <c r="F1222" s="16"/>
      <c r="G1222" s="17">
        <v>1</v>
      </c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8">
        <v>629.97</v>
      </c>
      <c r="AJ1222" s="19">
        <v>0</v>
      </c>
      <c r="AK1222" s="25">
        <v>-14.16</v>
      </c>
      <c r="AL1222" s="21">
        <v>0</v>
      </c>
      <c r="AM1222" s="22">
        <v>0</v>
      </c>
      <c r="AN1222" s="25">
        <v>-27.99</v>
      </c>
      <c r="AO1222" s="25">
        <v>0</v>
      </c>
      <c r="AP1222" s="18">
        <f>SUM(AI1222:AO1222)</f>
        <v>587.8200000000001</v>
      </c>
    </row>
    <row r="1223" ht="20.35" customHeight="1">
      <c r="A1223" t="s" s="14">
        <v>1105</v>
      </c>
      <c r="B1223" s="15">
        <v>42592</v>
      </c>
      <c r="C1223" s="16"/>
      <c r="D1223" s="17">
        <v>1</v>
      </c>
      <c r="E1223" s="16"/>
      <c r="F1223" s="17">
        <v>1</v>
      </c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8">
        <v>451.13</v>
      </c>
      <c r="AJ1223" s="19">
        <v>0</v>
      </c>
      <c r="AK1223" s="25">
        <v>-10.22</v>
      </c>
      <c r="AL1223" s="21">
        <v>0</v>
      </c>
      <c r="AM1223" s="22">
        <v>0</v>
      </c>
      <c r="AN1223" s="25">
        <v>-13.62</v>
      </c>
      <c r="AO1223" s="25">
        <v>0</v>
      </c>
      <c r="AP1223" s="18">
        <f>SUM(AI1223:AO1223)</f>
        <v>427.29</v>
      </c>
    </row>
    <row r="1224" ht="20.35" customHeight="1">
      <c r="A1224" t="s" s="14">
        <v>1106</v>
      </c>
      <c r="B1224" s="15">
        <v>42592</v>
      </c>
      <c r="C1224" s="16"/>
      <c r="D1224" s="16"/>
      <c r="E1224" s="16"/>
      <c r="F1224" s="16"/>
      <c r="G1224" s="16"/>
      <c r="H1224" s="17">
        <v>2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8">
        <v>2264.8</v>
      </c>
      <c r="AJ1224" s="19">
        <v>0</v>
      </c>
      <c r="AK1224" s="25">
        <v>-50.13</v>
      </c>
      <c r="AL1224" s="21">
        <v>0</v>
      </c>
      <c r="AM1224" s="22">
        <v>0</v>
      </c>
      <c r="AN1224" s="25">
        <v>-16.16</v>
      </c>
      <c r="AO1224" s="25">
        <v>0</v>
      </c>
      <c r="AP1224" s="18">
        <f>SUM(AI1224:AO1224)</f>
        <v>2198.51</v>
      </c>
    </row>
    <row r="1225" ht="20.35" customHeight="1">
      <c r="A1225" t="s" s="14">
        <v>1107</v>
      </c>
      <c r="B1225" s="15">
        <v>42593</v>
      </c>
      <c r="C1225" s="16"/>
      <c r="D1225" s="17">
        <v>1</v>
      </c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8">
        <v>224.99</v>
      </c>
      <c r="AJ1225" s="19">
        <v>0</v>
      </c>
      <c r="AK1225" s="25">
        <v>-31.81</v>
      </c>
      <c r="AL1225" s="21">
        <v>0</v>
      </c>
      <c r="AM1225" s="22">
        <v>0</v>
      </c>
      <c r="AN1225" s="25">
        <v>-16.35</v>
      </c>
      <c r="AO1225" s="25">
        <v>0</v>
      </c>
      <c r="AP1225" s="18">
        <f>SUM(AI1225:AO1225)</f>
        <v>176.83</v>
      </c>
    </row>
    <row r="1226" ht="20.35" customHeight="1">
      <c r="A1226" t="s" s="14">
        <v>1108</v>
      </c>
      <c r="B1226" s="15">
        <v>42593</v>
      </c>
      <c r="C1226" s="16"/>
      <c r="D1226" s="17">
        <v>1</v>
      </c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8">
        <v>274.99</v>
      </c>
      <c r="AJ1226" s="19">
        <v>0</v>
      </c>
      <c r="AK1226" s="25">
        <v>-6.35</v>
      </c>
      <c r="AL1226" s="21">
        <v>0</v>
      </c>
      <c r="AM1226" s="22">
        <v>0</v>
      </c>
      <c r="AN1226" s="25">
        <v>-16.35</v>
      </c>
      <c r="AO1226" s="25">
        <v>0</v>
      </c>
      <c r="AP1226" s="18">
        <f>SUM(AI1226:AO1226)</f>
        <v>252.29</v>
      </c>
    </row>
    <row r="1227" ht="20.35" customHeight="1">
      <c r="A1227" t="s" s="14">
        <v>1109</v>
      </c>
      <c r="B1227" s="15">
        <v>42593</v>
      </c>
      <c r="C1227" s="16"/>
      <c r="D1227" s="17">
        <v>1</v>
      </c>
      <c r="E1227" s="16"/>
      <c r="F1227" s="17">
        <v>1</v>
      </c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8">
        <v>483.99</v>
      </c>
      <c r="AJ1227" s="19">
        <v>0</v>
      </c>
      <c r="AK1227" s="25">
        <v>-14.34</v>
      </c>
      <c r="AL1227" s="21">
        <v>0</v>
      </c>
      <c r="AM1227" s="22">
        <v>0</v>
      </c>
      <c r="AN1227" s="25">
        <v>-23.78</v>
      </c>
      <c r="AO1227" s="25">
        <v>0</v>
      </c>
      <c r="AP1227" s="18">
        <f>SUM(AI1227:AO1227)</f>
        <v>445.87</v>
      </c>
    </row>
    <row r="1228" ht="20.35" customHeight="1">
      <c r="A1228" t="s" s="14">
        <v>1110</v>
      </c>
      <c r="B1228" s="15">
        <v>42593</v>
      </c>
      <c r="C1228" s="16"/>
      <c r="D1228" s="17">
        <v>1</v>
      </c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8">
        <v>215.99</v>
      </c>
      <c r="AJ1228" s="19">
        <v>0</v>
      </c>
      <c r="AK1228" s="25">
        <v>-5.05</v>
      </c>
      <c r="AL1228" s="21">
        <v>0</v>
      </c>
      <c r="AM1228" s="22">
        <v>0</v>
      </c>
      <c r="AN1228" s="25">
        <v>-8.19</v>
      </c>
      <c r="AO1228" s="25">
        <v>-16</v>
      </c>
      <c r="AP1228" s="18">
        <f>SUM(AI1228:AO1228)</f>
        <v>186.75</v>
      </c>
    </row>
    <row r="1229" ht="20.35" customHeight="1">
      <c r="A1229" t="s" s="14">
        <v>1111</v>
      </c>
      <c r="B1229" s="15">
        <v>42594</v>
      </c>
      <c r="C1229" s="16"/>
      <c r="D1229" s="17">
        <v>1</v>
      </c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8">
        <v>210</v>
      </c>
      <c r="AJ1229" s="19">
        <v>0</v>
      </c>
      <c r="AK1229" s="25">
        <v>-29.49</v>
      </c>
      <c r="AL1229" s="21">
        <v>0</v>
      </c>
      <c r="AM1229" s="22">
        <v>0</v>
      </c>
      <c r="AN1229" s="25">
        <v>-16.35</v>
      </c>
      <c r="AO1229" s="25">
        <v>0</v>
      </c>
      <c r="AP1229" s="18">
        <f>SUM(AI1229:AO1229)</f>
        <v>164.16</v>
      </c>
    </row>
    <row r="1230" ht="20.35" customHeight="1">
      <c r="A1230" t="s" s="14">
        <v>1112</v>
      </c>
      <c r="B1230" s="15">
        <v>42597</v>
      </c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7">
        <v>4</v>
      </c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8">
        <v>399.96</v>
      </c>
      <c r="AJ1230" s="19">
        <v>0</v>
      </c>
      <c r="AK1230" s="25">
        <v>-14</v>
      </c>
      <c r="AL1230" s="21">
        <v>0</v>
      </c>
      <c r="AM1230" s="22">
        <v>0</v>
      </c>
      <c r="AN1230" s="25">
        <v>-11.95</v>
      </c>
      <c r="AO1230" s="25">
        <v>0</v>
      </c>
      <c r="AP1230" s="18">
        <f>SUM(AI1230:AO1230)</f>
        <v>374.01</v>
      </c>
    </row>
    <row r="1231" ht="20.35" customHeight="1">
      <c r="A1231" t="s" s="14">
        <v>1113</v>
      </c>
      <c r="B1231" s="15">
        <v>42597</v>
      </c>
      <c r="C1231" s="16"/>
      <c r="D1231" s="17">
        <v>1</v>
      </c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8">
        <v>259.99</v>
      </c>
      <c r="AJ1231" s="19">
        <v>0</v>
      </c>
      <c r="AK1231" s="25">
        <v>-7.84</v>
      </c>
      <c r="AL1231" s="21">
        <v>0</v>
      </c>
      <c r="AM1231" s="22">
        <v>0</v>
      </c>
      <c r="AN1231" s="25">
        <v>-16.35</v>
      </c>
      <c r="AO1231" s="25">
        <v>0</v>
      </c>
      <c r="AP1231" s="18">
        <f>SUM(AI1231:AO1231)</f>
        <v>235.8</v>
      </c>
    </row>
    <row r="1232" ht="20.35" customHeight="1">
      <c r="A1232" t="s" s="14">
        <v>1046</v>
      </c>
      <c r="B1232" s="15">
        <v>42597</v>
      </c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7">
        <v>1</v>
      </c>
      <c r="Y1232" s="16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8">
        <v>280.79</v>
      </c>
      <c r="AJ1232" s="19">
        <v>0</v>
      </c>
      <c r="AK1232" s="25">
        <v>-6.48</v>
      </c>
      <c r="AL1232" s="21">
        <v>0</v>
      </c>
      <c r="AM1232" s="22">
        <v>0</v>
      </c>
      <c r="AN1232" s="25">
        <v>-8.19</v>
      </c>
      <c r="AO1232" s="25">
        <v>-20.8</v>
      </c>
      <c r="AP1232" s="18">
        <f>SUM(AI1232:AO1232)</f>
        <v>245.32</v>
      </c>
    </row>
    <row r="1233" ht="20.35" customHeight="1">
      <c r="A1233" t="s" s="14">
        <v>1097</v>
      </c>
      <c r="B1233" s="15">
        <v>42597</v>
      </c>
      <c r="C1233" s="16"/>
      <c r="D1233" s="16"/>
      <c r="E1233" s="16"/>
      <c r="F1233" s="16"/>
      <c r="G1233" s="17">
        <v>1</v>
      </c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8">
        <v>161.99</v>
      </c>
      <c r="AJ1233" s="19">
        <v>0</v>
      </c>
      <c r="AK1233" s="25">
        <v>-3.86</v>
      </c>
      <c r="AL1233" s="21">
        <v>0</v>
      </c>
      <c r="AM1233" s="22">
        <v>0</v>
      </c>
      <c r="AN1233" s="25">
        <v>-12.97</v>
      </c>
      <c r="AO1233" s="25">
        <v>-12</v>
      </c>
      <c r="AP1233" s="18">
        <f>SUM(AI1233:AO1233)</f>
        <v>133.16</v>
      </c>
    </row>
    <row r="1234" ht="20.35" customHeight="1">
      <c r="A1234" t="s" s="14">
        <v>1114</v>
      </c>
      <c r="B1234" s="15">
        <v>42598</v>
      </c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7">
        <v>1</v>
      </c>
      <c r="Y1234" s="16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8">
        <v>104.98</v>
      </c>
      <c r="AJ1234" s="19">
        <v>0</v>
      </c>
      <c r="AK1234" s="25">
        <v>-3.34</v>
      </c>
      <c r="AL1234" s="21">
        <v>0</v>
      </c>
      <c r="AM1234" s="22">
        <v>0</v>
      </c>
      <c r="AN1234" s="25">
        <v>-9.699999999999999</v>
      </c>
      <c r="AO1234" s="25">
        <v>0</v>
      </c>
      <c r="AP1234" s="18">
        <f>SUM(AI1234:AO1234)</f>
        <v>91.94</v>
      </c>
    </row>
    <row r="1235" ht="20.35" customHeight="1">
      <c r="A1235" t="s" s="14">
        <v>1115</v>
      </c>
      <c r="B1235" s="15">
        <v>42598</v>
      </c>
      <c r="C1235" s="16"/>
      <c r="D1235" s="17">
        <v>1</v>
      </c>
      <c r="E1235" s="16"/>
      <c r="F1235" s="16"/>
      <c r="G1235" s="17">
        <v>1</v>
      </c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8">
        <v>349.98</v>
      </c>
      <c r="AJ1235" s="19">
        <v>0</v>
      </c>
      <c r="AK1235" s="25">
        <v>-8</v>
      </c>
      <c r="AL1235" s="21">
        <v>0</v>
      </c>
      <c r="AM1235" s="22">
        <v>0</v>
      </c>
      <c r="AN1235" s="25">
        <v>-24.63</v>
      </c>
      <c r="AO1235" s="25">
        <v>0</v>
      </c>
      <c r="AP1235" s="18">
        <f>SUM(AI1235:AO1235)</f>
        <v>317.35</v>
      </c>
    </row>
    <row r="1236" ht="20.35" customHeight="1">
      <c r="A1236" t="s" s="14">
        <v>1116</v>
      </c>
      <c r="B1236" s="15">
        <v>42599</v>
      </c>
      <c r="C1236" s="16"/>
      <c r="D1236" s="17">
        <v>1</v>
      </c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7">
        <v>1</v>
      </c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8">
        <v>604.97</v>
      </c>
      <c r="AJ1236" s="19">
        <v>0</v>
      </c>
      <c r="AK1236" s="25">
        <v>-21.17</v>
      </c>
      <c r="AL1236" s="21">
        <v>0</v>
      </c>
      <c r="AM1236" s="22">
        <v>0</v>
      </c>
      <c r="AN1236" s="25">
        <v>-72.2</v>
      </c>
      <c r="AO1236" s="25">
        <v>0</v>
      </c>
      <c r="AP1236" s="18">
        <f>SUM(AI1236:AO1236)</f>
        <v>511.6</v>
      </c>
    </row>
    <row r="1237" ht="20.35" customHeight="1">
      <c r="A1237" t="s" s="14">
        <v>1117</v>
      </c>
      <c r="B1237" s="15">
        <v>42599</v>
      </c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8">
        <v>384.15</v>
      </c>
      <c r="AJ1237" s="19">
        <v>0</v>
      </c>
      <c r="AK1237" s="25">
        <v>-8.75</v>
      </c>
      <c r="AL1237" s="21">
        <v>0</v>
      </c>
      <c r="AM1237" s="22">
        <v>0</v>
      </c>
      <c r="AN1237" s="25">
        <v>-13.76</v>
      </c>
      <c r="AO1237" s="25">
        <v>0</v>
      </c>
      <c r="AP1237" s="18">
        <f>SUM(AI1237:AO1237)</f>
        <v>361.64</v>
      </c>
    </row>
    <row r="1238" ht="20.35" customHeight="1">
      <c r="A1238" t="s" s="14">
        <v>802</v>
      </c>
      <c r="B1238" s="15">
        <v>42599</v>
      </c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7">
        <v>3</v>
      </c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34">
        <v>525</v>
      </c>
      <c r="AJ1238" s="19">
        <v>0</v>
      </c>
      <c r="AK1238" s="35">
        <v>0</v>
      </c>
      <c r="AL1238" s="21">
        <v>0</v>
      </c>
      <c r="AM1238" s="22">
        <v>0</v>
      </c>
      <c r="AN1238" s="35">
        <v>-16.22</v>
      </c>
      <c r="AO1238" s="35">
        <v>0</v>
      </c>
      <c r="AP1238" s="18">
        <f>SUM(AI1238:AO1238)</f>
        <v>508.78</v>
      </c>
    </row>
    <row r="1239" ht="20.35" customHeight="1">
      <c r="A1239" t="s" s="14">
        <v>1118</v>
      </c>
      <c r="B1239" s="15">
        <v>42600</v>
      </c>
      <c r="C1239" s="16"/>
      <c r="D1239" s="16"/>
      <c r="E1239" s="16"/>
      <c r="F1239" s="16"/>
      <c r="G1239" s="16"/>
      <c r="H1239" s="17">
        <v>2</v>
      </c>
      <c r="I1239" s="16"/>
      <c r="J1239" s="16"/>
      <c r="K1239" s="16"/>
      <c r="L1239" s="16"/>
      <c r="M1239" s="16"/>
      <c r="N1239" s="16"/>
      <c r="O1239" s="16"/>
      <c r="P1239" s="16"/>
      <c r="Q1239" s="17">
        <v>1</v>
      </c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8">
        <v>2200</v>
      </c>
      <c r="AJ1239" s="19">
        <v>0</v>
      </c>
      <c r="AK1239" s="25">
        <v>-64.09999999999999</v>
      </c>
      <c r="AL1239" s="21">
        <v>0</v>
      </c>
      <c r="AM1239" s="22">
        <v>0</v>
      </c>
      <c r="AN1239" s="25">
        <v>-46.27</v>
      </c>
      <c r="AO1239" s="25">
        <v>0</v>
      </c>
      <c r="AP1239" s="18">
        <f>SUM(AI1239:AO1239)</f>
        <v>2089.63</v>
      </c>
    </row>
    <row r="1240" ht="20.35" customHeight="1">
      <c r="A1240" t="s" s="14">
        <v>1119</v>
      </c>
      <c r="B1240" s="15">
        <v>42600</v>
      </c>
      <c r="C1240" s="16"/>
      <c r="D1240" s="17">
        <v>1</v>
      </c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7">
        <v>8</v>
      </c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8">
        <v>1128.47</v>
      </c>
      <c r="AJ1240" s="19">
        <v>0</v>
      </c>
      <c r="AK1240" s="25">
        <v>-33.03</v>
      </c>
      <c r="AL1240" s="21">
        <v>0</v>
      </c>
      <c r="AM1240" s="22">
        <v>0</v>
      </c>
      <c r="AN1240" s="25">
        <v>-77.29000000000001</v>
      </c>
      <c r="AO1240" s="25">
        <v>0</v>
      </c>
      <c r="AP1240" s="18">
        <f>SUM(AI1240:AO1240)</f>
        <v>1018.15</v>
      </c>
    </row>
    <row r="1241" ht="20.35" customHeight="1">
      <c r="A1241" t="s" s="14">
        <v>1120</v>
      </c>
      <c r="B1241" s="15">
        <v>42600</v>
      </c>
      <c r="C1241" s="16"/>
      <c r="D1241" s="17">
        <v>1</v>
      </c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8">
        <v>278.46</v>
      </c>
      <c r="AJ1241" s="19">
        <v>0</v>
      </c>
      <c r="AK1241" s="25">
        <v>-9.75</v>
      </c>
      <c r="AL1241" s="21">
        <v>0</v>
      </c>
      <c r="AM1241" s="22">
        <v>0</v>
      </c>
      <c r="AN1241" s="25">
        <v>-8.52</v>
      </c>
      <c r="AO1241" s="25">
        <v>-20.63</v>
      </c>
      <c r="AP1241" s="18">
        <f>SUM(AI1241:AO1241)</f>
        <v>239.56</v>
      </c>
    </row>
    <row r="1242" ht="20.35" customHeight="1">
      <c r="A1242" t="s" s="14">
        <v>1121</v>
      </c>
      <c r="B1242" s="15">
        <v>42600</v>
      </c>
      <c r="C1242" s="16"/>
      <c r="D1242" s="17">
        <v>1</v>
      </c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8">
        <v>264.99</v>
      </c>
      <c r="AJ1242" s="19">
        <v>0</v>
      </c>
      <c r="AK1242" s="25">
        <v>-6.13</v>
      </c>
      <c r="AL1242" s="21">
        <v>0</v>
      </c>
      <c r="AM1242" s="22">
        <v>0</v>
      </c>
      <c r="AN1242" s="25">
        <v>-15.88</v>
      </c>
      <c r="AO1242" s="25">
        <v>0</v>
      </c>
      <c r="AP1242" s="18">
        <f>SUM(AI1242:AO1242)</f>
        <v>242.98</v>
      </c>
    </row>
    <row r="1243" ht="20.35" customHeight="1">
      <c r="A1243" t="s" s="14">
        <v>1122</v>
      </c>
      <c r="B1243" s="15">
        <v>42600</v>
      </c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8">
        <v>67.97</v>
      </c>
      <c r="AJ1243" s="19">
        <v>0</v>
      </c>
      <c r="AK1243" s="25">
        <v>-1.8</v>
      </c>
      <c r="AL1243" s="21">
        <v>0</v>
      </c>
      <c r="AM1243" s="22">
        <v>0</v>
      </c>
      <c r="AN1243" s="25">
        <v>-5.75</v>
      </c>
      <c r="AO1243" s="25">
        <v>0</v>
      </c>
      <c r="AP1243" s="18">
        <f>SUM(AI1243:AO1243)</f>
        <v>60.42</v>
      </c>
    </row>
    <row r="1244" ht="20.35" customHeight="1">
      <c r="A1244" t="s" s="14">
        <v>1123</v>
      </c>
      <c r="B1244" s="15">
        <v>42600</v>
      </c>
      <c r="C1244" s="16"/>
      <c r="D1244" s="17">
        <v>1</v>
      </c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8">
        <v>274.99</v>
      </c>
      <c r="AJ1244" s="19">
        <v>0</v>
      </c>
      <c r="AK1244" s="25">
        <v>-6.35</v>
      </c>
      <c r="AL1244" s="21">
        <v>0</v>
      </c>
      <c r="AM1244" s="22">
        <v>0</v>
      </c>
      <c r="AN1244" s="25">
        <v>-16.35</v>
      </c>
      <c r="AO1244" s="25">
        <v>0</v>
      </c>
      <c r="AP1244" s="18">
        <f>SUM(AI1244:AO1244)</f>
        <v>252.29</v>
      </c>
    </row>
    <row r="1245" ht="20.35" customHeight="1">
      <c r="A1245" t="s" s="14">
        <v>1124</v>
      </c>
      <c r="B1245" s="15">
        <v>42601</v>
      </c>
      <c r="C1245" s="16"/>
      <c r="D1245" s="17">
        <v>2</v>
      </c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8">
        <v>399.98</v>
      </c>
      <c r="AJ1245" s="19">
        <v>0</v>
      </c>
      <c r="AK1245" s="25">
        <v>-9.1</v>
      </c>
      <c r="AL1245" s="21">
        <v>0</v>
      </c>
      <c r="AM1245" s="22">
        <v>0</v>
      </c>
      <c r="AN1245" s="25">
        <v>-21.81</v>
      </c>
      <c r="AO1245" s="25">
        <v>0</v>
      </c>
      <c r="AP1245" s="18">
        <f>SUM(AI1245:AO1245)</f>
        <v>369.07</v>
      </c>
    </row>
    <row r="1246" ht="20.35" customHeight="1">
      <c r="A1246" t="s" s="14">
        <v>1125</v>
      </c>
      <c r="B1246" s="15">
        <v>42601</v>
      </c>
      <c r="C1246" s="16"/>
      <c r="D1246" s="17">
        <v>1</v>
      </c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8">
        <v>248.1</v>
      </c>
      <c r="AJ1246" s="19">
        <v>0</v>
      </c>
      <c r="AK1246" s="25">
        <v>-5.76</v>
      </c>
      <c r="AL1246" s="21">
        <v>0</v>
      </c>
      <c r="AM1246" s="22">
        <v>0</v>
      </c>
      <c r="AN1246" s="25">
        <v>-16.35</v>
      </c>
      <c r="AO1246" s="25">
        <v>0</v>
      </c>
      <c r="AP1246" s="18">
        <f>SUM(AI1246:AO1246)</f>
        <v>225.99</v>
      </c>
    </row>
    <row r="1247" ht="20.35" customHeight="1">
      <c r="A1247" t="s" s="14">
        <v>930</v>
      </c>
      <c r="B1247" s="15">
        <v>42601</v>
      </c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7">
        <v>1</v>
      </c>
      <c r="Y1247" s="16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8">
        <v>259.99</v>
      </c>
      <c r="AJ1247" s="19">
        <v>0</v>
      </c>
      <c r="AK1247" s="25">
        <v>-9.1</v>
      </c>
      <c r="AL1247" s="21">
        <v>0</v>
      </c>
      <c r="AM1247" s="22">
        <v>0</v>
      </c>
      <c r="AN1247" s="25">
        <v>-10.73</v>
      </c>
      <c r="AO1247" s="25">
        <v>0</v>
      </c>
      <c r="AP1247" s="18">
        <f>SUM(AI1247:AO1247)</f>
        <v>240.16</v>
      </c>
    </row>
    <row r="1248" ht="20.35" customHeight="1">
      <c r="A1248" t="s" s="14">
        <v>1126</v>
      </c>
      <c r="B1248" s="15">
        <v>42604</v>
      </c>
      <c r="C1248" s="16"/>
      <c r="D1248" s="17">
        <v>1</v>
      </c>
      <c r="E1248" s="16"/>
      <c r="F1248" s="17">
        <v>1</v>
      </c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8">
        <v>406.77</v>
      </c>
      <c r="AJ1248" s="19">
        <v>0</v>
      </c>
      <c r="AK1248" s="25">
        <v>-9.25</v>
      </c>
      <c r="AL1248" s="21">
        <v>0</v>
      </c>
      <c r="AM1248" s="22">
        <v>0</v>
      </c>
      <c r="AN1248" s="25">
        <v>-35.91</v>
      </c>
      <c r="AO1248" s="25">
        <v>0</v>
      </c>
      <c r="AP1248" s="18">
        <f>SUM(AI1248:AO1248)</f>
        <v>361.61</v>
      </c>
    </row>
    <row r="1249" ht="20.35" customHeight="1">
      <c r="A1249" t="s" s="14">
        <v>1127</v>
      </c>
      <c r="B1249" s="15">
        <v>42604</v>
      </c>
      <c r="C1249" s="16"/>
      <c r="D1249" s="17">
        <v>2</v>
      </c>
      <c r="E1249" s="16"/>
      <c r="F1249" s="16"/>
      <c r="G1249" s="17">
        <v>2</v>
      </c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8">
        <v>899.95</v>
      </c>
      <c r="AJ1249" s="19">
        <v>0</v>
      </c>
      <c r="AK1249" s="25">
        <v>-31.5</v>
      </c>
      <c r="AL1249" s="21">
        <v>0</v>
      </c>
      <c r="AM1249" s="22">
        <v>0</v>
      </c>
      <c r="AN1249" s="25">
        <v>-65.70999999999999</v>
      </c>
      <c r="AO1249" s="25">
        <v>0</v>
      </c>
      <c r="AP1249" s="18">
        <f>SUM(AI1249:AO1249)</f>
        <v>802.74</v>
      </c>
    </row>
    <row r="1250" ht="20.35" customHeight="1">
      <c r="A1250" t="s" s="14">
        <v>1128</v>
      </c>
      <c r="B1250" s="15">
        <v>42604</v>
      </c>
      <c r="C1250" s="16"/>
      <c r="D1250" s="17">
        <v>1</v>
      </c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8">
        <v>259.19</v>
      </c>
      <c r="AJ1250" s="19">
        <v>0</v>
      </c>
      <c r="AK1250" s="25">
        <v>-6</v>
      </c>
      <c r="AL1250" s="21">
        <v>0</v>
      </c>
      <c r="AM1250" s="22">
        <v>0</v>
      </c>
      <c r="AN1250" s="25">
        <v>-8.52</v>
      </c>
      <c r="AO1250" s="25">
        <v>-19.2</v>
      </c>
      <c r="AP1250" s="18">
        <f>SUM(AI1250:AO1250)</f>
        <v>225.47</v>
      </c>
    </row>
    <row r="1251" ht="20.35" customHeight="1">
      <c r="A1251" t="s" s="14">
        <v>1129</v>
      </c>
      <c r="B1251" s="15">
        <v>42604</v>
      </c>
      <c r="C1251" s="16"/>
      <c r="D1251" s="17">
        <v>1</v>
      </c>
      <c r="E1251" s="16"/>
      <c r="F1251" s="16"/>
      <c r="G1251" s="16"/>
      <c r="H1251" s="17">
        <v>1</v>
      </c>
      <c r="I1251" s="16"/>
      <c r="J1251" s="16"/>
      <c r="K1251" s="16"/>
      <c r="L1251" s="16"/>
      <c r="M1251" s="16"/>
      <c r="N1251" s="16"/>
      <c r="O1251" s="16"/>
      <c r="P1251" s="16"/>
      <c r="Q1251" s="17">
        <v>1</v>
      </c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8">
        <v>1689.97</v>
      </c>
      <c r="AJ1251" s="19">
        <v>0</v>
      </c>
      <c r="AK1251" s="25">
        <v>-37.48</v>
      </c>
      <c r="AL1251" s="21">
        <v>0</v>
      </c>
      <c r="AM1251" s="22">
        <v>0</v>
      </c>
      <c r="AN1251" s="25">
        <v>-47.65</v>
      </c>
      <c r="AO1251" s="25">
        <v>0</v>
      </c>
      <c r="AP1251" s="18">
        <f>SUM(AI1251:AO1251)</f>
        <v>1604.84</v>
      </c>
    </row>
    <row r="1252" ht="20.35" customHeight="1">
      <c r="A1252" t="s" s="14">
        <v>1130</v>
      </c>
      <c r="B1252" s="15">
        <v>42604</v>
      </c>
      <c r="C1252" s="16"/>
      <c r="D1252" s="17">
        <v>1</v>
      </c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8">
        <v>215.99</v>
      </c>
      <c r="AJ1252" s="19">
        <v>0</v>
      </c>
      <c r="AK1252" s="25">
        <v>-5.05</v>
      </c>
      <c r="AL1252" s="21">
        <v>0</v>
      </c>
      <c r="AM1252" s="22">
        <v>0</v>
      </c>
      <c r="AN1252" s="25">
        <v>-12.6</v>
      </c>
      <c r="AO1252" s="25">
        <v>-16</v>
      </c>
      <c r="AP1252" s="18">
        <f>SUM(AI1252:AO1252)</f>
        <v>182.34</v>
      </c>
    </row>
    <row r="1253" ht="20.35" customHeight="1">
      <c r="A1253" t="s" s="14">
        <v>370</v>
      </c>
      <c r="B1253" s="15">
        <v>42605</v>
      </c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8">
        <v>247.98</v>
      </c>
      <c r="AJ1253" s="19">
        <v>0</v>
      </c>
      <c r="AK1253" s="25">
        <v>-5.76</v>
      </c>
      <c r="AL1253" s="21">
        <v>0</v>
      </c>
      <c r="AM1253" s="22">
        <v>0</v>
      </c>
      <c r="AN1253" s="25">
        <v>-16.35</v>
      </c>
      <c r="AO1253" s="25">
        <v>0</v>
      </c>
      <c r="AP1253" s="18">
        <f>SUM(AI1253:AO1253)</f>
        <v>225.87</v>
      </c>
    </row>
    <row r="1254" ht="20.35" customHeight="1">
      <c r="A1254" t="s" s="14">
        <v>1073</v>
      </c>
      <c r="B1254" s="15">
        <v>42605</v>
      </c>
      <c r="C1254" s="16"/>
      <c r="D1254" s="17">
        <v>1</v>
      </c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8">
        <v>209.99</v>
      </c>
      <c r="AJ1254" s="19">
        <v>0</v>
      </c>
      <c r="AK1254" s="25">
        <v>-4.92</v>
      </c>
      <c r="AL1254" s="21">
        <v>0</v>
      </c>
      <c r="AM1254" s="22">
        <v>0</v>
      </c>
      <c r="AN1254" s="25">
        <v>-16.35</v>
      </c>
      <c r="AO1254" s="25">
        <v>0</v>
      </c>
      <c r="AP1254" s="18">
        <f>SUM(AI1254:AO1254)</f>
        <v>188.72</v>
      </c>
    </row>
    <row r="1255" ht="20.35" customHeight="1">
      <c r="A1255" t="s" s="14">
        <v>1131</v>
      </c>
      <c r="B1255" s="15">
        <v>42605</v>
      </c>
      <c r="C1255" s="16"/>
      <c r="D1255" s="17">
        <v>1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8">
        <v>199.99</v>
      </c>
      <c r="AJ1255" s="19">
        <v>0</v>
      </c>
      <c r="AK1255" s="25">
        <v>-4.7</v>
      </c>
      <c r="AL1255" s="21">
        <v>0</v>
      </c>
      <c r="AM1255" s="22">
        <v>0</v>
      </c>
      <c r="AN1255" s="25">
        <v>-16.35</v>
      </c>
      <c r="AO1255" s="25">
        <v>0</v>
      </c>
      <c r="AP1255" s="18">
        <f>SUM(AI1255:AO1255)</f>
        <v>178.94</v>
      </c>
    </row>
    <row r="1256" ht="20.35" customHeight="1">
      <c r="A1256" t="s" s="14">
        <v>1132</v>
      </c>
      <c r="B1256" s="15">
        <v>42605</v>
      </c>
      <c r="C1256" s="16"/>
      <c r="D1256" s="17">
        <v>2</v>
      </c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8">
        <v>399.98</v>
      </c>
      <c r="AJ1256" s="19">
        <v>0</v>
      </c>
      <c r="AK1256" s="25">
        <v>-9.1</v>
      </c>
      <c r="AL1256" s="21">
        <v>0</v>
      </c>
      <c r="AM1256" s="22">
        <v>0</v>
      </c>
      <c r="AN1256" s="25">
        <v>-18.49</v>
      </c>
      <c r="AO1256" s="25">
        <v>0</v>
      </c>
      <c r="AP1256" s="18">
        <f>SUM(AI1256:AO1256)</f>
        <v>372.39</v>
      </c>
    </row>
    <row r="1257" ht="20.35" customHeight="1">
      <c r="A1257" t="s" s="14">
        <v>1133</v>
      </c>
      <c r="B1257" s="15">
        <v>42606</v>
      </c>
      <c r="C1257" s="16"/>
      <c r="D1257" s="17">
        <v>1</v>
      </c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8">
        <v>224.99</v>
      </c>
      <c r="AJ1257" s="19">
        <v>0</v>
      </c>
      <c r="AK1257" s="25">
        <v>-31.56</v>
      </c>
      <c r="AL1257" s="21">
        <v>0</v>
      </c>
      <c r="AM1257" s="22">
        <v>0</v>
      </c>
      <c r="AN1257" s="25">
        <v>-16.35</v>
      </c>
      <c r="AO1257" s="25">
        <v>0</v>
      </c>
      <c r="AP1257" s="18">
        <f>SUM(AI1257:AO1257)</f>
        <v>177.08</v>
      </c>
    </row>
    <row r="1258" ht="20.35" customHeight="1">
      <c r="A1258" t="s" s="14">
        <v>1134</v>
      </c>
      <c r="B1258" s="15">
        <v>42606</v>
      </c>
      <c r="C1258" s="16"/>
      <c r="D1258" s="17">
        <v>1</v>
      </c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8">
        <v>209.99</v>
      </c>
      <c r="AJ1258" s="19">
        <v>0</v>
      </c>
      <c r="AK1258" s="25">
        <v>-4.92</v>
      </c>
      <c r="AL1258" s="21">
        <v>0</v>
      </c>
      <c r="AM1258" s="22">
        <v>0</v>
      </c>
      <c r="AN1258" s="25">
        <v>-16.35</v>
      </c>
      <c r="AO1258" s="25">
        <v>0</v>
      </c>
      <c r="AP1258" s="18">
        <f>SUM(AI1258:AO1258)</f>
        <v>188.72</v>
      </c>
    </row>
    <row r="1259" ht="20.35" customHeight="1">
      <c r="A1259" t="s" s="14">
        <v>1135</v>
      </c>
      <c r="B1259" s="15">
        <v>42606</v>
      </c>
      <c r="C1259" s="16"/>
      <c r="D1259" s="17">
        <v>1</v>
      </c>
      <c r="E1259" s="16"/>
      <c r="F1259" s="16"/>
      <c r="G1259" s="17">
        <v>1</v>
      </c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8">
        <v>502.18</v>
      </c>
      <c r="AJ1259" s="19">
        <v>0</v>
      </c>
      <c r="AK1259" s="25">
        <v>-19.89</v>
      </c>
      <c r="AL1259" s="21">
        <v>0</v>
      </c>
      <c r="AM1259" s="22">
        <v>0</v>
      </c>
      <c r="AN1259" s="25">
        <v>-12.97</v>
      </c>
      <c r="AO1259" s="25">
        <v>-37.2</v>
      </c>
      <c r="AP1259" s="18">
        <f>SUM(AI1259:AO1259)</f>
        <v>432.12</v>
      </c>
    </row>
    <row r="1260" ht="20.35" customHeight="1">
      <c r="A1260" t="s" s="14">
        <v>900</v>
      </c>
      <c r="B1260" s="15">
        <v>42607</v>
      </c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8">
        <v>87.97</v>
      </c>
      <c r="AJ1260" s="19">
        <v>0</v>
      </c>
      <c r="AK1260" s="25">
        <v>-2.24</v>
      </c>
      <c r="AL1260" s="21">
        <v>0</v>
      </c>
      <c r="AM1260" s="22">
        <v>0</v>
      </c>
      <c r="AN1260" s="25">
        <v>-5.75</v>
      </c>
      <c r="AO1260" s="25">
        <v>0</v>
      </c>
      <c r="AP1260" s="18">
        <f>SUM(AI1260:AO1260)</f>
        <v>79.98</v>
      </c>
    </row>
    <row r="1261" ht="20.35" customHeight="1">
      <c r="A1261" t="s" s="14">
        <v>1136</v>
      </c>
      <c r="B1261" s="15">
        <v>42607</v>
      </c>
      <c r="C1261" s="16"/>
      <c r="D1261" s="17">
        <v>1</v>
      </c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8">
        <v>399.98</v>
      </c>
      <c r="AJ1261" s="19">
        <v>0</v>
      </c>
      <c r="AK1261" s="25">
        <v>-9.1</v>
      </c>
      <c r="AL1261" s="21">
        <v>0</v>
      </c>
      <c r="AM1261" s="22">
        <v>0</v>
      </c>
      <c r="AN1261" s="25">
        <v>-18.49</v>
      </c>
      <c r="AO1261" s="25">
        <v>0</v>
      </c>
      <c r="AP1261" s="18">
        <f>SUM(AI1261:AO1261)</f>
        <v>372.39</v>
      </c>
    </row>
    <row r="1262" ht="20.35" customHeight="1">
      <c r="A1262" t="s" s="14">
        <v>1062</v>
      </c>
      <c r="B1262" s="15">
        <v>42607</v>
      </c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8">
        <v>49.99</v>
      </c>
      <c r="AJ1262" s="19">
        <v>0</v>
      </c>
      <c r="AK1262" s="25">
        <v>-1.75</v>
      </c>
      <c r="AL1262" s="21">
        <v>0</v>
      </c>
      <c r="AM1262" s="22">
        <v>0</v>
      </c>
      <c r="AN1262" s="25">
        <v>0</v>
      </c>
      <c r="AO1262" s="25">
        <v>0</v>
      </c>
      <c r="AP1262" s="18">
        <f>SUM(AI1262:AO1262)</f>
        <v>48.24</v>
      </c>
    </row>
    <row r="1263" ht="20.35" customHeight="1">
      <c r="A1263" t="s" s="14">
        <v>1137</v>
      </c>
      <c r="B1263" s="15">
        <v>42607</v>
      </c>
      <c r="C1263" s="16"/>
      <c r="D1263" s="17">
        <v>1</v>
      </c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8">
        <v>274.99</v>
      </c>
      <c r="AJ1263" s="19">
        <v>0</v>
      </c>
      <c r="AK1263" s="25">
        <v>-6.35</v>
      </c>
      <c r="AL1263" s="21">
        <v>0</v>
      </c>
      <c r="AM1263" s="22">
        <v>0</v>
      </c>
      <c r="AN1263" s="25">
        <v>-16.35</v>
      </c>
      <c r="AO1263" s="25">
        <v>0</v>
      </c>
      <c r="AP1263" s="18">
        <f>SUM(AI1263:AO1263)</f>
        <v>252.29</v>
      </c>
    </row>
    <row r="1264" ht="20.35" customHeight="1">
      <c r="A1264" t="s" s="14">
        <v>1138</v>
      </c>
      <c r="B1264" s="15">
        <v>42608</v>
      </c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7">
        <v>1</v>
      </c>
      <c r="Y1264" s="16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8">
        <v>149.99</v>
      </c>
      <c r="AJ1264" s="19">
        <v>0</v>
      </c>
      <c r="AK1264" s="25">
        <v>-4.65</v>
      </c>
      <c r="AL1264" s="21">
        <v>0</v>
      </c>
      <c r="AM1264" s="22">
        <v>0</v>
      </c>
      <c r="AN1264" s="25">
        <v>-10.77</v>
      </c>
      <c r="AO1264" s="25">
        <v>0</v>
      </c>
      <c r="AP1264" s="18">
        <f>SUM(AI1264:AO1264)</f>
        <v>134.57</v>
      </c>
    </row>
    <row r="1265" ht="20.35" customHeight="1">
      <c r="A1265" t="s" s="14">
        <v>1139</v>
      </c>
      <c r="B1265" s="15">
        <v>42608</v>
      </c>
      <c r="C1265" s="16"/>
      <c r="D1265" s="17">
        <v>1</v>
      </c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8">
        <v>221.98</v>
      </c>
      <c r="AJ1265" s="19">
        <v>0</v>
      </c>
      <c r="AK1265" s="25">
        <v>-5.18</v>
      </c>
      <c r="AL1265" s="21">
        <v>0</v>
      </c>
      <c r="AM1265" s="22">
        <v>0</v>
      </c>
      <c r="AN1265" s="25">
        <v>-21.37</v>
      </c>
      <c r="AO1265" s="25">
        <v>0</v>
      </c>
      <c r="AP1265" s="18">
        <f>SUM(AI1265:AO1265)</f>
        <v>195.43</v>
      </c>
    </row>
    <row r="1266" ht="20.35" customHeight="1">
      <c r="A1266" t="s" s="14">
        <v>1140</v>
      </c>
      <c r="B1266" s="15">
        <v>42608</v>
      </c>
      <c r="C1266" s="16"/>
      <c r="D1266" s="17">
        <v>1</v>
      </c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8">
        <v>199.99</v>
      </c>
      <c r="AJ1266" s="19">
        <v>0</v>
      </c>
      <c r="AK1266" s="25">
        <v>-4.7</v>
      </c>
      <c r="AL1266" s="21">
        <v>0</v>
      </c>
      <c r="AM1266" s="22">
        <v>0</v>
      </c>
      <c r="AN1266" s="25">
        <v>-13.76</v>
      </c>
      <c r="AO1266" s="25">
        <v>0</v>
      </c>
      <c r="AP1266" s="18">
        <f>SUM(AI1266:AO1266)</f>
        <v>181.53</v>
      </c>
    </row>
    <row r="1267" ht="20.35" customHeight="1">
      <c r="A1267" t="s" s="14">
        <v>1141</v>
      </c>
      <c r="B1267" s="15">
        <v>42611</v>
      </c>
      <c r="C1267" s="16"/>
      <c r="D1267" s="17">
        <v>2</v>
      </c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8">
        <v>449.97</v>
      </c>
      <c r="AJ1267" s="19">
        <v>0</v>
      </c>
      <c r="AK1267" s="25">
        <v>-17.85</v>
      </c>
      <c r="AL1267" s="21">
        <v>0</v>
      </c>
      <c r="AM1267" s="22">
        <v>0</v>
      </c>
      <c r="AN1267" s="25">
        <v>-89.59</v>
      </c>
      <c r="AO1267" s="25">
        <v>0</v>
      </c>
      <c r="AP1267" s="18">
        <f>SUM(AI1267:AO1267)</f>
        <v>342.53</v>
      </c>
    </row>
    <row r="1268" ht="20.35" customHeight="1">
      <c r="A1268" t="s" s="14">
        <v>1142</v>
      </c>
      <c r="B1268" s="15">
        <v>42611</v>
      </c>
      <c r="C1268" s="16"/>
      <c r="D1268" s="17">
        <v>1</v>
      </c>
      <c r="E1268" s="16"/>
      <c r="F1268" s="17">
        <v>1</v>
      </c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8">
        <v>483.99</v>
      </c>
      <c r="AJ1268" s="19">
        <v>0</v>
      </c>
      <c r="AK1268" s="25">
        <v>-10.95</v>
      </c>
      <c r="AL1268" s="21">
        <v>0</v>
      </c>
      <c r="AM1268" s="22">
        <v>0</v>
      </c>
      <c r="AN1268" s="25">
        <v>-22.16</v>
      </c>
      <c r="AO1268" s="25">
        <v>0</v>
      </c>
      <c r="AP1268" s="18">
        <f>SUM(AI1268:AO1268)</f>
        <v>450.88</v>
      </c>
    </row>
    <row r="1269" ht="20.35" customHeight="1">
      <c r="A1269" t="s" s="14">
        <v>1143</v>
      </c>
      <c r="B1269" s="15">
        <v>42611</v>
      </c>
      <c r="C1269" s="16"/>
      <c r="D1269" s="17">
        <v>1</v>
      </c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8">
        <v>230.11</v>
      </c>
      <c r="AJ1269" s="19">
        <v>0</v>
      </c>
      <c r="AK1269" s="25">
        <v>-5.36</v>
      </c>
      <c r="AL1269" s="21">
        <v>0</v>
      </c>
      <c r="AM1269" s="22">
        <v>0</v>
      </c>
      <c r="AN1269" s="25">
        <v>-21.52</v>
      </c>
      <c r="AO1269" s="25">
        <v>0</v>
      </c>
      <c r="AP1269" s="18">
        <f>SUM(AI1269:AO1269)</f>
        <v>203.23</v>
      </c>
    </row>
    <row r="1270" ht="20.35" customHeight="1">
      <c r="A1270" t="s" s="14">
        <v>1144</v>
      </c>
      <c r="B1270" s="15">
        <v>42611</v>
      </c>
      <c r="C1270" s="16"/>
      <c r="D1270" s="17">
        <v>1</v>
      </c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8">
        <v>304.99</v>
      </c>
      <c r="AJ1270" s="19">
        <v>0</v>
      </c>
      <c r="AK1270" s="25">
        <v>-9.140000000000001</v>
      </c>
      <c r="AL1270" s="21">
        <v>0</v>
      </c>
      <c r="AM1270" s="22">
        <v>0</v>
      </c>
      <c r="AN1270" s="25">
        <v>-13.76</v>
      </c>
      <c r="AO1270" s="25">
        <v>0</v>
      </c>
      <c r="AP1270" s="18">
        <f>SUM(AI1270:AO1270)</f>
        <v>282.09</v>
      </c>
    </row>
    <row r="1271" ht="20.35" customHeight="1">
      <c r="A1271" t="s" s="14">
        <v>1145</v>
      </c>
      <c r="B1271" s="15">
        <v>42611</v>
      </c>
      <c r="C1271" s="16"/>
      <c r="D1271" s="17">
        <v>1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8">
        <v>287.98</v>
      </c>
      <c r="AJ1271" s="19">
        <v>0</v>
      </c>
      <c r="AK1271" s="25">
        <v>-6.64</v>
      </c>
      <c r="AL1271" s="21">
        <v>0</v>
      </c>
      <c r="AM1271" s="22">
        <v>0</v>
      </c>
      <c r="AN1271" s="25">
        <v>-16.35</v>
      </c>
      <c r="AO1271" s="25">
        <v>0</v>
      </c>
      <c r="AP1271" s="18">
        <f>SUM(AI1271:AO1271)</f>
        <v>264.99</v>
      </c>
    </row>
    <row r="1272" ht="20.35" customHeight="1">
      <c r="A1272" t="s" s="41">
        <v>1146</v>
      </c>
      <c r="B1272" s="15">
        <v>42612</v>
      </c>
      <c r="C1272" s="16"/>
      <c r="D1272" s="17">
        <v>1</v>
      </c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8">
        <v>329.98</v>
      </c>
      <c r="AJ1272" s="19">
        <v>0</v>
      </c>
      <c r="AK1272" s="25">
        <v>-10.86</v>
      </c>
      <c r="AL1272" s="21">
        <v>0</v>
      </c>
      <c r="AM1272" s="22">
        <v>0</v>
      </c>
      <c r="AN1272" s="25">
        <v>-36.91</v>
      </c>
      <c r="AO1272" s="25">
        <v>0</v>
      </c>
      <c r="AP1272" s="18">
        <f>SUM(AI1272:AO1272)</f>
        <v>282.21</v>
      </c>
    </row>
    <row r="1273" ht="20.35" customHeight="1">
      <c r="A1273" t="s" s="14">
        <v>1147</v>
      </c>
      <c r="B1273" s="15">
        <v>42613</v>
      </c>
      <c r="C1273" s="16"/>
      <c r="D1273" s="17">
        <v>1</v>
      </c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8">
        <v>335.91</v>
      </c>
      <c r="AJ1273" s="19">
        <v>0</v>
      </c>
      <c r="AK1273" s="25">
        <v>-11.76</v>
      </c>
      <c r="AL1273" s="21">
        <v>0</v>
      </c>
      <c r="AM1273" s="22">
        <v>0</v>
      </c>
      <c r="AN1273" s="25">
        <v>-13.46</v>
      </c>
      <c r="AO1273" s="25">
        <v>0</v>
      </c>
      <c r="AP1273" s="18">
        <f>SUM(AI1273:AO1273)</f>
        <v>310.69</v>
      </c>
    </row>
    <row r="1274" ht="20.35" customHeight="1">
      <c r="A1274" t="s" s="14">
        <v>1148</v>
      </c>
      <c r="B1274" s="15">
        <v>42613</v>
      </c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8">
        <v>47.98</v>
      </c>
      <c r="AJ1274" s="19">
        <v>0</v>
      </c>
      <c r="AK1274" s="25">
        <v>-1.69</v>
      </c>
      <c r="AL1274" s="21">
        <v>0</v>
      </c>
      <c r="AM1274" s="22">
        <v>0</v>
      </c>
      <c r="AN1274" s="25">
        <v>-5.75</v>
      </c>
      <c r="AO1274" s="25">
        <v>0</v>
      </c>
      <c r="AP1274" s="18">
        <f>SUM(AI1274:AO1274)</f>
        <v>40.54</v>
      </c>
    </row>
    <row r="1275" ht="20.35" customHeight="1">
      <c r="A1275" t="s" s="14">
        <v>1149</v>
      </c>
      <c r="B1275" s="15">
        <v>42613</v>
      </c>
      <c r="C1275" s="16"/>
      <c r="D1275" s="17">
        <v>2</v>
      </c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8">
        <v>399.98</v>
      </c>
      <c r="AJ1275" s="19">
        <v>0</v>
      </c>
      <c r="AK1275" s="25">
        <v>-9.1</v>
      </c>
      <c r="AL1275" s="21">
        <v>0</v>
      </c>
      <c r="AM1275" s="22">
        <v>0</v>
      </c>
      <c r="AN1275" s="25">
        <v>-17.31</v>
      </c>
      <c r="AO1275" s="25">
        <v>0</v>
      </c>
      <c r="AP1275" s="18">
        <f>SUM(AI1275:AO1275)</f>
        <v>373.57</v>
      </c>
    </row>
    <row r="1276" ht="20.35" customHeight="1">
      <c r="A1276" t="s" s="14">
        <v>1145</v>
      </c>
      <c r="B1276" s="15">
        <v>42614</v>
      </c>
      <c r="C1276" s="16"/>
      <c r="D1276" s="16"/>
      <c r="E1276" s="16"/>
      <c r="F1276" s="16"/>
      <c r="G1276" s="17">
        <v>1</v>
      </c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8">
        <v>149.99</v>
      </c>
      <c r="AJ1276" s="19">
        <v>0</v>
      </c>
      <c r="AK1276" s="25">
        <v>-5.14</v>
      </c>
      <c r="AL1276" s="21">
        <v>0</v>
      </c>
      <c r="AM1276" s="22">
        <v>0</v>
      </c>
      <c r="AN1276" s="25">
        <v>-16.35</v>
      </c>
      <c r="AO1276" s="25">
        <v>0</v>
      </c>
      <c r="AP1276" s="18">
        <f>SUM(AI1276:AO1276)</f>
        <v>128.5</v>
      </c>
    </row>
    <row r="1277" ht="20.35" customHeight="1">
      <c r="A1277" t="s" s="14">
        <v>1150</v>
      </c>
      <c r="B1277" s="15">
        <v>42615</v>
      </c>
      <c r="C1277" s="16"/>
      <c r="D1277" s="17">
        <v>1</v>
      </c>
      <c r="E1277" s="16"/>
      <c r="F1277" s="17">
        <v>1</v>
      </c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8">
        <v>473.99</v>
      </c>
      <c r="AJ1277" s="19">
        <v>0</v>
      </c>
      <c r="AK1277" s="25">
        <v>-10.73</v>
      </c>
      <c r="AL1277" s="21">
        <v>0</v>
      </c>
      <c r="AM1277" s="22">
        <v>0</v>
      </c>
      <c r="AN1277" s="25">
        <v>-23.78</v>
      </c>
      <c r="AO1277" s="25">
        <v>0</v>
      </c>
      <c r="AP1277" s="18">
        <f>SUM(AI1277:AO1277)</f>
        <v>439.48</v>
      </c>
    </row>
    <row r="1278" ht="20.35" customHeight="1">
      <c r="A1278" t="s" s="14">
        <v>862</v>
      </c>
      <c r="B1278" s="15">
        <v>42615</v>
      </c>
      <c r="C1278" s="16"/>
      <c r="D1278" s="16"/>
      <c r="E1278" s="16"/>
      <c r="F1278" s="16"/>
      <c r="G1278" s="16"/>
      <c r="H1278" s="17">
        <v>4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7">
        <v>8</v>
      </c>
      <c r="Y1278" s="16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34">
        <v>6674.19</v>
      </c>
      <c r="AJ1278" s="19">
        <v>0</v>
      </c>
      <c r="AK1278" s="35">
        <v>0</v>
      </c>
      <c r="AL1278" s="21">
        <v>0</v>
      </c>
      <c r="AM1278" s="22">
        <v>0</v>
      </c>
      <c r="AN1278" s="35">
        <v>-497.09</v>
      </c>
      <c r="AO1278" s="35">
        <v>0</v>
      </c>
      <c r="AP1278" s="18">
        <f>SUM(AI1278:AO1278)</f>
        <v>6177.1</v>
      </c>
    </row>
    <row r="1279" ht="20.35" customHeight="1">
      <c r="A1279" t="s" s="14">
        <v>1151</v>
      </c>
      <c r="B1279" s="15">
        <v>42615</v>
      </c>
      <c r="C1279" s="16"/>
      <c r="D1279" s="16"/>
      <c r="E1279" s="16"/>
      <c r="F1279" s="16"/>
      <c r="G1279" s="16"/>
      <c r="H1279" s="17">
        <v>3</v>
      </c>
      <c r="I1279" s="16"/>
      <c r="J1279" s="16"/>
      <c r="K1279" s="16"/>
      <c r="L1279" s="16"/>
      <c r="M1279" s="16"/>
      <c r="N1279" s="16"/>
      <c r="O1279" s="16"/>
      <c r="P1279" s="16"/>
      <c r="Q1279" s="17">
        <v>1</v>
      </c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8">
        <v>3815.58</v>
      </c>
      <c r="AJ1279" s="19">
        <v>0</v>
      </c>
      <c r="AK1279" s="25">
        <v>-84.27</v>
      </c>
      <c r="AL1279" s="21">
        <v>0</v>
      </c>
      <c r="AM1279" s="22">
        <v>0</v>
      </c>
      <c r="AN1279" s="25">
        <v>-30.35</v>
      </c>
      <c r="AO1279" s="25">
        <v>-282.64</v>
      </c>
      <c r="AP1279" s="18">
        <f>SUM(AI1279:AO1279)</f>
        <v>3418.32</v>
      </c>
    </row>
    <row r="1280" ht="20.35" customHeight="1">
      <c r="A1280" t="s" s="14">
        <v>1152</v>
      </c>
      <c r="B1280" s="15">
        <v>42616</v>
      </c>
      <c r="C1280" s="16"/>
      <c r="D1280" s="17">
        <v>1</v>
      </c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8">
        <v>199.99</v>
      </c>
      <c r="AJ1280" s="19">
        <v>0</v>
      </c>
      <c r="AK1280" s="25">
        <v>-4.7</v>
      </c>
      <c r="AL1280" s="21">
        <v>0</v>
      </c>
      <c r="AM1280" s="22">
        <v>0</v>
      </c>
      <c r="AN1280" s="25">
        <v>-16.35</v>
      </c>
      <c r="AO1280" s="25">
        <v>0</v>
      </c>
      <c r="AP1280" s="18">
        <f>SUM(AI1280:AO1280)</f>
        <v>178.94</v>
      </c>
    </row>
    <row r="1281" ht="20.35" customHeight="1">
      <c r="A1281" t="s" s="14">
        <v>1153</v>
      </c>
      <c r="B1281" s="15">
        <v>42616</v>
      </c>
      <c r="C1281" s="16"/>
      <c r="D1281" s="17">
        <v>1</v>
      </c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8">
        <v>347.06</v>
      </c>
      <c r="AJ1281" s="19">
        <v>0</v>
      </c>
      <c r="AK1281" s="25">
        <v>-7.94</v>
      </c>
      <c r="AL1281" s="21">
        <v>0</v>
      </c>
      <c r="AM1281" s="22">
        <v>0</v>
      </c>
      <c r="AN1281" s="25">
        <v>-16.35</v>
      </c>
      <c r="AO1281" s="25">
        <v>0</v>
      </c>
      <c r="AP1281" s="18">
        <f>SUM(AI1281:AO1281)</f>
        <v>322.77</v>
      </c>
    </row>
    <row r="1282" ht="20.35" customHeight="1">
      <c r="A1282" t="s" s="14">
        <v>1154</v>
      </c>
      <c r="B1282" s="15">
        <v>42616</v>
      </c>
      <c r="C1282" s="16"/>
      <c r="D1282" s="17">
        <v>2</v>
      </c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8">
        <v>431.98</v>
      </c>
      <c r="AJ1282" s="19">
        <v>0</v>
      </c>
      <c r="AK1282" s="25">
        <v>-9.800000000000001</v>
      </c>
      <c r="AL1282" s="21">
        <v>0</v>
      </c>
      <c r="AM1282" s="22">
        <v>0</v>
      </c>
      <c r="AN1282" s="25">
        <v>0</v>
      </c>
      <c r="AO1282" s="25">
        <v>-32</v>
      </c>
      <c r="AP1282" s="18">
        <f>SUM(AI1282:AO1282)</f>
        <v>390.18</v>
      </c>
    </row>
    <row r="1283" ht="20.35" customHeight="1">
      <c r="A1283" t="s" s="14">
        <v>1155</v>
      </c>
      <c r="B1283" s="15">
        <v>42616</v>
      </c>
      <c r="C1283" s="16"/>
      <c r="D1283" s="16"/>
      <c r="E1283" s="16"/>
      <c r="F1283" s="17">
        <v>1</v>
      </c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8">
        <v>149.99</v>
      </c>
      <c r="AJ1283" s="19">
        <v>0</v>
      </c>
      <c r="AK1283" s="25">
        <v>-3.6</v>
      </c>
      <c r="AL1283" s="21">
        <v>0</v>
      </c>
      <c r="AM1283" s="22">
        <v>0</v>
      </c>
      <c r="AN1283" s="25">
        <v>-21.33</v>
      </c>
      <c r="AO1283" s="25">
        <v>0</v>
      </c>
      <c r="AP1283" s="18">
        <f>SUM(AI1283:AO1283)</f>
        <v>125.06</v>
      </c>
    </row>
    <row r="1284" ht="20.35" customHeight="1">
      <c r="A1284" t="s" s="14">
        <v>1156</v>
      </c>
      <c r="B1284" s="15">
        <v>42616</v>
      </c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7">
        <v>1</v>
      </c>
      <c r="Y1284" s="16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8">
        <v>107.98</v>
      </c>
      <c r="AJ1284" s="19">
        <v>0</v>
      </c>
      <c r="AK1284" s="25">
        <v>-2.68</v>
      </c>
      <c r="AL1284" s="21">
        <v>0</v>
      </c>
      <c r="AM1284" s="22">
        <v>0</v>
      </c>
      <c r="AN1284" s="25">
        <v>-6.1</v>
      </c>
      <c r="AO1284" s="25">
        <v>0</v>
      </c>
      <c r="AP1284" s="18">
        <f>SUM(AI1284:AO1284)</f>
        <v>99.2</v>
      </c>
    </row>
    <row r="1285" ht="20.35" customHeight="1">
      <c r="A1285" t="s" s="14">
        <v>1157</v>
      </c>
      <c r="B1285" s="15">
        <v>42616</v>
      </c>
      <c r="C1285" s="16"/>
      <c r="D1285" s="17">
        <v>1</v>
      </c>
      <c r="E1285" s="16"/>
      <c r="F1285" s="16"/>
      <c r="G1285" s="17">
        <v>1</v>
      </c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8">
        <v>377.98</v>
      </c>
      <c r="AJ1285" s="19">
        <v>0</v>
      </c>
      <c r="AK1285" s="25">
        <v>-8.619999999999999</v>
      </c>
      <c r="AL1285" s="21">
        <v>0</v>
      </c>
      <c r="AM1285" s="22">
        <v>0</v>
      </c>
      <c r="AN1285" s="25">
        <v>-12.94</v>
      </c>
      <c r="AO1285" s="25">
        <v>-28</v>
      </c>
      <c r="AP1285" s="18">
        <f>SUM(AI1285:AO1285)</f>
        <v>328.42</v>
      </c>
    </row>
    <row r="1286" ht="20.35" customHeight="1">
      <c r="A1286" t="s" s="14">
        <v>1158</v>
      </c>
      <c r="B1286" s="15">
        <v>42616</v>
      </c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7">
        <v>2</v>
      </c>
      <c r="Y1286" s="16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8">
        <v>445.52</v>
      </c>
      <c r="AJ1286" s="19">
        <v>0</v>
      </c>
      <c r="AK1286" s="25">
        <v>-15.18</v>
      </c>
      <c r="AL1286" s="21">
        <v>0</v>
      </c>
      <c r="AM1286" s="22">
        <v>0</v>
      </c>
      <c r="AN1286" s="25">
        <v>-13.23</v>
      </c>
      <c r="AO1286" s="25">
        <v>-33</v>
      </c>
      <c r="AP1286" s="18">
        <f>SUM(AI1286:AO1286)</f>
        <v>384.11</v>
      </c>
    </row>
    <row r="1287" ht="20.35" customHeight="1">
      <c r="A1287" t="s" s="14">
        <v>1131</v>
      </c>
      <c r="B1287" s="15">
        <v>42616</v>
      </c>
      <c r="C1287" s="16"/>
      <c r="D1287" s="17">
        <v>1</v>
      </c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8">
        <v>279.98</v>
      </c>
      <c r="AJ1287" s="19">
        <v>0</v>
      </c>
      <c r="AK1287" s="25">
        <v>-6.46</v>
      </c>
      <c r="AL1287" s="21">
        <v>0</v>
      </c>
      <c r="AM1287" s="22">
        <v>0</v>
      </c>
      <c r="AN1287" s="25">
        <v>-16.35</v>
      </c>
      <c r="AO1287" s="25">
        <v>0</v>
      </c>
      <c r="AP1287" s="18">
        <f>SUM(AI1287:AO1287)</f>
        <v>257.17</v>
      </c>
    </row>
    <row r="1288" ht="20.35" customHeight="1">
      <c r="A1288" t="s" s="14">
        <v>1159</v>
      </c>
      <c r="B1288" s="15">
        <v>42616</v>
      </c>
      <c r="C1288" s="16"/>
      <c r="D1288" s="16"/>
      <c r="E1288" s="16"/>
      <c r="F1288" s="16"/>
      <c r="G1288" s="17">
        <v>1</v>
      </c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8">
        <v>174.99</v>
      </c>
      <c r="AJ1288" s="19">
        <v>0</v>
      </c>
      <c r="AK1288" s="25">
        <v>-22.86</v>
      </c>
      <c r="AL1288" s="21">
        <v>0</v>
      </c>
      <c r="AM1288" s="22">
        <v>0</v>
      </c>
      <c r="AN1288" s="25">
        <v>-16.35</v>
      </c>
      <c r="AO1288" s="25">
        <v>0</v>
      </c>
      <c r="AP1288" s="18">
        <f>SUM(AI1288:AO1288)</f>
        <v>135.78</v>
      </c>
    </row>
    <row r="1289" ht="20.35" customHeight="1">
      <c r="A1289" t="s" s="14">
        <v>1084</v>
      </c>
      <c r="B1289" s="15">
        <v>42616</v>
      </c>
      <c r="C1289" s="16"/>
      <c r="D1289" s="16"/>
      <c r="E1289" s="16"/>
      <c r="F1289" s="16"/>
      <c r="G1289" s="16"/>
      <c r="H1289" s="17">
        <v>2</v>
      </c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7">
        <v>2</v>
      </c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8">
        <v>2570.36</v>
      </c>
      <c r="AJ1289" s="19">
        <v>0</v>
      </c>
      <c r="AK1289" s="25">
        <v>-56.85</v>
      </c>
      <c r="AL1289" s="21">
        <v>0</v>
      </c>
      <c r="AM1289" s="22">
        <v>0</v>
      </c>
      <c r="AN1289" s="25">
        <v>-89.90000000000001</v>
      </c>
      <c r="AO1289" s="25">
        <v>0</v>
      </c>
      <c r="AP1289" s="18">
        <f>SUM(AI1289:AO1289)</f>
        <v>2423.61</v>
      </c>
    </row>
    <row r="1290" ht="20.35" customHeight="1">
      <c r="A1290" t="s" s="14">
        <v>1160</v>
      </c>
      <c r="B1290" s="15">
        <v>42616</v>
      </c>
      <c r="C1290" s="16"/>
      <c r="D1290" s="17">
        <v>1</v>
      </c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8">
        <v>199.99</v>
      </c>
      <c r="AJ1290" s="19">
        <v>0</v>
      </c>
      <c r="AK1290" s="25">
        <v>0</v>
      </c>
      <c r="AL1290" s="21">
        <v>0</v>
      </c>
      <c r="AM1290" s="22">
        <v>0</v>
      </c>
      <c r="AN1290" s="25">
        <v>-16.35</v>
      </c>
      <c r="AO1290" s="25">
        <v>0</v>
      </c>
      <c r="AP1290" s="18">
        <f>SUM(AI1290:AO1290)</f>
        <v>183.64</v>
      </c>
    </row>
    <row r="1291" ht="20.35" customHeight="1">
      <c r="A1291" t="s" s="14">
        <v>1161</v>
      </c>
      <c r="B1291" s="15">
        <v>42620</v>
      </c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7">
        <v>2</v>
      </c>
      <c r="Y1291" s="16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8">
        <v>207.97</v>
      </c>
      <c r="AJ1291" s="19">
        <v>0</v>
      </c>
      <c r="AK1291" s="25">
        <v>-6.33</v>
      </c>
      <c r="AL1291" s="21">
        <v>0</v>
      </c>
      <c r="AM1291" s="22">
        <v>0</v>
      </c>
      <c r="AN1291" s="25">
        <v>-11.95</v>
      </c>
      <c r="AO1291" s="25">
        <v>0</v>
      </c>
      <c r="AP1291" s="18">
        <f>SUM(AI1291:AO1291)</f>
        <v>189.69</v>
      </c>
    </row>
    <row r="1292" ht="20.35" customHeight="1">
      <c r="A1292" t="s" s="14">
        <v>1162</v>
      </c>
      <c r="B1292" s="15">
        <v>42620</v>
      </c>
      <c r="C1292" s="16"/>
      <c r="D1292" s="17">
        <v>1</v>
      </c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8">
        <v>300</v>
      </c>
      <c r="AJ1292" s="19">
        <v>0</v>
      </c>
      <c r="AK1292" s="25">
        <v>-10.5</v>
      </c>
      <c r="AL1292" s="21">
        <v>0</v>
      </c>
      <c r="AM1292" s="22">
        <v>0</v>
      </c>
      <c r="AN1292" s="25">
        <v>-17.27</v>
      </c>
      <c r="AO1292" s="25">
        <v>0</v>
      </c>
      <c r="AP1292" s="18">
        <f>SUM(AI1292:AO1292)</f>
        <v>272.23</v>
      </c>
    </row>
    <row r="1293" ht="20.35" customHeight="1">
      <c r="A1293" t="s" s="14">
        <v>1163</v>
      </c>
      <c r="B1293" s="15">
        <v>42620</v>
      </c>
      <c r="C1293" s="16"/>
      <c r="D1293" s="17">
        <v>1</v>
      </c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8">
        <v>220</v>
      </c>
      <c r="AJ1293" s="19">
        <v>0</v>
      </c>
      <c r="AK1293" s="25">
        <v>-5.14</v>
      </c>
      <c r="AL1293" s="21">
        <v>0</v>
      </c>
      <c r="AM1293" s="22">
        <v>0</v>
      </c>
      <c r="AN1293" s="25">
        <v>-16.35</v>
      </c>
      <c r="AO1293" s="25">
        <v>0</v>
      </c>
      <c r="AP1293" s="18">
        <f>SUM(AI1293:AO1293)</f>
        <v>198.51</v>
      </c>
    </row>
    <row r="1294" ht="20.35" customHeight="1">
      <c r="A1294" t="s" s="14">
        <v>1164</v>
      </c>
      <c r="B1294" s="15">
        <v>42620</v>
      </c>
      <c r="C1294" s="16"/>
      <c r="D1294" s="16"/>
      <c r="E1294" s="16"/>
      <c r="F1294" s="17">
        <v>1</v>
      </c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8">
        <v>246.4</v>
      </c>
      <c r="AJ1294" s="19">
        <v>0</v>
      </c>
      <c r="AK1294" s="25">
        <v>-5.72</v>
      </c>
      <c r="AL1294" s="21">
        <v>0</v>
      </c>
      <c r="AM1294" s="22">
        <v>0</v>
      </c>
      <c r="AN1294" s="25">
        <v>-14.85</v>
      </c>
      <c r="AO1294" s="25">
        <v>-18.25</v>
      </c>
      <c r="AP1294" s="18">
        <f>SUM(AI1294:AO1294)</f>
        <v>207.58</v>
      </c>
    </row>
    <row r="1295" ht="20.35" customHeight="1">
      <c r="A1295" t="s" s="14">
        <v>889</v>
      </c>
      <c r="B1295" s="15">
        <v>42620</v>
      </c>
      <c r="C1295" s="16"/>
      <c r="D1295" s="16"/>
      <c r="E1295" s="16"/>
      <c r="F1295" s="16"/>
      <c r="G1295" s="16"/>
      <c r="H1295" s="17">
        <v>4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7">
        <v>2</v>
      </c>
      <c r="Y1295" s="16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8">
        <v>4419.92</v>
      </c>
      <c r="AJ1295" s="19">
        <v>0</v>
      </c>
      <c r="AK1295" s="25">
        <v>-154.7</v>
      </c>
      <c r="AL1295" s="21">
        <v>0</v>
      </c>
      <c r="AM1295" s="22">
        <v>0</v>
      </c>
      <c r="AN1295" s="25">
        <v>-78.83</v>
      </c>
      <c r="AO1295" s="25">
        <v>0</v>
      </c>
      <c r="AP1295" s="18">
        <f>SUM(AI1295:AO1295)</f>
        <v>4186.39</v>
      </c>
    </row>
    <row r="1296" ht="20.35" customHeight="1">
      <c r="A1296" t="s" s="14">
        <v>1165</v>
      </c>
      <c r="B1296" s="15">
        <v>42621</v>
      </c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7">
        <v>2</v>
      </c>
      <c r="Y1296" s="16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8">
        <v>411.94</v>
      </c>
      <c r="AJ1296" s="19">
        <v>0</v>
      </c>
      <c r="AK1296" s="25">
        <v>-9.359999999999999</v>
      </c>
      <c r="AL1296" s="21">
        <v>0</v>
      </c>
      <c r="AM1296" s="22">
        <v>0</v>
      </c>
      <c r="AN1296" s="25">
        <v>-16.35</v>
      </c>
      <c r="AO1296" s="25">
        <v>0</v>
      </c>
      <c r="AP1296" s="18">
        <f>SUM(AI1296:AO1296)</f>
        <v>386.23</v>
      </c>
    </row>
    <row r="1297" ht="20.35" customHeight="1">
      <c r="A1297" t="s" s="14">
        <v>1166</v>
      </c>
      <c r="B1297" s="15">
        <v>42621</v>
      </c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8">
        <v>65</v>
      </c>
      <c r="AJ1297" s="19">
        <v>0</v>
      </c>
      <c r="AK1297" s="25">
        <v>-2.19</v>
      </c>
      <c r="AL1297" s="21">
        <v>0</v>
      </c>
      <c r="AM1297" s="22">
        <v>0</v>
      </c>
      <c r="AN1297" s="25">
        <v>-5.75</v>
      </c>
      <c r="AO1297" s="25">
        <v>0</v>
      </c>
      <c r="AP1297" s="18">
        <f>SUM(AI1297:AO1297)</f>
        <v>57.06</v>
      </c>
    </row>
    <row r="1298" ht="20.35" customHeight="1">
      <c r="A1298" t="s" s="14">
        <v>1167</v>
      </c>
      <c r="B1298" s="15">
        <v>42622</v>
      </c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7">
        <v>1</v>
      </c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8">
        <v>244.99</v>
      </c>
      <c r="AJ1298" s="19">
        <v>0</v>
      </c>
      <c r="AK1298" s="25">
        <v>-5.69</v>
      </c>
      <c r="AL1298" s="21">
        <v>0</v>
      </c>
      <c r="AM1298" s="22">
        <v>0</v>
      </c>
      <c r="AN1298" s="25">
        <v>-11.95</v>
      </c>
      <c r="AO1298" s="25">
        <v>0</v>
      </c>
      <c r="AP1298" s="18">
        <f>SUM(AI1298:AO1298)</f>
        <v>227.35</v>
      </c>
    </row>
    <row r="1299" ht="20.35" customHeight="1">
      <c r="A1299" t="s" s="14">
        <v>1168</v>
      </c>
      <c r="B1299" s="15">
        <v>42622</v>
      </c>
      <c r="C1299" s="16"/>
      <c r="D1299" s="17">
        <v>1</v>
      </c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8">
        <v>199.99</v>
      </c>
      <c r="AJ1299" s="19">
        <v>0</v>
      </c>
      <c r="AK1299" s="25">
        <v>-4.7</v>
      </c>
      <c r="AL1299" s="21">
        <v>0</v>
      </c>
      <c r="AM1299" s="22">
        <v>0</v>
      </c>
      <c r="AN1299" s="25">
        <v>-16.35</v>
      </c>
      <c r="AO1299" s="25">
        <v>0</v>
      </c>
      <c r="AP1299" s="18">
        <f>SUM(AI1299:AO1299)</f>
        <v>178.94</v>
      </c>
    </row>
    <row r="1300" ht="20.35" customHeight="1">
      <c r="A1300" t="s" s="14">
        <v>1169</v>
      </c>
      <c r="B1300" s="15">
        <v>42625</v>
      </c>
      <c r="C1300" s="16"/>
      <c r="D1300" s="16"/>
      <c r="E1300" s="16"/>
      <c r="F1300" s="16"/>
      <c r="G1300" s="16"/>
      <c r="H1300" s="17">
        <v>2</v>
      </c>
      <c r="I1300" s="16"/>
      <c r="J1300" s="16"/>
      <c r="K1300" s="16"/>
      <c r="L1300" s="16"/>
      <c r="M1300" s="16"/>
      <c r="N1300" s="16"/>
      <c r="O1300" s="16"/>
      <c r="P1300" s="16"/>
      <c r="Q1300" s="17">
        <v>1</v>
      </c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8">
        <v>2624.97</v>
      </c>
      <c r="AJ1300" s="19">
        <v>0</v>
      </c>
      <c r="AK1300" s="25">
        <v>-91.87</v>
      </c>
      <c r="AL1300" s="21">
        <v>0</v>
      </c>
      <c r="AM1300" s="22">
        <v>0</v>
      </c>
      <c r="AN1300" s="25">
        <v>-60.09</v>
      </c>
      <c r="AO1300" s="25">
        <v>0</v>
      </c>
      <c r="AP1300" s="18">
        <f>SUM(AI1300:AO1300)</f>
        <v>2473.01</v>
      </c>
    </row>
    <row r="1301" ht="20.35" customHeight="1">
      <c r="A1301" t="s" s="14">
        <v>1170</v>
      </c>
      <c r="B1301" s="15">
        <v>42625</v>
      </c>
      <c r="C1301" s="16"/>
      <c r="D1301" s="17">
        <v>1</v>
      </c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8">
        <v>264.99</v>
      </c>
      <c r="AJ1301" s="19">
        <v>0</v>
      </c>
      <c r="AK1301" s="25">
        <v>-6.13</v>
      </c>
      <c r="AL1301" s="21">
        <v>0</v>
      </c>
      <c r="AM1301" s="22">
        <v>0</v>
      </c>
      <c r="AN1301" s="25">
        <v>-13.74</v>
      </c>
      <c r="AO1301" s="25">
        <v>0</v>
      </c>
      <c r="AP1301" s="18">
        <f>SUM(AI1301:AO1301)</f>
        <v>245.12</v>
      </c>
    </row>
    <row r="1302" ht="20.35" customHeight="1">
      <c r="A1302" t="s" s="14">
        <v>1171</v>
      </c>
      <c r="B1302" s="15">
        <v>42625</v>
      </c>
      <c r="C1302" s="16"/>
      <c r="D1302" s="17">
        <v>1</v>
      </c>
      <c r="E1302" s="16"/>
      <c r="F1302" s="17">
        <v>1</v>
      </c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8">
        <v>393.99</v>
      </c>
      <c r="AJ1302" s="19">
        <v>0</v>
      </c>
      <c r="AK1302" s="25">
        <v>-8.970000000000001</v>
      </c>
      <c r="AL1302" s="21">
        <v>0</v>
      </c>
      <c r="AM1302" s="22">
        <v>0</v>
      </c>
      <c r="AN1302" s="25">
        <v>-14.54</v>
      </c>
      <c r="AO1302" s="25">
        <v>0</v>
      </c>
      <c r="AP1302" s="18">
        <f>SUM(AI1302:AO1302)</f>
        <v>370.48</v>
      </c>
    </row>
    <row r="1303" ht="20.35" customHeight="1">
      <c r="A1303" t="s" s="14">
        <v>1172</v>
      </c>
      <c r="B1303" s="15">
        <v>42626</v>
      </c>
      <c r="C1303" s="16"/>
      <c r="D1303" s="17">
        <v>1</v>
      </c>
      <c r="E1303" s="16"/>
      <c r="F1303" s="16"/>
      <c r="G1303" s="17">
        <v>1</v>
      </c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8">
        <v>349.98</v>
      </c>
      <c r="AJ1303" s="19">
        <v>0</v>
      </c>
      <c r="AK1303" s="25">
        <v>-10.45</v>
      </c>
      <c r="AL1303" s="21">
        <v>0</v>
      </c>
      <c r="AM1303" s="22">
        <v>0</v>
      </c>
      <c r="AN1303" s="25">
        <v>-17.27</v>
      </c>
      <c r="AO1303" s="25">
        <v>0</v>
      </c>
      <c r="AP1303" s="18">
        <f>SUM(AI1303:AO1303)</f>
        <v>322.26</v>
      </c>
    </row>
    <row r="1304" ht="20.35" customHeight="1">
      <c r="A1304" t="s" s="14">
        <v>1173</v>
      </c>
      <c r="B1304" s="15">
        <v>42626</v>
      </c>
      <c r="C1304" s="16"/>
      <c r="D1304" s="17">
        <v>1</v>
      </c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8">
        <v>199.99</v>
      </c>
      <c r="AJ1304" s="19">
        <v>0</v>
      </c>
      <c r="AK1304" s="25">
        <v>-6.1</v>
      </c>
      <c r="AL1304" s="21">
        <v>0</v>
      </c>
      <c r="AM1304" s="22">
        <v>0</v>
      </c>
      <c r="AN1304" s="25">
        <v>-12.61</v>
      </c>
      <c r="AO1304" s="25">
        <v>0</v>
      </c>
      <c r="AP1304" s="18">
        <f>SUM(AI1304:AO1304)</f>
        <v>181.28</v>
      </c>
    </row>
    <row r="1305" ht="20.35" customHeight="1">
      <c r="A1305" t="s" s="14">
        <v>1174</v>
      </c>
      <c r="B1305" s="15">
        <v>42627</v>
      </c>
      <c r="C1305" s="16"/>
      <c r="D1305" s="17">
        <v>1</v>
      </c>
      <c r="E1305" s="16"/>
      <c r="F1305" s="17">
        <v>1</v>
      </c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8">
        <v>328.99</v>
      </c>
      <c r="AJ1305" s="19">
        <v>0</v>
      </c>
      <c r="AK1305" s="25">
        <v>-7.54</v>
      </c>
      <c r="AL1305" s="21">
        <v>0</v>
      </c>
      <c r="AM1305" s="22">
        <v>0</v>
      </c>
      <c r="AN1305" s="25">
        <v>-21.33</v>
      </c>
      <c r="AO1305" s="25">
        <v>0</v>
      </c>
      <c r="AP1305" s="18">
        <f>SUM(AI1305:AO1305)</f>
        <v>300.12</v>
      </c>
    </row>
    <row r="1306" ht="20.35" customHeight="1">
      <c r="A1306" t="s" s="14">
        <v>1175</v>
      </c>
      <c r="B1306" s="15">
        <v>42627</v>
      </c>
      <c r="C1306" s="16"/>
      <c r="D1306" s="17">
        <v>1</v>
      </c>
      <c r="E1306" s="16"/>
      <c r="F1306" s="16"/>
      <c r="G1306" s="17">
        <v>1</v>
      </c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8">
        <v>545.38</v>
      </c>
      <c r="AJ1306" s="19">
        <v>0</v>
      </c>
      <c r="AK1306" s="25">
        <v>-12.3</v>
      </c>
      <c r="AL1306" s="21">
        <v>0</v>
      </c>
      <c r="AM1306" s="22">
        <v>0</v>
      </c>
      <c r="AN1306" s="25">
        <v>-8.029999999999999</v>
      </c>
      <c r="AO1306" s="25">
        <v>-40.4</v>
      </c>
      <c r="AP1306" s="18">
        <f>SUM(AI1306:AO1306)</f>
        <v>484.65</v>
      </c>
    </row>
    <row r="1307" ht="20.35" customHeight="1">
      <c r="A1307" t="s" s="14">
        <v>1176</v>
      </c>
      <c r="B1307" s="15">
        <v>42627</v>
      </c>
      <c r="C1307" s="16"/>
      <c r="D1307" s="17">
        <v>1</v>
      </c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8">
        <v>269.99</v>
      </c>
      <c r="AJ1307" s="19">
        <v>0</v>
      </c>
      <c r="AK1307" s="25">
        <v>-8.130000000000001</v>
      </c>
      <c r="AL1307" s="21">
        <v>0</v>
      </c>
      <c r="AM1307" s="22">
        <v>0</v>
      </c>
      <c r="AN1307" s="25">
        <v>-12.64</v>
      </c>
      <c r="AO1307" s="25">
        <v>-20</v>
      </c>
      <c r="AP1307" s="18">
        <f>SUM(AI1307:AO1307)</f>
        <v>229.22</v>
      </c>
    </row>
    <row r="1308" ht="20.35" customHeight="1">
      <c r="A1308" t="s" s="14">
        <v>220</v>
      </c>
      <c r="B1308" s="15">
        <v>42627</v>
      </c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8">
        <v>23.97</v>
      </c>
      <c r="AJ1308" s="19">
        <v>0</v>
      </c>
      <c r="AK1308" s="25">
        <v>-0.83</v>
      </c>
      <c r="AL1308" s="21">
        <v>0</v>
      </c>
      <c r="AM1308" s="22">
        <v>0</v>
      </c>
      <c r="AN1308" s="25">
        <v>-1.47</v>
      </c>
      <c r="AO1308" s="25">
        <v>0</v>
      </c>
      <c r="AP1308" s="18">
        <f>SUM(AI1308:AO1308)</f>
        <v>21.67</v>
      </c>
    </row>
    <row r="1309" ht="20.35" customHeight="1">
      <c r="A1309" t="s" s="14">
        <v>1177</v>
      </c>
      <c r="B1309" s="15">
        <v>42627</v>
      </c>
      <c r="C1309" s="16"/>
      <c r="D1309" s="17">
        <v>1</v>
      </c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8">
        <v>199.99</v>
      </c>
      <c r="AJ1309" s="19">
        <v>0</v>
      </c>
      <c r="AK1309" s="25">
        <v>-6.1</v>
      </c>
      <c r="AL1309" s="21">
        <v>0</v>
      </c>
      <c r="AM1309" s="22">
        <v>0</v>
      </c>
      <c r="AN1309" s="25">
        <v>-16.35</v>
      </c>
      <c r="AO1309" s="25">
        <v>0</v>
      </c>
      <c r="AP1309" s="18">
        <f>SUM(AI1309:AO1309)</f>
        <v>177.54</v>
      </c>
    </row>
    <row r="1310" ht="32.35" customHeight="1">
      <c r="A1310" t="s" s="14">
        <v>1178</v>
      </c>
      <c r="B1310" s="15">
        <v>42628</v>
      </c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8">
        <v>2999.36</v>
      </c>
      <c r="AJ1310" s="19">
        <v>0</v>
      </c>
      <c r="AK1310" s="25">
        <v>-72.28</v>
      </c>
      <c r="AL1310" s="21">
        <v>0</v>
      </c>
      <c r="AM1310" s="22">
        <v>0</v>
      </c>
      <c r="AN1310" s="25">
        <v>-512.15</v>
      </c>
      <c r="AO1310" s="25">
        <v>0</v>
      </c>
      <c r="AP1310" s="18">
        <f>SUM(AI1310:AO1310)</f>
        <v>2414.93</v>
      </c>
    </row>
    <row r="1311" ht="20.35" customHeight="1">
      <c r="A1311" t="s" s="14">
        <v>1179</v>
      </c>
      <c r="B1311" s="15">
        <v>42628</v>
      </c>
      <c r="C1311" s="16"/>
      <c r="D1311" s="16"/>
      <c r="E1311" s="16"/>
      <c r="F1311" s="16"/>
      <c r="G1311" s="17">
        <v>1</v>
      </c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8">
        <v>174.55</v>
      </c>
      <c r="AJ1311" s="19">
        <v>0</v>
      </c>
      <c r="AK1311" s="25">
        <v>-4.14</v>
      </c>
      <c r="AL1311" s="21">
        <v>0</v>
      </c>
      <c r="AM1311" s="22">
        <v>0</v>
      </c>
      <c r="AN1311" s="25">
        <v>-8.35</v>
      </c>
      <c r="AO1311" s="25">
        <v>-12.93</v>
      </c>
      <c r="AP1311" s="18">
        <f>SUM(AI1311:AO1311)</f>
        <v>149.13</v>
      </c>
    </row>
    <row r="1312" ht="20.35" customHeight="1">
      <c r="A1312" t="s" s="14">
        <v>1180</v>
      </c>
      <c r="B1312" s="15">
        <v>42628</v>
      </c>
      <c r="C1312" s="16"/>
      <c r="D1312" s="16"/>
      <c r="E1312" s="16"/>
      <c r="F1312" s="17">
        <v>1</v>
      </c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8">
        <v>149.99</v>
      </c>
      <c r="AJ1312" s="19">
        <v>0</v>
      </c>
      <c r="AK1312" s="25">
        <v>-3.6</v>
      </c>
      <c r="AL1312" s="21">
        <v>0</v>
      </c>
      <c r="AM1312" s="22">
        <v>0</v>
      </c>
      <c r="AN1312" s="25">
        <v>-21.33</v>
      </c>
      <c r="AO1312" s="25">
        <v>0</v>
      </c>
      <c r="AP1312" s="18">
        <f>SUM(AI1312:AO1312)</f>
        <v>125.06</v>
      </c>
    </row>
    <row r="1313" ht="20.35" customHeight="1">
      <c r="A1313" t="s" s="14">
        <v>1181</v>
      </c>
      <c r="B1313" s="15">
        <v>42629</v>
      </c>
      <c r="C1313" s="16"/>
      <c r="D1313" s="17">
        <v>1</v>
      </c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8">
        <v>309.99</v>
      </c>
      <c r="AJ1313" s="19">
        <v>0</v>
      </c>
      <c r="AK1313" s="25">
        <v>-7.12</v>
      </c>
      <c r="AL1313" s="21">
        <v>0</v>
      </c>
      <c r="AM1313" s="22">
        <v>0</v>
      </c>
      <c r="AN1313" s="25">
        <v>-16.35</v>
      </c>
      <c r="AO1313" s="25">
        <v>0</v>
      </c>
      <c r="AP1313" s="18">
        <f>SUM(AI1313:AO1313)</f>
        <v>286.52</v>
      </c>
    </row>
    <row r="1314" ht="20.35" customHeight="1">
      <c r="A1314" t="s" s="14">
        <v>1182</v>
      </c>
      <c r="B1314" s="15">
        <v>42630</v>
      </c>
      <c r="C1314" s="16"/>
      <c r="D1314" s="17">
        <v>1</v>
      </c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8">
        <v>404.98</v>
      </c>
      <c r="AJ1314" s="19">
        <v>0</v>
      </c>
      <c r="AK1314" s="25">
        <v>-16.09</v>
      </c>
      <c r="AL1314" s="21">
        <v>0</v>
      </c>
      <c r="AM1314" s="22">
        <v>0</v>
      </c>
      <c r="AN1314" s="25">
        <v>-64.08</v>
      </c>
      <c r="AO1314" s="25">
        <v>0</v>
      </c>
      <c r="AP1314" s="18">
        <f>SUM(AI1314:AO1314)</f>
        <v>324.81</v>
      </c>
    </row>
    <row r="1315" ht="20.35" customHeight="1">
      <c r="A1315" t="s" s="14">
        <v>1183</v>
      </c>
      <c r="B1315" s="15">
        <v>42632</v>
      </c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8">
        <v>31.96</v>
      </c>
      <c r="AJ1315" s="19">
        <v>0</v>
      </c>
      <c r="AK1315" s="25">
        <v>-1</v>
      </c>
      <c r="AL1315" s="21">
        <v>0</v>
      </c>
      <c r="AM1315" s="22">
        <v>0</v>
      </c>
      <c r="AN1315" s="25">
        <v>-5.75</v>
      </c>
      <c r="AO1315" s="25">
        <v>0</v>
      </c>
      <c r="AP1315" s="18">
        <f>SUM(AI1315:AO1315)</f>
        <v>25.21</v>
      </c>
    </row>
    <row r="1316" ht="20.35" customHeight="1">
      <c r="A1316" t="s" s="14">
        <v>1184</v>
      </c>
      <c r="B1316" s="15">
        <v>42632</v>
      </c>
      <c r="C1316" s="16"/>
      <c r="D1316" s="17">
        <v>2</v>
      </c>
      <c r="E1316" s="16"/>
      <c r="F1316" s="17">
        <v>2</v>
      </c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8">
        <v>1025.88</v>
      </c>
      <c r="AJ1316" s="19">
        <v>0</v>
      </c>
      <c r="AK1316" s="25">
        <v>-34.22</v>
      </c>
      <c r="AL1316" s="21">
        <v>0</v>
      </c>
      <c r="AM1316" s="22">
        <v>0</v>
      </c>
      <c r="AN1316" s="25">
        <v>-158.7</v>
      </c>
      <c r="AO1316" s="25">
        <v>0</v>
      </c>
      <c r="AP1316" s="18">
        <f>SUM(AI1316:AO1316)</f>
        <v>832.96</v>
      </c>
    </row>
    <row r="1317" ht="20.35" customHeight="1">
      <c r="A1317" t="s" s="14">
        <v>1185</v>
      </c>
      <c r="B1317" s="15">
        <v>42632</v>
      </c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7">
        <v>1</v>
      </c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8">
        <v>222.47</v>
      </c>
      <c r="AJ1317" s="19">
        <v>0</v>
      </c>
      <c r="AK1317" s="25">
        <v>-5.19</v>
      </c>
      <c r="AL1317" s="21">
        <v>0</v>
      </c>
      <c r="AM1317" s="22">
        <v>0</v>
      </c>
      <c r="AN1317" s="25">
        <v>-51.12</v>
      </c>
      <c r="AO1317" s="25">
        <v>0</v>
      </c>
      <c r="AP1317" s="18">
        <f>SUM(AI1317:AO1317)</f>
        <v>166.16</v>
      </c>
    </row>
    <row r="1318" ht="20.35" customHeight="1">
      <c r="A1318" t="s" s="14">
        <v>1186</v>
      </c>
      <c r="B1318" s="15">
        <v>42632</v>
      </c>
      <c r="C1318" s="16"/>
      <c r="D1318" s="17">
        <v>1</v>
      </c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8">
        <v>239.99</v>
      </c>
      <c r="AJ1318" s="19">
        <v>0</v>
      </c>
      <c r="AK1318" s="25">
        <v>-5.58</v>
      </c>
      <c r="AL1318" s="21">
        <v>0</v>
      </c>
      <c r="AM1318" s="22">
        <v>0</v>
      </c>
      <c r="AN1318" s="25">
        <v>-16.35</v>
      </c>
      <c r="AO1318" s="25">
        <v>0</v>
      </c>
      <c r="AP1318" s="18">
        <f>SUM(AI1318:AO1318)</f>
        <v>218.06</v>
      </c>
    </row>
    <row r="1319" ht="20.35" customHeight="1">
      <c r="A1319" t="s" s="14">
        <v>1187</v>
      </c>
      <c r="B1319" s="15">
        <v>42632</v>
      </c>
      <c r="C1319" s="16"/>
      <c r="D1319" s="17">
        <v>1</v>
      </c>
      <c r="E1319" s="16"/>
      <c r="F1319" s="16"/>
      <c r="G1319" s="17">
        <v>1</v>
      </c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8">
        <v>359.98</v>
      </c>
      <c r="AJ1319" s="19">
        <v>0</v>
      </c>
      <c r="AK1319" s="25">
        <v>-12.6</v>
      </c>
      <c r="AL1319" s="21">
        <v>0</v>
      </c>
      <c r="AM1319" s="22">
        <v>0</v>
      </c>
      <c r="AN1319" s="25">
        <v>-18.45</v>
      </c>
      <c r="AO1319" s="25">
        <v>0</v>
      </c>
      <c r="AP1319" s="18">
        <f>SUM(AI1319:AO1319)</f>
        <v>328.93</v>
      </c>
    </row>
    <row r="1320" ht="20.35" customHeight="1">
      <c r="A1320" t="s" s="14">
        <v>311</v>
      </c>
      <c r="B1320" s="15">
        <v>42632</v>
      </c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7">
        <v>1</v>
      </c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8">
        <v>320.31</v>
      </c>
      <c r="AJ1320" s="19">
        <v>0</v>
      </c>
      <c r="AK1320" s="25">
        <v>-11.21</v>
      </c>
      <c r="AL1320" s="21">
        <v>0</v>
      </c>
      <c r="AM1320" s="22">
        <v>0</v>
      </c>
      <c r="AN1320" s="25">
        <v>-16.35</v>
      </c>
      <c r="AO1320" s="25">
        <v>0</v>
      </c>
      <c r="AP1320" s="18">
        <f>SUM(AI1320:AO1320)</f>
        <v>292.75</v>
      </c>
    </row>
    <row r="1321" ht="20.35" customHeight="1">
      <c r="A1321" t="s" s="14">
        <v>1188</v>
      </c>
      <c r="B1321" s="15">
        <v>42632</v>
      </c>
      <c r="C1321" s="16"/>
      <c r="D1321" s="17">
        <v>3</v>
      </c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8">
        <v>990.96</v>
      </c>
      <c r="AJ1321" s="19">
        <v>0</v>
      </c>
      <c r="AK1321" s="25">
        <v>-34.68</v>
      </c>
      <c r="AL1321" s="21">
        <v>0</v>
      </c>
      <c r="AM1321" s="22">
        <v>0</v>
      </c>
      <c r="AN1321" s="25">
        <v>-60.28</v>
      </c>
      <c r="AO1321" s="25">
        <v>0</v>
      </c>
      <c r="AP1321" s="18">
        <f>SUM(AI1321:AO1321)</f>
        <v>896</v>
      </c>
    </row>
    <row r="1322" ht="20.35" customHeight="1">
      <c r="A1322" t="s" s="14">
        <v>1189</v>
      </c>
      <c r="B1322" s="15">
        <v>42633</v>
      </c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8">
        <v>107.97</v>
      </c>
      <c r="AJ1322" s="19">
        <v>0</v>
      </c>
      <c r="AK1322" s="25">
        <v>-3.78</v>
      </c>
      <c r="AL1322" s="21">
        <v>0</v>
      </c>
      <c r="AM1322" s="22">
        <v>0</v>
      </c>
      <c r="AN1322" s="25">
        <v>-16.35</v>
      </c>
      <c r="AO1322" s="25">
        <v>0</v>
      </c>
      <c r="AP1322" s="18">
        <f>SUM(AI1322:AO1322)</f>
        <v>87.84</v>
      </c>
    </row>
    <row r="1323" ht="20.35" customHeight="1">
      <c r="A1323" t="s" s="14">
        <v>1190</v>
      </c>
      <c r="B1323" s="15">
        <v>42633</v>
      </c>
      <c r="C1323" s="16"/>
      <c r="D1323" s="17">
        <v>1</v>
      </c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8">
        <v>249.99</v>
      </c>
      <c r="AJ1323" s="19">
        <v>0</v>
      </c>
      <c r="AK1323" s="25">
        <v>-5.8</v>
      </c>
      <c r="AL1323" s="21">
        <v>0</v>
      </c>
      <c r="AM1323" s="22">
        <v>0</v>
      </c>
      <c r="AN1323" s="25">
        <v>-16.35</v>
      </c>
      <c r="AO1323" s="25">
        <v>0</v>
      </c>
      <c r="AP1323" s="18">
        <f>SUM(AI1323:AO1323)</f>
        <v>227.84</v>
      </c>
    </row>
    <row r="1324" ht="32.35" customHeight="1">
      <c r="A1324" t="s" s="14">
        <v>1191</v>
      </c>
      <c r="B1324" s="15">
        <v>42633</v>
      </c>
      <c r="C1324" s="16"/>
      <c r="D1324" s="17">
        <v>2</v>
      </c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8">
        <v>399.98</v>
      </c>
      <c r="AJ1324" s="19">
        <v>0</v>
      </c>
      <c r="AK1324" s="25">
        <v>-9.1</v>
      </c>
      <c r="AL1324" s="21">
        <v>0</v>
      </c>
      <c r="AM1324" s="22">
        <v>0</v>
      </c>
      <c r="AN1324" s="25">
        <v>-19.31</v>
      </c>
      <c r="AO1324" s="25">
        <v>0</v>
      </c>
      <c r="AP1324" s="18">
        <f>SUM(AI1324:AO1324)</f>
        <v>371.57</v>
      </c>
    </row>
    <row r="1325" ht="20.35" customHeight="1">
      <c r="A1325" t="s" s="14">
        <v>1192</v>
      </c>
      <c r="B1325" s="15">
        <v>42633</v>
      </c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7">
        <v>1</v>
      </c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8">
        <v>273.05</v>
      </c>
      <c r="AJ1325" s="19">
        <v>0</v>
      </c>
      <c r="AK1325" s="25">
        <v>-8.220000000000001</v>
      </c>
      <c r="AL1325" s="21">
        <v>0</v>
      </c>
      <c r="AM1325" s="22">
        <v>0</v>
      </c>
      <c r="AN1325" s="25">
        <v>-10.77</v>
      </c>
      <c r="AO1325" s="25">
        <v>0</v>
      </c>
      <c r="AP1325" s="18">
        <f>SUM(AI1325:AO1325)</f>
        <v>254.06</v>
      </c>
    </row>
    <row r="1326" ht="20.35" customHeight="1">
      <c r="A1326" t="s" s="14">
        <v>1193</v>
      </c>
      <c r="B1326" s="15">
        <v>42633</v>
      </c>
      <c r="C1326" s="16"/>
      <c r="D1326" s="17">
        <v>1</v>
      </c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8">
        <v>433.99</v>
      </c>
      <c r="AJ1326" s="19">
        <v>0</v>
      </c>
      <c r="AK1326" s="25">
        <v>-9.890000000000001</v>
      </c>
      <c r="AL1326" s="21">
        <v>0</v>
      </c>
      <c r="AM1326" s="22">
        <v>0</v>
      </c>
      <c r="AN1326" s="25">
        <v>-23.72</v>
      </c>
      <c r="AO1326" s="25">
        <v>0</v>
      </c>
      <c r="AP1326" s="18">
        <f>SUM(AI1326:AO1326)</f>
        <v>400.38</v>
      </c>
    </row>
    <row r="1327" ht="20.35" customHeight="1">
      <c r="A1327" t="s" s="14">
        <v>1194</v>
      </c>
      <c r="B1327" s="15">
        <v>42633</v>
      </c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8">
        <v>87.97</v>
      </c>
      <c r="AJ1327" s="19">
        <v>0</v>
      </c>
      <c r="AK1327" s="25">
        <v>-2.24</v>
      </c>
      <c r="AL1327" s="21">
        <v>0</v>
      </c>
      <c r="AM1327" s="22">
        <v>0</v>
      </c>
      <c r="AN1327" s="25">
        <v>-5.6</v>
      </c>
      <c r="AO1327" s="25">
        <v>0</v>
      </c>
      <c r="AP1327" s="18">
        <f>SUM(AI1327:AO1327)</f>
        <v>80.13</v>
      </c>
    </row>
    <row r="1328" ht="20.35" customHeight="1">
      <c r="A1328" t="s" s="14">
        <v>1174</v>
      </c>
      <c r="B1328" s="15">
        <v>42633</v>
      </c>
      <c r="C1328" s="16"/>
      <c r="D1328" s="16"/>
      <c r="E1328" s="16"/>
      <c r="F1328" s="17">
        <v>1</v>
      </c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8">
        <v>149.99</v>
      </c>
      <c r="AJ1328" s="19">
        <v>0</v>
      </c>
      <c r="AK1328" s="25">
        <v>-3.6</v>
      </c>
      <c r="AL1328" s="21">
        <v>0</v>
      </c>
      <c r="AM1328" s="22">
        <v>0</v>
      </c>
      <c r="AN1328" s="25">
        <v>-21.33</v>
      </c>
      <c r="AO1328" s="25">
        <v>0</v>
      </c>
      <c r="AP1328" s="18">
        <f>SUM(AI1328:AO1328)</f>
        <v>125.06</v>
      </c>
    </row>
    <row r="1329" ht="20.35" customHeight="1">
      <c r="A1329" t="s" s="14">
        <v>1195</v>
      </c>
      <c r="B1329" s="15">
        <v>42634</v>
      </c>
      <c r="C1329" s="16"/>
      <c r="D1329" s="17">
        <v>1</v>
      </c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8">
        <v>205</v>
      </c>
      <c r="AJ1329" s="19">
        <v>0</v>
      </c>
      <c r="AK1329" s="25">
        <v>-28.8</v>
      </c>
      <c r="AL1329" s="21">
        <v>0</v>
      </c>
      <c r="AM1329" s="22">
        <v>0</v>
      </c>
      <c r="AN1329" s="25">
        <v>-16.35</v>
      </c>
      <c r="AO1329" s="25">
        <v>0</v>
      </c>
      <c r="AP1329" s="18">
        <f>SUM(AI1329:AO1329)</f>
        <v>159.85</v>
      </c>
    </row>
    <row r="1330" ht="20.35" customHeight="1">
      <c r="A1330" t="s" s="14">
        <v>1196</v>
      </c>
      <c r="B1330" s="15">
        <v>42634</v>
      </c>
      <c r="C1330" s="16"/>
      <c r="D1330" s="17">
        <v>1</v>
      </c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8">
        <v>224.99</v>
      </c>
      <c r="AJ1330" s="19">
        <v>0</v>
      </c>
      <c r="AK1330" s="25">
        <v>-31.56</v>
      </c>
      <c r="AL1330" s="21">
        <v>0</v>
      </c>
      <c r="AM1330" s="22">
        <v>0</v>
      </c>
      <c r="AN1330" s="25">
        <v>-13.43</v>
      </c>
      <c r="AO1330" s="25">
        <v>0</v>
      </c>
      <c r="AP1330" s="18">
        <f>SUM(AI1330:AO1330)</f>
        <v>180</v>
      </c>
    </row>
    <row r="1331" ht="20.35" customHeight="1">
      <c r="A1331" t="s" s="14">
        <v>311</v>
      </c>
      <c r="B1331" s="15">
        <v>42634</v>
      </c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8">
        <v>87</v>
      </c>
      <c r="AJ1331" s="19">
        <v>0</v>
      </c>
      <c r="AK1331" s="25">
        <v>-2.82</v>
      </c>
      <c r="AL1331" s="21">
        <v>0</v>
      </c>
      <c r="AM1331" s="22">
        <v>0</v>
      </c>
      <c r="AN1331" s="25">
        <v>-38.28</v>
      </c>
      <c r="AO1331" s="25">
        <v>0</v>
      </c>
      <c r="AP1331" s="18">
        <f>SUM(AI1331:AO1331)</f>
        <v>45.9</v>
      </c>
    </row>
    <row r="1332" ht="20.35" customHeight="1">
      <c r="A1332" t="s" s="14">
        <v>1197</v>
      </c>
      <c r="B1332" s="15">
        <v>42635</v>
      </c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7">
        <v>1</v>
      </c>
      <c r="Y1332" s="16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8">
        <v>359.95</v>
      </c>
      <c r="AJ1332" s="19">
        <v>0</v>
      </c>
      <c r="AK1332" s="25">
        <v>-8.220000000000001</v>
      </c>
      <c r="AL1332" s="21">
        <v>0</v>
      </c>
      <c r="AM1332" s="22">
        <v>0</v>
      </c>
      <c r="AN1332" s="25">
        <v>-15.85</v>
      </c>
      <c r="AO1332" s="25">
        <v>0</v>
      </c>
      <c r="AP1332" s="18">
        <f>SUM(AI1332:AO1332)</f>
        <v>335.88</v>
      </c>
    </row>
    <row r="1333" ht="20.35" customHeight="1">
      <c r="A1333" t="s" s="14">
        <v>1192</v>
      </c>
      <c r="B1333" s="15">
        <v>42635</v>
      </c>
      <c r="C1333" s="16"/>
      <c r="D1333" s="17">
        <v>1</v>
      </c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8">
        <v>279.99</v>
      </c>
      <c r="AJ1333" s="19">
        <v>0</v>
      </c>
      <c r="AK1333" s="25">
        <v>-8.42</v>
      </c>
      <c r="AL1333" s="21">
        <v>0</v>
      </c>
      <c r="AM1333" s="22">
        <v>0</v>
      </c>
      <c r="AN1333" s="25">
        <v>-15.85</v>
      </c>
      <c r="AO1333" s="25">
        <v>0</v>
      </c>
      <c r="AP1333" s="18">
        <f>SUM(AI1333:AO1333)</f>
        <v>255.72</v>
      </c>
    </row>
    <row r="1334" ht="20.35" customHeight="1">
      <c r="A1334" t="s" s="14">
        <v>1198</v>
      </c>
      <c r="B1334" s="15">
        <v>42636</v>
      </c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8">
        <v>149.95</v>
      </c>
      <c r="AJ1334" s="19">
        <v>0</v>
      </c>
      <c r="AK1334" s="25">
        <v>-3.6</v>
      </c>
      <c r="AL1334" s="21">
        <v>0</v>
      </c>
      <c r="AM1334" s="22">
        <v>0</v>
      </c>
      <c r="AN1334" s="25">
        <v>-10.77</v>
      </c>
      <c r="AO1334" s="25">
        <v>0</v>
      </c>
      <c r="AP1334" s="18">
        <f>SUM(AI1334:AO1334)</f>
        <v>135.58</v>
      </c>
    </row>
    <row r="1335" ht="20.35" customHeight="1">
      <c r="A1335" t="s" s="14">
        <v>987</v>
      </c>
      <c r="B1335" s="15">
        <v>42639</v>
      </c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8">
        <v>15.98</v>
      </c>
      <c r="AJ1335" s="19">
        <v>0</v>
      </c>
      <c r="AK1335" s="25">
        <v>-0.65</v>
      </c>
      <c r="AL1335" s="21">
        <v>0</v>
      </c>
      <c r="AM1335" s="22">
        <v>0</v>
      </c>
      <c r="AN1335" s="25">
        <v>-1.64</v>
      </c>
      <c r="AO1335" s="25">
        <v>0</v>
      </c>
      <c r="AP1335" s="18">
        <f>SUM(AI1335:AO1335)</f>
        <v>13.69</v>
      </c>
    </row>
    <row r="1336" ht="20.35" customHeight="1">
      <c r="A1336" t="s" s="14">
        <v>1199</v>
      </c>
      <c r="B1336" s="15">
        <v>42639</v>
      </c>
      <c r="C1336" s="16"/>
      <c r="D1336" s="17">
        <v>1</v>
      </c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8">
        <v>224.99</v>
      </c>
      <c r="AJ1336" s="19">
        <v>0</v>
      </c>
      <c r="AK1336" s="25">
        <v>-31.57</v>
      </c>
      <c r="AL1336" s="21">
        <v>0</v>
      </c>
      <c r="AM1336" s="22">
        <v>0</v>
      </c>
      <c r="AN1336" s="25">
        <v>-16.35</v>
      </c>
      <c r="AO1336" s="25">
        <v>0</v>
      </c>
      <c r="AP1336" s="18">
        <f>SUM(AI1336:AO1336)</f>
        <v>177.07</v>
      </c>
    </row>
    <row r="1337" ht="20.35" customHeight="1">
      <c r="A1337" t="s" s="14">
        <v>1200</v>
      </c>
      <c r="B1337" s="15">
        <v>42639</v>
      </c>
      <c r="C1337" s="16"/>
      <c r="D1337" s="17">
        <v>1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8">
        <v>345.61</v>
      </c>
      <c r="AJ1337" s="19">
        <v>0</v>
      </c>
      <c r="AK1337" s="25">
        <v>-7.9</v>
      </c>
      <c r="AL1337" s="21">
        <v>0</v>
      </c>
      <c r="AM1337" s="22">
        <v>0</v>
      </c>
      <c r="AN1337" s="25">
        <v>-15.85</v>
      </c>
      <c r="AO1337" s="25">
        <v>0</v>
      </c>
      <c r="AP1337" s="18">
        <f>SUM(AI1337:AO1337)</f>
        <v>321.86</v>
      </c>
    </row>
    <row r="1338" ht="20.35" customHeight="1">
      <c r="A1338" t="s" s="14">
        <v>1201</v>
      </c>
      <c r="B1338" s="15">
        <v>42639</v>
      </c>
      <c r="C1338" s="16"/>
      <c r="D1338" s="17">
        <v>1</v>
      </c>
      <c r="E1338" s="16"/>
      <c r="F1338" s="17">
        <v>1</v>
      </c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8">
        <v>418.98</v>
      </c>
      <c r="AJ1338" s="19">
        <v>0</v>
      </c>
      <c r="AK1338" s="25">
        <v>-16.64</v>
      </c>
      <c r="AL1338" s="21">
        <v>0</v>
      </c>
      <c r="AM1338" s="22">
        <v>0</v>
      </c>
      <c r="AN1338" s="25">
        <v>-74.34</v>
      </c>
      <c r="AO1338" s="25">
        <v>0</v>
      </c>
      <c r="AP1338" s="18">
        <f>SUM(AI1338:AO1338)</f>
        <v>328</v>
      </c>
    </row>
    <row r="1339" ht="20.35" customHeight="1">
      <c r="A1339" t="s" s="14">
        <v>1202</v>
      </c>
      <c r="B1339" s="15">
        <v>42640</v>
      </c>
      <c r="C1339" s="16"/>
      <c r="D1339" s="17">
        <v>1</v>
      </c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8">
        <v>199.99</v>
      </c>
      <c r="AJ1339" s="19">
        <v>0</v>
      </c>
      <c r="AK1339" s="25">
        <v>-4.7</v>
      </c>
      <c r="AL1339" s="21">
        <v>0</v>
      </c>
      <c r="AM1339" s="22">
        <v>0</v>
      </c>
      <c r="AN1339" s="25">
        <v>-15.85</v>
      </c>
      <c r="AO1339" s="25">
        <v>0</v>
      </c>
      <c r="AP1339" s="18">
        <f>SUM(AI1339:AO1339)</f>
        <v>179.44</v>
      </c>
    </row>
    <row r="1340" ht="20.35" customHeight="1">
      <c r="A1340" t="s" s="14">
        <v>1203</v>
      </c>
      <c r="B1340" s="15">
        <v>42640</v>
      </c>
      <c r="C1340" s="16"/>
      <c r="D1340" s="17">
        <v>1</v>
      </c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8">
        <v>207.98</v>
      </c>
      <c r="AJ1340" s="19">
        <v>0</v>
      </c>
      <c r="AK1340" s="25">
        <v>-6.33</v>
      </c>
      <c r="AL1340" s="21">
        <v>0</v>
      </c>
      <c r="AM1340" s="22">
        <v>0</v>
      </c>
      <c r="AN1340" s="25">
        <v>-15.85</v>
      </c>
      <c r="AO1340" s="25">
        <v>0</v>
      </c>
      <c r="AP1340" s="18">
        <f>SUM(AI1340:AO1340)</f>
        <v>185.8</v>
      </c>
    </row>
    <row r="1341" ht="20.35" customHeight="1">
      <c r="A1341" t="s" s="14">
        <v>1204</v>
      </c>
      <c r="B1341" s="15">
        <v>42640</v>
      </c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8">
        <v>67.97</v>
      </c>
      <c r="AJ1341" s="19">
        <v>0</v>
      </c>
      <c r="AK1341" s="25">
        <v>-1.8</v>
      </c>
      <c r="AL1341" s="21">
        <v>0</v>
      </c>
      <c r="AM1341" s="22">
        <v>0</v>
      </c>
      <c r="AN1341" s="25">
        <v>-5.6</v>
      </c>
      <c r="AO1341" s="25">
        <v>0</v>
      </c>
      <c r="AP1341" s="18">
        <f>SUM(AI1341:AO1341)</f>
        <v>60.57</v>
      </c>
    </row>
    <row r="1342" ht="20.35" customHeight="1">
      <c r="A1342" t="s" s="14">
        <v>1119</v>
      </c>
      <c r="B1342" s="15">
        <v>42641</v>
      </c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8">
        <v>254.98</v>
      </c>
      <c r="AJ1342" s="19">
        <v>0</v>
      </c>
      <c r="AK1342" s="25">
        <v>-5.91</v>
      </c>
      <c r="AL1342" s="21">
        <v>0</v>
      </c>
      <c r="AM1342" s="22">
        <v>0</v>
      </c>
      <c r="AN1342" s="25">
        <v>-55.96</v>
      </c>
      <c r="AO1342" s="25">
        <v>0</v>
      </c>
      <c r="AP1342" s="18">
        <f>SUM(AI1342:AO1342)</f>
        <v>193.11</v>
      </c>
    </row>
    <row r="1343" ht="20.35" customHeight="1">
      <c r="A1343" t="s" s="14">
        <v>1205</v>
      </c>
      <c r="B1343" s="15">
        <v>42641</v>
      </c>
      <c r="C1343" s="16"/>
      <c r="D1343" s="17">
        <v>1</v>
      </c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8">
        <v>274.98</v>
      </c>
      <c r="AJ1343" s="19">
        <v>0</v>
      </c>
      <c r="AK1343" s="25">
        <v>-11.02</v>
      </c>
      <c r="AL1343" s="21">
        <v>0</v>
      </c>
      <c r="AM1343" s="22">
        <v>0</v>
      </c>
      <c r="AN1343" s="25">
        <v>-15.85</v>
      </c>
      <c r="AO1343" s="25">
        <v>0</v>
      </c>
      <c r="AP1343" s="18">
        <f>SUM(AI1343:AO1343)</f>
        <v>248.11</v>
      </c>
    </row>
    <row r="1344" ht="20.35" customHeight="1">
      <c r="A1344" t="s" s="14">
        <v>1206</v>
      </c>
      <c r="B1344" s="15">
        <v>42641</v>
      </c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7">
        <v>1</v>
      </c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8">
        <v>518.99</v>
      </c>
      <c r="AJ1344" s="19">
        <v>0</v>
      </c>
      <c r="AK1344" s="25">
        <v>-11.72</v>
      </c>
      <c r="AL1344" s="21">
        <v>0</v>
      </c>
      <c r="AM1344" s="22">
        <v>0</v>
      </c>
      <c r="AN1344" s="25">
        <v>-48.9</v>
      </c>
      <c r="AO1344" s="25">
        <v>0</v>
      </c>
      <c r="AP1344" s="18">
        <f>SUM(AI1344:AO1344)</f>
        <v>458.37</v>
      </c>
    </row>
    <row r="1345" ht="20.35" customHeight="1">
      <c r="A1345" t="s" s="14">
        <v>1207</v>
      </c>
      <c r="B1345" s="15">
        <v>42641</v>
      </c>
      <c r="C1345" s="16"/>
      <c r="D1345" s="17">
        <v>1</v>
      </c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8">
        <v>260.74</v>
      </c>
      <c r="AJ1345" s="19">
        <v>0</v>
      </c>
      <c r="AK1345" s="25">
        <v>-6.04</v>
      </c>
      <c r="AL1345" s="21">
        <v>0</v>
      </c>
      <c r="AM1345" s="22">
        <v>0</v>
      </c>
      <c r="AN1345" s="25">
        <v>-51.83</v>
      </c>
      <c r="AO1345" s="25">
        <v>0</v>
      </c>
      <c r="AP1345" s="18">
        <f>SUM(AI1345:AO1345)</f>
        <v>202.87</v>
      </c>
    </row>
    <row r="1346" ht="20.35" customHeight="1">
      <c r="A1346" t="s" s="14">
        <v>1208</v>
      </c>
      <c r="B1346" s="15">
        <v>42641</v>
      </c>
      <c r="C1346" s="16"/>
      <c r="D1346" s="16"/>
      <c r="E1346" s="16"/>
      <c r="F1346" s="16"/>
      <c r="G1346" s="16"/>
      <c r="H1346" s="17">
        <v>2</v>
      </c>
      <c r="I1346" s="16"/>
      <c r="J1346" s="16"/>
      <c r="K1346" s="16"/>
      <c r="L1346" s="16"/>
      <c r="M1346" s="16"/>
      <c r="N1346" s="16"/>
      <c r="O1346" s="16"/>
      <c r="P1346" s="16"/>
      <c r="Q1346" s="17">
        <v>1</v>
      </c>
      <c r="R1346" s="16"/>
      <c r="S1346" s="16"/>
      <c r="T1346" s="16"/>
      <c r="U1346" s="16"/>
      <c r="V1346" s="16"/>
      <c r="W1346" s="16"/>
      <c r="X1346" s="17">
        <v>1</v>
      </c>
      <c r="Y1346" s="16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8">
        <v>1974.93</v>
      </c>
      <c r="AJ1346" s="19">
        <v>0</v>
      </c>
      <c r="AK1346" s="25">
        <v>-57.57</v>
      </c>
      <c r="AL1346" s="21">
        <v>0</v>
      </c>
      <c r="AM1346" s="22">
        <v>0</v>
      </c>
      <c r="AN1346" s="25">
        <v>42.85</v>
      </c>
      <c r="AO1346" s="25">
        <v>0</v>
      </c>
      <c r="AP1346" s="18">
        <f>SUM(AI1346:AO1346)</f>
        <v>1960.21</v>
      </c>
    </row>
    <row r="1347" ht="20.35" customHeight="1">
      <c r="A1347" t="s" s="14">
        <v>1209</v>
      </c>
      <c r="B1347" s="15">
        <v>42641</v>
      </c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7">
        <v>2</v>
      </c>
      <c r="Y1347" s="16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8">
        <v>199.98</v>
      </c>
      <c r="AJ1347" s="19">
        <v>0</v>
      </c>
      <c r="AK1347" s="25">
        <v>-7</v>
      </c>
      <c r="AL1347" s="21">
        <v>0</v>
      </c>
      <c r="AM1347" s="22">
        <v>0</v>
      </c>
      <c r="AN1347" s="25">
        <v>0</v>
      </c>
      <c r="AO1347" s="25">
        <v>0</v>
      </c>
      <c r="AP1347" s="18">
        <f>SUM(AI1347:AO1347)</f>
        <v>192.98</v>
      </c>
    </row>
    <row r="1348" ht="20.35" customHeight="1">
      <c r="A1348" t="s" s="14">
        <v>1210</v>
      </c>
      <c r="B1348" s="15">
        <v>42641</v>
      </c>
      <c r="C1348" s="16"/>
      <c r="D1348" s="17">
        <v>1</v>
      </c>
      <c r="E1348" s="16"/>
      <c r="F1348" s="17">
        <v>1</v>
      </c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8">
        <v>458.99</v>
      </c>
      <c r="AJ1348" s="19">
        <v>0</v>
      </c>
      <c r="AK1348" s="25">
        <v>-10.4</v>
      </c>
      <c r="AL1348" s="21">
        <v>0</v>
      </c>
      <c r="AM1348" s="22">
        <v>0</v>
      </c>
      <c r="AN1348" s="25">
        <v>-18.13</v>
      </c>
      <c r="AO1348" s="25">
        <v>0</v>
      </c>
      <c r="AP1348" s="18">
        <f>SUM(AI1348:AO1348)</f>
        <v>430.46</v>
      </c>
    </row>
    <row r="1349" ht="20.35" customHeight="1">
      <c r="A1349" t="s" s="14">
        <v>1211</v>
      </c>
      <c r="B1349" s="15">
        <v>42641</v>
      </c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7">
        <v>1</v>
      </c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8">
        <v>435.64</v>
      </c>
      <c r="AJ1349" s="19">
        <v>0</v>
      </c>
      <c r="AK1349" s="25">
        <v>-12.93</v>
      </c>
      <c r="AL1349" s="21">
        <v>0</v>
      </c>
      <c r="AM1349" s="22">
        <v>0</v>
      </c>
      <c r="AN1349" s="25">
        <v>-42.48</v>
      </c>
      <c r="AO1349" s="25">
        <v>0</v>
      </c>
      <c r="AP1349" s="18">
        <f>SUM(AI1349:AO1349)</f>
        <v>380.23</v>
      </c>
    </row>
    <row r="1350" ht="20.35" customHeight="1">
      <c r="A1350" t="s" s="14">
        <v>802</v>
      </c>
      <c r="B1350" s="15">
        <v>42641</v>
      </c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7">
        <v>8</v>
      </c>
      <c r="Y1350" s="16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42">
        <v>600</v>
      </c>
      <c r="AJ1350" s="19">
        <v>0</v>
      </c>
      <c r="AK1350" s="43">
        <v>0</v>
      </c>
      <c r="AL1350" s="21">
        <v>0</v>
      </c>
      <c r="AM1350" s="22">
        <v>0</v>
      </c>
      <c r="AN1350" s="43">
        <v>-16.09</v>
      </c>
      <c r="AO1350" s="43">
        <v>0</v>
      </c>
      <c r="AP1350" s="18">
        <f>SUM(AI1350:AO1350)</f>
        <v>583.91</v>
      </c>
    </row>
    <row r="1351" ht="20.35" customHeight="1">
      <c r="A1351" t="s" s="14">
        <v>1212</v>
      </c>
      <c r="B1351" s="15">
        <v>42642</v>
      </c>
      <c r="C1351" s="16"/>
      <c r="D1351" s="17">
        <v>1</v>
      </c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8">
        <v>205</v>
      </c>
      <c r="AJ1351" s="19">
        <v>0</v>
      </c>
      <c r="AK1351" s="25">
        <v>-26.75</v>
      </c>
      <c r="AL1351" s="21">
        <v>0</v>
      </c>
      <c r="AM1351" s="22">
        <v>0</v>
      </c>
      <c r="AN1351" s="25">
        <v>-15.85</v>
      </c>
      <c r="AO1351" s="25">
        <v>0</v>
      </c>
      <c r="AP1351" s="18">
        <f>SUM(AI1351:AO1351)</f>
        <v>162.4</v>
      </c>
    </row>
    <row r="1352" ht="20.35" customHeight="1">
      <c r="A1352" t="s" s="14">
        <v>1213</v>
      </c>
      <c r="B1352" s="15">
        <v>42642</v>
      </c>
      <c r="C1352" s="16"/>
      <c r="D1352" s="17">
        <v>1</v>
      </c>
      <c r="E1352" s="16"/>
      <c r="F1352" s="17">
        <v>1</v>
      </c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8">
        <v>419.32</v>
      </c>
      <c r="AJ1352" s="19">
        <v>0</v>
      </c>
      <c r="AK1352" s="25">
        <v>-9.529999999999999</v>
      </c>
      <c r="AL1352" s="21">
        <v>0</v>
      </c>
      <c r="AM1352" s="22">
        <v>0</v>
      </c>
      <c r="AN1352" s="25">
        <v>-40.37</v>
      </c>
      <c r="AO1352" s="25">
        <v>0</v>
      </c>
      <c r="AP1352" s="18">
        <f>SUM(AI1352:AO1352)</f>
        <v>369.42</v>
      </c>
    </row>
    <row r="1353" ht="20.35" customHeight="1">
      <c r="A1353" t="s" s="14">
        <v>1214</v>
      </c>
      <c r="B1353" s="15">
        <v>42642</v>
      </c>
      <c r="C1353" s="16"/>
      <c r="D1353" s="17">
        <v>1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8">
        <v>279.99</v>
      </c>
      <c r="AJ1353" s="19">
        <v>0</v>
      </c>
      <c r="AK1353" s="25">
        <v>-9.800000000000001</v>
      </c>
      <c r="AL1353" s="21">
        <v>0</v>
      </c>
      <c r="AM1353" s="22">
        <v>0</v>
      </c>
      <c r="AN1353" s="25">
        <v>-12.31</v>
      </c>
      <c r="AO1353" s="25">
        <v>0</v>
      </c>
      <c r="AP1353" s="18">
        <f>SUM(AI1353:AO1353)</f>
        <v>257.88</v>
      </c>
    </row>
    <row r="1354" ht="20.35" customHeight="1">
      <c r="A1354" t="s" s="14">
        <v>1215</v>
      </c>
      <c r="B1354" s="15">
        <v>42642</v>
      </c>
      <c r="C1354" s="16"/>
      <c r="D1354" s="17">
        <v>2</v>
      </c>
      <c r="E1354" s="16"/>
      <c r="F1354" s="16"/>
      <c r="G1354" s="17">
        <v>2</v>
      </c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8">
        <v>699.96</v>
      </c>
      <c r="AJ1354" s="19">
        <v>0</v>
      </c>
      <c r="AK1354" s="25">
        <v>-15.7</v>
      </c>
      <c r="AL1354" s="21">
        <v>0</v>
      </c>
      <c r="AM1354" s="22">
        <v>0</v>
      </c>
      <c r="AN1354" s="25">
        <v>-24.72</v>
      </c>
      <c r="AO1354" s="25">
        <v>0</v>
      </c>
      <c r="AP1354" s="18">
        <f>SUM(AI1354:AO1354)</f>
        <v>659.54</v>
      </c>
    </row>
    <row r="1355" ht="20.35" customHeight="1">
      <c r="A1355" t="s" s="14">
        <v>1216</v>
      </c>
      <c r="B1355" s="15">
        <v>42642</v>
      </c>
      <c r="C1355" s="16"/>
      <c r="D1355" s="17">
        <v>1</v>
      </c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8">
        <v>242.99</v>
      </c>
      <c r="AJ1355" s="19">
        <v>0</v>
      </c>
      <c r="AK1355" s="25">
        <v>-5.65</v>
      </c>
      <c r="AL1355" s="21">
        <v>0</v>
      </c>
      <c r="AM1355" s="22">
        <v>0</v>
      </c>
      <c r="AN1355" s="25">
        <v>-12.94</v>
      </c>
      <c r="AO1355" s="25">
        <v>-18</v>
      </c>
      <c r="AP1355" s="18">
        <f>SUM(AI1355:AO1355)</f>
        <v>206.4</v>
      </c>
    </row>
    <row r="1356" ht="20.35" customHeight="1">
      <c r="A1356" t="s" s="14">
        <v>1217</v>
      </c>
      <c r="B1356" s="15">
        <v>42643</v>
      </c>
      <c r="C1356" s="16"/>
      <c r="D1356" s="17">
        <v>1</v>
      </c>
      <c r="E1356" s="16"/>
      <c r="F1356" s="17">
        <v>1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8">
        <v>413.99</v>
      </c>
      <c r="AJ1356" s="19">
        <v>0</v>
      </c>
      <c r="AK1356" s="25">
        <v>-12.31</v>
      </c>
      <c r="AL1356" s="21">
        <v>0</v>
      </c>
      <c r="AM1356" s="22">
        <v>0</v>
      </c>
      <c r="AN1356" s="25">
        <v>-23.72</v>
      </c>
      <c r="AO1356" s="25">
        <v>0</v>
      </c>
      <c r="AP1356" s="18">
        <f>SUM(AI1356:AO1356)</f>
        <v>377.96</v>
      </c>
    </row>
    <row r="1357" ht="20.35" customHeight="1">
      <c r="A1357" t="s" s="14">
        <v>1218</v>
      </c>
      <c r="B1357" s="15">
        <v>42643</v>
      </c>
      <c r="C1357" s="16"/>
      <c r="D1357" s="17">
        <v>1</v>
      </c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8">
        <v>300.32</v>
      </c>
      <c r="AJ1357" s="19">
        <v>0</v>
      </c>
      <c r="AK1357" s="25">
        <v>-10.51</v>
      </c>
      <c r="AL1357" s="21">
        <v>0</v>
      </c>
      <c r="AM1357" s="22">
        <v>0</v>
      </c>
      <c r="AN1357" s="25">
        <v>-15.85</v>
      </c>
      <c r="AO1357" s="25">
        <v>0</v>
      </c>
      <c r="AP1357" s="18">
        <f>SUM(AI1357:AO1357)</f>
        <v>273.96</v>
      </c>
    </row>
    <row r="1358" ht="20.35" customHeight="1">
      <c r="A1358" t="s" s="14">
        <v>1219</v>
      </c>
      <c r="B1358" s="15">
        <v>42644</v>
      </c>
      <c r="C1358" s="16"/>
      <c r="D1358" s="17">
        <v>1</v>
      </c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8">
        <v>297.98</v>
      </c>
      <c r="AJ1358" s="19">
        <v>0</v>
      </c>
      <c r="AK1358" s="25">
        <v>-6.86</v>
      </c>
      <c r="AL1358" s="21">
        <v>0</v>
      </c>
      <c r="AM1358" s="22">
        <v>0</v>
      </c>
      <c r="AN1358" s="25">
        <v>-15.85</v>
      </c>
      <c r="AO1358" s="25">
        <v>0</v>
      </c>
      <c r="AP1358" s="18">
        <f>SUM(AI1358:AO1358)</f>
        <v>275.27</v>
      </c>
    </row>
    <row r="1359" ht="20.35" customHeight="1">
      <c r="A1359" t="s" s="14">
        <v>1220</v>
      </c>
      <c r="B1359" s="15">
        <v>42644</v>
      </c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7">
        <v>1</v>
      </c>
      <c r="Y1359" s="16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8">
        <v>244.99</v>
      </c>
      <c r="AJ1359" s="19">
        <v>0</v>
      </c>
      <c r="AK1359" s="25">
        <v>-7.4</v>
      </c>
      <c r="AL1359" s="21">
        <v>0</v>
      </c>
      <c r="AM1359" s="22">
        <v>0</v>
      </c>
      <c r="AN1359" s="25">
        <v>-17.09</v>
      </c>
      <c r="AO1359" s="25">
        <v>0</v>
      </c>
      <c r="AP1359" s="18">
        <f>SUM(AI1359:AO1359)</f>
        <v>220.5</v>
      </c>
    </row>
    <row r="1360" ht="20.35" customHeight="1">
      <c r="A1360" t="s" s="14">
        <v>1220</v>
      </c>
      <c r="B1360" s="15">
        <v>42644</v>
      </c>
      <c r="C1360" s="16"/>
      <c r="D1360" s="17">
        <v>1</v>
      </c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8">
        <v>418.99</v>
      </c>
      <c r="AJ1360" s="19">
        <v>0</v>
      </c>
      <c r="AK1360" s="25">
        <v>-12.45</v>
      </c>
      <c r="AL1360" s="21">
        <v>0</v>
      </c>
      <c r="AM1360" s="22">
        <v>0</v>
      </c>
      <c r="AN1360" s="25">
        <v>-30.69</v>
      </c>
      <c r="AO1360" s="25">
        <v>0</v>
      </c>
      <c r="AP1360" s="18">
        <f>SUM(AI1360:AO1360)</f>
        <v>375.85</v>
      </c>
    </row>
    <row r="1361" ht="20.35" customHeight="1">
      <c r="A1361" t="s" s="14">
        <v>1221</v>
      </c>
      <c r="B1361" s="15">
        <v>42646</v>
      </c>
      <c r="C1361" s="16"/>
      <c r="D1361" s="17">
        <v>1</v>
      </c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8">
        <v>305.77</v>
      </c>
      <c r="AJ1361" s="19">
        <v>0</v>
      </c>
      <c r="AK1361" s="25">
        <v>-7.03</v>
      </c>
      <c r="AL1361" s="21">
        <v>0</v>
      </c>
      <c r="AM1361" s="22">
        <v>0</v>
      </c>
      <c r="AN1361" s="25">
        <v>-56.46</v>
      </c>
      <c r="AO1361" s="25">
        <v>0</v>
      </c>
      <c r="AP1361" s="18">
        <f>SUM(AI1361:AO1361)</f>
        <v>242.28</v>
      </c>
    </row>
    <row r="1362" ht="20.35" customHeight="1">
      <c r="A1362" t="s" s="14">
        <v>1222</v>
      </c>
      <c r="B1362" s="15">
        <v>42646</v>
      </c>
      <c r="C1362" s="16"/>
      <c r="D1362" s="17">
        <v>1</v>
      </c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8">
        <v>322.68</v>
      </c>
      <c r="AJ1362" s="19">
        <v>0</v>
      </c>
      <c r="AK1362" s="25">
        <v>-7.86</v>
      </c>
      <c r="AL1362" s="21">
        <v>0</v>
      </c>
      <c r="AM1362" s="22">
        <v>0</v>
      </c>
      <c r="AN1362" s="25">
        <v>-14.5</v>
      </c>
      <c r="AO1362" s="25">
        <v>0</v>
      </c>
      <c r="AP1362" s="18">
        <f>SUM(AI1362:AO1362)</f>
        <v>300.32</v>
      </c>
    </row>
    <row r="1363" ht="20.35" customHeight="1">
      <c r="A1363" t="s" s="14">
        <v>1223</v>
      </c>
      <c r="B1363" s="15">
        <v>42646</v>
      </c>
      <c r="C1363" s="16"/>
      <c r="D1363" s="17">
        <v>1</v>
      </c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8">
        <v>320.75</v>
      </c>
      <c r="AJ1363" s="19">
        <v>0</v>
      </c>
      <c r="AK1363" s="25">
        <v>-9.6</v>
      </c>
      <c r="AL1363" s="21">
        <v>0</v>
      </c>
      <c r="AM1363" s="22">
        <v>0</v>
      </c>
      <c r="AN1363" s="25">
        <v>-79.67</v>
      </c>
      <c r="AO1363" s="25">
        <v>0</v>
      </c>
      <c r="AP1363" s="18">
        <f>SUM(AI1363:AO1363)</f>
        <v>231.48</v>
      </c>
    </row>
    <row r="1364" ht="20.35" customHeight="1">
      <c r="A1364" t="s" s="14">
        <v>1224</v>
      </c>
      <c r="B1364" s="15">
        <v>42647</v>
      </c>
      <c r="C1364" s="16"/>
      <c r="D1364" s="17">
        <v>1</v>
      </c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8">
        <v>289.99</v>
      </c>
      <c r="AJ1364" s="19">
        <v>0</v>
      </c>
      <c r="AK1364" s="25">
        <v>-8.710000000000001</v>
      </c>
      <c r="AL1364" s="21">
        <v>0</v>
      </c>
      <c r="AM1364" s="22">
        <v>0</v>
      </c>
      <c r="AN1364" s="25">
        <v>-15.85</v>
      </c>
      <c r="AO1364" s="25">
        <v>0</v>
      </c>
      <c r="AP1364" s="18">
        <f>SUM(AI1364:AO1364)</f>
        <v>265.43</v>
      </c>
    </row>
    <row r="1365" ht="20.35" customHeight="1">
      <c r="A1365" t="s" s="14">
        <v>627</v>
      </c>
      <c r="B1365" s="15">
        <v>42647</v>
      </c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7">
        <v>1</v>
      </c>
      <c r="R1365" s="16"/>
      <c r="S1365" s="16"/>
      <c r="T1365" s="16"/>
      <c r="U1365" s="16"/>
      <c r="V1365" s="16"/>
      <c r="W1365" s="16"/>
      <c r="X1365" s="17">
        <v>2</v>
      </c>
      <c r="Y1365" s="16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8">
        <v>519.96</v>
      </c>
      <c r="AJ1365" s="19">
        <v>0</v>
      </c>
      <c r="AK1365" s="25">
        <v>-20.58</v>
      </c>
      <c r="AL1365" s="21">
        <v>0</v>
      </c>
      <c r="AM1365" s="22">
        <v>0</v>
      </c>
      <c r="AN1365" s="25">
        <v>-66.17</v>
      </c>
      <c r="AO1365" s="25">
        <v>0</v>
      </c>
      <c r="AP1365" s="18">
        <f>SUM(AI1365:AO1365)</f>
        <v>433.21</v>
      </c>
    </row>
    <row r="1366" ht="20.35" customHeight="1">
      <c r="A1366" t="s" s="14">
        <v>1225</v>
      </c>
      <c r="B1366" s="15">
        <v>42647</v>
      </c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8">
        <v>47.98</v>
      </c>
      <c r="AJ1366" s="19">
        <v>0</v>
      </c>
      <c r="AK1366" s="25">
        <v>-1.36</v>
      </c>
      <c r="AL1366" s="21">
        <v>0</v>
      </c>
      <c r="AM1366" s="22">
        <v>0</v>
      </c>
      <c r="AN1366" s="25">
        <v>-5.6</v>
      </c>
      <c r="AO1366" s="25">
        <v>0</v>
      </c>
      <c r="AP1366" s="18">
        <f>SUM(AI1366:AO1366)</f>
        <v>41.02</v>
      </c>
    </row>
    <row r="1367" ht="20.35" customHeight="1">
      <c r="A1367" t="s" s="14">
        <v>1212</v>
      </c>
      <c r="B1367" s="15">
        <v>42647</v>
      </c>
      <c r="C1367" s="16"/>
      <c r="D1367" s="16"/>
      <c r="E1367" s="16"/>
      <c r="F1367" s="16"/>
      <c r="G1367" s="17">
        <v>1</v>
      </c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8">
        <v>149.99</v>
      </c>
      <c r="AJ1367" s="19">
        <v>0</v>
      </c>
      <c r="AK1367" s="25">
        <v>-3.6</v>
      </c>
      <c r="AL1367" s="21">
        <v>0</v>
      </c>
      <c r="AM1367" s="22">
        <v>0</v>
      </c>
      <c r="AN1367" s="25">
        <v>-15.85</v>
      </c>
      <c r="AO1367" s="25">
        <v>0</v>
      </c>
      <c r="AP1367" s="18">
        <f>SUM(AI1367:AO1367)</f>
        <v>130.54</v>
      </c>
    </row>
    <row r="1368" ht="20.35" customHeight="1">
      <c r="A1368" t="s" s="14">
        <v>1226</v>
      </c>
      <c r="B1368" s="15">
        <v>42647</v>
      </c>
      <c r="C1368" s="16"/>
      <c r="D1368" s="17">
        <v>1</v>
      </c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8">
        <v>199.99</v>
      </c>
      <c r="AJ1368" s="19">
        <v>0</v>
      </c>
      <c r="AK1368" s="25">
        <v>-4.7</v>
      </c>
      <c r="AL1368" s="21">
        <v>0</v>
      </c>
      <c r="AM1368" s="22">
        <v>0</v>
      </c>
      <c r="AN1368" s="25">
        <v>-15.85</v>
      </c>
      <c r="AO1368" s="25">
        <v>0</v>
      </c>
      <c r="AP1368" s="18">
        <f>SUM(AI1368:AO1368)</f>
        <v>179.44</v>
      </c>
    </row>
    <row r="1369" ht="20.35" customHeight="1">
      <c r="A1369" t="s" s="14">
        <v>1227</v>
      </c>
      <c r="B1369" s="15">
        <v>42647</v>
      </c>
      <c r="C1369" s="16"/>
      <c r="D1369" s="17">
        <v>1</v>
      </c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8">
        <v>369.98</v>
      </c>
      <c r="AJ1369" s="19">
        <v>0</v>
      </c>
      <c r="AK1369" s="25">
        <v>-12.14</v>
      </c>
      <c r="AL1369" s="21">
        <v>0</v>
      </c>
      <c r="AM1369" s="22">
        <v>0</v>
      </c>
      <c r="AN1369" s="25">
        <v>-37.92</v>
      </c>
      <c r="AO1369" s="25">
        <v>0</v>
      </c>
      <c r="AP1369" s="18">
        <f>SUM(AI1369:AO1369)</f>
        <v>319.92</v>
      </c>
    </row>
    <row r="1370" ht="20.35" customHeight="1">
      <c r="A1370" t="s" s="14">
        <v>1228</v>
      </c>
      <c r="B1370" s="15">
        <v>42647</v>
      </c>
      <c r="C1370" s="16"/>
      <c r="D1370" s="17">
        <v>1</v>
      </c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8">
        <v>268.32</v>
      </c>
      <c r="AJ1370" s="19">
        <v>0</v>
      </c>
      <c r="AK1370" s="25">
        <v>-8.380000000000001</v>
      </c>
      <c r="AL1370" s="21">
        <v>0</v>
      </c>
      <c r="AM1370" s="22">
        <v>0</v>
      </c>
      <c r="AN1370" s="25">
        <v>-55.21</v>
      </c>
      <c r="AO1370" s="25">
        <v>0</v>
      </c>
      <c r="AP1370" s="18">
        <f>SUM(AI1370:AO1370)</f>
        <v>204.73</v>
      </c>
    </row>
    <row r="1371" ht="20.35" customHeight="1">
      <c r="A1371" t="s" s="14">
        <v>1229</v>
      </c>
      <c r="B1371" s="15">
        <v>42647</v>
      </c>
      <c r="C1371" s="16"/>
      <c r="D1371" s="16"/>
      <c r="E1371" s="16"/>
      <c r="F1371" s="16"/>
      <c r="G1371" s="16"/>
      <c r="H1371" s="17">
        <v>1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8">
        <v>999.99</v>
      </c>
      <c r="AJ1371" s="19">
        <v>0</v>
      </c>
      <c r="AK1371" s="25">
        <v>-22.3</v>
      </c>
      <c r="AL1371" s="21">
        <v>0</v>
      </c>
      <c r="AM1371" s="22">
        <v>0</v>
      </c>
      <c r="AN1371" s="25">
        <v>-12.1</v>
      </c>
      <c r="AO1371" s="25">
        <v>0</v>
      </c>
      <c r="AP1371" s="18">
        <f>SUM(AI1371:AO1371)</f>
        <v>965.59</v>
      </c>
    </row>
    <row r="1372" ht="20.35" customHeight="1">
      <c r="A1372" t="s" s="28">
        <v>1230</v>
      </c>
      <c r="B1372" s="15">
        <v>42647</v>
      </c>
      <c r="C1372" s="16"/>
      <c r="D1372" s="17">
        <v>1</v>
      </c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8">
        <v>319.99</v>
      </c>
      <c r="AJ1372" s="19">
        <v>0</v>
      </c>
      <c r="AK1372" s="25">
        <v>-7.34</v>
      </c>
      <c r="AL1372" s="21">
        <v>0</v>
      </c>
      <c r="AM1372" s="22">
        <v>0</v>
      </c>
      <c r="AN1372" s="25">
        <v>-18.7</v>
      </c>
      <c r="AO1372" s="25">
        <v>0</v>
      </c>
      <c r="AP1372" s="18">
        <f>SUM(AI1372:AO1372)</f>
        <v>293.95</v>
      </c>
    </row>
    <row r="1373" ht="20.35" customHeight="1">
      <c r="A1373" t="s" s="14">
        <v>1231</v>
      </c>
      <c r="B1373" s="15">
        <v>42647</v>
      </c>
      <c r="C1373" s="16"/>
      <c r="D1373" s="16"/>
      <c r="E1373" s="16"/>
      <c r="F1373" s="16"/>
      <c r="G1373" s="16"/>
      <c r="H1373" s="17">
        <v>2</v>
      </c>
      <c r="I1373" s="16"/>
      <c r="J1373" s="16"/>
      <c r="K1373" s="16"/>
      <c r="L1373" s="16"/>
      <c r="M1373" s="16"/>
      <c r="N1373" s="16"/>
      <c r="O1373" s="16"/>
      <c r="P1373" s="16"/>
      <c r="Q1373" s="17">
        <v>1</v>
      </c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42">
        <v>1458</v>
      </c>
      <c r="AJ1373" s="19">
        <v>0</v>
      </c>
      <c r="AK1373" s="43">
        <v>0</v>
      </c>
      <c r="AL1373" s="21">
        <v>0</v>
      </c>
      <c r="AM1373" s="22">
        <v>0</v>
      </c>
      <c r="AN1373" s="43">
        <v>0</v>
      </c>
      <c r="AO1373" s="43">
        <v>0</v>
      </c>
      <c r="AP1373" s="18">
        <f>SUM(AI1373:AO1373)</f>
        <v>1458</v>
      </c>
    </row>
    <row r="1374" ht="20.35" customHeight="1">
      <c r="A1374" t="s" s="14">
        <v>1232</v>
      </c>
      <c r="B1374" s="15">
        <v>42648</v>
      </c>
      <c r="C1374" s="16"/>
      <c r="D1374" s="17">
        <v>2</v>
      </c>
      <c r="E1374" s="16"/>
      <c r="F1374" s="17">
        <v>1</v>
      </c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8">
        <v>839.88</v>
      </c>
      <c r="AJ1374" s="19">
        <v>0</v>
      </c>
      <c r="AK1374" s="25">
        <v>-18.78</v>
      </c>
      <c r="AL1374" s="21">
        <v>0</v>
      </c>
      <c r="AM1374" s="22">
        <v>0</v>
      </c>
      <c r="AN1374" s="25">
        <v>-58.71</v>
      </c>
      <c r="AO1374" s="25">
        <v>0</v>
      </c>
      <c r="AP1374" s="18">
        <f>SUM(AI1374:AO1374)</f>
        <v>762.39</v>
      </c>
    </row>
    <row r="1375" ht="20.35" customHeight="1">
      <c r="A1375" t="s" s="14">
        <v>1233</v>
      </c>
      <c r="B1375" s="15">
        <v>42648</v>
      </c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7">
        <v>1</v>
      </c>
      <c r="Y1375" s="16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8">
        <v>92.98</v>
      </c>
      <c r="AJ1375" s="19">
        <v>0</v>
      </c>
      <c r="AK1375" s="25">
        <v>-3</v>
      </c>
      <c r="AL1375" s="21">
        <v>0</v>
      </c>
      <c r="AM1375" s="22">
        <v>0</v>
      </c>
      <c r="AN1375" s="25">
        <v>-5.6</v>
      </c>
      <c r="AO1375" s="25">
        <v>0</v>
      </c>
      <c r="AP1375" s="18">
        <f>SUM(AI1375:AO1375)</f>
        <v>84.38</v>
      </c>
    </row>
    <row r="1376" ht="20.35" customHeight="1">
      <c r="A1376" t="s" s="14">
        <v>1234</v>
      </c>
      <c r="B1376" s="15">
        <v>42649</v>
      </c>
      <c r="C1376" s="16"/>
      <c r="D1376" s="17">
        <v>1</v>
      </c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8">
        <v>239.99</v>
      </c>
      <c r="AJ1376" s="19">
        <v>0</v>
      </c>
      <c r="AK1376" s="25">
        <v>-5.58</v>
      </c>
      <c r="AL1376" s="21">
        <v>0</v>
      </c>
      <c r="AM1376" s="22">
        <v>0</v>
      </c>
      <c r="AN1376" s="25">
        <v>-13.74</v>
      </c>
      <c r="AO1376" s="25">
        <v>0</v>
      </c>
      <c r="AP1376" s="18">
        <f>SUM(AI1376:AO1376)</f>
        <v>220.67</v>
      </c>
    </row>
    <row r="1377" ht="20.35" customHeight="1">
      <c r="A1377" t="s" s="14">
        <v>1235</v>
      </c>
      <c r="B1377" s="15">
        <v>42649</v>
      </c>
      <c r="C1377" s="16"/>
      <c r="D1377" s="17">
        <v>1</v>
      </c>
      <c r="E1377" s="16"/>
      <c r="F1377" s="17">
        <v>1</v>
      </c>
      <c r="G1377" s="17">
        <v>1</v>
      </c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8">
        <v>715.3</v>
      </c>
      <c r="AJ1377" s="19">
        <v>0</v>
      </c>
      <c r="AK1377" s="25">
        <v>-25.04</v>
      </c>
      <c r="AL1377" s="21">
        <v>0</v>
      </c>
      <c r="AM1377" s="22">
        <v>0</v>
      </c>
      <c r="AN1377" s="25">
        <v>-38.17</v>
      </c>
      <c r="AO1377" s="25">
        <v>0</v>
      </c>
      <c r="AP1377" s="18">
        <f>SUM(AI1377:AO1377)</f>
        <v>652.09</v>
      </c>
    </row>
    <row r="1378" ht="20.35" customHeight="1">
      <c r="A1378" t="s" s="14">
        <v>1096</v>
      </c>
      <c r="B1378" s="15">
        <v>42649</v>
      </c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7">
        <v>2</v>
      </c>
      <c r="Y1378" s="16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8">
        <v>928.54</v>
      </c>
      <c r="AJ1378" s="19">
        <v>0</v>
      </c>
      <c r="AK1378" s="25">
        <v>-20.73</v>
      </c>
      <c r="AL1378" s="21">
        <v>0</v>
      </c>
      <c r="AM1378" s="22">
        <v>0</v>
      </c>
      <c r="AN1378" s="25">
        <v>-11.29</v>
      </c>
      <c r="AO1378" s="25">
        <v>-68.78</v>
      </c>
      <c r="AP1378" s="18">
        <f>SUM(AI1378:AO1378)</f>
        <v>827.74</v>
      </c>
    </row>
    <row r="1379" ht="20.35" customHeight="1">
      <c r="A1379" t="s" s="14">
        <v>889</v>
      </c>
      <c r="B1379" s="15">
        <v>42649</v>
      </c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8">
        <v>63.52</v>
      </c>
      <c r="AJ1379" s="19">
        <v>0</v>
      </c>
      <c r="AK1379" s="25">
        <v>-2.22</v>
      </c>
      <c r="AL1379" s="21">
        <v>0</v>
      </c>
      <c r="AM1379" s="22">
        <v>0</v>
      </c>
      <c r="AN1379" s="25">
        <v>-63.52</v>
      </c>
      <c r="AO1379" s="25">
        <v>0</v>
      </c>
      <c r="AP1379" s="18">
        <f>SUM(AI1379:AO1379)</f>
        <v>-2.22</v>
      </c>
    </row>
    <row r="1380" ht="20.35" customHeight="1">
      <c r="A1380" t="s" s="14">
        <v>1236</v>
      </c>
      <c r="B1380" s="15">
        <v>42653</v>
      </c>
      <c r="C1380" s="16"/>
      <c r="D1380" s="17">
        <v>1</v>
      </c>
      <c r="E1380" s="16"/>
      <c r="F1380" s="16"/>
      <c r="G1380" s="17">
        <v>1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8">
        <v>431.99</v>
      </c>
      <c r="AJ1380" s="19">
        <v>0</v>
      </c>
      <c r="AK1380" s="25">
        <v>-52.82</v>
      </c>
      <c r="AL1380" s="21">
        <v>0</v>
      </c>
      <c r="AM1380" s="22">
        <v>0</v>
      </c>
      <c r="AN1380" s="25">
        <v>-8.49</v>
      </c>
      <c r="AO1380" s="25">
        <v>-32</v>
      </c>
      <c r="AP1380" s="18">
        <f>SUM(AI1380:AO1380)</f>
        <v>338.68</v>
      </c>
    </row>
    <row r="1381" ht="20.35" customHeight="1">
      <c r="A1381" t="s" s="14">
        <v>1237</v>
      </c>
      <c r="B1381" s="15">
        <v>42653</v>
      </c>
      <c r="C1381" s="16"/>
      <c r="D1381" s="17">
        <v>1</v>
      </c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8">
        <v>301.98</v>
      </c>
      <c r="AJ1381" s="19">
        <v>0</v>
      </c>
      <c r="AK1381" s="25">
        <v>-6.94</v>
      </c>
      <c r="AL1381" s="21">
        <v>0</v>
      </c>
      <c r="AM1381" s="22">
        <v>0</v>
      </c>
      <c r="AN1381" s="25">
        <v>-13.43</v>
      </c>
      <c r="AO1381" s="25">
        <v>0</v>
      </c>
      <c r="AP1381" s="18">
        <f>SUM(AI1381:AO1381)</f>
        <v>281.61</v>
      </c>
    </row>
    <row r="1382" ht="20.35" customHeight="1">
      <c r="A1382" t="s" s="14">
        <v>1188</v>
      </c>
      <c r="B1382" s="15">
        <v>42654</v>
      </c>
      <c r="C1382" s="16"/>
      <c r="D1382" s="16"/>
      <c r="E1382" s="16"/>
      <c r="F1382" s="16"/>
      <c r="G1382" s="17">
        <v>1</v>
      </c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7">
        <v>1</v>
      </c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8">
        <v>274.98</v>
      </c>
      <c r="AJ1382" s="19">
        <v>0</v>
      </c>
      <c r="AK1382" s="25">
        <v>-9.619999999999999</v>
      </c>
      <c r="AL1382" s="21">
        <v>0</v>
      </c>
      <c r="AM1382" s="22">
        <v>0</v>
      </c>
      <c r="AN1382" s="25">
        <v>-15.85</v>
      </c>
      <c r="AO1382" s="25">
        <v>0</v>
      </c>
      <c r="AP1382" s="18">
        <f>SUM(AI1382:AO1382)</f>
        <v>249.51</v>
      </c>
    </row>
    <row r="1383" ht="20.35" customHeight="1">
      <c r="A1383" t="s" s="14">
        <v>1238</v>
      </c>
      <c r="B1383" s="15">
        <v>42654</v>
      </c>
      <c r="C1383" s="16"/>
      <c r="D1383" s="16"/>
      <c r="E1383" s="16"/>
      <c r="F1383" s="16"/>
      <c r="G1383" s="17">
        <v>1</v>
      </c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8">
        <v>161.99</v>
      </c>
      <c r="AJ1383" s="19">
        <v>0</v>
      </c>
      <c r="AK1383" s="25">
        <v>-5</v>
      </c>
      <c r="AL1383" s="21">
        <v>0</v>
      </c>
      <c r="AM1383" s="22">
        <v>0</v>
      </c>
      <c r="AN1383" s="25">
        <v>-8.49</v>
      </c>
      <c r="AO1383" s="25">
        <v>-12</v>
      </c>
      <c r="AP1383" s="18">
        <f>SUM(AI1383:AO1383)</f>
        <v>136.5</v>
      </c>
    </row>
    <row r="1384" ht="20.35" customHeight="1">
      <c r="A1384" t="s" s="14">
        <v>1239</v>
      </c>
      <c r="B1384" s="15">
        <v>42654</v>
      </c>
      <c r="C1384" s="16"/>
      <c r="D1384" s="17">
        <v>2</v>
      </c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8">
        <v>779.97</v>
      </c>
      <c r="AJ1384" s="19">
        <v>0</v>
      </c>
      <c r="AK1384" s="25">
        <v>-17.36</v>
      </c>
      <c r="AL1384" s="21">
        <v>0</v>
      </c>
      <c r="AM1384" s="22">
        <v>0</v>
      </c>
      <c r="AN1384" s="25">
        <v>-26.46</v>
      </c>
      <c r="AO1384" s="25">
        <v>0</v>
      </c>
      <c r="AP1384" s="18">
        <f>SUM(AI1384:AO1384)</f>
        <v>736.15</v>
      </c>
    </row>
    <row r="1385" ht="20.35" customHeight="1">
      <c r="A1385" t="s" s="14">
        <v>1240</v>
      </c>
      <c r="B1385" s="15">
        <v>42655</v>
      </c>
      <c r="C1385" s="16"/>
      <c r="D1385" s="17">
        <v>1</v>
      </c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8">
        <v>288.03</v>
      </c>
      <c r="AJ1385" s="19">
        <v>0</v>
      </c>
      <c r="AK1385" s="25">
        <v>-6.64</v>
      </c>
      <c r="AL1385" s="21">
        <v>0</v>
      </c>
      <c r="AM1385" s="22">
        <v>0</v>
      </c>
      <c r="AN1385" s="25">
        <v>-12.57</v>
      </c>
      <c r="AO1385" s="25">
        <v>-21.34</v>
      </c>
      <c r="AP1385" s="18">
        <f>SUM(AI1385:AO1385)</f>
        <v>247.48</v>
      </c>
    </row>
    <row r="1386" ht="20.35" customHeight="1">
      <c r="A1386" t="s" s="14">
        <v>1241</v>
      </c>
      <c r="B1386" s="15">
        <v>42655</v>
      </c>
      <c r="C1386" s="16"/>
      <c r="D1386" s="17">
        <v>1</v>
      </c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8">
        <v>199.99</v>
      </c>
      <c r="AJ1386" s="19">
        <v>0</v>
      </c>
      <c r="AK1386" s="25">
        <v>-6.1</v>
      </c>
      <c r="AL1386" s="21">
        <v>0</v>
      </c>
      <c r="AM1386" s="22">
        <v>0</v>
      </c>
      <c r="AN1386" s="25">
        <v>-15.85</v>
      </c>
      <c r="AO1386" s="25">
        <v>0</v>
      </c>
      <c r="AP1386" s="18">
        <f>SUM(AI1386:AO1386)</f>
        <v>178.04</v>
      </c>
    </row>
    <row r="1387" ht="20.35" customHeight="1">
      <c r="A1387" t="s" s="14">
        <v>1166</v>
      </c>
      <c r="B1387" s="15">
        <v>42655</v>
      </c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8">
        <v>616</v>
      </c>
      <c r="AJ1387" s="19">
        <v>0</v>
      </c>
      <c r="AK1387" s="25">
        <v>-18.16</v>
      </c>
      <c r="AL1387" s="21">
        <v>0</v>
      </c>
      <c r="AM1387" s="22">
        <v>0</v>
      </c>
      <c r="AN1387" s="25">
        <v>0</v>
      </c>
      <c r="AO1387" s="25">
        <v>0</v>
      </c>
      <c r="AP1387" s="18">
        <f>SUM(AI1387:AO1387)</f>
        <v>597.84</v>
      </c>
    </row>
    <row r="1388" ht="20.35" customHeight="1">
      <c r="A1388" t="s" s="14">
        <v>1242</v>
      </c>
      <c r="B1388" s="15">
        <v>42656</v>
      </c>
      <c r="C1388" s="16"/>
      <c r="D1388" s="17">
        <v>1</v>
      </c>
      <c r="E1388" s="16"/>
      <c r="F1388" s="17">
        <v>1</v>
      </c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8">
        <v>399.99</v>
      </c>
      <c r="AJ1388" s="19">
        <v>0</v>
      </c>
      <c r="AK1388" s="25">
        <v>-51.89</v>
      </c>
      <c r="AL1388" s="21">
        <v>0</v>
      </c>
      <c r="AM1388" s="22">
        <v>0</v>
      </c>
      <c r="AN1388" s="25">
        <v>-19.61</v>
      </c>
      <c r="AO1388" s="25">
        <v>0</v>
      </c>
      <c r="AP1388" s="18">
        <f>SUM(AI1388:AO1388)</f>
        <v>328.49</v>
      </c>
    </row>
    <row r="1389" ht="20.35" customHeight="1">
      <c r="A1389" t="s" s="14">
        <v>1243</v>
      </c>
      <c r="B1389" s="15">
        <v>42656</v>
      </c>
      <c r="C1389" s="16"/>
      <c r="D1389" s="17">
        <v>1</v>
      </c>
      <c r="E1389" s="16"/>
      <c r="F1389" s="17">
        <v>1</v>
      </c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8">
        <v>349.99</v>
      </c>
      <c r="AJ1389" s="19">
        <v>0</v>
      </c>
      <c r="AK1389" s="25">
        <v>-8</v>
      </c>
      <c r="AL1389" s="21">
        <v>0</v>
      </c>
      <c r="AM1389" s="22">
        <v>0</v>
      </c>
      <c r="AN1389" s="25">
        <v>-10.7</v>
      </c>
      <c r="AO1389" s="25">
        <v>0</v>
      </c>
      <c r="AP1389" s="18">
        <f>SUM(AI1389:AO1389)</f>
        <v>331.29</v>
      </c>
    </row>
    <row r="1390" ht="20.35" customHeight="1">
      <c r="A1390" t="s" s="14">
        <v>1244</v>
      </c>
      <c r="B1390" s="15">
        <v>42656</v>
      </c>
      <c r="C1390" s="16"/>
      <c r="D1390" s="17">
        <v>1</v>
      </c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8">
        <v>199.99</v>
      </c>
      <c r="AJ1390" s="19">
        <v>0</v>
      </c>
      <c r="AK1390" s="25">
        <v>-4.7</v>
      </c>
      <c r="AL1390" s="21">
        <v>0</v>
      </c>
      <c r="AM1390" s="22">
        <v>0</v>
      </c>
      <c r="AN1390" s="25">
        <v>-15.85</v>
      </c>
      <c r="AO1390" s="25">
        <v>0</v>
      </c>
      <c r="AP1390" s="18">
        <f>SUM(AI1390:AO1390)</f>
        <v>179.44</v>
      </c>
    </row>
    <row r="1391" ht="20.35" customHeight="1">
      <c r="A1391" t="s" s="14">
        <v>1245</v>
      </c>
      <c r="B1391" s="15">
        <v>42656</v>
      </c>
      <c r="C1391" s="16"/>
      <c r="D1391" s="17">
        <v>2</v>
      </c>
      <c r="E1391" s="16"/>
      <c r="F1391" s="17">
        <v>2</v>
      </c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8">
        <v>967.98</v>
      </c>
      <c r="AJ1391" s="19">
        <v>0</v>
      </c>
      <c r="AK1391" s="25">
        <v>-21.8</v>
      </c>
      <c r="AL1391" s="21">
        <v>0</v>
      </c>
      <c r="AM1391" s="22">
        <v>0</v>
      </c>
      <c r="AN1391" s="25">
        <v>-42.85</v>
      </c>
      <c r="AO1391" s="25">
        <v>0</v>
      </c>
      <c r="AP1391" s="18">
        <f>SUM(AI1391:AO1391)</f>
        <v>903.33</v>
      </c>
    </row>
    <row r="1392" ht="20.35" customHeight="1">
      <c r="A1392" t="s" s="14">
        <v>1246</v>
      </c>
      <c r="B1392" s="15">
        <v>42656</v>
      </c>
      <c r="C1392" s="16"/>
      <c r="D1392" s="17">
        <v>2</v>
      </c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8">
        <v>704.86</v>
      </c>
      <c r="AJ1392" s="19">
        <v>0</v>
      </c>
      <c r="AK1392" s="25">
        <v>0</v>
      </c>
      <c r="AL1392" s="21">
        <v>0</v>
      </c>
      <c r="AM1392" s="22">
        <v>0</v>
      </c>
      <c r="AN1392" s="25">
        <v>-9.890000000000001</v>
      </c>
      <c r="AO1392" s="25">
        <v>-52.51</v>
      </c>
      <c r="AP1392" s="18">
        <f>SUM(AI1392:AO1392)</f>
        <v>642.46</v>
      </c>
    </row>
    <row r="1393" ht="20.35" customHeight="1">
      <c r="A1393" t="s" s="14">
        <v>1247</v>
      </c>
      <c r="B1393" s="15">
        <v>42657</v>
      </c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8">
        <v>215</v>
      </c>
      <c r="AJ1393" s="19">
        <v>0</v>
      </c>
      <c r="AK1393" s="25">
        <v>-28.04</v>
      </c>
      <c r="AL1393" s="21">
        <v>0</v>
      </c>
      <c r="AM1393" s="22">
        <v>0</v>
      </c>
      <c r="AN1393" s="25">
        <v>-15.85</v>
      </c>
      <c r="AO1393" s="25">
        <v>0</v>
      </c>
      <c r="AP1393" s="18">
        <f>SUM(AI1393:AO1393)</f>
        <v>171.11</v>
      </c>
    </row>
    <row r="1394" ht="20.35" customHeight="1">
      <c r="A1394" t="s" s="14">
        <v>1248</v>
      </c>
      <c r="B1394" s="15">
        <v>42657</v>
      </c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8">
        <v>57.98</v>
      </c>
      <c r="AJ1394" s="19">
        <v>0</v>
      </c>
      <c r="AK1394" s="25">
        <v>-1.71</v>
      </c>
      <c r="AL1394" s="21">
        <v>0</v>
      </c>
      <c r="AM1394" s="22">
        <v>0</v>
      </c>
      <c r="AN1394" s="25">
        <v>-15.85</v>
      </c>
      <c r="AO1394" s="25">
        <v>0</v>
      </c>
      <c r="AP1394" s="18">
        <f>SUM(AI1394:AO1394)</f>
        <v>40.42</v>
      </c>
    </row>
    <row r="1395" ht="20.35" customHeight="1">
      <c r="A1395" t="s" s="14">
        <v>1249</v>
      </c>
      <c r="B1395" s="15">
        <v>42660</v>
      </c>
      <c r="C1395" s="16"/>
      <c r="D1395" s="17">
        <v>1</v>
      </c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8">
        <v>199.99</v>
      </c>
      <c r="AJ1395" s="19">
        <v>0</v>
      </c>
      <c r="AK1395" s="25">
        <v>-4.7</v>
      </c>
      <c r="AL1395" s="21">
        <v>0</v>
      </c>
      <c r="AM1395" s="22">
        <v>0</v>
      </c>
      <c r="AN1395" s="25">
        <v>-15.85</v>
      </c>
      <c r="AO1395" s="25">
        <v>0</v>
      </c>
      <c r="AP1395" s="18">
        <f>SUM(AI1395:AO1395)</f>
        <v>179.44</v>
      </c>
    </row>
    <row r="1396" ht="20.35" customHeight="1">
      <c r="A1396" t="s" s="14">
        <v>1250</v>
      </c>
      <c r="B1396" s="15">
        <v>42660</v>
      </c>
      <c r="C1396" s="16"/>
      <c r="D1396" s="17">
        <v>1</v>
      </c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8">
        <v>404.98</v>
      </c>
      <c r="AJ1396" s="19">
        <v>0</v>
      </c>
      <c r="AK1396" s="25">
        <v>-16.09</v>
      </c>
      <c r="AL1396" s="21">
        <v>0</v>
      </c>
      <c r="AM1396" s="22">
        <v>0</v>
      </c>
      <c r="AN1396" s="25">
        <v>-75.56999999999999</v>
      </c>
      <c r="AO1396" s="25">
        <v>0</v>
      </c>
      <c r="AP1396" s="18">
        <f>SUM(AI1396:AO1396)</f>
        <v>313.32</v>
      </c>
    </row>
    <row r="1397" ht="20.35" customHeight="1">
      <c r="A1397" t="s" s="14">
        <v>1251</v>
      </c>
      <c r="B1397" s="15">
        <v>42660</v>
      </c>
      <c r="C1397" s="16"/>
      <c r="D1397" s="17">
        <v>2</v>
      </c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8">
        <v>499.98</v>
      </c>
      <c r="AJ1397" s="19">
        <v>0</v>
      </c>
      <c r="AK1397" s="25">
        <v>-11.3</v>
      </c>
      <c r="AL1397" s="21">
        <v>0</v>
      </c>
      <c r="AM1397" s="22">
        <v>0</v>
      </c>
      <c r="AN1397" s="25">
        <v>-23.72</v>
      </c>
      <c r="AO1397" s="25">
        <v>0</v>
      </c>
      <c r="AP1397" s="18">
        <f>SUM(AI1397:AO1397)</f>
        <v>464.96</v>
      </c>
    </row>
    <row r="1398" ht="20.35" customHeight="1">
      <c r="A1398" t="s" s="14">
        <v>1252</v>
      </c>
      <c r="B1398" s="15">
        <v>42660</v>
      </c>
      <c r="C1398" s="16"/>
      <c r="D1398" s="17">
        <v>1</v>
      </c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8">
        <v>250.44</v>
      </c>
      <c r="AJ1398" s="19">
        <v>0</v>
      </c>
      <c r="AK1398" s="25">
        <v>-7.56</v>
      </c>
      <c r="AL1398" s="21">
        <v>0</v>
      </c>
      <c r="AM1398" s="22">
        <v>0</v>
      </c>
      <c r="AN1398" s="25">
        <v>-15.85</v>
      </c>
      <c r="AO1398" s="25">
        <v>0</v>
      </c>
      <c r="AP1398" s="18">
        <f>SUM(AI1398:AO1398)</f>
        <v>227.03</v>
      </c>
    </row>
    <row r="1399" ht="20.35" customHeight="1">
      <c r="A1399" t="s" s="14">
        <v>1253</v>
      </c>
      <c r="B1399" s="15">
        <v>42660</v>
      </c>
      <c r="C1399" s="16"/>
      <c r="D1399" s="17">
        <v>1</v>
      </c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8">
        <v>359.98</v>
      </c>
      <c r="AJ1399" s="19">
        <v>0</v>
      </c>
      <c r="AK1399" s="25">
        <v>-10.74</v>
      </c>
      <c r="AL1399" s="21">
        <v>0</v>
      </c>
      <c r="AM1399" s="22">
        <v>0</v>
      </c>
      <c r="AN1399" s="25">
        <v>-18.45</v>
      </c>
      <c r="AO1399" s="25">
        <v>0</v>
      </c>
      <c r="AP1399" s="18">
        <f>SUM(AI1399:AO1399)</f>
        <v>330.79</v>
      </c>
    </row>
    <row r="1400" ht="20.35" customHeight="1">
      <c r="A1400" t="s" s="14">
        <v>1254</v>
      </c>
      <c r="B1400" s="15">
        <v>42660</v>
      </c>
      <c r="C1400" s="16"/>
      <c r="D1400" s="16"/>
      <c r="E1400" s="16"/>
      <c r="F1400" s="17">
        <v>1</v>
      </c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8">
        <v>157.98</v>
      </c>
      <c r="AJ1400" s="19">
        <v>0</v>
      </c>
      <c r="AK1400" s="25">
        <v>-4.88</v>
      </c>
      <c r="AL1400" s="21">
        <v>0</v>
      </c>
      <c r="AM1400" s="22">
        <v>0</v>
      </c>
      <c r="AN1400" s="25">
        <v>-18.13</v>
      </c>
      <c r="AO1400" s="25">
        <v>0</v>
      </c>
      <c r="AP1400" s="18">
        <f>SUM(AI1400:AO1400)</f>
        <v>134.97</v>
      </c>
    </row>
    <row r="1401" ht="20.35" customHeight="1">
      <c r="A1401" t="s" s="14">
        <v>1255</v>
      </c>
      <c r="B1401" s="15">
        <v>42660</v>
      </c>
      <c r="C1401" s="16"/>
      <c r="D1401" s="17">
        <v>1</v>
      </c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8">
        <v>224.99</v>
      </c>
      <c r="AJ1401" s="19">
        <v>0</v>
      </c>
      <c r="AK1401" s="25">
        <v>-31.56</v>
      </c>
      <c r="AL1401" s="21">
        <v>0</v>
      </c>
      <c r="AM1401" s="22">
        <v>0</v>
      </c>
      <c r="AN1401" s="25">
        <v>-15.85</v>
      </c>
      <c r="AO1401" s="25">
        <v>0</v>
      </c>
      <c r="AP1401" s="18">
        <f>SUM(AI1401:AO1401)</f>
        <v>177.58</v>
      </c>
    </row>
    <row r="1402" ht="20.35" customHeight="1">
      <c r="A1402" t="s" s="14">
        <v>1256</v>
      </c>
      <c r="B1402" s="15">
        <v>42661</v>
      </c>
      <c r="C1402" s="16"/>
      <c r="D1402" s="17">
        <v>1</v>
      </c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8">
        <v>239.99</v>
      </c>
      <c r="AJ1402" s="19">
        <v>0</v>
      </c>
      <c r="AK1402" s="25">
        <v>-5.58</v>
      </c>
      <c r="AL1402" s="21">
        <v>0</v>
      </c>
      <c r="AM1402" s="22">
        <v>0</v>
      </c>
      <c r="AN1402" s="25">
        <v>-15.85</v>
      </c>
      <c r="AO1402" s="25">
        <v>0</v>
      </c>
      <c r="AP1402" s="18">
        <f>SUM(AI1402:AO1402)</f>
        <v>218.56</v>
      </c>
    </row>
    <row r="1403" ht="20.35" customHeight="1">
      <c r="A1403" t="s" s="14">
        <v>1257</v>
      </c>
      <c r="B1403" s="15">
        <v>42661</v>
      </c>
      <c r="C1403" s="16"/>
      <c r="D1403" s="17">
        <v>2</v>
      </c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8">
        <v>407.97</v>
      </c>
      <c r="AJ1403" s="19">
        <v>0</v>
      </c>
      <c r="AK1403" s="25">
        <v>-14.28</v>
      </c>
      <c r="AL1403" s="21">
        <v>0</v>
      </c>
      <c r="AM1403" s="22">
        <v>0</v>
      </c>
      <c r="AN1403" s="25">
        <v>-18.13</v>
      </c>
      <c r="AO1403" s="25">
        <v>0</v>
      </c>
      <c r="AP1403" s="18">
        <f>SUM(AI1403:AO1403)</f>
        <v>375.56</v>
      </c>
    </row>
    <row r="1404" ht="20.35" customHeight="1">
      <c r="A1404" t="s" s="14">
        <v>1258</v>
      </c>
      <c r="B1404" s="15">
        <v>42661</v>
      </c>
      <c r="C1404" s="16"/>
      <c r="D1404" s="17">
        <v>1</v>
      </c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8">
        <v>224.99</v>
      </c>
      <c r="AJ1404" s="19">
        <v>0</v>
      </c>
      <c r="AK1404" s="25">
        <v>-6.82</v>
      </c>
      <c r="AL1404" s="21">
        <v>0</v>
      </c>
      <c r="AM1404" s="22">
        <v>0</v>
      </c>
      <c r="AN1404" s="25">
        <v>-15.85</v>
      </c>
      <c r="AO1404" s="25">
        <v>0</v>
      </c>
      <c r="AP1404" s="18">
        <f>SUM(AI1404:AO1404)</f>
        <v>202.32</v>
      </c>
    </row>
    <row r="1405" ht="20.35" customHeight="1">
      <c r="A1405" t="s" s="14">
        <v>543</v>
      </c>
      <c r="B1405" s="15">
        <v>42661</v>
      </c>
      <c r="C1405" s="16"/>
      <c r="D1405" s="17">
        <v>1</v>
      </c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8">
        <v>284.99</v>
      </c>
      <c r="AJ1405" s="19">
        <v>0</v>
      </c>
      <c r="AK1405" s="25">
        <v>-6.57</v>
      </c>
      <c r="AL1405" s="21">
        <v>0</v>
      </c>
      <c r="AM1405" s="22">
        <v>0</v>
      </c>
      <c r="AN1405" s="25">
        <v>-15.85</v>
      </c>
      <c r="AO1405" s="25">
        <v>0</v>
      </c>
      <c r="AP1405" s="18">
        <f>SUM(AI1405:AO1405)</f>
        <v>262.57</v>
      </c>
    </row>
    <row r="1406" ht="20.35" customHeight="1">
      <c r="A1406" t="s" s="14">
        <v>802</v>
      </c>
      <c r="B1406" s="15">
        <v>42661</v>
      </c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7">
        <v>1</v>
      </c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7">
        <v>8</v>
      </c>
      <c r="AC1406" s="16"/>
      <c r="AD1406" s="16"/>
      <c r="AE1406" s="16"/>
      <c r="AF1406" s="16"/>
      <c r="AG1406" s="16"/>
      <c r="AH1406" s="16"/>
      <c r="AI1406" s="18">
        <v>2624.8</v>
      </c>
      <c r="AJ1406" s="19">
        <v>0</v>
      </c>
      <c r="AK1406" s="21">
        <v>0</v>
      </c>
      <c r="AL1406" s="21">
        <v>0</v>
      </c>
      <c r="AM1406" s="22">
        <v>0</v>
      </c>
      <c r="AN1406" s="25">
        <v>-58.81</v>
      </c>
      <c r="AO1406" s="25">
        <v>-196.8</v>
      </c>
      <c r="AP1406" s="18">
        <f>SUM(AI1406:AO1406)</f>
        <v>2369.19</v>
      </c>
    </row>
    <row r="1407" ht="20.35" customHeight="1">
      <c r="A1407" t="s" s="14">
        <v>1166</v>
      </c>
      <c r="B1407" s="15">
        <v>42662</v>
      </c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7">
        <v>1</v>
      </c>
      <c r="AC1407" s="16"/>
      <c r="AD1407" s="16"/>
      <c r="AE1407" s="16"/>
      <c r="AF1407" s="16"/>
      <c r="AG1407" s="16"/>
      <c r="AH1407" s="16"/>
      <c r="AI1407" s="18">
        <v>275</v>
      </c>
      <c r="AJ1407" s="19">
        <v>0</v>
      </c>
      <c r="AK1407" s="25">
        <v>-8.279999999999999</v>
      </c>
      <c r="AL1407" s="21">
        <v>0</v>
      </c>
      <c r="AM1407" s="22">
        <v>0</v>
      </c>
      <c r="AN1407" s="25">
        <v>-21.39</v>
      </c>
      <c r="AO1407" s="25">
        <v>0</v>
      </c>
      <c r="AP1407" s="18">
        <f>SUM(AI1407:AO1407)</f>
        <v>245.33</v>
      </c>
    </row>
    <row r="1408" ht="20.35" customHeight="1">
      <c r="A1408" t="s" s="14">
        <v>1259</v>
      </c>
      <c r="B1408" s="15">
        <v>42662</v>
      </c>
      <c r="C1408" s="16"/>
      <c r="D1408" s="17">
        <v>1</v>
      </c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8">
        <v>199.99</v>
      </c>
      <c r="AJ1408" s="19">
        <v>0</v>
      </c>
      <c r="AK1408" s="25">
        <v>-6.09</v>
      </c>
      <c r="AL1408" s="21">
        <v>0</v>
      </c>
      <c r="AM1408" s="22">
        <v>0</v>
      </c>
      <c r="AN1408" s="25">
        <v>-15.85</v>
      </c>
      <c r="AO1408" s="25">
        <v>0</v>
      </c>
      <c r="AP1408" s="18">
        <f>SUM(AI1408:AO1408)</f>
        <v>178.05</v>
      </c>
    </row>
    <row r="1409" ht="20.35" customHeight="1">
      <c r="A1409" t="s" s="14">
        <v>1260</v>
      </c>
      <c r="B1409" s="15">
        <v>42663</v>
      </c>
      <c r="C1409" s="16"/>
      <c r="D1409" s="17">
        <v>2</v>
      </c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8">
        <v>760</v>
      </c>
      <c r="AJ1409" s="19">
        <v>0</v>
      </c>
      <c r="AK1409" s="25">
        <v>-98.34</v>
      </c>
      <c r="AL1409" s="21">
        <v>0</v>
      </c>
      <c r="AM1409" s="22">
        <v>0</v>
      </c>
      <c r="AN1409" s="25">
        <v>-21.39</v>
      </c>
      <c r="AO1409" s="25">
        <v>0</v>
      </c>
      <c r="AP1409" s="18">
        <f>SUM(AI1409:AO1409)</f>
        <v>640.27</v>
      </c>
    </row>
    <row r="1410" ht="20.35" customHeight="1">
      <c r="A1410" t="s" s="14">
        <v>1189</v>
      </c>
      <c r="B1410" s="15">
        <v>42663</v>
      </c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8">
        <v>57.98</v>
      </c>
      <c r="AJ1410" s="19">
        <v>0</v>
      </c>
      <c r="AK1410" s="25">
        <v>-1.98</v>
      </c>
      <c r="AL1410" s="21">
        <v>0</v>
      </c>
      <c r="AM1410" s="22">
        <v>0</v>
      </c>
      <c r="AN1410" s="25">
        <v>-15.85</v>
      </c>
      <c r="AO1410" s="25">
        <v>0</v>
      </c>
      <c r="AP1410" s="18">
        <f>SUM(AI1410:AO1410)</f>
        <v>40.15</v>
      </c>
    </row>
    <row r="1411" ht="20.35" customHeight="1">
      <c r="A1411" t="s" s="14">
        <v>1261</v>
      </c>
      <c r="B1411" s="15">
        <v>42663</v>
      </c>
      <c r="C1411" s="16"/>
      <c r="D1411" s="16"/>
      <c r="E1411" s="16"/>
      <c r="F1411" s="16"/>
      <c r="G1411" s="16"/>
      <c r="H1411" s="17">
        <v>2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8">
        <v>2321.98</v>
      </c>
      <c r="AJ1411" s="19">
        <v>0</v>
      </c>
      <c r="AK1411" s="25">
        <v>-51.38</v>
      </c>
      <c r="AL1411" s="21">
        <v>0</v>
      </c>
      <c r="AM1411" s="22">
        <v>0</v>
      </c>
      <c r="AN1411" s="25">
        <v>-12.44</v>
      </c>
      <c r="AO1411" s="25">
        <v>-172</v>
      </c>
      <c r="AP1411" s="18">
        <f>SUM(AI1411:AO1411)</f>
        <v>2086.16</v>
      </c>
    </row>
    <row r="1412" ht="20.35" customHeight="1">
      <c r="A1412" t="s" s="14">
        <v>1262</v>
      </c>
      <c r="B1412" s="15">
        <v>42667</v>
      </c>
      <c r="C1412" s="16"/>
      <c r="D1412" s="17">
        <v>1</v>
      </c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8">
        <v>275.44</v>
      </c>
      <c r="AJ1412" s="19">
        <v>0</v>
      </c>
      <c r="AK1412" s="25">
        <v>-6.36</v>
      </c>
      <c r="AL1412" s="21">
        <v>0</v>
      </c>
      <c r="AM1412" s="22">
        <v>0</v>
      </c>
      <c r="AN1412" s="25">
        <v>-15.85</v>
      </c>
      <c r="AO1412" s="25">
        <v>0</v>
      </c>
      <c r="AP1412" s="18">
        <f>SUM(AI1412:AO1412)</f>
        <v>253.23</v>
      </c>
    </row>
    <row r="1413" ht="20.35" customHeight="1">
      <c r="A1413" t="s" s="14">
        <v>1263</v>
      </c>
      <c r="B1413" s="15">
        <v>42667</v>
      </c>
      <c r="C1413" s="16"/>
      <c r="D1413" s="17">
        <v>1</v>
      </c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8">
        <v>199.99</v>
      </c>
      <c r="AJ1413" s="19">
        <v>0</v>
      </c>
      <c r="AK1413" s="25">
        <v>-4.7</v>
      </c>
      <c r="AL1413" s="21">
        <v>0</v>
      </c>
      <c r="AM1413" s="22">
        <v>0</v>
      </c>
      <c r="AN1413" s="25">
        <v>-15.85</v>
      </c>
      <c r="AO1413" s="25">
        <v>0</v>
      </c>
      <c r="AP1413" s="18">
        <f>SUM(AI1413:AO1413)</f>
        <v>179.44</v>
      </c>
    </row>
    <row r="1414" ht="20.35" customHeight="1">
      <c r="A1414" t="s" s="14">
        <v>1264</v>
      </c>
      <c r="B1414" s="15">
        <v>42667</v>
      </c>
      <c r="C1414" s="16"/>
      <c r="D1414" s="17">
        <v>1</v>
      </c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8">
        <v>239.99</v>
      </c>
      <c r="AJ1414" s="19">
        <v>0</v>
      </c>
      <c r="AK1414" s="25">
        <v>-5.58</v>
      </c>
      <c r="AL1414" s="21">
        <v>0</v>
      </c>
      <c r="AM1414" s="22">
        <v>0</v>
      </c>
      <c r="AN1414" s="25">
        <v>-15.85</v>
      </c>
      <c r="AO1414" s="25">
        <v>0</v>
      </c>
      <c r="AP1414" s="18">
        <f>SUM(AI1414:AO1414)</f>
        <v>218.56</v>
      </c>
    </row>
    <row r="1415" ht="20.35" customHeight="1">
      <c r="A1415" t="s" s="14">
        <v>1265</v>
      </c>
      <c r="B1415" s="15">
        <v>42667</v>
      </c>
      <c r="C1415" s="16"/>
      <c r="D1415" s="17">
        <v>2</v>
      </c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8">
        <v>490.64</v>
      </c>
      <c r="AJ1415" s="19">
        <v>0</v>
      </c>
      <c r="AK1415" s="21">
        <v>0</v>
      </c>
      <c r="AL1415" s="22">
        <f>AI1415*-0.029-0.3</f>
        <v>-14.52856</v>
      </c>
      <c r="AM1415" s="22">
        <v>0</v>
      </c>
      <c r="AN1415" s="25">
        <v>-33.48</v>
      </c>
      <c r="AO1415" s="25">
        <v>0</v>
      </c>
      <c r="AP1415" s="18">
        <f>SUM(AI1415:AO1415)</f>
        <v>442.63144</v>
      </c>
    </row>
    <row r="1416" ht="20.35" customHeight="1">
      <c r="A1416" t="s" s="14">
        <v>1266</v>
      </c>
      <c r="B1416" s="15">
        <v>42667</v>
      </c>
      <c r="C1416" s="16"/>
      <c r="D1416" s="17">
        <v>1</v>
      </c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8">
        <v>290.44</v>
      </c>
      <c r="AJ1416" s="19">
        <v>0</v>
      </c>
      <c r="AK1416" s="25">
        <v>-10.17</v>
      </c>
      <c r="AL1416" s="21">
        <v>0</v>
      </c>
      <c r="AM1416" s="22">
        <v>0</v>
      </c>
      <c r="AN1416" s="25">
        <v>-15.85</v>
      </c>
      <c r="AO1416" s="25">
        <v>0</v>
      </c>
      <c r="AP1416" s="18">
        <f>SUM(AI1416:AO1416)</f>
        <v>264.42</v>
      </c>
    </row>
    <row r="1417" ht="20.35" customHeight="1">
      <c r="A1417" t="s" s="14">
        <v>1267</v>
      </c>
      <c r="B1417" s="15">
        <v>42667</v>
      </c>
      <c r="C1417" s="16"/>
      <c r="D1417" s="17">
        <v>1</v>
      </c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8">
        <v>279.99</v>
      </c>
      <c r="AJ1417" s="19">
        <v>0</v>
      </c>
      <c r="AK1417" s="21">
        <v>0</v>
      </c>
      <c r="AL1417" s="22">
        <f>AI1417*-0.029-0.3</f>
        <v>-8.41971</v>
      </c>
      <c r="AM1417" s="22">
        <v>0</v>
      </c>
      <c r="AN1417" s="25">
        <v>-15.85</v>
      </c>
      <c r="AO1417" s="25">
        <v>0</v>
      </c>
      <c r="AP1417" s="18">
        <f>SUM(AI1417:AO1417)</f>
        <v>255.72029</v>
      </c>
    </row>
    <row r="1418" ht="20.35" customHeight="1">
      <c r="A1418" t="s" s="14">
        <v>1268</v>
      </c>
      <c r="B1418" s="15">
        <v>42667</v>
      </c>
      <c r="C1418" s="16"/>
      <c r="D1418" s="16"/>
      <c r="E1418" s="16"/>
      <c r="F1418" s="17">
        <v>1</v>
      </c>
      <c r="G1418" s="16"/>
      <c r="H1418" s="16"/>
      <c r="I1418" s="31"/>
      <c r="J1418" s="16"/>
      <c r="K1418" s="31"/>
      <c r="L1418" s="31"/>
      <c r="M1418" s="16"/>
      <c r="N1418" s="16"/>
      <c r="O1418" s="16"/>
      <c r="P1418" s="16"/>
      <c r="Q1418" s="16"/>
      <c r="R1418" s="31"/>
      <c r="S1418" s="31"/>
      <c r="T1418" s="31"/>
      <c r="U1418" s="31"/>
      <c r="V1418" s="31"/>
      <c r="W1418" s="16"/>
      <c r="X1418" s="17">
        <v>1</v>
      </c>
      <c r="Y1418" s="16"/>
      <c r="Z1418" s="16"/>
      <c r="AA1418" s="16"/>
      <c r="AB1418" s="31"/>
      <c r="AC1418" s="31"/>
      <c r="AD1418" s="31"/>
      <c r="AE1418" s="31"/>
      <c r="AF1418" s="31"/>
      <c r="AG1418" s="31"/>
      <c r="AH1418" s="31"/>
      <c r="AI1418" s="18">
        <v>262.96</v>
      </c>
      <c r="AJ1418" s="19">
        <v>0</v>
      </c>
      <c r="AK1418" s="21">
        <v>0</v>
      </c>
      <c r="AL1418" s="22">
        <f>AI1418*-0.029-0.3</f>
        <v>-7.92584</v>
      </c>
      <c r="AM1418" s="22">
        <v>0</v>
      </c>
      <c r="AN1418" s="25">
        <v>-18.64</v>
      </c>
      <c r="AO1418" s="25">
        <v>0</v>
      </c>
      <c r="AP1418" s="18">
        <f>SUM(AI1418:AO1418)</f>
        <v>236.39416</v>
      </c>
    </row>
    <row r="1419" ht="20.35" customHeight="1">
      <c r="A1419" t="s" s="14">
        <v>1269</v>
      </c>
      <c r="B1419" s="15">
        <v>42667</v>
      </c>
      <c r="C1419" s="16"/>
      <c r="D1419" s="17">
        <v>2</v>
      </c>
      <c r="E1419" s="16"/>
      <c r="F1419" s="17">
        <v>1</v>
      </c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8">
        <v>793.98</v>
      </c>
      <c r="AJ1419" s="19">
        <v>0</v>
      </c>
      <c r="AK1419" s="25">
        <v>-17.77</v>
      </c>
      <c r="AL1419" s="21">
        <v>0</v>
      </c>
      <c r="AM1419" s="22">
        <v>0</v>
      </c>
      <c r="AN1419" s="25">
        <v>-32.39</v>
      </c>
      <c r="AO1419" s="25">
        <v>0</v>
      </c>
      <c r="AP1419" s="18">
        <f>SUM(AI1419:AO1419)</f>
        <v>743.8200000000001</v>
      </c>
    </row>
    <row r="1420" ht="20.35" customHeight="1">
      <c r="A1420" t="s" s="14">
        <v>1270</v>
      </c>
      <c r="B1420" s="15">
        <v>42667</v>
      </c>
      <c r="C1420" s="16"/>
      <c r="D1420" s="17">
        <v>1</v>
      </c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8">
        <v>360.65</v>
      </c>
      <c r="AJ1420" s="19">
        <v>0</v>
      </c>
      <c r="AK1420" s="25">
        <v>-8.23</v>
      </c>
      <c r="AL1420" s="21">
        <v>0</v>
      </c>
      <c r="AM1420" s="22">
        <v>0</v>
      </c>
      <c r="AN1420" s="25">
        <v>-21.93</v>
      </c>
      <c r="AO1420" s="25">
        <v>0</v>
      </c>
      <c r="AP1420" s="18">
        <f>SUM(AI1420:AO1420)</f>
        <v>330.49</v>
      </c>
    </row>
    <row r="1421" ht="20.35" customHeight="1">
      <c r="A1421" t="s" s="28">
        <v>1271</v>
      </c>
      <c r="B1421" s="15">
        <v>42667</v>
      </c>
      <c r="C1421" s="16"/>
      <c r="D1421" s="16"/>
      <c r="E1421" s="16"/>
      <c r="F1421" s="16"/>
      <c r="G1421" s="16"/>
      <c r="H1421" s="17">
        <v>2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7">
        <v>2</v>
      </c>
      <c r="AC1421" s="16"/>
      <c r="AD1421" s="16"/>
      <c r="AE1421" s="16"/>
      <c r="AF1421" s="16"/>
      <c r="AG1421" s="16"/>
      <c r="AH1421" s="16"/>
      <c r="AI1421" s="18">
        <v>2729.96</v>
      </c>
      <c r="AJ1421" s="19">
        <v>0</v>
      </c>
      <c r="AK1421" s="25">
        <v>0</v>
      </c>
      <c r="AL1421" s="21">
        <v>0</v>
      </c>
      <c r="AM1421" s="22">
        <v>0</v>
      </c>
      <c r="AN1421" s="25">
        <v>-20.59</v>
      </c>
      <c r="AO1421" s="25">
        <v>0</v>
      </c>
      <c r="AP1421" s="18">
        <f>SUM(AI1421:AO1421)</f>
        <v>2709.37</v>
      </c>
    </row>
    <row r="1422" ht="20.35" customHeight="1">
      <c r="A1422" t="s" s="14">
        <v>1272</v>
      </c>
      <c r="B1422" s="15">
        <v>42667</v>
      </c>
      <c r="C1422" s="16"/>
      <c r="D1422" s="17">
        <v>1</v>
      </c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8">
        <v>250.44</v>
      </c>
      <c r="AJ1422" s="19">
        <v>0</v>
      </c>
      <c r="AK1422" s="25">
        <v>0</v>
      </c>
      <c r="AL1422" s="22">
        <f>AI1422*-0.029-0.3</f>
        <v>-7.56276</v>
      </c>
      <c r="AM1422" s="22">
        <v>0</v>
      </c>
      <c r="AN1422" s="25">
        <v>-15.85</v>
      </c>
      <c r="AO1422" s="25">
        <v>0</v>
      </c>
      <c r="AP1422" s="18">
        <f>SUM(AI1422:AO1422)</f>
        <v>227.02724</v>
      </c>
    </row>
    <row r="1423" ht="20.35" customHeight="1">
      <c r="A1423" t="s" s="14">
        <v>1273</v>
      </c>
      <c r="B1423" s="15">
        <v>42667</v>
      </c>
      <c r="C1423" s="16"/>
      <c r="D1423" s="17">
        <v>1</v>
      </c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8">
        <v>199.99</v>
      </c>
      <c r="AJ1423" s="19">
        <v>0</v>
      </c>
      <c r="AK1423" s="25">
        <v>-4.7</v>
      </c>
      <c r="AL1423" s="21">
        <v>0</v>
      </c>
      <c r="AM1423" s="22">
        <v>0</v>
      </c>
      <c r="AN1423" s="25">
        <v>-15.85</v>
      </c>
      <c r="AO1423" s="25">
        <v>0</v>
      </c>
      <c r="AP1423" s="18">
        <f>SUM(AI1423:AO1423)</f>
        <v>179.44</v>
      </c>
    </row>
    <row r="1424" ht="20.35" customHeight="1">
      <c r="A1424" t="s" s="14">
        <v>1274</v>
      </c>
      <c r="B1424" s="15">
        <v>42668</v>
      </c>
      <c r="C1424" s="16"/>
      <c r="D1424" s="17">
        <v>1</v>
      </c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8">
        <v>239.47</v>
      </c>
      <c r="AJ1424" s="19">
        <v>0</v>
      </c>
      <c r="AK1424" s="25">
        <v>-8.380000000000001</v>
      </c>
      <c r="AL1424" s="25">
        <v>0</v>
      </c>
      <c r="AM1424" s="22">
        <v>0</v>
      </c>
      <c r="AN1424" s="25">
        <v>-7.29</v>
      </c>
      <c r="AO1424" s="25">
        <v>-17.74</v>
      </c>
      <c r="AP1424" s="18">
        <f>SUM(AI1424:AO1424)</f>
        <v>206.06</v>
      </c>
    </row>
    <row r="1425" ht="20.35" customHeight="1">
      <c r="A1425" t="s" s="14">
        <v>1275</v>
      </c>
      <c r="B1425" s="15">
        <v>42668</v>
      </c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7">
        <v>6</v>
      </c>
      <c r="Y1425" s="1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8">
        <v>656.5599999999999</v>
      </c>
      <c r="AJ1425" s="19">
        <v>0</v>
      </c>
      <c r="AK1425" s="25">
        <v>-14.74</v>
      </c>
      <c r="AL1425" s="25">
        <v>0</v>
      </c>
      <c r="AM1425" s="22">
        <v>0</v>
      </c>
      <c r="AN1425" s="25">
        <v>-13.75</v>
      </c>
      <c r="AO1425" s="25">
        <v>-48.63</v>
      </c>
      <c r="AP1425" s="18">
        <f>SUM(AI1425:AO1425)</f>
        <v>579.4400000000001</v>
      </c>
    </row>
    <row r="1426" ht="20.35" customHeight="1">
      <c r="A1426" t="s" s="14">
        <v>1276</v>
      </c>
      <c r="B1426" s="15">
        <v>42668</v>
      </c>
      <c r="C1426" s="16"/>
      <c r="D1426" s="17">
        <v>1</v>
      </c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8">
        <v>239.99</v>
      </c>
      <c r="AJ1426" s="19">
        <v>0</v>
      </c>
      <c r="AK1426" s="25">
        <v>-5.58</v>
      </c>
      <c r="AL1426" s="25">
        <v>0</v>
      </c>
      <c r="AM1426" s="22">
        <v>0</v>
      </c>
      <c r="AN1426" s="25">
        <v>-15.85</v>
      </c>
      <c r="AO1426" s="25">
        <v>0</v>
      </c>
      <c r="AP1426" s="18">
        <f>SUM(AI1426:AO1426)</f>
        <v>218.56</v>
      </c>
    </row>
    <row r="1427" ht="20.35" customHeight="1">
      <c r="A1427" t="s" s="14">
        <v>1277</v>
      </c>
      <c r="B1427" s="15">
        <v>42668</v>
      </c>
      <c r="C1427" s="16"/>
      <c r="D1427" s="17">
        <v>1</v>
      </c>
      <c r="E1427" s="16"/>
      <c r="F1427" s="17">
        <v>1</v>
      </c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8">
        <v>581.97</v>
      </c>
      <c r="AJ1427" s="19">
        <v>0</v>
      </c>
      <c r="AK1427" s="25">
        <v>-20.37</v>
      </c>
      <c r="AL1427" s="25">
        <v>0</v>
      </c>
      <c r="AM1427" s="22">
        <v>0</v>
      </c>
      <c r="AN1427" s="25">
        <v>-117.23</v>
      </c>
      <c r="AO1427" s="25">
        <v>0</v>
      </c>
      <c r="AP1427" s="18">
        <f>SUM(AI1427:AO1427)</f>
        <v>444.37</v>
      </c>
    </row>
    <row r="1428" ht="20.35" customHeight="1">
      <c r="A1428" t="s" s="14">
        <v>1278</v>
      </c>
      <c r="B1428" s="15">
        <v>42668</v>
      </c>
      <c r="C1428" s="16"/>
      <c r="D1428" s="17">
        <v>1</v>
      </c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8">
        <v>263.43</v>
      </c>
      <c r="AJ1428" s="19">
        <v>0</v>
      </c>
      <c r="AK1428" s="25">
        <v>-6.1</v>
      </c>
      <c r="AL1428" s="25">
        <v>0</v>
      </c>
      <c r="AM1428" s="22">
        <v>0</v>
      </c>
      <c r="AN1428" s="25">
        <v>-15.85</v>
      </c>
      <c r="AO1428" s="25">
        <v>0</v>
      </c>
      <c r="AP1428" s="18">
        <f>SUM(AI1428:AO1428)</f>
        <v>241.48</v>
      </c>
    </row>
    <row r="1429" ht="20.35" customHeight="1">
      <c r="A1429" t="s" s="14">
        <v>1279</v>
      </c>
      <c r="B1429" s="15">
        <v>42668</v>
      </c>
      <c r="C1429" s="16"/>
      <c r="D1429" s="16"/>
      <c r="E1429" s="16"/>
      <c r="F1429" s="16"/>
      <c r="G1429" s="16"/>
      <c r="H1429" s="17">
        <v>1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7">
        <v>1</v>
      </c>
      <c r="AC1429" s="16"/>
      <c r="AD1429" s="16"/>
      <c r="AE1429" s="16"/>
      <c r="AF1429" s="16"/>
      <c r="AG1429" s="16"/>
      <c r="AH1429" s="16"/>
      <c r="AI1429" s="18">
        <v>1517.18</v>
      </c>
      <c r="AJ1429" s="19">
        <v>0</v>
      </c>
      <c r="AK1429" s="25">
        <v>-33.68</v>
      </c>
      <c r="AL1429" s="25">
        <v>0</v>
      </c>
      <c r="AM1429" s="22">
        <v>0</v>
      </c>
      <c r="AN1429" s="25">
        <v>-66.31</v>
      </c>
      <c r="AO1429" s="25">
        <v>0</v>
      </c>
      <c r="AP1429" s="18">
        <f>SUM(AI1429:AO1429)</f>
        <v>1417.19</v>
      </c>
    </row>
    <row r="1430" ht="20.35" customHeight="1">
      <c r="A1430" t="s" s="14">
        <v>1280</v>
      </c>
      <c r="B1430" s="15">
        <v>42668</v>
      </c>
      <c r="C1430" s="16"/>
      <c r="D1430" s="17">
        <v>1</v>
      </c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8">
        <v>270.33</v>
      </c>
      <c r="AJ1430" s="19">
        <v>0</v>
      </c>
      <c r="AK1430" s="25">
        <v>-6.25</v>
      </c>
      <c r="AL1430" s="25">
        <v>0</v>
      </c>
      <c r="AM1430" s="22">
        <v>0</v>
      </c>
      <c r="AN1430" s="25">
        <v>-11.99</v>
      </c>
      <c r="AO1430" s="25">
        <v>-20.02</v>
      </c>
      <c r="AP1430" s="18">
        <f>SUM(AI1430:AO1430)</f>
        <v>232.07</v>
      </c>
    </row>
    <row r="1431" ht="20.35" customHeight="1">
      <c r="A1431" t="s" s="14">
        <v>1281</v>
      </c>
      <c r="B1431" s="15">
        <v>42668</v>
      </c>
      <c r="C1431" s="16"/>
      <c r="D1431" s="17">
        <v>1</v>
      </c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8">
        <v>279.99</v>
      </c>
      <c r="AJ1431" s="19">
        <v>0</v>
      </c>
      <c r="AK1431" s="25">
        <v>-6.46</v>
      </c>
      <c r="AL1431" s="25">
        <v>0</v>
      </c>
      <c r="AM1431" s="22">
        <v>0</v>
      </c>
      <c r="AN1431" s="25">
        <v>-18.64</v>
      </c>
      <c r="AO1431" s="25">
        <v>0</v>
      </c>
      <c r="AP1431" s="18">
        <f>SUM(AI1431:AO1431)</f>
        <v>254.89</v>
      </c>
    </row>
    <row r="1432" ht="20.35" customHeight="1">
      <c r="A1432" t="s" s="14">
        <v>1282</v>
      </c>
      <c r="B1432" s="15">
        <v>42669</v>
      </c>
      <c r="C1432" s="16"/>
      <c r="D1432" s="17">
        <v>1</v>
      </c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8">
        <v>162</v>
      </c>
      <c r="AJ1432" s="19">
        <v>0</v>
      </c>
      <c r="AK1432" s="25">
        <v>-5</v>
      </c>
      <c r="AL1432" s="25">
        <v>0</v>
      </c>
      <c r="AM1432" s="22">
        <v>0</v>
      </c>
      <c r="AN1432" s="25">
        <v>-12.64</v>
      </c>
      <c r="AO1432" s="25">
        <v>-12</v>
      </c>
      <c r="AP1432" s="18">
        <f>SUM(AI1432:AO1432)</f>
        <v>132.36</v>
      </c>
    </row>
    <row r="1433" ht="20.35" customHeight="1">
      <c r="A1433" t="s" s="14">
        <v>1283</v>
      </c>
      <c r="B1433" s="15">
        <v>42672</v>
      </c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8">
        <v>37.98</v>
      </c>
      <c r="AJ1433" s="19">
        <v>0</v>
      </c>
      <c r="AK1433" s="25">
        <v>-1.4</v>
      </c>
      <c r="AL1433" s="25">
        <v>0</v>
      </c>
      <c r="AM1433" s="22">
        <v>0</v>
      </c>
      <c r="AN1433" s="25">
        <v>-5.6</v>
      </c>
      <c r="AO1433" s="25">
        <v>0</v>
      </c>
      <c r="AP1433" s="18">
        <f>SUM(AI1433:AO1433)</f>
        <v>30.98</v>
      </c>
    </row>
    <row r="1434" ht="20.35" customHeight="1">
      <c r="A1434" t="s" s="14">
        <v>342</v>
      </c>
      <c r="B1434" s="15">
        <v>42672</v>
      </c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7">
        <v>1</v>
      </c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8">
        <v>323.99</v>
      </c>
      <c r="AJ1434" s="19">
        <v>0</v>
      </c>
      <c r="AK1434" s="25">
        <v>-9.699999999999999</v>
      </c>
      <c r="AL1434" s="25">
        <v>0</v>
      </c>
      <c r="AM1434" s="22">
        <v>0</v>
      </c>
      <c r="AN1434" s="25">
        <v>-7.28</v>
      </c>
      <c r="AO1434" s="25">
        <v>-24</v>
      </c>
      <c r="AP1434" s="18">
        <f>SUM(AI1434:AO1434)</f>
        <v>283.01</v>
      </c>
    </row>
    <row r="1435" ht="20.35" customHeight="1">
      <c r="A1435" t="s" s="14">
        <v>1284</v>
      </c>
      <c r="B1435" s="15">
        <v>42672</v>
      </c>
      <c r="C1435" s="16"/>
      <c r="D1435" s="17">
        <v>1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8">
        <v>279.99</v>
      </c>
      <c r="AJ1435" s="19">
        <v>0</v>
      </c>
      <c r="AK1435" s="25">
        <v>0</v>
      </c>
      <c r="AL1435" s="22">
        <f>AI1435*-0.029-0.3</f>
        <v>-8.41971</v>
      </c>
      <c r="AM1435" s="22">
        <v>0</v>
      </c>
      <c r="AN1435" s="25">
        <v>-14.5</v>
      </c>
      <c r="AO1435" s="25">
        <v>0</v>
      </c>
      <c r="AP1435" s="18">
        <f>SUM(AI1435:AO1435)</f>
        <v>257.07029</v>
      </c>
    </row>
    <row r="1436" ht="20.35" customHeight="1">
      <c r="A1436" t="s" s="14">
        <v>1285</v>
      </c>
      <c r="B1436" s="15">
        <v>42674</v>
      </c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8">
        <v>134.97</v>
      </c>
      <c r="AJ1436" s="19">
        <v>0</v>
      </c>
      <c r="AK1436" s="25">
        <v>0</v>
      </c>
      <c r="AL1436" s="22">
        <f>AI1436*-0.029-0.3</f>
        <v>-4.21413</v>
      </c>
      <c r="AM1436" s="22">
        <v>0</v>
      </c>
      <c r="AN1436" s="25">
        <v>-15.85</v>
      </c>
      <c r="AO1436" s="25">
        <v>0</v>
      </c>
      <c r="AP1436" s="18">
        <f>SUM(AI1436:AO1436)</f>
        <v>114.90587</v>
      </c>
    </row>
    <row r="1437" ht="20.35" customHeight="1">
      <c r="A1437" t="s" s="14">
        <v>1286</v>
      </c>
      <c r="B1437" s="15">
        <v>42674</v>
      </c>
      <c r="C1437" s="16"/>
      <c r="D1437" s="17">
        <v>1</v>
      </c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8">
        <v>199.99</v>
      </c>
      <c r="AJ1437" s="19">
        <v>0</v>
      </c>
      <c r="AK1437" s="25">
        <v>-4.7</v>
      </c>
      <c r="AL1437" s="25">
        <v>0</v>
      </c>
      <c r="AM1437" s="22">
        <v>0</v>
      </c>
      <c r="AN1437" s="25">
        <v>-15.85</v>
      </c>
      <c r="AO1437" s="25">
        <v>0</v>
      </c>
      <c r="AP1437" s="18">
        <f>SUM(AI1437:AO1437)</f>
        <v>179.44</v>
      </c>
    </row>
    <row r="1438" ht="20.35" customHeight="1">
      <c r="A1438" t="s" s="14">
        <v>706</v>
      </c>
      <c r="B1438" s="15">
        <v>42674</v>
      </c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8">
        <v>408.99</v>
      </c>
      <c r="AJ1438" s="19">
        <v>0</v>
      </c>
      <c r="AK1438" s="25">
        <v>-9.300000000000001</v>
      </c>
      <c r="AL1438" s="25">
        <v>0</v>
      </c>
      <c r="AM1438" s="22">
        <v>0</v>
      </c>
      <c r="AN1438" s="25">
        <v>-17.3</v>
      </c>
      <c r="AO1438" s="25">
        <v>0</v>
      </c>
      <c r="AP1438" s="18">
        <f>SUM(AI1438:AO1438)</f>
        <v>382.39</v>
      </c>
    </row>
    <row r="1439" ht="20.35" customHeight="1">
      <c r="A1439" t="s" s="14">
        <v>1287</v>
      </c>
      <c r="B1439" s="15">
        <v>42674</v>
      </c>
      <c r="C1439" s="16"/>
      <c r="D1439" s="17">
        <v>1</v>
      </c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8">
        <v>279.99</v>
      </c>
      <c r="AJ1439" s="19">
        <v>0</v>
      </c>
      <c r="AK1439" s="25">
        <v>-6.46</v>
      </c>
      <c r="AL1439" s="25">
        <v>0</v>
      </c>
      <c r="AM1439" s="22">
        <v>0</v>
      </c>
      <c r="AN1439" s="25">
        <v>-15.85</v>
      </c>
      <c r="AO1439" s="25">
        <v>0</v>
      </c>
      <c r="AP1439" s="18">
        <f>SUM(AI1439:AO1439)</f>
        <v>257.68</v>
      </c>
    </row>
    <row r="1440" ht="20.35" customHeight="1">
      <c r="A1440" t="s" s="14">
        <v>1288</v>
      </c>
      <c r="B1440" s="15">
        <v>42674</v>
      </c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7">
        <v>1</v>
      </c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7">
        <v>4</v>
      </c>
      <c r="AC1440" s="16"/>
      <c r="AD1440" s="16"/>
      <c r="AE1440" s="16"/>
      <c r="AF1440" s="16"/>
      <c r="AG1440" s="16"/>
      <c r="AH1440" s="16"/>
      <c r="AI1440" s="18">
        <v>1869.19</v>
      </c>
      <c r="AJ1440" s="19">
        <v>0</v>
      </c>
      <c r="AK1440" s="25">
        <v>-5.37</v>
      </c>
      <c r="AL1440" s="25">
        <v>0</v>
      </c>
      <c r="AM1440" s="22">
        <v>0</v>
      </c>
      <c r="AN1440" s="25">
        <v>-131.99</v>
      </c>
      <c r="AO1440" s="25">
        <v>0</v>
      </c>
      <c r="AP1440" s="18">
        <f>SUM(AI1440:AO1440)</f>
        <v>1731.83</v>
      </c>
    </row>
    <row r="1441" ht="20.35" customHeight="1">
      <c r="A1441" t="s" s="14">
        <v>1278</v>
      </c>
      <c r="B1441" s="15">
        <v>42675</v>
      </c>
      <c r="C1441" s="16"/>
      <c r="D1441" s="17">
        <v>1</v>
      </c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8">
        <v>243.2</v>
      </c>
      <c r="AJ1441" s="19">
        <v>0</v>
      </c>
      <c r="AK1441" s="25">
        <v>-5.65</v>
      </c>
      <c r="AL1441" s="25">
        <v>0</v>
      </c>
      <c r="AM1441" s="22">
        <v>0</v>
      </c>
      <c r="AN1441" s="25">
        <v>-15.85</v>
      </c>
      <c r="AO1441" s="25">
        <v>0</v>
      </c>
      <c r="AP1441" s="18">
        <f>SUM(AI1441:AO1441)</f>
        <v>221.7</v>
      </c>
    </row>
    <row r="1442" ht="20.35" customHeight="1">
      <c r="A1442" t="s" s="14">
        <v>1289</v>
      </c>
      <c r="B1442" s="15">
        <v>42675</v>
      </c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7">
        <v>1</v>
      </c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8">
        <v>449.98</v>
      </c>
      <c r="AJ1442" s="19">
        <v>0</v>
      </c>
      <c r="AK1442" s="25">
        <v>-17.85</v>
      </c>
      <c r="AL1442" s="25">
        <v>0</v>
      </c>
      <c r="AM1442" s="22">
        <v>0</v>
      </c>
      <c r="AN1442" s="25">
        <v>-31.9</v>
      </c>
      <c r="AO1442" s="25">
        <v>0</v>
      </c>
      <c r="AP1442" s="18">
        <f>SUM(AI1442:AO1442)</f>
        <v>400.23</v>
      </c>
    </row>
    <row r="1443" ht="20.35" customHeight="1">
      <c r="A1443" t="s" s="14">
        <v>1290</v>
      </c>
      <c r="B1443" s="15">
        <v>42676</v>
      </c>
      <c r="C1443" s="16"/>
      <c r="D1443" s="17">
        <v>1</v>
      </c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8">
        <v>296.99</v>
      </c>
      <c r="AJ1443" s="19">
        <v>0</v>
      </c>
      <c r="AK1443" s="25">
        <v>-6.83</v>
      </c>
      <c r="AL1443" s="25">
        <v>0</v>
      </c>
      <c r="AM1443" s="22">
        <v>0</v>
      </c>
      <c r="AN1443" s="25">
        <v>-14.5</v>
      </c>
      <c r="AO1443" s="25">
        <v>0</v>
      </c>
      <c r="AP1443" s="18">
        <f>SUM(AI1443:AO1443)</f>
        <v>275.66</v>
      </c>
    </row>
    <row r="1444" ht="20.35" customHeight="1">
      <c r="A1444" t="s" s="14">
        <v>1291</v>
      </c>
      <c r="B1444" s="15">
        <v>42676</v>
      </c>
      <c r="C1444" s="16"/>
      <c r="D1444" s="16"/>
      <c r="E1444" s="16"/>
      <c r="F1444" s="16"/>
      <c r="G1444" s="16"/>
      <c r="H1444" s="17">
        <v>2</v>
      </c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8">
        <v>2049.98</v>
      </c>
      <c r="AJ1444" s="19">
        <v>0</v>
      </c>
      <c r="AK1444" s="25">
        <v>-45.4</v>
      </c>
      <c r="AL1444" s="25">
        <v>0</v>
      </c>
      <c r="AM1444" s="22">
        <v>0</v>
      </c>
      <c r="AN1444" s="25">
        <v>-31.93</v>
      </c>
      <c r="AO1444" s="25">
        <v>0</v>
      </c>
      <c r="AP1444" s="18">
        <f>SUM(AI1444:AO1444)</f>
        <v>1972.65</v>
      </c>
    </row>
    <row r="1445" ht="20.35" customHeight="1">
      <c r="A1445" t="s" s="14">
        <v>1292</v>
      </c>
      <c r="B1445" s="15">
        <v>42676</v>
      </c>
      <c r="C1445" s="16"/>
      <c r="D1445" s="16"/>
      <c r="E1445" s="16"/>
      <c r="F1445" s="16"/>
      <c r="G1445" s="17">
        <v>1</v>
      </c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8">
        <v>210.88</v>
      </c>
      <c r="AJ1445" s="19">
        <v>0</v>
      </c>
      <c r="AK1445" s="25">
        <v>0</v>
      </c>
      <c r="AL1445" s="22">
        <f>AI1445*-0.029-0.3</f>
        <v>-6.41552</v>
      </c>
      <c r="AM1445" s="22">
        <v>0</v>
      </c>
      <c r="AN1445" s="25">
        <v>-15.85</v>
      </c>
      <c r="AO1445" s="25">
        <v>0</v>
      </c>
      <c r="AP1445" s="18">
        <f>SUM(AI1445:AO1445)</f>
        <v>188.61448</v>
      </c>
    </row>
    <row r="1446" ht="20.35" customHeight="1">
      <c r="A1446" t="s" s="14">
        <v>1293</v>
      </c>
      <c r="B1446" s="15">
        <v>42676</v>
      </c>
      <c r="C1446" s="16"/>
      <c r="D1446" s="17">
        <v>1</v>
      </c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8">
        <v>268.21</v>
      </c>
      <c r="AJ1446" s="19">
        <v>0</v>
      </c>
      <c r="AK1446" s="25">
        <v>0</v>
      </c>
      <c r="AL1446" s="22">
        <f>AI1446*-0.029-0.3</f>
        <v>-8.07809</v>
      </c>
      <c r="AM1446" s="22">
        <v>0</v>
      </c>
      <c r="AN1446" s="25">
        <v>-15.85</v>
      </c>
      <c r="AO1446" s="25">
        <v>0</v>
      </c>
      <c r="AP1446" s="18">
        <f>SUM(AI1446:AO1446)</f>
        <v>244.28191</v>
      </c>
    </row>
    <row r="1447" ht="20.35" customHeight="1">
      <c r="A1447" t="s" s="14">
        <v>922</v>
      </c>
      <c r="B1447" s="15">
        <v>42676</v>
      </c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7">
        <v>4</v>
      </c>
      <c r="Y1447" s="16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36">
        <v>330</v>
      </c>
      <c r="AJ1447" s="19">
        <v>0</v>
      </c>
      <c r="AK1447" s="37">
        <v>0</v>
      </c>
      <c r="AL1447" s="37">
        <v>0</v>
      </c>
      <c r="AM1447" s="22">
        <v>0</v>
      </c>
      <c r="AN1447" s="37">
        <v>0</v>
      </c>
      <c r="AO1447" s="37">
        <v>0</v>
      </c>
      <c r="AP1447" s="18">
        <f>SUM(AI1447:AO1447)</f>
        <v>330</v>
      </c>
    </row>
    <row r="1448" ht="20.35" customHeight="1">
      <c r="A1448" t="s" s="14">
        <v>1294</v>
      </c>
      <c r="B1448" s="15">
        <v>42677</v>
      </c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7">
        <v>2</v>
      </c>
      <c r="Y1448" s="16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8">
        <v>247.92</v>
      </c>
      <c r="AJ1448" s="19">
        <v>0</v>
      </c>
      <c r="AK1448" s="25">
        <v>-5.75</v>
      </c>
      <c r="AL1448" s="25">
        <v>0</v>
      </c>
      <c r="AM1448" s="22">
        <v>0</v>
      </c>
      <c r="AN1448" s="25">
        <v>-11.6</v>
      </c>
      <c r="AO1448" s="25">
        <v>0</v>
      </c>
      <c r="AP1448" s="18">
        <f>SUM(AI1448:AO1448)</f>
        <v>230.57</v>
      </c>
    </row>
    <row r="1449" ht="20.35" customHeight="1">
      <c r="A1449" t="s" s="14">
        <v>1295</v>
      </c>
      <c r="B1449" s="15">
        <v>42677</v>
      </c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7">
        <v>4</v>
      </c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8">
        <v>589.95</v>
      </c>
      <c r="AJ1449" s="19">
        <v>0</v>
      </c>
      <c r="AK1449" s="25">
        <v>-20.65</v>
      </c>
      <c r="AL1449" s="25">
        <v>0</v>
      </c>
      <c r="AM1449" s="22">
        <v>0</v>
      </c>
      <c r="AN1449" s="25">
        <v>-88.84</v>
      </c>
      <c r="AO1449" s="25">
        <v>0</v>
      </c>
      <c r="AP1449" s="18">
        <f>SUM(AI1449:AO1449)</f>
        <v>480.46</v>
      </c>
    </row>
    <row r="1450" ht="20.35" customHeight="1">
      <c r="A1450" t="s" s="14">
        <v>1296</v>
      </c>
      <c r="B1450" s="15">
        <v>42677</v>
      </c>
      <c r="C1450" s="16"/>
      <c r="D1450" s="17">
        <v>1</v>
      </c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8">
        <v>199.99</v>
      </c>
      <c r="AJ1450" s="19">
        <v>0</v>
      </c>
      <c r="AK1450" s="25">
        <v>-4.7</v>
      </c>
      <c r="AL1450" s="25">
        <v>0</v>
      </c>
      <c r="AM1450" s="22">
        <v>0</v>
      </c>
      <c r="AN1450" s="25">
        <v>-15.85</v>
      </c>
      <c r="AO1450" s="25">
        <v>0</v>
      </c>
      <c r="AP1450" s="18">
        <f>SUM(AI1450:AO1450)</f>
        <v>179.44</v>
      </c>
    </row>
    <row r="1451" ht="20.35" customHeight="1">
      <c r="A1451" t="s" s="14">
        <v>1297</v>
      </c>
      <c r="B1451" s="15">
        <v>42678</v>
      </c>
      <c r="C1451" s="16"/>
      <c r="D1451" s="17">
        <v>1</v>
      </c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8">
        <v>199.99</v>
      </c>
      <c r="AJ1451" s="19">
        <v>0</v>
      </c>
      <c r="AK1451" s="25">
        <v>-4.7</v>
      </c>
      <c r="AL1451" s="25">
        <v>0</v>
      </c>
      <c r="AM1451" s="22">
        <v>0</v>
      </c>
      <c r="AN1451" s="25">
        <v>-17.27</v>
      </c>
      <c r="AO1451" s="25">
        <v>0</v>
      </c>
      <c r="AP1451" s="18">
        <f>SUM(AI1451:AO1451)</f>
        <v>178.02</v>
      </c>
    </row>
    <row r="1452" ht="20.35" customHeight="1">
      <c r="A1452" t="s" s="14">
        <v>1297</v>
      </c>
      <c r="B1452" s="15">
        <v>42678</v>
      </c>
      <c r="C1452" s="16"/>
      <c r="D1452" s="16"/>
      <c r="E1452" s="16"/>
      <c r="F1452" s="16"/>
      <c r="G1452" s="17">
        <v>1</v>
      </c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8">
        <v>67.87</v>
      </c>
      <c r="AJ1452" s="19">
        <v>0</v>
      </c>
      <c r="AK1452" s="25">
        <v>-1.79</v>
      </c>
      <c r="AL1452" s="25">
        <v>0</v>
      </c>
      <c r="AM1452" s="22">
        <v>0</v>
      </c>
      <c r="AN1452" s="25">
        <v>0</v>
      </c>
      <c r="AO1452" s="25">
        <v>0</v>
      </c>
      <c r="AP1452" s="18">
        <f>SUM(AI1452:AO1452)</f>
        <v>66.08</v>
      </c>
    </row>
    <row r="1453" ht="20.35" customHeight="1">
      <c r="A1453" t="s" s="14">
        <v>1297</v>
      </c>
      <c r="B1453" s="15">
        <v>42678</v>
      </c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8">
        <v>82.84</v>
      </c>
      <c r="AJ1453" s="19">
        <v>0</v>
      </c>
      <c r="AK1453" s="25">
        <v>-2.12</v>
      </c>
      <c r="AL1453" s="25">
        <v>0</v>
      </c>
      <c r="AM1453" s="22">
        <v>0</v>
      </c>
      <c r="AN1453" s="25">
        <v>0</v>
      </c>
      <c r="AO1453" s="25">
        <v>0</v>
      </c>
      <c r="AP1453" s="18">
        <f>SUM(AI1453:AO1453)</f>
        <v>80.72</v>
      </c>
    </row>
    <row r="1454" ht="20.35" customHeight="1">
      <c r="A1454" t="s" s="14">
        <v>1298</v>
      </c>
      <c r="B1454" s="15">
        <v>42681</v>
      </c>
      <c r="C1454" s="16"/>
      <c r="D1454" s="17">
        <v>1</v>
      </c>
      <c r="E1454" s="16"/>
      <c r="F1454" s="16"/>
      <c r="G1454" s="17">
        <v>1</v>
      </c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8">
        <v>399.99</v>
      </c>
      <c r="AJ1454" s="19">
        <v>0</v>
      </c>
      <c r="AK1454" s="25">
        <v>-51.89</v>
      </c>
      <c r="AL1454" s="25">
        <v>0</v>
      </c>
      <c r="AM1454" s="22">
        <v>0</v>
      </c>
      <c r="AN1454" s="25">
        <v>-18.45</v>
      </c>
      <c r="AO1454" s="25">
        <v>0</v>
      </c>
      <c r="AP1454" s="18">
        <f>SUM(AI1454:AO1454)</f>
        <v>329.65</v>
      </c>
    </row>
    <row r="1455" ht="20.35" customHeight="1">
      <c r="A1455" t="s" s="14">
        <v>1299</v>
      </c>
      <c r="B1455" s="15">
        <v>42681</v>
      </c>
      <c r="C1455" s="16"/>
      <c r="D1455" s="17">
        <v>1</v>
      </c>
      <c r="E1455" s="16"/>
      <c r="F1455" s="17">
        <v>1</v>
      </c>
      <c r="G1455" s="17">
        <v>1</v>
      </c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8">
        <v>190.39</v>
      </c>
      <c r="AJ1455" s="19">
        <v>0</v>
      </c>
      <c r="AK1455" s="25">
        <v>-14.2</v>
      </c>
      <c r="AL1455" s="25">
        <v>0</v>
      </c>
      <c r="AM1455" s="22">
        <v>0</v>
      </c>
      <c r="AN1455" s="25">
        <v>-32.39</v>
      </c>
      <c r="AO1455" s="25">
        <v>0</v>
      </c>
      <c r="AP1455" s="18">
        <f>SUM(AI1455:AO1455)</f>
        <v>143.8</v>
      </c>
    </row>
    <row r="1456" ht="20.35" customHeight="1">
      <c r="A1456" t="s" s="14">
        <v>1105</v>
      </c>
      <c r="B1456" s="15">
        <v>42681</v>
      </c>
      <c r="C1456" s="16"/>
      <c r="D1456" s="17">
        <v>1</v>
      </c>
      <c r="E1456" s="16"/>
      <c r="F1456" s="17">
        <v>1</v>
      </c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8">
        <v>489.65</v>
      </c>
      <c r="AJ1456" s="19">
        <v>0</v>
      </c>
      <c r="AK1456" s="25">
        <v>-11.07</v>
      </c>
      <c r="AL1456" s="25">
        <v>0</v>
      </c>
      <c r="AM1456" s="22">
        <v>0</v>
      </c>
      <c r="AN1456" s="25">
        <v>-13.59</v>
      </c>
      <c r="AO1456" s="25">
        <v>0</v>
      </c>
      <c r="AP1456" s="18">
        <f>SUM(AI1456:AO1456)</f>
        <v>464.99</v>
      </c>
    </row>
    <row r="1457" ht="20.35" customHeight="1">
      <c r="A1457" t="s" s="14">
        <v>1300</v>
      </c>
      <c r="B1457" s="15">
        <v>42682</v>
      </c>
      <c r="C1457" s="16"/>
      <c r="D1457" s="17">
        <v>1</v>
      </c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8">
        <v>199.99</v>
      </c>
      <c r="AJ1457" s="19">
        <v>0</v>
      </c>
      <c r="AK1457" s="25">
        <v>0</v>
      </c>
      <c r="AL1457" s="22">
        <f>AI1457*-0.029-0.3</f>
        <v>-6.09971</v>
      </c>
      <c r="AM1457" s="22">
        <v>0</v>
      </c>
      <c r="AN1457" s="25">
        <v>-15.85</v>
      </c>
      <c r="AO1457" s="25">
        <v>0</v>
      </c>
      <c r="AP1457" s="18">
        <f>SUM(AI1457:AO1457)</f>
        <v>178.04029</v>
      </c>
    </row>
    <row r="1458" ht="20.35" customHeight="1">
      <c r="A1458" t="s" s="14">
        <v>1301</v>
      </c>
      <c r="B1458" s="15">
        <v>42682</v>
      </c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7">
        <v>10</v>
      </c>
      <c r="AC1458" s="16"/>
      <c r="AD1458" s="16"/>
      <c r="AE1458" s="16"/>
      <c r="AF1458" s="16"/>
      <c r="AG1458" s="16"/>
      <c r="AH1458" s="16"/>
      <c r="AI1458" s="18">
        <v>3239.89</v>
      </c>
      <c r="AJ1458" s="19">
        <v>0</v>
      </c>
      <c r="AK1458" s="25">
        <v>0</v>
      </c>
      <c r="AL1458" s="25">
        <v>0</v>
      </c>
      <c r="AM1458" s="22">
        <v>0</v>
      </c>
      <c r="AN1458" s="25">
        <v>-22.06</v>
      </c>
      <c r="AO1458" s="25">
        <v>-239.99</v>
      </c>
      <c r="AP1458" s="18">
        <f>SUM(AI1458:AO1458)</f>
        <v>2977.84</v>
      </c>
    </row>
    <row r="1459" ht="20.35" customHeight="1">
      <c r="A1459" t="s" s="14">
        <v>1302</v>
      </c>
      <c r="B1459" s="15">
        <v>42683</v>
      </c>
      <c r="C1459" s="16"/>
      <c r="D1459" s="17">
        <v>1</v>
      </c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8">
        <v>215.99</v>
      </c>
      <c r="AJ1459" s="19">
        <v>0</v>
      </c>
      <c r="AK1459" s="25">
        <v>-5.05</v>
      </c>
      <c r="AL1459" s="25">
        <v>0</v>
      </c>
      <c r="AM1459" s="22">
        <v>0</v>
      </c>
      <c r="AN1459" s="25">
        <v>-12.94</v>
      </c>
      <c r="AO1459" s="25">
        <v>-16</v>
      </c>
      <c r="AP1459" s="18">
        <f>SUM(AI1459:AO1459)</f>
        <v>182</v>
      </c>
    </row>
    <row r="1460" ht="20.35" customHeight="1">
      <c r="A1460" t="s" s="14">
        <v>1303</v>
      </c>
      <c r="B1460" s="15">
        <v>42683</v>
      </c>
      <c r="C1460" s="16"/>
      <c r="D1460" s="17">
        <v>1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8">
        <v>291.59</v>
      </c>
      <c r="AJ1460" s="19">
        <v>0</v>
      </c>
      <c r="AK1460" s="25">
        <v>-6.71</v>
      </c>
      <c r="AL1460" s="25">
        <v>0</v>
      </c>
      <c r="AM1460" s="22">
        <v>0</v>
      </c>
      <c r="AN1460" s="25">
        <v>-8.49</v>
      </c>
      <c r="AO1460" s="25">
        <v>-21.6</v>
      </c>
      <c r="AP1460" s="18">
        <f>SUM(AI1460:AO1460)</f>
        <v>254.79</v>
      </c>
    </row>
    <row r="1461" ht="20.35" customHeight="1">
      <c r="A1461" t="s" s="14">
        <v>1303</v>
      </c>
      <c r="B1461" s="15">
        <v>42683</v>
      </c>
      <c r="C1461" s="16"/>
      <c r="D1461" s="17">
        <v>1</v>
      </c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8">
        <v>318.59</v>
      </c>
      <c r="AJ1461" s="19">
        <v>0</v>
      </c>
      <c r="AK1461" s="25">
        <v>-7.31</v>
      </c>
      <c r="AL1461" s="25">
        <v>0</v>
      </c>
      <c r="AM1461" s="22">
        <v>0</v>
      </c>
      <c r="AN1461" s="25">
        <v>-8.49</v>
      </c>
      <c r="AO1461" s="25">
        <v>-23.6</v>
      </c>
      <c r="AP1461" s="18">
        <f>SUM(AI1461:AO1461)</f>
        <v>279.19</v>
      </c>
    </row>
    <row r="1462" ht="20.35" customHeight="1">
      <c r="A1462" t="s" s="14">
        <v>1304</v>
      </c>
      <c r="B1462" s="15">
        <v>42684</v>
      </c>
      <c r="C1462" s="16"/>
      <c r="D1462" s="17">
        <v>1</v>
      </c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8">
        <v>226.79</v>
      </c>
      <c r="AJ1462" s="19">
        <v>0</v>
      </c>
      <c r="AK1462" s="25">
        <v>-5.29</v>
      </c>
      <c r="AL1462" s="25">
        <v>0</v>
      </c>
      <c r="AM1462" s="22">
        <v>0</v>
      </c>
      <c r="AN1462" s="25">
        <v>-12.57</v>
      </c>
      <c r="AO1462" s="25">
        <v>-16.8</v>
      </c>
      <c r="AP1462" s="18">
        <f>SUM(AI1462:AO1462)</f>
        <v>192.13</v>
      </c>
    </row>
    <row r="1463" ht="20.35" customHeight="1">
      <c r="A1463" t="s" s="14">
        <v>1305</v>
      </c>
      <c r="B1463" s="15">
        <v>42684</v>
      </c>
      <c r="C1463" s="16"/>
      <c r="D1463" s="17">
        <v>1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8">
        <v>232.98</v>
      </c>
      <c r="AJ1463" s="19">
        <v>0</v>
      </c>
      <c r="AK1463" s="25">
        <v>0</v>
      </c>
      <c r="AL1463" s="22">
        <f>AI1463*-0.029-0.3</f>
        <v>-7.05642</v>
      </c>
      <c r="AM1463" s="22">
        <v>0</v>
      </c>
      <c r="AN1463" s="25">
        <v>-15.85</v>
      </c>
      <c r="AO1463" s="25">
        <v>0</v>
      </c>
      <c r="AP1463" s="18">
        <f>SUM(AI1463:AO1463)</f>
        <v>210.07358</v>
      </c>
    </row>
    <row r="1464" ht="20.35" customHeight="1">
      <c r="A1464" t="s" s="14">
        <v>1306</v>
      </c>
      <c r="B1464" s="15">
        <v>42685</v>
      </c>
      <c r="C1464" s="16"/>
      <c r="D1464" s="17">
        <v>1</v>
      </c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8">
        <v>239.01</v>
      </c>
      <c r="AJ1464" s="19">
        <v>0</v>
      </c>
      <c r="AK1464" s="25">
        <v>0</v>
      </c>
      <c r="AL1464" s="22">
        <f>AI1464*-0.029-0.3</f>
        <v>-7.23129</v>
      </c>
      <c r="AM1464" s="22">
        <v>0</v>
      </c>
      <c r="AN1464" s="25">
        <v>-9.210000000000001</v>
      </c>
      <c r="AO1464" s="25">
        <v>0</v>
      </c>
      <c r="AP1464" s="18">
        <f>SUM(AI1464:AO1464)</f>
        <v>222.56871</v>
      </c>
    </row>
    <row r="1465" ht="20.35" customHeight="1">
      <c r="A1465" t="s" s="14">
        <v>1307</v>
      </c>
      <c r="B1465" s="15">
        <v>42685</v>
      </c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7">
        <v>1</v>
      </c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8">
        <v>689.99</v>
      </c>
      <c r="AJ1465" s="19">
        <v>0</v>
      </c>
      <c r="AK1465" s="25">
        <v>-15</v>
      </c>
      <c r="AL1465" s="25">
        <v>0</v>
      </c>
      <c r="AM1465" s="22">
        <v>0</v>
      </c>
      <c r="AN1465" s="25">
        <v>-58.47</v>
      </c>
      <c r="AO1465" s="25">
        <v>0</v>
      </c>
      <c r="AP1465" s="18">
        <f>SUM(AI1465:AO1465)</f>
        <v>616.52</v>
      </c>
    </row>
    <row r="1466" ht="20.35" customHeight="1">
      <c r="A1466" t="s" s="14">
        <v>1284</v>
      </c>
      <c r="B1466" s="15">
        <v>42686</v>
      </c>
      <c r="C1466" s="16"/>
      <c r="D1466" s="16"/>
      <c r="E1466" s="16"/>
      <c r="F1466" s="17">
        <v>1</v>
      </c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8">
        <v>149.99</v>
      </c>
      <c r="AJ1466" s="19">
        <v>0</v>
      </c>
      <c r="AK1466" s="25">
        <v>-4.65</v>
      </c>
      <c r="AL1466" s="25">
        <v>0</v>
      </c>
      <c r="AM1466" s="22">
        <v>0</v>
      </c>
      <c r="AN1466" s="25">
        <v>-16.15</v>
      </c>
      <c r="AO1466" s="25">
        <v>0</v>
      </c>
      <c r="AP1466" s="18">
        <f>SUM(AI1466:AO1466)</f>
        <v>129.19</v>
      </c>
    </row>
    <row r="1467" ht="20.35" customHeight="1">
      <c r="A1467" t="s" s="14">
        <v>1308</v>
      </c>
      <c r="B1467" s="15">
        <v>42688</v>
      </c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7">
        <v>1</v>
      </c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8">
        <v>285.77</v>
      </c>
      <c r="AJ1467" s="19">
        <v>0</v>
      </c>
      <c r="AK1467" s="25">
        <v>-10</v>
      </c>
      <c r="AL1467" s="25">
        <v>0</v>
      </c>
      <c r="AM1467" s="22">
        <v>0</v>
      </c>
      <c r="AN1467" s="25">
        <v>-9.41</v>
      </c>
      <c r="AO1467" s="25">
        <v>0</v>
      </c>
      <c r="AP1467" s="18">
        <f>SUM(AI1467:AO1467)</f>
        <v>266.36</v>
      </c>
    </row>
    <row r="1468" ht="20.35" customHeight="1">
      <c r="A1468" t="s" s="14">
        <v>802</v>
      </c>
      <c r="B1468" s="15">
        <v>42688</v>
      </c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8">
        <v>1270.08</v>
      </c>
      <c r="AJ1468" s="19">
        <v>0</v>
      </c>
      <c r="AK1468" s="25">
        <v>0</v>
      </c>
      <c r="AL1468" s="25">
        <v>0</v>
      </c>
      <c r="AM1468" s="22">
        <v>0</v>
      </c>
      <c r="AN1468" s="25">
        <v>-23.96</v>
      </c>
      <c r="AO1468" s="25">
        <v>-94.08</v>
      </c>
      <c r="AP1468" s="18">
        <f>SUM(AI1468:AO1468)</f>
        <v>1152.04</v>
      </c>
    </row>
    <row r="1469" ht="20.35" customHeight="1">
      <c r="A1469" t="s" s="14">
        <v>1309</v>
      </c>
      <c r="B1469" s="15">
        <v>42690</v>
      </c>
      <c r="C1469" s="16"/>
      <c r="D1469" s="17">
        <v>1</v>
      </c>
      <c r="E1469" s="16"/>
      <c r="F1469" s="17">
        <v>1</v>
      </c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8">
        <v>538.99</v>
      </c>
      <c r="AJ1469" s="19">
        <v>0</v>
      </c>
      <c r="AK1469" s="25">
        <v>-18.86</v>
      </c>
      <c r="AL1469" s="25">
        <v>0</v>
      </c>
      <c r="AM1469" s="22">
        <v>0</v>
      </c>
      <c r="AN1469" s="25">
        <v>0</v>
      </c>
      <c r="AO1469" s="25">
        <v>0</v>
      </c>
      <c r="AP1469" s="18">
        <f>SUM(AI1469:AO1469)</f>
        <v>520.13</v>
      </c>
    </row>
    <row r="1470" ht="20.35" customHeight="1">
      <c r="A1470" t="s" s="14">
        <v>1309</v>
      </c>
      <c r="B1470" s="15">
        <v>42690</v>
      </c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7">
        <v>2</v>
      </c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8">
        <v>614.98</v>
      </c>
      <c r="AJ1470" s="19">
        <v>0</v>
      </c>
      <c r="AK1470" s="25">
        <v>-21.52</v>
      </c>
      <c r="AL1470" s="25">
        <v>0</v>
      </c>
      <c r="AM1470" s="22">
        <v>0</v>
      </c>
      <c r="AN1470" s="25">
        <v>-24.14</v>
      </c>
      <c r="AO1470" s="25">
        <v>0</v>
      </c>
      <c r="AP1470" s="18">
        <f>SUM(AI1470:AO1470)</f>
        <v>569.3200000000001</v>
      </c>
    </row>
    <row r="1471" ht="20.35" customHeight="1">
      <c r="A1471" t="s" s="14">
        <v>1310</v>
      </c>
      <c r="B1471" s="15">
        <v>42691</v>
      </c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8">
        <v>1929.91</v>
      </c>
      <c r="AJ1471" s="19">
        <v>0</v>
      </c>
      <c r="AK1471" s="25">
        <v>0</v>
      </c>
      <c r="AL1471" s="22">
        <f>AI1471*-0.029-0.3</f>
        <v>-56.26739</v>
      </c>
      <c r="AM1471" s="22">
        <v>0</v>
      </c>
      <c r="AN1471" s="25">
        <v>-84.94</v>
      </c>
      <c r="AO1471" s="25">
        <v>0</v>
      </c>
      <c r="AP1471" s="18">
        <f>SUM(AI1471:AO1471)</f>
        <v>1788.70261</v>
      </c>
    </row>
    <row r="1472" ht="20.35" customHeight="1">
      <c r="A1472" t="s" s="14">
        <v>1311</v>
      </c>
      <c r="B1472" s="15">
        <v>42691</v>
      </c>
      <c r="C1472" s="16"/>
      <c r="D1472" s="17">
        <v>1</v>
      </c>
      <c r="E1472" s="16"/>
      <c r="F1472" s="16"/>
      <c r="G1472" s="17">
        <v>1</v>
      </c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8">
        <v>350</v>
      </c>
      <c r="AJ1472" s="19">
        <v>0</v>
      </c>
      <c r="AK1472" s="25">
        <v>-45.45</v>
      </c>
      <c r="AL1472" s="25">
        <v>0</v>
      </c>
      <c r="AM1472" s="22">
        <v>0</v>
      </c>
      <c r="AN1472" s="25">
        <v>-18.45</v>
      </c>
      <c r="AO1472" s="25">
        <v>0</v>
      </c>
      <c r="AP1472" s="18">
        <f>SUM(AI1472:AO1472)</f>
        <v>286.1</v>
      </c>
    </row>
    <row r="1473" ht="20.35" customHeight="1">
      <c r="A1473" t="s" s="14">
        <v>1312</v>
      </c>
      <c r="B1473" s="15">
        <v>42692</v>
      </c>
      <c r="C1473" s="16"/>
      <c r="D1473" s="16"/>
      <c r="E1473" s="16"/>
      <c r="F1473" s="16"/>
      <c r="G1473" s="16"/>
      <c r="H1473" s="17">
        <v>4</v>
      </c>
      <c r="I1473" s="16"/>
      <c r="J1473" s="16"/>
      <c r="K1473" s="16"/>
      <c r="L1473" s="16"/>
      <c r="M1473" s="16"/>
      <c r="N1473" s="16"/>
      <c r="O1473" s="16"/>
      <c r="P1473" s="16"/>
      <c r="Q1473" s="17">
        <v>1</v>
      </c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8">
        <v>4674.95</v>
      </c>
      <c r="AJ1473" s="19">
        <v>0</v>
      </c>
      <c r="AK1473" s="25">
        <v>0</v>
      </c>
      <c r="AL1473" s="25">
        <v>0</v>
      </c>
      <c r="AM1473" s="22">
        <v>0</v>
      </c>
      <c r="AN1473" s="25">
        <v>-74.5</v>
      </c>
      <c r="AO1473" s="25">
        <v>0</v>
      </c>
      <c r="AP1473" s="18">
        <f>SUM(AI1473:AO1473)</f>
        <v>4600.45</v>
      </c>
    </row>
    <row r="1474" ht="20.35" customHeight="1">
      <c r="A1474" t="s" s="14">
        <v>1313</v>
      </c>
      <c r="B1474" s="15">
        <v>42692</v>
      </c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8">
        <v>47.98</v>
      </c>
      <c r="AJ1474" s="19">
        <v>0</v>
      </c>
      <c r="AK1474" s="25">
        <v>0</v>
      </c>
      <c r="AL1474" s="22">
        <f>AI1474*-0.029-0.3</f>
        <v>-1.69142</v>
      </c>
      <c r="AM1474" s="22">
        <v>0</v>
      </c>
      <c r="AN1474" s="25">
        <v>-5.6</v>
      </c>
      <c r="AO1474" s="25">
        <v>0</v>
      </c>
      <c r="AP1474" s="18">
        <f>SUM(AI1474:AO1474)</f>
        <v>40.68858</v>
      </c>
    </row>
    <row r="1475" ht="20.35" customHeight="1">
      <c r="A1475" t="s" s="14">
        <v>1314</v>
      </c>
      <c r="B1475" s="15">
        <v>42692</v>
      </c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7">
        <v>2</v>
      </c>
      <c r="Y1475" s="1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8">
        <v>215.96</v>
      </c>
      <c r="AJ1475" s="19">
        <v>0</v>
      </c>
      <c r="AK1475" s="25">
        <v>0</v>
      </c>
      <c r="AL1475" s="22">
        <f>AI1475*-0.029-0.3</f>
        <v>-6.56284</v>
      </c>
      <c r="AM1475" s="22">
        <v>0</v>
      </c>
      <c r="AN1475" s="25">
        <v>-9.699999999999999</v>
      </c>
      <c r="AO1475" s="25">
        <v>0</v>
      </c>
      <c r="AP1475" s="18">
        <f>SUM(AI1475:AO1475)</f>
        <v>199.69716</v>
      </c>
    </row>
    <row r="1476" ht="20.35" customHeight="1">
      <c r="A1476" t="s" s="14">
        <v>1315</v>
      </c>
      <c r="B1476" s="15">
        <v>42695</v>
      </c>
      <c r="C1476" s="16"/>
      <c r="D1476" s="17">
        <v>1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8">
        <v>261.98</v>
      </c>
      <c r="AJ1476" s="19">
        <v>0</v>
      </c>
      <c r="AK1476" s="25">
        <v>-6.06</v>
      </c>
      <c r="AL1476" s="25">
        <v>0</v>
      </c>
      <c r="AM1476" s="22">
        <v>0</v>
      </c>
      <c r="AN1476" s="25">
        <v>-18.45</v>
      </c>
      <c r="AO1476" s="25">
        <v>0</v>
      </c>
      <c r="AP1476" s="18">
        <f>SUM(AI1476:AO1476)</f>
        <v>237.47</v>
      </c>
    </row>
    <row r="1477" ht="20.35" customHeight="1">
      <c r="A1477" t="s" s="14">
        <v>1316</v>
      </c>
      <c r="B1477" s="15">
        <v>42695</v>
      </c>
      <c r="C1477" s="16"/>
      <c r="D1477" s="17">
        <v>1</v>
      </c>
      <c r="E1477" s="16"/>
      <c r="F1477" s="17">
        <v>1</v>
      </c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8">
        <v>415.79</v>
      </c>
      <c r="AJ1477" s="19">
        <v>0</v>
      </c>
      <c r="AK1477" s="25">
        <v>0</v>
      </c>
      <c r="AL1477" s="22">
        <f>AI1477*-0.029-0.3</f>
        <v>-12.35791</v>
      </c>
      <c r="AM1477" s="22">
        <v>0</v>
      </c>
      <c r="AN1477" s="25">
        <v>-10.8</v>
      </c>
      <c r="AO1477" s="25">
        <v>-30.8</v>
      </c>
      <c r="AP1477" s="18">
        <f>SUM(AI1477:AO1477)</f>
        <v>361.83209</v>
      </c>
    </row>
    <row r="1478" ht="20.35" customHeight="1">
      <c r="A1478" t="s" s="14">
        <v>1317</v>
      </c>
      <c r="B1478" s="15">
        <v>42695</v>
      </c>
      <c r="C1478" s="16"/>
      <c r="D1478" s="16"/>
      <c r="E1478" s="16"/>
      <c r="F1478" s="16"/>
      <c r="G1478" s="17">
        <v>1</v>
      </c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8">
        <v>157.98</v>
      </c>
      <c r="AJ1478" s="19">
        <v>0</v>
      </c>
      <c r="AK1478" s="25">
        <v>-3.78</v>
      </c>
      <c r="AL1478" s="25">
        <v>0</v>
      </c>
      <c r="AM1478" s="22">
        <v>0</v>
      </c>
      <c r="AN1478" s="25">
        <v>-15.85</v>
      </c>
      <c r="AO1478" s="25">
        <v>0</v>
      </c>
      <c r="AP1478" s="18">
        <f>SUM(AI1478:AO1478)</f>
        <v>138.35</v>
      </c>
    </row>
    <row r="1479" ht="20.35" customHeight="1">
      <c r="A1479" t="s" s="14">
        <v>1318</v>
      </c>
      <c r="B1479" s="15">
        <v>42695</v>
      </c>
      <c r="C1479" s="16"/>
      <c r="D1479" s="17">
        <v>1</v>
      </c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8">
        <v>348.21</v>
      </c>
      <c r="AJ1479" s="19">
        <v>0</v>
      </c>
      <c r="AK1479" s="25">
        <v>-10.4</v>
      </c>
      <c r="AL1479" s="25">
        <v>0</v>
      </c>
      <c r="AM1479" s="22">
        <v>0</v>
      </c>
      <c r="AN1479" s="25">
        <v>-33.56</v>
      </c>
      <c r="AO1479" s="25">
        <v>0</v>
      </c>
      <c r="AP1479" s="18">
        <f>SUM(AI1479:AO1479)</f>
        <v>304.25</v>
      </c>
    </row>
    <row r="1480" ht="20.35" customHeight="1">
      <c r="A1480" t="s" s="14">
        <v>1319</v>
      </c>
      <c r="B1480" s="15">
        <v>42695</v>
      </c>
      <c r="C1480" s="16"/>
      <c r="D1480" s="17">
        <v>1</v>
      </c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8">
        <v>199.99</v>
      </c>
      <c r="AJ1480" s="19">
        <v>0</v>
      </c>
      <c r="AK1480" s="25">
        <v>0</v>
      </c>
      <c r="AL1480" s="22">
        <f>AI1480*-0.029-0.3</f>
        <v>-6.09971</v>
      </c>
      <c r="AM1480" s="22">
        <v>0</v>
      </c>
      <c r="AN1480" s="25">
        <v>-15.85</v>
      </c>
      <c r="AO1480" s="25">
        <v>0</v>
      </c>
      <c r="AP1480" s="18">
        <f>SUM(AI1480:AO1480)</f>
        <v>178.04029</v>
      </c>
    </row>
    <row r="1481" ht="20.35" customHeight="1">
      <c r="A1481" t="s" s="14">
        <v>1320</v>
      </c>
      <c r="B1481" s="15">
        <v>42695</v>
      </c>
      <c r="C1481" s="16"/>
      <c r="D1481" s="17">
        <v>1</v>
      </c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8">
        <v>199.99</v>
      </c>
      <c r="AJ1481" s="19">
        <v>0</v>
      </c>
      <c r="AK1481" s="25">
        <v>-4.7</v>
      </c>
      <c r="AL1481" s="25">
        <v>0</v>
      </c>
      <c r="AM1481" s="22">
        <v>0</v>
      </c>
      <c r="AN1481" s="25">
        <v>-15.85</v>
      </c>
      <c r="AO1481" s="25">
        <v>0</v>
      </c>
      <c r="AP1481" s="18">
        <f>SUM(AI1481:AO1481)</f>
        <v>179.44</v>
      </c>
    </row>
    <row r="1482" ht="20.35" customHeight="1">
      <c r="A1482" t="s" s="44">
        <v>922</v>
      </c>
      <c r="B1482" s="45">
        <v>42695</v>
      </c>
      <c r="C1482" s="46"/>
      <c r="D1482" s="46"/>
      <c r="E1482" s="46"/>
      <c r="F1482" s="46"/>
      <c r="G1482" s="46"/>
      <c r="H1482" s="46"/>
      <c r="I1482" s="46"/>
      <c r="J1482" s="46"/>
      <c r="K1482" s="46"/>
      <c r="L1482" s="46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7">
        <v>2</v>
      </c>
      <c r="Y1482" s="46"/>
      <c r="Z1482" s="46"/>
      <c r="AA1482" s="46"/>
      <c r="AB1482" s="46"/>
      <c r="AC1482" s="46"/>
      <c r="AD1482" s="46"/>
      <c r="AE1482" s="46"/>
      <c r="AF1482" s="46"/>
      <c r="AG1482" s="46"/>
      <c r="AH1482" s="46"/>
      <c r="AI1482" s="36">
        <v>440</v>
      </c>
      <c r="AJ1482" s="19">
        <v>0</v>
      </c>
      <c r="AK1482" s="37">
        <v>0</v>
      </c>
      <c r="AL1482" s="37">
        <v>0</v>
      </c>
      <c r="AM1482" s="22">
        <v>0</v>
      </c>
      <c r="AN1482" s="37">
        <v>0</v>
      </c>
      <c r="AO1482" s="37">
        <v>0</v>
      </c>
      <c r="AP1482" s="18">
        <f>SUM(AI1482:AO1482)</f>
        <v>440</v>
      </c>
    </row>
    <row r="1483" ht="20.35" customHeight="1">
      <c r="A1483" t="s" s="14">
        <v>1321</v>
      </c>
      <c r="B1483" s="15">
        <v>42696</v>
      </c>
      <c r="C1483" s="16"/>
      <c r="D1483" s="17">
        <v>1</v>
      </c>
      <c r="E1483" s="16"/>
      <c r="F1483" s="17">
        <v>1</v>
      </c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8">
        <v>433.99</v>
      </c>
      <c r="AJ1483" s="19">
        <v>0</v>
      </c>
      <c r="AK1483" s="25">
        <v>0</v>
      </c>
      <c r="AL1483" s="22">
        <f>AI1483*-0.029-0.3</f>
        <v>-12.88571</v>
      </c>
      <c r="AM1483" s="22">
        <v>0</v>
      </c>
      <c r="AN1483" s="25">
        <v>-16</v>
      </c>
      <c r="AO1483" s="25">
        <v>0</v>
      </c>
      <c r="AP1483" s="18">
        <f>SUM(AI1483:AO1483)</f>
        <v>405.10429</v>
      </c>
    </row>
    <row r="1484" ht="20.35" customHeight="1">
      <c r="A1484" t="s" s="14">
        <v>1106</v>
      </c>
      <c r="B1484" s="15">
        <v>42697</v>
      </c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7">
        <v>2</v>
      </c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8">
        <v>1148.21</v>
      </c>
      <c r="AJ1484" s="19">
        <v>0</v>
      </c>
      <c r="AK1484" s="25">
        <v>-27.86</v>
      </c>
      <c r="AL1484" s="25">
        <v>0</v>
      </c>
      <c r="AM1484" s="22">
        <v>0</v>
      </c>
      <c r="AN1484" s="25">
        <v>-142.96</v>
      </c>
      <c r="AO1484" s="25">
        <v>0</v>
      </c>
      <c r="AP1484" s="18">
        <f>SUM(AI1484:AO1484)</f>
        <v>977.39</v>
      </c>
    </row>
    <row r="1485" ht="20.35" customHeight="1">
      <c r="A1485" t="s" s="14">
        <v>1322</v>
      </c>
      <c r="B1485" s="15">
        <v>42698</v>
      </c>
      <c r="C1485" s="16"/>
      <c r="D1485" s="17">
        <v>1</v>
      </c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8">
        <v>339.98</v>
      </c>
      <c r="AJ1485" s="19">
        <v>0</v>
      </c>
      <c r="AK1485" s="25">
        <v>-11.18</v>
      </c>
      <c r="AL1485" s="25">
        <v>0</v>
      </c>
      <c r="AM1485" s="22">
        <v>0</v>
      </c>
      <c r="AN1485" s="25">
        <v>-66.17</v>
      </c>
      <c r="AO1485" s="25">
        <v>0</v>
      </c>
      <c r="AP1485" s="18">
        <f>SUM(AI1485:AO1485)</f>
        <v>262.63</v>
      </c>
    </row>
    <row r="1486" ht="20.35" customHeight="1">
      <c r="A1486" t="s" s="14">
        <v>1323</v>
      </c>
      <c r="B1486" s="15">
        <v>42699</v>
      </c>
      <c r="C1486" s="16"/>
      <c r="D1486" s="16"/>
      <c r="E1486" s="16"/>
      <c r="F1486" s="16"/>
      <c r="G1486" s="16"/>
      <c r="H1486" s="17">
        <v>2</v>
      </c>
      <c r="I1486" s="16"/>
      <c r="J1486" s="16"/>
      <c r="K1486" s="16"/>
      <c r="L1486" s="16"/>
      <c r="M1486" s="16"/>
      <c r="N1486" s="16"/>
      <c r="O1486" s="16"/>
      <c r="P1486" s="16"/>
      <c r="Q1486" s="17">
        <v>1</v>
      </c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8">
        <v>1739.97</v>
      </c>
      <c r="AJ1486" s="19">
        <v>0</v>
      </c>
      <c r="AK1486" s="25">
        <v>-55.98</v>
      </c>
      <c r="AL1486" s="25">
        <v>0</v>
      </c>
      <c r="AM1486" s="22">
        <v>0</v>
      </c>
      <c r="AN1486" s="25">
        <v>-37.82</v>
      </c>
      <c r="AO1486" s="25">
        <v>0</v>
      </c>
      <c r="AP1486" s="18">
        <f>SUM(AI1486:AO1486)</f>
        <v>1646.17</v>
      </c>
    </row>
    <row r="1487" ht="20.35" customHeight="1">
      <c r="A1487" t="s" s="14">
        <v>1118</v>
      </c>
      <c r="B1487" s="15">
        <v>42699</v>
      </c>
      <c r="C1487" s="16"/>
      <c r="D1487" s="17">
        <v>1</v>
      </c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8">
        <v>199.99</v>
      </c>
      <c r="AJ1487" s="19">
        <v>0</v>
      </c>
      <c r="AK1487" s="25">
        <v>-4.7</v>
      </c>
      <c r="AL1487" s="25">
        <v>0</v>
      </c>
      <c r="AM1487" s="22">
        <v>0</v>
      </c>
      <c r="AN1487" s="25">
        <v>-15.85</v>
      </c>
      <c r="AO1487" s="25">
        <v>0</v>
      </c>
      <c r="AP1487" s="18">
        <f>SUM(AI1487:AO1487)</f>
        <v>179.44</v>
      </c>
    </row>
    <row r="1488" ht="20.35" customHeight="1">
      <c r="A1488" t="s" s="14">
        <v>802</v>
      </c>
      <c r="B1488" s="15">
        <v>42699</v>
      </c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7">
        <v>2</v>
      </c>
      <c r="Y1488" s="16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8">
        <v>427.68</v>
      </c>
      <c r="AJ1488" s="19">
        <v>0</v>
      </c>
      <c r="AK1488" s="25">
        <v>0</v>
      </c>
      <c r="AL1488" s="25">
        <v>0</v>
      </c>
      <c r="AM1488" s="22">
        <v>0</v>
      </c>
      <c r="AN1488" s="25">
        <v>0</v>
      </c>
      <c r="AO1488" s="25">
        <v>-31.68</v>
      </c>
      <c r="AP1488" s="18">
        <f>SUM(AI1488:AO1488)</f>
        <v>396</v>
      </c>
    </row>
    <row r="1489" ht="20.35" customHeight="1">
      <c r="A1489" t="s" s="14">
        <v>139</v>
      </c>
      <c r="B1489" s="15">
        <v>42702</v>
      </c>
      <c r="C1489" s="16"/>
      <c r="D1489" s="16"/>
      <c r="E1489" s="16"/>
      <c r="F1489" s="17">
        <v>1</v>
      </c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8">
        <v>157.98</v>
      </c>
      <c r="AJ1489" s="19">
        <v>0</v>
      </c>
      <c r="AK1489" s="25">
        <v>-4.88</v>
      </c>
      <c r="AL1489" s="25">
        <v>0</v>
      </c>
      <c r="AM1489" s="22">
        <v>0</v>
      </c>
      <c r="AN1489" s="25">
        <v>-23.72</v>
      </c>
      <c r="AO1489" s="25">
        <v>0</v>
      </c>
      <c r="AP1489" s="18">
        <f>SUM(AI1489:AO1489)</f>
        <v>129.38</v>
      </c>
    </row>
    <row r="1490" ht="20.35" customHeight="1">
      <c r="A1490" t="s" s="14">
        <v>1324</v>
      </c>
      <c r="B1490" s="15">
        <v>42702</v>
      </c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8">
        <v>47.98</v>
      </c>
      <c r="AJ1490" s="19">
        <v>0</v>
      </c>
      <c r="AK1490" s="25">
        <v>-1.69</v>
      </c>
      <c r="AL1490" s="25">
        <v>0</v>
      </c>
      <c r="AM1490" s="22">
        <v>0</v>
      </c>
      <c r="AN1490" s="25">
        <v>-5.6</v>
      </c>
      <c r="AO1490" s="25">
        <v>0</v>
      </c>
      <c r="AP1490" s="18">
        <f>SUM(AI1490:AO1490)</f>
        <v>40.69</v>
      </c>
    </row>
    <row r="1491" ht="20.35" customHeight="1">
      <c r="A1491" t="s" s="14">
        <v>1325</v>
      </c>
      <c r="B1491" s="15">
        <v>42702</v>
      </c>
      <c r="C1491" s="16"/>
      <c r="D1491" s="17">
        <v>1</v>
      </c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8">
        <v>215.99</v>
      </c>
      <c r="AJ1491" s="19">
        <v>0</v>
      </c>
      <c r="AK1491" s="25">
        <v>-6.56</v>
      </c>
      <c r="AL1491" s="25">
        <v>0</v>
      </c>
      <c r="AM1491" s="22">
        <v>0</v>
      </c>
      <c r="AN1491" s="25">
        <v>-12.94</v>
      </c>
      <c r="AO1491" s="25">
        <v>-16</v>
      </c>
      <c r="AP1491" s="18">
        <f>SUM(AI1491:AO1491)</f>
        <v>180.49</v>
      </c>
    </row>
    <row r="1492" ht="20.35" customHeight="1">
      <c r="A1492" t="s" s="14">
        <v>1326</v>
      </c>
      <c r="B1492" s="15">
        <v>42702</v>
      </c>
      <c r="C1492" s="16"/>
      <c r="D1492" s="17">
        <v>1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8">
        <v>239.99</v>
      </c>
      <c r="AJ1492" s="19">
        <v>0</v>
      </c>
      <c r="AK1492" s="25">
        <v>0</v>
      </c>
      <c r="AL1492" s="22">
        <f>AI1492*-0.029-0.3</f>
        <v>-7.25971</v>
      </c>
      <c r="AM1492" s="22">
        <v>0</v>
      </c>
      <c r="AN1492" s="25">
        <v>-15.85</v>
      </c>
      <c r="AO1492" s="25">
        <v>0</v>
      </c>
      <c r="AP1492" s="18">
        <f>SUM(AI1492:AO1492)</f>
        <v>216.88029</v>
      </c>
    </row>
    <row r="1493" ht="20.35" customHeight="1">
      <c r="A1493" t="s" s="14">
        <v>1327</v>
      </c>
      <c r="B1493" s="15">
        <v>42702</v>
      </c>
      <c r="C1493" s="16"/>
      <c r="D1493" s="17">
        <v>2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8">
        <v>431.98</v>
      </c>
      <c r="AJ1493" s="19">
        <v>0</v>
      </c>
      <c r="AK1493" s="25">
        <v>-9.800000000000001</v>
      </c>
      <c r="AL1493" s="25">
        <v>0</v>
      </c>
      <c r="AM1493" s="22">
        <v>0</v>
      </c>
      <c r="AN1493" s="25">
        <v>-12.71</v>
      </c>
      <c r="AO1493" s="25">
        <v>-32</v>
      </c>
      <c r="AP1493" s="18">
        <f>SUM(AI1493:AO1493)</f>
        <v>377.47</v>
      </c>
    </row>
    <row r="1494" ht="20.35" customHeight="1">
      <c r="A1494" t="s" s="14">
        <v>1328</v>
      </c>
      <c r="B1494" s="15">
        <v>42702</v>
      </c>
      <c r="C1494" s="16"/>
      <c r="D1494" s="17">
        <v>2</v>
      </c>
      <c r="E1494" s="16"/>
      <c r="F1494" s="17">
        <v>2</v>
      </c>
      <c r="G1494" s="17">
        <v>2</v>
      </c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8">
        <v>1759.04</v>
      </c>
      <c r="AJ1494" s="19">
        <v>0</v>
      </c>
      <c r="AK1494" s="25">
        <v>-39</v>
      </c>
      <c r="AL1494" s="25">
        <v>0</v>
      </c>
      <c r="AM1494" s="22">
        <v>0</v>
      </c>
      <c r="AN1494" s="25">
        <v>-148.73</v>
      </c>
      <c r="AO1494" s="25">
        <v>0</v>
      </c>
      <c r="AP1494" s="18">
        <f>SUM(AI1494:AO1494)</f>
        <v>1571.31</v>
      </c>
    </row>
    <row r="1495" ht="20.35" customHeight="1">
      <c r="A1495" t="s" s="14">
        <v>1329</v>
      </c>
      <c r="B1495" s="15">
        <v>42702</v>
      </c>
      <c r="C1495" s="16"/>
      <c r="D1495" s="17">
        <v>1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8">
        <v>199.99</v>
      </c>
      <c r="AJ1495" s="19">
        <v>0</v>
      </c>
      <c r="AK1495" s="25">
        <v>-4.7</v>
      </c>
      <c r="AL1495" s="25">
        <v>0</v>
      </c>
      <c r="AM1495" s="22">
        <v>0</v>
      </c>
      <c r="AN1495" s="25">
        <v>-15.85</v>
      </c>
      <c r="AO1495" s="25">
        <v>0</v>
      </c>
      <c r="AP1495" s="18">
        <f>SUM(AI1495:AO1495)</f>
        <v>179.44</v>
      </c>
    </row>
    <row r="1496" ht="20.35" customHeight="1">
      <c r="A1496" t="s" s="14">
        <v>1330</v>
      </c>
      <c r="B1496" s="15">
        <v>42703</v>
      </c>
      <c r="C1496" s="16"/>
      <c r="D1496" s="17">
        <v>4</v>
      </c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8">
        <v>799.96</v>
      </c>
      <c r="AJ1496" s="19">
        <v>0</v>
      </c>
      <c r="AK1496" s="25">
        <v>-23.5</v>
      </c>
      <c r="AL1496" s="25">
        <v>0</v>
      </c>
      <c r="AM1496" s="22">
        <v>0</v>
      </c>
      <c r="AN1496" s="25">
        <v>-22.34</v>
      </c>
      <c r="AO1496" s="25">
        <v>0</v>
      </c>
      <c r="AP1496" s="18">
        <f>SUM(AI1496:AO1496)</f>
        <v>754.12</v>
      </c>
    </row>
    <row r="1497" ht="20.35" customHeight="1">
      <c r="A1497" t="s" s="14">
        <v>1292</v>
      </c>
      <c r="B1497" s="15">
        <v>42703</v>
      </c>
      <c r="C1497" s="16"/>
      <c r="D1497" s="17">
        <v>1</v>
      </c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8">
        <v>199.99</v>
      </c>
      <c r="AJ1497" s="19">
        <v>0</v>
      </c>
      <c r="AK1497" s="25">
        <v>0</v>
      </c>
      <c r="AL1497" s="22">
        <f>AI1497*-0.029-0.3</f>
        <v>-6.09971</v>
      </c>
      <c r="AM1497" s="22">
        <v>0</v>
      </c>
      <c r="AN1497" s="25">
        <v>-15.85</v>
      </c>
      <c r="AO1497" s="25">
        <v>0</v>
      </c>
      <c r="AP1497" s="18">
        <f>SUM(AI1497:AO1497)</f>
        <v>178.04029</v>
      </c>
    </row>
    <row r="1498" ht="20.35" customHeight="1">
      <c r="A1498" t="s" s="14">
        <v>1331</v>
      </c>
      <c r="B1498" s="15">
        <v>42703</v>
      </c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7">
        <v>1</v>
      </c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8">
        <v>368.21</v>
      </c>
      <c r="AJ1498" s="19">
        <v>0</v>
      </c>
      <c r="AK1498" s="25">
        <v>-12.89</v>
      </c>
      <c r="AL1498" s="25">
        <v>0</v>
      </c>
      <c r="AM1498" s="22">
        <v>0</v>
      </c>
      <c r="AN1498" s="25">
        <v>-10.77</v>
      </c>
      <c r="AO1498" s="25">
        <v>0</v>
      </c>
      <c r="AP1498" s="18">
        <f>SUM(AI1498:AO1498)</f>
        <v>344.55</v>
      </c>
    </row>
    <row r="1499" ht="20.35" customHeight="1">
      <c r="A1499" t="s" s="14">
        <v>1332</v>
      </c>
      <c r="B1499" s="15">
        <v>42704</v>
      </c>
      <c r="C1499" s="16"/>
      <c r="D1499" s="17">
        <v>1</v>
      </c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8">
        <v>224.99</v>
      </c>
      <c r="AJ1499" s="19">
        <v>0</v>
      </c>
      <c r="AK1499" s="25">
        <v>-29.31</v>
      </c>
      <c r="AL1499" s="25">
        <v>0</v>
      </c>
      <c r="AM1499" s="22">
        <v>0</v>
      </c>
      <c r="AN1499" s="25">
        <f t="shared" si="1517" ref="AN1499:AN1513">-15.85</f>
        <v>-15.85</v>
      </c>
      <c r="AO1499" s="25">
        <v>0</v>
      </c>
      <c r="AP1499" s="18">
        <f>SUM(AI1499:AO1499)</f>
        <v>179.83</v>
      </c>
    </row>
    <row r="1500" ht="20.35" customHeight="1">
      <c r="A1500" t="s" s="14">
        <v>311</v>
      </c>
      <c r="B1500" s="15">
        <v>42704</v>
      </c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7">
        <v>2</v>
      </c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8">
        <v>268.2</v>
      </c>
      <c r="AJ1500" s="19">
        <v>0</v>
      </c>
      <c r="AK1500" s="25">
        <v>0</v>
      </c>
      <c r="AL1500" s="22">
        <f>AI1500*-0.029-0.3</f>
        <v>-8.0778</v>
      </c>
      <c r="AM1500" s="22">
        <v>0</v>
      </c>
      <c r="AN1500" s="25">
        <v>-10.77</v>
      </c>
      <c r="AO1500" s="25">
        <v>0</v>
      </c>
      <c r="AP1500" s="18">
        <f>SUM(AI1500:AO1500)</f>
        <v>249.3522</v>
      </c>
    </row>
    <row r="1501" ht="20.35" customHeight="1">
      <c r="A1501" t="s" s="14">
        <v>1333</v>
      </c>
      <c r="B1501" s="15">
        <v>42705</v>
      </c>
      <c r="C1501" s="16"/>
      <c r="D1501" s="17">
        <v>1</v>
      </c>
      <c r="E1501" s="16"/>
      <c r="F1501" s="17">
        <v>1</v>
      </c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8">
        <v>483.98</v>
      </c>
      <c r="AJ1501" s="19">
        <v>0</v>
      </c>
      <c r="AK1501" s="25">
        <v>-15.79</v>
      </c>
      <c r="AL1501" s="25">
        <v>0</v>
      </c>
      <c r="AM1501" s="22">
        <v>0</v>
      </c>
      <c r="AN1501" s="25">
        <v>-73.58</v>
      </c>
      <c r="AO1501" s="25">
        <v>0</v>
      </c>
      <c r="AP1501" s="18">
        <f>SUM(AI1501:AO1501)</f>
        <v>394.61</v>
      </c>
    </row>
    <row r="1502" ht="20.35" customHeight="1">
      <c r="A1502" t="s" s="14">
        <v>1231</v>
      </c>
      <c r="B1502" s="15">
        <v>42705</v>
      </c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7">
        <v>1</v>
      </c>
      <c r="R1502" s="16"/>
      <c r="S1502" s="16"/>
      <c r="T1502" s="16"/>
      <c r="U1502" s="16"/>
      <c r="V1502" s="16"/>
      <c r="W1502" s="16"/>
      <c r="X1502" s="31"/>
      <c r="Y1502" s="31"/>
      <c r="Z1502" s="31"/>
      <c r="AA1502" s="31"/>
      <c r="AB1502" s="17">
        <v>2</v>
      </c>
      <c r="AC1502" s="16"/>
      <c r="AD1502" s="16"/>
      <c r="AE1502" s="16"/>
      <c r="AF1502" s="16"/>
      <c r="AG1502" s="16"/>
      <c r="AH1502" s="16"/>
      <c r="AI1502" s="18">
        <v>972</v>
      </c>
      <c r="AJ1502" s="19">
        <v>0</v>
      </c>
      <c r="AK1502" s="25">
        <v>-28.49</v>
      </c>
      <c r="AL1502" s="25">
        <v>0</v>
      </c>
      <c r="AM1502" s="22">
        <v>0</v>
      </c>
      <c r="AN1502" s="25">
        <v>0</v>
      </c>
      <c r="AO1502" s="25">
        <v>-72</v>
      </c>
      <c r="AP1502" s="18">
        <f>SUM(AI1502:AO1502)</f>
        <v>871.51</v>
      </c>
    </row>
    <row r="1503" ht="20.35" customHeight="1">
      <c r="A1503" t="s" s="14">
        <v>1334</v>
      </c>
      <c r="B1503" s="15">
        <v>42706</v>
      </c>
      <c r="C1503" s="16"/>
      <c r="D1503" s="17">
        <v>1</v>
      </c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8">
        <v>144.99</v>
      </c>
      <c r="AJ1503" s="19">
        <v>0</v>
      </c>
      <c r="AK1503" s="25">
        <v>-6.56</v>
      </c>
      <c r="AL1503" s="25">
        <v>0</v>
      </c>
      <c r="AM1503" s="22">
        <v>0</v>
      </c>
      <c r="AN1503" s="25">
        <v>-65.41</v>
      </c>
      <c r="AO1503" s="25">
        <v>0</v>
      </c>
      <c r="AP1503" s="18">
        <f>SUM(AI1503:AO1503)</f>
        <v>73.02</v>
      </c>
    </row>
    <row r="1504" ht="20.35" customHeight="1">
      <c r="A1504" t="s" s="14">
        <v>1335</v>
      </c>
      <c r="B1504" s="15">
        <v>42709</v>
      </c>
      <c r="C1504" s="16"/>
      <c r="D1504" s="17">
        <v>1</v>
      </c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8">
        <v>199.99</v>
      </c>
      <c r="AJ1504" s="19">
        <v>0</v>
      </c>
      <c r="AK1504" s="25">
        <v>-6.01</v>
      </c>
      <c r="AL1504" s="25">
        <v>0</v>
      </c>
      <c r="AM1504" s="22">
        <v>0</v>
      </c>
      <c r="AN1504" s="25">
        <f t="shared" si="1517"/>
        <v>-15.85</v>
      </c>
      <c r="AO1504" s="25">
        <v>0</v>
      </c>
      <c r="AP1504" s="18">
        <f>SUM(AI1504:AO1504)</f>
        <v>178.13</v>
      </c>
    </row>
    <row r="1505" ht="20.35" customHeight="1">
      <c r="A1505" t="s" s="14">
        <v>1336</v>
      </c>
      <c r="B1505" s="15">
        <v>42709</v>
      </c>
      <c r="C1505" s="16"/>
      <c r="D1505" s="17">
        <v>2</v>
      </c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8">
        <v>431.98</v>
      </c>
      <c r="AJ1505" s="19">
        <v>0</v>
      </c>
      <c r="AK1505" s="25">
        <v>-9.800000000000001</v>
      </c>
      <c r="AL1505" s="25">
        <v>0</v>
      </c>
      <c r="AM1505" s="22">
        <v>0</v>
      </c>
      <c r="AN1505" s="25">
        <v>-13.27</v>
      </c>
      <c r="AO1505" s="25">
        <v>-32</v>
      </c>
      <c r="AP1505" s="18">
        <f>SUM(AI1505:AO1505)</f>
        <v>376.91</v>
      </c>
    </row>
    <row r="1506" ht="20.35" customHeight="1">
      <c r="A1506" t="s" s="14">
        <v>1337</v>
      </c>
      <c r="B1506" s="15">
        <v>42709</v>
      </c>
      <c r="C1506" s="16"/>
      <c r="D1506" s="17">
        <v>1</v>
      </c>
      <c r="E1506" s="16"/>
      <c r="F1506" s="17">
        <v>1</v>
      </c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8">
        <v>484.91</v>
      </c>
      <c r="AJ1506" s="19">
        <v>0</v>
      </c>
      <c r="AK1506" s="25">
        <v>-10.97</v>
      </c>
      <c r="AL1506" s="25">
        <v>0</v>
      </c>
      <c r="AM1506" s="22">
        <v>0</v>
      </c>
      <c r="AN1506" s="25">
        <v>-13.27</v>
      </c>
      <c r="AO1506" s="25">
        <v>-35.92</v>
      </c>
      <c r="AP1506" s="18">
        <f>SUM(AI1506:AO1506)</f>
        <v>424.75</v>
      </c>
    </row>
    <row r="1507" ht="20.35" customHeight="1">
      <c r="A1507" t="s" s="14">
        <v>1310</v>
      </c>
      <c r="B1507" s="15">
        <v>42711</v>
      </c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7">
        <v>2</v>
      </c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8">
        <v>489.97</v>
      </c>
      <c r="AJ1507" s="19">
        <v>0</v>
      </c>
      <c r="AK1507" s="25">
        <v>0</v>
      </c>
      <c r="AL1507" s="22">
        <f>AI1507*-0.029-0.3</f>
        <v>-14.50913</v>
      </c>
      <c r="AM1507" s="22">
        <v>0</v>
      </c>
      <c r="AN1507" s="25">
        <v>-25.37</v>
      </c>
      <c r="AO1507" s="25">
        <v>0</v>
      </c>
      <c r="AP1507" s="18">
        <f>SUM(AI1507:AO1507)</f>
        <v>450.09087</v>
      </c>
    </row>
    <row r="1508" ht="20.35" customHeight="1">
      <c r="A1508" t="s" s="14">
        <v>1338</v>
      </c>
      <c r="B1508" s="15">
        <v>42711</v>
      </c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7">
        <v>4</v>
      </c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8">
        <v>1543</v>
      </c>
      <c r="AJ1508" s="19">
        <v>0</v>
      </c>
      <c r="AK1508" s="25">
        <v>-60.48</v>
      </c>
      <c r="AL1508" s="22">
        <v>0</v>
      </c>
      <c r="AM1508" s="22">
        <v>0</v>
      </c>
      <c r="AN1508" s="25">
        <v>-70.87</v>
      </c>
      <c r="AO1508" s="25">
        <v>0</v>
      </c>
      <c r="AP1508" s="18">
        <f>SUM(AI1508:AO1508)</f>
        <v>1411.65</v>
      </c>
    </row>
    <row r="1509" ht="20.35" customHeight="1">
      <c r="A1509" t="s" s="14">
        <v>1339</v>
      </c>
      <c r="B1509" s="15">
        <v>42711</v>
      </c>
      <c r="C1509" s="16"/>
      <c r="D1509" s="17">
        <v>1</v>
      </c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8">
        <v>224.99</v>
      </c>
      <c r="AJ1509" s="19">
        <v>0</v>
      </c>
      <c r="AK1509" s="25">
        <v>-5.25</v>
      </c>
      <c r="AL1509" s="22">
        <v>0</v>
      </c>
      <c r="AM1509" s="22">
        <v>0</v>
      </c>
      <c r="AN1509" s="25">
        <f t="shared" si="1517"/>
        <v>-15.85</v>
      </c>
      <c r="AO1509" s="25">
        <v>0</v>
      </c>
      <c r="AP1509" s="18">
        <f>SUM(AI1509:AO1509)</f>
        <v>203.89</v>
      </c>
    </row>
    <row r="1510" ht="20.35" customHeight="1">
      <c r="A1510" t="s" s="14">
        <v>1340</v>
      </c>
      <c r="B1510" s="15">
        <v>42711</v>
      </c>
      <c r="C1510" s="16"/>
      <c r="D1510" s="17">
        <v>1</v>
      </c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8">
        <v>210</v>
      </c>
      <c r="AJ1510" s="19">
        <v>0</v>
      </c>
      <c r="AK1510" s="25">
        <v>-27.39</v>
      </c>
      <c r="AL1510" s="22">
        <v>0</v>
      </c>
      <c r="AM1510" s="22">
        <v>0</v>
      </c>
      <c r="AN1510" s="25">
        <f t="shared" si="1517"/>
        <v>-15.85</v>
      </c>
      <c r="AO1510" s="25">
        <v>0</v>
      </c>
      <c r="AP1510" s="18">
        <f>SUM(AI1510:AO1510)</f>
        <v>166.76</v>
      </c>
    </row>
    <row r="1511" ht="20.35" customHeight="1">
      <c r="A1511" t="s" s="14">
        <v>1106</v>
      </c>
      <c r="B1511" s="15">
        <v>42711</v>
      </c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7">
        <v>2</v>
      </c>
      <c r="AC1511" s="16"/>
      <c r="AD1511" s="16"/>
      <c r="AE1511" s="16"/>
      <c r="AF1511" s="16"/>
      <c r="AG1511" s="16"/>
      <c r="AH1511" s="16"/>
      <c r="AI1511" s="18">
        <v>871.14</v>
      </c>
      <c r="AJ1511" s="19">
        <v>0</v>
      </c>
      <c r="AK1511" s="25">
        <v>-19.47</v>
      </c>
      <c r="AL1511" s="22">
        <v>0</v>
      </c>
      <c r="AM1511" s="22">
        <v>0</v>
      </c>
      <c r="AN1511" s="25">
        <v>-70.78</v>
      </c>
      <c r="AO1511" s="25">
        <v>0</v>
      </c>
      <c r="AP1511" s="18">
        <f>SUM(AI1511:AO1511)</f>
        <v>780.89</v>
      </c>
    </row>
    <row r="1512" ht="20.35" customHeight="1">
      <c r="A1512" t="s" s="14">
        <v>1341</v>
      </c>
      <c r="B1512" s="15">
        <v>42712</v>
      </c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8">
        <v>89.64</v>
      </c>
      <c r="AJ1512" s="19">
        <v>0</v>
      </c>
      <c r="AK1512" s="25">
        <v>0</v>
      </c>
      <c r="AL1512" s="22">
        <v>0</v>
      </c>
      <c r="AM1512" s="22">
        <v>0</v>
      </c>
      <c r="AN1512" s="25">
        <v>-7.2</v>
      </c>
      <c r="AO1512" s="25">
        <v>-6.64</v>
      </c>
      <c r="AP1512" s="18">
        <f>SUM(AI1512:AO1512)</f>
        <v>75.8</v>
      </c>
    </row>
    <row r="1513" ht="20.35" customHeight="1">
      <c r="A1513" t="s" s="14">
        <v>1342</v>
      </c>
      <c r="B1513" s="15">
        <v>42712</v>
      </c>
      <c r="C1513" s="16"/>
      <c r="D1513" s="17">
        <v>1</v>
      </c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8">
        <v>354.99</v>
      </c>
      <c r="AJ1513" s="19">
        <v>0</v>
      </c>
      <c r="AK1513" s="25">
        <v>-8.109999999999999</v>
      </c>
      <c r="AL1513" s="22">
        <v>0</v>
      </c>
      <c r="AM1513" s="22">
        <v>0</v>
      </c>
      <c r="AN1513" s="25">
        <f t="shared" si="1517"/>
        <v>-15.85</v>
      </c>
      <c r="AO1513" s="25">
        <v>0</v>
      </c>
      <c r="AP1513" s="18">
        <f>SUM(AI1513:AO1513)</f>
        <v>331.03</v>
      </c>
    </row>
    <row r="1514" ht="20.35" customHeight="1">
      <c r="A1514" t="s" s="14">
        <v>1343</v>
      </c>
      <c r="B1514" s="15">
        <v>42713</v>
      </c>
      <c r="C1514" s="16"/>
      <c r="D1514" s="17">
        <v>1</v>
      </c>
      <c r="E1514" s="16"/>
      <c r="F1514" s="17">
        <v>1</v>
      </c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8">
        <v>569.96</v>
      </c>
      <c r="AJ1514" s="19">
        <v>0</v>
      </c>
      <c r="AK1514" s="25">
        <v>-18.54</v>
      </c>
      <c r="AL1514" s="22">
        <v>0</v>
      </c>
      <c r="AM1514" s="22">
        <v>0</v>
      </c>
      <c r="AN1514" s="25">
        <v>-98.70999999999999</v>
      </c>
      <c r="AO1514" s="25">
        <v>0</v>
      </c>
      <c r="AP1514" s="18">
        <f>SUM(AI1514:AO1514)</f>
        <v>452.71</v>
      </c>
    </row>
    <row r="1515" ht="20.35" customHeight="1">
      <c r="A1515" t="s" s="14">
        <v>950</v>
      </c>
      <c r="B1515" s="15">
        <v>42713</v>
      </c>
      <c r="C1515" s="16"/>
      <c r="D1515" s="17">
        <v>1</v>
      </c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8">
        <v>220</v>
      </c>
      <c r="AJ1515" s="19">
        <v>0</v>
      </c>
      <c r="AK1515" s="25">
        <v>-5.14</v>
      </c>
      <c r="AL1515" s="22">
        <v>0</v>
      </c>
      <c r="AM1515" s="22">
        <v>0</v>
      </c>
      <c r="AN1515" s="25">
        <v>-17.35</v>
      </c>
      <c r="AO1515" s="25">
        <v>0</v>
      </c>
      <c r="AP1515" s="18">
        <f>SUM(AI1515:AO1515)</f>
        <v>197.51</v>
      </c>
    </row>
    <row r="1516" ht="20.35" customHeight="1">
      <c r="A1516" t="s" s="14">
        <v>1344</v>
      </c>
      <c r="B1516" s="15">
        <v>42713</v>
      </c>
      <c r="C1516" s="16"/>
      <c r="D1516" s="17">
        <v>1</v>
      </c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8">
        <v>304.99</v>
      </c>
      <c r="AJ1516" s="19">
        <v>0</v>
      </c>
      <c r="AK1516" s="25">
        <v>-9.140000000000001</v>
      </c>
      <c r="AL1516" s="22">
        <v>0</v>
      </c>
      <c r="AM1516" s="22">
        <v>0</v>
      </c>
      <c r="AN1516" s="25">
        <v>-15.85</v>
      </c>
      <c r="AO1516" s="25">
        <v>0</v>
      </c>
      <c r="AP1516" s="18">
        <f>SUM(AI1516:AO1516)</f>
        <v>280</v>
      </c>
    </row>
    <row r="1517" ht="20.35" customHeight="1">
      <c r="A1517" t="s" s="14">
        <v>1345</v>
      </c>
      <c r="B1517" s="15">
        <v>42713</v>
      </c>
      <c r="C1517" s="16"/>
      <c r="D1517" s="17">
        <v>2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8">
        <v>820.78</v>
      </c>
      <c r="AJ1517" s="19">
        <v>0</v>
      </c>
      <c r="AK1517" s="25">
        <v>-24.1</v>
      </c>
      <c r="AL1517" s="22">
        <v>0</v>
      </c>
      <c r="AM1517" s="22">
        <v>0</v>
      </c>
      <c r="AN1517" s="25">
        <v>-14.1</v>
      </c>
      <c r="AO1517" s="25">
        <v>-60.8</v>
      </c>
      <c r="AP1517" s="18">
        <f>SUM(AI1517:AO1517)</f>
        <v>721.78</v>
      </c>
    </row>
    <row r="1518" ht="20.35" customHeight="1">
      <c r="A1518" t="s" s="14">
        <v>1346</v>
      </c>
      <c r="B1518" s="15">
        <v>42716</v>
      </c>
      <c r="C1518" s="16"/>
      <c r="D1518" s="16"/>
      <c r="E1518" s="16"/>
      <c r="F1518" s="16"/>
      <c r="G1518" s="17">
        <v>1</v>
      </c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8">
        <v>174.99</v>
      </c>
      <c r="AJ1518" s="19">
        <v>0</v>
      </c>
      <c r="AK1518" s="25">
        <v>-22.86</v>
      </c>
      <c r="AL1518" s="22">
        <v>0</v>
      </c>
      <c r="AM1518" s="22">
        <v>0</v>
      </c>
      <c r="AN1518" s="25">
        <v>-15.85</v>
      </c>
      <c r="AO1518" s="25">
        <v>0</v>
      </c>
      <c r="AP1518" s="18">
        <f>SUM(AI1518:AO1518)</f>
        <v>136.28</v>
      </c>
    </row>
    <row r="1519" ht="20.35" customHeight="1">
      <c r="A1519" t="s" s="14">
        <v>1347</v>
      </c>
      <c r="B1519" s="15">
        <v>42716</v>
      </c>
      <c r="C1519" s="16"/>
      <c r="D1519" s="17">
        <v>1</v>
      </c>
      <c r="E1519" s="16"/>
      <c r="F1519" s="16"/>
      <c r="G1519" s="17">
        <v>1</v>
      </c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8">
        <v>399.99</v>
      </c>
      <c r="AJ1519" s="19">
        <v>0</v>
      </c>
      <c r="AK1519" s="25">
        <v>-55.89</v>
      </c>
      <c r="AL1519" s="22">
        <v>0</v>
      </c>
      <c r="AM1519" s="22">
        <v>0</v>
      </c>
      <c r="AN1519" s="25">
        <v>-13.46</v>
      </c>
      <c r="AO1519" s="25">
        <v>0</v>
      </c>
      <c r="AP1519" s="18">
        <f>SUM(AI1519:AO1519)</f>
        <v>330.64</v>
      </c>
    </row>
    <row r="1520" ht="20.35" customHeight="1">
      <c r="A1520" t="s" s="14">
        <v>1348</v>
      </c>
      <c r="B1520" s="15">
        <v>42716</v>
      </c>
      <c r="C1520" s="16"/>
      <c r="D1520" s="17">
        <v>1</v>
      </c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8">
        <v>339.98</v>
      </c>
      <c r="AJ1520" s="19">
        <v>0</v>
      </c>
      <c r="AK1520" s="25">
        <v>-11.18</v>
      </c>
      <c r="AL1520" s="22">
        <v>0</v>
      </c>
      <c r="AM1520" s="22">
        <v>0</v>
      </c>
      <c r="AN1520" s="25">
        <v>-70.87</v>
      </c>
      <c r="AO1520" s="25">
        <v>0</v>
      </c>
      <c r="AP1520" s="18">
        <f>SUM(AI1520:AO1520)</f>
        <v>257.93</v>
      </c>
    </row>
    <row r="1521" ht="20.35" customHeight="1">
      <c r="A1521" t="s" s="14">
        <v>1349</v>
      </c>
      <c r="B1521" s="15">
        <v>42716</v>
      </c>
      <c r="C1521" s="16"/>
      <c r="D1521" s="17">
        <v>1</v>
      </c>
      <c r="E1521" s="16"/>
      <c r="F1521" s="17">
        <v>1</v>
      </c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8">
        <v>433.99</v>
      </c>
      <c r="AJ1521" s="19">
        <v>0</v>
      </c>
      <c r="AK1521" s="25">
        <v>-9.85</v>
      </c>
      <c r="AL1521" s="22">
        <v>0</v>
      </c>
      <c r="AM1521" s="22">
        <v>0</v>
      </c>
      <c r="AN1521" s="25">
        <v>-23.78</v>
      </c>
      <c r="AO1521" s="25">
        <v>0</v>
      </c>
      <c r="AP1521" s="18">
        <f>SUM(AI1521:AO1521)</f>
        <v>400.36</v>
      </c>
    </row>
    <row r="1522" ht="20.35" customHeight="1">
      <c r="A1522" t="s" s="14">
        <v>1350</v>
      </c>
      <c r="B1522" s="15">
        <v>42716</v>
      </c>
      <c r="C1522" s="16"/>
      <c r="D1522" s="17">
        <v>1</v>
      </c>
      <c r="E1522" s="16"/>
      <c r="F1522" s="16"/>
      <c r="G1522" s="17">
        <v>1</v>
      </c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8">
        <v>377.98</v>
      </c>
      <c r="AJ1522" s="19">
        <v>0</v>
      </c>
      <c r="AK1522" s="25">
        <v>-8.619999999999999</v>
      </c>
      <c r="AL1522" s="22">
        <v>0</v>
      </c>
      <c r="AM1522" s="22">
        <v>0</v>
      </c>
      <c r="AN1522" s="25">
        <v>-12.6</v>
      </c>
      <c r="AO1522" s="25">
        <v>-28</v>
      </c>
      <c r="AP1522" s="18">
        <f>SUM(AI1522:AO1522)</f>
        <v>328.76</v>
      </c>
    </row>
    <row r="1523" ht="20.35" customHeight="1">
      <c r="A1523" t="s" s="14">
        <v>1351</v>
      </c>
      <c r="B1523" s="15">
        <v>42716</v>
      </c>
      <c r="C1523" s="16"/>
      <c r="D1523" s="17">
        <v>1</v>
      </c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8">
        <v>250.8</v>
      </c>
      <c r="AJ1523" s="19">
        <v>0</v>
      </c>
      <c r="AK1523" s="25">
        <v>-7.57</v>
      </c>
      <c r="AL1523" s="22">
        <v>0</v>
      </c>
      <c r="AM1523" s="22">
        <v>0</v>
      </c>
      <c r="AN1523" s="25">
        <v>-15.85</v>
      </c>
      <c r="AO1523" s="25">
        <v>0</v>
      </c>
      <c r="AP1523" s="18">
        <f>SUM(AI1523:AO1523)</f>
        <v>227.38</v>
      </c>
    </row>
    <row r="1524" ht="20.35" customHeight="1">
      <c r="A1524" t="s" s="14">
        <v>1352</v>
      </c>
      <c r="B1524" s="15">
        <v>42716</v>
      </c>
      <c r="C1524" s="16"/>
      <c r="D1524" s="17">
        <v>1</v>
      </c>
      <c r="E1524" s="16"/>
      <c r="F1524" s="17">
        <v>1</v>
      </c>
      <c r="G1524" s="17">
        <v>1</v>
      </c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8">
        <v>608.98</v>
      </c>
      <c r="AJ1524" s="19">
        <v>0</v>
      </c>
      <c r="AK1524" s="25">
        <v>-21.31</v>
      </c>
      <c r="AL1524" s="22">
        <v>0</v>
      </c>
      <c r="AM1524" s="22">
        <v>0</v>
      </c>
      <c r="AN1524" s="25">
        <v>-30.45</v>
      </c>
      <c r="AO1524" s="25">
        <v>0</v>
      </c>
      <c r="AP1524" s="18">
        <f>SUM(AI1524:AO1524)</f>
        <v>557.22</v>
      </c>
    </row>
    <row r="1525" ht="20.35" customHeight="1">
      <c r="A1525" t="s" s="14">
        <v>1353</v>
      </c>
      <c r="B1525" s="15">
        <v>42717</v>
      </c>
      <c r="C1525" s="16"/>
      <c r="D1525" s="17">
        <v>1</v>
      </c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8">
        <v>279.99</v>
      </c>
      <c r="AJ1525" s="19">
        <v>0</v>
      </c>
      <c r="AK1525" s="25">
        <v>-6.46</v>
      </c>
      <c r="AL1525" s="22">
        <v>0</v>
      </c>
      <c r="AM1525" s="22">
        <v>0</v>
      </c>
      <c r="AN1525" s="25">
        <v>-15.85</v>
      </c>
      <c r="AO1525" s="25">
        <v>0</v>
      </c>
      <c r="AP1525" s="18">
        <f>SUM(AI1525:AO1525)</f>
        <v>257.68</v>
      </c>
    </row>
    <row r="1526" ht="20.35" customHeight="1">
      <c r="A1526" t="s" s="14">
        <v>802</v>
      </c>
      <c r="B1526" s="15">
        <v>42717</v>
      </c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8">
        <v>496.8</v>
      </c>
      <c r="AJ1526" s="19">
        <v>0</v>
      </c>
      <c r="AK1526" s="25">
        <v>0</v>
      </c>
      <c r="AL1526" s="22">
        <v>0</v>
      </c>
      <c r="AM1526" s="22">
        <v>0</v>
      </c>
      <c r="AN1526" s="25">
        <v>-33.7</v>
      </c>
      <c r="AO1526" s="25">
        <v>-36.8</v>
      </c>
      <c r="AP1526" s="18">
        <f>SUM(AI1526:AO1526)</f>
        <v>426.3</v>
      </c>
    </row>
    <row r="1527" ht="20.35" customHeight="1">
      <c r="A1527" t="s" s="14">
        <v>1289</v>
      </c>
      <c r="B1527" s="15">
        <v>42718</v>
      </c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8">
        <v>76.98999999999999</v>
      </c>
      <c r="AJ1527" s="19">
        <v>0</v>
      </c>
      <c r="AK1527" s="25">
        <v>-3.3</v>
      </c>
      <c r="AL1527" s="22">
        <v>0</v>
      </c>
      <c r="AM1527" s="22">
        <v>0</v>
      </c>
      <c r="AN1527" s="25">
        <v>-31.45</v>
      </c>
      <c r="AO1527" s="25">
        <v>0</v>
      </c>
      <c r="AP1527" s="18">
        <f>SUM(AI1527:AO1527)</f>
        <v>42.24</v>
      </c>
    </row>
    <row r="1528" ht="20.35" customHeight="1">
      <c r="A1528" t="s" s="14">
        <v>1354</v>
      </c>
      <c r="B1528" s="15">
        <v>42718</v>
      </c>
      <c r="C1528" s="16"/>
      <c r="D1528" s="16"/>
      <c r="E1528" s="16"/>
      <c r="F1528" s="16"/>
      <c r="G1528" s="16"/>
      <c r="H1528" s="17">
        <v>3</v>
      </c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7">
        <v>1</v>
      </c>
      <c r="Y1528" s="1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8">
        <v>3540.94</v>
      </c>
      <c r="AJ1528" s="19">
        <v>0</v>
      </c>
      <c r="AK1528" s="25">
        <v>-138.4</v>
      </c>
      <c r="AL1528" s="22">
        <v>0</v>
      </c>
      <c r="AM1528" s="22">
        <v>0</v>
      </c>
      <c r="AN1528" s="25">
        <v>-376.39</v>
      </c>
      <c r="AO1528" s="25">
        <v>0</v>
      </c>
      <c r="AP1528" s="18">
        <f>SUM(AI1528:AO1528)</f>
        <v>3026.15</v>
      </c>
    </row>
    <row r="1529" ht="20.35" customHeight="1">
      <c r="A1529" t="s" s="14">
        <v>987</v>
      </c>
      <c r="B1529" s="15">
        <v>42718</v>
      </c>
      <c r="C1529" s="16"/>
      <c r="D1529" s="17">
        <v>1</v>
      </c>
      <c r="E1529" s="16"/>
      <c r="F1529" s="17">
        <v>1</v>
      </c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8">
        <v>325</v>
      </c>
      <c r="AJ1529" s="19">
        <v>0</v>
      </c>
      <c r="AK1529" s="25">
        <v>-42.23</v>
      </c>
      <c r="AL1529" s="22">
        <v>0</v>
      </c>
      <c r="AM1529" s="22">
        <v>0</v>
      </c>
      <c r="AN1529" s="25">
        <v>-23.78</v>
      </c>
      <c r="AO1529" s="25">
        <v>0</v>
      </c>
      <c r="AP1529" s="18">
        <f>SUM(AI1529:AO1529)</f>
        <v>258.99</v>
      </c>
    </row>
    <row r="1530" ht="20.35" customHeight="1">
      <c r="A1530" t="s" s="14">
        <v>1355</v>
      </c>
      <c r="B1530" s="15">
        <v>42718</v>
      </c>
      <c r="C1530" s="16"/>
      <c r="D1530" s="17">
        <v>2</v>
      </c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7">
        <v>1</v>
      </c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8">
        <v>1023.62</v>
      </c>
      <c r="AJ1530" s="19">
        <v>0</v>
      </c>
      <c r="AK1530" s="25">
        <v>-24.87</v>
      </c>
      <c r="AL1530" s="22">
        <v>0</v>
      </c>
      <c r="AM1530" s="22">
        <v>0</v>
      </c>
      <c r="AN1530" s="25">
        <v>-65.04000000000001</v>
      </c>
      <c r="AO1530" s="25">
        <v>0</v>
      </c>
      <c r="AP1530" s="18">
        <f>SUM(AI1530:AO1530)</f>
        <v>933.71</v>
      </c>
    </row>
    <row r="1531" ht="20.35" customHeight="1">
      <c r="A1531" t="s" s="14">
        <v>1356</v>
      </c>
      <c r="B1531" s="15">
        <v>42719</v>
      </c>
      <c r="C1531" s="16"/>
      <c r="D1531" s="17">
        <v>1</v>
      </c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8">
        <v>226.79</v>
      </c>
      <c r="AJ1531" s="19">
        <v>0</v>
      </c>
      <c r="AK1531" s="25">
        <v>-5.29</v>
      </c>
      <c r="AL1531" s="22">
        <v>0</v>
      </c>
      <c r="AM1531" s="22">
        <v>0</v>
      </c>
      <c r="AN1531" s="25">
        <v>-8.19</v>
      </c>
      <c r="AO1531" s="25">
        <f>-16.8</f>
        <v>-16.8</v>
      </c>
      <c r="AP1531" s="18">
        <f>SUM(AI1531:AO1531)</f>
        <v>196.51</v>
      </c>
    </row>
    <row r="1532" ht="20.35" customHeight="1">
      <c r="A1532" t="s" s="14">
        <v>1357</v>
      </c>
      <c r="B1532" s="15">
        <v>42719</v>
      </c>
      <c r="C1532" s="16"/>
      <c r="D1532" s="17">
        <v>1</v>
      </c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8">
        <v>391.71</v>
      </c>
      <c r="AJ1532" s="19">
        <v>0</v>
      </c>
      <c r="AK1532" s="25">
        <v>-8.92</v>
      </c>
      <c r="AL1532" s="22">
        <v>0</v>
      </c>
      <c r="AM1532" s="22">
        <v>0</v>
      </c>
      <c r="AN1532" s="25">
        <v>-66.33</v>
      </c>
      <c r="AO1532" s="25">
        <v>0</v>
      </c>
      <c r="AP1532" s="18">
        <f>SUM(AI1532:AO1532)</f>
        <v>316.46</v>
      </c>
    </row>
    <row r="1533" ht="20.35" customHeight="1">
      <c r="A1533" t="s" s="14">
        <v>1358</v>
      </c>
      <c r="B1533" s="15">
        <v>42719</v>
      </c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7">
        <v>1</v>
      </c>
      <c r="Y1533" s="16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8">
        <v>313</v>
      </c>
      <c r="AJ1533" s="19">
        <v>0</v>
      </c>
      <c r="AK1533" s="25">
        <v>0</v>
      </c>
      <c r="AL1533" s="22">
        <v>0</v>
      </c>
      <c r="AM1533" s="22">
        <v>0</v>
      </c>
      <c r="AN1533" s="25">
        <v>-21.54</v>
      </c>
      <c r="AO1533" s="25">
        <v>0</v>
      </c>
      <c r="AP1533" s="18">
        <f>SUM(AI1533:AO1533)</f>
        <v>291.46</v>
      </c>
    </row>
    <row r="1534" ht="20.35" customHeight="1">
      <c r="A1534" t="s" s="14">
        <v>1359</v>
      </c>
      <c r="B1534" s="15">
        <v>42720</v>
      </c>
      <c r="C1534" s="16"/>
      <c r="D1534" s="17">
        <v>1</v>
      </c>
      <c r="E1534" s="16"/>
      <c r="F1534" s="17">
        <v>1</v>
      </c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8">
        <v>548.99</v>
      </c>
      <c r="AJ1534" s="19">
        <v>0</v>
      </c>
      <c r="AK1534" s="25">
        <v>0</v>
      </c>
      <c r="AL1534" s="22">
        <f>AI1534*-0.029-0.3</f>
        <v>-16.22071</v>
      </c>
      <c r="AM1534" s="22">
        <v>0</v>
      </c>
      <c r="AN1534" s="25">
        <v>-16.72</v>
      </c>
      <c r="AO1534" s="25">
        <v>0</v>
      </c>
      <c r="AP1534" s="18">
        <f>SUM(AI1534:AO1534)</f>
        <v>516.04929</v>
      </c>
    </row>
    <row r="1535" ht="20.35" customHeight="1">
      <c r="A1535" t="s" s="14">
        <v>1360</v>
      </c>
      <c r="B1535" s="15">
        <v>42720</v>
      </c>
      <c r="C1535" s="16"/>
      <c r="D1535" s="17">
        <v>1</v>
      </c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8">
        <v>300.8</v>
      </c>
      <c r="AJ1535" s="19">
        <v>0</v>
      </c>
      <c r="AK1535" s="25">
        <v>0</v>
      </c>
      <c r="AL1535" s="22">
        <f>AI1535*-0.029-0.3</f>
        <v>-9.023199999999999</v>
      </c>
      <c r="AM1535" s="22">
        <v>0</v>
      </c>
      <c r="AN1535" s="25">
        <v>-15.85</v>
      </c>
      <c r="AO1535" s="25">
        <v>0</v>
      </c>
      <c r="AP1535" s="18">
        <f>SUM(AI1535:AO1535)</f>
        <v>275.9268</v>
      </c>
    </row>
    <row r="1536" ht="20.35" customHeight="1">
      <c r="A1536" t="s" s="14">
        <v>1361</v>
      </c>
      <c r="B1536" s="15">
        <v>42720</v>
      </c>
      <c r="C1536" s="16"/>
      <c r="D1536" s="17">
        <v>1</v>
      </c>
      <c r="E1536" s="16"/>
      <c r="F1536" s="16"/>
      <c r="G1536" s="17">
        <v>1</v>
      </c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8">
        <v>349.98</v>
      </c>
      <c r="AJ1536" s="19">
        <v>0</v>
      </c>
      <c r="AK1536" s="25">
        <v>-8</v>
      </c>
      <c r="AL1536" s="22">
        <v>0</v>
      </c>
      <c r="AM1536" s="22">
        <v>0</v>
      </c>
      <c r="AN1536" s="25">
        <v>-18.49</v>
      </c>
      <c r="AO1536" s="25">
        <v>0</v>
      </c>
      <c r="AP1536" s="18">
        <f>SUM(AI1536:AO1536)</f>
        <v>323.49</v>
      </c>
    </row>
    <row r="1537" ht="20.35" customHeight="1">
      <c r="A1537" t="s" s="14">
        <v>1362</v>
      </c>
      <c r="B1537" s="15">
        <v>42720</v>
      </c>
      <c r="C1537" s="16"/>
      <c r="D1537" s="17">
        <v>1</v>
      </c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8">
        <v>259.19</v>
      </c>
      <c r="AJ1537" s="19">
        <v>0</v>
      </c>
      <c r="AK1537" s="25">
        <v>-6</v>
      </c>
      <c r="AL1537" s="22">
        <v>0</v>
      </c>
      <c r="AM1537" s="22">
        <v>0</v>
      </c>
      <c r="AN1537" s="25">
        <v>-12.97</v>
      </c>
      <c r="AO1537" s="25">
        <v>-19.2</v>
      </c>
      <c r="AP1537" s="18">
        <f>SUM(AI1537:AO1537)</f>
        <v>221.02</v>
      </c>
    </row>
    <row r="1538" ht="20.35" customHeight="1">
      <c r="A1538" t="s" s="14">
        <v>1363</v>
      </c>
      <c r="B1538" s="15">
        <v>42720</v>
      </c>
      <c r="C1538" s="16"/>
      <c r="D1538" s="16"/>
      <c r="E1538" s="16"/>
      <c r="F1538" s="16"/>
      <c r="G1538" s="16"/>
      <c r="H1538" s="17">
        <v>2</v>
      </c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8">
        <v>2249.92</v>
      </c>
      <c r="AJ1538" s="19">
        <v>0</v>
      </c>
      <c r="AK1538" s="25">
        <v>0</v>
      </c>
      <c r="AL1538" s="22">
        <f>AI1538*-0.029-0.3</f>
        <v>-65.54768</v>
      </c>
      <c r="AM1538" s="22">
        <v>0</v>
      </c>
      <c r="AN1538" s="25">
        <v>-33.51</v>
      </c>
      <c r="AO1538" s="25">
        <v>0</v>
      </c>
      <c r="AP1538" s="18">
        <f>SUM(AI1538:AO1538)</f>
        <v>2150.86232</v>
      </c>
    </row>
    <row r="1539" ht="20.35" customHeight="1">
      <c r="A1539" t="s" s="14">
        <v>1364</v>
      </c>
      <c r="B1539" s="15">
        <v>42723</v>
      </c>
      <c r="C1539" s="16"/>
      <c r="D1539" s="17">
        <v>1</v>
      </c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8">
        <v>215.99</v>
      </c>
      <c r="AJ1539" s="19">
        <v>0</v>
      </c>
      <c r="AK1539" s="25">
        <v>-6.56</v>
      </c>
      <c r="AL1539" s="22">
        <v>0</v>
      </c>
      <c r="AM1539" s="22">
        <v>0</v>
      </c>
      <c r="AN1539" s="25">
        <v>-16.02</v>
      </c>
      <c r="AO1539" s="25">
        <v>-16</v>
      </c>
      <c r="AP1539" s="18">
        <f>SUM(AI1539:AO1539)</f>
        <v>177.41</v>
      </c>
    </row>
    <row r="1540" ht="20.35" customHeight="1">
      <c r="A1540" t="s" s="14">
        <v>1365</v>
      </c>
      <c r="B1540" s="15">
        <v>42723</v>
      </c>
      <c r="C1540" s="16"/>
      <c r="D1540" s="17">
        <v>1</v>
      </c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8">
        <v>312.98</v>
      </c>
      <c r="AJ1540" s="19">
        <v>0</v>
      </c>
      <c r="AK1540" s="25">
        <v>-9.380000000000001</v>
      </c>
      <c r="AL1540" s="22">
        <v>0</v>
      </c>
      <c r="AM1540" s="22">
        <v>0</v>
      </c>
      <c r="AN1540" s="25">
        <v>-15.85</v>
      </c>
      <c r="AO1540" s="25">
        <v>0</v>
      </c>
      <c r="AP1540" s="18">
        <f>SUM(AI1540:AO1540)</f>
        <v>287.75</v>
      </c>
    </row>
    <row r="1541" ht="20.35" customHeight="1">
      <c r="A1541" t="s" s="14">
        <v>802</v>
      </c>
      <c r="B1541" s="15">
        <v>42723</v>
      </c>
      <c r="C1541" s="16"/>
      <c r="D1541" s="16"/>
      <c r="E1541" s="16"/>
      <c r="F1541" s="16"/>
      <c r="G1541" s="16"/>
      <c r="H1541" s="17">
        <v>4</v>
      </c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8">
        <v>2916</v>
      </c>
      <c r="AJ1541" s="19">
        <v>0</v>
      </c>
      <c r="AK1541" s="25">
        <v>0</v>
      </c>
      <c r="AL1541" s="22">
        <v>0</v>
      </c>
      <c r="AM1541" s="22">
        <v>0</v>
      </c>
      <c r="AN1541" s="25">
        <v>-20.91</v>
      </c>
      <c r="AO1541" s="25">
        <v>-216</v>
      </c>
      <c r="AP1541" s="18">
        <f>SUM(AI1541:AO1541)</f>
        <v>2679.09</v>
      </c>
    </row>
    <row r="1542" ht="20.35" customHeight="1">
      <c r="A1542" t="s" s="14">
        <v>1366</v>
      </c>
      <c r="B1542" s="15">
        <v>42723</v>
      </c>
      <c r="C1542" s="16"/>
      <c r="D1542" s="17">
        <v>1</v>
      </c>
      <c r="E1542" s="16"/>
      <c r="F1542" s="17">
        <v>1</v>
      </c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8">
        <v>433.99</v>
      </c>
      <c r="AJ1542" s="19">
        <v>0</v>
      </c>
      <c r="AK1542" s="25">
        <v>-12.89</v>
      </c>
      <c r="AL1542" s="22">
        <v>0</v>
      </c>
      <c r="AM1542" s="22">
        <v>0</v>
      </c>
      <c r="AN1542" s="25">
        <v>-12.6</v>
      </c>
      <c r="AO1542" s="25">
        <v>0</v>
      </c>
      <c r="AP1542" s="18">
        <f>SUM(AI1542:AO1542)</f>
        <v>408.5</v>
      </c>
    </row>
    <row r="1543" ht="20.35" customHeight="1">
      <c r="A1543" t="s" s="14">
        <v>1367</v>
      </c>
      <c r="B1543" s="15">
        <v>42724</v>
      </c>
      <c r="C1543" s="16"/>
      <c r="D1543" s="17">
        <v>1</v>
      </c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8">
        <v>199.99</v>
      </c>
      <c r="AJ1543" s="19">
        <v>0</v>
      </c>
      <c r="AK1543" s="25">
        <v>-4.7</v>
      </c>
      <c r="AL1543" s="22">
        <v>0</v>
      </c>
      <c r="AM1543" s="22">
        <v>0</v>
      </c>
      <c r="AN1543" s="25">
        <v>-15.85</v>
      </c>
      <c r="AO1543" s="25">
        <v>0</v>
      </c>
      <c r="AP1543" s="18">
        <f>SUM(AI1543:AO1543)</f>
        <v>179.44</v>
      </c>
    </row>
    <row r="1544" ht="20.35" customHeight="1">
      <c r="A1544" t="s" s="14">
        <v>1368</v>
      </c>
      <c r="B1544" s="15">
        <v>42724</v>
      </c>
      <c r="C1544" s="16"/>
      <c r="D1544" s="17">
        <v>1</v>
      </c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8">
        <v>286.19</v>
      </c>
      <c r="AJ1544" s="19">
        <v>0</v>
      </c>
      <c r="AK1544" s="25">
        <v>-6.6</v>
      </c>
      <c r="AL1544" s="22">
        <v>0</v>
      </c>
      <c r="AM1544" s="22">
        <v>0</v>
      </c>
      <c r="AN1544" s="25">
        <v>-12.97</v>
      </c>
      <c r="AO1544" s="25">
        <v>-21.2</v>
      </c>
      <c r="AP1544" s="18">
        <f>SUM(AI1544:AO1544)</f>
        <v>245.42</v>
      </c>
    </row>
    <row r="1545" ht="20.35" customHeight="1">
      <c r="A1545" t="s" s="14">
        <v>1369</v>
      </c>
      <c r="B1545" s="15">
        <v>42724</v>
      </c>
      <c r="C1545" s="16"/>
      <c r="D1545" s="16"/>
      <c r="E1545" s="16"/>
      <c r="F1545" s="16"/>
      <c r="G1545" s="16"/>
      <c r="H1545" s="17">
        <v>2</v>
      </c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7">
        <v>2</v>
      </c>
      <c r="AC1545" s="16"/>
      <c r="AD1545" s="16"/>
      <c r="AE1545" s="16"/>
      <c r="AF1545" s="16"/>
      <c r="AG1545" s="16"/>
      <c r="AH1545" s="16"/>
      <c r="AI1545" s="18">
        <v>2349.96</v>
      </c>
      <c r="AJ1545" s="19">
        <v>0</v>
      </c>
      <c r="AK1545" s="25">
        <v>-56.7</v>
      </c>
      <c r="AL1545" s="22">
        <v>0</v>
      </c>
      <c r="AM1545" s="22">
        <v>0</v>
      </c>
      <c r="AN1545" s="25">
        <v>-59</v>
      </c>
      <c r="AO1545" s="25">
        <v>0</v>
      </c>
      <c r="AP1545" s="18">
        <f>SUM(AI1545:AO1545)</f>
        <v>2234.26</v>
      </c>
    </row>
    <row r="1546" ht="20.35" customHeight="1">
      <c r="A1546" t="s" s="14">
        <v>1370</v>
      </c>
      <c r="B1546" s="15">
        <v>42725</v>
      </c>
      <c r="C1546" s="16"/>
      <c r="D1546" s="17">
        <v>1</v>
      </c>
      <c r="E1546" s="16"/>
      <c r="F1546" s="17">
        <v>1</v>
      </c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8">
        <v>382.31</v>
      </c>
      <c r="AJ1546" s="19">
        <v>0</v>
      </c>
      <c r="AK1546" s="25">
        <v>0</v>
      </c>
      <c r="AL1546" s="22">
        <f>AI1546*-0.029-0.3</f>
        <v>-11.38699</v>
      </c>
      <c r="AM1546" s="22">
        <v>0</v>
      </c>
      <c r="AN1546" s="25">
        <v>-13.55</v>
      </c>
      <c r="AO1546" s="25">
        <v>-28.32</v>
      </c>
      <c r="AP1546" s="18">
        <f>SUM(AI1546:AO1546)</f>
        <v>329.05301</v>
      </c>
    </row>
    <row r="1547" ht="20.35" customHeight="1">
      <c r="A1547" t="s" s="14">
        <v>1371</v>
      </c>
      <c r="B1547" s="15">
        <v>42725</v>
      </c>
      <c r="C1547" s="16"/>
      <c r="D1547" s="17">
        <v>1</v>
      </c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8">
        <v>210</v>
      </c>
      <c r="AJ1547" s="19">
        <v>0</v>
      </c>
      <c r="AK1547" s="25">
        <v>-29.49</v>
      </c>
      <c r="AL1547" s="22">
        <v>0</v>
      </c>
      <c r="AM1547" s="22">
        <v>0</v>
      </c>
      <c r="AN1547" s="25">
        <v>-15.85</v>
      </c>
      <c r="AO1547" s="25">
        <v>0</v>
      </c>
      <c r="AP1547" s="18">
        <f>SUM(AI1547:AO1547)</f>
        <v>164.66</v>
      </c>
    </row>
    <row r="1548" ht="20.35" customHeight="1">
      <c r="A1548" t="s" s="14">
        <v>1372</v>
      </c>
      <c r="B1548" s="15">
        <v>42725</v>
      </c>
      <c r="C1548" s="16"/>
      <c r="D1548" s="17">
        <v>1</v>
      </c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8">
        <v>272.98</v>
      </c>
      <c r="AJ1548" s="19">
        <v>0</v>
      </c>
      <c r="AK1548" s="25">
        <v>0</v>
      </c>
      <c r="AL1548" s="22">
        <f>AI1548*0.029+0.3</f>
        <v>8.216419999999999</v>
      </c>
      <c r="AM1548" s="22">
        <v>0</v>
      </c>
      <c r="AN1548" s="25">
        <v>-15.85</v>
      </c>
      <c r="AO1548" s="25">
        <v>0</v>
      </c>
      <c r="AP1548" s="18">
        <f>SUM(AI1548:AO1548)</f>
        <v>265.34642</v>
      </c>
    </row>
    <row r="1549" ht="20.35" customHeight="1">
      <c r="A1549" t="s" s="14">
        <v>1034</v>
      </c>
      <c r="B1549" s="15">
        <v>42726</v>
      </c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7">
        <v>4</v>
      </c>
      <c r="Y1549" s="16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8">
        <v>340</v>
      </c>
      <c r="AJ1549" s="19">
        <v>0</v>
      </c>
      <c r="AK1549" s="25">
        <v>0</v>
      </c>
      <c r="AL1549" s="22">
        <v>0</v>
      </c>
      <c r="AM1549" s="22">
        <v>0</v>
      </c>
      <c r="AN1549" s="25">
        <v>-13.55</v>
      </c>
      <c r="AO1549" s="25">
        <v>0</v>
      </c>
      <c r="AP1549" s="18">
        <f>SUM(AI1549:AO1549)</f>
        <v>326.45</v>
      </c>
    </row>
    <row r="1550" ht="20.35" customHeight="1">
      <c r="A1550" t="s" s="14">
        <v>1075</v>
      </c>
      <c r="B1550" s="15">
        <v>42727</v>
      </c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8">
        <v>23.97</v>
      </c>
      <c r="AJ1550" s="19">
        <v>0</v>
      </c>
      <c r="AK1550" s="25">
        <v>0</v>
      </c>
      <c r="AL1550" s="22">
        <f>AI1550*-0.029-0.3</f>
        <v>-0.99513</v>
      </c>
      <c r="AM1550" s="22">
        <v>0</v>
      </c>
      <c r="AN1550" s="25">
        <v>-5.6</v>
      </c>
      <c r="AO1550" s="25">
        <v>0</v>
      </c>
      <c r="AP1550" s="18">
        <f>SUM(AI1550:AO1550)</f>
        <v>17.37487</v>
      </c>
    </row>
    <row r="1551" ht="20.35" customHeight="1">
      <c r="A1551" t="s" s="14">
        <v>1373</v>
      </c>
      <c r="B1551" s="15">
        <v>42727</v>
      </c>
      <c r="C1551" s="16"/>
      <c r="D1551" s="16"/>
      <c r="E1551" s="16"/>
      <c r="F1551" s="16"/>
      <c r="G1551" s="16"/>
      <c r="H1551" s="17">
        <v>3</v>
      </c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8">
        <v>406.03</v>
      </c>
      <c r="AJ1551" s="19">
        <v>0</v>
      </c>
      <c r="AK1551" s="25">
        <v>0</v>
      </c>
      <c r="AL1551" s="22">
        <f>AI1551*-0.029-0.3</f>
        <v>-12.07487</v>
      </c>
      <c r="AM1551" s="22">
        <v>0</v>
      </c>
      <c r="AN1551" s="25">
        <v>-13.04</v>
      </c>
      <c r="AO1551" s="25">
        <v>-30.08</v>
      </c>
      <c r="AP1551" s="18">
        <f>SUM(AI1551:AO1551)</f>
        <v>350.83513</v>
      </c>
    </row>
    <row r="1552" ht="20.35" customHeight="1">
      <c r="A1552" t="s" s="14">
        <v>1374</v>
      </c>
      <c r="B1552" s="15">
        <v>42730</v>
      </c>
      <c r="C1552" s="16"/>
      <c r="D1552" s="17">
        <v>1</v>
      </c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8">
        <v>239.99</v>
      </c>
      <c r="AJ1552" s="19">
        <v>0</v>
      </c>
      <c r="AK1552" s="25">
        <v>-5.58</v>
      </c>
      <c r="AL1552" s="22">
        <v>0</v>
      </c>
      <c r="AM1552" s="22">
        <v>0</v>
      </c>
      <c r="AN1552" s="25">
        <v>-15.85</v>
      </c>
      <c r="AO1552" s="25">
        <v>0</v>
      </c>
      <c r="AP1552" s="18">
        <f>SUM(AI1552:AO1552)</f>
        <v>218.56</v>
      </c>
    </row>
    <row r="1553" ht="20.35" customHeight="1">
      <c r="A1553" t="s" s="14">
        <v>1375</v>
      </c>
      <c r="B1553" s="15">
        <v>42730</v>
      </c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8">
        <v>47.98</v>
      </c>
      <c r="AJ1553" s="19">
        <v>0</v>
      </c>
      <c r="AK1553" s="25">
        <v>-1.68</v>
      </c>
      <c r="AL1553" s="22">
        <v>0</v>
      </c>
      <c r="AM1553" s="22">
        <v>0</v>
      </c>
      <c r="AN1553" s="25">
        <v>-5.6</v>
      </c>
      <c r="AO1553" s="25">
        <v>0</v>
      </c>
      <c r="AP1553" s="18">
        <f>SUM(AI1553:AO1553)</f>
        <v>40.7</v>
      </c>
    </row>
    <row r="1554" ht="20.35" customHeight="1">
      <c r="A1554" t="s" s="14">
        <v>1376</v>
      </c>
      <c r="B1554" s="15">
        <v>42730</v>
      </c>
      <c r="C1554" s="31"/>
      <c r="D1554" s="31"/>
      <c r="E1554" s="16"/>
      <c r="F1554" s="16"/>
      <c r="G1554" s="16"/>
      <c r="H1554" s="17">
        <v>1</v>
      </c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8">
        <v>1107.02</v>
      </c>
      <c r="AJ1554" s="19">
        <v>0</v>
      </c>
      <c r="AK1554" s="25">
        <v>-32.4</v>
      </c>
      <c r="AL1554" s="22">
        <v>0</v>
      </c>
      <c r="AM1554" s="22">
        <v>0</v>
      </c>
      <c r="AN1554" s="25">
        <v>-62.24</v>
      </c>
      <c r="AO1554" s="25">
        <v>0</v>
      </c>
      <c r="AP1554" s="18">
        <f>SUM(AI1554:AO1554)</f>
        <v>1012.38</v>
      </c>
    </row>
    <row r="1555" ht="20.35" customHeight="1">
      <c r="A1555" t="s" s="14">
        <v>1377</v>
      </c>
      <c r="B1555" s="15">
        <v>42731</v>
      </c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8">
        <v>215.5</v>
      </c>
      <c r="AJ1555" s="19">
        <v>0</v>
      </c>
      <c r="AK1555" s="25">
        <v>-5.45</v>
      </c>
      <c r="AL1555" s="22">
        <v>0</v>
      </c>
      <c r="AM1555" s="22">
        <v>0</v>
      </c>
      <c r="AN1555" s="25">
        <v>-83.08</v>
      </c>
      <c r="AO1555" s="25">
        <v>0</v>
      </c>
      <c r="AP1555" s="18">
        <f>SUM(AI1555:AO1555)</f>
        <v>126.97</v>
      </c>
    </row>
    <row r="1556" ht="20.35" customHeight="1">
      <c r="A1556" t="s" s="14">
        <v>1271</v>
      </c>
      <c r="B1556" s="15">
        <v>42731</v>
      </c>
      <c r="C1556" s="16"/>
      <c r="D1556" s="16"/>
      <c r="E1556" s="16"/>
      <c r="F1556" s="16"/>
      <c r="G1556" s="16"/>
      <c r="H1556" s="17">
        <v>10</v>
      </c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7">
        <v>10</v>
      </c>
      <c r="AC1556" s="16"/>
      <c r="AD1556" s="16"/>
      <c r="AE1556" s="16"/>
      <c r="AF1556" s="16"/>
      <c r="AG1556" s="16"/>
      <c r="AH1556" s="16"/>
      <c r="AI1556" s="18">
        <v>11962.5</v>
      </c>
      <c r="AJ1556" s="19">
        <v>0</v>
      </c>
      <c r="AK1556" s="25">
        <v>0</v>
      </c>
      <c r="AL1556" s="22">
        <v>0</v>
      </c>
      <c r="AM1556" s="22">
        <v>0</v>
      </c>
      <c r="AN1556" s="25">
        <v>0</v>
      </c>
      <c r="AO1556" s="25">
        <v>0</v>
      </c>
      <c r="AP1556" s="18">
        <f>SUM(AI1556:AO1556)</f>
        <v>11962.5</v>
      </c>
    </row>
    <row r="1557" ht="20.35" customHeight="1">
      <c r="A1557" t="s" s="14">
        <v>1166</v>
      </c>
      <c r="B1557" s="15">
        <v>42732</v>
      </c>
      <c r="C1557" s="16"/>
      <c r="D1557" s="17">
        <v>1</v>
      </c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8">
        <v>176.5</v>
      </c>
      <c r="AJ1557" s="19">
        <v>0</v>
      </c>
      <c r="AK1557" s="25">
        <v>-5.42</v>
      </c>
      <c r="AL1557" s="22">
        <v>0</v>
      </c>
      <c r="AM1557" s="22">
        <v>0</v>
      </c>
      <c r="AN1557" s="25">
        <v>-15.85</v>
      </c>
      <c r="AO1557" s="25">
        <v>0</v>
      </c>
      <c r="AP1557" s="18">
        <f>SUM(AI1557:AO1557)</f>
        <v>155.23</v>
      </c>
    </row>
    <row r="1558" ht="20.35" customHeight="1">
      <c r="A1558" t="s" s="14">
        <v>1378</v>
      </c>
      <c r="B1558" s="15">
        <v>42733</v>
      </c>
      <c r="C1558" s="16"/>
      <c r="D1558" s="16"/>
      <c r="E1558" s="16"/>
      <c r="F1558" s="16"/>
      <c r="G1558" s="17">
        <v>1</v>
      </c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8">
        <v>204.95</v>
      </c>
      <c r="AJ1558" s="19">
        <v>0</v>
      </c>
      <c r="AK1558" s="25">
        <v>0</v>
      </c>
      <c r="AL1558" s="22">
        <f>AI1558*-0.029-0.3</f>
        <v>-6.24355</v>
      </c>
      <c r="AM1558" s="22">
        <v>0</v>
      </c>
      <c r="AN1558" s="25">
        <v>-15.85</v>
      </c>
      <c r="AO1558" s="25">
        <v>0</v>
      </c>
      <c r="AP1558" s="18">
        <f>SUM(AI1558:AO1558)</f>
        <v>182.85645</v>
      </c>
    </row>
    <row r="1559" ht="20.35" customHeight="1">
      <c r="A1559" t="s" s="14">
        <v>1379</v>
      </c>
      <c r="B1559" s="15">
        <v>42733</v>
      </c>
      <c r="C1559" s="16"/>
      <c r="D1559" s="17">
        <v>1</v>
      </c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8">
        <v>286.98</v>
      </c>
      <c r="AJ1559" s="19">
        <v>0</v>
      </c>
      <c r="AK1559" s="25">
        <f>6.61</f>
        <v>6.61</v>
      </c>
      <c r="AL1559" s="22">
        <v>0</v>
      </c>
      <c r="AM1559" s="22">
        <v>0</v>
      </c>
      <c r="AN1559" s="25">
        <v>-19.54</v>
      </c>
      <c r="AO1559" s="25">
        <v>0</v>
      </c>
      <c r="AP1559" s="18">
        <f>SUM(AI1559:AO1559)</f>
        <v>274.05</v>
      </c>
    </row>
    <row r="1560" ht="20.35" customHeight="1">
      <c r="A1560" t="s" s="14">
        <v>969</v>
      </c>
      <c r="B1560" s="15">
        <v>42733</v>
      </c>
      <c r="C1560" s="16"/>
      <c r="D1560" s="16"/>
      <c r="E1560" s="16"/>
      <c r="F1560" s="16"/>
      <c r="G1560" s="16"/>
      <c r="H1560" s="17">
        <v>10</v>
      </c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7">
        <v>20</v>
      </c>
      <c r="Y1560" s="16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8">
        <v>11176.25</v>
      </c>
      <c r="AJ1560" s="19">
        <v>0</v>
      </c>
      <c r="AK1560" s="25">
        <v>0</v>
      </c>
      <c r="AL1560" s="22">
        <v>0</v>
      </c>
      <c r="AM1560" s="22">
        <v>0</v>
      </c>
      <c r="AN1560" s="25">
        <v>-76.25</v>
      </c>
      <c r="AO1560" s="25">
        <v>0</v>
      </c>
      <c r="AP1560" s="18">
        <f>SUM(AI1560:AO1560)</f>
        <v>11100</v>
      </c>
    </row>
    <row r="1561" ht="20.35" customHeight="1">
      <c r="A1561" t="s" s="14">
        <v>641</v>
      </c>
      <c r="B1561" s="15">
        <v>42734</v>
      </c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8">
        <v>77.5</v>
      </c>
      <c r="AJ1561" s="19">
        <v>0</v>
      </c>
      <c r="AK1561" s="25">
        <v>-2.55</v>
      </c>
      <c r="AL1561" s="22">
        <v>0</v>
      </c>
      <c r="AM1561" s="22">
        <v>0</v>
      </c>
      <c r="AN1561" s="25">
        <v>-13.7</v>
      </c>
      <c r="AO1561" s="25">
        <v>0</v>
      </c>
      <c r="AP1561" s="18">
        <f>SUM(AI1561:AO1561)</f>
        <v>61.25</v>
      </c>
    </row>
    <row r="1562" ht="20.35" customHeight="1">
      <c r="A1562" t="s" s="14">
        <v>1158</v>
      </c>
      <c r="B1562" s="15">
        <v>42734</v>
      </c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7">
        <v>1</v>
      </c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8">
        <v>476.5</v>
      </c>
      <c r="AJ1562" s="19">
        <v>0</v>
      </c>
      <c r="AK1562" s="25">
        <v>-14.12</v>
      </c>
      <c r="AL1562" s="22">
        <v>0</v>
      </c>
      <c r="AM1562" s="22">
        <v>0</v>
      </c>
      <c r="AN1562" s="25">
        <v>-12.11</v>
      </c>
      <c r="AO1562" s="25">
        <v>-31.76</v>
      </c>
      <c r="AP1562" s="18">
        <f>SUM(AI1562:AO1562)</f>
        <v>418.51</v>
      </c>
    </row>
    <row r="1563" ht="20.35" customHeight="1">
      <c r="A1563" t="s" s="14">
        <v>1380</v>
      </c>
      <c r="B1563" s="15">
        <v>42736</v>
      </c>
      <c r="C1563" s="16"/>
      <c r="D1563" s="17">
        <v>1</v>
      </c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8">
        <v>373.4</v>
      </c>
      <c r="AJ1563" s="19">
        <v>0</v>
      </c>
      <c r="AK1563" s="25">
        <v>-8.51</v>
      </c>
      <c r="AL1563" s="22">
        <v>0</v>
      </c>
      <c r="AM1563" s="22">
        <v>0</v>
      </c>
      <c r="AN1563" s="25">
        <v>-91.25</v>
      </c>
      <c r="AO1563" s="25">
        <v>0</v>
      </c>
      <c r="AP1563" s="18">
        <f>SUM(AI1563:AO1563)</f>
        <v>273.64</v>
      </c>
    </row>
    <row r="1564" ht="20.35" customHeight="1">
      <c r="A1564" t="s" s="14">
        <v>1381</v>
      </c>
      <c r="B1564" s="15">
        <v>42738</v>
      </c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8">
        <v>199.99</v>
      </c>
      <c r="AJ1564" s="19">
        <v>0</v>
      </c>
      <c r="AK1564" s="25">
        <v>-6.1</v>
      </c>
      <c r="AL1564" s="22">
        <v>0</v>
      </c>
      <c r="AM1564" s="22">
        <v>0</v>
      </c>
      <c r="AN1564" s="25">
        <v>-15.85</v>
      </c>
      <c r="AO1564" s="25">
        <v>0</v>
      </c>
      <c r="AP1564" s="18">
        <f>SUM(AI1564:AO1564)</f>
        <v>178.04</v>
      </c>
    </row>
    <row r="1565" ht="20.35" customHeight="1">
      <c r="A1565" t="s" s="14">
        <v>1382</v>
      </c>
      <c r="B1565" s="15">
        <v>42738</v>
      </c>
      <c r="C1565" s="16"/>
      <c r="D1565" s="16"/>
      <c r="E1565" s="16"/>
      <c r="F1565" s="17">
        <v>4</v>
      </c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8">
        <v>599.96</v>
      </c>
      <c r="AJ1565" s="19">
        <v>0</v>
      </c>
      <c r="AK1565" s="25">
        <v>0</v>
      </c>
      <c r="AL1565" s="22">
        <f>AI1565*-0.029-0.3</f>
        <v>-17.69884</v>
      </c>
      <c r="AM1565" s="22">
        <v>0</v>
      </c>
      <c r="AN1565" s="25">
        <v>-47.11</v>
      </c>
      <c r="AO1565" s="25">
        <v>0</v>
      </c>
      <c r="AP1565" s="18">
        <f>SUM(AI1565:AO1565)</f>
        <v>535.15116</v>
      </c>
    </row>
    <row r="1566" ht="20.35" customHeight="1">
      <c r="A1566" t="s" s="14">
        <v>539</v>
      </c>
      <c r="B1566" s="15">
        <v>42739</v>
      </c>
      <c r="C1566" s="16"/>
      <c r="D1566" s="16"/>
      <c r="E1566" s="16"/>
      <c r="F1566" s="16"/>
      <c r="G1566" s="16"/>
      <c r="H1566" s="17">
        <v>2</v>
      </c>
      <c r="I1566" s="16"/>
      <c r="J1566" s="16"/>
      <c r="K1566" s="16"/>
      <c r="L1566" s="16"/>
      <c r="M1566" s="16"/>
      <c r="N1566" s="16"/>
      <c r="O1566" s="16"/>
      <c r="P1566" s="16"/>
      <c r="Q1566" s="17">
        <v>1</v>
      </c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8">
        <v>3001.03</v>
      </c>
      <c r="AJ1566" s="19">
        <v>0</v>
      </c>
      <c r="AK1566" s="25">
        <v>-105.04</v>
      </c>
      <c r="AL1566" s="22">
        <v>0</v>
      </c>
      <c r="AM1566" s="22">
        <v>0</v>
      </c>
      <c r="AN1566" s="25">
        <v>-178.22</v>
      </c>
      <c r="AO1566" s="25">
        <v>0</v>
      </c>
      <c r="AP1566" s="18">
        <f>SUM(AI1566:AO1566)</f>
        <v>2717.77</v>
      </c>
    </row>
    <row r="1567" ht="20.35" customHeight="1">
      <c r="A1567" t="s" s="14">
        <v>1383</v>
      </c>
      <c r="B1567" s="15">
        <v>42739</v>
      </c>
      <c r="C1567" s="16"/>
      <c r="D1567" s="17">
        <v>1</v>
      </c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8">
        <v>259.98</v>
      </c>
      <c r="AJ1567" s="19">
        <v>0</v>
      </c>
      <c r="AK1567" s="25">
        <v>-8.619999999999999</v>
      </c>
      <c r="AL1567" s="22">
        <v>0</v>
      </c>
      <c r="AM1567" s="22">
        <v>0</v>
      </c>
      <c r="AN1567" s="25">
        <v>-58.19</v>
      </c>
      <c r="AO1567" s="25">
        <v>0</v>
      </c>
      <c r="AP1567" s="18">
        <f>SUM(AI1567:AO1567)</f>
        <v>193.17</v>
      </c>
    </row>
    <row r="1568" ht="20.35" customHeight="1">
      <c r="A1568" t="s" s="14">
        <v>1384</v>
      </c>
      <c r="B1568" s="15">
        <v>42741</v>
      </c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8">
        <v>272.3</v>
      </c>
      <c r="AJ1568" s="19">
        <v>0</v>
      </c>
      <c r="AK1568" s="25">
        <v>-6.29</v>
      </c>
      <c r="AL1568" s="22">
        <v>0</v>
      </c>
      <c r="AM1568" s="22">
        <v>0</v>
      </c>
      <c r="AN1568" s="25">
        <v>-5.6</v>
      </c>
      <c r="AO1568" s="25">
        <v>0</v>
      </c>
      <c r="AP1568" s="18">
        <f>SUM(AI1568:AO1568)</f>
        <v>260.41</v>
      </c>
    </row>
    <row r="1569" ht="20.35" customHeight="1">
      <c r="A1569" t="s" s="14">
        <v>622</v>
      </c>
      <c r="B1569" s="15">
        <v>42744</v>
      </c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7">
        <v>1</v>
      </c>
      <c r="Y1569" s="16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8">
        <v>249.66</v>
      </c>
      <c r="AJ1569" s="19">
        <v>0</v>
      </c>
      <c r="AK1569" s="25">
        <v>-7.54</v>
      </c>
      <c r="AL1569" s="22">
        <v>0</v>
      </c>
      <c r="AM1569" s="22">
        <v>0</v>
      </c>
      <c r="AN1569" s="25">
        <v>-61.14</v>
      </c>
      <c r="AO1569" s="25">
        <v>0</v>
      </c>
      <c r="AP1569" s="18">
        <f>SUM(AI1569:AO1569)</f>
        <v>180.98</v>
      </c>
    </row>
    <row r="1570" ht="20.35" customHeight="1">
      <c r="A1570" t="s" s="14">
        <v>1289</v>
      </c>
      <c r="B1570" s="15">
        <v>42745</v>
      </c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8">
        <v>145</v>
      </c>
      <c r="AJ1570" s="19">
        <v>0</v>
      </c>
      <c r="AK1570" s="25">
        <v>-5.96</v>
      </c>
      <c r="AL1570" s="22">
        <v>0</v>
      </c>
      <c r="AM1570" s="22">
        <v>0</v>
      </c>
      <c r="AN1570" s="25">
        <v>-32.4</v>
      </c>
      <c r="AO1570" s="25">
        <v>0</v>
      </c>
      <c r="AP1570" s="18">
        <f>SUM(AI1570:AO1570)</f>
        <v>106.64</v>
      </c>
    </row>
    <row r="1571" ht="20.35" customHeight="1">
      <c r="A1571" t="s" s="14">
        <v>1385</v>
      </c>
      <c r="B1571" s="15">
        <v>42747</v>
      </c>
      <c r="C1571" s="16"/>
      <c r="D1571" s="17">
        <v>2</v>
      </c>
      <c r="E1571" s="16"/>
      <c r="F1571" s="17">
        <v>2</v>
      </c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8">
        <v>867.98</v>
      </c>
      <c r="AJ1571" s="19">
        <v>0</v>
      </c>
      <c r="AK1571" s="25">
        <v>-30.38</v>
      </c>
      <c r="AL1571" s="22">
        <v>0</v>
      </c>
      <c r="AM1571" s="22">
        <v>0</v>
      </c>
      <c r="AN1571" s="25">
        <v>-40.96</v>
      </c>
      <c r="AO1571" s="25">
        <v>0</v>
      </c>
      <c r="AP1571" s="18">
        <f>SUM(AI1571:AO1571)</f>
        <v>796.64</v>
      </c>
    </row>
    <row r="1572" ht="20.35" customHeight="1">
      <c r="A1572" t="s" s="14">
        <v>1153</v>
      </c>
      <c r="B1572" s="15">
        <v>42747</v>
      </c>
      <c r="C1572" s="16"/>
      <c r="D1572" s="16"/>
      <c r="E1572" s="16"/>
      <c r="F1572" s="16"/>
      <c r="G1572" s="17">
        <v>1</v>
      </c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8">
        <v>181.95</v>
      </c>
      <c r="AJ1572" s="19">
        <v>0</v>
      </c>
      <c r="AK1572" s="25">
        <v>-4.3</v>
      </c>
      <c r="AL1572" s="22">
        <v>0</v>
      </c>
      <c r="AM1572" s="22">
        <v>0</v>
      </c>
      <c r="AN1572" s="25">
        <v>-14.24</v>
      </c>
      <c r="AO1572" s="25">
        <v>0</v>
      </c>
      <c r="AP1572" s="18">
        <f>SUM(AI1572:AO1572)</f>
        <v>163.41</v>
      </c>
    </row>
    <row r="1573" ht="20.35" customHeight="1">
      <c r="A1573" t="s" s="14">
        <v>1386</v>
      </c>
      <c r="B1573" s="15">
        <v>42747</v>
      </c>
      <c r="C1573" s="16"/>
      <c r="D1573" s="17">
        <v>1</v>
      </c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8">
        <v>289.98</v>
      </c>
      <c r="AJ1573" s="19">
        <v>0</v>
      </c>
      <c r="AK1573" s="25">
        <v>-11.61</v>
      </c>
      <c r="AL1573" s="22">
        <v>0</v>
      </c>
      <c r="AM1573" s="22">
        <v>0</v>
      </c>
      <c r="AN1573" s="25">
        <v>-47.37</v>
      </c>
      <c r="AO1573" s="25">
        <v>0</v>
      </c>
      <c r="AP1573" s="18">
        <f>SUM(AI1573:AO1573)</f>
        <v>231</v>
      </c>
    </row>
    <row r="1574" ht="20.35" customHeight="1">
      <c r="A1574" t="s" s="14">
        <v>1291</v>
      </c>
      <c r="B1574" s="15">
        <v>42747</v>
      </c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8">
        <v>47.98</v>
      </c>
      <c r="AJ1574" s="19">
        <v>0</v>
      </c>
      <c r="AK1574" s="25">
        <v>-1.36</v>
      </c>
      <c r="AL1574" s="22">
        <v>0</v>
      </c>
      <c r="AM1574" s="22">
        <v>0</v>
      </c>
      <c r="AN1574" s="25">
        <v>-5.6</v>
      </c>
      <c r="AO1574" s="25">
        <v>0</v>
      </c>
      <c r="AP1574" s="18">
        <f>SUM(AI1574:AO1574)</f>
        <v>41.02</v>
      </c>
    </row>
    <row r="1575" ht="20.35" customHeight="1">
      <c r="A1575" t="s" s="14">
        <v>1387</v>
      </c>
      <c r="B1575" s="15">
        <v>42747</v>
      </c>
      <c r="C1575" s="16"/>
      <c r="D1575" s="16"/>
      <c r="E1575" s="16"/>
      <c r="F1575" s="16"/>
      <c r="G1575" s="16"/>
      <c r="H1575" s="17">
        <v>2</v>
      </c>
      <c r="I1575" s="16"/>
      <c r="J1575" s="16"/>
      <c r="K1575" s="16"/>
      <c r="L1575" s="16"/>
      <c r="M1575" s="16"/>
      <c r="N1575" s="16"/>
      <c r="O1575" s="16"/>
      <c r="P1575" s="16"/>
      <c r="Q1575" s="17">
        <v>1</v>
      </c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8">
        <v>2424.97</v>
      </c>
      <c r="AJ1575" s="19">
        <v>0</v>
      </c>
      <c r="AK1575" s="25">
        <v>-53.65</v>
      </c>
      <c r="AL1575" s="22">
        <v>0</v>
      </c>
      <c r="AM1575" s="22">
        <v>0</v>
      </c>
      <c r="AN1575" s="25">
        <v>-39.89</v>
      </c>
      <c r="AO1575" s="25">
        <v>0</v>
      </c>
      <c r="AP1575" s="18">
        <f>SUM(AI1575:AO1575)</f>
        <v>2331.43</v>
      </c>
    </row>
    <row r="1576" ht="20.35" customHeight="1">
      <c r="A1576" t="s" s="14">
        <v>1388</v>
      </c>
      <c r="B1576" s="15">
        <v>42748</v>
      </c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7">
        <v>6</v>
      </c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8">
        <v>1888.14</v>
      </c>
      <c r="AJ1576" s="19">
        <v>0</v>
      </c>
      <c r="AK1576" s="25">
        <v>-66.08</v>
      </c>
      <c r="AL1576" s="22">
        <v>0</v>
      </c>
      <c r="AM1576" s="22">
        <v>0</v>
      </c>
      <c r="AN1576" s="25">
        <v>-102.36</v>
      </c>
      <c r="AO1576" s="25">
        <v>0</v>
      </c>
      <c r="AP1576" s="18">
        <f>SUM(AI1576:AO1576)</f>
        <v>1719.7</v>
      </c>
    </row>
    <row r="1577" ht="20.35" customHeight="1">
      <c r="A1577" t="s" s="14">
        <v>1389</v>
      </c>
      <c r="B1577" s="15">
        <v>42748</v>
      </c>
      <c r="C1577" s="16"/>
      <c r="D1577" s="17">
        <v>1</v>
      </c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8">
        <v>199.99</v>
      </c>
      <c r="AJ1577" s="19">
        <v>0</v>
      </c>
      <c r="AK1577" s="25">
        <v>-4.7</v>
      </c>
      <c r="AL1577" s="22">
        <v>0</v>
      </c>
      <c r="AM1577" s="22">
        <v>0</v>
      </c>
      <c r="AN1577" s="25">
        <v>-15.85</v>
      </c>
      <c r="AO1577" s="25">
        <v>0</v>
      </c>
      <c r="AP1577" s="18">
        <f>SUM(AI1577:AO1577)</f>
        <v>179.44</v>
      </c>
    </row>
    <row r="1578" ht="20.35" customHeight="1">
      <c r="A1578" t="s" s="14">
        <v>1390</v>
      </c>
      <c r="B1578" s="15">
        <v>42748</v>
      </c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8">
        <v>47.98</v>
      </c>
      <c r="AJ1578" s="19">
        <v>0</v>
      </c>
      <c r="AK1578" s="25">
        <v>-1.69</v>
      </c>
      <c r="AL1578" s="22">
        <v>0</v>
      </c>
      <c r="AM1578" s="22">
        <v>0</v>
      </c>
      <c r="AN1578" s="25">
        <v>-5.6</v>
      </c>
      <c r="AO1578" s="25">
        <v>0</v>
      </c>
      <c r="AP1578" s="18">
        <f>SUM(AI1578:AO1578)</f>
        <v>40.69</v>
      </c>
    </row>
    <row r="1579" ht="20.35" customHeight="1">
      <c r="A1579" t="s" s="28">
        <v>1391</v>
      </c>
      <c r="B1579" s="15">
        <v>42748</v>
      </c>
      <c r="C1579" s="16"/>
      <c r="D1579" s="17">
        <v>1</v>
      </c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8">
        <v>239.99</v>
      </c>
      <c r="AJ1579" s="19">
        <v>0</v>
      </c>
      <c r="AK1579" s="25">
        <v>0</v>
      </c>
      <c r="AL1579" s="22">
        <f>AI1579*-0.029-0.3</f>
        <v>-7.25971</v>
      </c>
      <c r="AM1579" s="22">
        <v>0</v>
      </c>
      <c r="AN1579" s="25">
        <v>-15.85</v>
      </c>
      <c r="AO1579" s="25">
        <v>0</v>
      </c>
      <c r="AP1579" s="18">
        <f>SUM(AI1579:AO1579)</f>
        <v>216.88029</v>
      </c>
    </row>
    <row r="1580" ht="20.35" customHeight="1">
      <c r="A1580" t="s" s="14">
        <v>1392</v>
      </c>
      <c r="B1580" s="15">
        <v>42751</v>
      </c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8">
        <v>413.99</v>
      </c>
      <c r="AJ1580" s="19">
        <v>0</v>
      </c>
      <c r="AK1580" s="25">
        <v>-12.31</v>
      </c>
      <c r="AL1580" s="22">
        <v>0</v>
      </c>
      <c r="AM1580" s="22">
        <v>0</v>
      </c>
      <c r="AN1580" s="25">
        <v>-18.62</v>
      </c>
      <c r="AO1580" s="25">
        <v>0</v>
      </c>
      <c r="AP1580" s="18">
        <f>SUM(AI1580:AO1580)</f>
        <v>383.06</v>
      </c>
    </row>
    <row r="1581" ht="20.35" customHeight="1">
      <c r="A1581" t="s" s="14">
        <v>1393</v>
      </c>
      <c r="B1581" s="15">
        <v>42751</v>
      </c>
      <c r="C1581" s="16"/>
      <c r="D1581" s="16"/>
      <c r="E1581" s="16"/>
      <c r="F1581" s="16"/>
      <c r="G1581" s="16"/>
      <c r="H1581" s="17">
        <v>4</v>
      </c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8">
        <v>4555.95</v>
      </c>
      <c r="AJ1581" s="19">
        <v>0</v>
      </c>
      <c r="AK1581" s="25">
        <v>-133.1</v>
      </c>
      <c r="AL1581" s="22">
        <v>0</v>
      </c>
      <c r="AM1581" s="22">
        <v>0</v>
      </c>
      <c r="AN1581" s="25">
        <v>-583.38</v>
      </c>
      <c r="AO1581" s="25">
        <v>0</v>
      </c>
      <c r="AP1581" s="18">
        <f>SUM(AI1581:AO1581)</f>
        <v>3839.47</v>
      </c>
    </row>
    <row r="1582" ht="20.35" customHeight="1">
      <c r="A1582" t="s" s="14">
        <v>1394</v>
      </c>
      <c r="B1582" s="15">
        <v>42751</v>
      </c>
      <c r="C1582" s="16"/>
      <c r="D1582" s="17">
        <v>1</v>
      </c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8">
        <v>199.99</v>
      </c>
      <c r="AJ1582" s="19">
        <v>0</v>
      </c>
      <c r="AK1582" s="25">
        <v>-4.7</v>
      </c>
      <c r="AL1582" s="22">
        <v>0</v>
      </c>
      <c r="AM1582" s="22">
        <v>0</v>
      </c>
      <c r="AN1582" s="25">
        <v>-15.85</v>
      </c>
      <c r="AO1582" s="25">
        <v>0</v>
      </c>
      <c r="AP1582" s="18">
        <f>SUM(AI1582:AO1582)</f>
        <v>179.44</v>
      </c>
    </row>
    <row r="1583" ht="20.35" customHeight="1">
      <c r="A1583" t="s" s="14">
        <v>1395</v>
      </c>
      <c r="B1583" s="15">
        <v>42752</v>
      </c>
      <c r="C1583" s="16"/>
      <c r="D1583" s="16"/>
      <c r="E1583" s="16"/>
      <c r="F1583" s="16"/>
      <c r="G1583" s="16"/>
      <c r="H1583" s="17">
        <v>1</v>
      </c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7">
        <v>1</v>
      </c>
      <c r="AC1583" s="16"/>
      <c r="AD1583" s="16"/>
      <c r="AE1583" s="16"/>
      <c r="AF1583" s="16"/>
      <c r="AG1583" s="16"/>
      <c r="AH1583" s="16"/>
      <c r="AI1583" s="18">
        <v>1468.78</v>
      </c>
      <c r="AJ1583" s="19">
        <v>0</v>
      </c>
      <c r="AK1583" s="25">
        <v>-51.41</v>
      </c>
      <c r="AL1583" s="22">
        <v>0</v>
      </c>
      <c r="AM1583" s="22">
        <v>0</v>
      </c>
      <c r="AN1583" s="25">
        <v>-13.4</v>
      </c>
      <c r="AO1583" s="25">
        <v>-108.8</v>
      </c>
      <c r="AP1583" s="18">
        <f>SUM(AI1583:AO1583)</f>
        <v>1295.17</v>
      </c>
    </row>
    <row r="1584" ht="20.35" customHeight="1">
      <c r="A1584" t="s" s="14">
        <v>1396</v>
      </c>
      <c r="B1584" s="15">
        <v>42753</v>
      </c>
      <c r="C1584" s="16"/>
      <c r="D1584" s="17">
        <v>2</v>
      </c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8">
        <v>639.98</v>
      </c>
      <c r="AJ1584" s="19">
        <v>0</v>
      </c>
      <c r="AK1584" s="25">
        <v>-14.38</v>
      </c>
      <c r="AL1584" s="22">
        <v>0</v>
      </c>
      <c r="AM1584" s="22">
        <v>0</v>
      </c>
      <c r="AN1584" s="25">
        <v>-23.53</v>
      </c>
      <c r="AO1584" s="25">
        <v>0</v>
      </c>
      <c r="AP1584" s="18">
        <f>SUM(AI1584:AO1584)</f>
        <v>602.0700000000001</v>
      </c>
    </row>
    <row r="1585" ht="20.35" customHeight="1">
      <c r="A1585" t="s" s="14">
        <v>1397</v>
      </c>
      <c r="B1585" s="15">
        <v>42753</v>
      </c>
      <c r="C1585" s="16"/>
      <c r="D1585" s="17">
        <v>1</v>
      </c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8">
        <v>224.99</v>
      </c>
      <c r="AJ1585" s="19">
        <v>0</v>
      </c>
      <c r="AK1585" s="22">
        <v>0</v>
      </c>
      <c r="AL1585" s="22">
        <f>AI1585*-0.029-0.3</f>
        <v>-6.82471</v>
      </c>
      <c r="AM1585" s="22">
        <v>0</v>
      </c>
      <c r="AN1585" s="25">
        <v>-15.85</v>
      </c>
      <c r="AO1585" s="25">
        <v>0</v>
      </c>
      <c r="AP1585" s="18">
        <f>SUM(AI1585:AO1585)</f>
        <v>202.31529</v>
      </c>
    </row>
    <row r="1586" ht="20.35" customHeight="1">
      <c r="A1586" t="s" s="14">
        <v>1398</v>
      </c>
      <c r="B1586" s="15">
        <v>42753</v>
      </c>
      <c r="C1586" s="16"/>
      <c r="D1586" s="17">
        <v>1</v>
      </c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8">
        <v>313.78</v>
      </c>
      <c r="AJ1586" s="19">
        <v>0</v>
      </c>
      <c r="AK1586" s="25">
        <v>-7.2</v>
      </c>
      <c r="AL1586" s="22">
        <v>0</v>
      </c>
      <c r="AM1586" s="22">
        <v>0</v>
      </c>
      <c r="AN1586" s="25">
        <v>-15.85</v>
      </c>
      <c r="AO1586" s="25">
        <v>0</v>
      </c>
      <c r="AP1586" s="18">
        <f>SUM(AI1586:AO1586)</f>
        <v>290.73</v>
      </c>
    </row>
    <row r="1587" ht="20.35" customHeight="1">
      <c r="A1587" t="s" s="14">
        <v>1399</v>
      </c>
      <c r="B1587" s="15">
        <v>42758</v>
      </c>
      <c r="C1587" s="16"/>
      <c r="D1587" s="17">
        <v>1</v>
      </c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8">
        <v>299.99</v>
      </c>
      <c r="AJ1587" s="19">
        <v>0</v>
      </c>
      <c r="AK1587" s="25">
        <v>-12</v>
      </c>
      <c r="AL1587" s="22">
        <v>0</v>
      </c>
      <c r="AM1587" s="22">
        <v>0</v>
      </c>
      <c r="AN1587" s="25">
        <v>-35.13</v>
      </c>
      <c r="AO1587" s="25">
        <v>0</v>
      </c>
      <c r="AP1587" s="18">
        <f>SUM(AI1587:AO1587)</f>
        <v>252.86</v>
      </c>
    </row>
    <row r="1588" ht="20.35" customHeight="1">
      <c r="A1588" t="s" s="14">
        <v>1400</v>
      </c>
      <c r="B1588" s="15">
        <v>42758</v>
      </c>
      <c r="C1588" s="16"/>
      <c r="D1588" s="17">
        <v>1</v>
      </c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8">
        <v>419.98</v>
      </c>
      <c r="AJ1588" s="19">
        <v>0</v>
      </c>
      <c r="AK1588" s="25">
        <v>-16.69</v>
      </c>
      <c r="AL1588" s="22">
        <v>0</v>
      </c>
      <c r="AM1588" s="22">
        <v>0</v>
      </c>
      <c r="AN1588" s="25">
        <v>-74.95999999999999</v>
      </c>
      <c r="AO1588" s="25">
        <v>0</v>
      </c>
      <c r="AP1588" s="18">
        <f>SUM(AI1588:AO1588)</f>
        <v>328.33</v>
      </c>
    </row>
    <row r="1589" ht="20.35" customHeight="1">
      <c r="A1589" t="s" s="14">
        <v>1401</v>
      </c>
      <c r="B1589" s="15">
        <v>42758</v>
      </c>
      <c r="C1589" s="16"/>
      <c r="D1589" s="17">
        <v>1</v>
      </c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8">
        <v>394.2</v>
      </c>
      <c r="AJ1589" s="19">
        <v>0</v>
      </c>
      <c r="AK1589" s="25">
        <v>-48.23</v>
      </c>
      <c r="AL1589" s="22">
        <v>0</v>
      </c>
      <c r="AM1589" s="22">
        <v>0</v>
      </c>
      <c r="AN1589" s="25">
        <v>-16.94</v>
      </c>
      <c r="AO1589" s="25">
        <v>-29.2</v>
      </c>
      <c r="AP1589" s="18">
        <f>SUM(AI1589:AO1589)</f>
        <v>299.83</v>
      </c>
    </row>
    <row r="1590" ht="20.35" customHeight="1">
      <c r="A1590" t="s" s="14">
        <v>935</v>
      </c>
      <c r="B1590" s="15">
        <v>42758</v>
      </c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8">
        <v>15.98</v>
      </c>
      <c r="AJ1590" s="19">
        <v>0</v>
      </c>
      <c r="AK1590" s="25">
        <v>-0.65</v>
      </c>
      <c r="AL1590" s="22">
        <v>0</v>
      </c>
      <c r="AM1590" s="22">
        <v>0</v>
      </c>
      <c r="AN1590" s="25">
        <v>-5.75</v>
      </c>
      <c r="AO1590" s="25">
        <v>0</v>
      </c>
      <c r="AP1590" s="18">
        <f>SUM(AI1590:AO1590)</f>
        <v>9.58</v>
      </c>
    </row>
    <row r="1591" ht="20.35" customHeight="1">
      <c r="A1591" t="s" s="14">
        <v>1402</v>
      </c>
      <c r="B1591" s="15">
        <v>42758</v>
      </c>
      <c r="C1591" s="16"/>
      <c r="D1591" s="17">
        <v>1</v>
      </c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8">
        <v>274.99</v>
      </c>
      <c r="AJ1591" s="19">
        <v>0</v>
      </c>
      <c r="AK1591" s="25">
        <v>-6.35</v>
      </c>
      <c r="AL1591" s="22">
        <v>0</v>
      </c>
      <c r="AM1591" s="22">
        <v>0</v>
      </c>
      <c r="AN1591" s="25">
        <v>-16.55</v>
      </c>
      <c r="AO1591" s="25">
        <v>0</v>
      </c>
      <c r="AP1591" s="18">
        <f>SUM(AI1591:AO1591)</f>
        <v>252.09</v>
      </c>
    </row>
    <row r="1592" ht="20.35" customHeight="1">
      <c r="A1592" t="s" s="14">
        <v>1403</v>
      </c>
      <c r="B1592" s="15">
        <v>42758</v>
      </c>
      <c r="C1592" s="16"/>
      <c r="D1592" s="17">
        <v>2</v>
      </c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8">
        <v>449.98</v>
      </c>
      <c r="AJ1592" s="19">
        <v>0</v>
      </c>
      <c r="AK1592" s="25">
        <v>-17.85</v>
      </c>
      <c r="AL1592" s="22">
        <v>0</v>
      </c>
      <c r="AM1592" s="22">
        <v>0</v>
      </c>
      <c r="AN1592" s="25">
        <v>-14.24</v>
      </c>
      <c r="AO1592" s="25">
        <v>0</v>
      </c>
      <c r="AP1592" s="18">
        <f>SUM(AI1592:AO1592)</f>
        <v>417.89</v>
      </c>
    </row>
    <row r="1593" ht="20.35" customHeight="1">
      <c r="A1593" t="s" s="14">
        <v>1404</v>
      </c>
      <c r="B1593" s="15">
        <v>42759</v>
      </c>
      <c r="C1593" s="16"/>
      <c r="D1593" s="17">
        <v>1</v>
      </c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8">
        <v>215.99</v>
      </c>
      <c r="AJ1593" s="19">
        <v>0</v>
      </c>
      <c r="AK1593" s="25">
        <v>-6.56</v>
      </c>
      <c r="AL1593" s="22">
        <v>0</v>
      </c>
      <c r="AM1593" s="22">
        <v>0</v>
      </c>
      <c r="AN1593" s="25">
        <v>-13.52</v>
      </c>
      <c r="AO1593" s="25">
        <v>-16</v>
      </c>
      <c r="AP1593" s="18">
        <f>SUM(AI1593:AO1593)</f>
        <v>179.91</v>
      </c>
    </row>
    <row r="1594" ht="20.35" customHeight="1">
      <c r="A1594" t="s" s="14">
        <v>1405</v>
      </c>
      <c r="B1594" s="15">
        <v>42759</v>
      </c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8">
        <v>47.98</v>
      </c>
      <c r="AJ1594" s="19">
        <v>0</v>
      </c>
      <c r="AK1594" s="25">
        <v>-1.69</v>
      </c>
      <c r="AL1594" s="22">
        <v>0</v>
      </c>
      <c r="AM1594" s="22">
        <v>0</v>
      </c>
      <c r="AN1594" s="25">
        <v>-5.75</v>
      </c>
      <c r="AO1594" s="25">
        <v>0</v>
      </c>
      <c r="AP1594" s="18">
        <f>SUM(AI1594:AO1594)</f>
        <v>40.54</v>
      </c>
    </row>
    <row r="1595" ht="20.35" customHeight="1">
      <c r="A1595" t="s" s="14">
        <v>1406</v>
      </c>
      <c r="B1595" s="15">
        <v>42759</v>
      </c>
      <c r="C1595" s="16"/>
      <c r="D1595" s="17">
        <v>1</v>
      </c>
      <c r="E1595" s="16"/>
      <c r="F1595" s="17">
        <v>1</v>
      </c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8">
        <v>548.9299999999999</v>
      </c>
      <c r="AJ1595" s="19">
        <v>0</v>
      </c>
      <c r="AK1595" s="22">
        <v>0</v>
      </c>
      <c r="AL1595" s="22">
        <f>AI1595*-0.029-0.3</f>
        <v>-16.21897</v>
      </c>
      <c r="AM1595" s="22">
        <v>0</v>
      </c>
      <c r="AN1595" s="25">
        <v>-106.97</v>
      </c>
      <c r="AO1595" s="25">
        <v>0</v>
      </c>
      <c r="AP1595" s="18">
        <f>SUM(AI1595:AO1595)</f>
        <v>425.74103</v>
      </c>
    </row>
    <row r="1596" ht="20.35" customHeight="1">
      <c r="A1596" t="s" s="14">
        <v>1407</v>
      </c>
      <c r="B1596" s="15">
        <v>42759</v>
      </c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7">
        <v>1</v>
      </c>
      <c r="R1596" s="16"/>
      <c r="S1596" s="16"/>
      <c r="T1596" s="16"/>
      <c r="U1596" s="16"/>
      <c r="V1596" s="16"/>
      <c r="W1596" s="16"/>
      <c r="X1596" s="17">
        <v>4</v>
      </c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8">
        <v>667.03</v>
      </c>
      <c r="AJ1596" s="19">
        <v>0</v>
      </c>
      <c r="AK1596" s="22">
        <v>0</v>
      </c>
      <c r="AL1596" s="22">
        <v>0</v>
      </c>
      <c r="AM1596" s="22">
        <v>0</v>
      </c>
      <c r="AN1596" s="25">
        <f>-16.03</f>
        <v>-16.03</v>
      </c>
      <c r="AO1596" s="25">
        <v>0</v>
      </c>
      <c r="AP1596" s="18">
        <f>SUM(AI1596:AO1596)</f>
        <v>651</v>
      </c>
    </row>
    <row r="1597" ht="20.35" customHeight="1">
      <c r="A1597" t="s" s="14">
        <v>1408</v>
      </c>
      <c r="B1597" s="15">
        <v>42760</v>
      </c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7">
        <v>1</v>
      </c>
      <c r="Y1597" s="16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8">
        <v>114.98</v>
      </c>
      <c r="AJ1597" s="19">
        <v>0</v>
      </c>
      <c r="AK1597" s="22">
        <v>0</v>
      </c>
      <c r="AL1597" s="22">
        <f>AI1597*-0.029-0.3</f>
        <v>-3.63442</v>
      </c>
      <c r="AM1597" s="22">
        <v>0</v>
      </c>
      <c r="AN1597" s="25">
        <v>-9.99</v>
      </c>
      <c r="AO1597" s="25">
        <v>0</v>
      </c>
      <c r="AP1597" s="18">
        <f>SUM(AI1597:AO1597)</f>
        <v>101.35558</v>
      </c>
    </row>
    <row r="1598" ht="20.35" customHeight="1">
      <c r="A1598" t="s" s="14">
        <v>1409</v>
      </c>
      <c r="B1598" s="15">
        <v>42760</v>
      </c>
      <c r="C1598" s="16"/>
      <c r="D1598" s="17">
        <v>1</v>
      </c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8">
        <v>370.21</v>
      </c>
      <c r="AJ1598" s="19">
        <v>0</v>
      </c>
      <c r="AK1598" s="25">
        <v>-8.44</v>
      </c>
      <c r="AL1598" s="22">
        <v>0</v>
      </c>
      <c r="AM1598" s="22">
        <v>0</v>
      </c>
      <c r="AN1598" s="25">
        <v>-58.24</v>
      </c>
      <c r="AO1598" s="25">
        <v>0</v>
      </c>
      <c r="AP1598" s="18">
        <f>SUM(AI1598:AO1598)</f>
        <v>303.53</v>
      </c>
    </row>
    <row r="1599" ht="20.35" customHeight="1">
      <c r="A1599" t="s" s="14">
        <v>1410</v>
      </c>
      <c r="B1599" s="15">
        <v>42395</v>
      </c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8">
        <v>94.37</v>
      </c>
      <c r="AJ1599" s="19">
        <v>0</v>
      </c>
      <c r="AK1599" s="25">
        <v>-3.04</v>
      </c>
      <c r="AL1599" s="22">
        <v>0</v>
      </c>
      <c r="AM1599" s="22">
        <v>0</v>
      </c>
      <c r="AN1599" s="25">
        <v>-5.75</v>
      </c>
      <c r="AO1599" s="25">
        <v>-6.4</v>
      </c>
      <c r="AP1599" s="18">
        <f>SUM(AI1599:AO1599)</f>
        <v>79.18000000000001</v>
      </c>
    </row>
    <row r="1600" ht="20.35" customHeight="1">
      <c r="A1600" t="s" s="14">
        <v>1411</v>
      </c>
      <c r="B1600" s="15">
        <v>42765</v>
      </c>
      <c r="C1600" s="16"/>
      <c r="D1600" s="17">
        <v>1</v>
      </c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8">
        <v>199.99</v>
      </c>
      <c r="AJ1600" s="19">
        <v>0</v>
      </c>
      <c r="AK1600" s="25">
        <v>-4.7</v>
      </c>
      <c r="AL1600" s="22">
        <v>0</v>
      </c>
      <c r="AM1600" s="22">
        <v>0</v>
      </c>
      <c r="AN1600" s="25">
        <v>-15.33</v>
      </c>
      <c r="AO1600" s="25">
        <v>0</v>
      </c>
      <c r="AP1600" s="18">
        <f>SUM(AI1600:AO1600)</f>
        <v>179.96</v>
      </c>
    </row>
    <row r="1601" ht="20.35" customHeight="1">
      <c r="A1601" t="s" s="14">
        <v>1412</v>
      </c>
      <c r="B1601" s="15">
        <v>42765</v>
      </c>
      <c r="C1601" s="16"/>
      <c r="D1601" s="17">
        <v>1</v>
      </c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8">
        <v>239.99</v>
      </c>
      <c r="AJ1601" s="19">
        <v>0</v>
      </c>
      <c r="AK1601" s="25">
        <v>-5.58</v>
      </c>
      <c r="AL1601" s="22">
        <v>0</v>
      </c>
      <c r="AM1601" s="22">
        <v>0</v>
      </c>
      <c r="AN1601" s="25">
        <v>-16.55</v>
      </c>
      <c r="AO1601" s="25">
        <v>0</v>
      </c>
      <c r="AP1601" s="18">
        <f>SUM(AI1601:AO1601)</f>
        <v>217.86</v>
      </c>
    </row>
    <row r="1602" ht="20.35" customHeight="1">
      <c r="A1602" t="s" s="14">
        <v>1106</v>
      </c>
      <c r="B1602" s="15">
        <v>42765</v>
      </c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7">
        <v>4</v>
      </c>
      <c r="Y1602" s="16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8">
        <v>399.96</v>
      </c>
      <c r="AJ1602" s="19">
        <v>0</v>
      </c>
      <c r="AK1602" s="25">
        <v>-9.1</v>
      </c>
      <c r="AL1602" s="22">
        <v>0</v>
      </c>
      <c r="AM1602" s="22">
        <v>0</v>
      </c>
      <c r="AN1602" s="25">
        <v>-9.68</v>
      </c>
      <c r="AO1602" s="25">
        <v>0</v>
      </c>
      <c r="AP1602" s="18">
        <f>SUM(AI1602:AO1602)</f>
        <v>381.18</v>
      </c>
    </row>
    <row r="1603" ht="20.35" customHeight="1">
      <c r="A1603" t="s" s="14">
        <v>1106</v>
      </c>
      <c r="B1603" s="15">
        <v>42765</v>
      </c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7">
        <v>1</v>
      </c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8">
        <v>414.99</v>
      </c>
      <c r="AJ1603" s="19">
        <v>0</v>
      </c>
      <c r="AK1603" s="25">
        <v>-9.43</v>
      </c>
      <c r="AL1603" s="22">
        <v>0</v>
      </c>
      <c r="AM1603" s="22">
        <v>0</v>
      </c>
      <c r="AN1603" s="22">
        <v>0</v>
      </c>
      <c r="AO1603" s="25">
        <v>0</v>
      </c>
      <c r="AP1603" s="18">
        <f>SUM(AI1603:AO1603)</f>
        <v>405.56</v>
      </c>
    </row>
    <row r="1604" ht="20.35" customHeight="1">
      <c r="A1604" t="s" s="14">
        <v>1413</v>
      </c>
      <c r="B1604" s="15">
        <v>42765</v>
      </c>
      <c r="C1604" s="16"/>
      <c r="D1604" s="17">
        <v>1</v>
      </c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8">
        <v>199.99</v>
      </c>
      <c r="AJ1604" s="19">
        <v>0</v>
      </c>
      <c r="AK1604" s="25">
        <v>-4.7</v>
      </c>
      <c r="AL1604" s="22">
        <v>0</v>
      </c>
      <c r="AM1604" s="22">
        <v>0</v>
      </c>
      <c r="AN1604" s="25">
        <v>-19.54</v>
      </c>
      <c r="AO1604" s="25">
        <v>0</v>
      </c>
      <c r="AP1604" s="18">
        <f>SUM(AI1604:AO1604)</f>
        <v>175.75</v>
      </c>
    </row>
    <row r="1605" ht="20.35" customHeight="1">
      <c r="A1605" t="s" s="14">
        <v>969</v>
      </c>
      <c r="B1605" s="15">
        <v>42766</v>
      </c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8">
        <v>72.78</v>
      </c>
      <c r="AJ1605" s="19">
        <v>0</v>
      </c>
      <c r="AK1605" s="22">
        <v>0</v>
      </c>
      <c r="AL1605" s="22">
        <f>AI1605*-0.029-0.3</f>
        <v>-2.41062</v>
      </c>
      <c r="AM1605" s="22">
        <v>0</v>
      </c>
      <c r="AN1605" s="25">
        <v>-7.71</v>
      </c>
      <c r="AO1605" s="25">
        <v>-4.8</v>
      </c>
      <c r="AP1605" s="18">
        <f>SUM(AI1605:AO1605)</f>
        <v>57.85938</v>
      </c>
    </row>
    <row r="1606" ht="20.35" customHeight="1">
      <c r="A1606" t="s" s="14">
        <v>1414</v>
      </c>
      <c r="B1606" s="15">
        <v>42766</v>
      </c>
      <c r="C1606" s="16"/>
      <c r="D1606" s="17">
        <v>1</v>
      </c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8">
        <v>199.99</v>
      </c>
      <c r="AJ1606" s="19">
        <v>0</v>
      </c>
      <c r="AK1606" s="25">
        <v>-4.7</v>
      </c>
      <c r="AL1606" s="22">
        <v>0</v>
      </c>
      <c r="AM1606" s="22">
        <v>0</v>
      </c>
      <c r="AN1606" s="25">
        <v>-11.35</v>
      </c>
      <c r="AO1606" s="25">
        <v>0</v>
      </c>
      <c r="AP1606" s="18">
        <f>SUM(AI1606:AO1606)</f>
        <v>183.94</v>
      </c>
    </row>
    <row r="1607" ht="20.35" customHeight="1">
      <c r="A1607" t="s" s="14">
        <v>969</v>
      </c>
      <c r="B1607" s="15">
        <v>42766</v>
      </c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8">
        <v>220</v>
      </c>
      <c r="AJ1607" s="19">
        <v>0</v>
      </c>
      <c r="AK1607" s="22">
        <v>0</v>
      </c>
      <c r="AL1607" s="22">
        <v>0</v>
      </c>
      <c r="AM1607" s="22">
        <v>0</v>
      </c>
      <c r="AN1607" s="22">
        <v>0</v>
      </c>
      <c r="AO1607" s="25">
        <v>0</v>
      </c>
      <c r="AP1607" s="18">
        <f>SUM(AI1607:AO1607)</f>
        <v>220</v>
      </c>
    </row>
    <row r="1608" ht="20.35" customHeight="1">
      <c r="A1608" t="s" s="14">
        <v>1415</v>
      </c>
      <c r="B1608" s="15">
        <v>42766</v>
      </c>
      <c r="C1608" s="16"/>
      <c r="D1608" s="17">
        <v>1</v>
      </c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8">
        <v>249.99</v>
      </c>
      <c r="AJ1608" s="19">
        <v>0</v>
      </c>
      <c r="AK1608" s="25">
        <v>-7.55</v>
      </c>
      <c r="AL1608" s="22">
        <v>0</v>
      </c>
      <c r="AM1608" s="22">
        <v>0</v>
      </c>
      <c r="AN1608" s="25">
        <v>-16.55</v>
      </c>
      <c r="AO1608" s="25">
        <v>0</v>
      </c>
      <c r="AP1608" s="18">
        <f>SUM(AI1608:AO1608)</f>
        <v>225.89</v>
      </c>
    </row>
    <row r="1609" ht="20.35" customHeight="1">
      <c r="A1609" t="s" s="14">
        <v>1416</v>
      </c>
      <c r="B1609" s="15">
        <v>42767</v>
      </c>
      <c r="C1609" s="16"/>
      <c r="D1609" s="17">
        <v>1</v>
      </c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8">
        <v>279.99</v>
      </c>
      <c r="AJ1609" s="19">
        <v>0</v>
      </c>
      <c r="AK1609" s="22">
        <v>0</v>
      </c>
      <c r="AL1609" s="22">
        <f>AI1609*-0.029-0.3</f>
        <v>-8.41971</v>
      </c>
      <c r="AM1609" s="22">
        <v>0</v>
      </c>
      <c r="AN1609" s="25">
        <v>-14.24</v>
      </c>
      <c r="AO1609" s="25">
        <v>0</v>
      </c>
      <c r="AP1609" s="18">
        <f>SUM(AI1609:AO1609)</f>
        <v>257.33029</v>
      </c>
    </row>
    <row r="1610" ht="20.35" customHeight="1">
      <c r="A1610" t="s" s="14">
        <v>1393</v>
      </c>
      <c r="B1610" s="15">
        <v>42767</v>
      </c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8">
        <v>406</v>
      </c>
      <c r="AJ1610" s="19">
        <v>0</v>
      </c>
      <c r="AK1610" s="25">
        <v>-16.13</v>
      </c>
      <c r="AL1610" s="22">
        <v>0</v>
      </c>
      <c r="AM1610" s="22">
        <v>0</v>
      </c>
      <c r="AN1610" s="22">
        <v>0</v>
      </c>
      <c r="AO1610" s="22">
        <v>0</v>
      </c>
      <c r="AP1610" s="18">
        <f>SUM(AI1610:AO1610)</f>
        <v>389.87</v>
      </c>
    </row>
    <row r="1611" ht="20.35" customHeight="1">
      <c r="A1611" t="s" s="14">
        <v>1417</v>
      </c>
      <c r="B1611" s="15">
        <v>42767</v>
      </c>
      <c r="C1611" s="16"/>
      <c r="D1611" s="17">
        <v>1</v>
      </c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8">
        <v>286.19</v>
      </c>
      <c r="AJ1611" s="19">
        <v>0</v>
      </c>
      <c r="AK1611" s="22">
        <v>0</v>
      </c>
      <c r="AL1611" s="22">
        <f>AI1611*0.029+0.3</f>
        <v>8.59951</v>
      </c>
      <c r="AM1611" s="22">
        <v>0</v>
      </c>
      <c r="AN1611" s="25">
        <v>-13.52</v>
      </c>
      <c r="AO1611" s="25">
        <v>-21.2</v>
      </c>
      <c r="AP1611" s="18">
        <f>SUM(AI1611:AO1611)</f>
        <v>260.06951</v>
      </c>
    </row>
    <row r="1612" ht="20.35" customHeight="1">
      <c r="A1612" t="s" s="14">
        <v>1418</v>
      </c>
      <c r="B1612" s="15">
        <v>42767</v>
      </c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7">
        <v>6</v>
      </c>
      <c r="Y1612" s="16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8">
        <v>869.84</v>
      </c>
      <c r="AJ1612" s="19">
        <v>0</v>
      </c>
      <c r="AK1612" s="22">
        <v>0</v>
      </c>
      <c r="AL1612" s="22">
        <v>0</v>
      </c>
      <c r="AM1612" s="22">
        <v>0</v>
      </c>
      <c r="AN1612" s="25">
        <v>-13.9</v>
      </c>
      <c r="AO1612" s="25">
        <v>0</v>
      </c>
      <c r="AP1612" s="18">
        <f>SUM(AI1612:AO1612)</f>
        <v>855.9400000000001</v>
      </c>
    </row>
    <row r="1613" ht="20.35" customHeight="1">
      <c r="A1613" t="s" s="14">
        <v>625</v>
      </c>
      <c r="B1613" s="15">
        <v>42768</v>
      </c>
      <c r="C1613" s="16"/>
      <c r="D1613" s="17">
        <v>1</v>
      </c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8">
        <v>175</v>
      </c>
      <c r="AJ1613" s="19">
        <v>0</v>
      </c>
      <c r="AK1613" s="25">
        <v>-5.38</v>
      </c>
      <c r="AL1613" s="22">
        <v>0</v>
      </c>
      <c r="AM1613" s="22">
        <v>0</v>
      </c>
      <c r="AN1613" s="25">
        <v>-28.02</v>
      </c>
      <c r="AO1613" s="25">
        <v>0</v>
      </c>
      <c r="AP1613" s="18">
        <f>SUM(AI1613:AO1613)</f>
        <v>141.6</v>
      </c>
    </row>
    <row r="1614" ht="20.35" customHeight="1">
      <c r="A1614" t="s" s="14">
        <v>625</v>
      </c>
      <c r="B1614" s="15">
        <v>42768</v>
      </c>
      <c r="C1614" s="16"/>
      <c r="D1614" s="16"/>
      <c r="E1614" s="16"/>
      <c r="F1614" s="17">
        <v>1</v>
      </c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8">
        <v>100</v>
      </c>
      <c r="AJ1614" s="19">
        <v>0</v>
      </c>
      <c r="AK1614" s="25">
        <v>-3.2</v>
      </c>
      <c r="AL1614" s="22">
        <v>0</v>
      </c>
      <c r="AM1614" s="22">
        <v>0</v>
      </c>
      <c r="AN1614" s="22">
        <v>0</v>
      </c>
      <c r="AO1614" s="25">
        <v>0</v>
      </c>
      <c r="AP1614" s="18">
        <f>SUM(AI1614:AO1614)</f>
        <v>96.8</v>
      </c>
    </row>
    <row r="1615" ht="20.35" customHeight="1">
      <c r="A1615" t="s" s="14">
        <v>1419</v>
      </c>
      <c r="B1615" s="15">
        <v>42768</v>
      </c>
      <c r="C1615" s="16"/>
      <c r="D1615" s="17">
        <v>1</v>
      </c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8">
        <v>215</v>
      </c>
      <c r="AJ1615" s="19">
        <v>0</v>
      </c>
      <c r="AK1615" s="25">
        <v>-8.69</v>
      </c>
      <c r="AL1615" s="22">
        <v>0</v>
      </c>
      <c r="AM1615" s="22">
        <v>0</v>
      </c>
      <c r="AN1615" s="25">
        <v>-38.71</v>
      </c>
      <c r="AO1615" s="25">
        <v>0</v>
      </c>
      <c r="AP1615" s="18">
        <f>SUM(AI1615:AO1615)</f>
        <v>167.6</v>
      </c>
    </row>
    <row r="1616" ht="20.35" customHeight="1">
      <c r="A1616" t="s" s="14">
        <v>1420</v>
      </c>
      <c r="B1616" s="15">
        <v>42768</v>
      </c>
      <c r="C1616" s="16"/>
      <c r="D1616" s="17">
        <v>1</v>
      </c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8">
        <v>224.99</v>
      </c>
      <c r="AJ1616" s="19">
        <v>0</v>
      </c>
      <c r="AK1616" s="22">
        <v>0</v>
      </c>
      <c r="AL1616" s="22">
        <f>AI1616*-0.029-0.3</f>
        <v>-6.82471</v>
      </c>
      <c r="AM1616" s="22">
        <v>0</v>
      </c>
      <c r="AN1616" s="25">
        <v>-16.55</v>
      </c>
      <c r="AO1616" s="25">
        <v>0</v>
      </c>
      <c r="AP1616" s="18">
        <f>SUM(AI1616:AO1616)</f>
        <v>201.61529</v>
      </c>
    </row>
    <row r="1617" ht="20.35" customHeight="1">
      <c r="A1617" t="s" s="14">
        <v>1421</v>
      </c>
      <c r="B1617" s="15">
        <v>42768</v>
      </c>
      <c r="C1617" s="16"/>
      <c r="D1617" s="17">
        <v>1</v>
      </c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8">
        <v>175</v>
      </c>
      <c r="AJ1617" s="19">
        <v>0</v>
      </c>
      <c r="AK1617" s="25">
        <v>-5.38</v>
      </c>
      <c r="AL1617" s="22">
        <v>0</v>
      </c>
      <c r="AM1617" s="22">
        <v>0</v>
      </c>
      <c r="AN1617" s="25">
        <v>-16.55</v>
      </c>
      <c r="AO1617" s="25">
        <v>0</v>
      </c>
      <c r="AP1617" s="18">
        <f>SUM(AI1617:AO1617)</f>
        <v>153.07</v>
      </c>
    </row>
    <row r="1618" ht="20.35" customHeight="1">
      <c r="A1618" t="s" s="14">
        <v>1197</v>
      </c>
      <c r="B1618" s="15">
        <v>42769</v>
      </c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7">
        <v>2</v>
      </c>
      <c r="AC1618" s="16"/>
      <c r="AD1618" s="16"/>
      <c r="AE1618" s="16"/>
      <c r="AF1618" s="16"/>
      <c r="AG1618" s="16"/>
      <c r="AH1618" s="16"/>
      <c r="AI1618" s="18">
        <v>550</v>
      </c>
      <c r="AJ1618" s="19">
        <v>0</v>
      </c>
      <c r="AK1618" s="25">
        <v>-16.25</v>
      </c>
      <c r="AL1618" s="22">
        <v>0</v>
      </c>
      <c r="AM1618" s="22">
        <v>0</v>
      </c>
      <c r="AN1618" s="25">
        <v>-37.46</v>
      </c>
      <c r="AO1618" s="25">
        <v>0</v>
      </c>
      <c r="AP1618" s="18">
        <f>SUM(AI1618:AO1618)</f>
        <v>496.29</v>
      </c>
    </row>
    <row r="1619" ht="20.35" customHeight="1">
      <c r="A1619" t="s" s="14">
        <v>1422</v>
      </c>
      <c r="B1619" s="15">
        <v>42770</v>
      </c>
      <c r="C1619" s="16"/>
      <c r="D1619" s="17">
        <v>2</v>
      </c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8">
        <v>579.98</v>
      </c>
      <c r="AJ1619" s="19">
        <v>0</v>
      </c>
      <c r="AK1619" s="25">
        <v>-13.06</v>
      </c>
      <c r="AL1619" s="22">
        <v>0</v>
      </c>
      <c r="AM1619" s="22">
        <v>0</v>
      </c>
      <c r="AN1619" s="25">
        <v>-23.59</v>
      </c>
      <c r="AO1619" s="25">
        <v>0</v>
      </c>
      <c r="AP1619" s="18">
        <f>SUM(AI1619:AO1619)</f>
        <v>543.33</v>
      </c>
    </row>
    <row r="1620" ht="20.35" customHeight="1">
      <c r="A1620" t="s" s="14">
        <v>1372</v>
      </c>
      <c r="B1620" s="15">
        <v>42772</v>
      </c>
      <c r="C1620" s="16"/>
      <c r="D1620" s="17">
        <v>2</v>
      </c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8">
        <v>529.98</v>
      </c>
      <c r="AJ1620" s="19">
        <v>0</v>
      </c>
      <c r="AK1620" s="22">
        <v>0</v>
      </c>
      <c r="AL1620" s="22">
        <f>AI1620*-0.029-0.3</f>
        <v>-15.66942</v>
      </c>
      <c r="AM1620" s="22">
        <v>0</v>
      </c>
      <c r="AN1620" s="25">
        <v>-22.63</v>
      </c>
      <c r="AO1620" s="25">
        <v>0</v>
      </c>
      <c r="AP1620" s="18">
        <f>SUM(AI1620:AO1620)</f>
        <v>491.68058</v>
      </c>
    </row>
    <row r="1621" ht="20.35" customHeight="1">
      <c r="A1621" t="s" s="14">
        <v>1423</v>
      </c>
      <c r="B1621" s="15">
        <v>42772</v>
      </c>
      <c r="C1621" s="16"/>
      <c r="D1621" s="17">
        <v>1</v>
      </c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8">
        <v>394.14</v>
      </c>
      <c r="AJ1621" s="19">
        <v>0</v>
      </c>
      <c r="AK1621" s="25">
        <v>-8.94</v>
      </c>
      <c r="AL1621" s="22">
        <v>0</v>
      </c>
      <c r="AM1621" s="22">
        <v>0</v>
      </c>
      <c r="AN1621" s="25">
        <v>-13.54</v>
      </c>
      <c r="AO1621" s="25">
        <v>-29.2</v>
      </c>
      <c r="AP1621" s="18">
        <f>SUM(AI1621:AO1621)</f>
        <v>342.46</v>
      </c>
    </row>
    <row r="1622" ht="20.35" customHeight="1">
      <c r="A1622" t="s" s="14">
        <v>1166</v>
      </c>
      <c r="B1622" s="15">
        <v>42772</v>
      </c>
      <c r="C1622" s="16"/>
      <c r="D1622" s="16"/>
      <c r="E1622" s="16"/>
      <c r="F1622" s="16"/>
      <c r="G1622" s="16"/>
      <c r="H1622" s="17">
        <v>4</v>
      </c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8">
        <v>3353</v>
      </c>
      <c r="AJ1622" s="19">
        <v>0</v>
      </c>
      <c r="AK1622" s="22">
        <v>0</v>
      </c>
      <c r="AL1622" s="22">
        <v>0</v>
      </c>
      <c r="AM1622" s="22">
        <v>0</v>
      </c>
      <c r="AN1622" s="25">
        <v>-39.98</v>
      </c>
      <c r="AO1622" s="25">
        <v>0</v>
      </c>
      <c r="AP1622" s="18">
        <f>SUM(AI1622:AO1622)</f>
        <v>3313.02</v>
      </c>
    </row>
    <row r="1623" ht="20.35" customHeight="1">
      <c r="A1623" t="s" s="14">
        <v>1424</v>
      </c>
      <c r="B1623" s="15">
        <v>42772</v>
      </c>
      <c r="C1623" s="16"/>
      <c r="D1623" s="17">
        <v>1</v>
      </c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8">
        <v>207.98</v>
      </c>
      <c r="AJ1623" s="19">
        <v>0</v>
      </c>
      <c r="AK1623" s="22">
        <v>0</v>
      </c>
      <c r="AL1623" s="22">
        <f>AI1623*-0.029-0.3</f>
        <v>-6.33142</v>
      </c>
      <c r="AM1623" s="22">
        <v>0</v>
      </c>
      <c r="AN1623" s="25">
        <v>-16.55</v>
      </c>
      <c r="AO1623" s="25">
        <v>0</v>
      </c>
      <c r="AP1623" s="18">
        <f>SUM(AI1623:AO1623)</f>
        <v>185.09858</v>
      </c>
    </row>
    <row r="1624" ht="20.35" customHeight="1">
      <c r="A1624" t="s" s="14">
        <v>1425</v>
      </c>
      <c r="B1624" s="15">
        <v>42772</v>
      </c>
      <c r="C1624" s="16"/>
      <c r="D1624" s="17">
        <v>1</v>
      </c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8">
        <v>199.99</v>
      </c>
      <c r="AJ1624" s="19">
        <v>0</v>
      </c>
      <c r="AK1624" s="22">
        <v>0</v>
      </c>
      <c r="AL1624" s="22">
        <f>AI1624*-0.029-0.3</f>
        <v>-6.09971</v>
      </c>
      <c r="AM1624" s="22">
        <v>0</v>
      </c>
      <c r="AN1624" s="25">
        <v>-16.55</v>
      </c>
      <c r="AO1624" s="25">
        <v>0</v>
      </c>
      <c r="AP1624" s="18">
        <f>SUM(AI1624:AO1624)</f>
        <v>177.34029</v>
      </c>
    </row>
    <row r="1625" ht="20.35" customHeight="1">
      <c r="A1625" t="s" s="14">
        <v>887</v>
      </c>
      <c r="B1625" s="15">
        <v>42773</v>
      </c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7">
        <v>1</v>
      </c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8">
        <v>474.84</v>
      </c>
      <c r="AJ1625" s="19">
        <v>0</v>
      </c>
      <c r="AK1625" s="25">
        <f>-10.75</f>
        <v>-10.75</v>
      </c>
      <c r="AL1625" s="22">
        <v>0</v>
      </c>
      <c r="AM1625" s="22">
        <v>0</v>
      </c>
      <c r="AN1625" s="25">
        <v>-9.99</v>
      </c>
      <c r="AO1625" s="25">
        <v>0</v>
      </c>
      <c r="AP1625" s="18">
        <f>SUM(AI1625:AO1625)</f>
        <v>454.1</v>
      </c>
    </row>
    <row r="1626" ht="20.35" customHeight="1">
      <c r="A1626" t="s" s="14">
        <v>1426</v>
      </c>
      <c r="B1626" s="15">
        <v>42774</v>
      </c>
      <c r="C1626" s="16"/>
      <c r="D1626" s="17">
        <v>4</v>
      </c>
      <c r="E1626" s="16"/>
      <c r="F1626" s="16"/>
      <c r="G1626" s="17">
        <v>4</v>
      </c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8">
        <v>1511.92</v>
      </c>
      <c r="AJ1626" s="19">
        <v>0</v>
      </c>
      <c r="AK1626" s="22">
        <v>0</v>
      </c>
      <c r="AL1626" s="22">
        <v>0</v>
      </c>
      <c r="AM1626" s="22">
        <v>0</v>
      </c>
      <c r="AN1626" s="25">
        <v>-13.98</v>
      </c>
      <c r="AO1626" s="25">
        <v>-111.99</v>
      </c>
      <c r="AP1626" s="18">
        <f>SUM(AI1626:AO1626)</f>
        <v>1385.95</v>
      </c>
    </row>
    <row r="1627" ht="20.35" customHeight="1">
      <c r="A1627" t="s" s="14">
        <v>1427</v>
      </c>
      <c r="B1627" s="15">
        <v>42774</v>
      </c>
      <c r="C1627" s="16"/>
      <c r="D1627" s="17">
        <v>1</v>
      </c>
      <c r="E1627" s="16"/>
      <c r="F1627" s="17">
        <v>1</v>
      </c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8">
        <v>368.99</v>
      </c>
      <c r="AJ1627" s="19">
        <v>0</v>
      </c>
      <c r="AK1627" s="25">
        <v>-8.42</v>
      </c>
      <c r="AL1627" s="22">
        <v>0</v>
      </c>
      <c r="AM1627" s="22">
        <v>0</v>
      </c>
      <c r="AN1627" s="25">
        <v>-21.87</v>
      </c>
      <c r="AO1627" s="25">
        <v>0</v>
      </c>
      <c r="AP1627" s="18">
        <f>SUM(AI1627:AO1627)</f>
        <v>338.7</v>
      </c>
    </row>
    <row r="1628" ht="20.35" customHeight="1">
      <c r="A1628" t="s" s="14">
        <v>1428</v>
      </c>
      <c r="B1628" s="15">
        <v>42774</v>
      </c>
      <c r="C1628" s="16"/>
      <c r="D1628" s="17">
        <v>1</v>
      </c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8">
        <v>274.98</v>
      </c>
      <c r="AJ1628" s="19">
        <v>0</v>
      </c>
      <c r="AK1628" s="25">
        <f>-33.51</f>
        <v>-33.51</v>
      </c>
      <c r="AL1628" s="22">
        <v>0</v>
      </c>
      <c r="AM1628" s="22">
        <v>0</v>
      </c>
      <c r="AN1628" s="25">
        <v>-59.04</v>
      </c>
      <c r="AO1628" s="25">
        <v>0</v>
      </c>
      <c r="AP1628" s="18">
        <f>SUM(AI1628:AO1628)</f>
        <v>182.43</v>
      </c>
    </row>
    <row r="1629" ht="20.35" customHeight="1">
      <c r="A1629" t="s" s="14">
        <v>1429</v>
      </c>
      <c r="B1629" s="15">
        <v>42774</v>
      </c>
      <c r="C1629" s="16"/>
      <c r="D1629" s="17">
        <v>1</v>
      </c>
      <c r="E1629" s="16"/>
      <c r="F1629" s="16"/>
      <c r="G1629" s="17">
        <v>1</v>
      </c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8">
        <v>349.98</v>
      </c>
      <c r="AJ1629" s="19">
        <v>0</v>
      </c>
      <c r="AK1629" s="25">
        <v>-8</v>
      </c>
      <c r="AL1629" s="22">
        <v>0</v>
      </c>
      <c r="AM1629" s="22">
        <v>0</v>
      </c>
      <c r="AN1629" s="25">
        <v>-19.58</v>
      </c>
      <c r="AO1629" s="25">
        <v>0</v>
      </c>
      <c r="AP1629" s="18">
        <f>SUM(AI1629:AO1629)</f>
        <v>322.4</v>
      </c>
    </row>
    <row r="1630" ht="20.35" customHeight="1">
      <c r="A1630" t="s" s="14">
        <v>1430</v>
      </c>
      <c r="B1630" s="15">
        <v>42774</v>
      </c>
      <c r="C1630" s="16"/>
      <c r="D1630" s="17">
        <v>1</v>
      </c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8">
        <v>199.99</v>
      </c>
      <c r="AJ1630" s="19">
        <v>0</v>
      </c>
      <c r="AK1630" s="25">
        <v>-4.7</v>
      </c>
      <c r="AL1630" s="22">
        <v>0</v>
      </c>
      <c r="AM1630" s="22">
        <v>0</v>
      </c>
      <c r="AN1630" s="25">
        <v>0</v>
      </c>
      <c r="AO1630" s="25">
        <v>0</v>
      </c>
      <c r="AP1630" s="18">
        <f>SUM(AI1630:AO1630)</f>
        <v>195.29</v>
      </c>
    </row>
    <row r="1631" ht="20.35" customHeight="1">
      <c r="A1631" t="s" s="14">
        <v>1431</v>
      </c>
      <c r="B1631" s="15">
        <v>42775</v>
      </c>
      <c r="C1631" s="16"/>
      <c r="D1631" s="17">
        <v>1</v>
      </c>
      <c r="E1631" s="16"/>
      <c r="F1631" s="17">
        <v>1</v>
      </c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8">
        <v>545.98</v>
      </c>
      <c r="AJ1631" s="19">
        <v>0</v>
      </c>
      <c r="AK1631" s="25">
        <v>-19.11</v>
      </c>
      <c r="AL1631" s="22">
        <v>0</v>
      </c>
      <c r="AM1631" s="22">
        <v>0</v>
      </c>
      <c r="AN1631" s="25">
        <v>-21.87</v>
      </c>
      <c r="AO1631" s="25">
        <v>0</v>
      </c>
      <c r="AP1631" s="18">
        <f>SUM(AI1631:AO1631)</f>
        <v>505</v>
      </c>
    </row>
    <row r="1632" ht="20.35" customHeight="1">
      <c r="A1632" t="s" s="14">
        <v>1432</v>
      </c>
      <c r="B1632" s="15">
        <v>42776</v>
      </c>
      <c r="C1632" s="16"/>
      <c r="D1632" s="16"/>
      <c r="E1632" s="16"/>
      <c r="F1632" s="16"/>
      <c r="G1632" s="16"/>
      <c r="H1632" s="17">
        <v>10</v>
      </c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7">
        <v>4</v>
      </c>
      <c r="AC1632" s="16"/>
      <c r="AD1632" s="16"/>
      <c r="AE1632" s="16"/>
      <c r="AF1632" s="16"/>
      <c r="AG1632" s="16"/>
      <c r="AH1632" s="16"/>
      <c r="AI1632" s="18">
        <v>12287.91</v>
      </c>
      <c r="AJ1632" s="19">
        <v>0</v>
      </c>
      <c r="AK1632" s="22">
        <v>0</v>
      </c>
      <c r="AL1632" s="22">
        <v>0</v>
      </c>
      <c r="AM1632" s="22">
        <v>0</v>
      </c>
      <c r="AN1632" s="25">
        <v>-192.2</v>
      </c>
      <c r="AO1632" s="25">
        <v>0</v>
      </c>
      <c r="AP1632" s="18">
        <f>SUM(AI1632:AO1632)</f>
        <v>12095.71</v>
      </c>
    </row>
    <row r="1633" ht="20.35" customHeight="1">
      <c r="A1633" t="s" s="14">
        <v>1433</v>
      </c>
      <c r="B1633" s="15">
        <v>42776</v>
      </c>
      <c r="C1633" s="16"/>
      <c r="D1633" s="16"/>
      <c r="E1633" s="16"/>
      <c r="F1633" s="16"/>
      <c r="G1633" s="16"/>
      <c r="H1633" s="17">
        <v>1</v>
      </c>
      <c r="I1633" s="16"/>
      <c r="J1633" s="16"/>
      <c r="K1633" s="16"/>
      <c r="L1633" s="16"/>
      <c r="M1633" s="16"/>
      <c r="N1633" s="16"/>
      <c r="O1633" s="16"/>
      <c r="P1633" s="16"/>
      <c r="Q1633" s="17">
        <v>2</v>
      </c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8">
        <v>1824.97</v>
      </c>
      <c r="AJ1633" s="19">
        <v>0</v>
      </c>
      <c r="AK1633" s="25">
        <v>-40.45</v>
      </c>
      <c r="AL1633" s="22">
        <v>0</v>
      </c>
      <c r="AM1633" s="22">
        <v>0</v>
      </c>
      <c r="AN1633" s="25">
        <v>-29.44</v>
      </c>
      <c r="AO1633" s="25">
        <v>0</v>
      </c>
      <c r="AP1633" s="18">
        <f>SUM(AI1633:AO1633)</f>
        <v>1755.08</v>
      </c>
    </row>
    <row r="1634" ht="20.35" customHeight="1">
      <c r="A1634" t="s" s="14">
        <v>1166</v>
      </c>
      <c r="B1634" s="15">
        <v>42776</v>
      </c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8">
        <v>66</v>
      </c>
      <c r="AJ1634" s="19">
        <v>0</v>
      </c>
      <c r="AK1634" s="25">
        <v>-2.21</v>
      </c>
      <c r="AL1634" s="22">
        <v>0</v>
      </c>
      <c r="AM1634" s="22">
        <v>0</v>
      </c>
      <c r="AN1634" s="25">
        <v>-5.75</v>
      </c>
      <c r="AO1634" s="25">
        <v>0</v>
      </c>
      <c r="AP1634" s="18">
        <f>SUM(AI1634:AO1634)</f>
        <v>58.04</v>
      </c>
    </row>
    <row r="1635" ht="20.35" customHeight="1">
      <c r="A1635" t="s" s="14">
        <v>1434</v>
      </c>
      <c r="B1635" s="15">
        <v>42776</v>
      </c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7">
        <v>8</v>
      </c>
      <c r="Y1635" s="16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8">
        <v>1160.11</v>
      </c>
      <c r="AJ1635" s="19">
        <v>0</v>
      </c>
      <c r="AK1635" s="22">
        <v>0</v>
      </c>
      <c r="AL1635" s="22">
        <v>0</v>
      </c>
      <c r="AM1635" s="22">
        <v>0</v>
      </c>
      <c r="AN1635" s="25">
        <v>-33.95</v>
      </c>
      <c r="AO1635" s="25">
        <v>0</v>
      </c>
      <c r="AP1635" s="18">
        <f>SUM(AI1635:AO1635)</f>
        <v>1126.16</v>
      </c>
    </row>
    <row r="1636" ht="20.35" customHeight="1">
      <c r="A1636" t="s" s="14">
        <v>1435</v>
      </c>
      <c r="B1636" s="15">
        <v>42779</v>
      </c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7">
        <v>4</v>
      </c>
      <c r="Y1636" s="16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8">
        <v>510.14</v>
      </c>
      <c r="AJ1636" s="19">
        <v>0</v>
      </c>
      <c r="AK1636" s="25">
        <v>-11.52</v>
      </c>
      <c r="AL1636" s="22">
        <v>0</v>
      </c>
      <c r="AM1636" s="22">
        <v>0</v>
      </c>
      <c r="AN1636" s="25">
        <v>-12.05</v>
      </c>
      <c r="AO1636" s="25">
        <v>0</v>
      </c>
      <c r="AP1636" s="18">
        <f>SUM(AI1636:AO1636)</f>
        <v>486.57</v>
      </c>
    </row>
    <row r="1637" ht="20.35" customHeight="1">
      <c r="A1637" t="s" s="14">
        <v>1436</v>
      </c>
      <c r="B1637" s="15">
        <v>42779</v>
      </c>
      <c r="C1637" s="16"/>
      <c r="D1637" s="17">
        <v>1</v>
      </c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8">
        <v>513.99</v>
      </c>
      <c r="AJ1637" s="19">
        <v>0</v>
      </c>
      <c r="AK1637" s="22">
        <v>0</v>
      </c>
      <c r="AL1637" s="22">
        <f>AI1637*-0.029-0.3</f>
        <v>-15.20571</v>
      </c>
      <c r="AM1637" s="22">
        <v>0</v>
      </c>
      <c r="AN1637" s="25">
        <v>-29.24</v>
      </c>
      <c r="AO1637" s="25">
        <v>0</v>
      </c>
      <c r="AP1637" s="18">
        <f>SUM(AI1637:AO1637)</f>
        <v>469.54429</v>
      </c>
    </row>
    <row r="1638" ht="20.35" customHeight="1">
      <c r="A1638" t="s" s="14">
        <v>1437</v>
      </c>
      <c r="B1638" s="15">
        <v>42779</v>
      </c>
      <c r="C1638" s="16"/>
      <c r="D1638" s="17">
        <v>1</v>
      </c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8">
        <v>174.99</v>
      </c>
      <c r="AJ1638" s="19">
        <v>0</v>
      </c>
      <c r="AK1638" s="25">
        <v>-4.15</v>
      </c>
      <c r="AL1638" s="22">
        <v>0</v>
      </c>
      <c r="AM1638" s="22">
        <v>0</v>
      </c>
      <c r="AN1638" s="25">
        <v>-16.55</v>
      </c>
      <c r="AO1638" s="25">
        <v>0</v>
      </c>
      <c r="AP1638" s="18">
        <f>SUM(AI1638:AO1638)</f>
        <v>154.29</v>
      </c>
    </row>
    <row r="1639" ht="20.35" customHeight="1">
      <c r="A1639" t="s" s="14">
        <v>1438</v>
      </c>
      <c r="B1639" s="15">
        <v>42779</v>
      </c>
      <c r="C1639" s="16"/>
      <c r="D1639" s="17">
        <v>1</v>
      </c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8">
        <v>314.99</v>
      </c>
      <c r="AJ1639" s="19">
        <v>0</v>
      </c>
      <c r="AK1639" s="25">
        <v>-9.43</v>
      </c>
      <c r="AL1639" s="22">
        <v>0</v>
      </c>
      <c r="AM1639" s="22">
        <v>0</v>
      </c>
      <c r="AN1639" s="25">
        <v>-14.27</v>
      </c>
      <c r="AO1639" s="25">
        <v>0</v>
      </c>
      <c r="AP1639" s="18">
        <f>SUM(AI1639:AO1639)</f>
        <v>291.29</v>
      </c>
    </row>
    <row r="1640" ht="20.35" customHeight="1">
      <c r="A1640" t="s" s="14">
        <v>1429</v>
      </c>
      <c r="B1640" s="15">
        <v>42780</v>
      </c>
      <c r="C1640" s="16"/>
      <c r="D1640" s="16"/>
      <c r="E1640" s="16"/>
      <c r="F1640" s="17">
        <v>1</v>
      </c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8">
        <v>149.99</v>
      </c>
      <c r="AJ1640" s="19">
        <v>0</v>
      </c>
      <c r="AK1640" s="25">
        <v>-3.6</v>
      </c>
      <c r="AL1640" s="22">
        <v>0</v>
      </c>
      <c r="AM1640" s="22">
        <v>0</v>
      </c>
      <c r="AN1640" s="25">
        <v>-28.08</v>
      </c>
      <c r="AO1640" s="25">
        <v>0</v>
      </c>
      <c r="AP1640" s="18">
        <f>SUM(AI1640:AO1640)</f>
        <v>118.31</v>
      </c>
    </row>
    <row r="1641" ht="20.35" customHeight="1">
      <c r="A1641" t="s" s="14">
        <v>1439</v>
      </c>
      <c r="B1641" s="15">
        <v>42781</v>
      </c>
      <c r="C1641" s="16"/>
      <c r="D1641" s="17">
        <v>1</v>
      </c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8">
        <v>302.39</v>
      </c>
      <c r="AJ1641" s="19">
        <v>0</v>
      </c>
      <c r="AK1641" s="25">
        <v>-6.95</v>
      </c>
      <c r="AL1641" s="22">
        <v>0</v>
      </c>
      <c r="AM1641" s="22">
        <v>0</v>
      </c>
      <c r="AN1641" s="25">
        <v>-13.54</v>
      </c>
      <c r="AO1641" s="25">
        <v>-22.4</v>
      </c>
      <c r="AP1641" s="18">
        <f>SUM(AI1641:AO1641)</f>
        <v>259.5</v>
      </c>
    </row>
    <row r="1642" ht="20.35" customHeight="1">
      <c r="A1642" t="s" s="14">
        <v>1440</v>
      </c>
      <c r="B1642" s="15">
        <v>42781</v>
      </c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8">
        <v>180.59</v>
      </c>
      <c r="AJ1642" s="19">
        <v>0</v>
      </c>
      <c r="AK1642" s="25">
        <v>-7.37</v>
      </c>
      <c r="AL1642" s="22">
        <v>0</v>
      </c>
      <c r="AM1642" s="22">
        <v>0</v>
      </c>
      <c r="AN1642" s="25">
        <v>-56</v>
      </c>
      <c r="AO1642" s="25">
        <v>0</v>
      </c>
      <c r="AP1642" s="18">
        <f>SUM(AI1642:AO1642)</f>
        <v>117.22</v>
      </c>
    </row>
    <row r="1643" ht="20.35" customHeight="1">
      <c r="A1643" t="s" s="14">
        <v>1441</v>
      </c>
      <c r="B1643" s="15">
        <v>42782</v>
      </c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7">
        <v>2</v>
      </c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8">
        <v>699.99</v>
      </c>
      <c r="AJ1643" s="19">
        <v>0</v>
      </c>
      <c r="AK1643" s="25">
        <v>-25</v>
      </c>
      <c r="AL1643" s="22">
        <v>0</v>
      </c>
      <c r="AM1643" s="22">
        <v>0</v>
      </c>
      <c r="AN1643" s="25">
        <v>-57.14</v>
      </c>
      <c r="AO1643" s="25">
        <v>0</v>
      </c>
      <c r="AP1643" s="18">
        <f>SUM(AI1643:AO1643)</f>
        <v>617.85</v>
      </c>
    </row>
    <row r="1644" ht="20.35" customHeight="1">
      <c r="A1644" t="s" s="14">
        <v>1442</v>
      </c>
      <c r="B1644" s="15">
        <v>42782</v>
      </c>
      <c r="C1644" s="16"/>
      <c r="D1644" s="17">
        <v>1</v>
      </c>
      <c r="E1644" s="16"/>
      <c r="F1644" s="17">
        <v>1</v>
      </c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8">
        <v>398.51</v>
      </c>
      <c r="AJ1644" s="19">
        <v>0</v>
      </c>
      <c r="AK1644" s="25">
        <v>-11.86</v>
      </c>
      <c r="AL1644" s="22">
        <v>0</v>
      </c>
      <c r="AM1644" s="22">
        <v>0</v>
      </c>
      <c r="AN1644" s="25">
        <v>-15.79</v>
      </c>
      <c r="AO1644" s="25">
        <v>-29.52</v>
      </c>
      <c r="AP1644" s="18">
        <f>SUM(AI1644:AO1644)</f>
        <v>341.34</v>
      </c>
    </row>
    <row r="1645" ht="20.35" customHeight="1">
      <c r="A1645" t="s" s="14">
        <v>1443</v>
      </c>
      <c r="B1645" s="15">
        <v>42783</v>
      </c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7">
        <v>2</v>
      </c>
      <c r="Y1645" s="1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8">
        <v>199.98</v>
      </c>
      <c r="AJ1645" s="19">
        <v>0</v>
      </c>
      <c r="AK1645" s="22">
        <v>0</v>
      </c>
      <c r="AL1645" s="22">
        <f>AI1645*-0.029-0.3</f>
        <v>-6.09942</v>
      </c>
      <c r="AM1645" s="22">
        <v>0</v>
      </c>
      <c r="AN1645" s="25">
        <v>-9.19</v>
      </c>
      <c r="AO1645" s="25">
        <v>0</v>
      </c>
      <c r="AP1645" s="18">
        <f>SUM(AI1645:AO1645)</f>
        <v>184.69058</v>
      </c>
    </row>
    <row r="1646" ht="20.35" customHeight="1">
      <c r="A1646" t="s" s="14">
        <v>1444</v>
      </c>
      <c r="B1646" s="15">
        <v>42783</v>
      </c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7">
        <v>1</v>
      </c>
      <c r="X1646" s="16"/>
      <c r="Y1646" s="16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8">
        <v>199.99</v>
      </c>
      <c r="AJ1646" s="19">
        <v>0</v>
      </c>
      <c r="AK1646" s="25">
        <v>-6.1</v>
      </c>
      <c r="AL1646" s="22">
        <v>0</v>
      </c>
      <c r="AM1646" s="22">
        <v>0</v>
      </c>
      <c r="AN1646" s="25">
        <v>-9.390000000000001</v>
      </c>
      <c r="AO1646" s="25">
        <v>0</v>
      </c>
      <c r="AP1646" s="18">
        <f>SUM(AI1646:AO1646)</f>
        <v>184.5</v>
      </c>
    </row>
    <row r="1647" ht="20.35" customHeight="1">
      <c r="A1647" t="s" s="14">
        <v>1445</v>
      </c>
      <c r="B1647" s="15">
        <v>42786</v>
      </c>
      <c r="C1647" s="16"/>
      <c r="D1647" s="17">
        <v>1</v>
      </c>
      <c r="E1647" s="16"/>
      <c r="F1647" s="17">
        <v>1</v>
      </c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8">
        <v>385</v>
      </c>
      <c r="AJ1647" s="19">
        <v>0</v>
      </c>
      <c r="AK1647" t="s" s="40">
        <v>1446</v>
      </c>
      <c r="AL1647" s="22">
        <v>0</v>
      </c>
      <c r="AM1647" s="22">
        <v>0</v>
      </c>
      <c r="AN1647" s="25">
        <v>-21.87</v>
      </c>
      <c r="AO1647" s="25">
        <v>0</v>
      </c>
      <c r="AP1647" s="18">
        <f>SUM(AI1647:AO1647)</f>
        <v>363.13</v>
      </c>
    </row>
    <row r="1648" ht="20.35" customHeight="1">
      <c r="A1648" t="s" s="14">
        <v>1447</v>
      </c>
      <c r="B1648" s="15">
        <v>42786</v>
      </c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8">
        <v>249.81</v>
      </c>
      <c r="AJ1648" s="19">
        <v>0</v>
      </c>
      <c r="AK1648" s="25">
        <v>-5.8</v>
      </c>
      <c r="AL1648" s="22">
        <v>0</v>
      </c>
      <c r="AM1648" s="22">
        <v>0</v>
      </c>
      <c r="AN1648" s="25">
        <v>-18.31</v>
      </c>
      <c r="AO1648" s="25">
        <v>0</v>
      </c>
      <c r="AP1648" s="18">
        <f>SUM(AI1648:AO1648)</f>
        <v>225.7</v>
      </c>
    </row>
    <row r="1649" ht="20.35" customHeight="1">
      <c r="A1649" t="s" s="14">
        <v>1448</v>
      </c>
      <c r="B1649" s="15">
        <v>42786</v>
      </c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8">
        <v>289.99</v>
      </c>
      <c r="AJ1649" s="19">
        <v>0</v>
      </c>
      <c r="AK1649" s="25">
        <v>-6.68</v>
      </c>
      <c r="AL1649" s="22">
        <v>0</v>
      </c>
      <c r="AM1649" s="22">
        <v>0</v>
      </c>
      <c r="AN1649" s="25">
        <v>-19.58</v>
      </c>
      <c r="AO1649" s="25">
        <v>0</v>
      </c>
      <c r="AP1649" s="18">
        <f>SUM(AI1649:AO1649)</f>
        <v>263.73</v>
      </c>
    </row>
    <row r="1650" ht="20.35" customHeight="1">
      <c r="A1650" t="s" s="14">
        <v>1449</v>
      </c>
      <c r="B1650" s="15">
        <v>42786</v>
      </c>
      <c r="C1650" s="16"/>
      <c r="D1650" s="17">
        <v>1</v>
      </c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8">
        <v>199.99</v>
      </c>
      <c r="AJ1650" s="19">
        <v>0</v>
      </c>
      <c r="AK1650" s="25">
        <v>-4.7</v>
      </c>
      <c r="AL1650" s="22">
        <v>0</v>
      </c>
      <c r="AM1650" s="22">
        <v>0</v>
      </c>
      <c r="AN1650" s="25">
        <v>-16.55</v>
      </c>
      <c r="AO1650" s="25">
        <v>0</v>
      </c>
      <c r="AP1650" s="18">
        <f>SUM(AI1650:AO1650)</f>
        <v>178.74</v>
      </c>
    </row>
    <row r="1651" ht="20.35" customHeight="1">
      <c r="A1651" t="s" s="14">
        <v>1450</v>
      </c>
      <c r="B1651" s="15">
        <v>42786</v>
      </c>
      <c r="C1651" s="16"/>
      <c r="D1651" s="16"/>
      <c r="E1651" s="16"/>
      <c r="F1651" s="16"/>
      <c r="G1651" s="16"/>
      <c r="H1651" s="17">
        <v>1</v>
      </c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7">
        <v>2</v>
      </c>
      <c r="Y1651" s="16"/>
      <c r="Z1651" s="16"/>
      <c r="AA1651" s="16"/>
      <c r="AB1651" s="17">
        <v>1</v>
      </c>
      <c r="AC1651" s="16"/>
      <c r="AD1651" s="16"/>
      <c r="AE1651" s="16"/>
      <c r="AF1651" s="16"/>
      <c r="AG1651" s="16"/>
      <c r="AH1651" s="16"/>
      <c r="AI1651" s="18">
        <v>1643.93</v>
      </c>
      <c r="AJ1651" s="19">
        <v>0</v>
      </c>
      <c r="AK1651" s="22">
        <v>0</v>
      </c>
      <c r="AL1651" s="22">
        <f>AI1651*-0.029-0.3</f>
        <v>-47.97397</v>
      </c>
      <c r="AM1651" s="22">
        <v>0</v>
      </c>
      <c r="AN1651" s="25">
        <v>-36.39</v>
      </c>
      <c r="AO1651" s="25">
        <v>0</v>
      </c>
      <c r="AP1651" s="18">
        <f>SUM(AI1651:AO1651)</f>
        <v>1559.56603</v>
      </c>
    </row>
    <row r="1652" ht="20.35" customHeight="1">
      <c r="A1652" t="s" s="14">
        <v>1451</v>
      </c>
      <c r="B1652" s="15">
        <v>42786</v>
      </c>
      <c r="C1652" s="16"/>
      <c r="D1652" s="17">
        <v>1</v>
      </c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8">
        <v>279.99</v>
      </c>
      <c r="AJ1652" s="19">
        <v>0</v>
      </c>
      <c r="AK1652" s="25">
        <v>-6.46</v>
      </c>
      <c r="AL1652" s="22">
        <v>0</v>
      </c>
      <c r="AM1652" s="22">
        <v>0</v>
      </c>
      <c r="AN1652" s="25">
        <v>-18.31</v>
      </c>
      <c r="AO1652" s="25">
        <v>0</v>
      </c>
      <c r="AP1652" s="18">
        <f>SUM(AI1652:AO1652)</f>
        <v>255.22</v>
      </c>
    </row>
    <row r="1653" ht="20.35" customHeight="1">
      <c r="A1653" t="s" s="14">
        <v>1452</v>
      </c>
      <c r="B1653" s="15">
        <v>42787</v>
      </c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8">
        <v>94.37</v>
      </c>
      <c r="AJ1653" s="19">
        <v>0</v>
      </c>
      <c r="AK1653" s="22">
        <v>0</v>
      </c>
      <c r="AL1653" s="22">
        <f>AI1653*-0.029-0.3</f>
        <v>-3.03673</v>
      </c>
      <c r="AM1653" s="22">
        <v>0</v>
      </c>
      <c r="AN1653" s="25">
        <v>-5.75</v>
      </c>
      <c r="AO1653" s="25">
        <v>-6.4</v>
      </c>
      <c r="AP1653" s="18">
        <f>SUM(AI1653:AO1653)</f>
        <v>79.18326999999999</v>
      </c>
    </row>
    <row r="1654" ht="20.35" customHeight="1">
      <c r="A1654" t="s" s="14">
        <v>1453</v>
      </c>
      <c r="B1654" s="15">
        <v>42787</v>
      </c>
      <c r="C1654" s="16"/>
      <c r="D1654" s="17">
        <v>1</v>
      </c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8">
        <v>289.04</v>
      </c>
      <c r="AJ1654" s="19">
        <v>0</v>
      </c>
      <c r="AK1654" s="25">
        <v>-8.68</v>
      </c>
      <c r="AL1654" s="22">
        <v>0</v>
      </c>
      <c r="AM1654" s="22">
        <v>0</v>
      </c>
      <c r="AN1654" s="25">
        <v>-13.54</v>
      </c>
      <c r="AO1654" s="25">
        <v>-21.41</v>
      </c>
      <c r="AP1654" s="18">
        <f>SUM(AI1654:AO1654)</f>
        <v>245.41</v>
      </c>
    </row>
    <row r="1655" ht="20.35" customHeight="1">
      <c r="A1655" t="s" s="14">
        <v>1454</v>
      </c>
      <c r="B1655" s="15">
        <v>42787</v>
      </c>
      <c r="C1655" s="16"/>
      <c r="D1655" s="17">
        <v>1</v>
      </c>
      <c r="E1655" s="16"/>
      <c r="F1655" s="17">
        <v>1</v>
      </c>
      <c r="G1655" s="17">
        <v>1</v>
      </c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8">
        <v>658.98</v>
      </c>
      <c r="AJ1655" s="19">
        <v>0</v>
      </c>
      <c r="AK1655" s="22">
        <v>0</v>
      </c>
      <c r="AL1655" s="22">
        <f>AI1655*-0.029-0.3</f>
        <v>-19.41042</v>
      </c>
      <c r="AM1655" s="22">
        <v>0</v>
      </c>
      <c r="AN1655" s="25">
        <v>-35.54</v>
      </c>
      <c r="AO1655" s="25">
        <v>0</v>
      </c>
      <c r="AP1655" s="18">
        <f>SUM(AI1655:AO1655)</f>
        <v>604.02958</v>
      </c>
    </row>
    <row r="1656" ht="20.35" customHeight="1">
      <c r="A1656" t="s" s="14">
        <v>1455</v>
      </c>
      <c r="B1656" s="15">
        <v>42787</v>
      </c>
      <c r="C1656" s="16"/>
      <c r="D1656" s="17">
        <v>1</v>
      </c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8">
        <v>269.99</v>
      </c>
      <c r="AJ1656" s="19">
        <v>0</v>
      </c>
      <c r="AK1656" s="25">
        <v>-6.24</v>
      </c>
      <c r="AL1656" s="22">
        <v>0</v>
      </c>
      <c r="AM1656" s="22">
        <v>0</v>
      </c>
      <c r="AN1656" s="25">
        <v>-13.15</v>
      </c>
      <c r="AO1656" s="25">
        <v>-20</v>
      </c>
      <c r="AP1656" s="18">
        <f>SUM(AI1656:AO1656)</f>
        <v>230.6</v>
      </c>
    </row>
    <row r="1657" ht="20.35" customHeight="1">
      <c r="A1657" t="s" s="14">
        <v>1456</v>
      </c>
      <c r="B1657" s="15">
        <v>42787</v>
      </c>
      <c r="C1657" s="16"/>
      <c r="D1657" s="17">
        <v>2</v>
      </c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8">
        <v>499.98</v>
      </c>
      <c r="AJ1657" s="19">
        <v>0</v>
      </c>
      <c r="AK1657" s="25">
        <v>-11.3</v>
      </c>
      <c r="AL1657" s="22">
        <v>0</v>
      </c>
      <c r="AM1657" s="22">
        <v>0</v>
      </c>
      <c r="AN1657" s="25">
        <v>-33.1</v>
      </c>
      <c r="AO1657" s="25">
        <v>0</v>
      </c>
      <c r="AP1657" s="18">
        <f>SUM(AI1657:AO1657)</f>
        <v>455.58</v>
      </c>
    </row>
    <row r="1658" ht="20.35" customHeight="1">
      <c r="A1658" t="s" s="14">
        <v>1457</v>
      </c>
      <c r="B1658" s="15">
        <v>42787</v>
      </c>
      <c r="C1658" s="16"/>
      <c r="D1658" s="17">
        <v>1</v>
      </c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8">
        <v>264.99</v>
      </c>
      <c r="AJ1658" s="19">
        <v>0</v>
      </c>
      <c r="AK1658" s="22">
        <v>0</v>
      </c>
      <c r="AL1658" s="22">
        <f>AI1658*-0.029-0.3</f>
        <v>-7.98471</v>
      </c>
      <c r="AM1658" s="22">
        <v>0</v>
      </c>
      <c r="AN1658" s="25">
        <v>-16.55</v>
      </c>
      <c r="AO1658" s="25">
        <v>0</v>
      </c>
      <c r="AP1658" s="18">
        <f>SUM(AI1658:AO1658)</f>
        <v>240.45529</v>
      </c>
    </row>
    <row r="1659" ht="20.35" customHeight="1">
      <c r="A1659" t="s" s="14">
        <v>1166</v>
      </c>
      <c r="B1659" s="15">
        <v>42787</v>
      </c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8">
        <v>331.5</v>
      </c>
      <c r="AJ1659" s="19">
        <v>0</v>
      </c>
      <c r="AK1659" s="25">
        <v>-9.91</v>
      </c>
      <c r="AL1659" s="22">
        <v>0</v>
      </c>
      <c r="AM1659" s="22">
        <v>0</v>
      </c>
      <c r="AN1659" s="25">
        <v>-10.28</v>
      </c>
      <c r="AO1659" s="25">
        <v>0</v>
      </c>
      <c r="AP1659" s="18">
        <f>SUM(AI1659:AO1659)</f>
        <v>311.31</v>
      </c>
    </row>
    <row r="1660" ht="20.35" customHeight="1">
      <c r="A1660" t="s" s="14">
        <v>1458</v>
      </c>
      <c r="B1660" s="15">
        <v>42788</v>
      </c>
      <c r="C1660" s="16"/>
      <c r="D1660" s="17">
        <v>1</v>
      </c>
      <c r="E1660" s="16"/>
      <c r="F1660" s="17">
        <v>1</v>
      </c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8">
        <v>408.99</v>
      </c>
      <c r="AJ1660" s="19">
        <v>0</v>
      </c>
      <c r="AK1660" s="25">
        <v>-9.300000000000001</v>
      </c>
      <c r="AL1660" s="22">
        <v>0</v>
      </c>
      <c r="AM1660" s="22">
        <v>0</v>
      </c>
      <c r="AN1660" s="25">
        <v>-28.08</v>
      </c>
      <c r="AO1660" s="25">
        <v>0</v>
      </c>
      <c r="AP1660" s="18">
        <f>SUM(AI1660:AO1660)</f>
        <v>371.61</v>
      </c>
    </row>
    <row r="1661" ht="20.35" customHeight="1">
      <c r="A1661" t="s" s="14">
        <v>1459</v>
      </c>
      <c r="B1661" s="15">
        <v>42788</v>
      </c>
      <c r="C1661" s="16"/>
      <c r="D1661" s="17">
        <v>1</v>
      </c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8">
        <v>320.12</v>
      </c>
      <c r="AJ1661" s="19">
        <v>0</v>
      </c>
      <c r="AK1661" s="25">
        <v>-9.58</v>
      </c>
      <c r="AL1661" s="22">
        <v>0</v>
      </c>
      <c r="AM1661" s="22">
        <v>0</v>
      </c>
      <c r="AN1661" s="25">
        <v>-82.3</v>
      </c>
      <c r="AO1661" s="25">
        <v>0</v>
      </c>
      <c r="AP1661" s="18">
        <f>SUM(AI1661:AO1661)</f>
        <v>228.24</v>
      </c>
    </row>
    <row r="1662" ht="20.35" customHeight="1">
      <c r="A1662" t="s" s="14">
        <v>1460</v>
      </c>
      <c r="B1662" s="15">
        <v>42788</v>
      </c>
      <c r="C1662" s="16"/>
      <c r="D1662" s="17">
        <v>1</v>
      </c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8">
        <v>239.99</v>
      </c>
      <c r="AJ1662" s="19">
        <v>0</v>
      </c>
      <c r="AK1662" s="25">
        <v>-5.58</v>
      </c>
      <c r="AL1662" s="22">
        <v>0</v>
      </c>
      <c r="AM1662" s="22">
        <v>0</v>
      </c>
      <c r="AN1662" s="25">
        <v>0</v>
      </c>
      <c r="AO1662" s="25">
        <v>0</v>
      </c>
      <c r="AP1662" s="18">
        <f>SUM(AI1662:AO1662)</f>
        <v>234.41</v>
      </c>
    </row>
    <row r="1663" ht="20.35" customHeight="1">
      <c r="A1663" t="s" s="14">
        <v>1461</v>
      </c>
      <c r="B1663" s="15">
        <v>42789</v>
      </c>
      <c r="C1663" s="16"/>
      <c r="D1663" s="17">
        <v>1</v>
      </c>
      <c r="E1663" s="16"/>
      <c r="F1663" s="17">
        <v>1</v>
      </c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8">
        <v>199.99</v>
      </c>
      <c r="AJ1663" s="19">
        <v>0</v>
      </c>
      <c r="AK1663" s="25">
        <v>-4.7</v>
      </c>
      <c r="AL1663" s="22">
        <v>0</v>
      </c>
      <c r="AM1663" s="22">
        <v>0</v>
      </c>
      <c r="AN1663" s="25">
        <v>-13.54</v>
      </c>
      <c r="AO1663" s="25">
        <v>0</v>
      </c>
      <c r="AP1663" s="18">
        <f>SUM(AI1663:AO1663)</f>
        <v>181.75</v>
      </c>
    </row>
    <row r="1664" ht="20.35" customHeight="1">
      <c r="A1664" t="s" s="14">
        <v>609</v>
      </c>
      <c r="B1664" s="15">
        <v>42790</v>
      </c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8">
        <v>35.97</v>
      </c>
      <c r="AJ1664" s="19">
        <v>0</v>
      </c>
      <c r="AK1664" s="25">
        <v>-1.09</v>
      </c>
      <c r="AL1664" s="22">
        <v>0</v>
      </c>
      <c r="AM1664" s="22">
        <v>0</v>
      </c>
      <c r="AN1664" s="25">
        <v>-10.28</v>
      </c>
      <c r="AO1664" s="25">
        <v>0</v>
      </c>
      <c r="AP1664" s="18">
        <f>SUM(AI1664:AO1664)</f>
        <v>24.6</v>
      </c>
    </row>
    <row r="1665" ht="20.35" customHeight="1">
      <c r="A1665" t="s" s="14">
        <v>1462</v>
      </c>
      <c r="B1665" s="15">
        <v>42790</v>
      </c>
      <c r="C1665" s="16"/>
      <c r="D1665" s="17">
        <v>1</v>
      </c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8">
        <v>264.99</v>
      </c>
      <c r="AJ1665" s="19">
        <v>0</v>
      </c>
      <c r="AK1665" s="22">
        <v>0</v>
      </c>
      <c r="AL1665" s="22">
        <f>AI1665*-0.029-0.3</f>
        <v>-7.98471</v>
      </c>
      <c r="AM1665" s="22">
        <v>0</v>
      </c>
      <c r="AN1665" s="25">
        <v>-19.58</v>
      </c>
      <c r="AO1665" s="25">
        <v>0</v>
      </c>
      <c r="AP1665" s="18">
        <f>SUM(AI1665:AO1665)</f>
        <v>237.42529</v>
      </c>
    </row>
    <row r="1666" ht="20.35" customHeight="1">
      <c r="A1666" t="s" s="14">
        <v>1431</v>
      </c>
      <c r="B1666" s="15">
        <v>42790</v>
      </c>
      <c r="C1666" s="16"/>
      <c r="D1666" s="16"/>
      <c r="E1666" s="16"/>
      <c r="F1666" s="16"/>
      <c r="G1666" s="17">
        <v>1</v>
      </c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8">
        <v>149.99</v>
      </c>
      <c r="AJ1666" s="19">
        <v>0</v>
      </c>
      <c r="AK1666" s="25">
        <v>-5.25</v>
      </c>
      <c r="AL1666" s="22">
        <v>0</v>
      </c>
      <c r="AM1666" s="22">
        <v>0</v>
      </c>
      <c r="AN1666" s="25">
        <v>-14.27</v>
      </c>
      <c r="AO1666" s="25">
        <v>0</v>
      </c>
      <c r="AP1666" s="18">
        <f>SUM(AI1666:AO1666)</f>
        <v>130.47</v>
      </c>
    </row>
    <row r="1667" ht="20.35" customHeight="1">
      <c r="A1667" t="s" s="14">
        <v>1463</v>
      </c>
      <c r="B1667" s="15">
        <v>42793</v>
      </c>
      <c r="C1667" s="16"/>
      <c r="D1667" s="17">
        <v>1</v>
      </c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8">
        <v>279.99</v>
      </c>
      <c r="AJ1667" s="19">
        <v>0</v>
      </c>
      <c r="AK1667" s="22">
        <v>0</v>
      </c>
      <c r="AL1667" s="22">
        <f>AI1667*-0.029-0.3</f>
        <v>-8.41971</v>
      </c>
      <c r="AM1667" s="22">
        <v>0</v>
      </c>
      <c r="AN1667" s="25">
        <v>-10.61</v>
      </c>
      <c r="AO1667" s="25">
        <v>0</v>
      </c>
      <c r="AP1667" s="18">
        <f>SUM(AI1667:AO1667)</f>
        <v>260.96029</v>
      </c>
    </row>
    <row r="1668" ht="20.35" customHeight="1">
      <c r="A1668" t="s" s="14">
        <v>1464</v>
      </c>
      <c r="B1668" s="15">
        <v>42793</v>
      </c>
      <c r="C1668" s="16"/>
      <c r="D1668" s="17">
        <v>1</v>
      </c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8">
        <v>199.99</v>
      </c>
      <c r="AJ1668" s="19">
        <v>0</v>
      </c>
      <c r="AK1668" s="25">
        <v>-4.7</v>
      </c>
      <c r="AL1668" s="22">
        <v>0</v>
      </c>
      <c r="AM1668" s="22">
        <v>0</v>
      </c>
      <c r="AN1668" s="25">
        <v>-11.37</v>
      </c>
      <c r="AO1668" s="25">
        <v>0</v>
      </c>
      <c r="AP1668" s="18">
        <f>SUM(AI1668:AO1668)</f>
        <v>183.92</v>
      </c>
    </row>
    <row r="1669" ht="20.35" customHeight="1">
      <c r="A1669" t="s" s="14">
        <v>1465</v>
      </c>
      <c r="B1669" s="15">
        <v>42793</v>
      </c>
      <c r="C1669" s="16"/>
      <c r="D1669" s="17">
        <v>1</v>
      </c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8">
        <v>344.99</v>
      </c>
      <c r="AJ1669" s="19">
        <v>0</v>
      </c>
      <c r="AK1669" s="25">
        <v>-7.89</v>
      </c>
      <c r="AL1669" s="22">
        <v>0</v>
      </c>
      <c r="AM1669" s="22">
        <v>0</v>
      </c>
      <c r="AN1669" s="25">
        <v>-19.58</v>
      </c>
      <c r="AO1669" s="25">
        <v>0</v>
      </c>
      <c r="AP1669" s="18">
        <f>SUM(AI1669:AO1669)</f>
        <v>317.52</v>
      </c>
    </row>
    <row r="1670" ht="20.35" customHeight="1">
      <c r="A1670" t="s" s="14">
        <v>1466</v>
      </c>
      <c r="B1670" s="15">
        <v>42793</v>
      </c>
      <c r="C1670" s="16"/>
      <c r="D1670" s="16"/>
      <c r="E1670" s="16"/>
      <c r="F1670" s="16"/>
      <c r="G1670" s="16"/>
      <c r="H1670" s="17">
        <v>2</v>
      </c>
      <c r="I1670" s="16"/>
      <c r="J1670" s="16"/>
      <c r="K1670" s="16"/>
      <c r="L1670" s="16"/>
      <c r="M1670" s="16"/>
      <c r="N1670" s="16"/>
      <c r="O1670" s="16"/>
      <c r="P1670" s="16"/>
      <c r="Q1670" s="17">
        <v>1</v>
      </c>
      <c r="R1670" s="16"/>
      <c r="S1670" s="16"/>
      <c r="T1670" s="16"/>
      <c r="U1670" s="16"/>
      <c r="V1670" s="16"/>
      <c r="W1670" s="16"/>
      <c r="X1670" s="16"/>
      <c r="Y1670" s="16"/>
      <c r="Z1670" s="16"/>
      <c r="AA1670" s="16"/>
      <c r="AB1670" s="17">
        <v>2</v>
      </c>
      <c r="AC1670" s="16"/>
      <c r="AD1670" s="16"/>
      <c r="AE1670" s="16"/>
      <c r="AF1670" s="16"/>
      <c r="AG1670" s="16"/>
      <c r="AH1670" s="16"/>
      <c r="AI1670" s="18">
        <v>2849.94</v>
      </c>
      <c r="AJ1670" s="19">
        <v>0</v>
      </c>
      <c r="AK1670" s="25">
        <v>-82.95</v>
      </c>
      <c r="AL1670" s="22">
        <v>0</v>
      </c>
      <c r="AM1670" s="22">
        <v>0</v>
      </c>
      <c r="AN1670" s="25">
        <v>-54.07</v>
      </c>
      <c r="AO1670" s="25">
        <v>0</v>
      </c>
      <c r="AP1670" s="18">
        <f>SUM(AI1670:AO1670)</f>
        <v>2712.92</v>
      </c>
    </row>
    <row r="1671" ht="20.35" customHeight="1">
      <c r="A1671" t="s" s="14">
        <v>83</v>
      </c>
      <c r="B1671" s="15">
        <v>42793</v>
      </c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7">
        <v>1</v>
      </c>
      <c r="Y1671" s="16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8">
        <v>172.48</v>
      </c>
      <c r="AJ1671" s="19">
        <v>0</v>
      </c>
      <c r="AK1671" s="25">
        <v>-5.3</v>
      </c>
      <c r="AL1671" s="22">
        <v>0</v>
      </c>
      <c r="AM1671" s="22">
        <v>0</v>
      </c>
      <c r="AN1671" s="25">
        <v>-12.05</v>
      </c>
      <c r="AO1671" s="25">
        <v>0</v>
      </c>
      <c r="AP1671" s="18">
        <f>SUM(AI1671:AO1671)</f>
        <v>155.13</v>
      </c>
    </row>
    <row r="1672" ht="20.35" customHeight="1">
      <c r="A1672" t="s" s="14">
        <v>1467</v>
      </c>
      <c r="B1672" s="15">
        <v>42793</v>
      </c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8">
        <v>17.98</v>
      </c>
      <c r="AJ1672" s="19">
        <v>0</v>
      </c>
      <c r="AK1672" s="22">
        <v>0</v>
      </c>
      <c r="AL1672" s="22">
        <f>AI1672*-0.029-0.3</f>
        <v>-0.82142</v>
      </c>
      <c r="AM1672" s="22">
        <v>0</v>
      </c>
      <c r="AN1672" s="25">
        <v>-5.75</v>
      </c>
      <c r="AO1672" s="25">
        <v>0</v>
      </c>
      <c r="AP1672" s="18">
        <f>SUM(AI1672:AO1672)</f>
        <v>11.40858</v>
      </c>
    </row>
    <row r="1673" ht="20.35" customHeight="1">
      <c r="A1673" t="s" s="14">
        <v>1468</v>
      </c>
      <c r="B1673" s="15">
        <v>42793</v>
      </c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8">
        <v>47.98</v>
      </c>
      <c r="AJ1673" s="19">
        <v>0</v>
      </c>
      <c r="AK1673" s="25">
        <v>-1.69</v>
      </c>
      <c r="AL1673" s="22">
        <v>0</v>
      </c>
      <c r="AM1673" s="22">
        <v>0</v>
      </c>
      <c r="AN1673" s="25">
        <v>-5.75</v>
      </c>
      <c r="AO1673" s="25">
        <v>0</v>
      </c>
      <c r="AP1673" s="18">
        <f>SUM(AI1673:AO1673)</f>
        <v>40.54</v>
      </c>
    </row>
    <row r="1674" ht="20.35" customHeight="1">
      <c r="A1674" t="s" s="14">
        <v>1469</v>
      </c>
      <c r="B1674" s="15">
        <v>42793</v>
      </c>
      <c r="C1674" s="16"/>
      <c r="D1674" s="17">
        <v>1</v>
      </c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8">
        <v>304.99</v>
      </c>
      <c r="AJ1674" s="19">
        <v>0</v>
      </c>
      <c r="AK1674" s="25">
        <v>-7.01</v>
      </c>
      <c r="AL1674" s="22">
        <v>0</v>
      </c>
      <c r="AM1674" s="22">
        <v>0</v>
      </c>
      <c r="AN1674" s="25">
        <v>-19.58</v>
      </c>
      <c r="AO1674" s="22">
        <v>0</v>
      </c>
      <c r="AP1674" s="18">
        <f>SUM(AI1674:AO1674)</f>
        <v>278.4</v>
      </c>
    </row>
    <row r="1675" ht="20.35" customHeight="1">
      <c r="A1675" t="s" s="14">
        <v>802</v>
      </c>
      <c r="B1675" s="15">
        <v>42793</v>
      </c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8">
        <v>216</v>
      </c>
      <c r="AJ1675" s="19">
        <v>0</v>
      </c>
      <c r="AK1675" s="22">
        <v>0</v>
      </c>
      <c r="AL1675" s="22">
        <v>0</v>
      </c>
      <c r="AM1675" s="22">
        <v>0</v>
      </c>
      <c r="AN1675" s="25">
        <v>-5.75</v>
      </c>
      <c r="AO1675" s="25">
        <v>-16</v>
      </c>
      <c r="AP1675" s="18">
        <f>SUM(AI1675:AO1675)</f>
        <v>194.25</v>
      </c>
    </row>
    <row r="1676" ht="20.35" customHeight="1">
      <c r="A1676" t="s" s="14">
        <v>1470</v>
      </c>
      <c r="B1676" s="15">
        <v>42794</v>
      </c>
      <c r="C1676" s="16"/>
      <c r="D1676" s="17">
        <v>1</v>
      </c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8">
        <v>431.98</v>
      </c>
      <c r="AJ1676" s="19">
        <v>0</v>
      </c>
      <c r="AK1676" s="25">
        <v>-15.12</v>
      </c>
      <c r="AL1676" s="22">
        <v>0</v>
      </c>
      <c r="AM1676" s="22">
        <v>0</v>
      </c>
      <c r="AN1676" s="25">
        <v>-13.15</v>
      </c>
      <c r="AO1676" s="25">
        <v>-32</v>
      </c>
      <c r="AP1676" s="18">
        <f>SUM(AI1676:AO1676)</f>
        <v>371.71</v>
      </c>
    </row>
    <row r="1677" ht="20.35" customHeight="1">
      <c r="A1677" t="s" s="14">
        <v>1471</v>
      </c>
      <c r="B1677" s="15">
        <v>42794</v>
      </c>
      <c r="C1677" s="16"/>
      <c r="D1677" s="17">
        <v>1</v>
      </c>
      <c r="E1677" s="16"/>
      <c r="F1677" s="16"/>
      <c r="G1677" s="17">
        <v>1</v>
      </c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8">
        <v>528.97</v>
      </c>
      <c r="AJ1677" s="19">
        <v>0</v>
      </c>
      <c r="AK1677" s="25">
        <v>-17.23</v>
      </c>
      <c r="AL1677" s="22">
        <v>0</v>
      </c>
      <c r="AM1677" s="22">
        <v>0</v>
      </c>
      <c r="AN1677" s="25">
        <v>-59.07</v>
      </c>
      <c r="AO1677" s="22">
        <v>0</v>
      </c>
      <c r="AP1677" s="18">
        <f>SUM(AI1677:AO1677)</f>
        <v>452.67</v>
      </c>
    </row>
    <row r="1678" ht="20.35" customHeight="1">
      <c r="A1678" t="s" s="14">
        <v>1472</v>
      </c>
      <c r="B1678" s="15">
        <v>42794</v>
      </c>
      <c r="C1678" s="16"/>
      <c r="D1678" s="17">
        <v>1</v>
      </c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8">
        <v>220</v>
      </c>
      <c r="AJ1678" s="19">
        <v>0</v>
      </c>
      <c r="AK1678" s="25">
        <v>-6.68</v>
      </c>
      <c r="AL1678" s="22">
        <v>0</v>
      </c>
      <c r="AM1678" s="22">
        <v>0</v>
      </c>
      <c r="AN1678" s="25">
        <v>-19.58</v>
      </c>
      <c r="AO1678" s="22">
        <v>0</v>
      </c>
      <c r="AP1678" s="18">
        <f>SUM(AI1678:AO1678)</f>
        <v>193.74</v>
      </c>
    </row>
    <row r="1679" ht="20.35" customHeight="1">
      <c r="A1679" t="s" s="14">
        <v>1473</v>
      </c>
      <c r="B1679" s="15">
        <v>42796</v>
      </c>
      <c r="C1679" s="16"/>
      <c r="D1679" s="17">
        <v>1</v>
      </c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8">
        <v>335.91</v>
      </c>
      <c r="AJ1679" s="19">
        <v>0</v>
      </c>
      <c r="AK1679" s="25">
        <v>-7.69</v>
      </c>
      <c r="AL1679" s="22">
        <v>0</v>
      </c>
      <c r="AM1679" s="22">
        <v>0</v>
      </c>
      <c r="AN1679" s="25">
        <v>-14.27</v>
      </c>
      <c r="AO1679" s="22">
        <v>0</v>
      </c>
      <c r="AP1679" s="18">
        <f>SUM(AI1679:AO1679)</f>
        <v>313.95</v>
      </c>
    </row>
    <row r="1680" ht="20.35" customHeight="1">
      <c r="A1680" t="s" s="14">
        <v>1474</v>
      </c>
      <c r="B1680" s="15">
        <v>42796</v>
      </c>
      <c r="C1680" s="16"/>
      <c r="D1680" s="17">
        <v>1</v>
      </c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8">
        <v>199.99</v>
      </c>
      <c r="AJ1680" s="19">
        <v>0</v>
      </c>
      <c r="AK1680" s="25">
        <v>-6.1</v>
      </c>
      <c r="AL1680" s="22">
        <v>0</v>
      </c>
      <c r="AM1680" s="22">
        <v>0</v>
      </c>
      <c r="AN1680" s="25">
        <v>-16.55</v>
      </c>
      <c r="AO1680" s="22">
        <v>0</v>
      </c>
      <c r="AP1680" s="18">
        <f>SUM(AI1680:AO1680)</f>
        <v>177.34</v>
      </c>
    </row>
    <row r="1681" ht="20.35" customHeight="1">
      <c r="A1681" t="s" s="14">
        <v>1475</v>
      </c>
      <c r="B1681" s="15">
        <v>42796</v>
      </c>
      <c r="C1681" s="16"/>
      <c r="D1681" s="16"/>
      <c r="E1681" s="16"/>
      <c r="F1681" s="16"/>
      <c r="G1681" s="16"/>
      <c r="H1681" s="17">
        <v>2</v>
      </c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7">
        <v>1</v>
      </c>
      <c r="Y1681" s="16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8">
        <v>2319.97</v>
      </c>
      <c r="AJ1681" s="19">
        <v>0</v>
      </c>
      <c r="AK1681" s="25">
        <v>-51.34</v>
      </c>
      <c r="AL1681" s="22">
        <v>0</v>
      </c>
      <c r="AM1681" s="22">
        <v>0</v>
      </c>
      <c r="AN1681" s="25">
        <v>-46.04</v>
      </c>
      <c r="AO1681" s="22">
        <v>0</v>
      </c>
      <c r="AP1681" s="18">
        <f>SUM(AI1681:AO1681)</f>
        <v>2222.59</v>
      </c>
    </row>
    <row r="1682" ht="20.35" customHeight="1">
      <c r="A1682" t="s" s="14">
        <v>1449</v>
      </c>
      <c r="B1682" s="15">
        <v>42797</v>
      </c>
      <c r="C1682" s="16"/>
      <c r="D1682" s="16"/>
      <c r="E1682" s="16"/>
      <c r="F1682" s="16"/>
      <c r="G1682" s="17">
        <v>1</v>
      </c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8">
        <v>53.86</v>
      </c>
      <c r="AJ1682" s="19">
        <v>0</v>
      </c>
      <c r="AK1682" s="25">
        <v>-3.6</v>
      </c>
      <c r="AL1682" s="22">
        <v>0</v>
      </c>
      <c r="AM1682" s="22">
        <v>0</v>
      </c>
      <c r="AN1682" s="25">
        <v>0</v>
      </c>
      <c r="AO1682" s="22">
        <v>0</v>
      </c>
      <c r="AP1682" s="18">
        <f>SUM(AI1682:AO1682)</f>
        <v>50.26</v>
      </c>
    </row>
    <row r="1683" ht="20.35" customHeight="1">
      <c r="A1683" t="s" s="14">
        <v>1476</v>
      </c>
      <c r="B1683" s="15">
        <v>42797</v>
      </c>
      <c r="C1683" s="16"/>
      <c r="D1683" s="17">
        <v>1</v>
      </c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8">
        <v>199.99</v>
      </c>
      <c r="AJ1683" s="19">
        <v>0</v>
      </c>
      <c r="AK1683" s="25">
        <v>-4.7</v>
      </c>
      <c r="AL1683" s="22">
        <v>0</v>
      </c>
      <c r="AM1683" s="22">
        <v>0</v>
      </c>
      <c r="AN1683" s="25">
        <v>-16.55</v>
      </c>
      <c r="AO1683" s="22">
        <v>0</v>
      </c>
      <c r="AP1683" s="18">
        <f>SUM(AI1683:AO1683)</f>
        <v>178.74</v>
      </c>
    </row>
    <row r="1684" ht="20.35" customHeight="1">
      <c r="A1684" t="s" s="14">
        <v>1477</v>
      </c>
      <c r="B1684" s="15">
        <v>42797</v>
      </c>
      <c r="C1684" s="16"/>
      <c r="D1684" s="17">
        <v>1</v>
      </c>
      <c r="E1684" s="16"/>
      <c r="F1684" s="17">
        <v>1</v>
      </c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8">
        <v>483.99</v>
      </c>
      <c r="AJ1684" s="19">
        <v>0</v>
      </c>
      <c r="AK1684" s="22">
        <v>0</v>
      </c>
      <c r="AL1684" s="22">
        <f>AI1684*-0.029-0.3</f>
        <v>-14.33571</v>
      </c>
      <c r="AM1684" s="22">
        <v>0</v>
      </c>
      <c r="AN1684" s="25">
        <v>-28.08</v>
      </c>
      <c r="AO1684" s="22">
        <v>0</v>
      </c>
      <c r="AP1684" s="18">
        <f>SUM(AI1684:AO1684)</f>
        <v>441.57429</v>
      </c>
    </row>
    <row r="1685" ht="20.35" customHeight="1">
      <c r="A1685" t="s" s="14">
        <v>1478</v>
      </c>
      <c r="B1685" s="15">
        <v>42797</v>
      </c>
      <c r="C1685" s="16"/>
      <c r="D1685" s="17">
        <v>1</v>
      </c>
      <c r="E1685" s="16"/>
      <c r="F1685" s="16"/>
      <c r="G1685" s="17">
        <v>1</v>
      </c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8">
        <v>431.99</v>
      </c>
      <c r="AJ1685" s="19">
        <v>0</v>
      </c>
      <c r="AK1685" s="25">
        <v>-52.82</v>
      </c>
      <c r="AL1685" s="22">
        <v>0</v>
      </c>
      <c r="AM1685" s="22">
        <v>0</v>
      </c>
      <c r="AN1685" s="25">
        <v>-14.39</v>
      </c>
      <c r="AO1685" s="25">
        <v>-32</v>
      </c>
      <c r="AP1685" s="18">
        <f>SUM(AI1685:AO1685)</f>
        <v>332.78</v>
      </c>
    </row>
    <row r="1686" ht="20.35" customHeight="1">
      <c r="A1686" t="s" s="14">
        <v>1479</v>
      </c>
      <c r="B1686" s="15">
        <v>42797</v>
      </c>
      <c r="C1686" s="16"/>
      <c r="D1686" s="17">
        <v>2</v>
      </c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8">
        <v>722.86</v>
      </c>
      <c r="AJ1686" s="19">
        <v>0</v>
      </c>
      <c r="AK1686" s="22">
        <v>0</v>
      </c>
      <c r="AL1686" s="22">
        <v>-110.4</v>
      </c>
      <c r="AM1686" s="22">
        <v>0</v>
      </c>
      <c r="AN1686" s="25">
        <v>-15.09</v>
      </c>
      <c r="AO1686" s="22">
        <v>0</v>
      </c>
      <c r="AP1686" s="18">
        <f>SUM(AI1686:AO1686)</f>
        <v>597.37</v>
      </c>
    </row>
    <row r="1687" ht="20.35" customHeight="1">
      <c r="A1687" t="s" s="14">
        <v>1480</v>
      </c>
      <c r="B1687" s="15">
        <v>42797</v>
      </c>
      <c r="C1687" s="16"/>
      <c r="D1687" s="17">
        <v>1</v>
      </c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8">
        <v>239.99</v>
      </c>
      <c r="AJ1687" s="19">
        <v>0</v>
      </c>
      <c r="AK1687" s="25">
        <v>-5.58</v>
      </c>
      <c r="AL1687" s="22">
        <v>0</v>
      </c>
      <c r="AM1687" s="22">
        <v>0</v>
      </c>
      <c r="AN1687" s="25">
        <v>-16.33</v>
      </c>
      <c r="AO1687" s="22">
        <v>0</v>
      </c>
      <c r="AP1687" s="18">
        <f>SUM(AI1687:AO1687)</f>
        <v>218.08</v>
      </c>
    </row>
    <row r="1688" ht="20.35" customHeight="1">
      <c r="A1688" t="s" s="14">
        <v>1481</v>
      </c>
      <c r="B1688" s="15">
        <v>42797</v>
      </c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8">
        <v>77.84999999999999</v>
      </c>
      <c r="AJ1688" s="19">
        <v>0</v>
      </c>
      <c r="AK1688" s="25">
        <v>-2.56</v>
      </c>
      <c r="AL1688" s="22">
        <v>0</v>
      </c>
      <c r="AM1688" s="22">
        <v>0</v>
      </c>
      <c r="AN1688" s="25">
        <v>-15.74</v>
      </c>
      <c r="AO1688" s="25">
        <v>-5.77</v>
      </c>
      <c r="AP1688" s="18">
        <f>SUM(AI1688:AO1688)</f>
        <v>53.78</v>
      </c>
    </row>
    <row r="1689" ht="20.35" customHeight="1">
      <c r="A1689" t="s" s="14">
        <v>969</v>
      </c>
      <c r="B1689" s="15">
        <v>42797</v>
      </c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8">
        <v>85.53</v>
      </c>
      <c r="AJ1689" s="19">
        <v>0</v>
      </c>
      <c r="AK1689" s="22">
        <v>0</v>
      </c>
      <c r="AL1689" s="22">
        <v>0</v>
      </c>
      <c r="AM1689" s="22">
        <v>0</v>
      </c>
      <c r="AN1689" s="25">
        <v>-40.53</v>
      </c>
      <c r="AO1689" s="25">
        <v>0</v>
      </c>
      <c r="AP1689" s="18">
        <f>SUM(AI1689:AO1689)</f>
        <v>45</v>
      </c>
    </row>
    <row r="1690" ht="20.35" customHeight="1">
      <c r="A1690" t="s" s="14">
        <v>1458</v>
      </c>
      <c r="B1690" s="15">
        <v>42801</v>
      </c>
      <c r="C1690" s="16"/>
      <c r="D1690" s="16"/>
      <c r="E1690" s="16"/>
      <c r="F1690" s="16"/>
      <c r="G1690" s="16"/>
      <c r="H1690" s="17">
        <v>1</v>
      </c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8">
        <v>1084.99</v>
      </c>
      <c r="AJ1690" s="19">
        <v>0</v>
      </c>
      <c r="AK1690" s="25">
        <v>-24.17</v>
      </c>
      <c r="AL1690" s="22">
        <v>0</v>
      </c>
      <c r="AM1690" s="22">
        <v>0</v>
      </c>
      <c r="AN1690" s="25">
        <v>-28.08</v>
      </c>
      <c r="AO1690" s="25">
        <v>0</v>
      </c>
      <c r="AP1690" s="18">
        <f>SUM(AI1690:AO1690)</f>
        <v>1032.74</v>
      </c>
    </row>
    <row r="1691" ht="20.35" customHeight="1">
      <c r="A1691" t="s" s="14">
        <v>1482</v>
      </c>
      <c r="B1691" s="15">
        <v>42801</v>
      </c>
      <c r="C1691" s="16"/>
      <c r="D1691" s="17">
        <v>1</v>
      </c>
      <c r="E1691" s="16"/>
      <c r="F1691" s="17">
        <v>1</v>
      </c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8">
        <v>416.98</v>
      </c>
      <c r="AJ1691" s="19">
        <v>0</v>
      </c>
      <c r="AK1691" s="25">
        <v>-9.470000000000001</v>
      </c>
      <c r="AL1691" s="22">
        <v>0</v>
      </c>
      <c r="AM1691" s="22">
        <v>0</v>
      </c>
      <c r="AN1691" s="25">
        <v>-33.4</v>
      </c>
      <c r="AO1691" s="25">
        <v>0</v>
      </c>
      <c r="AP1691" s="18">
        <f>SUM(AI1691:AO1691)</f>
        <v>374.11</v>
      </c>
    </row>
    <row r="1692" ht="20.35" customHeight="1">
      <c r="A1692" t="s" s="14">
        <v>587</v>
      </c>
      <c r="B1692" s="15">
        <v>42801</v>
      </c>
      <c r="C1692" s="16"/>
      <c r="D1692" s="16"/>
      <c r="E1692" s="16"/>
      <c r="F1692" s="16"/>
      <c r="G1692" s="17">
        <v>2</v>
      </c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8">
        <v>299.98</v>
      </c>
      <c r="AJ1692" s="19">
        <v>0</v>
      </c>
      <c r="AK1692" s="25">
        <v>-10.5</v>
      </c>
      <c r="AL1692" s="22">
        <v>0</v>
      </c>
      <c r="AM1692" s="22">
        <v>0</v>
      </c>
      <c r="AN1692" s="25">
        <v>-14.27</v>
      </c>
      <c r="AO1692" s="25">
        <v>0</v>
      </c>
      <c r="AP1692" s="18">
        <f>SUM(AI1692:AO1692)</f>
        <v>275.21</v>
      </c>
    </row>
    <row r="1693" ht="20.35" customHeight="1">
      <c r="A1693" t="s" s="14">
        <v>1483</v>
      </c>
      <c r="B1693" s="15">
        <v>42802</v>
      </c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8">
        <v>42.98</v>
      </c>
      <c r="AJ1693" s="19">
        <v>0</v>
      </c>
      <c r="AK1693" s="22">
        <v>-1.25</v>
      </c>
      <c r="AL1693" s="22">
        <v>0</v>
      </c>
      <c r="AM1693" s="22">
        <v>0</v>
      </c>
      <c r="AN1693" s="25">
        <v>-5.75</v>
      </c>
      <c r="AO1693" s="25">
        <v>0</v>
      </c>
      <c r="AP1693" s="18">
        <f>SUM(AI1693:AO1693)</f>
        <v>35.98</v>
      </c>
    </row>
    <row r="1694" ht="20.35" customHeight="1">
      <c r="A1694" t="s" s="14">
        <v>1484</v>
      </c>
      <c r="B1694" s="15">
        <v>42802</v>
      </c>
      <c r="C1694" s="16"/>
      <c r="D1694" s="17">
        <v>2</v>
      </c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8">
        <v>210.43</v>
      </c>
      <c r="AJ1694" s="19">
        <v>0</v>
      </c>
      <c r="AK1694" s="22">
        <v>-4.93</v>
      </c>
      <c r="AL1694" s="22">
        <v>0</v>
      </c>
      <c r="AM1694" s="22">
        <v>0</v>
      </c>
      <c r="AN1694" s="25">
        <v>-33.1</v>
      </c>
      <c r="AO1694" s="25">
        <v>0</v>
      </c>
      <c r="AP1694" s="18">
        <f>SUM(AI1694:AO1694)</f>
        <v>172.4</v>
      </c>
    </row>
    <row r="1695" ht="20.35" customHeight="1">
      <c r="A1695" t="s" s="14">
        <v>1485</v>
      </c>
      <c r="B1695" s="15">
        <v>42802</v>
      </c>
      <c r="C1695" s="16"/>
      <c r="D1695" s="17">
        <v>1</v>
      </c>
      <c r="E1695" s="16"/>
      <c r="F1695" s="16"/>
      <c r="G1695" s="17">
        <v>1</v>
      </c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8">
        <v>389.98</v>
      </c>
      <c r="AJ1695" s="19">
        <v>0</v>
      </c>
      <c r="AK1695" s="22">
        <v>-11.61</v>
      </c>
      <c r="AL1695" s="22">
        <v>0</v>
      </c>
      <c r="AM1695" s="22">
        <v>0</v>
      </c>
      <c r="AN1695" s="25">
        <v>-24.01</v>
      </c>
      <c r="AO1695" s="25">
        <v>0</v>
      </c>
      <c r="AP1695" s="18">
        <f>SUM(AI1695:AO1695)</f>
        <v>354.36</v>
      </c>
    </row>
    <row r="1696" ht="20.35" customHeight="1">
      <c r="A1696" t="s" s="14">
        <v>1486</v>
      </c>
      <c r="B1696" s="15">
        <v>42803</v>
      </c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7">
        <v>6</v>
      </c>
      <c r="Y1696" s="16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8">
        <v>599.96</v>
      </c>
      <c r="AJ1696" s="19">
        <v>0</v>
      </c>
      <c r="AK1696" s="22">
        <v>-17.7</v>
      </c>
      <c r="AL1696" s="22">
        <v>0</v>
      </c>
      <c r="AM1696" s="22">
        <v>0</v>
      </c>
      <c r="AN1696" s="25">
        <v>-21.01</v>
      </c>
      <c r="AO1696" s="25">
        <v>0</v>
      </c>
      <c r="AP1696" s="18">
        <f>SUM(AI1696:AO1696)</f>
        <v>561.25</v>
      </c>
    </row>
    <row r="1697" ht="20.35" customHeight="1">
      <c r="A1697" t="s" s="14">
        <v>1487</v>
      </c>
      <c r="B1697" s="15">
        <v>42803</v>
      </c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8">
        <v>209.91</v>
      </c>
      <c r="AJ1697" s="19">
        <v>0</v>
      </c>
      <c r="AK1697" s="22">
        <v>0</v>
      </c>
      <c r="AL1697" s="22">
        <f>AI1697*-0.029-0.3</f>
        <v>-6.38739</v>
      </c>
      <c r="AM1697" s="22">
        <v>0</v>
      </c>
      <c r="AN1697" s="25">
        <v>-16.55</v>
      </c>
      <c r="AO1697" s="25">
        <v>0</v>
      </c>
      <c r="AP1697" s="18">
        <f>SUM(AI1697:AO1697)</f>
        <v>186.97261</v>
      </c>
    </row>
    <row r="1698" ht="20.35" customHeight="1">
      <c r="A1698" t="s" s="14">
        <v>1488</v>
      </c>
      <c r="B1698" s="15">
        <v>42803</v>
      </c>
      <c r="C1698" s="16"/>
      <c r="D1698" s="17">
        <v>1</v>
      </c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8">
        <v>264.99</v>
      </c>
      <c r="AJ1698" s="19">
        <v>0</v>
      </c>
      <c r="AK1698" s="22">
        <v>-9.27</v>
      </c>
      <c r="AL1698" s="22">
        <v>0</v>
      </c>
      <c r="AM1698" s="22">
        <v>0</v>
      </c>
      <c r="AN1698" s="25">
        <v>-15.37</v>
      </c>
      <c r="AO1698" s="25">
        <v>0</v>
      </c>
      <c r="AP1698" s="18">
        <f>SUM(AI1698:AO1698)</f>
        <v>240.35</v>
      </c>
    </row>
    <row r="1699" ht="20.35" customHeight="1">
      <c r="A1699" t="s" s="14">
        <v>1489</v>
      </c>
      <c r="B1699" s="15">
        <v>42804</v>
      </c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8">
        <v>119.99</v>
      </c>
      <c r="AJ1699" s="19">
        <v>0</v>
      </c>
      <c r="AK1699" s="22">
        <v>0</v>
      </c>
      <c r="AL1699" s="22">
        <f>AI1699*-0.029-0.3</f>
        <v>-3.77971</v>
      </c>
      <c r="AM1699" s="22">
        <v>0</v>
      </c>
      <c r="AN1699" s="25">
        <v>-13.15</v>
      </c>
      <c r="AO1699" s="25">
        <v>0</v>
      </c>
      <c r="AP1699" s="18">
        <f>SUM(AI1699:AO1699)</f>
        <v>103.06029</v>
      </c>
    </row>
    <row r="1700" ht="20.35" customHeight="1">
      <c r="A1700" t="s" s="14">
        <v>1434</v>
      </c>
      <c r="B1700" s="15">
        <v>42804</v>
      </c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8">
        <v>1223.35</v>
      </c>
      <c r="AJ1700" s="19">
        <v>0</v>
      </c>
      <c r="AK1700" s="22">
        <v>0</v>
      </c>
      <c r="AL1700" s="22">
        <v>0</v>
      </c>
      <c r="AM1700" s="22">
        <v>0</v>
      </c>
      <c r="AN1700" s="25">
        <v>-108.35</v>
      </c>
      <c r="AO1700" s="25">
        <v>0</v>
      </c>
      <c r="AP1700" s="18">
        <f>SUM(AI1700:AO1700)</f>
        <v>1115</v>
      </c>
    </row>
    <row r="1701" ht="20.35" customHeight="1">
      <c r="A1701" t="s" s="14">
        <v>1490</v>
      </c>
      <c r="B1701" s="15">
        <v>42804</v>
      </c>
      <c r="C1701" s="16"/>
      <c r="D1701" s="16"/>
      <c r="E1701" s="16"/>
      <c r="F1701" s="16"/>
      <c r="G1701" s="16"/>
      <c r="H1701" s="17">
        <v>6</v>
      </c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7">
        <v>6</v>
      </c>
      <c r="AC1701" s="16"/>
      <c r="AD1701" s="16"/>
      <c r="AE1701" s="16"/>
      <c r="AF1701" s="16"/>
      <c r="AG1701" s="16"/>
      <c r="AH1701" s="16"/>
      <c r="AI1701" s="18">
        <v>7509.6</v>
      </c>
      <c r="AJ1701" s="19">
        <v>0</v>
      </c>
      <c r="AK1701" s="22">
        <v>0</v>
      </c>
      <c r="AL1701" s="22">
        <v>0</v>
      </c>
      <c r="AM1701" s="22">
        <v>0</v>
      </c>
      <c r="AN1701" s="25">
        <v>-169.6</v>
      </c>
      <c r="AO1701" s="25">
        <v>0</v>
      </c>
      <c r="AP1701" s="18">
        <f>SUM(AI1701:AO1701)</f>
        <v>7340</v>
      </c>
    </row>
    <row r="1702" ht="20.35" customHeight="1">
      <c r="A1702" t="s" s="14">
        <v>1472</v>
      </c>
      <c r="B1702" s="15">
        <v>42807</v>
      </c>
      <c r="C1702" s="16"/>
      <c r="D1702" s="17">
        <v>1</v>
      </c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8">
        <v>220</v>
      </c>
      <c r="AJ1702" s="19">
        <v>0</v>
      </c>
      <c r="AK1702" s="22">
        <v>-6.68</v>
      </c>
      <c r="AL1702" s="22">
        <v>0</v>
      </c>
      <c r="AM1702" s="22">
        <v>0</v>
      </c>
      <c r="AN1702" s="25">
        <v>-19.58</v>
      </c>
      <c r="AO1702" s="25">
        <v>0</v>
      </c>
      <c r="AP1702" s="18">
        <f>SUM(AI1702:AO1702)</f>
        <v>193.74</v>
      </c>
    </row>
    <row r="1703" ht="20.35" customHeight="1">
      <c r="A1703" t="s" s="14">
        <v>1491</v>
      </c>
      <c r="B1703" s="15">
        <v>42807</v>
      </c>
      <c r="C1703" s="16"/>
      <c r="D1703" s="17">
        <v>1</v>
      </c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8">
        <v>224.99</v>
      </c>
      <c r="AJ1703" s="19">
        <v>0</v>
      </c>
      <c r="AK1703" s="22">
        <v>-31.56</v>
      </c>
      <c r="AL1703" s="22">
        <v>0</v>
      </c>
      <c r="AM1703" s="22">
        <v>0</v>
      </c>
      <c r="AN1703" s="25">
        <v>-14.27</v>
      </c>
      <c r="AO1703" s="25">
        <v>0</v>
      </c>
      <c r="AP1703" s="18">
        <f>SUM(AI1703:AO1703)</f>
        <v>179.16</v>
      </c>
    </row>
    <row r="1704" ht="20.35" customHeight="1">
      <c r="A1704" t="s" s="14">
        <v>1492</v>
      </c>
      <c r="B1704" s="15">
        <v>42807</v>
      </c>
      <c r="C1704" s="16"/>
      <c r="D1704" s="16"/>
      <c r="E1704" s="16"/>
      <c r="F1704" s="16"/>
      <c r="G1704" s="17">
        <v>1</v>
      </c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8">
        <v>174.99</v>
      </c>
      <c r="AJ1704" s="19">
        <v>0</v>
      </c>
      <c r="AK1704" s="22">
        <v>-22.86</v>
      </c>
      <c r="AL1704" s="22">
        <v>0</v>
      </c>
      <c r="AM1704" s="22">
        <v>0</v>
      </c>
      <c r="AN1704" s="25">
        <v>-16.55</v>
      </c>
      <c r="AO1704" s="25">
        <v>0</v>
      </c>
      <c r="AP1704" s="18">
        <f>SUM(AI1704:AO1704)</f>
        <v>135.58</v>
      </c>
    </row>
    <row r="1705" ht="20.35" customHeight="1">
      <c r="A1705" t="s" s="14">
        <v>1208</v>
      </c>
      <c r="B1705" s="15">
        <v>42807</v>
      </c>
      <c r="C1705" s="16"/>
      <c r="D1705" s="16"/>
      <c r="E1705" s="16"/>
      <c r="F1705" s="16"/>
      <c r="G1705" s="16"/>
      <c r="H1705" s="17">
        <v>2</v>
      </c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16"/>
      <c r="AB1705" s="17">
        <v>2</v>
      </c>
      <c r="AC1705" s="16"/>
      <c r="AD1705" s="16"/>
      <c r="AE1705" s="16"/>
      <c r="AF1705" s="16"/>
      <c r="AG1705" s="16"/>
      <c r="AH1705" s="16"/>
      <c r="AI1705" s="18">
        <v>1594.97</v>
      </c>
      <c r="AJ1705" s="19">
        <v>0</v>
      </c>
      <c r="AK1705" s="22">
        <v>-46.55</v>
      </c>
      <c r="AL1705" s="22">
        <v>0</v>
      </c>
      <c r="AM1705" s="22">
        <v>0</v>
      </c>
      <c r="AN1705" s="25">
        <v>-58.14</v>
      </c>
      <c r="AO1705" s="25">
        <v>0</v>
      </c>
      <c r="AP1705" s="18">
        <f>SUM(AI1705:AO1705)</f>
        <v>1490.28</v>
      </c>
    </row>
    <row r="1706" ht="20.35" customHeight="1">
      <c r="A1706" t="s" s="14">
        <v>1493</v>
      </c>
      <c r="B1706" s="15">
        <v>42807</v>
      </c>
      <c r="C1706" s="16"/>
      <c r="D1706" s="17">
        <v>1</v>
      </c>
      <c r="E1706" s="16"/>
      <c r="F1706" s="16"/>
      <c r="G1706" s="17">
        <v>1</v>
      </c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8">
        <v>378</v>
      </c>
      <c r="AJ1706" s="19">
        <v>0</v>
      </c>
      <c r="AK1706" s="22">
        <v>-46.26</v>
      </c>
      <c r="AL1706" s="22">
        <v>0</v>
      </c>
      <c r="AM1706" s="22">
        <v>0</v>
      </c>
      <c r="AN1706" s="25">
        <v>-13.15</v>
      </c>
      <c r="AO1706" s="25">
        <v>-28</v>
      </c>
      <c r="AP1706" s="18">
        <f>SUM(AI1706:AO1706)</f>
        <v>290.59</v>
      </c>
    </row>
    <row r="1707" ht="20.35" customHeight="1">
      <c r="A1707" t="s" s="14">
        <v>1494</v>
      </c>
      <c r="B1707" s="15">
        <v>42807</v>
      </c>
      <c r="C1707" s="16"/>
      <c r="D1707" s="16"/>
      <c r="E1707" s="16"/>
      <c r="F1707" s="16"/>
      <c r="G1707" s="16"/>
      <c r="H1707" s="31"/>
      <c r="I1707" s="16"/>
      <c r="J1707" s="31"/>
      <c r="K1707" s="16"/>
      <c r="L1707" s="16"/>
      <c r="M1707" s="31"/>
      <c r="N1707" s="31"/>
      <c r="O1707" s="31"/>
      <c r="P1707" s="31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8">
        <v>0</v>
      </c>
      <c r="AJ1707" s="19">
        <v>0</v>
      </c>
      <c r="AK1707" s="22">
        <v>0</v>
      </c>
      <c r="AL1707" s="22">
        <v>0</v>
      </c>
      <c r="AM1707" s="22">
        <v>0</v>
      </c>
      <c r="AN1707" s="22">
        <v>0</v>
      </c>
      <c r="AO1707" s="22">
        <v>0</v>
      </c>
      <c r="AP1707" s="18">
        <f>SUM(AI1707:AO1707)</f>
        <v>0</v>
      </c>
    </row>
    <row r="1708" ht="20.35" customHeight="1">
      <c r="A1708" t="s" s="14">
        <v>1495</v>
      </c>
      <c r="B1708" s="15">
        <v>42807</v>
      </c>
      <c r="C1708" s="16"/>
      <c r="D1708" s="17">
        <v>1</v>
      </c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8">
        <v>224.99</v>
      </c>
      <c r="AJ1708" s="19">
        <v>0</v>
      </c>
      <c r="AK1708" s="22">
        <v>-5.25</v>
      </c>
      <c r="AL1708" s="22">
        <v>0</v>
      </c>
      <c r="AM1708" s="22">
        <v>0</v>
      </c>
      <c r="AN1708" s="25">
        <v>-16.55</v>
      </c>
      <c r="AO1708" s="25">
        <v>0</v>
      </c>
      <c r="AP1708" s="18">
        <f>SUM(AI1708:AO1708)</f>
        <v>203.19</v>
      </c>
    </row>
    <row r="1709" ht="20.35" customHeight="1">
      <c r="A1709" t="s" s="14">
        <v>1496</v>
      </c>
      <c r="B1709" s="15">
        <v>42808</v>
      </c>
      <c r="C1709" s="16"/>
      <c r="D1709" s="17">
        <v>1</v>
      </c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8">
        <v>284.99</v>
      </c>
      <c r="AJ1709" s="19">
        <v>0</v>
      </c>
      <c r="AK1709" s="22">
        <v>0</v>
      </c>
      <c r="AL1709" s="22">
        <f>AI1709*0.029+0.3</f>
        <v>8.56471</v>
      </c>
      <c r="AM1709" s="22">
        <v>0</v>
      </c>
      <c r="AN1709" s="25">
        <v>-16.55</v>
      </c>
      <c r="AO1709" s="25">
        <v>0</v>
      </c>
      <c r="AP1709" s="18">
        <f>SUM(AI1709:AO1709)</f>
        <v>277.00471</v>
      </c>
    </row>
    <row r="1710" ht="20.35" customHeight="1">
      <c r="A1710" t="s" s="14">
        <v>1497</v>
      </c>
      <c r="B1710" s="15">
        <v>42809</v>
      </c>
      <c r="C1710" s="16"/>
      <c r="D1710" s="17">
        <v>1</v>
      </c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8">
        <v>249.98</v>
      </c>
      <c r="AJ1710" s="19">
        <v>0</v>
      </c>
      <c r="AK1710" s="22">
        <v>-8.75</v>
      </c>
      <c r="AL1710" s="22">
        <v>0</v>
      </c>
      <c r="AM1710" s="22">
        <v>0</v>
      </c>
      <c r="AN1710" s="25">
        <v>-69.20999999999999</v>
      </c>
      <c r="AO1710" s="25">
        <v>0</v>
      </c>
      <c r="AP1710" s="18">
        <f>SUM(AI1710:AO1710)</f>
        <v>172.02</v>
      </c>
    </row>
    <row r="1711" ht="20.35" customHeight="1">
      <c r="A1711" t="s" s="14">
        <v>1498</v>
      </c>
      <c r="B1711" s="15">
        <v>42809</v>
      </c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7">
        <v>1</v>
      </c>
      <c r="Y1711" s="16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8">
        <v>214.49</v>
      </c>
      <c r="AJ1711" s="19">
        <v>0</v>
      </c>
      <c r="AK1711" s="22">
        <v>-5.02</v>
      </c>
      <c r="AL1711" s="22">
        <v>0</v>
      </c>
      <c r="AM1711" s="22">
        <v>0</v>
      </c>
      <c r="AN1711" s="25">
        <v>-30.34</v>
      </c>
      <c r="AO1711" s="25">
        <v>0</v>
      </c>
      <c r="AP1711" s="18">
        <f>SUM(AI1711:AO1711)</f>
        <v>179.13</v>
      </c>
    </row>
    <row r="1712" ht="20.35" customHeight="1">
      <c r="A1712" t="s" s="14">
        <v>1499</v>
      </c>
      <c r="B1712" s="15">
        <v>42810</v>
      </c>
      <c r="C1712" s="16"/>
      <c r="D1712" s="17">
        <v>1</v>
      </c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8">
        <v>357.48</v>
      </c>
      <c r="AJ1712" s="19">
        <v>0</v>
      </c>
      <c r="AK1712" s="22">
        <v>0</v>
      </c>
      <c r="AL1712" s="22">
        <v>-54.46</v>
      </c>
      <c r="AM1712" s="22">
        <v>0</v>
      </c>
      <c r="AN1712" s="25">
        <v>-13.54</v>
      </c>
      <c r="AO1712" s="25">
        <v>0</v>
      </c>
      <c r="AP1712" s="18">
        <f>SUM(AI1712:AO1712)</f>
        <v>289.48</v>
      </c>
    </row>
    <row r="1713" ht="20.35" customHeight="1">
      <c r="A1713" t="s" s="14">
        <v>1500</v>
      </c>
      <c r="B1713" s="15">
        <v>42810</v>
      </c>
      <c r="C1713" s="16"/>
      <c r="D1713" s="17">
        <v>1</v>
      </c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8">
        <v>322.98</v>
      </c>
      <c r="AJ1713" s="19">
        <v>0</v>
      </c>
      <c r="AK1713" s="22">
        <v>-7.41</v>
      </c>
      <c r="AL1713" s="22">
        <v>0</v>
      </c>
      <c r="AM1713" s="22">
        <v>0</v>
      </c>
      <c r="AN1713" s="25">
        <v>-16.55</v>
      </c>
      <c r="AO1713" s="25">
        <v>0</v>
      </c>
      <c r="AP1713" s="18">
        <f>SUM(AI1713:AO1713)</f>
        <v>299.02</v>
      </c>
    </row>
    <row r="1714" ht="20.35" customHeight="1">
      <c r="A1714" t="s" s="14">
        <v>1501</v>
      </c>
      <c r="B1714" s="15">
        <v>42811</v>
      </c>
      <c r="C1714" s="16"/>
      <c r="D1714" s="17">
        <v>1</v>
      </c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8">
        <v>383.39</v>
      </c>
      <c r="AJ1714" s="19">
        <v>0</v>
      </c>
      <c r="AK1714" s="22">
        <v>-13.42</v>
      </c>
      <c r="AL1714" s="22">
        <v>0</v>
      </c>
      <c r="AM1714" s="22">
        <v>0</v>
      </c>
      <c r="AN1714" s="25">
        <v>-13.54</v>
      </c>
      <c r="AO1714" s="25">
        <v>-28.4</v>
      </c>
      <c r="AP1714" s="18">
        <f>SUM(AI1714:AO1714)</f>
        <v>328.03</v>
      </c>
    </row>
    <row r="1715" ht="20.35" customHeight="1">
      <c r="A1715" t="s" s="14">
        <v>1471</v>
      </c>
      <c r="B1715" s="15">
        <v>42811</v>
      </c>
      <c r="C1715" s="16"/>
      <c r="D1715" s="17">
        <v>1</v>
      </c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8">
        <v>369.98</v>
      </c>
      <c r="AJ1715" s="19">
        <v>0</v>
      </c>
      <c r="AK1715" s="22">
        <v>-12.95</v>
      </c>
      <c r="AL1715" s="22">
        <v>0</v>
      </c>
      <c r="AM1715" s="22">
        <v>0</v>
      </c>
      <c r="AN1715" s="25">
        <v>-35.21</v>
      </c>
      <c r="AO1715" s="25">
        <v>0</v>
      </c>
      <c r="AP1715" s="18">
        <f>SUM(AI1715:AO1715)</f>
        <v>321.82</v>
      </c>
    </row>
    <row r="1716" ht="20.35" customHeight="1">
      <c r="A1716" t="s" s="14">
        <v>1502</v>
      </c>
      <c r="B1716" s="15">
        <v>42814</v>
      </c>
      <c r="C1716" s="16"/>
      <c r="D1716" s="17">
        <v>1</v>
      </c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8">
        <v>199.99</v>
      </c>
      <c r="AJ1716" s="19">
        <v>0</v>
      </c>
      <c r="AK1716" s="22">
        <v>0</v>
      </c>
      <c r="AL1716" s="22">
        <f>AI1716*-0.029-0.3</f>
        <v>-6.09971</v>
      </c>
      <c r="AM1716" s="22">
        <v>0</v>
      </c>
      <c r="AN1716" s="25">
        <v>-15.37</v>
      </c>
      <c r="AO1716" s="25">
        <v>0</v>
      </c>
      <c r="AP1716" s="18">
        <f>SUM(AI1716:AO1716)</f>
        <v>178.52029</v>
      </c>
    </row>
    <row r="1717" ht="20.35" customHeight="1">
      <c r="A1717" t="s" s="14">
        <v>1503</v>
      </c>
      <c r="B1717" s="15">
        <v>42814</v>
      </c>
      <c r="C1717" s="16"/>
      <c r="D1717" s="17">
        <v>1</v>
      </c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8">
        <v>257.98</v>
      </c>
      <c r="AJ1717" s="19">
        <v>0</v>
      </c>
      <c r="AK1717" s="22">
        <v>-7.78</v>
      </c>
      <c r="AL1717" s="22">
        <v>0</v>
      </c>
      <c r="AM1717" s="22">
        <v>0</v>
      </c>
      <c r="AN1717" s="25">
        <v>-16.55</v>
      </c>
      <c r="AO1717" s="25">
        <v>0</v>
      </c>
      <c r="AP1717" s="18">
        <f>SUM(AI1717:AO1717)</f>
        <v>233.65</v>
      </c>
    </row>
    <row r="1718" ht="20.35" customHeight="1">
      <c r="A1718" t="s" s="14">
        <v>1504</v>
      </c>
      <c r="B1718" s="15">
        <v>42814</v>
      </c>
      <c r="C1718" s="16"/>
      <c r="D1718" s="17">
        <v>1</v>
      </c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8">
        <v>209.99</v>
      </c>
      <c r="AJ1718" s="19">
        <v>0</v>
      </c>
      <c r="AK1718" s="22">
        <v>-7.35</v>
      </c>
      <c r="AL1718" s="22">
        <v>0</v>
      </c>
      <c r="AM1718" s="22">
        <v>0</v>
      </c>
      <c r="AN1718" s="25">
        <v>-14.27</v>
      </c>
      <c r="AO1718" s="25">
        <v>0</v>
      </c>
      <c r="AP1718" s="18">
        <f>SUM(AI1718:AO1718)</f>
        <v>188.37</v>
      </c>
    </row>
    <row r="1719" ht="20.35" customHeight="1">
      <c r="A1719" t="s" s="14">
        <v>1505</v>
      </c>
      <c r="B1719" s="15">
        <v>42814</v>
      </c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8">
        <v>458.98</v>
      </c>
      <c r="AJ1719" s="19">
        <v>0</v>
      </c>
      <c r="AK1719" s="22">
        <v>-14.99</v>
      </c>
      <c r="AL1719" s="22">
        <v>0</v>
      </c>
      <c r="AM1719" s="22">
        <v>0</v>
      </c>
      <c r="AN1719" s="25">
        <v>-42.93</v>
      </c>
      <c r="AO1719" s="25">
        <v>0</v>
      </c>
      <c r="AP1719" s="18">
        <f>SUM(AI1719:AO1719)</f>
        <v>401.06</v>
      </c>
    </row>
    <row r="1720" ht="20.35" customHeight="1">
      <c r="A1720" t="s" s="14">
        <v>1506</v>
      </c>
      <c r="B1720" s="15">
        <v>42814</v>
      </c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7">
        <v>3</v>
      </c>
      <c r="Y1720" s="16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8">
        <v>299.97</v>
      </c>
      <c r="AJ1720" s="19">
        <v>0</v>
      </c>
      <c r="AK1720" s="22">
        <v>-6.9</v>
      </c>
      <c r="AL1720" s="22">
        <v>0</v>
      </c>
      <c r="AM1720" s="22">
        <v>0</v>
      </c>
      <c r="AN1720" s="25">
        <v>-10.28</v>
      </c>
      <c r="AO1720" s="25">
        <v>0</v>
      </c>
      <c r="AP1720" s="18">
        <f>SUM(AI1720:AO1720)</f>
        <v>282.79</v>
      </c>
    </row>
    <row r="1721" ht="20.35" customHeight="1">
      <c r="A1721" t="s" s="14">
        <v>1197</v>
      </c>
      <c r="B1721" s="15">
        <v>42814</v>
      </c>
      <c r="C1721" s="16"/>
      <c r="D1721" s="16"/>
      <c r="E1721" s="16"/>
      <c r="F1721" s="16"/>
      <c r="G1721" s="16"/>
      <c r="H1721" s="17">
        <v>4</v>
      </c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7">
        <v>2</v>
      </c>
      <c r="AC1721" s="16"/>
      <c r="AD1721" s="16"/>
      <c r="AE1721" s="16"/>
      <c r="AF1721" s="16"/>
      <c r="AG1721" s="16"/>
      <c r="AH1721" s="16"/>
      <c r="AI1721" s="18">
        <v>1850</v>
      </c>
      <c r="AJ1721" s="19">
        <v>0</v>
      </c>
      <c r="AK1721" s="22">
        <v>-53.95</v>
      </c>
      <c r="AL1721" s="22">
        <v>0</v>
      </c>
      <c r="AM1721" s="22">
        <v>0</v>
      </c>
      <c r="AN1721" s="25">
        <v>-60.47</v>
      </c>
      <c r="AO1721" s="25">
        <v>0</v>
      </c>
      <c r="AP1721" s="18">
        <f>SUM(AI1721:AO1721)</f>
        <v>1735.58</v>
      </c>
    </row>
    <row r="1722" ht="20.35" customHeight="1">
      <c r="A1722" t="s" s="14">
        <v>1507</v>
      </c>
      <c r="B1722" s="15">
        <v>42814</v>
      </c>
      <c r="C1722" s="16"/>
      <c r="D1722" s="17">
        <v>1</v>
      </c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8">
        <v>209.99</v>
      </c>
      <c r="AJ1722" s="19">
        <v>0</v>
      </c>
      <c r="AK1722" s="22">
        <v>-4.92</v>
      </c>
      <c r="AL1722" s="22">
        <v>0</v>
      </c>
      <c r="AM1722" s="22">
        <v>0</v>
      </c>
      <c r="AN1722" s="25">
        <v>-16.55</v>
      </c>
      <c r="AO1722" s="25">
        <v>0</v>
      </c>
      <c r="AP1722" s="18">
        <f>SUM(AI1722:AO1722)</f>
        <v>188.52</v>
      </c>
    </row>
    <row r="1723" ht="20.35" customHeight="1">
      <c r="A1723" t="s" s="14">
        <v>1508</v>
      </c>
      <c r="B1723" s="15">
        <v>42815</v>
      </c>
      <c r="C1723" s="16"/>
      <c r="D1723" s="17">
        <v>1</v>
      </c>
      <c r="E1723" s="16"/>
      <c r="F1723" s="17">
        <v>1</v>
      </c>
      <c r="G1723" s="17">
        <v>1</v>
      </c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8">
        <v>564.97</v>
      </c>
      <c r="AJ1723" s="19">
        <v>0</v>
      </c>
      <c r="AK1723" s="22">
        <v>-12.73</v>
      </c>
      <c r="AL1723" s="22">
        <v>0</v>
      </c>
      <c r="AM1723" s="22">
        <v>0</v>
      </c>
      <c r="AN1723" s="25">
        <v>-30.86</v>
      </c>
      <c r="AO1723" s="25">
        <v>0</v>
      </c>
      <c r="AP1723" s="18">
        <f>SUM(AI1723:AO1723)</f>
        <v>521.38</v>
      </c>
    </row>
    <row r="1724" ht="20.35" customHeight="1">
      <c r="A1724" t="s" s="14">
        <v>625</v>
      </c>
      <c r="B1724" s="15">
        <v>42816</v>
      </c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7">
        <v>2</v>
      </c>
      <c r="Y1724" s="16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8">
        <v>186.98</v>
      </c>
      <c r="AJ1724" s="19">
        <v>0</v>
      </c>
      <c r="AK1724" s="22">
        <v>-5.72</v>
      </c>
      <c r="AL1724" s="22">
        <v>0</v>
      </c>
      <c r="AM1724" s="22">
        <v>0</v>
      </c>
      <c r="AN1724" s="25">
        <v>-10.28</v>
      </c>
      <c r="AO1724" s="25">
        <v>0</v>
      </c>
      <c r="AP1724" s="18">
        <f>SUM(AI1724:AO1724)</f>
        <v>170.98</v>
      </c>
    </row>
    <row r="1725" ht="20.35" customHeight="1">
      <c r="A1725" t="s" s="14">
        <v>1509</v>
      </c>
      <c r="B1725" s="15">
        <v>42817</v>
      </c>
      <c r="C1725" s="16"/>
      <c r="D1725" s="17">
        <v>1</v>
      </c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8">
        <v>270.91</v>
      </c>
      <c r="AJ1725" s="19">
        <v>0</v>
      </c>
      <c r="AK1725" s="22">
        <v>-6.26</v>
      </c>
      <c r="AL1725" s="22">
        <v>0</v>
      </c>
      <c r="AM1725" s="22">
        <v>0</v>
      </c>
      <c r="AN1725" s="25">
        <v>-16.7</v>
      </c>
      <c r="AO1725" s="25">
        <v>0</v>
      </c>
      <c r="AP1725" s="18">
        <f>SUM(AI1725:AO1725)</f>
        <v>247.95</v>
      </c>
    </row>
    <row r="1726" ht="20.35" customHeight="1">
      <c r="A1726" t="s" s="14">
        <v>1510</v>
      </c>
      <c r="B1726" s="15">
        <v>42818</v>
      </c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7">
        <v>1</v>
      </c>
      <c r="Y1726" s="16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8">
        <v>149.99</v>
      </c>
      <c r="AJ1726" s="19">
        <v>0</v>
      </c>
      <c r="AK1726" s="22">
        <v>-4.65</v>
      </c>
      <c r="AL1726" s="22">
        <v>0</v>
      </c>
      <c r="AM1726" s="22">
        <v>0</v>
      </c>
      <c r="AN1726" s="25">
        <v>-8.15</v>
      </c>
      <c r="AO1726" s="25">
        <v>0</v>
      </c>
      <c r="AP1726" s="18">
        <f>SUM(AI1726:AO1726)</f>
        <v>137.19</v>
      </c>
    </row>
    <row r="1727" ht="20.35" customHeight="1">
      <c r="A1727" t="s" s="14">
        <v>1511</v>
      </c>
      <c r="B1727" s="15">
        <v>42818</v>
      </c>
      <c r="C1727" s="16"/>
      <c r="D1727" s="17">
        <v>2</v>
      </c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8">
        <v>399.98</v>
      </c>
      <c r="AJ1727" s="19">
        <v>0</v>
      </c>
      <c r="AK1727" s="22">
        <v>0</v>
      </c>
      <c r="AL1727" s="22">
        <f>AI1727*-0.029-0.3</f>
        <v>-11.89942</v>
      </c>
      <c r="AM1727" s="22">
        <v>0</v>
      </c>
      <c r="AN1727" s="25">
        <v>-20.49</v>
      </c>
      <c r="AO1727" s="25">
        <v>0</v>
      </c>
      <c r="AP1727" s="18">
        <f>SUM(AI1727:AO1727)</f>
        <v>367.59058</v>
      </c>
    </row>
    <row r="1728" ht="20.35" customHeight="1">
      <c r="A1728" t="s" s="14">
        <v>1512</v>
      </c>
      <c r="B1728" s="15">
        <v>42818</v>
      </c>
      <c r="C1728" s="16"/>
      <c r="D1728" s="17">
        <v>1</v>
      </c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8">
        <v>355.31</v>
      </c>
      <c r="AJ1728" s="19">
        <v>0</v>
      </c>
      <c r="AK1728" s="22">
        <v>-8.119999999999999</v>
      </c>
      <c r="AL1728" s="22">
        <v>0</v>
      </c>
      <c r="AM1728" s="22">
        <v>0</v>
      </c>
      <c r="AN1728" s="25">
        <v>-15.79</v>
      </c>
      <c r="AO1728" s="25">
        <v>-26.32</v>
      </c>
      <c r="AP1728" s="18">
        <f>SUM(AI1728:AO1728)</f>
        <v>305.08</v>
      </c>
    </row>
    <row r="1729" ht="20.35" customHeight="1">
      <c r="A1729" t="s" s="14">
        <v>1513</v>
      </c>
      <c r="B1729" s="15">
        <v>42818</v>
      </c>
      <c r="C1729" s="16"/>
      <c r="D1729" s="16"/>
      <c r="E1729" s="16"/>
      <c r="F1729" s="16"/>
      <c r="G1729" s="17">
        <v>1</v>
      </c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8">
        <v>160</v>
      </c>
      <c r="AJ1729" s="19">
        <v>0</v>
      </c>
      <c r="AK1729" t="s" s="40">
        <v>1514</v>
      </c>
      <c r="AL1729" s="22">
        <v>0</v>
      </c>
      <c r="AM1729" s="22">
        <v>0</v>
      </c>
      <c r="AN1729" s="25">
        <v>-16.55</v>
      </c>
      <c r="AO1729" s="25">
        <v>0</v>
      </c>
      <c r="AP1729" s="18">
        <f>SUM(AI1729:AO1729)</f>
        <v>143.45</v>
      </c>
    </row>
    <row r="1730" ht="20.35" customHeight="1">
      <c r="A1730" t="s" s="14">
        <v>802</v>
      </c>
      <c r="B1730" s="15">
        <v>42818</v>
      </c>
      <c r="C1730" s="16"/>
      <c r="D1730" s="16"/>
      <c r="E1730" s="16"/>
      <c r="F1730" s="16"/>
      <c r="G1730" s="16"/>
      <c r="H1730" s="17">
        <v>2</v>
      </c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7">
        <v>2</v>
      </c>
      <c r="AC1730" s="16"/>
      <c r="AD1730" s="16"/>
      <c r="AE1730" s="16"/>
      <c r="AF1730" s="16"/>
      <c r="AG1730" s="16"/>
      <c r="AH1730" s="16"/>
      <c r="AI1730" s="18">
        <v>2565</v>
      </c>
      <c r="AJ1730" s="19">
        <v>0</v>
      </c>
      <c r="AK1730" s="22">
        <v>0</v>
      </c>
      <c r="AL1730" s="22">
        <v>0</v>
      </c>
      <c r="AM1730" s="22">
        <v>0</v>
      </c>
      <c r="AN1730" s="25">
        <v>-45.22</v>
      </c>
      <c r="AO1730" s="25">
        <v>-190</v>
      </c>
      <c r="AP1730" s="18">
        <f>SUM(AI1730:AO1730)</f>
        <v>2329.78</v>
      </c>
    </row>
    <row r="1731" ht="20.35" customHeight="1">
      <c r="A1731" t="s" s="14">
        <v>1515</v>
      </c>
      <c r="B1731" s="15">
        <v>42818</v>
      </c>
      <c r="C1731" s="16"/>
      <c r="D1731" s="17">
        <v>1</v>
      </c>
      <c r="E1731" s="16"/>
      <c r="F1731" s="17">
        <v>1</v>
      </c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8">
        <v>644.08</v>
      </c>
      <c r="AJ1731" s="19">
        <v>0</v>
      </c>
      <c r="AK1731" s="22">
        <v>-14.47</v>
      </c>
      <c r="AL1731" s="22">
        <v>0</v>
      </c>
      <c r="AM1731" s="22">
        <v>0</v>
      </c>
      <c r="AN1731" s="25">
        <v>-26.61</v>
      </c>
      <c r="AO1731" s="25">
        <v>0</v>
      </c>
      <c r="AP1731" s="18">
        <f>SUM(AI1731:AO1731)</f>
        <v>603</v>
      </c>
    </row>
    <row r="1732" ht="20.35" customHeight="1">
      <c r="A1732" t="s" s="14">
        <v>1516</v>
      </c>
      <c r="B1732" s="15">
        <v>42818</v>
      </c>
      <c r="C1732" s="16"/>
      <c r="D1732" s="17">
        <v>1</v>
      </c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8">
        <v>356.15</v>
      </c>
      <c r="AJ1732" s="19">
        <v>0</v>
      </c>
      <c r="AK1732" s="22">
        <v>-12.47</v>
      </c>
      <c r="AL1732" s="22">
        <v>0</v>
      </c>
      <c r="AM1732" s="22">
        <v>0</v>
      </c>
      <c r="AN1732" s="25">
        <v>-16.55</v>
      </c>
      <c r="AO1732" s="25">
        <v>0</v>
      </c>
      <c r="AP1732" s="18">
        <f>SUM(AI1732:AO1732)</f>
        <v>327.13</v>
      </c>
    </row>
    <row r="1733" ht="20.35" customHeight="1">
      <c r="A1733" t="s" s="14">
        <v>1517</v>
      </c>
      <c r="B1733" s="15">
        <v>42820</v>
      </c>
      <c r="C1733" s="16"/>
      <c r="D1733" s="17">
        <v>1</v>
      </c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8">
        <v>274.98</v>
      </c>
      <c r="AJ1733" s="19">
        <v>0</v>
      </c>
      <c r="AK1733" s="22">
        <v>-35.52</v>
      </c>
      <c r="AL1733" s="22">
        <v>0</v>
      </c>
      <c r="AM1733" s="22">
        <v>0</v>
      </c>
      <c r="AN1733" s="25">
        <v>-59.04</v>
      </c>
      <c r="AO1733" s="25">
        <v>0</v>
      </c>
      <c r="AP1733" s="18">
        <f>SUM(AI1733:AO1733)</f>
        <v>180.42</v>
      </c>
    </row>
    <row r="1734" ht="20.35" customHeight="1">
      <c r="A1734" t="s" s="14">
        <v>1518</v>
      </c>
      <c r="B1734" s="15">
        <v>42824</v>
      </c>
      <c r="C1734" s="16"/>
      <c r="D1734" s="17">
        <v>1</v>
      </c>
      <c r="E1734" s="16"/>
      <c r="F1734" s="17">
        <v>1</v>
      </c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8">
        <v>461.94</v>
      </c>
      <c r="AJ1734" s="19">
        <v>0</v>
      </c>
      <c r="AK1734" s="22">
        <v>-15.08</v>
      </c>
      <c r="AL1734" s="22">
        <v>0</v>
      </c>
      <c r="AM1734" s="22">
        <v>0</v>
      </c>
      <c r="AN1734" s="25">
        <v>-127.02</v>
      </c>
      <c r="AO1734" s="25">
        <v>0</v>
      </c>
      <c r="AP1734" s="18">
        <f>SUM(AI1734:AO1734)</f>
        <v>319.84</v>
      </c>
    </row>
    <row r="1735" ht="20.35" customHeight="1">
      <c r="A1735" t="s" s="14">
        <v>1519</v>
      </c>
      <c r="B1735" s="15">
        <v>42824</v>
      </c>
      <c r="C1735" s="16"/>
      <c r="D1735" s="17">
        <v>1</v>
      </c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7">
        <v>2</v>
      </c>
      <c r="Y1735" s="16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8">
        <v>496.93</v>
      </c>
      <c r="AJ1735" s="19">
        <v>0</v>
      </c>
      <c r="AK1735" s="22">
        <v>0</v>
      </c>
      <c r="AL1735" s="22">
        <f>AI1735*-0.029-0.3</f>
        <v>-14.71097</v>
      </c>
      <c r="AM1735" s="22">
        <v>0</v>
      </c>
      <c r="AN1735" s="25">
        <v>-22.34</v>
      </c>
      <c r="AO1735" s="25">
        <v>0</v>
      </c>
      <c r="AP1735" s="18">
        <f>SUM(AI1735:AO1735)</f>
        <v>459.87903</v>
      </c>
    </row>
    <row r="1736" ht="20.35" customHeight="1">
      <c r="A1736" t="s" s="14">
        <v>1520</v>
      </c>
      <c r="B1736" s="15">
        <v>42824</v>
      </c>
      <c r="C1736" s="16"/>
      <c r="D1736" s="17">
        <v>1</v>
      </c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8">
        <v>249.99</v>
      </c>
      <c r="AJ1736" s="19">
        <v>0</v>
      </c>
      <c r="AK1736" s="22">
        <v>-5.8</v>
      </c>
      <c r="AL1736" s="22">
        <v>0</v>
      </c>
      <c r="AM1736" s="22">
        <v>0</v>
      </c>
      <c r="AN1736" s="25">
        <v>-16.55</v>
      </c>
      <c r="AO1736" s="25">
        <v>0</v>
      </c>
      <c r="AP1736" s="18">
        <f>SUM(AI1736:AO1736)</f>
        <v>227.64</v>
      </c>
    </row>
    <row r="1737" ht="32.35" customHeight="1">
      <c r="A1737" t="s" s="14">
        <v>1521</v>
      </c>
      <c r="B1737" s="15">
        <v>42824</v>
      </c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7">
        <v>1</v>
      </c>
      <c r="Y1737" s="16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8">
        <v>181.76</v>
      </c>
      <c r="AJ1737" s="19">
        <v>0</v>
      </c>
      <c r="AK1737" s="22">
        <v>-6.36</v>
      </c>
      <c r="AL1737" s="22">
        <v>0</v>
      </c>
      <c r="AM1737" s="22">
        <v>0</v>
      </c>
      <c r="AN1737" s="25">
        <v>-7.72</v>
      </c>
      <c r="AO1737" s="25">
        <v>-13.46</v>
      </c>
      <c r="AP1737" s="18">
        <f>SUM(AI1737:AO1737)</f>
        <v>154.22</v>
      </c>
    </row>
    <row r="1738" ht="20.35" customHeight="1">
      <c r="A1738" t="s" s="14">
        <v>618</v>
      </c>
      <c r="B1738" s="15">
        <v>42824</v>
      </c>
      <c r="C1738" s="16"/>
      <c r="D1738" s="17">
        <v>2</v>
      </c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8">
        <v>701.98</v>
      </c>
      <c r="AJ1738" s="19">
        <v>0</v>
      </c>
      <c r="AK1738" s="22">
        <v>-20.66</v>
      </c>
      <c r="AL1738" s="22">
        <v>0</v>
      </c>
      <c r="AM1738" s="22">
        <v>0</v>
      </c>
      <c r="AN1738" s="25">
        <v>-14.1</v>
      </c>
      <c r="AO1738" s="25">
        <v>-52</v>
      </c>
      <c r="AP1738" s="18">
        <f>SUM(AI1738:AO1738)</f>
        <v>615.22</v>
      </c>
    </row>
    <row r="1739" ht="20.35" customHeight="1">
      <c r="A1739" t="s" s="14">
        <v>1522</v>
      </c>
      <c r="B1739" s="15">
        <v>42824</v>
      </c>
      <c r="C1739" s="16"/>
      <c r="D1739" s="17">
        <v>1</v>
      </c>
      <c r="E1739" s="16"/>
      <c r="F1739" s="17">
        <v>1</v>
      </c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8">
        <v>418.99</v>
      </c>
      <c r="AJ1739" s="19">
        <v>0</v>
      </c>
      <c r="AK1739" s="22">
        <v>-14.66</v>
      </c>
      <c r="AL1739" s="22">
        <v>0</v>
      </c>
      <c r="AM1739" s="22">
        <v>0</v>
      </c>
      <c r="AN1739" s="25">
        <v>-21.87</v>
      </c>
      <c r="AO1739" s="25">
        <v>0</v>
      </c>
      <c r="AP1739" s="18">
        <f>SUM(AI1739:AO1739)</f>
        <v>382.46</v>
      </c>
    </row>
    <row r="1740" ht="20.35" customHeight="1">
      <c r="A1740" t="s" s="14">
        <v>1523</v>
      </c>
      <c r="B1740" s="15">
        <v>42825</v>
      </c>
      <c r="C1740" s="16"/>
      <c r="D1740" s="17">
        <v>1</v>
      </c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8">
        <v>314.99</v>
      </c>
      <c r="AJ1740" s="19">
        <v>0</v>
      </c>
      <c r="AK1740" s="22">
        <v>-9.43</v>
      </c>
      <c r="AL1740" s="22">
        <v>0</v>
      </c>
      <c r="AM1740" s="22">
        <v>0</v>
      </c>
      <c r="AN1740" s="25">
        <v>-16.55</v>
      </c>
      <c r="AO1740" s="25">
        <v>0</v>
      </c>
      <c r="AP1740" s="18">
        <f>SUM(AI1740:AO1740)</f>
        <v>289.01</v>
      </c>
    </row>
    <row r="1741" ht="20.35" customHeight="1">
      <c r="A1741" t="s" s="14">
        <v>1524</v>
      </c>
      <c r="B1741" s="15">
        <v>42825</v>
      </c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8">
        <v>109.83</v>
      </c>
      <c r="AJ1741" s="19">
        <v>0</v>
      </c>
      <c r="AK1741" s="22">
        <v>-2.72</v>
      </c>
      <c r="AL1741" s="22">
        <v>0</v>
      </c>
      <c r="AM1741" s="22">
        <v>0</v>
      </c>
      <c r="AN1741" s="25">
        <v>-47.86</v>
      </c>
      <c r="AO1741" s="25">
        <v>-8.140000000000001</v>
      </c>
      <c r="AP1741" s="18">
        <f>SUM(AI1741:AO1741)</f>
        <v>51.11</v>
      </c>
    </row>
    <row r="1742" ht="20.35" customHeight="1">
      <c r="A1742" t="s" s="14">
        <v>1525</v>
      </c>
      <c r="B1742" s="15">
        <v>42825</v>
      </c>
      <c r="C1742" s="16"/>
      <c r="D1742" s="17">
        <v>1</v>
      </c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8">
        <v>215.99</v>
      </c>
      <c r="AJ1742" s="19">
        <v>0</v>
      </c>
      <c r="AK1742" s="22">
        <v>0</v>
      </c>
      <c r="AL1742" s="22">
        <f>AI1742*-0.029-0.3</f>
        <v>-6.56371</v>
      </c>
      <c r="AM1742" s="22">
        <v>0</v>
      </c>
      <c r="AN1742" s="25">
        <v>-13.15</v>
      </c>
      <c r="AO1742" s="25">
        <v>-16</v>
      </c>
      <c r="AP1742" s="18">
        <f>SUM(AI1742:AO1742)</f>
        <v>180.27629</v>
      </c>
    </row>
    <row r="1743" ht="20.35" customHeight="1">
      <c r="A1743" t="s" s="14">
        <v>1526</v>
      </c>
      <c r="B1743" s="15">
        <v>42825</v>
      </c>
      <c r="C1743" s="16"/>
      <c r="D1743" s="17">
        <v>1</v>
      </c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8">
        <v>282.63</v>
      </c>
      <c r="AJ1743" s="19">
        <v>0</v>
      </c>
      <c r="AK1743" s="22">
        <v>-6.52</v>
      </c>
      <c r="AL1743" s="22">
        <v>0</v>
      </c>
      <c r="AM1743" s="22">
        <v>0</v>
      </c>
      <c r="AN1743" s="25">
        <v>-63.88</v>
      </c>
      <c r="AO1743" s="25">
        <v>16</v>
      </c>
      <c r="AP1743" s="18">
        <f>SUM(AI1743:AO1743)</f>
        <v>228.23</v>
      </c>
    </row>
    <row r="1744" ht="20.35" customHeight="1">
      <c r="A1744" t="s" s="14">
        <v>1527</v>
      </c>
      <c r="B1744" s="15">
        <v>42825</v>
      </c>
      <c r="C1744" s="16"/>
      <c r="D1744" s="17">
        <v>1</v>
      </c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8">
        <v>224.99</v>
      </c>
      <c r="AJ1744" s="19">
        <v>0</v>
      </c>
      <c r="AK1744" s="22">
        <v>-32.69</v>
      </c>
      <c r="AL1744" s="22">
        <v>0</v>
      </c>
      <c r="AM1744" s="22">
        <v>0</v>
      </c>
      <c r="AN1744" s="25">
        <v>-16.55</v>
      </c>
      <c r="AO1744" s="25">
        <v>0</v>
      </c>
      <c r="AP1744" s="18">
        <f>SUM(AI1744:AO1744)</f>
        <v>175.75</v>
      </c>
    </row>
    <row r="1745" ht="20.35" customHeight="1">
      <c r="A1745" t="s" s="14">
        <v>1519</v>
      </c>
      <c r="B1745" s="15">
        <v>42828</v>
      </c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7">
        <v>1</v>
      </c>
      <c r="Y1745" s="16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8">
        <v>1397.21</v>
      </c>
      <c r="AJ1745" s="19">
        <v>0</v>
      </c>
      <c r="AK1745" s="22">
        <v>-31.04</v>
      </c>
      <c r="AL1745" s="22">
        <v>0</v>
      </c>
      <c r="AM1745" s="22">
        <v>0</v>
      </c>
      <c r="AN1745" s="25">
        <v>-48.86</v>
      </c>
      <c r="AO1745" s="25">
        <v>0</v>
      </c>
      <c r="AP1745" s="18">
        <f>SUM(AI1745:AO1745)</f>
        <v>1317.31</v>
      </c>
    </row>
    <row r="1746" ht="20.35" customHeight="1">
      <c r="A1746" t="s" s="14">
        <v>1528</v>
      </c>
      <c r="B1746" s="15">
        <v>42828</v>
      </c>
      <c r="C1746" s="16"/>
      <c r="D1746" s="17">
        <v>1</v>
      </c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8">
        <v>239.99</v>
      </c>
      <c r="AJ1746" s="19">
        <v>0</v>
      </c>
      <c r="AK1746" s="22">
        <v>-5.58</v>
      </c>
      <c r="AL1746" s="22">
        <v>0</v>
      </c>
      <c r="AM1746" s="22">
        <v>0</v>
      </c>
      <c r="AN1746" s="25">
        <v>-16.55</v>
      </c>
      <c r="AO1746" s="25">
        <v>0</v>
      </c>
      <c r="AP1746" s="18">
        <f>SUM(AI1746:AO1746)</f>
        <v>217.86</v>
      </c>
    </row>
    <row r="1747" ht="20.35" customHeight="1">
      <c r="A1747" t="s" s="14">
        <v>1475</v>
      </c>
      <c r="B1747" s="15">
        <v>42828</v>
      </c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7">
        <v>1</v>
      </c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8">
        <v>369.52</v>
      </c>
      <c r="AJ1747" s="19">
        <v>0</v>
      </c>
      <c r="AK1747" s="22">
        <v>-8.43</v>
      </c>
      <c r="AL1747" s="22">
        <v>0</v>
      </c>
      <c r="AM1747" s="22">
        <v>0</v>
      </c>
      <c r="AN1747" s="25">
        <v>-16.51</v>
      </c>
      <c r="AO1747" s="25">
        <v>0</v>
      </c>
      <c r="AP1747" s="18">
        <f>SUM(AI1747:AO1747)</f>
        <v>344.58</v>
      </c>
    </row>
    <row r="1748" ht="20.35" customHeight="1">
      <c r="A1748" t="s" s="14">
        <v>1529</v>
      </c>
      <c r="B1748" s="15">
        <v>42828</v>
      </c>
      <c r="C1748" s="16"/>
      <c r="D1748" s="17">
        <v>1</v>
      </c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8">
        <v>394.99</v>
      </c>
      <c r="AJ1748" s="19">
        <v>0</v>
      </c>
      <c r="AK1748" s="22">
        <v>-8.99</v>
      </c>
      <c r="AL1748" s="22">
        <v>0</v>
      </c>
      <c r="AM1748" s="22">
        <v>0</v>
      </c>
      <c r="AN1748" s="25">
        <v>-12.02</v>
      </c>
      <c r="AO1748" s="25">
        <v>0</v>
      </c>
      <c r="AP1748" s="18">
        <f>SUM(AI1748:AO1748)</f>
        <v>373.98</v>
      </c>
    </row>
    <row r="1749" ht="20.35" customHeight="1">
      <c r="A1749" t="s" s="14">
        <v>1530</v>
      </c>
      <c r="B1749" s="15">
        <v>42828</v>
      </c>
      <c r="C1749" s="16"/>
      <c r="D1749" s="17">
        <v>1</v>
      </c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8">
        <v>254.82</v>
      </c>
      <c r="AJ1749" s="19">
        <v>0</v>
      </c>
      <c r="AK1749" s="22">
        <v>-5.91</v>
      </c>
      <c r="AL1749" s="22">
        <v>0</v>
      </c>
      <c r="AM1749" s="22">
        <v>0</v>
      </c>
      <c r="AN1749" s="25">
        <v>-14.27</v>
      </c>
      <c r="AO1749" s="25">
        <v>0</v>
      </c>
      <c r="AP1749" s="18">
        <f>SUM(AI1749:AO1749)</f>
        <v>234.64</v>
      </c>
    </row>
    <row r="1750" ht="20.35" customHeight="1">
      <c r="A1750" t="s" s="14">
        <v>1531</v>
      </c>
      <c r="B1750" s="15">
        <v>42829</v>
      </c>
      <c r="C1750" s="16"/>
      <c r="D1750" s="17">
        <v>1</v>
      </c>
      <c r="E1750" s="16"/>
      <c r="F1750" s="16"/>
      <c r="G1750" s="17">
        <v>1</v>
      </c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7">
        <v>1</v>
      </c>
      <c r="Y1750" s="16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8">
        <v>672.8</v>
      </c>
      <c r="AJ1750" s="19">
        <v>0</v>
      </c>
      <c r="AK1750" s="22">
        <v>-23.55</v>
      </c>
      <c r="AL1750" s="22">
        <v>0</v>
      </c>
      <c r="AM1750" s="22">
        <v>0</v>
      </c>
      <c r="AN1750" s="25">
        <v>-15.79</v>
      </c>
      <c r="AO1750" s="25">
        <v>-49.84</v>
      </c>
      <c r="AP1750" s="18">
        <f>SUM(AI1750:AO1750)</f>
        <v>583.62</v>
      </c>
    </row>
    <row r="1751" ht="20.35" customHeight="1">
      <c r="A1751" t="s" s="14">
        <v>1532</v>
      </c>
      <c r="B1751" s="15">
        <v>42829</v>
      </c>
      <c r="C1751" s="16"/>
      <c r="D1751" s="17">
        <v>1</v>
      </c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48">
        <v>200</v>
      </c>
      <c r="AJ1751" s="19">
        <v>0</v>
      </c>
      <c r="AK1751" s="49">
        <v>0</v>
      </c>
      <c r="AL1751" s="49">
        <v>0</v>
      </c>
      <c r="AM1751" s="22">
        <v>0</v>
      </c>
      <c r="AN1751" s="50">
        <v>-16.55</v>
      </c>
      <c r="AO1751" s="50">
        <v>0</v>
      </c>
      <c r="AP1751" s="18">
        <f>SUM(AI1751:AO1751)</f>
        <v>183.45</v>
      </c>
    </row>
    <row r="1752" ht="20.35" customHeight="1">
      <c r="A1752" t="s" s="14">
        <v>1533</v>
      </c>
      <c r="B1752" s="15">
        <v>42830</v>
      </c>
      <c r="C1752" s="16"/>
      <c r="D1752" s="17">
        <v>1</v>
      </c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48">
        <v>200</v>
      </c>
      <c r="AJ1752" s="19">
        <v>0</v>
      </c>
      <c r="AK1752" s="49">
        <v>0</v>
      </c>
      <c r="AL1752" s="49">
        <v>0</v>
      </c>
      <c r="AM1752" s="22">
        <v>0</v>
      </c>
      <c r="AN1752" s="49">
        <v>0</v>
      </c>
      <c r="AO1752" s="50">
        <v>0</v>
      </c>
      <c r="AP1752" s="18">
        <f>SUM(AI1752:AO1752)</f>
        <v>200</v>
      </c>
    </row>
    <row r="1753" ht="20.35" customHeight="1">
      <c r="A1753" t="s" s="14">
        <v>1534</v>
      </c>
      <c r="B1753" s="15">
        <v>42830</v>
      </c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8">
        <v>82.95999999999999</v>
      </c>
      <c r="AJ1753" s="19">
        <v>0</v>
      </c>
      <c r="AK1753" s="22">
        <v>-2.13</v>
      </c>
      <c r="AL1753" s="22">
        <v>0</v>
      </c>
      <c r="AM1753" s="22">
        <v>0</v>
      </c>
      <c r="AN1753" s="25">
        <v>-5.75</v>
      </c>
      <c r="AO1753" s="22">
        <v>0</v>
      </c>
      <c r="AP1753" s="18">
        <f>SUM(AI1753:AO1753)</f>
        <v>75.08</v>
      </c>
    </row>
    <row r="1754" ht="20.35" customHeight="1">
      <c r="A1754" t="s" s="14">
        <v>1535</v>
      </c>
      <c r="B1754" s="15">
        <v>42831</v>
      </c>
      <c r="C1754" s="16"/>
      <c r="D1754" s="17">
        <v>1</v>
      </c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8">
        <v>396.98</v>
      </c>
      <c r="AJ1754" s="19">
        <v>0</v>
      </c>
      <c r="AK1754" s="22">
        <v>-9.029999999999999</v>
      </c>
      <c r="AL1754" s="22">
        <v>0</v>
      </c>
      <c r="AM1754" s="22">
        <v>0</v>
      </c>
      <c r="AN1754" s="25">
        <v>-19.58</v>
      </c>
      <c r="AO1754" s="22">
        <v>0</v>
      </c>
      <c r="AP1754" s="18">
        <f>SUM(AI1754:AO1754)</f>
        <v>368.37</v>
      </c>
    </row>
    <row r="1755" ht="20.35" customHeight="1">
      <c r="A1755" t="s" s="14">
        <v>1536</v>
      </c>
      <c r="B1755" s="15">
        <v>42831</v>
      </c>
      <c r="C1755" s="16"/>
      <c r="D1755" s="17">
        <v>1</v>
      </c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8">
        <v>311.98</v>
      </c>
      <c r="AJ1755" s="19">
        <v>0</v>
      </c>
      <c r="AK1755" s="22">
        <v>-7.16</v>
      </c>
      <c r="AL1755" s="22">
        <v>0</v>
      </c>
      <c r="AM1755" s="22">
        <v>0</v>
      </c>
      <c r="AN1755" s="25">
        <v>-19.58</v>
      </c>
      <c r="AO1755" s="22">
        <v>0</v>
      </c>
      <c r="AP1755" s="18">
        <f>SUM(AI1755:AO1755)</f>
        <v>285.24</v>
      </c>
    </row>
    <row r="1756" ht="20.35" customHeight="1">
      <c r="A1756" t="s" s="14">
        <v>1537</v>
      </c>
      <c r="B1756" s="15">
        <v>42832</v>
      </c>
      <c r="C1756" s="16"/>
      <c r="D1756" s="17">
        <v>1</v>
      </c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8">
        <v>264.99</v>
      </c>
      <c r="AJ1756" s="19">
        <v>0</v>
      </c>
      <c r="AK1756" s="22">
        <v>-6.13</v>
      </c>
      <c r="AL1756" s="22">
        <v>0</v>
      </c>
      <c r="AM1756" s="22">
        <v>0</v>
      </c>
      <c r="AN1756" s="25">
        <v>-19.58</v>
      </c>
      <c r="AO1756" s="22">
        <v>0</v>
      </c>
      <c r="AP1756" s="18">
        <f>SUM(AI1756:AO1756)</f>
        <v>239.28</v>
      </c>
    </row>
    <row r="1757" ht="20.35" customHeight="1">
      <c r="A1757" t="s" s="28">
        <v>1538</v>
      </c>
      <c r="B1757" s="15">
        <v>42835</v>
      </c>
      <c r="C1757" s="16"/>
      <c r="D1757" s="17">
        <v>1</v>
      </c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8">
        <v>224.99</v>
      </c>
      <c r="AJ1757" s="19">
        <v>0</v>
      </c>
      <c r="AK1757" s="22">
        <v>-5.25</v>
      </c>
      <c r="AL1757" s="22">
        <v>0</v>
      </c>
      <c r="AM1757" s="22">
        <v>0</v>
      </c>
      <c r="AN1757" s="25">
        <v>-16.55</v>
      </c>
      <c r="AO1757" s="22">
        <v>0</v>
      </c>
      <c r="AP1757" s="18">
        <f>SUM(AI1757:AO1757)</f>
        <v>203.19</v>
      </c>
    </row>
    <row r="1758" ht="20.35" customHeight="1">
      <c r="A1758" t="s" s="14">
        <v>1539</v>
      </c>
      <c r="B1758" s="15">
        <v>42835</v>
      </c>
      <c r="C1758" s="16"/>
      <c r="D1758" s="17">
        <v>1</v>
      </c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8">
        <v>246.27</v>
      </c>
      <c r="AJ1758" s="19">
        <v>0</v>
      </c>
      <c r="AK1758" s="22">
        <v>-5.72</v>
      </c>
      <c r="AL1758" s="22">
        <v>0</v>
      </c>
      <c r="AM1758" s="22">
        <v>0</v>
      </c>
      <c r="AN1758" s="25">
        <v>-39.96</v>
      </c>
      <c r="AO1758" s="22">
        <v>0</v>
      </c>
      <c r="AP1758" s="18">
        <f>SUM(AI1758:AO1758)</f>
        <v>200.59</v>
      </c>
    </row>
    <row r="1759" ht="20.35" customHeight="1">
      <c r="A1759" t="s" s="14">
        <v>1540</v>
      </c>
      <c r="B1759" s="15">
        <v>42835</v>
      </c>
      <c r="C1759" s="16"/>
      <c r="D1759" s="16"/>
      <c r="E1759" s="16"/>
      <c r="F1759" s="16"/>
      <c r="G1759" s="16"/>
      <c r="H1759" s="17">
        <v>1</v>
      </c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7">
        <v>1</v>
      </c>
      <c r="AC1759" s="16"/>
      <c r="AD1759" s="16"/>
      <c r="AE1759" s="16"/>
      <c r="AF1759" s="16"/>
      <c r="AG1759" s="16"/>
      <c r="AH1759" s="16"/>
      <c r="AI1759" s="18">
        <v>1192.1</v>
      </c>
      <c r="AJ1759" s="19">
        <v>0</v>
      </c>
      <c r="AK1759" s="22">
        <v>0</v>
      </c>
      <c r="AL1759" s="22">
        <v>0</v>
      </c>
      <c r="AM1759" s="22">
        <v>0</v>
      </c>
      <c r="AN1759" s="25">
        <v>-12.1</v>
      </c>
      <c r="AO1759" s="22">
        <v>0</v>
      </c>
      <c r="AP1759" s="18">
        <f>SUM(AI1759:AO1759)</f>
        <v>1180</v>
      </c>
    </row>
    <row r="1760" ht="20.35" customHeight="1">
      <c r="A1760" t="s" s="14">
        <v>1541</v>
      </c>
      <c r="B1760" s="15">
        <v>42835</v>
      </c>
      <c r="C1760" s="16"/>
      <c r="D1760" s="17">
        <v>2</v>
      </c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8">
        <v>399.98</v>
      </c>
      <c r="AJ1760" s="19">
        <v>0</v>
      </c>
      <c r="AK1760" s="22">
        <v>-9.1</v>
      </c>
      <c r="AL1760" s="22">
        <v>0</v>
      </c>
      <c r="AM1760" s="22">
        <v>0</v>
      </c>
      <c r="AN1760" s="25">
        <v>-23.28</v>
      </c>
      <c r="AO1760" s="22">
        <v>0</v>
      </c>
      <c r="AP1760" s="18">
        <f>SUM(AI1760:AO1760)</f>
        <v>367.6</v>
      </c>
    </row>
    <row r="1761" ht="20.35" customHeight="1">
      <c r="A1761" t="s" s="14">
        <v>1542</v>
      </c>
      <c r="B1761" s="15">
        <v>42835</v>
      </c>
      <c r="C1761" s="16"/>
      <c r="D1761" s="17">
        <v>6</v>
      </c>
      <c r="E1761" s="16"/>
      <c r="F1761" s="17">
        <v>6</v>
      </c>
      <c r="G1761" s="17">
        <v>6</v>
      </c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8">
        <v>6784.82</v>
      </c>
      <c r="AJ1761" s="19">
        <v>0</v>
      </c>
      <c r="AK1761" s="22">
        <v>0</v>
      </c>
      <c r="AL1761" s="22">
        <v>0</v>
      </c>
      <c r="AM1761" s="22">
        <v>0</v>
      </c>
      <c r="AN1761" s="25">
        <v>-53.37</v>
      </c>
      <c r="AO1761" s="25">
        <v>0</v>
      </c>
      <c r="AP1761" s="18">
        <f>SUM(AI1761:AO1761)</f>
        <v>6731.45</v>
      </c>
    </row>
    <row r="1762" ht="20.35" customHeight="1">
      <c r="A1762" t="s" s="14">
        <v>1543</v>
      </c>
      <c r="B1762" s="15">
        <v>42836</v>
      </c>
      <c r="C1762" s="16"/>
      <c r="D1762" s="17">
        <v>1</v>
      </c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8">
        <v>239.99</v>
      </c>
      <c r="AJ1762" s="19">
        <v>0</v>
      </c>
      <c r="AK1762" s="22">
        <v>-5.58</v>
      </c>
      <c r="AL1762" s="22">
        <v>0</v>
      </c>
      <c r="AM1762" s="22">
        <v>0</v>
      </c>
      <c r="AN1762" s="25">
        <v>-16.55</v>
      </c>
      <c r="AO1762" s="25">
        <v>0</v>
      </c>
      <c r="AP1762" s="18">
        <f>SUM(AI1762:AO1762)</f>
        <v>217.86</v>
      </c>
    </row>
    <row r="1763" ht="20.35" customHeight="1">
      <c r="A1763" t="s" s="14">
        <v>1544</v>
      </c>
      <c r="B1763" s="15">
        <v>42836</v>
      </c>
      <c r="C1763" s="16"/>
      <c r="D1763" s="17">
        <v>1</v>
      </c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8">
        <v>224.99</v>
      </c>
      <c r="AJ1763" s="19">
        <v>0</v>
      </c>
      <c r="AK1763" s="22">
        <v>-5.25</v>
      </c>
      <c r="AL1763" s="22">
        <v>0</v>
      </c>
      <c r="AM1763" s="22">
        <v>0</v>
      </c>
      <c r="AN1763" s="25">
        <v>-16.55</v>
      </c>
      <c r="AO1763" s="25">
        <v>0</v>
      </c>
      <c r="AP1763" s="18">
        <f>SUM(AI1763:AO1763)</f>
        <v>203.19</v>
      </c>
    </row>
    <row r="1764" ht="20.35" customHeight="1">
      <c r="A1764" t="s" s="14">
        <v>1531</v>
      </c>
      <c r="B1764" s="15">
        <v>42838</v>
      </c>
      <c r="C1764" s="16"/>
      <c r="D1764" s="17">
        <v>1</v>
      </c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8">
        <v>453.56</v>
      </c>
      <c r="AJ1764" s="19">
        <v>0</v>
      </c>
      <c r="AK1764" s="22">
        <v>-10.28</v>
      </c>
      <c r="AL1764" s="22">
        <v>0</v>
      </c>
      <c r="AM1764" s="22">
        <v>0</v>
      </c>
      <c r="AN1764" s="25">
        <v>-13.52</v>
      </c>
      <c r="AO1764" s="25">
        <f>33.6</f>
        <v>33.6</v>
      </c>
      <c r="AP1764" s="18">
        <f>SUM(AI1764:AO1764)</f>
        <v>463.36</v>
      </c>
    </row>
    <row r="1765" ht="20.35" customHeight="1">
      <c r="A1765" t="s" s="14">
        <v>1545</v>
      </c>
      <c r="B1765" s="15">
        <v>42838</v>
      </c>
      <c r="C1765" s="51"/>
      <c r="D1765" s="51"/>
      <c r="E1765" s="51"/>
      <c r="F1765" s="51"/>
      <c r="G1765" s="51"/>
      <c r="H1765" s="51"/>
      <c r="I1765" s="51"/>
      <c r="J1765" s="51"/>
      <c r="K1765" s="51"/>
      <c r="L1765" s="51"/>
      <c r="M1765" s="51"/>
      <c r="N1765" s="51"/>
      <c r="O1765" s="51"/>
      <c r="P1765" s="51"/>
      <c r="Q1765" s="51"/>
      <c r="R1765" s="51"/>
      <c r="S1765" s="51"/>
      <c r="T1765" s="51"/>
      <c r="U1765" s="51"/>
      <c r="V1765" s="51"/>
      <c r="W1765" s="51"/>
      <c r="X1765" s="51"/>
      <c r="Y1765" s="51"/>
      <c r="Z1765" s="51"/>
      <c r="AA1765" s="51"/>
      <c r="AB1765" s="51"/>
      <c r="AC1765" s="51"/>
      <c r="AD1765" s="51"/>
      <c r="AE1765" s="51"/>
      <c r="AF1765" s="51"/>
      <c r="AG1765" s="51"/>
      <c r="AH1765" s="51"/>
      <c r="AI1765" s="48">
        <v>265</v>
      </c>
      <c r="AJ1765" s="19">
        <v>0</v>
      </c>
      <c r="AK1765" s="49">
        <v>0</v>
      </c>
      <c r="AL1765" s="49">
        <v>0</v>
      </c>
      <c r="AM1765" s="22">
        <v>0</v>
      </c>
      <c r="AN1765" s="50">
        <v>0</v>
      </c>
      <c r="AO1765" s="50">
        <v>0</v>
      </c>
      <c r="AP1765" s="18">
        <f>SUM(AI1765:AO1765)</f>
        <v>265</v>
      </c>
    </row>
    <row r="1766" ht="20.35" customHeight="1">
      <c r="A1766" t="s" s="14">
        <v>1546</v>
      </c>
      <c r="B1766" s="15">
        <v>42838</v>
      </c>
      <c r="C1766" s="16"/>
      <c r="D1766" s="17">
        <v>1</v>
      </c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8">
        <v>215.99</v>
      </c>
      <c r="AJ1766" s="19">
        <v>0</v>
      </c>
      <c r="AK1766" s="22">
        <v>-5.05</v>
      </c>
      <c r="AL1766" s="22">
        <v>0</v>
      </c>
      <c r="AM1766" s="22">
        <v>0</v>
      </c>
      <c r="AN1766" s="25">
        <v>-8.859999999999999</v>
      </c>
      <c r="AO1766" s="25">
        <v>-16</v>
      </c>
      <c r="AP1766" s="18">
        <f>SUM(AI1766:AO1766)</f>
        <v>186.08</v>
      </c>
    </row>
    <row r="1767" ht="20.35" customHeight="1">
      <c r="A1767" t="s" s="14">
        <v>1547</v>
      </c>
      <c r="B1767" s="15">
        <v>42839</v>
      </c>
      <c r="C1767" s="16"/>
      <c r="D1767" s="17">
        <v>1</v>
      </c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8">
        <v>259.19</v>
      </c>
      <c r="AJ1767" s="19">
        <v>0</v>
      </c>
      <c r="AK1767" s="22">
        <v>-6</v>
      </c>
      <c r="AL1767" s="22">
        <v>0</v>
      </c>
      <c r="AM1767" s="22">
        <v>0</v>
      </c>
      <c r="AN1767" s="25">
        <v>-8.859999999999999</v>
      </c>
      <c r="AO1767" s="25">
        <v>-19.2</v>
      </c>
      <c r="AP1767" s="18">
        <f>SUM(AI1767:AO1767)</f>
        <v>225.13</v>
      </c>
    </row>
    <row r="1768" ht="20.35" customHeight="1">
      <c r="A1768" t="s" s="14">
        <v>625</v>
      </c>
      <c r="B1768" s="15">
        <v>42839</v>
      </c>
      <c r="C1768" s="16"/>
      <c r="D1768" s="17">
        <v>1</v>
      </c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8">
        <v>225</v>
      </c>
      <c r="AJ1768" s="19">
        <v>0</v>
      </c>
      <c r="AK1768" s="22">
        <v>-6.83</v>
      </c>
      <c r="AL1768" s="22">
        <v>0</v>
      </c>
      <c r="AM1768" s="22">
        <v>0</v>
      </c>
      <c r="AN1768" s="25">
        <v>-16.55</v>
      </c>
      <c r="AO1768" s="25">
        <v>0</v>
      </c>
      <c r="AP1768" s="18">
        <f>SUM(AI1768:AO1768)</f>
        <v>201.62</v>
      </c>
    </row>
    <row r="1769" ht="20.35" customHeight="1">
      <c r="A1769" t="s" s="14">
        <v>1548</v>
      </c>
      <c r="B1769" s="15">
        <v>42842</v>
      </c>
      <c r="C1769" s="16"/>
      <c r="D1769" s="17">
        <v>1</v>
      </c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8">
        <v>369.99</v>
      </c>
      <c r="AJ1769" s="19">
        <v>0</v>
      </c>
      <c r="AK1769" s="22">
        <v>-8.44</v>
      </c>
      <c r="AL1769" s="22">
        <v>0</v>
      </c>
      <c r="AM1769" s="22">
        <v>0</v>
      </c>
      <c r="AN1769" s="25">
        <v>-19.58</v>
      </c>
      <c r="AO1769" s="25">
        <v>0</v>
      </c>
      <c r="AP1769" s="18">
        <f>SUM(AI1769:AO1769)</f>
        <v>341.97</v>
      </c>
    </row>
    <row r="1770" ht="20.35" customHeight="1">
      <c r="A1770" t="s" s="14">
        <v>1549</v>
      </c>
      <c r="B1770" s="15">
        <v>42842</v>
      </c>
      <c r="C1770" s="16"/>
      <c r="D1770" s="17">
        <v>1</v>
      </c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8">
        <v>249.99</v>
      </c>
      <c r="AJ1770" s="19">
        <v>0</v>
      </c>
      <c r="AK1770" s="22">
        <v>-5.8</v>
      </c>
      <c r="AL1770" s="22">
        <v>0</v>
      </c>
      <c r="AM1770" s="22">
        <v>0</v>
      </c>
      <c r="AN1770" s="25">
        <v>-16.55</v>
      </c>
      <c r="AO1770" s="25">
        <v>0</v>
      </c>
      <c r="AP1770" s="18">
        <f>SUM(AI1770:AO1770)</f>
        <v>227.64</v>
      </c>
    </row>
    <row r="1771" ht="20.35" customHeight="1">
      <c r="A1771" t="s" s="14">
        <v>1550</v>
      </c>
      <c r="B1771" s="15">
        <v>42842</v>
      </c>
      <c r="C1771" s="16"/>
      <c r="D1771" s="16"/>
      <c r="E1771" s="16"/>
      <c r="F1771" s="16"/>
      <c r="G1771" s="16"/>
      <c r="H1771" s="17">
        <v>2</v>
      </c>
      <c r="I1771" s="16"/>
      <c r="J1771" s="16"/>
      <c r="K1771" s="16"/>
      <c r="L1771" s="16"/>
      <c r="M1771" s="16"/>
      <c r="N1771" s="16"/>
      <c r="O1771" s="16"/>
      <c r="P1771" s="16"/>
      <c r="Q1771" s="17">
        <v>1</v>
      </c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8">
        <v>2619.96</v>
      </c>
      <c r="AJ1771" s="19">
        <v>0</v>
      </c>
      <c r="AK1771" t="s" s="40">
        <v>1551</v>
      </c>
      <c r="AL1771" s="22">
        <v>0</v>
      </c>
      <c r="AM1771" s="22">
        <v>0</v>
      </c>
      <c r="AN1771" s="25">
        <v>-21.08</v>
      </c>
      <c r="AO1771" s="25">
        <v>0</v>
      </c>
      <c r="AP1771" s="18">
        <f>SUM(AI1771:AO1771)</f>
        <v>2598.88</v>
      </c>
    </row>
    <row r="1772" ht="20.35" customHeight="1">
      <c r="A1772" t="s" s="14">
        <v>1552</v>
      </c>
      <c r="B1772" s="15">
        <v>42842</v>
      </c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8">
        <v>47.98</v>
      </c>
      <c r="AJ1772" s="19">
        <v>0</v>
      </c>
      <c r="AK1772" s="22">
        <v>0</v>
      </c>
      <c r="AL1772" s="22">
        <f>AI1772*-0.029-0.3</f>
        <v>-1.69142</v>
      </c>
      <c r="AM1772" s="22">
        <v>0</v>
      </c>
      <c r="AN1772" s="25">
        <v>-5.75</v>
      </c>
      <c r="AO1772" s="25">
        <v>0</v>
      </c>
      <c r="AP1772" s="18">
        <f>SUM(AI1772:AO1772)</f>
        <v>40.53858</v>
      </c>
    </row>
    <row r="1773" ht="20.35" customHeight="1">
      <c r="A1773" t="s" s="14">
        <v>1553</v>
      </c>
      <c r="B1773" s="15">
        <v>42842</v>
      </c>
      <c r="C1773" s="16"/>
      <c r="D1773" s="17">
        <v>1</v>
      </c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8">
        <v>329.99</v>
      </c>
      <c r="AJ1773" s="19">
        <v>0</v>
      </c>
      <c r="AK1773" s="22">
        <v>-7.56</v>
      </c>
      <c r="AL1773" s="22">
        <v>0</v>
      </c>
      <c r="AM1773" s="22">
        <v>0</v>
      </c>
      <c r="AN1773" s="25">
        <v>-19.58</v>
      </c>
      <c r="AO1773" s="25">
        <v>0</v>
      </c>
      <c r="AP1773" s="18">
        <f>SUM(AI1773:AO1773)</f>
        <v>302.85</v>
      </c>
    </row>
    <row r="1774" ht="20.35" customHeight="1">
      <c r="A1774" t="s" s="14">
        <v>1554</v>
      </c>
      <c r="B1774" s="15">
        <v>42842</v>
      </c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8">
        <v>788.98</v>
      </c>
      <c r="AJ1774" s="19">
        <v>0</v>
      </c>
      <c r="AK1774" s="22">
        <v>-27.61</v>
      </c>
      <c r="AL1774" s="22">
        <v>0</v>
      </c>
      <c r="AM1774" s="22">
        <v>0</v>
      </c>
      <c r="AN1774" s="25">
        <v>-25.69</v>
      </c>
      <c r="AO1774" s="25">
        <v>0</v>
      </c>
      <c r="AP1774" s="18">
        <f>SUM(AI1774:AO1774)</f>
        <v>735.6799999999999</v>
      </c>
    </row>
    <row r="1775" ht="20.35" customHeight="1">
      <c r="A1775" t="s" s="14">
        <v>1555</v>
      </c>
      <c r="B1775" s="15">
        <v>42842</v>
      </c>
      <c r="C1775" s="16"/>
      <c r="D1775" s="17">
        <v>1</v>
      </c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8">
        <v>249.99</v>
      </c>
      <c r="AJ1775" s="19">
        <v>0</v>
      </c>
      <c r="AK1775" s="22">
        <v>-8.75</v>
      </c>
      <c r="AL1775" s="22">
        <v>0</v>
      </c>
      <c r="AM1775" s="22">
        <v>0</v>
      </c>
      <c r="AN1775" s="25">
        <v>-14.27</v>
      </c>
      <c r="AO1775" s="25">
        <v>0</v>
      </c>
      <c r="AP1775" s="18">
        <f>SUM(AI1775:AO1775)</f>
        <v>226.97</v>
      </c>
    </row>
    <row r="1776" ht="20.35" customHeight="1">
      <c r="A1776" t="s" s="14">
        <v>1556</v>
      </c>
      <c r="B1776" s="15">
        <v>42842</v>
      </c>
      <c r="C1776" s="16"/>
      <c r="D1776" s="17">
        <v>2</v>
      </c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8">
        <v>400</v>
      </c>
      <c r="AJ1776" s="19">
        <v>0</v>
      </c>
      <c r="AK1776" s="22">
        <v>-51.9</v>
      </c>
      <c r="AL1776" s="22">
        <v>0</v>
      </c>
      <c r="AM1776" s="22">
        <v>0</v>
      </c>
      <c r="AN1776" s="25">
        <v>-20.49</v>
      </c>
      <c r="AO1776" s="25">
        <v>0</v>
      </c>
      <c r="AP1776" s="18">
        <f>SUM(AI1776:AO1776)</f>
        <v>327.61</v>
      </c>
    </row>
    <row r="1777" ht="20.35" customHeight="1">
      <c r="A1777" t="s" s="14">
        <v>1557</v>
      </c>
      <c r="B1777" s="15">
        <v>42843</v>
      </c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8">
        <v>51.17</v>
      </c>
      <c r="AJ1777" s="19">
        <v>0</v>
      </c>
      <c r="AK1777" s="22">
        <v>-1.43</v>
      </c>
      <c r="AL1777" s="22">
        <v>0</v>
      </c>
      <c r="AM1777" s="22">
        <v>0</v>
      </c>
      <c r="AN1777" s="25">
        <v>-6.52</v>
      </c>
      <c r="AO1777" s="25">
        <v>-3.2</v>
      </c>
      <c r="AP1777" s="18">
        <f>SUM(AI1777:AO1777)</f>
        <v>40.02</v>
      </c>
    </row>
    <row r="1778" ht="20.35" customHeight="1">
      <c r="A1778" t="s" s="14">
        <v>1558</v>
      </c>
      <c r="B1778" s="15">
        <v>42843</v>
      </c>
      <c r="C1778" s="16"/>
      <c r="D1778" s="17">
        <v>2</v>
      </c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8">
        <v>579.97</v>
      </c>
      <c r="AJ1778" s="19">
        <v>0</v>
      </c>
      <c r="AK1778" s="22">
        <v>-21.76</v>
      </c>
      <c r="AL1778" s="22">
        <v>0</v>
      </c>
      <c r="AM1778" s="22">
        <v>0</v>
      </c>
      <c r="AN1778" s="25">
        <v>-33.57</v>
      </c>
      <c r="AO1778" s="25">
        <v>0</v>
      </c>
      <c r="AP1778" s="18">
        <f>SUM(AI1778:AO1778)</f>
        <v>524.64</v>
      </c>
    </row>
    <row r="1779" ht="20.35" customHeight="1">
      <c r="A1779" t="s" s="14">
        <v>1559</v>
      </c>
      <c r="B1779" s="15">
        <v>42843</v>
      </c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8">
        <v>138.94</v>
      </c>
      <c r="AJ1779" s="19">
        <v>0</v>
      </c>
      <c r="AK1779" s="22">
        <v>0</v>
      </c>
      <c r="AL1779" s="22">
        <f>AI1779*-0.029-0.3</f>
        <v>-4.32926</v>
      </c>
      <c r="AM1779" s="22">
        <v>0</v>
      </c>
      <c r="AN1779" s="25">
        <v>-5.75</v>
      </c>
      <c r="AO1779" s="25">
        <v>0</v>
      </c>
      <c r="AP1779" s="18">
        <f>SUM(AI1779:AO1779)</f>
        <v>128.86074</v>
      </c>
    </row>
    <row r="1780" ht="20.35" customHeight="1">
      <c r="A1780" t="s" s="14">
        <v>1560</v>
      </c>
      <c r="B1780" s="15">
        <v>42844</v>
      </c>
      <c r="C1780" s="16"/>
      <c r="D1780" s="17">
        <v>2</v>
      </c>
      <c r="E1780" s="16"/>
      <c r="F1780" s="17">
        <v>1</v>
      </c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8">
        <v>949.96</v>
      </c>
      <c r="AJ1780" s="19">
        <v>0</v>
      </c>
      <c r="AK1780" s="22">
        <v>-21.2</v>
      </c>
      <c r="AL1780" s="22">
        <v>0</v>
      </c>
      <c r="AM1780" s="22">
        <v>0</v>
      </c>
      <c r="AN1780" s="25">
        <v>-24.6</v>
      </c>
      <c r="AO1780" s="25">
        <v>0</v>
      </c>
      <c r="AP1780" s="18">
        <f>SUM(AI1780:AO1780)</f>
        <v>904.16</v>
      </c>
    </row>
    <row r="1781" ht="20.35" customHeight="1">
      <c r="A1781" t="s" s="14">
        <v>784</v>
      </c>
      <c r="B1781" s="15">
        <v>42844</v>
      </c>
      <c r="C1781" s="16"/>
      <c r="D1781" s="17">
        <v>1</v>
      </c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8">
        <v>274.31</v>
      </c>
      <c r="AJ1781" s="19">
        <v>0</v>
      </c>
      <c r="AK1781" s="22">
        <v>-6.33</v>
      </c>
      <c r="AL1781" s="22">
        <v>0</v>
      </c>
      <c r="AM1781" s="22">
        <v>0</v>
      </c>
      <c r="AN1781" s="25">
        <v>-45.74</v>
      </c>
      <c r="AO1781" s="25">
        <v>0</v>
      </c>
      <c r="AP1781" s="18">
        <f>SUM(AI1781:AO1781)</f>
        <v>222.24</v>
      </c>
    </row>
    <row r="1782" ht="32.35" customHeight="1">
      <c r="A1782" t="s" s="14">
        <v>1561</v>
      </c>
      <c r="B1782" s="15">
        <v>42844</v>
      </c>
      <c r="C1782" s="16"/>
      <c r="D1782" s="17">
        <v>2</v>
      </c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8">
        <v>867.98</v>
      </c>
      <c r="AJ1782" s="19">
        <v>0</v>
      </c>
      <c r="AK1782" s="22">
        <v>-30.38</v>
      </c>
      <c r="AL1782" s="22">
        <v>0</v>
      </c>
      <c r="AM1782" s="22">
        <v>0</v>
      </c>
      <c r="AN1782" s="25">
        <v>-42.41</v>
      </c>
      <c r="AO1782" s="25">
        <v>0</v>
      </c>
      <c r="AP1782" s="18">
        <f>SUM(AI1782:AO1782)</f>
        <v>795.1900000000001</v>
      </c>
    </row>
    <row r="1783" ht="20.35" customHeight="1">
      <c r="A1783" t="s" s="14">
        <v>1562</v>
      </c>
      <c r="B1783" s="15">
        <v>42844</v>
      </c>
      <c r="C1783" s="16"/>
      <c r="D1783" s="17">
        <v>1</v>
      </c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8">
        <v>199.99</v>
      </c>
      <c r="AJ1783" s="19">
        <v>0</v>
      </c>
      <c r="AK1783" s="22">
        <v>-4.7</v>
      </c>
      <c r="AL1783" s="22">
        <v>0</v>
      </c>
      <c r="AM1783" s="22">
        <v>0</v>
      </c>
      <c r="AN1783" s="25">
        <v>-16.55</v>
      </c>
      <c r="AO1783" s="25">
        <v>0</v>
      </c>
      <c r="AP1783" s="18">
        <f>SUM(AI1783:AO1783)</f>
        <v>178.74</v>
      </c>
    </row>
    <row r="1784" ht="20.35" customHeight="1">
      <c r="A1784" t="s" s="14">
        <v>802</v>
      </c>
      <c r="B1784" s="15">
        <v>42844</v>
      </c>
      <c r="C1784" s="16"/>
      <c r="D1784" s="16"/>
      <c r="E1784" s="16"/>
      <c r="F1784" s="16"/>
      <c r="G1784" s="16"/>
      <c r="H1784" s="31"/>
      <c r="I1784" s="16"/>
      <c r="J1784" s="31"/>
      <c r="K1784" s="16"/>
      <c r="L1784" s="16"/>
      <c r="M1784" s="31"/>
      <c r="N1784" s="31"/>
      <c r="O1784" s="31"/>
      <c r="P1784" s="31"/>
      <c r="Q1784" s="17">
        <v>1</v>
      </c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8">
        <v>378</v>
      </c>
      <c r="AJ1784" s="19">
        <v>0</v>
      </c>
      <c r="AK1784" s="22">
        <v>0</v>
      </c>
      <c r="AL1784" s="22">
        <v>0</v>
      </c>
      <c r="AM1784" s="22">
        <v>0</v>
      </c>
      <c r="AN1784" s="22">
        <v>0</v>
      </c>
      <c r="AO1784" s="25">
        <v>-28</v>
      </c>
      <c r="AP1784" s="18">
        <f>SUM(AI1784:AO1784)</f>
        <v>350</v>
      </c>
    </row>
    <row r="1785" ht="20.35" customHeight="1">
      <c r="A1785" t="s" s="14">
        <v>1166</v>
      </c>
      <c r="B1785" s="15">
        <v>42844</v>
      </c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7">
        <v>2</v>
      </c>
      <c r="AC1785" s="16"/>
      <c r="AD1785" s="16"/>
      <c r="AE1785" s="16"/>
      <c r="AF1785" s="16"/>
      <c r="AG1785" s="16"/>
      <c r="AH1785" s="16"/>
      <c r="AI1785" s="18">
        <v>982</v>
      </c>
      <c r="AJ1785" s="19">
        <v>0</v>
      </c>
      <c r="AK1785" s="22">
        <v>-28.78</v>
      </c>
      <c r="AL1785" s="22">
        <v>0</v>
      </c>
      <c r="AM1785" s="22">
        <v>0</v>
      </c>
      <c r="AN1785" s="25">
        <v>-25.65</v>
      </c>
      <c r="AO1785" s="25">
        <v>0</v>
      </c>
      <c r="AP1785" s="18">
        <f>SUM(AI1785:AO1785)</f>
        <v>927.5700000000001</v>
      </c>
    </row>
    <row r="1786" ht="20.35" customHeight="1">
      <c r="A1786" t="s" s="14">
        <v>670</v>
      </c>
      <c r="B1786" s="15">
        <v>42845</v>
      </c>
      <c r="C1786" s="16"/>
      <c r="D1786" s="17">
        <v>1</v>
      </c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8">
        <v>349</v>
      </c>
      <c r="AJ1786" s="19">
        <v>0</v>
      </c>
      <c r="AK1786" s="22">
        <v>0</v>
      </c>
      <c r="AL1786" s="22">
        <v>-54.46</v>
      </c>
      <c r="AM1786" s="22">
        <v>0</v>
      </c>
      <c r="AN1786" s="25">
        <v>-16.55</v>
      </c>
      <c r="AO1786" s="25">
        <v>0</v>
      </c>
      <c r="AP1786" s="18">
        <f>SUM(AI1786:AO1786)</f>
        <v>277.99</v>
      </c>
    </row>
    <row r="1787" ht="20.35" customHeight="1">
      <c r="A1787" t="s" s="14">
        <v>1563</v>
      </c>
      <c r="B1787" s="15">
        <v>42845</v>
      </c>
      <c r="C1787" s="16"/>
      <c r="D1787" s="17">
        <v>1</v>
      </c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8">
        <v>354.99</v>
      </c>
      <c r="AJ1787" s="19">
        <v>0</v>
      </c>
      <c r="AK1787" s="22">
        <v>-10.59</v>
      </c>
      <c r="AL1787" s="22">
        <v>0</v>
      </c>
      <c r="AM1787" s="22">
        <v>0</v>
      </c>
      <c r="AN1787" s="25">
        <v>-19.58</v>
      </c>
      <c r="AO1787" s="25">
        <v>0</v>
      </c>
      <c r="AP1787" s="18">
        <f>SUM(AI1787:AO1787)</f>
        <v>324.82</v>
      </c>
    </row>
    <row r="1788" ht="20.35" customHeight="1">
      <c r="A1788" t="s" s="14">
        <v>1564</v>
      </c>
      <c r="B1788" s="15">
        <v>42845</v>
      </c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7">
        <v>1</v>
      </c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8">
        <v>340.18</v>
      </c>
      <c r="AJ1788" s="19">
        <v>0</v>
      </c>
      <c r="AK1788" s="22">
        <v>-10.17</v>
      </c>
      <c r="AL1788" s="22">
        <v>0</v>
      </c>
      <c r="AM1788" s="22">
        <v>0</v>
      </c>
      <c r="AN1788" s="25">
        <v>-6.83</v>
      </c>
      <c r="AO1788" s="25">
        <v>-25.2</v>
      </c>
      <c r="AP1788" s="18">
        <f>SUM(AI1788:AO1788)</f>
        <v>297.98</v>
      </c>
    </row>
    <row r="1789" ht="20.35" customHeight="1">
      <c r="A1789" t="s" s="14">
        <v>1565</v>
      </c>
      <c r="B1789" s="15">
        <v>42845</v>
      </c>
      <c r="C1789" s="16"/>
      <c r="D1789" s="17">
        <v>1</v>
      </c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8">
        <v>209.99</v>
      </c>
      <c r="AJ1789" s="19">
        <v>0</v>
      </c>
      <c r="AK1789" s="22">
        <v>-6.39</v>
      </c>
      <c r="AL1789" s="22">
        <v>0</v>
      </c>
      <c r="AM1789" s="22">
        <v>0</v>
      </c>
      <c r="AN1789" s="25">
        <v>-14.27</v>
      </c>
      <c r="AO1789" s="25">
        <v>0</v>
      </c>
      <c r="AP1789" s="18">
        <f>SUM(AI1789:AO1789)</f>
        <v>189.33</v>
      </c>
    </row>
    <row r="1790" ht="20.35" customHeight="1">
      <c r="A1790" t="s" s="14">
        <v>1566</v>
      </c>
      <c r="B1790" s="15">
        <v>42845</v>
      </c>
      <c r="C1790" s="16"/>
      <c r="D1790" s="17">
        <v>1</v>
      </c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8">
        <v>433.99</v>
      </c>
      <c r="AJ1790" s="19">
        <v>0</v>
      </c>
      <c r="AK1790" s="22">
        <v>-9.85</v>
      </c>
      <c r="AL1790" s="22">
        <v>0</v>
      </c>
      <c r="AM1790" s="22">
        <v>0</v>
      </c>
      <c r="AN1790" s="25">
        <v>-21.87</v>
      </c>
      <c r="AO1790" s="25">
        <v>0</v>
      </c>
      <c r="AP1790" s="18">
        <f>SUM(AI1790:AO1790)</f>
        <v>402.27</v>
      </c>
    </row>
    <row r="1791" ht="32.35" customHeight="1">
      <c r="A1791" t="s" s="14">
        <v>1521</v>
      </c>
      <c r="B1791" s="15">
        <v>42845</v>
      </c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8">
        <v>266.5</v>
      </c>
      <c r="AJ1791" s="19">
        <v>0</v>
      </c>
      <c r="AK1791" s="22">
        <v>-9.33</v>
      </c>
      <c r="AL1791" s="22">
        <v>0</v>
      </c>
      <c r="AM1791" s="22">
        <v>0</v>
      </c>
      <c r="AN1791" s="25">
        <v>-7.72</v>
      </c>
      <c r="AO1791" s="25">
        <v>-19.74</v>
      </c>
      <c r="AP1791" s="18">
        <f>SUM(AI1791:AO1791)</f>
        <v>229.71</v>
      </c>
    </row>
    <row r="1792" ht="20.35" customHeight="1">
      <c r="A1792" t="s" s="14">
        <v>1166</v>
      </c>
      <c r="B1792" s="15">
        <v>42846</v>
      </c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7">
        <v>2</v>
      </c>
      <c r="AC1792" s="16"/>
      <c r="AD1792" s="16"/>
      <c r="AE1792" s="16"/>
      <c r="AF1792" s="16"/>
      <c r="AG1792" s="16"/>
      <c r="AH1792" s="16"/>
      <c r="AI1792" s="18">
        <v>640</v>
      </c>
      <c r="AJ1792" s="19">
        <v>0</v>
      </c>
      <c r="AK1792" s="22">
        <v>-18.86</v>
      </c>
      <c r="AL1792" s="22">
        <v>0</v>
      </c>
      <c r="AM1792" s="22">
        <v>0</v>
      </c>
      <c r="AN1792" s="25">
        <v>-63.44</v>
      </c>
      <c r="AO1792" s="25">
        <v>0</v>
      </c>
      <c r="AP1792" s="18">
        <f>SUM(AI1792:AO1792)</f>
        <v>557.7</v>
      </c>
    </row>
    <row r="1793" ht="20.35" customHeight="1">
      <c r="A1793" t="s" s="14">
        <v>1166</v>
      </c>
      <c r="B1793" s="15">
        <v>42846</v>
      </c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8">
        <v>105.75</v>
      </c>
      <c r="AJ1793" s="19">
        <v>0</v>
      </c>
      <c r="AK1793" s="22">
        <v>-3.37</v>
      </c>
      <c r="AL1793" s="22">
        <v>0</v>
      </c>
      <c r="AM1793" s="22">
        <v>0</v>
      </c>
      <c r="AN1793" s="25">
        <v>-5.75</v>
      </c>
      <c r="AO1793" s="25">
        <v>0</v>
      </c>
      <c r="AP1793" s="18">
        <f>SUM(AI1793:AO1793)</f>
        <v>96.63</v>
      </c>
    </row>
    <row r="1794" ht="20.35" customHeight="1">
      <c r="A1794" t="s" s="14">
        <v>1529</v>
      </c>
      <c r="B1794" s="15">
        <v>42849</v>
      </c>
      <c r="C1794" s="16"/>
      <c r="D1794" s="16"/>
      <c r="E1794" s="16"/>
      <c r="F1794" s="16"/>
      <c r="G1794" s="16"/>
      <c r="H1794" s="17">
        <v>2</v>
      </c>
      <c r="I1794" s="16"/>
      <c r="J1794" s="16"/>
      <c r="K1794" s="16"/>
      <c r="L1794" s="16"/>
      <c r="M1794" s="16"/>
      <c r="N1794" s="16"/>
      <c r="O1794" s="16"/>
      <c r="P1794" s="16"/>
      <c r="Q1794" s="17">
        <v>1</v>
      </c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7">
        <v>2</v>
      </c>
      <c r="AC1794" s="16"/>
      <c r="AD1794" s="16"/>
      <c r="AE1794" s="16"/>
      <c r="AF1794" s="16"/>
      <c r="AG1794" s="16"/>
      <c r="AH1794" s="16"/>
      <c r="AI1794" s="18">
        <v>3169.95</v>
      </c>
      <c r="AJ1794" s="19">
        <v>0</v>
      </c>
      <c r="AK1794" s="22">
        <v>-70.04000000000001</v>
      </c>
      <c r="AL1794" s="22">
        <v>0</v>
      </c>
      <c r="AM1794" s="22">
        <v>0</v>
      </c>
      <c r="AN1794" s="25">
        <v>-35.04</v>
      </c>
      <c r="AO1794" s="25">
        <v>0</v>
      </c>
      <c r="AP1794" s="18">
        <f>SUM(AI1794:AO1794)</f>
        <v>3064.87</v>
      </c>
    </row>
    <row r="1795" ht="20.35" customHeight="1">
      <c r="A1795" t="s" s="14">
        <v>1567</v>
      </c>
      <c r="B1795" s="15">
        <v>42849</v>
      </c>
      <c r="C1795" s="16"/>
      <c r="D1795" s="17">
        <v>1</v>
      </c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8">
        <v>239.99</v>
      </c>
      <c r="AJ1795" s="19">
        <v>0</v>
      </c>
      <c r="AK1795" s="22">
        <v>-7.26</v>
      </c>
      <c r="AL1795" s="22">
        <v>0</v>
      </c>
      <c r="AM1795" s="22">
        <v>0</v>
      </c>
      <c r="AN1795" s="25">
        <v>-19.58</v>
      </c>
      <c r="AO1795" s="25">
        <v>0</v>
      </c>
      <c r="AP1795" s="18">
        <f>SUM(AI1795:AO1795)</f>
        <v>213.15</v>
      </c>
    </row>
    <row r="1796" ht="20.35" customHeight="1">
      <c r="A1796" t="s" s="14">
        <v>1568</v>
      </c>
      <c r="B1796" s="15">
        <v>42849</v>
      </c>
      <c r="C1796" s="16"/>
      <c r="D1796" s="17">
        <v>1</v>
      </c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8">
        <v>224.99</v>
      </c>
      <c r="AJ1796" s="19">
        <v>0</v>
      </c>
      <c r="AK1796" s="22">
        <v>-29.31</v>
      </c>
      <c r="AL1796" s="22">
        <v>0</v>
      </c>
      <c r="AM1796" s="22">
        <v>0</v>
      </c>
      <c r="AN1796" s="25">
        <v>-16.55</v>
      </c>
      <c r="AO1796" s="25">
        <v>0</v>
      </c>
      <c r="AP1796" s="18">
        <f>SUM(AI1796:AO1796)</f>
        <v>179.13</v>
      </c>
    </row>
    <row r="1797" ht="20.35" customHeight="1">
      <c r="A1797" t="s" s="14">
        <v>1569</v>
      </c>
      <c r="B1797" s="15">
        <v>42850</v>
      </c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8">
        <v>34.98</v>
      </c>
      <c r="AJ1797" s="19">
        <v>0</v>
      </c>
      <c r="AK1797" s="22">
        <v>-1.31</v>
      </c>
      <c r="AL1797" s="22">
        <v>0</v>
      </c>
      <c r="AM1797" s="22">
        <v>0</v>
      </c>
      <c r="AN1797" s="25">
        <v>-5.75</v>
      </c>
      <c r="AO1797" s="25">
        <v>-2</v>
      </c>
      <c r="AP1797" s="18">
        <f>SUM(AI1797:AO1797)</f>
        <v>25.92</v>
      </c>
    </row>
    <row r="1798" ht="20.35" customHeight="1">
      <c r="A1798" t="s" s="14">
        <v>1570</v>
      </c>
      <c r="B1798" s="15">
        <v>42850</v>
      </c>
      <c r="C1798" s="16"/>
      <c r="D1798" s="16"/>
      <c r="E1798" s="16"/>
      <c r="F1798" s="16"/>
      <c r="G1798" s="16"/>
      <c r="H1798" s="17">
        <v>1</v>
      </c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8">
        <v>1092.98</v>
      </c>
      <c r="AJ1798" s="19">
        <v>0</v>
      </c>
      <c r="AK1798" s="22">
        <v>-24.35</v>
      </c>
      <c r="AL1798" s="22">
        <v>0</v>
      </c>
      <c r="AM1798" s="22">
        <v>0</v>
      </c>
      <c r="AN1798" s="25">
        <v>-28.08</v>
      </c>
      <c r="AO1798" s="25">
        <v>0</v>
      </c>
      <c r="AP1798" s="18">
        <f>SUM(AI1798:AO1798)</f>
        <v>1040.55</v>
      </c>
    </row>
    <row r="1799" ht="20.35" customHeight="1">
      <c r="A1799" t="s" s="52">
        <v>1571</v>
      </c>
      <c r="B1799" s="53">
        <v>42850</v>
      </c>
      <c r="C1799" s="54"/>
      <c r="D1799" s="54"/>
      <c r="E1799" s="54"/>
      <c r="F1799" s="54"/>
      <c r="G1799" s="54"/>
      <c r="H1799" s="54"/>
      <c r="I1799" s="54"/>
      <c r="J1799" s="54"/>
      <c r="K1799" s="54"/>
      <c r="L1799" s="54"/>
      <c r="M1799" s="54"/>
      <c r="N1799" s="54"/>
      <c r="O1799" s="54"/>
      <c r="P1799" s="54"/>
      <c r="Q1799" s="54"/>
      <c r="R1799" s="54"/>
      <c r="S1799" s="54"/>
      <c r="T1799" s="54"/>
      <c r="U1799" s="54"/>
      <c r="V1799" s="54"/>
      <c r="W1799" s="54"/>
      <c r="X1799" s="55">
        <v>1</v>
      </c>
      <c r="Y1799" s="54"/>
      <c r="Z1799" s="54"/>
      <c r="AA1799" s="54"/>
      <c r="AB1799" s="54"/>
      <c r="AC1799" s="54"/>
      <c r="AD1799" s="54"/>
      <c r="AE1799" s="54"/>
      <c r="AF1799" s="54"/>
      <c r="AG1799" s="54"/>
      <c r="AH1799" s="54"/>
      <c r="AI1799" s="48">
        <v>150</v>
      </c>
      <c r="AJ1799" s="19">
        <v>0</v>
      </c>
      <c r="AK1799" s="49">
        <v>0</v>
      </c>
      <c r="AL1799" s="49">
        <v>0</v>
      </c>
      <c r="AM1799" s="22">
        <v>0</v>
      </c>
      <c r="AN1799" s="50">
        <v>-6.36</v>
      </c>
      <c r="AO1799" s="50">
        <v>0</v>
      </c>
      <c r="AP1799" s="18">
        <f>SUM(AI1799:AO1799)</f>
        <v>143.64</v>
      </c>
    </row>
    <row r="1800" ht="20.35" customHeight="1">
      <c r="A1800" t="s" s="14">
        <v>1572</v>
      </c>
      <c r="B1800" s="15">
        <v>42850</v>
      </c>
      <c r="C1800" s="16"/>
      <c r="D1800" s="17">
        <v>1</v>
      </c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8">
        <v>354.99</v>
      </c>
      <c r="AJ1800" s="19">
        <v>0</v>
      </c>
      <c r="AK1800" s="22">
        <v>-10.59</v>
      </c>
      <c r="AL1800" s="22">
        <v>0</v>
      </c>
      <c r="AM1800" s="22">
        <v>0</v>
      </c>
      <c r="AN1800" s="25">
        <v>-19.58</v>
      </c>
      <c r="AO1800" s="25">
        <v>0</v>
      </c>
      <c r="AP1800" s="18">
        <f>SUM(AI1800:AO1800)</f>
        <v>324.82</v>
      </c>
    </row>
    <row r="1801" ht="20.35" customHeight="1">
      <c r="A1801" t="s" s="14">
        <v>1145</v>
      </c>
      <c r="B1801" s="15">
        <v>42850</v>
      </c>
      <c r="C1801" s="16"/>
      <c r="D1801" s="16"/>
      <c r="E1801" s="16"/>
      <c r="F1801" s="16"/>
      <c r="G1801" s="17">
        <v>1</v>
      </c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8">
        <v>149.99</v>
      </c>
      <c r="AJ1801" s="19">
        <v>0</v>
      </c>
      <c r="AK1801" s="22">
        <v>-3.6</v>
      </c>
      <c r="AL1801" s="22">
        <v>0</v>
      </c>
      <c r="AM1801" s="22">
        <v>0</v>
      </c>
      <c r="AN1801" s="25">
        <v>-16.55</v>
      </c>
      <c r="AO1801" s="25">
        <v>0</v>
      </c>
      <c r="AP1801" s="18">
        <f>SUM(AI1801:AO1801)</f>
        <v>129.84</v>
      </c>
    </row>
    <row r="1802" ht="20.35" customHeight="1">
      <c r="A1802" t="s" s="14">
        <v>1573</v>
      </c>
      <c r="B1802" s="15">
        <v>42850</v>
      </c>
      <c r="C1802" s="16"/>
      <c r="D1802" s="17">
        <v>1</v>
      </c>
      <c r="E1802" s="16"/>
      <c r="F1802" s="17">
        <v>1</v>
      </c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8">
        <v>562.46</v>
      </c>
      <c r="AJ1802" s="19">
        <v>0</v>
      </c>
      <c r="AK1802" s="22">
        <v>-16.61</v>
      </c>
      <c r="AL1802" s="22">
        <v>0</v>
      </c>
      <c r="AM1802" s="22">
        <v>0</v>
      </c>
      <c r="AN1802" s="25">
        <v>-16.03</v>
      </c>
      <c r="AO1802" s="25">
        <v>0</v>
      </c>
      <c r="AP1802" s="18">
        <f>SUM(AI1802:AO1802)</f>
        <v>529.8200000000001</v>
      </c>
    </row>
    <row r="1803" ht="20.35" customHeight="1">
      <c r="A1803" t="s" s="14">
        <v>1432</v>
      </c>
      <c r="B1803" s="15">
        <v>42851</v>
      </c>
      <c r="C1803" s="16"/>
      <c r="D1803" s="16"/>
      <c r="E1803" s="16"/>
      <c r="F1803" s="16"/>
      <c r="G1803" s="16"/>
      <c r="H1803" s="17">
        <v>1</v>
      </c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8">
        <v>914.4400000000001</v>
      </c>
      <c r="AJ1803" s="19">
        <v>0</v>
      </c>
      <c r="AK1803" s="22">
        <v>0</v>
      </c>
      <c r="AL1803" s="22">
        <v>0</v>
      </c>
      <c r="AM1803" s="22">
        <v>0</v>
      </c>
      <c r="AN1803" s="25">
        <v>-14.44</v>
      </c>
      <c r="AO1803" s="22">
        <v>0</v>
      </c>
      <c r="AP1803" s="18">
        <f>SUM(AI1803:AO1803)</f>
        <v>900</v>
      </c>
    </row>
    <row r="1804" ht="20.35" customHeight="1">
      <c r="A1804" t="s" s="14">
        <v>1574</v>
      </c>
      <c r="B1804" s="15">
        <v>42851</v>
      </c>
      <c r="C1804" s="16"/>
      <c r="D1804" s="17">
        <v>1</v>
      </c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8">
        <v>259.19</v>
      </c>
      <c r="AJ1804" s="19">
        <v>0</v>
      </c>
      <c r="AK1804" s="22">
        <v>-9.07</v>
      </c>
      <c r="AL1804" s="22">
        <v>0</v>
      </c>
      <c r="AM1804" s="22">
        <v>0</v>
      </c>
      <c r="AN1804" s="25">
        <v>-8.890000000000001</v>
      </c>
      <c r="AO1804" s="25">
        <v>-19.2</v>
      </c>
      <c r="AP1804" s="18">
        <f>SUM(AI1804:AO1804)</f>
        <v>222.03</v>
      </c>
    </row>
    <row r="1805" ht="20.35" customHeight="1">
      <c r="A1805" t="s" s="56">
        <v>1575</v>
      </c>
      <c r="B1805" s="57">
        <v>42851</v>
      </c>
      <c r="C1805" s="51"/>
      <c r="D1805" s="51"/>
      <c r="E1805" s="51"/>
      <c r="F1805" s="51"/>
      <c r="G1805" s="51"/>
      <c r="H1805" s="51"/>
      <c r="I1805" s="51"/>
      <c r="J1805" s="51"/>
      <c r="K1805" s="51"/>
      <c r="L1805" s="51"/>
      <c r="M1805" s="51"/>
      <c r="N1805" s="51"/>
      <c r="O1805" s="51"/>
      <c r="P1805" s="51"/>
      <c r="Q1805" s="51"/>
      <c r="R1805" s="51"/>
      <c r="S1805" s="51"/>
      <c r="T1805" s="51"/>
      <c r="U1805" s="51"/>
      <c r="V1805" s="51"/>
      <c r="W1805" s="51"/>
      <c r="X1805" s="51"/>
      <c r="Y1805" s="51"/>
      <c r="Z1805" s="51"/>
      <c r="AA1805" s="51"/>
      <c r="AB1805" s="51"/>
      <c r="AC1805" s="51"/>
      <c r="AD1805" s="51"/>
      <c r="AE1805" s="51"/>
      <c r="AF1805" s="51"/>
      <c r="AG1805" s="51"/>
      <c r="AH1805" s="51"/>
      <c r="AI1805" s="34">
        <v>52.52</v>
      </c>
      <c r="AJ1805" s="19">
        <v>0</v>
      </c>
      <c r="AK1805" s="58">
        <v>0</v>
      </c>
      <c r="AL1805" s="58">
        <v>0</v>
      </c>
      <c r="AM1805" s="22">
        <v>0</v>
      </c>
      <c r="AN1805" s="35">
        <v>-52.52</v>
      </c>
      <c r="AO1805" s="58">
        <v>0</v>
      </c>
      <c r="AP1805" s="18">
        <f>SUM(AI1805:AO1805)</f>
        <v>0</v>
      </c>
    </row>
    <row r="1806" ht="20.35" customHeight="1">
      <c r="A1806" t="s" s="14">
        <v>1576</v>
      </c>
      <c r="B1806" s="15">
        <v>42851</v>
      </c>
      <c r="C1806" s="16"/>
      <c r="D1806" s="17">
        <v>1</v>
      </c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8">
        <v>199.99</v>
      </c>
      <c r="AJ1806" s="19">
        <v>0</v>
      </c>
      <c r="AK1806" s="22">
        <v>-4.7</v>
      </c>
      <c r="AL1806" s="22">
        <v>0</v>
      </c>
      <c r="AM1806" s="22">
        <v>0</v>
      </c>
      <c r="AN1806" s="25">
        <v>-10.52</v>
      </c>
      <c r="AO1806" s="22">
        <v>0</v>
      </c>
      <c r="AP1806" s="18">
        <f>SUM(AI1806:AO1806)</f>
        <v>184.77</v>
      </c>
    </row>
    <row r="1807" ht="20.35" customHeight="1">
      <c r="A1807" t="s" s="14">
        <v>1577</v>
      </c>
      <c r="B1807" s="15">
        <v>42852</v>
      </c>
      <c r="C1807" s="16"/>
      <c r="D1807" s="17">
        <v>1</v>
      </c>
      <c r="E1807" s="16"/>
      <c r="F1807" s="17">
        <v>1</v>
      </c>
      <c r="G1807" s="17">
        <v>1</v>
      </c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8">
        <v>684.6900000000001</v>
      </c>
      <c r="AJ1807" s="19">
        <v>0</v>
      </c>
      <c r="AK1807" s="22">
        <v>-30.43</v>
      </c>
      <c r="AL1807" s="22">
        <v>0</v>
      </c>
      <c r="AM1807" s="22">
        <v>0</v>
      </c>
      <c r="AN1807" s="25">
        <v>0</v>
      </c>
      <c r="AO1807" s="25">
        <v>-50.72</v>
      </c>
      <c r="AP1807" s="18">
        <f>SUM(AI1807:AO1807)</f>
        <v>603.54</v>
      </c>
    </row>
    <row r="1808" ht="20.35" customHeight="1">
      <c r="A1808" t="s" s="14">
        <v>1432</v>
      </c>
      <c r="B1808" s="15">
        <v>42852</v>
      </c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7">
        <v>23</v>
      </c>
      <c r="Y1808" s="16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8">
        <v>2551.64</v>
      </c>
      <c r="AJ1808" s="19">
        <v>0</v>
      </c>
      <c r="AK1808" s="22">
        <v>0</v>
      </c>
      <c r="AL1808" s="22">
        <v>0</v>
      </c>
      <c r="AM1808" s="22">
        <v>0</v>
      </c>
      <c r="AN1808" s="25">
        <v>-61.7</v>
      </c>
      <c r="AO1808" s="22">
        <v>0</v>
      </c>
      <c r="AP1808" s="18">
        <f>SUM(AI1808:AO1808)</f>
        <v>2489.94</v>
      </c>
    </row>
    <row r="1809" ht="20.35" customHeight="1">
      <c r="A1809" t="s" s="14">
        <v>1166</v>
      </c>
      <c r="B1809" s="15">
        <v>42856</v>
      </c>
      <c r="C1809" s="16"/>
      <c r="D1809" s="16"/>
      <c r="E1809" s="16"/>
      <c r="F1809" s="16"/>
      <c r="G1809" s="16"/>
      <c r="H1809" s="31"/>
      <c r="I1809" s="16"/>
      <c r="J1809" s="31"/>
      <c r="K1809" s="16"/>
      <c r="L1809" s="16"/>
      <c r="M1809" s="31"/>
      <c r="N1809" s="31"/>
      <c r="O1809" s="31"/>
      <c r="P1809" s="31"/>
      <c r="Q1809" s="17">
        <v>1</v>
      </c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8">
        <v>366.5</v>
      </c>
      <c r="AJ1809" s="19">
        <v>0</v>
      </c>
      <c r="AK1809" s="22">
        <v>-10.93</v>
      </c>
      <c r="AL1809" s="22">
        <v>0</v>
      </c>
      <c r="AM1809" s="22">
        <v>0</v>
      </c>
      <c r="AN1809" s="25">
        <v>-10.28</v>
      </c>
      <c r="AO1809" s="25">
        <v>0</v>
      </c>
      <c r="AP1809" s="18">
        <f>SUM(AI1809:AO1809)</f>
        <v>345.29</v>
      </c>
    </row>
    <row r="1810" ht="20.35" customHeight="1">
      <c r="A1810" t="s" s="14">
        <v>1578</v>
      </c>
      <c r="B1810" s="15">
        <v>42856</v>
      </c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8">
        <v>51.18</v>
      </c>
      <c r="AJ1810" s="19">
        <v>0</v>
      </c>
      <c r="AK1810" s="22">
        <v>-1.43</v>
      </c>
      <c r="AL1810" s="22">
        <v>0</v>
      </c>
      <c r="AM1810" s="22">
        <v>0</v>
      </c>
      <c r="AN1810" s="25">
        <v>-5.75</v>
      </c>
      <c r="AO1810" s="25">
        <v>-3.2</v>
      </c>
      <c r="AP1810" s="18">
        <f>SUM(AI1810:AO1810)</f>
        <v>40.8</v>
      </c>
    </row>
    <row r="1811" ht="20.35" customHeight="1">
      <c r="A1811" t="s" s="14">
        <v>1579</v>
      </c>
      <c r="B1811" s="15">
        <v>42856</v>
      </c>
      <c r="C1811" s="16"/>
      <c r="D1811" s="17">
        <v>1</v>
      </c>
      <c r="E1811" s="16"/>
      <c r="F1811" s="17">
        <v>1</v>
      </c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8">
        <v>514.21</v>
      </c>
      <c r="AJ1811" s="19">
        <v>0</v>
      </c>
      <c r="AK1811" s="22">
        <v>-15.21</v>
      </c>
      <c r="AL1811" s="22">
        <v>0</v>
      </c>
      <c r="AM1811" s="22">
        <v>0</v>
      </c>
      <c r="AN1811" s="25">
        <v>-43.65</v>
      </c>
      <c r="AO1811" s="22">
        <v>0</v>
      </c>
      <c r="AP1811" s="18">
        <f>SUM(AI1811:AO1811)</f>
        <v>455.35</v>
      </c>
    </row>
    <row r="1812" ht="20.35" customHeight="1">
      <c r="A1812" t="s" s="14">
        <v>1580</v>
      </c>
      <c r="B1812" s="15">
        <v>42856</v>
      </c>
      <c r="C1812" s="16"/>
      <c r="D1812" s="17">
        <v>1</v>
      </c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8">
        <v>354.99</v>
      </c>
      <c r="AJ1812" s="19">
        <v>0</v>
      </c>
      <c r="AK1812" s="22">
        <v>-8.109999999999999</v>
      </c>
      <c r="AL1812" s="22">
        <v>0</v>
      </c>
      <c r="AM1812" s="22">
        <v>0</v>
      </c>
      <c r="AN1812" s="25">
        <v>-16.55</v>
      </c>
      <c r="AO1812" s="22">
        <v>0</v>
      </c>
      <c r="AP1812" s="18">
        <f>SUM(AI1812:AO1812)</f>
        <v>330.33</v>
      </c>
    </row>
    <row r="1813" ht="20.35" customHeight="1">
      <c r="A1813" t="s" s="14">
        <v>1581</v>
      </c>
      <c r="B1813" s="15">
        <v>42856</v>
      </c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7">
        <v>1</v>
      </c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8">
        <v>274.99</v>
      </c>
      <c r="AJ1813" s="19">
        <v>0</v>
      </c>
      <c r="AK1813" s="22">
        <v>-8.27</v>
      </c>
      <c r="AL1813" s="22">
        <v>0</v>
      </c>
      <c r="AM1813" s="22">
        <v>0</v>
      </c>
      <c r="AN1813" s="25">
        <v>-9.970000000000001</v>
      </c>
      <c r="AO1813" s="22">
        <v>0</v>
      </c>
      <c r="AP1813" s="18">
        <f>SUM(AI1813:AO1813)</f>
        <v>256.75</v>
      </c>
    </row>
    <row r="1814" ht="20.35" customHeight="1">
      <c r="A1814" t="s" s="14">
        <v>1582</v>
      </c>
      <c r="B1814" s="15">
        <v>42857</v>
      </c>
      <c r="C1814" s="16"/>
      <c r="D1814" s="17">
        <v>1</v>
      </c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8">
        <v>199.99</v>
      </c>
      <c r="AJ1814" s="19">
        <v>0</v>
      </c>
      <c r="AK1814" s="22">
        <v>-4.7</v>
      </c>
      <c r="AL1814" s="22">
        <v>0</v>
      </c>
      <c r="AM1814" s="22">
        <v>0</v>
      </c>
      <c r="AN1814" s="25">
        <v>-16.55</v>
      </c>
      <c r="AO1814" s="22">
        <v>0</v>
      </c>
      <c r="AP1814" s="18">
        <f>SUM(AI1814:AO1814)</f>
        <v>178.74</v>
      </c>
    </row>
    <row r="1815" ht="20.35" customHeight="1">
      <c r="A1815" t="s" s="14">
        <v>627</v>
      </c>
      <c r="B1815" s="15">
        <v>42857</v>
      </c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7">
        <v>2</v>
      </c>
      <c r="Y1815" s="16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8">
        <v>329.97</v>
      </c>
      <c r="AJ1815" s="19">
        <v>0</v>
      </c>
      <c r="AK1815" s="22">
        <v>-14.82</v>
      </c>
      <c r="AL1815" s="22">
        <v>0</v>
      </c>
      <c r="AM1815" s="22">
        <v>0</v>
      </c>
      <c r="AN1815" s="25">
        <v>-73.33</v>
      </c>
      <c r="AO1815" s="22">
        <v>0</v>
      </c>
      <c r="AP1815" s="18">
        <f>SUM(AI1815:AO1815)</f>
        <v>241.82</v>
      </c>
    </row>
    <row r="1816" ht="20.35" customHeight="1">
      <c r="A1816" t="s" s="14">
        <v>1583</v>
      </c>
      <c r="B1816" s="15">
        <v>42857</v>
      </c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8">
        <v>87.97</v>
      </c>
      <c r="AJ1816" s="19">
        <v>0</v>
      </c>
      <c r="AK1816" s="22">
        <v>-2.24</v>
      </c>
      <c r="AL1816" s="22">
        <v>0</v>
      </c>
      <c r="AM1816" s="22">
        <v>0</v>
      </c>
      <c r="AN1816" s="25">
        <v>-5.75</v>
      </c>
      <c r="AO1816" s="22">
        <v>0</v>
      </c>
      <c r="AP1816" s="18">
        <f>SUM(AI1816:AO1816)</f>
        <v>79.98</v>
      </c>
    </row>
    <row r="1817" ht="20.35" customHeight="1">
      <c r="A1817" t="s" s="14">
        <v>1584</v>
      </c>
      <c r="B1817" s="15">
        <v>42857</v>
      </c>
      <c r="C1817" s="16"/>
      <c r="D1817" s="17">
        <v>1</v>
      </c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8">
        <v>259.98</v>
      </c>
      <c r="AJ1817" s="19">
        <v>0</v>
      </c>
      <c r="AK1817" s="22">
        <v>0</v>
      </c>
      <c r="AL1817" s="22">
        <f>AI1817*-0.029-0.3</f>
        <v>-7.83942</v>
      </c>
      <c r="AM1817" s="22">
        <v>0</v>
      </c>
      <c r="AN1817" s="25">
        <v>-76.01000000000001</v>
      </c>
      <c r="AO1817" s="22">
        <v>0</v>
      </c>
      <c r="AP1817" s="18">
        <f>SUM(AI1817:AO1817)</f>
        <v>176.13058</v>
      </c>
    </row>
    <row r="1818" ht="20.35" customHeight="1">
      <c r="A1818" t="s" s="14">
        <v>1291</v>
      </c>
      <c r="B1818" s="15">
        <v>42857</v>
      </c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7">
        <v>4</v>
      </c>
      <c r="Y1818" s="16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8">
        <v>529.96</v>
      </c>
      <c r="AJ1818" s="19">
        <v>0</v>
      </c>
      <c r="AK1818" s="22">
        <v>-18.55</v>
      </c>
      <c r="AL1818" s="22">
        <v>0</v>
      </c>
      <c r="AM1818" s="22">
        <v>0</v>
      </c>
      <c r="AN1818" s="25">
        <v>-17.85</v>
      </c>
      <c r="AO1818" s="22">
        <v>0</v>
      </c>
      <c r="AP1818" s="18">
        <f>SUM(AI1818:AO1818)</f>
        <v>493.56</v>
      </c>
    </row>
    <row r="1819" ht="20.35" customHeight="1">
      <c r="A1819" t="s" s="14">
        <v>1585</v>
      </c>
      <c r="B1819" s="15">
        <v>42857</v>
      </c>
      <c r="C1819" s="16"/>
      <c r="D1819" s="17">
        <v>1</v>
      </c>
      <c r="E1819" s="16"/>
      <c r="F1819" s="17">
        <v>1</v>
      </c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7">
        <v>1</v>
      </c>
      <c r="Y1819" s="16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8">
        <v>852.89</v>
      </c>
      <c r="AJ1819" s="19">
        <v>0</v>
      </c>
      <c r="AK1819" s="22">
        <v>-25.03</v>
      </c>
      <c r="AL1819" s="22">
        <v>0</v>
      </c>
      <c r="AM1819" s="22">
        <v>0</v>
      </c>
      <c r="AN1819" s="25">
        <v>-93.90000000000001</v>
      </c>
      <c r="AO1819" s="22">
        <v>0</v>
      </c>
      <c r="AP1819" s="18">
        <f>SUM(AI1819:AO1819)</f>
        <v>733.96</v>
      </c>
    </row>
    <row r="1820" ht="20.35" customHeight="1">
      <c r="A1820" t="s" s="14">
        <v>1586</v>
      </c>
      <c r="B1820" s="15">
        <v>42857</v>
      </c>
      <c r="C1820" s="16"/>
      <c r="D1820" s="17">
        <v>1</v>
      </c>
      <c r="E1820" s="16"/>
      <c r="F1820" s="17">
        <v>1</v>
      </c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8">
        <v>562.66</v>
      </c>
      <c r="AJ1820" s="19">
        <v>0</v>
      </c>
      <c r="AK1820" s="22">
        <v>-12.68</v>
      </c>
      <c r="AL1820" s="22">
        <v>0</v>
      </c>
      <c r="AM1820" s="22">
        <v>0</v>
      </c>
      <c r="AN1820" s="25">
        <v>-10.89</v>
      </c>
      <c r="AO1820" s="25">
        <v>-41.68</v>
      </c>
      <c r="AP1820" s="18">
        <f>SUM(AI1820:AO1820)</f>
        <v>497.41</v>
      </c>
    </row>
    <row r="1821" ht="20.35" customHeight="1">
      <c r="A1821" t="s" s="14">
        <v>1586</v>
      </c>
      <c r="B1821" s="15">
        <v>42857</v>
      </c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8">
        <v>59.38</v>
      </c>
      <c r="AJ1821" s="19">
        <v>0</v>
      </c>
      <c r="AK1821" s="22">
        <v>-1.61</v>
      </c>
      <c r="AL1821" s="22">
        <v>0</v>
      </c>
      <c r="AM1821" s="22">
        <v>0</v>
      </c>
      <c r="AN1821" s="22">
        <v>0</v>
      </c>
      <c r="AO1821" s="25">
        <v>-4.4</v>
      </c>
      <c r="AP1821" s="18">
        <f>SUM(AI1821:AO1821)</f>
        <v>53.37</v>
      </c>
    </row>
    <row r="1822" ht="20.35" customHeight="1">
      <c r="A1822" t="s" s="14">
        <v>1587</v>
      </c>
      <c r="B1822" s="15">
        <v>42858</v>
      </c>
      <c r="C1822" s="16"/>
      <c r="D1822" s="17">
        <v>2</v>
      </c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8">
        <v>239.99</v>
      </c>
      <c r="AJ1822" s="19">
        <v>0</v>
      </c>
      <c r="AK1822" s="22">
        <v>-7.26</v>
      </c>
      <c r="AL1822" s="22">
        <v>0</v>
      </c>
      <c r="AM1822" s="22">
        <v>0</v>
      </c>
      <c r="AN1822" s="25">
        <v>-16.55</v>
      </c>
      <c r="AO1822" s="22">
        <v>0</v>
      </c>
      <c r="AP1822" s="18">
        <f>SUM(AI1822:AO1822)</f>
        <v>216.18</v>
      </c>
    </row>
    <row r="1823" ht="20.35" customHeight="1">
      <c r="A1823" t="s" s="14">
        <v>1435</v>
      </c>
      <c r="B1823" s="15">
        <v>42858</v>
      </c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7">
        <v>1</v>
      </c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8">
        <v>434.3</v>
      </c>
      <c r="AJ1823" s="19">
        <v>0</v>
      </c>
      <c r="AK1823" s="22">
        <v>-9.85</v>
      </c>
      <c r="AL1823" s="22">
        <v>0</v>
      </c>
      <c r="AM1823" s="22">
        <v>0</v>
      </c>
      <c r="AN1823" s="25">
        <v>-30.8</v>
      </c>
      <c r="AO1823" s="22">
        <v>0</v>
      </c>
      <c r="AP1823" s="18">
        <f>SUM(AI1823:AO1823)</f>
        <v>393.65</v>
      </c>
    </row>
    <row r="1824" ht="20.35" customHeight="1">
      <c r="A1824" t="s" s="14">
        <v>1588</v>
      </c>
      <c r="B1824" s="15">
        <v>42858</v>
      </c>
      <c r="C1824" s="16"/>
      <c r="D1824" s="17">
        <v>1</v>
      </c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8">
        <v>261.98</v>
      </c>
      <c r="AJ1824" s="19">
        <v>0</v>
      </c>
      <c r="AK1824" s="22">
        <v>-6.06</v>
      </c>
      <c r="AL1824" s="22">
        <v>0</v>
      </c>
      <c r="AM1824" s="22">
        <v>0</v>
      </c>
      <c r="AN1824" s="25">
        <v>-16.55</v>
      </c>
      <c r="AO1824" s="22">
        <v>0</v>
      </c>
      <c r="AP1824" s="18">
        <f>SUM(AI1824:AO1824)</f>
        <v>239.37</v>
      </c>
    </row>
    <row r="1825" ht="20.35" customHeight="1">
      <c r="A1825" t="s" s="14">
        <v>1577</v>
      </c>
      <c r="B1825" s="15">
        <v>42858</v>
      </c>
      <c r="C1825" s="16"/>
      <c r="D1825" s="17">
        <v>1</v>
      </c>
      <c r="E1825" s="16"/>
      <c r="F1825" s="17">
        <v>1</v>
      </c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8">
        <v>393.99</v>
      </c>
      <c r="AJ1825" s="19">
        <v>0</v>
      </c>
      <c r="AK1825" s="22">
        <v>-17.64</v>
      </c>
      <c r="AL1825" s="22">
        <v>0</v>
      </c>
      <c r="AM1825" s="22">
        <v>0</v>
      </c>
      <c r="AN1825" s="22">
        <v>0</v>
      </c>
      <c r="AO1825" s="22">
        <v>0</v>
      </c>
      <c r="AP1825" s="18">
        <f>SUM(AI1825:AO1825)</f>
        <v>376.35</v>
      </c>
    </row>
    <row r="1826" ht="20.35" customHeight="1">
      <c r="A1826" t="s" s="14">
        <v>1589</v>
      </c>
      <c r="B1826" s="15">
        <v>42858</v>
      </c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8">
        <v>32.98</v>
      </c>
      <c r="AJ1826" s="19">
        <v>0</v>
      </c>
      <c r="AK1826" s="22">
        <v>0</v>
      </c>
      <c r="AL1826" s="22">
        <f>AI1826*-0.029-0.3</f>
        <v>-1.25642</v>
      </c>
      <c r="AM1826" s="22">
        <v>0</v>
      </c>
      <c r="AN1826" s="25">
        <v>-5.75</v>
      </c>
      <c r="AO1826" s="22">
        <v>0</v>
      </c>
      <c r="AP1826" s="18">
        <f>SUM(AI1826:AO1826)</f>
        <v>25.97358</v>
      </c>
    </row>
    <row r="1827" ht="20.35" customHeight="1">
      <c r="A1827" t="s" s="14">
        <v>1590</v>
      </c>
      <c r="B1827" s="15">
        <v>42859</v>
      </c>
      <c r="C1827" s="16"/>
      <c r="D1827" s="17">
        <v>1</v>
      </c>
      <c r="E1827" s="16"/>
      <c r="F1827" s="17">
        <v>1</v>
      </c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8">
        <v>592.91</v>
      </c>
      <c r="AJ1827" s="19">
        <v>0</v>
      </c>
      <c r="AK1827" s="22">
        <v>-17.49</v>
      </c>
      <c r="AL1827" s="22">
        <v>0</v>
      </c>
      <c r="AM1827" s="22">
        <v>0</v>
      </c>
      <c r="AN1827" s="25">
        <v>-15.79</v>
      </c>
      <c r="AO1827" s="25">
        <v>-43.92</v>
      </c>
      <c r="AP1827" s="18">
        <f>SUM(AI1827:AO1827)</f>
        <v>515.71</v>
      </c>
    </row>
    <row r="1828" ht="20.35" customHeight="1">
      <c r="A1828" t="s" s="14">
        <v>1591</v>
      </c>
      <c r="B1828" s="15">
        <v>42859</v>
      </c>
      <c r="C1828" s="16"/>
      <c r="D1828" s="17">
        <v>2</v>
      </c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8">
        <v>699.99</v>
      </c>
      <c r="AJ1828" s="19">
        <v>0</v>
      </c>
      <c r="AK1828" s="22">
        <v>0</v>
      </c>
      <c r="AL1828" s="22">
        <v>0</v>
      </c>
      <c r="AM1828" s="22">
        <v>0</v>
      </c>
      <c r="AN1828" s="25">
        <f>-107.03</f>
        <v>-107.03</v>
      </c>
      <c r="AO1828" s="22">
        <v>0</v>
      </c>
      <c r="AP1828" s="18">
        <f>SUM(AI1828:AO1828)</f>
        <v>592.96</v>
      </c>
    </row>
    <row r="1829" ht="20.35" customHeight="1">
      <c r="A1829" t="s" s="14">
        <v>1529</v>
      </c>
      <c r="B1829" s="15">
        <v>42859</v>
      </c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8">
        <v>90</v>
      </c>
      <c r="AJ1829" s="19">
        <v>0</v>
      </c>
      <c r="AK1829" s="22">
        <v>-2.28</v>
      </c>
      <c r="AL1829" s="22">
        <v>0</v>
      </c>
      <c r="AM1829" s="22">
        <v>0</v>
      </c>
      <c r="AN1829" s="22">
        <v>0</v>
      </c>
      <c r="AO1829" s="22">
        <v>0</v>
      </c>
      <c r="AP1829" s="18">
        <f>SUM(AI1829:AO1829)</f>
        <v>87.72</v>
      </c>
    </row>
    <row r="1830" ht="20.35" customHeight="1">
      <c r="A1830" t="s" s="14">
        <v>1592</v>
      </c>
      <c r="B1830" s="15">
        <v>42859</v>
      </c>
      <c r="C1830" s="16"/>
      <c r="D1830" s="17">
        <v>1</v>
      </c>
      <c r="E1830" s="16"/>
      <c r="F1830" s="17">
        <v>1</v>
      </c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8">
        <v>328.99</v>
      </c>
      <c r="AJ1830" s="19">
        <v>0</v>
      </c>
      <c r="AK1830" s="22">
        <v>-9.84</v>
      </c>
      <c r="AL1830" s="22">
        <v>0</v>
      </c>
      <c r="AM1830" s="22">
        <v>0</v>
      </c>
      <c r="AN1830" s="25">
        <v>-24.62</v>
      </c>
      <c r="AO1830" s="22">
        <v>0</v>
      </c>
      <c r="AP1830" s="18">
        <f>SUM(AI1830:AO1830)</f>
        <v>294.53</v>
      </c>
    </row>
    <row r="1831" ht="20.35" customHeight="1">
      <c r="A1831" t="s" s="14">
        <v>1593</v>
      </c>
      <c r="B1831" s="15">
        <v>42860</v>
      </c>
      <c r="C1831" s="16"/>
      <c r="D1831" s="16"/>
      <c r="E1831" s="16"/>
      <c r="F1831" s="16"/>
      <c r="G1831" s="17">
        <v>1</v>
      </c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8">
        <v>174.99</v>
      </c>
      <c r="AJ1831" s="19">
        <v>0</v>
      </c>
      <c r="AK1831" s="22">
        <v>-22.86</v>
      </c>
      <c r="AL1831" s="22">
        <v>0</v>
      </c>
      <c r="AM1831" s="22">
        <v>0</v>
      </c>
      <c r="AN1831" s="25">
        <v>-16.55</v>
      </c>
      <c r="AO1831" s="22">
        <v>0</v>
      </c>
      <c r="AP1831" s="18">
        <f>SUM(AI1831:AO1831)</f>
        <v>135.58</v>
      </c>
    </row>
    <row r="1832" ht="20.35" customHeight="1">
      <c r="A1832" t="s" s="14">
        <v>1594</v>
      </c>
      <c r="B1832" s="15">
        <v>42861</v>
      </c>
      <c r="C1832" s="16"/>
      <c r="D1832" s="17">
        <v>1</v>
      </c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8">
        <v>209.99</v>
      </c>
      <c r="AJ1832" s="19">
        <v>0</v>
      </c>
      <c r="AK1832" s="22">
        <v>-6.39</v>
      </c>
      <c r="AL1832" s="22">
        <v>0</v>
      </c>
      <c r="AM1832" s="22">
        <v>0</v>
      </c>
      <c r="AN1832" s="25">
        <v>-16.55</v>
      </c>
      <c r="AO1832" s="22">
        <v>0</v>
      </c>
      <c r="AP1832" s="18">
        <f>SUM(AI1832:AO1832)</f>
        <v>187.05</v>
      </c>
    </row>
    <row r="1833" ht="20.35" customHeight="1">
      <c r="A1833" t="s" s="14">
        <v>1595</v>
      </c>
      <c r="B1833" s="15">
        <v>42863</v>
      </c>
      <c r="C1833" s="16"/>
      <c r="D1833" s="17">
        <v>1</v>
      </c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8">
        <v>224.99</v>
      </c>
      <c r="AJ1833" s="19">
        <v>0</v>
      </c>
      <c r="AK1833" s="22">
        <v>-29.31</v>
      </c>
      <c r="AL1833" s="22">
        <v>0</v>
      </c>
      <c r="AM1833" s="22">
        <v>0</v>
      </c>
      <c r="AN1833" s="25">
        <v>-16.55</v>
      </c>
      <c r="AO1833" s="22">
        <v>0</v>
      </c>
      <c r="AP1833" s="18">
        <f>SUM(AI1833:AO1833)</f>
        <v>179.13</v>
      </c>
    </row>
    <row r="1834" ht="20.35" customHeight="1">
      <c r="A1834" t="s" s="14">
        <v>1596</v>
      </c>
      <c r="B1834" s="15">
        <v>42864</v>
      </c>
      <c r="C1834" s="16"/>
      <c r="D1834" s="17">
        <v>1</v>
      </c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8">
        <v>215.99</v>
      </c>
      <c r="AJ1834" s="19">
        <v>0</v>
      </c>
      <c r="AK1834" s="22">
        <v>-5.05</v>
      </c>
      <c r="AL1834" s="22">
        <v>0</v>
      </c>
      <c r="AM1834" s="22">
        <v>0</v>
      </c>
      <c r="AN1834" s="22">
        <v>0</v>
      </c>
      <c r="AO1834" s="25">
        <v>-16</v>
      </c>
      <c r="AP1834" s="18">
        <f>SUM(AI1834:AO1834)</f>
        <v>194.94</v>
      </c>
    </row>
    <row r="1835" ht="20.35" customHeight="1">
      <c r="A1835" t="s" s="14">
        <v>1597</v>
      </c>
      <c r="B1835" s="15">
        <v>42864</v>
      </c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8">
        <v>47.98</v>
      </c>
      <c r="AJ1835" s="19">
        <v>0</v>
      </c>
      <c r="AK1835" s="22">
        <v>-1.36</v>
      </c>
      <c r="AL1835" s="22">
        <v>0</v>
      </c>
      <c r="AM1835" s="22">
        <v>0</v>
      </c>
      <c r="AN1835" s="25">
        <v>-5.75</v>
      </c>
      <c r="AO1835" s="22">
        <v>0</v>
      </c>
      <c r="AP1835" s="18">
        <f>SUM(AI1835:AO1835)</f>
        <v>40.87</v>
      </c>
    </row>
    <row r="1836" ht="20.35" customHeight="1">
      <c r="A1836" t="s" s="14">
        <v>1598</v>
      </c>
      <c r="B1836" s="15">
        <v>42864</v>
      </c>
      <c r="C1836" s="16"/>
      <c r="D1836" s="17">
        <v>1</v>
      </c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8">
        <v>261.98</v>
      </c>
      <c r="AJ1836" s="19">
        <v>0</v>
      </c>
      <c r="AK1836" s="22">
        <v>-9.17</v>
      </c>
      <c r="AL1836" s="22">
        <v>0</v>
      </c>
      <c r="AM1836" s="22">
        <v>0</v>
      </c>
      <c r="AN1836" s="25">
        <v>-13.02</v>
      </c>
      <c r="AO1836" s="22">
        <v>0</v>
      </c>
      <c r="AP1836" s="18">
        <f>SUM(AI1836:AO1836)</f>
        <v>239.79</v>
      </c>
    </row>
    <row r="1837" ht="20.35" customHeight="1">
      <c r="A1837" t="s" s="14">
        <v>1599</v>
      </c>
      <c r="B1837" s="15">
        <v>42864</v>
      </c>
      <c r="C1837" s="16"/>
      <c r="D1837" s="17">
        <v>1</v>
      </c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8">
        <v>232.41</v>
      </c>
      <c r="AJ1837" s="19">
        <v>0</v>
      </c>
      <c r="AK1837" s="22">
        <v>-5.41</v>
      </c>
      <c r="AL1837" s="22">
        <v>0</v>
      </c>
      <c r="AM1837" s="22">
        <v>0</v>
      </c>
      <c r="AN1837" s="25">
        <v>-16.55</v>
      </c>
      <c r="AO1837" s="22">
        <v>0</v>
      </c>
      <c r="AP1837" s="18">
        <f>SUM(AI1837:AO1837)</f>
        <v>210.45</v>
      </c>
    </row>
    <row r="1838" ht="20.35" customHeight="1">
      <c r="A1838" t="s" s="14">
        <v>1598</v>
      </c>
      <c r="B1838" s="15">
        <v>42864</v>
      </c>
      <c r="C1838" s="16"/>
      <c r="D1838" s="17">
        <v>1</v>
      </c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8">
        <v>199.99</v>
      </c>
      <c r="AJ1838" s="19">
        <v>0</v>
      </c>
      <c r="AK1838" s="22">
        <v>-4.7</v>
      </c>
      <c r="AL1838" s="22">
        <v>0</v>
      </c>
      <c r="AM1838" s="22">
        <v>0</v>
      </c>
      <c r="AN1838" s="25">
        <v>-16.55</v>
      </c>
      <c r="AO1838" s="22">
        <v>0</v>
      </c>
      <c r="AP1838" s="18">
        <f>SUM(AI1838:AO1838)</f>
        <v>178.74</v>
      </c>
    </row>
    <row r="1839" ht="20.35" customHeight="1">
      <c r="A1839" t="s" s="14">
        <v>1596</v>
      </c>
      <c r="B1839" s="15">
        <v>42864</v>
      </c>
      <c r="C1839" s="16"/>
      <c r="D1839" s="17">
        <v>1</v>
      </c>
      <c r="E1839" s="31"/>
      <c r="F1839" s="31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8">
        <v>215.99</v>
      </c>
      <c r="AJ1839" s="19">
        <v>0</v>
      </c>
      <c r="AK1839" s="22">
        <v>-5.05</v>
      </c>
      <c r="AL1839" s="22">
        <v>0</v>
      </c>
      <c r="AM1839" s="22">
        <v>0</v>
      </c>
      <c r="AN1839" s="22">
        <v>0</v>
      </c>
      <c r="AO1839" s="25">
        <v>-16</v>
      </c>
      <c r="AP1839" s="18">
        <f>SUM(AI1839:AO1839)</f>
        <v>194.94</v>
      </c>
    </row>
    <row r="1840" ht="20.35" customHeight="1">
      <c r="A1840" t="s" s="14">
        <v>1600</v>
      </c>
      <c r="B1840" s="15">
        <v>42864</v>
      </c>
      <c r="C1840" s="16"/>
      <c r="D1840" s="17">
        <v>1</v>
      </c>
      <c r="E1840" s="16"/>
      <c r="F1840" s="17">
        <v>1</v>
      </c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8">
        <v>398.51</v>
      </c>
      <c r="AJ1840" s="19">
        <v>0</v>
      </c>
      <c r="AK1840" s="22">
        <v>-13.95</v>
      </c>
      <c r="AL1840" s="22">
        <v>0</v>
      </c>
      <c r="AM1840" s="22">
        <v>0</v>
      </c>
      <c r="AN1840" s="25">
        <v>-9.92</v>
      </c>
      <c r="AO1840" s="25">
        <v>-29.52</v>
      </c>
      <c r="AP1840" s="18">
        <f>SUM(AI1840:AO1840)</f>
        <v>345.12</v>
      </c>
    </row>
    <row r="1841" ht="20.35" customHeight="1">
      <c r="A1841" t="s" s="14">
        <v>1601</v>
      </c>
      <c r="B1841" s="15">
        <v>42864</v>
      </c>
      <c r="C1841" s="16"/>
      <c r="D1841" s="17">
        <v>1</v>
      </c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8">
        <v>279.99</v>
      </c>
      <c r="AJ1841" s="19">
        <v>0</v>
      </c>
      <c r="AK1841" s="22">
        <v>-6.46</v>
      </c>
      <c r="AL1841" s="22">
        <v>0</v>
      </c>
      <c r="AM1841" s="22">
        <v>0</v>
      </c>
      <c r="AN1841" s="25">
        <v>-16.55</v>
      </c>
      <c r="AO1841" s="25">
        <v>0</v>
      </c>
      <c r="AP1841" s="18">
        <f>SUM(AI1841:AO1841)</f>
        <v>256.98</v>
      </c>
    </row>
    <row r="1842" ht="20.35" customHeight="1">
      <c r="A1842" t="s" s="14">
        <v>1602</v>
      </c>
      <c r="B1842" s="15">
        <v>42864</v>
      </c>
      <c r="C1842" s="16"/>
      <c r="D1842" s="17">
        <v>1</v>
      </c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8">
        <v>279.99</v>
      </c>
      <c r="AJ1842" s="19">
        <v>0</v>
      </c>
      <c r="AK1842" s="22">
        <v>-6.46</v>
      </c>
      <c r="AL1842" s="22">
        <v>0</v>
      </c>
      <c r="AM1842" s="22">
        <v>0</v>
      </c>
      <c r="AN1842" s="25">
        <v>-16.55</v>
      </c>
      <c r="AO1842" s="25">
        <v>0</v>
      </c>
      <c r="AP1842" s="18">
        <f>SUM(AI1842:AO1842)</f>
        <v>256.98</v>
      </c>
    </row>
    <row r="1843" ht="20.35" customHeight="1">
      <c r="A1843" t="s" s="14">
        <v>1603</v>
      </c>
      <c r="B1843" s="15">
        <v>42864</v>
      </c>
      <c r="C1843" s="16"/>
      <c r="D1843" s="17">
        <v>1</v>
      </c>
      <c r="E1843" s="16"/>
      <c r="F1843" s="17">
        <v>1</v>
      </c>
      <c r="G1843" s="17">
        <v>1</v>
      </c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8">
        <v>566.98</v>
      </c>
      <c r="AJ1843" s="19">
        <v>0</v>
      </c>
      <c r="AK1843" s="22">
        <v>-68.86</v>
      </c>
      <c r="AL1843" s="22">
        <v>0</v>
      </c>
      <c r="AM1843" s="22">
        <v>0</v>
      </c>
      <c r="AN1843" s="22">
        <v>0</v>
      </c>
      <c r="AO1843" s="25">
        <v>-42</v>
      </c>
      <c r="AP1843" s="18">
        <f>SUM(AI1843:AO1843)</f>
        <v>456.12</v>
      </c>
    </row>
    <row r="1844" ht="20.35" customHeight="1">
      <c r="A1844" t="s" s="14">
        <v>1604</v>
      </c>
      <c r="B1844" s="15">
        <v>42865</v>
      </c>
      <c r="C1844" s="16"/>
      <c r="D1844" s="17">
        <v>1</v>
      </c>
      <c r="E1844" s="16"/>
      <c r="F1844" s="17">
        <v>1</v>
      </c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8">
        <v>508.99</v>
      </c>
      <c r="AJ1844" s="19">
        <v>0</v>
      </c>
      <c r="AK1844" s="22">
        <v>-17.81</v>
      </c>
      <c r="AL1844" s="22">
        <v>0</v>
      </c>
      <c r="AM1844" s="22">
        <v>0</v>
      </c>
      <c r="AN1844" s="25">
        <v>-19.93</v>
      </c>
      <c r="AO1844" s="25">
        <v>0</v>
      </c>
      <c r="AP1844" s="18">
        <f>SUM(AI1844:AO1844)</f>
        <v>471.25</v>
      </c>
    </row>
    <row r="1845" ht="20.35" customHeight="1">
      <c r="A1845" t="s" s="14">
        <v>1605</v>
      </c>
      <c r="B1845" s="15">
        <v>42865</v>
      </c>
      <c r="C1845" s="16"/>
      <c r="D1845" s="17">
        <v>1</v>
      </c>
      <c r="E1845" s="16"/>
      <c r="F1845" s="17">
        <v>1</v>
      </c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8">
        <v>539.97</v>
      </c>
      <c r="AJ1845" s="19">
        <v>0</v>
      </c>
      <c r="AK1845" s="22">
        <v>0</v>
      </c>
      <c r="AL1845" s="22">
        <f>AI1845*-0.029-0.3</f>
        <v>-15.95913</v>
      </c>
      <c r="AM1845" s="22">
        <v>0</v>
      </c>
      <c r="AN1845" s="25">
        <v>-23.58</v>
      </c>
      <c r="AO1845" s="22">
        <v>0</v>
      </c>
      <c r="AP1845" s="18">
        <f>SUM(AI1845:AO1845)</f>
        <v>500.43087</v>
      </c>
    </row>
    <row r="1846" ht="20.35" customHeight="1">
      <c r="A1846" t="s" s="14">
        <v>1606</v>
      </c>
      <c r="B1846" s="15">
        <v>42866</v>
      </c>
      <c r="C1846" s="16"/>
      <c r="D1846" s="17">
        <v>1</v>
      </c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8">
        <v>275</v>
      </c>
      <c r="AJ1846" s="19">
        <v>0</v>
      </c>
      <c r="AK1846" s="22">
        <v>-40</v>
      </c>
      <c r="AL1846" s="22">
        <v>0</v>
      </c>
      <c r="AM1846" s="22">
        <v>0</v>
      </c>
      <c r="AN1846" s="25">
        <v>-13.02</v>
      </c>
      <c r="AO1846" s="22">
        <v>0</v>
      </c>
      <c r="AP1846" s="18">
        <f>SUM(AI1846:AO1846)</f>
        <v>221.98</v>
      </c>
    </row>
    <row r="1847" ht="20.35" customHeight="1">
      <c r="A1847" t="s" s="28">
        <v>1607</v>
      </c>
      <c r="B1847" s="15">
        <v>42866</v>
      </c>
      <c r="C1847" s="31"/>
      <c r="D1847" s="59">
        <v>2</v>
      </c>
      <c r="E1847" s="31"/>
      <c r="F1847" s="59">
        <v>1</v>
      </c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31"/>
      <c r="Z1847" s="31"/>
      <c r="AA1847" s="31"/>
      <c r="AB1847" s="31"/>
      <c r="AC1847" s="31"/>
      <c r="AD1847" s="31"/>
      <c r="AE1847" s="31"/>
      <c r="AF1847" s="31"/>
      <c r="AG1847" s="31"/>
      <c r="AH1847" s="31"/>
      <c r="AI1847" s="18">
        <v>939.95</v>
      </c>
      <c r="AJ1847" s="19">
        <v>0</v>
      </c>
      <c r="AK1847" s="22">
        <v>0</v>
      </c>
      <c r="AL1847" s="22">
        <f>AI1847*-0.029-0.3</f>
        <v>-27.55855</v>
      </c>
      <c r="AM1847" s="22">
        <v>0</v>
      </c>
      <c r="AN1847" s="25">
        <v>-28.51</v>
      </c>
      <c r="AO1847" s="22">
        <v>0</v>
      </c>
      <c r="AP1847" s="18">
        <f>SUM(AI1847:AO1847)</f>
        <v>883.88145</v>
      </c>
    </row>
    <row r="1848" ht="20.35" customHeight="1">
      <c r="A1848" t="s" s="14">
        <v>1608</v>
      </c>
      <c r="B1848" s="15">
        <v>42866</v>
      </c>
      <c r="C1848" s="16"/>
      <c r="D1848" s="17">
        <v>1</v>
      </c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8">
        <v>323.82</v>
      </c>
      <c r="AJ1848" s="19">
        <v>0</v>
      </c>
      <c r="AK1848" s="22">
        <v>-9.550000000000001</v>
      </c>
      <c r="AL1848" s="22">
        <v>0</v>
      </c>
      <c r="AM1848" s="22">
        <v>0</v>
      </c>
      <c r="AN1848" s="25">
        <v>-92.61</v>
      </c>
      <c r="AO1848" s="22">
        <v>0</v>
      </c>
      <c r="AP1848" s="18">
        <f>SUM(AI1848:AO1848)</f>
        <v>221.66</v>
      </c>
    </row>
    <row r="1849" ht="20.35" customHeight="1">
      <c r="A1849" t="s" s="14">
        <v>1609</v>
      </c>
      <c r="B1849" s="15">
        <v>42866</v>
      </c>
      <c r="C1849" s="16"/>
      <c r="D1849" s="17">
        <v>1</v>
      </c>
      <c r="E1849" s="16"/>
      <c r="F1849" s="17">
        <v>2</v>
      </c>
      <c r="G1849" s="16"/>
      <c r="H1849" s="17">
        <v>4</v>
      </c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8">
        <v>5000</v>
      </c>
      <c r="AJ1849" s="19">
        <v>0</v>
      </c>
      <c r="AK1849" s="22">
        <v>-145.3</v>
      </c>
      <c r="AL1849" s="22">
        <v>0</v>
      </c>
      <c r="AM1849" s="22">
        <v>0</v>
      </c>
      <c r="AN1849" s="25">
        <v>-65.29000000000001</v>
      </c>
      <c r="AO1849" s="22">
        <v>0</v>
      </c>
      <c r="AP1849" s="18">
        <f>SUM(AI1849:AO1849)</f>
        <v>4789.41</v>
      </c>
    </row>
    <row r="1850" ht="20.35" customHeight="1">
      <c r="A1850" t="s" s="14">
        <v>1610</v>
      </c>
      <c r="B1850" s="15">
        <v>42866</v>
      </c>
      <c r="C1850" s="16"/>
      <c r="D1850" s="17">
        <v>1</v>
      </c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8">
        <v>393.08</v>
      </c>
      <c r="AJ1850" s="19">
        <v>0</v>
      </c>
      <c r="AK1850" s="22">
        <v>-11.7</v>
      </c>
      <c r="AL1850" s="22">
        <v>0</v>
      </c>
      <c r="AM1850" s="22">
        <v>0</v>
      </c>
      <c r="AN1850" s="25">
        <v>-28.03</v>
      </c>
      <c r="AO1850" s="25">
        <v>-29.12</v>
      </c>
      <c r="AP1850" s="18">
        <f>SUM(AI1850:AO1850)</f>
        <v>324.23</v>
      </c>
    </row>
    <row r="1851" ht="20.35" customHeight="1">
      <c r="A1851" t="s" s="14">
        <v>1611</v>
      </c>
      <c r="B1851" s="15">
        <v>42866</v>
      </c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8">
        <v>47.98</v>
      </c>
      <c r="AJ1851" s="19">
        <v>0</v>
      </c>
      <c r="AK1851" s="22">
        <v>-1.36</v>
      </c>
      <c r="AL1851" s="22">
        <v>0</v>
      </c>
      <c r="AM1851" s="22">
        <v>0</v>
      </c>
      <c r="AN1851" s="25">
        <v>-5.75</v>
      </c>
      <c r="AO1851" s="22">
        <v>0</v>
      </c>
      <c r="AP1851" s="18">
        <f>SUM(AI1851:AO1851)</f>
        <v>40.87</v>
      </c>
    </row>
    <row r="1852" ht="20.35" customHeight="1">
      <c r="A1852" t="s" s="14">
        <v>1612</v>
      </c>
      <c r="B1852" s="15">
        <v>42866</v>
      </c>
      <c r="C1852" s="16"/>
      <c r="D1852" s="17">
        <v>1</v>
      </c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8">
        <v>289.98</v>
      </c>
      <c r="AJ1852" s="19">
        <v>0</v>
      </c>
      <c r="AK1852" s="22">
        <v>0</v>
      </c>
      <c r="AL1852" s="22">
        <f>AI1852*-0.029-0.3</f>
        <v>-8.70942</v>
      </c>
      <c r="AM1852" s="22">
        <v>0</v>
      </c>
      <c r="AN1852" s="25">
        <v>-71.81999999999999</v>
      </c>
      <c r="AO1852" s="22">
        <v>0</v>
      </c>
      <c r="AP1852" s="18">
        <f>SUM(AI1852:AO1852)</f>
        <v>209.45058</v>
      </c>
    </row>
    <row r="1853" ht="20.35" customHeight="1">
      <c r="A1853" t="s" s="14">
        <v>1613</v>
      </c>
      <c r="B1853" s="15">
        <v>42867</v>
      </c>
      <c r="C1853" s="16"/>
      <c r="D1853" s="17">
        <v>2</v>
      </c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8">
        <v>549.97</v>
      </c>
      <c r="AJ1853" s="19">
        <v>0</v>
      </c>
      <c r="AK1853" s="22">
        <v>-24.5</v>
      </c>
      <c r="AL1853" s="22">
        <v>0</v>
      </c>
      <c r="AM1853" s="22">
        <v>0</v>
      </c>
      <c r="AN1853" s="25">
        <v>-73.29000000000001</v>
      </c>
      <c r="AO1853" s="22">
        <v>0</v>
      </c>
      <c r="AP1853" s="18">
        <f>SUM(AI1853:AO1853)</f>
        <v>452.18</v>
      </c>
    </row>
    <row r="1854" ht="20.35" customHeight="1">
      <c r="A1854" t="s" s="14">
        <v>1614</v>
      </c>
      <c r="B1854" s="15">
        <v>42867</v>
      </c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8">
        <v>374.98</v>
      </c>
      <c r="AJ1854" s="19">
        <v>0</v>
      </c>
      <c r="AK1854" s="22">
        <v>-16.8</v>
      </c>
      <c r="AL1854" s="22">
        <v>0</v>
      </c>
      <c r="AM1854" s="22">
        <v>0</v>
      </c>
      <c r="AN1854" s="25">
        <v>-79.84999999999999</v>
      </c>
      <c r="AO1854" s="22">
        <v>0</v>
      </c>
      <c r="AP1854" s="18">
        <f>SUM(AI1854:AO1854)</f>
        <v>278.33</v>
      </c>
    </row>
    <row r="1855" ht="20.35" customHeight="1">
      <c r="A1855" t="s" s="14">
        <v>1615</v>
      </c>
      <c r="B1855" s="15">
        <v>42867</v>
      </c>
      <c r="C1855" s="16"/>
      <c r="D1855" s="17">
        <v>1</v>
      </c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8">
        <v>209.99</v>
      </c>
      <c r="AJ1855" s="19">
        <v>0</v>
      </c>
      <c r="AK1855" s="22">
        <v>0</v>
      </c>
      <c r="AL1855" s="22">
        <v>0</v>
      </c>
      <c r="AM1855" s="22">
        <v>0</v>
      </c>
      <c r="AN1855" s="25">
        <v>-7.77</v>
      </c>
      <c r="AO1855" s="22">
        <v>0</v>
      </c>
      <c r="AP1855" s="18">
        <f>SUM(AI1855:AO1855)</f>
        <v>202.22</v>
      </c>
    </row>
    <row r="1856" ht="20.35" customHeight="1">
      <c r="A1856" t="s" s="14">
        <v>1616</v>
      </c>
      <c r="B1856" s="15">
        <v>42870</v>
      </c>
      <c r="C1856" s="16"/>
      <c r="D1856" s="17">
        <v>1</v>
      </c>
      <c r="E1856" s="16"/>
      <c r="F1856" s="16"/>
      <c r="G1856" s="17">
        <v>1</v>
      </c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8">
        <v>349.98</v>
      </c>
      <c r="AJ1856" s="19">
        <v>0</v>
      </c>
      <c r="AK1856" s="22">
        <v>0</v>
      </c>
      <c r="AL1856" s="22">
        <f>AI1856*-0.029-0.3</f>
        <v>-10.44942</v>
      </c>
      <c r="AM1856" s="22">
        <v>0</v>
      </c>
      <c r="AN1856" s="25">
        <v>-13.02</v>
      </c>
      <c r="AO1856" s="22">
        <v>0</v>
      </c>
      <c r="AP1856" s="18">
        <f>SUM(AI1856:AO1856)</f>
        <v>326.51058</v>
      </c>
    </row>
    <row r="1857" ht="20.35" customHeight="1">
      <c r="A1857" t="s" s="14">
        <v>1617</v>
      </c>
      <c r="B1857" s="15">
        <v>42870</v>
      </c>
      <c r="C1857" s="16"/>
      <c r="D1857" s="17">
        <v>1</v>
      </c>
      <c r="E1857" s="16"/>
      <c r="F1857" s="17">
        <v>1</v>
      </c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8">
        <v>371.98</v>
      </c>
      <c r="AJ1857" s="19">
        <v>0</v>
      </c>
      <c r="AK1857" s="22">
        <v>0</v>
      </c>
      <c r="AL1857" s="22">
        <f>AI1857*-0.029-0.3</f>
        <v>-11.08742</v>
      </c>
      <c r="AM1857" s="22">
        <v>0</v>
      </c>
      <c r="AN1857" s="25">
        <v>-24.62</v>
      </c>
      <c r="AO1857" s="22">
        <v>0</v>
      </c>
      <c r="AP1857" s="18">
        <f>SUM(AI1857:AO1857)</f>
        <v>336.27258</v>
      </c>
    </row>
    <row r="1858" ht="20.35" customHeight="1">
      <c r="A1858" t="s" s="14">
        <v>1618</v>
      </c>
      <c r="B1858" s="15">
        <v>42870</v>
      </c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7">
        <v>1</v>
      </c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8">
        <v>454.69</v>
      </c>
      <c r="AJ1858" s="19">
        <v>0</v>
      </c>
      <c r="AK1858" s="22">
        <v>-15.91</v>
      </c>
      <c r="AL1858" s="22">
        <v>0</v>
      </c>
      <c r="AM1858" s="22">
        <v>0</v>
      </c>
      <c r="AN1858" s="25">
        <v>-10.28</v>
      </c>
      <c r="AO1858" s="22">
        <v>0</v>
      </c>
      <c r="AP1858" s="18">
        <f>SUM(AI1858:AO1858)</f>
        <v>428.5</v>
      </c>
    </row>
    <row r="1859" ht="20.35" customHeight="1">
      <c r="A1859" t="s" s="14">
        <v>1619</v>
      </c>
      <c r="B1859" s="15">
        <v>42870</v>
      </c>
      <c r="C1859" s="16"/>
      <c r="D1859" s="17">
        <v>1</v>
      </c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8">
        <v>247.16</v>
      </c>
      <c r="AJ1859" s="19">
        <v>0</v>
      </c>
      <c r="AK1859" s="22">
        <v>-5.72</v>
      </c>
      <c r="AL1859" s="22">
        <v>0</v>
      </c>
      <c r="AM1859" s="22">
        <v>0</v>
      </c>
      <c r="AN1859" s="25">
        <v>-13.7</v>
      </c>
      <c r="AO1859" s="22">
        <v>0</v>
      </c>
      <c r="AP1859" s="18">
        <f>SUM(AI1859:AO1859)</f>
        <v>227.74</v>
      </c>
    </row>
    <row r="1860" ht="20.35" customHeight="1">
      <c r="A1860" t="s" s="14">
        <v>1620</v>
      </c>
      <c r="B1860" s="15">
        <v>42870</v>
      </c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8">
        <v>119.97</v>
      </c>
      <c r="AJ1860" s="19">
        <v>0</v>
      </c>
      <c r="AK1860" s="22">
        <v>-3.78</v>
      </c>
      <c r="AL1860" s="22">
        <v>0</v>
      </c>
      <c r="AM1860" s="22">
        <v>0</v>
      </c>
      <c r="AN1860" s="25">
        <v>-5.75</v>
      </c>
      <c r="AO1860" s="22">
        <v>0</v>
      </c>
      <c r="AP1860" s="18">
        <f>SUM(AI1860:AO1860)</f>
        <v>110.44</v>
      </c>
    </row>
    <row r="1861" ht="20.35" customHeight="1">
      <c r="A1861" t="s" s="14">
        <v>1621</v>
      </c>
      <c r="B1861" s="15">
        <v>42871</v>
      </c>
      <c r="C1861" s="16"/>
      <c r="D1861" s="17">
        <v>1</v>
      </c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8">
        <v>215.99</v>
      </c>
      <c r="AJ1861" s="19">
        <v>0</v>
      </c>
      <c r="AK1861" s="22">
        <v>0</v>
      </c>
      <c r="AL1861" s="22">
        <f>AI1861*-0.029-0.3</f>
        <v>-6.56371</v>
      </c>
      <c r="AM1861" s="22">
        <v>0</v>
      </c>
      <c r="AN1861" s="25">
        <v>-8.109999999999999</v>
      </c>
      <c r="AO1861" s="22">
        <v>-16</v>
      </c>
      <c r="AP1861" s="18">
        <f>SUM(AI1861:AO1861)</f>
        <v>185.31629</v>
      </c>
    </row>
    <row r="1862" ht="20.35" customHeight="1">
      <c r="A1862" t="s" s="14">
        <v>1618</v>
      </c>
      <c r="B1862" s="15">
        <v>42871</v>
      </c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8">
        <v>22.98</v>
      </c>
      <c r="AJ1862" s="19">
        <v>0</v>
      </c>
      <c r="AK1862" s="22">
        <v>-0.8</v>
      </c>
      <c r="AL1862" s="22">
        <v>0</v>
      </c>
      <c r="AM1862" s="22">
        <v>0</v>
      </c>
      <c r="AN1862" s="25">
        <v>-2.61</v>
      </c>
      <c r="AO1862" s="22">
        <v>0</v>
      </c>
      <c r="AP1862" s="18">
        <f>SUM(AI1862:AO1862)</f>
        <v>19.57</v>
      </c>
    </row>
    <row r="1863" ht="20.35" customHeight="1">
      <c r="A1863" t="s" s="14">
        <v>1622</v>
      </c>
      <c r="B1863" s="15">
        <v>42871</v>
      </c>
      <c r="C1863" s="16"/>
      <c r="D1863" s="17">
        <v>1</v>
      </c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8">
        <v>189.99</v>
      </c>
      <c r="AJ1863" s="19">
        <v>0</v>
      </c>
      <c r="AK1863" s="22">
        <v>-4.48</v>
      </c>
      <c r="AL1863" s="22">
        <v>0</v>
      </c>
      <c r="AM1863" s="22">
        <v>0</v>
      </c>
      <c r="AN1863" s="22">
        <v>-12.9</v>
      </c>
      <c r="AO1863" s="22">
        <v>0</v>
      </c>
      <c r="AP1863" s="18">
        <f>SUM(AI1863:AO1863)</f>
        <v>172.61</v>
      </c>
    </row>
    <row r="1864" ht="20.35" customHeight="1">
      <c r="A1864" t="s" s="14">
        <v>1623</v>
      </c>
      <c r="B1864" s="15">
        <v>42872</v>
      </c>
      <c r="C1864" s="16"/>
      <c r="D1864" s="17">
        <v>1</v>
      </c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8">
        <v>364.46</v>
      </c>
      <c r="AJ1864" s="19">
        <v>0</v>
      </c>
      <c r="AK1864" s="22">
        <v>-12.76</v>
      </c>
      <c r="AL1864" s="22">
        <v>0</v>
      </c>
      <c r="AM1864" s="22">
        <v>0</v>
      </c>
      <c r="AN1864" s="25">
        <v>-24.61</v>
      </c>
      <c r="AO1864" s="22">
        <v>0</v>
      </c>
      <c r="AP1864" s="18">
        <f>SUM(AI1864:AO1864)</f>
        <v>327.09</v>
      </c>
    </row>
    <row r="1865" ht="20.35" customHeight="1">
      <c r="A1865" t="s" s="14">
        <v>1624</v>
      </c>
      <c r="B1865" s="15">
        <v>42872</v>
      </c>
      <c r="C1865" s="16"/>
      <c r="D1865" s="17">
        <v>1</v>
      </c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8">
        <v>0</v>
      </c>
      <c r="AJ1865" s="19">
        <v>0</v>
      </c>
      <c r="AK1865" s="22">
        <v>0</v>
      </c>
      <c r="AL1865" s="22">
        <v>0</v>
      </c>
      <c r="AM1865" s="22">
        <v>0</v>
      </c>
      <c r="AN1865" s="25">
        <v>-16.55</v>
      </c>
      <c r="AO1865" s="22">
        <v>0</v>
      </c>
      <c r="AP1865" s="18">
        <f>SUM(AI1865:AO1865)</f>
        <v>-16.55</v>
      </c>
    </row>
    <row r="1866" ht="20.35" customHeight="1">
      <c r="A1866" t="s" s="14">
        <v>1625</v>
      </c>
      <c r="B1866" s="15">
        <v>42872</v>
      </c>
      <c r="C1866" s="16"/>
      <c r="D1866" s="17">
        <v>1</v>
      </c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8">
        <v>249.99</v>
      </c>
      <c r="AJ1866" s="19">
        <v>0</v>
      </c>
      <c r="AK1866" s="22">
        <v>-5.8</v>
      </c>
      <c r="AL1866" s="22">
        <v>0</v>
      </c>
      <c r="AM1866" s="22">
        <v>0</v>
      </c>
      <c r="AN1866" s="25">
        <v>-16.55</v>
      </c>
      <c r="AO1866" s="22">
        <v>0</v>
      </c>
      <c r="AP1866" s="18">
        <f>SUM(AI1866:AO1866)</f>
        <v>227.64</v>
      </c>
    </row>
    <row r="1867" ht="20.35" customHeight="1">
      <c r="A1867" t="s" s="14">
        <v>1626</v>
      </c>
      <c r="B1867" s="15">
        <v>42873</v>
      </c>
      <c r="C1867" s="16"/>
      <c r="D1867" s="17">
        <v>2</v>
      </c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8">
        <v>579.98</v>
      </c>
      <c r="AJ1867" s="19">
        <v>0</v>
      </c>
      <c r="AK1867" s="22">
        <v>0</v>
      </c>
      <c r="AL1867" s="22">
        <f>AI1867*-0.029-0.3</f>
        <v>-17.11942</v>
      </c>
      <c r="AM1867" s="22">
        <v>0</v>
      </c>
      <c r="AN1867" s="25">
        <v>-24.62</v>
      </c>
      <c r="AO1867" s="22">
        <v>0</v>
      </c>
      <c r="AP1867" s="18">
        <f>SUM(AI1867:AO1867)</f>
        <v>538.24058</v>
      </c>
    </row>
    <row r="1868" ht="20.35" customHeight="1">
      <c r="A1868" t="s" s="14">
        <v>1511</v>
      </c>
      <c r="B1868" s="15">
        <v>42873</v>
      </c>
      <c r="C1868" s="16"/>
      <c r="D1868" s="17">
        <v>2</v>
      </c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8">
        <v>559.98</v>
      </c>
      <c r="AJ1868" s="19">
        <v>0</v>
      </c>
      <c r="AK1868" s="22">
        <v>0</v>
      </c>
      <c r="AL1868" s="22">
        <f>AI1868*-0.029-0.3</f>
        <v>-16.53942</v>
      </c>
      <c r="AM1868" s="22">
        <v>0</v>
      </c>
      <c r="AN1868" s="25">
        <v>-24.62</v>
      </c>
      <c r="AO1868" s="22">
        <v>0</v>
      </c>
      <c r="AP1868" s="18">
        <f>SUM(AI1868:AO1868)</f>
        <v>518.8205799999999</v>
      </c>
    </row>
    <row r="1869" ht="20.35" customHeight="1">
      <c r="A1869" t="s" s="14">
        <v>1627</v>
      </c>
      <c r="B1869" s="15">
        <v>42874</v>
      </c>
      <c r="C1869" s="16"/>
      <c r="D1869" s="17">
        <v>1</v>
      </c>
      <c r="E1869" s="16"/>
      <c r="F1869" s="17">
        <v>1</v>
      </c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6"/>
      <c r="AE1869" s="16"/>
      <c r="AF1869" s="16"/>
      <c r="AG1869" s="16"/>
      <c r="AH1869" s="16"/>
      <c r="AI1869" s="18">
        <v>483.99</v>
      </c>
      <c r="AJ1869" s="19">
        <v>0</v>
      </c>
      <c r="AK1869" s="22">
        <v>-10.95</v>
      </c>
      <c r="AL1869" s="22">
        <v>0</v>
      </c>
      <c r="AM1869" s="22">
        <v>0</v>
      </c>
      <c r="AN1869" s="25">
        <v>-24.62</v>
      </c>
      <c r="AO1869" s="22">
        <v>0</v>
      </c>
      <c r="AP1869" s="18">
        <f>SUM(AI1869:AO1869)</f>
        <v>448.42</v>
      </c>
    </row>
    <row r="1870" ht="20.35" customHeight="1">
      <c r="A1870" t="s" s="14">
        <v>1628</v>
      </c>
      <c r="B1870" s="15">
        <v>42874</v>
      </c>
      <c r="C1870" s="16"/>
      <c r="D1870" s="17">
        <v>1</v>
      </c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6"/>
      <c r="AE1870" s="16"/>
      <c r="AF1870" s="16"/>
      <c r="AG1870" s="16"/>
      <c r="AH1870" s="16"/>
      <c r="AI1870" s="18">
        <v>224.99</v>
      </c>
      <c r="AJ1870" s="19">
        <v>0</v>
      </c>
      <c r="AK1870" s="22">
        <v>-29.84</v>
      </c>
      <c r="AL1870" s="22">
        <v>0</v>
      </c>
      <c r="AM1870" s="22">
        <v>0</v>
      </c>
      <c r="AN1870" s="25">
        <v>-8.109999999999999</v>
      </c>
      <c r="AO1870" s="22">
        <v>-18</v>
      </c>
      <c r="AP1870" s="18">
        <f>SUM(AI1870:AO1870)</f>
        <v>169.04</v>
      </c>
    </row>
    <row r="1871" ht="20.35" customHeight="1">
      <c r="A1871" t="s" s="14">
        <v>1629</v>
      </c>
      <c r="B1871" s="15">
        <v>42877</v>
      </c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7">
        <v>1</v>
      </c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  <c r="AC1871" s="16"/>
      <c r="AD1871" s="16"/>
      <c r="AE1871" s="16"/>
      <c r="AF1871" s="16"/>
      <c r="AG1871" s="16"/>
      <c r="AH1871" s="16"/>
      <c r="AI1871" s="18">
        <v>371.16</v>
      </c>
      <c r="AJ1871" s="19">
        <v>0</v>
      </c>
      <c r="AK1871" s="22">
        <v>-12.99</v>
      </c>
      <c r="AL1871" s="22">
        <v>0</v>
      </c>
      <c r="AM1871" s="22">
        <v>0</v>
      </c>
      <c r="AN1871" s="25">
        <v>-31.15</v>
      </c>
      <c r="AO1871" s="22">
        <v>0</v>
      </c>
      <c r="AP1871" s="18">
        <f>SUM(AI1871:AO1871)</f>
        <v>327.02</v>
      </c>
    </row>
    <row r="1872" ht="20.35" customHeight="1">
      <c r="A1872" t="s" s="14">
        <v>1630</v>
      </c>
      <c r="B1872" s="15">
        <v>42877</v>
      </c>
      <c r="C1872" s="16"/>
      <c r="D1872" s="17">
        <v>1</v>
      </c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6"/>
      <c r="AE1872" s="16"/>
      <c r="AF1872" s="16"/>
      <c r="AG1872" s="16"/>
      <c r="AH1872" s="16"/>
      <c r="AI1872" s="18">
        <v>339.99</v>
      </c>
      <c r="AJ1872" s="19">
        <v>0</v>
      </c>
      <c r="AK1872" s="22">
        <v>-7.78</v>
      </c>
      <c r="AL1872" s="22">
        <v>0</v>
      </c>
      <c r="AM1872" s="22">
        <v>0</v>
      </c>
      <c r="AN1872" s="25">
        <v>-16.55</v>
      </c>
      <c r="AO1872" s="22">
        <v>0</v>
      </c>
      <c r="AP1872" s="18">
        <f>SUM(AI1872:AO1872)</f>
        <v>315.66</v>
      </c>
    </row>
    <row r="1873" ht="20.35" customHeight="1">
      <c r="A1873" t="s" s="14">
        <v>1631</v>
      </c>
      <c r="B1873" s="15">
        <v>42877</v>
      </c>
      <c r="C1873" s="16"/>
      <c r="D1873" s="16"/>
      <c r="E1873" s="16"/>
      <c r="F1873" s="16"/>
      <c r="G1873" s="16"/>
      <c r="H1873" s="17">
        <v>2</v>
      </c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  <c r="AC1873" s="16"/>
      <c r="AD1873" s="16"/>
      <c r="AE1873" s="16"/>
      <c r="AF1873" s="16"/>
      <c r="AG1873" s="16"/>
      <c r="AH1873" s="16"/>
      <c r="AI1873" s="18">
        <v>2274.98</v>
      </c>
      <c r="AJ1873" s="19">
        <v>0</v>
      </c>
      <c r="AK1873" s="22">
        <v>-50.35</v>
      </c>
      <c r="AL1873" s="22">
        <v>0</v>
      </c>
      <c r="AM1873" s="22">
        <v>0</v>
      </c>
      <c r="AN1873" s="25">
        <v>-55.12</v>
      </c>
      <c r="AO1873" s="22">
        <v>0</v>
      </c>
      <c r="AP1873" s="18">
        <f>SUM(AI1873:AO1873)</f>
        <v>2169.51</v>
      </c>
    </row>
    <row r="1874" ht="20.35" customHeight="1">
      <c r="A1874" t="s" s="14">
        <v>1632</v>
      </c>
      <c r="B1874" s="15">
        <v>42877</v>
      </c>
      <c r="C1874" s="16"/>
      <c r="D1874" s="17">
        <v>1</v>
      </c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6"/>
      <c r="AE1874" s="16"/>
      <c r="AF1874" s="16"/>
      <c r="AG1874" s="16"/>
      <c r="AH1874" s="16"/>
      <c r="AI1874" s="18">
        <v>286.19</v>
      </c>
      <c r="AJ1874" s="19">
        <v>0</v>
      </c>
      <c r="AK1874" s="22">
        <v>-8.6</v>
      </c>
      <c r="AL1874" s="22">
        <v>0</v>
      </c>
      <c r="AM1874" s="22">
        <v>0</v>
      </c>
      <c r="AN1874" s="25">
        <v>-11.79</v>
      </c>
      <c r="AO1874" s="22">
        <v>-21.2</v>
      </c>
      <c r="AP1874" s="18">
        <f>SUM(AI1874:AO1874)</f>
        <v>244.6</v>
      </c>
    </row>
    <row r="1875" ht="20.35" customHeight="1">
      <c r="A1875" t="s" s="14">
        <v>1633</v>
      </c>
      <c r="B1875" s="15">
        <v>42877</v>
      </c>
      <c r="C1875" s="16"/>
      <c r="D1875" s="17">
        <v>1</v>
      </c>
      <c r="E1875" s="16"/>
      <c r="F1875" s="17">
        <v>1</v>
      </c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  <c r="AC1875" s="16"/>
      <c r="AD1875" s="16"/>
      <c r="AE1875" s="16"/>
      <c r="AF1875" s="16"/>
      <c r="AG1875" s="16"/>
      <c r="AH1875" s="16"/>
      <c r="AI1875" s="18">
        <v>473.99</v>
      </c>
      <c r="AJ1875" s="19">
        <v>0</v>
      </c>
      <c r="AK1875" s="22">
        <v>-16.59</v>
      </c>
      <c r="AL1875" s="22">
        <v>0</v>
      </c>
      <c r="AM1875" s="22">
        <v>0</v>
      </c>
      <c r="AN1875" s="25">
        <v>-22.16</v>
      </c>
      <c r="AO1875" s="22">
        <v>0</v>
      </c>
      <c r="AP1875" s="18">
        <f>SUM(AI1875:AO1875)</f>
        <v>435.24</v>
      </c>
    </row>
    <row r="1876" ht="20.35" customHeight="1">
      <c r="A1876" t="s" s="14">
        <v>1634</v>
      </c>
      <c r="B1876" s="15">
        <v>42877</v>
      </c>
      <c r="C1876" s="16"/>
      <c r="D1876" s="17">
        <v>1</v>
      </c>
      <c r="E1876" s="31"/>
      <c r="F1876" s="31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6"/>
      <c r="AE1876" s="16"/>
      <c r="AF1876" s="16"/>
      <c r="AG1876" s="16"/>
      <c r="AH1876" s="16"/>
      <c r="AI1876" s="18">
        <v>199.99</v>
      </c>
      <c r="AJ1876" s="19">
        <v>0</v>
      </c>
      <c r="AK1876" s="22">
        <v>-4.7</v>
      </c>
      <c r="AL1876" s="22">
        <v>0</v>
      </c>
      <c r="AM1876" s="22">
        <v>0</v>
      </c>
      <c r="AN1876" s="25">
        <v>-14.52</v>
      </c>
      <c r="AO1876" s="22">
        <v>0</v>
      </c>
      <c r="AP1876" s="18">
        <f>SUM(AI1876:AO1876)</f>
        <v>180.77</v>
      </c>
    </row>
    <row r="1877" ht="20.35" customHeight="1">
      <c r="A1877" t="s" s="14">
        <v>1635</v>
      </c>
      <c r="B1877" s="15">
        <v>42878</v>
      </c>
      <c r="C1877" s="16"/>
      <c r="D1877" s="17">
        <v>1</v>
      </c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6"/>
      <c r="AE1877" s="16"/>
      <c r="AF1877" s="16"/>
      <c r="AG1877" s="16"/>
      <c r="AH1877" s="16"/>
      <c r="AI1877" s="18">
        <v>224.99</v>
      </c>
      <c r="AJ1877" s="19">
        <v>0</v>
      </c>
      <c r="AK1877" t="s" s="40">
        <v>1636</v>
      </c>
      <c r="AL1877" s="22">
        <v>0</v>
      </c>
      <c r="AM1877" s="22">
        <v>0</v>
      </c>
      <c r="AN1877" s="25">
        <v>-13.02</v>
      </c>
      <c r="AO1877" s="22">
        <v>0</v>
      </c>
      <c r="AP1877" s="18">
        <f>SUM(AI1877:AO1877)</f>
        <v>211.97</v>
      </c>
    </row>
    <row r="1878" ht="20.35" customHeight="1">
      <c r="A1878" t="s" s="14">
        <v>1637</v>
      </c>
      <c r="B1878" s="15">
        <v>42878</v>
      </c>
      <c r="C1878" s="16"/>
      <c r="D1878" s="17">
        <v>1</v>
      </c>
      <c r="E1878" s="16"/>
      <c r="F1878" s="17">
        <v>1</v>
      </c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6"/>
      <c r="AE1878" s="16"/>
      <c r="AF1878" s="16"/>
      <c r="AG1878" s="16"/>
      <c r="AH1878" s="16"/>
      <c r="AI1878" s="18">
        <v>349.99</v>
      </c>
      <c r="AJ1878" s="19">
        <v>0</v>
      </c>
      <c r="AK1878" s="22">
        <v>-45.44</v>
      </c>
      <c r="AL1878" s="22">
        <v>0</v>
      </c>
      <c r="AM1878" s="22">
        <v>0</v>
      </c>
      <c r="AN1878" s="25">
        <v>-19.93</v>
      </c>
      <c r="AO1878" s="22">
        <v>0</v>
      </c>
      <c r="AP1878" s="18">
        <f>SUM(AI1878:AO1878)</f>
        <v>284.62</v>
      </c>
    </row>
    <row r="1879" ht="20.35" customHeight="1">
      <c r="A1879" t="s" s="14">
        <v>1435</v>
      </c>
      <c r="B1879" s="15">
        <v>42878</v>
      </c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7">
        <v>1</v>
      </c>
      <c r="Y1879" s="16"/>
      <c r="Z1879" s="16"/>
      <c r="AA1879" s="16"/>
      <c r="AB1879" s="16"/>
      <c r="AC1879" s="16"/>
      <c r="AD1879" s="16"/>
      <c r="AE1879" s="16"/>
      <c r="AF1879" s="16"/>
      <c r="AG1879" s="16"/>
      <c r="AH1879" s="16"/>
      <c r="AI1879" s="18">
        <v>162.68</v>
      </c>
      <c r="AJ1879" s="19">
        <v>0</v>
      </c>
      <c r="AK1879" s="22">
        <v>-3.88</v>
      </c>
      <c r="AL1879" s="22">
        <v>0</v>
      </c>
      <c r="AM1879" s="22">
        <v>0</v>
      </c>
      <c r="AN1879" s="25">
        <v>-10.28</v>
      </c>
      <c r="AO1879" s="22">
        <v>0</v>
      </c>
      <c r="AP1879" s="18">
        <f>SUM(AI1879:AO1879)</f>
        <v>148.52</v>
      </c>
    </row>
    <row r="1880" ht="20.35" customHeight="1">
      <c r="A1880" t="s" s="14">
        <v>1638</v>
      </c>
      <c r="B1880" s="15">
        <v>42878</v>
      </c>
      <c r="C1880" s="31"/>
      <c r="D1880" s="31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7">
        <v>1</v>
      </c>
      <c r="X1880" s="16"/>
      <c r="Y1880" s="16"/>
      <c r="Z1880" s="16"/>
      <c r="AA1880" s="16"/>
      <c r="AB1880" s="16"/>
      <c r="AC1880" s="16"/>
      <c r="AD1880" s="16"/>
      <c r="AE1880" s="16"/>
      <c r="AF1880" s="16"/>
      <c r="AG1880" s="16"/>
      <c r="AH1880" s="16"/>
      <c r="AI1880" s="18">
        <v>199.99</v>
      </c>
      <c r="AJ1880" s="19">
        <v>0</v>
      </c>
      <c r="AK1880" s="22">
        <v>-6.1</v>
      </c>
      <c r="AL1880" s="22">
        <v>0</v>
      </c>
      <c r="AM1880" s="22">
        <v>0</v>
      </c>
      <c r="AN1880" s="25">
        <v>-8.74</v>
      </c>
      <c r="AO1880" s="22">
        <v>0</v>
      </c>
      <c r="AP1880" s="18">
        <f>SUM(AI1880:AO1880)</f>
        <v>185.15</v>
      </c>
    </row>
    <row r="1881" ht="20.35" customHeight="1">
      <c r="A1881" t="s" s="14">
        <v>1639</v>
      </c>
      <c r="B1881" s="15">
        <v>42878</v>
      </c>
      <c r="C1881" s="16"/>
      <c r="D1881" s="17">
        <v>1</v>
      </c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6"/>
      <c r="AE1881" s="16"/>
      <c r="AF1881" s="16"/>
      <c r="AG1881" s="16"/>
      <c r="AH1881" s="16"/>
      <c r="AI1881" s="18">
        <v>286.19</v>
      </c>
      <c r="AJ1881" s="19">
        <v>0</v>
      </c>
      <c r="AK1881" s="22">
        <v>0</v>
      </c>
      <c r="AL1881" s="22">
        <f>AI1881*-0.029-0.3</f>
        <v>-8.59951</v>
      </c>
      <c r="AM1881" s="22">
        <v>0</v>
      </c>
      <c r="AN1881" s="25">
        <v>-11.79</v>
      </c>
      <c r="AO1881" s="22">
        <v>-21.2</v>
      </c>
      <c r="AP1881" s="18">
        <f>SUM(AI1881:AO1881)</f>
        <v>244.60049</v>
      </c>
    </row>
    <row r="1882" ht="20.35" customHeight="1">
      <c r="A1882" t="s" s="14">
        <v>1640</v>
      </c>
      <c r="B1882" s="15">
        <v>42878</v>
      </c>
      <c r="C1882" s="16"/>
      <c r="D1882" s="17">
        <v>1</v>
      </c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6"/>
      <c r="AE1882" s="16"/>
      <c r="AF1882" s="16"/>
      <c r="AG1882" s="16"/>
      <c r="AH1882" s="16"/>
      <c r="AI1882" s="18">
        <v>279.99</v>
      </c>
      <c r="AJ1882" s="19">
        <v>0</v>
      </c>
      <c r="AK1882" s="22">
        <v>-8.42</v>
      </c>
      <c r="AL1882" s="22">
        <v>0</v>
      </c>
      <c r="AM1882" s="22">
        <v>0</v>
      </c>
      <c r="AN1882" s="25">
        <v>-16.55</v>
      </c>
      <c r="AO1882" s="22">
        <v>0</v>
      </c>
      <c r="AP1882" s="18">
        <f>SUM(AI1882:AO1882)</f>
        <v>255.02</v>
      </c>
    </row>
    <row r="1883" ht="20.35" customHeight="1">
      <c r="A1883" t="s" s="14">
        <v>1641</v>
      </c>
      <c r="B1883" s="15">
        <v>42878</v>
      </c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7">
        <v>1</v>
      </c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6"/>
      <c r="AH1883" s="16"/>
      <c r="AI1883" s="18">
        <v>399.99</v>
      </c>
      <c r="AJ1883" s="19">
        <v>0</v>
      </c>
      <c r="AK1883" s="22">
        <v>-9.1</v>
      </c>
      <c r="AL1883" s="22">
        <v>0</v>
      </c>
      <c r="AM1883" s="22">
        <v>0</v>
      </c>
      <c r="AN1883" s="25">
        <v>-10.28</v>
      </c>
      <c r="AO1883" s="22">
        <v>0</v>
      </c>
      <c r="AP1883" s="18">
        <f>SUM(AI1883:AO1883)</f>
        <v>380.61</v>
      </c>
    </row>
    <row r="1884" ht="20.35" customHeight="1">
      <c r="A1884" t="s" s="14">
        <v>1642</v>
      </c>
      <c r="B1884" s="15">
        <v>42878</v>
      </c>
      <c r="C1884" s="16"/>
      <c r="D1884" s="17">
        <v>1</v>
      </c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  <c r="AC1884" s="16"/>
      <c r="AD1884" s="16"/>
      <c r="AE1884" s="16"/>
      <c r="AF1884" s="16"/>
      <c r="AG1884" s="16"/>
      <c r="AH1884" s="16"/>
      <c r="AI1884" s="18">
        <v>268.51</v>
      </c>
      <c r="AJ1884" s="19">
        <v>0</v>
      </c>
      <c r="AK1884" s="22">
        <v>-6.21</v>
      </c>
      <c r="AL1884" s="22">
        <v>0</v>
      </c>
      <c r="AM1884" s="22">
        <v>0</v>
      </c>
      <c r="AN1884" s="25">
        <v>-18.96</v>
      </c>
      <c r="AO1884" s="22">
        <v>0</v>
      </c>
      <c r="AP1884" s="18">
        <f>SUM(AI1884:AO1884)</f>
        <v>243.34</v>
      </c>
    </row>
    <row r="1885" ht="20.35" customHeight="1">
      <c r="A1885" t="s" s="14">
        <v>1643</v>
      </c>
      <c r="B1885" s="15">
        <v>42879</v>
      </c>
      <c r="C1885" s="16"/>
      <c r="D1885" s="17">
        <v>1</v>
      </c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  <c r="AC1885" s="16"/>
      <c r="AD1885" s="16"/>
      <c r="AE1885" s="16"/>
      <c r="AF1885" s="16"/>
      <c r="AG1885" s="16"/>
      <c r="AH1885" s="16"/>
      <c r="AI1885" s="18">
        <v>215.99</v>
      </c>
      <c r="AJ1885" s="19">
        <v>0</v>
      </c>
      <c r="AK1885" s="22">
        <v>-5.05</v>
      </c>
      <c r="AL1885" s="22">
        <v>0</v>
      </c>
      <c r="AM1885" s="22">
        <v>0</v>
      </c>
      <c r="AN1885" s="25">
        <v>-12.13</v>
      </c>
      <c r="AO1885" s="22">
        <v>-16</v>
      </c>
      <c r="AP1885" s="18">
        <f>SUM(AI1885:AO1885)</f>
        <v>182.81</v>
      </c>
    </row>
    <row r="1886" ht="20.35" customHeight="1">
      <c r="A1886" t="s" s="14">
        <v>1526</v>
      </c>
      <c r="B1886" s="15">
        <v>42879</v>
      </c>
      <c r="C1886" s="16"/>
      <c r="D1886" s="17">
        <v>1</v>
      </c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  <c r="AC1886" s="16"/>
      <c r="AD1886" s="16"/>
      <c r="AE1886" s="16"/>
      <c r="AF1886" s="16"/>
      <c r="AG1886" s="16"/>
      <c r="AH1886" s="16"/>
      <c r="AI1886" s="18">
        <v>259.18</v>
      </c>
      <c r="AJ1886" s="19">
        <v>0</v>
      </c>
      <c r="AK1886" s="22">
        <v>-6</v>
      </c>
      <c r="AL1886" s="22">
        <v>0</v>
      </c>
      <c r="AM1886" s="22">
        <v>0</v>
      </c>
      <c r="AN1886" s="25">
        <v>-12.13</v>
      </c>
      <c r="AO1886" s="22">
        <v>-19.2</v>
      </c>
      <c r="AP1886" s="18">
        <f>SUM(AI1886:AO1886)</f>
        <v>221.85</v>
      </c>
    </row>
    <row r="1887" ht="20.35" customHeight="1">
      <c r="A1887" t="s" s="14">
        <v>1644</v>
      </c>
      <c r="B1887" s="15">
        <v>42879</v>
      </c>
      <c r="C1887" s="16"/>
      <c r="D1887" s="17">
        <v>1</v>
      </c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6"/>
      <c r="AE1887" s="16"/>
      <c r="AF1887" s="16"/>
      <c r="AG1887" s="16"/>
      <c r="AH1887" s="16"/>
      <c r="AI1887" s="18">
        <v>199.99</v>
      </c>
      <c r="AJ1887" s="19">
        <v>0</v>
      </c>
      <c r="AK1887" s="22">
        <v>-4.7</v>
      </c>
      <c r="AL1887" s="22">
        <v>0</v>
      </c>
      <c r="AM1887" s="22">
        <v>0</v>
      </c>
      <c r="AN1887" s="25">
        <v>-16.55</v>
      </c>
      <c r="AO1887" s="22">
        <v>0</v>
      </c>
      <c r="AP1887" s="18">
        <f>SUM(AI1887:AO1887)</f>
        <v>178.74</v>
      </c>
    </row>
    <row r="1888" ht="20.35" customHeight="1">
      <c r="A1888" t="s" s="14">
        <v>1645</v>
      </c>
      <c r="B1888" s="15">
        <v>42879</v>
      </c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6"/>
      <c r="AE1888" s="16"/>
      <c r="AF1888" s="16"/>
      <c r="AG1888" s="16"/>
      <c r="AH1888" s="16"/>
      <c r="AI1888" s="18">
        <v>249</v>
      </c>
      <c r="AJ1888" s="19">
        <v>0</v>
      </c>
      <c r="AK1888" s="22">
        <v>-7.52</v>
      </c>
      <c r="AL1888" s="22">
        <v>0</v>
      </c>
      <c r="AM1888" s="22">
        <v>0</v>
      </c>
      <c r="AN1888" s="25">
        <v>-5.75</v>
      </c>
      <c r="AO1888" s="22">
        <v>0</v>
      </c>
      <c r="AP1888" s="18">
        <f>SUM(AI1888:AO1888)</f>
        <v>235.73</v>
      </c>
    </row>
    <row r="1889" ht="20.35" customHeight="1">
      <c r="A1889" t="s" s="14">
        <v>1646</v>
      </c>
      <c r="B1889" s="15">
        <v>42879</v>
      </c>
      <c r="C1889" s="16"/>
      <c r="D1889" s="17">
        <v>1</v>
      </c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  <c r="AC1889" s="16"/>
      <c r="AD1889" s="16"/>
      <c r="AE1889" s="16"/>
      <c r="AF1889" s="16"/>
      <c r="AG1889" s="16"/>
      <c r="AH1889" s="16"/>
      <c r="AI1889" s="18">
        <v>274.99</v>
      </c>
      <c r="AJ1889" s="19">
        <v>0</v>
      </c>
      <c r="AK1889" s="22">
        <v>-6.35</v>
      </c>
      <c r="AL1889" s="22">
        <v>0</v>
      </c>
      <c r="AM1889" s="22">
        <v>0</v>
      </c>
      <c r="AN1889" s="25">
        <v>-16.55</v>
      </c>
      <c r="AO1889" s="22">
        <v>0</v>
      </c>
      <c r="AP1889" s="18">
        <f>SUM(AI1889:AO1889)</f>
        <v>252.09</v>
      </c>
    </row>
    <row r="1890" ht="32.35" customHeight="1">
      <c r="A1890" t="s" s="14">
        <v>1647</v>
      </c>
      <c r="B1890" s="15">
        <v>42880</v>
      </c>
      <c r="C1890" s="16"/>
      <c r="D1890" s="17">
        <v>1</v>
      </c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  <c r="AC1890" s="16"/>
      <c r="AD1890" s="16"/>
      <c r="AE1890" s="16"/>
      <c r="AF1890" s="16"/>
      <c r="AG1890" s="16"/>
      <c r="AH1890" s="16"/>
      <c r="AI1890" s="18">
        <v>289.99</v>
      </c>
      <c r="AJ1890" s="19">
        <v>0</v>
      </c>
      <c r="AK1890" s="22">
        <v>-8.710000000000001</v>
      </c>
      <c r="AL1890" s="22">
        <v>0</v>
      </c>
      <c r="AM1890" s="22">
        <v>0</v>
      </c>
      <c r="AN1890" s="25">
        <v>-16.55</v>
      </c>
      <c r="AO1890" s="22">
        <v>0</v>
      </c>
      <c r="AP1890" s="18">
        <f>SUM(AI1890:AO1890)</f>
        <v>264.73</v>
      </c>
    </row>
    <row r="1891" ht="20.35" customHeight="1">
      <c r="A1891" t="s" s="14">
        <v>930</v>
      </c>
      <c r="B1891" s="15">
        <v>42880</v>
      </c>
      <c r="C1891" s="16"/>
      <c r="D1891" s="16"/>
      <c r="E1891" s="16"/>
      <c r="F1891" s="16"/>
      <c r="G1891" s="16"/>
      <c r="H1891" s="17">
        <v>3</v>
      </c>
      <c r="I1891" s="16"/>
      <c r="J1891" s="16"/>
      <c r="K1891" s="16"/>
      <c r="L1891" s="16"/>
      <c r="M1891" s="16"/>
      <c r="N1891" s="16"/>
      <c r="O1891" s="16"/>
      <c r="P1891" s="16"/>
      <c r="Q1891" s="17">
        <v>1</v>
      </c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6"/>
      <c r="AE1891" s="16"/>
      <c r="AF1891" s="16"/>
      <c r="AG1891" s="16"/>
      <c r="AH1891" s="16"/>
      <c r="AI1891" s="18">
        <v>4079.95</v>
      </c>
      <c r="AJ1891" s="19">
        <v>0</v>
      </c>
      <c r="AK1891" s="22">
        <v>-142.8</v>
      </c>
      <c r="AL1891" s="22">
        <v>0</v>
      </c>
      <c r="AM1891" s="22">
        <v>0</v>
      </c>
      <c r="AN1891" s="25">
        <v>-72.23</v>
      </c>
      <c r="AO1891" s="22">
        <v>0</v>
      </c>
      <c r="AP1891" s="18">
        <f>SUM(AI1891:AO1891)</f>
        <v>3864.92</v>
      </c>
    </row>
    <row r="1892" ht="20.35" customHeight="1">
      <c r="A1892" t="s" s="14">
        <v>1648</v>
      </c>
      <c r="B1892" s="15">
        <v>42881</v>
      </c>
      <c r="C1892" s="16"/>
      <c r="D1892" s="17">
        <v>1</v>
      </c>
      <c r="E1892" s="16"/>
      <c r="F1892" s="17">
        <v>1</v>
      </c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6"/>
      <c r="AE1892" s="16"/>
      <c r="AF1892" s="16"/>
      <c r="AG1892" s="16"/>
      <c r="AH1892" s="16"/>
      <c r="AI1892" s="18">
        <v>349.99</v>
      </c>
      <c r="AJ1892" s="19">
        <v>0</v>
      </c>
      <c r="AK1892" s="22">
        <v>-50.69</v>
      </c>
      <c r="AL1892" s="22">
        <v>0</v>
      </c>
      <c r="AM1892" s="22">
        <v>0</v>
      </c>
      <c r="AN1892" s="25">
        <v>-19.93</v>
      </c>
      <c r="AO1892" s="22">
        <v>0</v>
      </c>
      <c r="AP1892" s="18">
        <f>SUM(AI1892:AO1892)</f>
        <v>279.37</v>
      </c>
    </row>
    <row r="1893" ht="20.35" customHeight="1">
      <c r="A1893" t="s" s="14">
        <v>1649</v>
      </c>
      <c r="B1893" s="15">
        <v>42881</v>
      </c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  <c r="AC1893" s="16"/>
      <c r="AD1893" s="16"/>
      <c r="AE1893" s="16"/>
      <c r="AF1893" s="16"/>
      <c r="AG1893" s="16"/>
      <c r="AH1893" s="16"/>
      <c r="AI1893" s="18">
        <v>32.98</v>
      </c>
      <c r="AJ1893" s="19">
        <v>0</v>
      </c>
      <c r="AK1893" s="22">
        <v>0</v>
      </c>
      <c r="AL1893" s="22">
        <f>AI1893*-0.029-0.3</f>
        <v>-1.25642</v>
      </c>
      <c r="AM1893" s="22">
        <v>0</v>
      </c>
      <c r="AN1893" s="25">
        <v>-5.75</v>
      </c>
      <c r="AO1893" s="22">
        <v>0</v>
      </c>
      <c r="AP1893" s="18">
        <f>SUM(AI1893:AO1893)</f>
        <v>25.97358</v>
      </c>
    </row>
    <row r="1894" ht="20.35" customHeight="1">
      <c r="A1894" t="s" s="14">
        <v>1650</v>
      </c>
      <c r="B1894" s="15">
        <v>42885</v>
      </c>
      <c r="C1894" s="16"/>
      <c r="D1894" s="17">
        <v>1</v>
      </c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  <c r="AE1894" s="16"/>
      <c r="AF1894" s="16"/>
      <c r="AG1894" s="16"/>
      <c r="AH1894" s="16"/>
      <c r="AI1894" s="18">
        <v>394.99</v>
      </c>
      <c r="AJ1894" s="19">
        <v>0</v>
      </c>
      <c r="AK1894" s="22">
        <v>-13.82</v>
      </c>
      <c r="AL1894" s="22">
        <v>0</v>
      </c>
      <c r="AM1894" s="22">
        <v>0</v>
      </c>
      <c r="AN1894" s="25">
        <v>-17.32</v>
      </c>
      <c r="AO1894" s="22">
        <v>0</v>
      </c>
      <c r="AP1894" s="18">
        <f>SUM(AI1894:AO1894)</f>
        <v>363.85</v>
      </c>
    </row>
    <row r="1895" ht="20.35" customHeight="1">
      <c r="A1895" t="s" s="14">
        <v>1651</v>
      </c>
      <c r="B1895" s="15">
        <v>42885</v>
      </c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7">
        <v>2</v>
      </c>
      <c r="R1895" s="16"/>
      <c r="S1895" s="16"/>
      <c r="T1895" s="16"/>
      <c r="U1895" s="16"/>
      <c r="V1895" s="16"/>
      <c r="W1895" s="16"/>
      <c r="X1895" s="17">
        <v>8</v>
      </c>
      <c r="Y1895" s="16"/>
      <c r="Z1895" s="16"/>
      <c r="AA1895" s="16"/>
      <c r="AB1895" s="16"/>
      <c r="AC1895" s="16"/>
      <c r="AD1895" s="16"/>
      <c r="AE1895" s="16"/>
      <c r="AF1895" s="16"/>
      <c r="AG1895" s="16"/>
      <c r="AH1895" s="16"/>
      <c r="AI1895" s="18">
        <v>719.97</v>
      </c>
      <c r="AJ1895" s="19">
        <v>0</v>
      </c>
      <c r="AK1895" s="22">
        <v>-26.94</v>
      </c>
      <c r="AL1895" s="22">
        <v>0</v>
      </c>
      <c r="AM1895" s="22">
        <v>0</v>
      </c>
      <c r="AN1895" s="25">
        <v>-54.55</v>
      </c>
      <c r="AO1895" s="22">
        <v>0</v>
      </c>
      <c r="AP1895" s="18">
        <f>SUM(AI1895:AO1895)</f>
        <v>638.48</v>
      </c>
    </row>
    <row r="1896" ht="20.35" customHeight="1">
      <c r="A1896" t="s" s="14">
        <v>1652</v>
      </c>
      <c r="B1896" s="15">
        <v>42885</v>
      </c>
      <c r="C1896" s="16"/>
      <c r="D1896" s="16"/>
      <c r="E1896" s="16"/>
      <c r="F1896" s="16"/>
      <c r="G1896" s="17">
        <v>1</v>
      </c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  <c r="AC1896" s="16"/>
      <c r="AD1896" s="16"/>
      <c r="AE1896" s="16"/>
      <c r="AF1896" s="16"/>
      <c r="AG1896" s="16"/>
      <c r="AH1896" s="16"/>
      <c r="AI1896" s="18">
        <v>174.99</v>
      </c>
      <c r="AJ1896" s="19">
        <v>0</v>
      </c>
      <c r="AK1896" s="22">
        <v>-22.86</v>
      </c>
      <c r="AL1896" s="22">
        <v>0</v>
      </c>
      <c r="AM1896" s="22">
        <v>0</v>
      </c>
      <c r="AN1896" s="25">
        <v>-16.55</v>
      </c>
      <c r="AO1896" s="22">
        <v>0</v>
      </c>
      <c r="AP1896" s="18">
        <f>SUM(AI1896:AO1896)</f>
        <v>135.58</v>
      </c>
    </row>
    <row r="1897" ht="20.35" customHeight="1">
      <c r="A1897" t="s" s="14">
        <v>1653</v>
      </c>
      <c r="B1897" s="15">
        <v>42885</v>
      </c>
      <c r="C1897" s="16"/>
      <c r="D1897" s="17">
        <v>1</v>
      </c>
      <c r="E1897" s="16"/>
      <c r="F1897" s="17">
        <v>1</v>
      </c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  <c r="AC1897" s="16"/>
      <c r="AD1897" s="16"/>
      <c r="AE1897" s="16"/>
      <c r="AF1897" s="16"/>
      <c r="AG1897" s="16"/>
      <c r="AH1897" s="16"/>
      <c r="AI1897" s="18">
        <v>349.99</v>
      </c>
      <c r="AJ1897" s="19">
        <v>0</v>
      </c>
      <c r="AK1897" t="s" s="40">
        <v>1654</v>
      </c>
      <c r="AL1897" s="22">
        <v>0</v>
      </c>
      <c r="AM1897" s="22">
        <v>0</v>
      </c>
      <c r="AN1897" s="25">
        <v>-13.02</v>
      </c>
      <c r="AO1897" s="22">
        <v>0</v>
      </c>
      <c r="AP1897" s="18">
        <f>SUM(AI1897:AO1897)</f>
        <v>336.97</v>
      </c>
    </row>
    <row r="1898" ht="20.35" customHeight="1">
      <c r="A1898" t="s" s="14">
        <v>1655</v>
      </c>
      <c r="B1898" s="15">
        <v>42885</v>
      </c>
      <c r="C1898" s="16"/>
      <c r="D1898" s="17">
        <v>1</v>
      </c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  <c r="AC1898" s="16"/>
      <c r="AD1898" s="16"/>
      <c r="AE1898" s="16"/>
      <c r="AF1898" s="16"/>
      <c r="AG1898" s="16"/>
      <c r="AH1898" s="16"/>
      <c r="AI1898" s="18">
        <v>249.99</v>
      </c>
      <c r="AJ1898" s="19">
        <v>0</v>
      </c>
      <c r="AK1898" s="22">
        <v>0</v>
      </c>
      <c r="AL1898" s="22">
        <f>AI1898*-0.029-0.3</f>
        <v>-7.54971</v>
      </c>
      <c r="AM1898" s="22">
        <v>0</v>
      </c>
      <c r="AN1898" s="25">
        <v>-8.109999999999999</v>
      </c>
      <c r="AO1898" s="22">
        <v>0</v>
      </c>
      <c r="AP1898" s="18">
        <f>SUM(AI1898:AO1898)</f>
        <v>234.33029</v>
      </c>
    </row>
    <row r="1899" ht="20.35" customHeight="1">
      <c r="A1899" t="s" s="14">
        <v>1656</v>
      </c>
      <c r="B1899" s="15">
        <v>42886</v>
      </c>
      <c r="C1899" s="16"/>
      <c r="D1899" s="17">
        <v>1</v>
      </c>
      <c r="E1899" s="16"/>
      <c r="F1899" s="17">
        <v>1</v>
      </c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  <c r="AC1899" s="16"/>
      <c r="AD1899" s="16"/>
      <c r="AE1899" s="16"/>
      <c r="AF1899" s="16"/>
      <c r="AG1899" s="16"/>
      <c r="AH1899" s="16"/>
      <c r="AI1899" s="18">
        <v>368.99</v>
      </c>
      <c r="AJ1899" s="19">
        <v>0</v>
      </c>
      <c r="AK1899" s="22">
        <v>-11</v>
      </c>
      <c r="AL1899" s="22">
        <v>0</v>
      </c>
      <c r="AM1899" s="22">
        <v>0</v>
      </c>
      <c r="AN1899" s="25">
        <v>-24.62</v>
      </c>
      <c r="AO1899" s="22">
        <v>0</v>
      </c>
      <c r="AP1899" s="18">
        <f>SUM(AI1899:AO1899)</f>
        <v>333.37</v>
      </c>
    </row>
    <row r="1900" ht="20.35" customHeight="1">
      <c r="A1900" t="s" s="14">
        <v>1657</v>
      </c>
      <c r="B1900" s="15">
        <v>42886</v>
      </c>
      <c r="C1900" s="16"/>
      <c r="D1900" s="17">
        <v>1</v>
      </c>
      <c r="E1900" s="16"/>
      <c r="F1900" s="16"/>
      <c r="G1900" s="17">
        <v>1</v>
      </c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  <c r="AC1900" s="16"/>
      <c r="AD1900" s="16"/>
      <c r="AE1900" s="16"/>
      <c r="AF1900" s="16"/>
      <c r="AG1900" s="16"/>
      <c r="AH1900" s="16"/>
      <c r="AI1900" s="18">
        <v>374.98</v>
      </c>
      <c r="AJ1900" s="19">
        <v>0</v>
      </c>
      <c r="AK1900" s="22">
        <v>-8.550000000000001</v>
      </c>
      <c r="AL1900" s="22">
        <v>0</v>
      </c>
      <c r="AM1900" s="22">
        <v>0</v>
      </c>
      <c r="AN1900" s="25">
        <v>-15.55</v>
      </c>
      <c r="AO1900" s="22">
        <v>0</v>
      </c>
      <c r="AP1900" s="18">
        <f>SUM(AI1900:AO1900)</f>
        <v>350.88</v>
      </c>
    </row>
    <row r="1901" ht="20.35" customHeight="1">
      <c r="A1901" t="s" s="14">
        <v>1658</v>
      </c>
      <c r="B1901" s="15">
        <v>42886</v>
      </c>
      <c r="C1901" s="16"/>
      <c r="D1901" s="17">
        <v>2</v>
      </c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6"/>
      <c r="AE1901" s="16"/>
      <c r="AF1901" s="16"/>
      <c r="AG1901" s="16"/>
      <c r="AH1901" s="16"/>
      <c r="AI1901" s="18">
        <v>679.97</v>
      </c>
      <c r="AJ1901" s="19">
        <v>0</v>
      </c>
      <c r="AK1901" s="22">
        <v>-15.26</v>
      </c>
      <c r="AL1901" s="22">
        <v>0</v>
      </c>
      <c r="AM1901" s="22">
        <v>0</v>
      </c>
      <c r="AN1901" s="25">
        <v>-20.01</v>
      </c>
      <c r="AO1901" s="22">
        <v>0</v>
      </c>
      <c r="AP1901" s="18">
        <f>SUM(AI1901:AO1901)</f>
        <v>644.7</v>
      </c>
    </row>
    <row r="1902" ht="20.35" customHeight="1">
      <c r="A1902" t="s" s="14">
        <v>1659</v>
      </c>
      <c r="B1902" s="15">
        <v>42886</v>
      </c>
      <c r="C1902" s="16"/>
      <c r="D1902" s="17">
        <v>1</v>
      </c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  <c r="AC1902" s="16"/>
      <c r="AD1902" s="16"/>
      <c r="AE1902" s="16"/>
      <c r="AF1902" s="16"/>
      <c r="AG1902" s="16"/>
      <c r="AH1902" s="16"/>
      <c r="AI1902" s="18">
        <v>277.52</v>
      </c>
      <c r="AJ1902" s="19">
        <v>0</v>
      </c>
      <c r="AK1902" s="22">
        <v>-9.710000000000001</v>
      </c>
      <c r="AL1902" s="22">
        <v>0</v>
      </c>
      <c r="AM1902" s="22">
        <v>0</v>
      </c>
      <c r="AN1902" s="25">
        <v>-16.55</v>
      </c>
      <c r="AO1902" s="22">
        <v>0</v>
      </c>
      <c r="AP1902" s="18">
        <f>SUM(AI1902:AO1902)</f>
        <v>251.26</v>
      </c>
    </row>
    <row r="1903" ht="20.35" customHeight="1">
      <c r="A1903" t="s" s="14">
        <v>1660</v>
      </c>
      <c r="B1903" s="15">
        <v>42886</v>
      </c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  <c r="AC1903" s="16"/>
      <c r="AD1903" s="16"/>
      <c r="AE1903" s="16"/>
      <c r="AF1903" s="16"/>
      <c r="AG1903" s="16"/>
      <c r="AH1903" s="16"/>
      <c r="AI1903" s="18">
        <v>38.96</v>
      </c>
      <c r="AJ1903" s="19">
        <v>0</v>
      </c>
      <c r="AK1903" s="22">
        <v>-1.16</v>
      </c>
      <c r="AL1903" s="22">
        <v>0</v>
      </c>
      <c r="AM1903" s="22">
        <v>0</v>
      </c>
      <c r="AN1903" s="25">
        <v>-5.75</v>
      </c>
      <c r="AO1903" s="22">
        <v>0</v>
      </c>
      <c r="AP1903" s="18">
        <f>SUM(AI1903:AO1903)</f>
        <v>32.05</v>
      </c>
    </row>
    <row r="1904" ht="20.35" customHeight="1">
      <c r="A1904" t="s" s="14">
        <v>1661</v>
      </c>
      <c r="B1904" s="15">
        <v>42887</v>
      </c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  <c r="AC1904" s="16"/>
      <c r="AD1904" s="16"/>
      <c r="AE1904" s="16"/>
      <c r="AF1904" s="16"/>
      <c r="AG1904" s="16"/>
      <c r="AH1904" s="16"/>
      <c r="AI1904" s="18">
        <v>291.5</v>
      </c>
      <c r="AJ1904" s="19">
        <v>0</v>
      </c>
      <c r="AK1904" s="22">
        <v>-8.75</v>
      </c>
      <c r="AL1904" s="22">
        <v>0</v>
      </c>
      <c r="AM1904" s="22">
        <v>0</v>
      </c>
      <c r="AN1904" s="25">
        <v>-5.75</v>
      </c>
      <c r="AO1904" s="22">
        <v>0</v>
      </c>
      <c r="AP1904" s="18">
        <f>SUM(AI1904:AO1904)</f>
        <v>277</v>
      </c>
    </row>
    <row r="1905" ht="20.35" customHeight="1">
      <c r="A1905" t="s" s="14">
        <v>1662</v>
      </c>
      <c r="B1905" s="15">
        <v>42888</v>
      </c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6"/>
      <c r="AE1905" s="16"/>
      <c r="AF1905" s="16"/>
      <c r="AG1905" s="16"/>
      <c r="AH1905" s="16"/>
      <c r="AI1905" s="18">
        <v>22.98</v>
      </c>
      <c r="AJ1905" s="19">
        <v>0</v>
      </c>
      <c r="AK1905" s="22">
        <v>-0.97</v>
      </c>
      <c r="AL1905" s="22">
        <v>0</v>
      </c>
      <c r="AM1905" s="22">
        <v>0</v>
      </c>
      <c r="AN1905" s="25">
        <v>-2.61</v>
      </c>
      <c r="AO1905" s="22">
        <v>0</v>
      </c>
      <c r="AP1905" s="18">
        <f>SUM(AI1905:AO1905)</f>
        <v>19.4</v>
      </c>
    </row>
    <row r="1906" ht="20.35" customHeight="1">
      <c r="A1906" t="s" s="14">
        <v>1663</v>
      </c>
      <c r="B1906" s="15">
        <v>42888</v>
      </c>
      <c r="C1906" s="16"/>
      <c r="D1906" s="17">
        <v>1</v>
      </c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  <c r="AC1906" s="16"/>
      <c r="AD1906" s="16"/>
      <c r="AE1906" s="16"/>
      <c r="AF1906" s="16"/>
      <c r="AG1906" s="16"/>
      <c r="AH1906" s="16"/>
      <c r="AI1906" s="18">
        <v>199.99</v>
      </c>
      <c r="AJ1906" s="19">
        <v>0</v>
      </c>
      <c r="AK1906" s="22">
        <v>-4.7</v>
      </c>
      <c r="AL1906" s="22">
        <v>0</v>
      </c>
      <c r="AM1906" s="22">
        <v>0</v>
      </c>
      <c r="AN1906" s="25">
        <v>-12.11</v>
      </c>
      <c r="AO1906" s="22">
        <v>0</v>
      </c>
      <c r="AP1906" s="18">
        <f>SUM(AI1906:AO1906)</f>
        <v>183.18</v>
      </c>
    </row>
    <row r="1907" ht="20.35" customHeight="1">
      <c r="A1907" t="s" s="14">
        <v>1664</v>
      </c>
      <c r="B1907" s="15">
        <v>42888</v>
      </c>
      <c r="C1907" s="16"/>
      <c r="D1907" s="17">
        <v>4</v>
      </c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  <c r="AC1907" s="16"/>
      <c r="AD1907" s="16"/>
      <c r="AE1907" s="16"/>
      <c r="AF1907" s="16"/>
      <c r="AG1907" s="16"/>
      <c r="AH1907" s="16"/>
      <c r="AI1907" s="18">
        <v>1119.96</v>
      </c>
      <c r="AJ1907" s="19">
        <v>0</v>
      </c>
      <c r="AK1907" s="22">
        <v>-24.94</v>
      </c>
      <c r="AL1907" s="22">
        <v>0</v>
      </c>
      <c r="AM1907" s="22">
        <v>0</v>
      </c>
      <c r="AN1907" s="25">
        <v>-35.71</v>
      </c>
      <c r="AO1907" s="22">
        <v>0</v>
      </c>
      <c r="AP1907" s="18">
        <f>SUM(AI1907:AO1907)</f>
        <v>1059.31</v>
      </c>
    </row>
    <row r="1908" ht="20.35" customHeight="1">
      <c r="A1908" t="s" s="14">
        <v>1665</v>
      </c>
      <c r="B1908" s="15">
        <v>42891</v>
      </c>
      <c r="C1908" s="16"/>
      <c r="D1908" s="17">
        <v>1</v>
      </c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  <c r="AC1908" s="16"/>
      <c r="AD1908" s="16"/>
      <c r="AE1908" s="16"/>
      <c r="AF1908" s="16"/>
      <c r="AG1908" s="16"/>
      <c r="AH1908" s="16"/>
      <c r="AI1908" s="18">
        <v>199.99</v>
      </c>
      <c r="AJ1908" s="19">
        <v>0</v>
      </c>
      <c r="AK1908" s="22">
        <v>0</v>
      </c>
      <c r="AL1908" s="22">
        <f>AI1908*-0.029-0.3</f>
        <v>-6.09971</v>
      </c>
      <c r="AM1908" s="22">
        <v>0</v>
      </c>
      <c r="AN1908" s="25">
        <v>-13.84</v>
      </c>
      <c r="AO1908" s="22">
        <v>0</v>
      </c>
      <c r="AP1908" s="18">
        <f>SUM(AI1908:AO1908)</f>
        <v>180.05029</v>
      </c>
    </row>
    <row r="1909" ht="20.35" customHeight="1">
      <c r="A1909" t="s" s="14">
        <v>1666</v>
      </c>
      <c r="B1909" s="15">
        <v>42891</v>
      </c>
      <c r="C1909" s="16"/>
      <c r="D1909" s="17">
        <v>1</v>
      </c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  <c r="AC1909" s="16"/>
      <c r="AD1909" s="16"/>
      <c r="AE1909" s="16"/>
      <c r="AF1909" s="16"/>
      <c r="AG1909" s="16"/>
      <c r="AH1909" s="16"/>
      <c r="AI1909" s="18">
        <v>239.99</v>
      </c>
      <c r="AJ1909" s="19">
        <v>0</v>
      </c>
      <c r="AK1909" s="22">
        <v>-5.58</v>
      </c>
      <c r="AL1909" s="22">
        <v>0</v>
      </c>
      <c r="AM1909" s="22">
        <v>0</v>
      </c>
      <c r="AN1909" s="25">
        <v>-12.97</v>
      </c>
      <c r="AO1909" s="22">
        <v>0</v>
      </c>
      <c r="AP1909" s="18">
        <f>SUM(AI1909:AO1909)</f>
        <v>221.44</v>
      </c>
    </row>
    <row r="1910" ht="20.35" customHeight="1">
      <c r="A1910" t="s" s="14">
        <v>1667</v>
      </c>
      <c r="B1910" s="15">
        <v>42891</v>
      </c>
      <c r="C1910" s="16"/>
      <c r="D1910" s="17">
        <v>1</v>
      </c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6"/>
      <c r="AE1910" s="16"/>
      <c r="AF1910" s="16"/>
      <c r="AG1910" s="16"/>
      <c r="AH1910" s="16"/>
      <c r="AI1910" s="18">
        <v>274.13</v>
      </c>
      <c r="AJ1910" s="19">
        <v>0</v>
      </c>
      <c r="AK1910" s="22">
        <v>-6.33</v>
      </c>
      <c r="AL1910" s="22">
        <v>0</v>
      </c>
      <c r="AM1910" s="22">
        <v>0</v>
      </c>
      <c r="AN1910" s="25">
        <v>-16.55</v>
      </c>
      <c r="AO1910" s="22">
        <v>0</v>
      </c>
      <c r="AP1910" s="18">
        <f>SUM(AI1910:AO1910)</f>
        <v>251.25</v>
      </c>
    </row>
    <row r="1911" ht="20.35" customHeight="1">
      <c r="A1911" t="s" s="14">
        <v>1668</v>
      </c>
      <c r="B1911" s="15">
        <v>42892</v>
      </c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7">
        <v>2</v>
      </c>
      <c r="Y1911" s="16"/>
      <c r="Z1911" s="16"/>
      <c r="AA1911" s="16"/>
      <c r="AB1911" s="16"/>
      <c r="AC1911" s="16"/>
      <c r="AD1911" s="16"/>
      <c r="AE1911" s="16"/>
      <c r="AF1911" s="16"/>
      <c r="AG1911" s="16"/>
      <c r="AH1911" s="16"/>
      <c r="AI1911" s="18">
        <v>274.12</v>
      </c>
      <c r="AJ1911" s="19">
        <v>0</v>
      </c>
      <c r="AK1911" s="22">
        <v>0</v>
      </c>
      <c r="AL1911" s="22">
        <f>AI1911*-0.029-0.3</f>
        <v>-8.24948</v>
      </c>
      <c r="AM1911" s="22">
        <v>0</v>
      </c>
      <c r="AN1911" s="25">
        <v>-10.28</v>
      </c>
      <c r="AO1911" s="22">
        <v>0</v>
      </c>
      <c r="AP1911" s="18">
        <f>SUM(AI1911:AO1911)</f>
        <v>255.59052</v>
      </c>
    </row>
    <row r="1912" ht="20.35" customHeight="1">
      <c r="A1912" t="s" s="14">
        <v>1669</v>
      </c>
      <c r="B1912" s="15">
        <v>42893</v>
      </c>
      <c r="C1912" s="16"/>
      <c r="D1912" s="17">
        <v>1</v>
      </c>
      <c r="E1912" s="16"/>
      <c r="F1912" s="17">
        <v>1</v>
      </c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  <c r="AC1912" s="16"/>
      <c r="AD1912" s="16"/>
      <c r="AE1912" s="16"/>
      <c r="AF1912" s="16"/>
      <c r="AG1912" s="16"/>
      <c r="AH1912" s="16"/>
      <c r="AI1912" s="18">
        <v>548.99</v>
      </c>
      <c r="AJ1912" s="19">
        <v>0</v>
      </c>
      <c r="AK1912" s="22">
        <v>-12.38</v>
      </c>
      <c r="AL1912" s="22">
        <v>0</v>
      </c>
      <c r="AM1912" s="22">
        <v>0</v>
      </c>
      <c r="AN1912" s="25">
        <v>-22.38</v>
      </c>
      <c r="AO1912" s="22">
        <v>0</v>
      </c>
      <c r="AP1912" s="18">
        <f>SUM(AI1912:AO1912)</f>
        <v>514.23</v>
      </c>
    </row>
    <row r="1913" ht="20.35" customHeight="1">
      <c r="A1913" t="s" s="14">
        <v>1670</v>
      </c>
      <c r="B1913" s="15">
        <v>42893</v>
      </c>
      <c r="C1913" s="16"/>
      <c r="D1913" s="17">
        <v>1</v>
      </c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6"/>
      <c r="AE1913" s="16"/>
      <c r="AF1913" s="16"/>
      <c r="AG1913" s="16"/>
      <c r="AH1913" s="16"/>
      <c r="AI1913" s="18">
        <v>249.99</v>
      </c>
      <c r="AJ1913" s="19">
        <v>0</v>
      </c>
      <c r="AK1913" s="22">
        <v>-7.55</v>
      </c>
      <c r="AL1913" s="22">
        <v>0</v>
      </c>
      <c r="AM1913" s="22">
        <v>0</v>
      </c>
      <c r="AN1913" s="25">
        <v>-10.51</v>
      </c>
      <c r="AO1913" s="22">
        <v>0</v>
      </c>
      <c r="AP1913" s="18">
        <f>SUM(AI1913:AO1913)</f>
        <v>231.93</v>
      </c>
    </row>
    <row r="1914" ht="20.35" customHeight="1">
      <c r="A1914" t="s" s="14">
        <v>1671</v>
      </c>
      <c r="B1914" s="15">
        <v>42893</v>
      </c>
      <c r="C1914" s="16"/>
      <c r="D1914" s="17">
        <v>1</v>
      </c>
      <c r="E1914" s="31"/>
      <c r="F1914" s="31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  <c r="AC1914" s="16"/>
      <c r="AD1914" s="16"/>
      <c r="AE1914" s="16"/>
      <c r="AF1914" s="16"/>
      <c r="AG1914" s="16"/>
      <c r="AH1914" s="16"/>
      <c r="AI1914" s="18">
        <v>199.99</v>
      </c>
      <c r="AJ1914" s="19">
        <v>0</v>
      </c>
      <c r="AK1914" s="22">
        <v>-4.7</v>
      </c>
      <c r="AL1914" s="22">
        <v>0</v>
      </c>
      <c r="AM1914" s="22">
        <v>0</v>
      </c>
      <c r="AN1914" s="25">
        <v>-10.51</v>
      </c>
      <c r="AO1914" s="22">
        <v>0</v>
      </c>
      <c r="AP1914" s="18">
        <f>SUM(AI1914:AO1914)</f>
        <v>184.78</v>
      </c>
    </row>
    <row r="1915" ht="20.35" customHeight="1">
      <c r="A1915" t="s" s="14">
        <v>1672</v>
      </c>
      <c r="B1915" s="15">
        <v>42893</v>
      </c>
      <c r="C1915" s="16"/>
      <c r="D1915" s="17">
        <v>1</v>
      </c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  <c r="AE1915" s="16"/>
      <c r="AF1915" s="16"/>
      <c r="AG1915" s="16"/>
      <c r="AH1915" s="16"/>
      <c r="AI1915" s="42">
        <v>300</v>
      </c>
      <c r="AJ1915" s="19">
        <v>0</v>
      </c>
      <c r="AK1915" s="60">
        <v>0</v>
      </c>
      <c r="AL1915" s="60">
        <v>0</v>
      </c>
      <c r="AM1915" s="22">
        <v>0</v>
      </c>
      <c r="AN1915" s="60">
        <v>0</v>
      </c>
      <c r="AO1915" s="60">
        <v>0</v>
      </c>
      <c r="AP1915" s="18">
        <f>SUM(AI1915:AO1915)</f>
        <v>300</v>
      </c>
    </row>
    <row r="1916" ht="20.35" customHeight="1">
      <c r="A1916" t="s" s="14">
        <v>1673</v>
      </c>
      <c r="B1916" s="15">
        <v>42893</v>
      </c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  <c r="AC1916" s="16"/>
      <c r="AD1916" s="16"/>
      <c r="AE1916" s="16"/>
      <c r="AF1916" s="16"/>
      <c r="AG1916" s="16"/>
      <c r="AH1916" s="16"/>
      <c r="AI1916" s="42">
        <v>420</v>
      </c>
      <c r="AJ1916" s="19">
        <v>0</v>
      </c>
      <c r="AK1916" s="60">
        <v>0</v>
      </c>
      <c r="AL1916" s="60">
        <v>0</v>
      </c>
      <c r="AM1916" s="22">
        <v>0</v>
      </c>
      <c r="AN1916" s="60">
        <v>0</v>
      </c>
      <c r="AO1916" s="60">
        <v>0</v>
      </c>
      <c r="AP1916" s="18">
        <f>SUM(AI1916:AO1916)</f>
        <v>420</v>
      </c>
    </row>
    <row r="1917" ht="20.35" customHeight="1">
      <c r="A1917" t="s" s="14">
        <v>1674</v>
      </c>
      <c r="B1917" s="15">
        <v>42894</v>
      </c>
      <c r="C1917" s="16"/>
      <c r="D1917" s="17">
        <v>1</v>
      </c>
      <c r="E1917" s="16"/>
      <c r="F1917" s="16"/>
      <c r="G1917" s="17">
        <v>1</v>
      </c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6"/>
      <c r="AE1917" s="16"/>
      <c r="AF1917" s="16"/>
      <c r="AG1917" s="16"/>
      <c r="AH1917" s="16"/>
      <c r="AI1917" s="18">
        <v>395.96</v>
      </c>
      <c r="AJ1917" s="19">
        <v>0</v>
      </c>
      <c r="AK1917" s="22">
        <v>-9.630000000000001</v>
      </c>
      <c r="AL1917" s="22">
        <v>0</v>
      </c>
      <c r="AM1917" s="22">
        <v>0</v>
      </c>
      <c r="AN1917" s="25">
        <v>-45.98</v>
      </c>
      <c r="AO1917" s="22">
        <v>0</v>
      </c>
      <c r="AP1917" s="18">
        <f>SUM(AI1917:AO1917)</f>
        <v>340.35</v>
      </c>
    </row>
    <row r="1918" ht="20.35" customHeight="1">
      <c r="A1918" t="s" s="14">
        <v>1675</v>
      </c>
      <c r="B1918" s="15">
        <v>42894</v>
      </c>
      <c r="C1918" s="16"/>
      <c r="D1918" s="17">
        <v>1</v>
      </c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6"/>
      <c r="AE1918" s="16"/>
      <c r="AF1918" s="16"/>
      <c r="AG1918" s="16"/>
      <c r="AH1918" s="16"/>
      <c r="AI1918" s="18">
        <v>199.99</v>
      </c>
      <c r="AJ1918" s="19">
        <v>0</v>
      </c>
      <c r="AK1918" s="22">
        <v>-4.7</v>
      </c>
      <c r="AL1918" s="22">
        <v>0</v>
      </c>
      <c r="AM1918" s="22">
        <v>0</v>
      </c>
      <c r="AN1918" s="25">
        <v>-13.2</v>
      </c>
      <c r="AO1918" s="22">
        <v>0</v>
      </c>
      <c r="AP1918" s="18">
        <f>SUM(AI1918:AO1918)</f>
        <v>182.09</v>
      </c>
    </row>
    <row r="1919" ht="20.35" customHeight="1">
      <c r="A1919" t="s" s="14">
        <v>1676</v>
      </c>
      <c r="B1919" s="15">
        <v>42895</v>
      </c>
      <c r="C1919" s="16"/>
      <c r="D1919" s="17">
        <v>1</v>
      </c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6"/>
      <c r="AE1919" s="16"/>
      <c r="AF1919" s="16"/>
      <c r="AG1919" s="16"/>
      <c r="AH1919" s="16"/>
      <c r="AI1919" s="18">
        <v>279.99</v>
      </c>
      <c r="AJ1919" s="19">
        <v>0</v>
      </c>
      <c r="AK1919" s="22">
        <v>-8.42</v>
      </c>
      <c r="AL1919" s="22">
        <v>0</v>
      </c>
      <c r="AM1919" s="22">
        <v>0</v>
      </c>
      <c r="AN1919" s="25">
        <v>-17.5</v>
      </c>
      <c r="AO1919" s="22">
        <v>0</v>
      </c>
      <c r="AP1919" s="18">
        <f>SUM(AI1919:AO1919)</f>
        <v>254.07</v>
      </c>
    </row>
    <row r="1920" ht="20.35" customHeight="1">
      <c r="A1920" t="s" s="14">
        <v>1677</v>
      </c>
      <c r="B1920" s="15">
        <v>42898</v>
      </c>
      <c r="C1920" s="16"/>
      <c r="D1920" s="17">
        <v>1</v>
      </c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  <c r="AC1920" s="16"/>
      <c r="AD1920" s="16"/>
      <c r="AE1920" s="16"/>
      <c r="AF1920" s="16"/>
      <c r="AG1920" s="16"/>
      <c r="AH1920" s="16"/>
      <c r="AI1920" s="18">
        <v>329.99</v>
      </c>
      <c r="AJ1920" s="19">
        <v>0</v>
      </c>
      <c r="AK1920" s="22">
        <v>-9.869999999999999</v>
      </c>
      <c r="AL1920" s="22">
        <v>0</v>
      </c>
      <c r="AM1920" s="22">
        <v>0</v>
      </c>
      <c r="AN1920" s="25">
        <v>-13.2</v>
      </c>
      <c r="AO1920" s="22">
        <v>0</v>
      </c>
      <c r="AP1920" s="18">
        <f>SUM(AI1920:AO1920)</f>
        <v>306.92</v>
      </c>
    </row>
    <row r="1921" ht="20.35" customHeight="1">
      <c r="A1921" t="s" s="14">
        <v>1678</v>
      </c>
      <c r="B1921" s="15">
        <v>42898</v>
      </c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  <c r="AC1921" s="16"/>
      <c r="AD1921" s="16"/>
      <c r="AE1921" s="16"/>
      <c r="AF1921" s="16"/>
      <c r="AG1921" s="16"/>
      <c r="AH1921" s="16"/>
      <c r="AI1921" s="18">
        <v>88.95</v>
      </c>
      <c r="AJ1921" s="19">
        <v>0</v>
      </c>
      <c r="AK1921" s="22">
        <v>-2.88</v>
      </c>
      <c r="AL1921" s="22">
        <v>0</v>
      </c>
      <c r="AM1921" s="22">
        <v>0</v>
      </c>
      <c r="AN1921" s="25">
        <v>-5.75</v>
      </c>
      <c r="AO1921" s="22">
        <v>0</v>
      </c>
      <c r="AP1921" s="18">
        <f>SUM(AI1921:AO1921)</f>
        <v>80.31999999999999</v>
      </c>
    </row>
    <row r="1922" ht="20.35" customHeight="1">
      <c r="A1922" t="s" s="14">
        <v>1679</v>
      </c>
      <c r="B1922" s="15">
        <v>42898</v>
      </c>
      <c r="C1922" s="16"/>
      <c r="D1922" s="17">
        <v>1</v>
      </c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6"/>
      <c r="AE1922" s="16"/>
      <c r="AF1922" s="16"/>
      <c r="AG1922" s="16"/>
      <c r="AH1922" s="16"/>
      <c r="AI1922" s="18">
        <v>199.99</v>
      </c>
      <c r="AJ1922" s="19">
        <v>0</v>
      </c>
      <c r="AK1922" s="22">
        <v>-6.1</v>
      </c>
      <c r="AL1922" s="22">
        <v>0</v>
      </c>
      <c r="AM1922" s="22">
        <v>0</v>
      </c>
      <c r="AN1922" s="25">
        <v>-12.97</v>
      </c>
      <c r="AO1922" s="22">
        <v>0</v>
      </c>
      <c r="AP1922" s="18">
        <f>SUM(AI1922:AO1922)</f>
        <v>180.92</v>
      </c>
    </row>
    <row r="1923" ht="20.35" customHeight="1">
      <c r="A1923" t="s" s="14">
        <v>1680</v>
      </c>
      <c r="B1923" s="15">
        <v>42898</v>
      </c>
      <c r="C1923" s="16"/>
      <c r="D1923" s="17">
        <v>1</v>
      </c>
      <c r="E1923" s="16"/>
      <c r="F1923" s="17">
        <v>1</v>
      </c>
      <c r="G1923" s="17">
        <v>1</v>
      </c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6"/>
      <c r="AE1923" s="16"/>
      <c r="AF1923" s="16"/>
      <c r="AG1923" s="16"/>
      <c r="AH1923" s="16"/>
      <c r="AI1923" s="18">
        <v>588.98</v>
      </c>
      <c r="AJ1923" s="19">
        <v>0</v>
      </c>
      <c r="AK1923" s="22">
        <v>-17.38</v>
      </c>
      <c r="AL1923" s="22">
        <v>0</v>
      </c>
      <c r="AM1923" s="22">
        <v>0</v>
      </c>
      <c r="AN1923" s="25">
        <v>-32.77</v>
      </c>
      <c r="AO1923" s="22">
        <v>0</v>
      </c>
      <c r="AP1923" s="18">
        <f>SUM(AI1923:AO1923)</f>
        <v>538.83</v>
      </c>
    </row>
    <row r="1924" ht="20.35" customHeight="1">
      <c r="A1924" t="s" s="14">
        <v>1681</v>
      </c>
      <c r="B1924" s="15">
        <v>42898</v>
      </c>
      <c r="C1924" s="16"/>
      <c r="D1924" s="17">
        <v>1</v>
      </c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6"/>
      <c r="AE1924" s="16"/>
      <c r="AF1924" s="16"/>
      <c r="AG1924" s="16"/>
      <c r="AH1924" s="16"/>
      <c r="AI1924" s="18">
        <v>224.99</v>
      </c>
      <c r="AJ1924" s="19">
        <v>0</v>
      </c>
      <c r="AK1924" s="22">
        <v>-6.82</v>
      </c>
      <c r="AL1924" s="22">
        <v>0</v>
      </c>
      <c r="AM1924" s="22">
        <v>0</v>
      </c>
      <c r="AN1924" s="25">
        <v>-16.55</v>
      </c>
      <c r="AO1924" s="22">
        <v>0</v>
      </c>
      <c r="AP1924" s="18">
        <f>SUM(AI1924:AO1924)</f>
        <v>201.62</v>
      </c>
    </row>
    <row r="1925" ht="20.35" customHeight="1">
      <c r="A1925" t="s" s="14">
        <v>1434</v>
      </c>
      <c r="B1925" s="15">
        <v>42898</v>
      </c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  <c r="AC1925" s="16"/>
      <c r="AD1925" s="16"/>
      <c r="AE1925" s="16"/>
      <c r="AF1925" s="16"/>
      <c r="AG1925" s="16"/>
      <c r="AH1925" s="16"/>
      <c r="AI1925" s="18">
        <v>2079.1</v>
      </c>
      <c r="AJ1925" s="19">
        <v>0</v>
      </c>
      <c r="AK1925" s="22">
        <v>0</v>
      </c>
      <c r="AL1925" s="22">
        <v>0</v>
      </c>
      <c r="AM1925" s="22">
        <v>0</v>
      </c>
      <c r="AN1925" s="22">
        <v>-39.24</v>
      </c>
      <c r="AO1925" s="22">
        <v>0</v>
      </c>
      <c r="AP1925" s="18">
        <f>SUM(AI1925:AO1925)</f>
        <v>2039.86</v>
      </c>
    </row>
    <row r="1926" ht="20.35" customHeight="1">
      <c r="A1926" t="s" s="14">
        <v>1682</v>
      </c>
      <c r="B1926" s="15">
        <v>42898</v>
      </c>
      <c r="C1926" s="16"/>
      <c r="D1926" s="17">
        <v>2</v>
      </c>
      <c r="E1926" s="16"/>
      <c r="F1926" s="16"/>
      <c r="G1926" s="17">
        <v>2</v>
      </c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  <c r="AC1926" s="16"/>
      <c r="AD1926" s="16"/>
      <c r="AE1926" s="16"/>
      <c r="AF1926" s="16"/>
      <c r="AG1926" s="16"/>
      <c r="AH1926" s="16"/>
      <c r="AI1926" s="18">
        <v>699.96</v>
      </c>
      <c r="AJ1926" s="19">
        <v>0</v>
      </c>
      <c r="AK1926" s="22">
        <v>-15.7</v>
      </c>
      <c r="AL1926" s="22">
        <v>0</v>
      </c>
      <c r="AM1926" s="22">
        <v>0</v>
      </c>
      <c r="AN1926" s="25">
        <v>-19.19</v>
      </c>
      <c r="AO1926" s="22">
        <v>0</v>
      </c>
      <c r="AP1926" s="18">
        <f>SUM(AI1926:AO1926)</f>
        <v>665.0700000000001</v>
      </c>
    </row>
    <row r="1927" ht="20.35" customHeight="1">
      <c r="A1927" t="s" s="14">
        <v>1683</v>
      </c>
      <c r="B1927" s="15">
        <v>42898</v>
      </c>
      <c r="C1927" s="16"/>
      <c r="D1927" s="17">
        <v>1</v>
      </c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  <c r="AC1927" s="16"/>
      <c r="AD1927" s="16"/>
      <c r="AE1927" s="16"/>
      <c r="AF1927" s="16"/>
      <c r="AG1927" s="16"/>
      <c r="AH1927" s="16"/>
      <c r="AI1927" s="18">
        <v>215</v>
      </c>
      <c r="AJ1927" s="19">
        <v>0</v>
      </c>
      <c r="AK1927" s="22">
        <v>-28.04</v>
      </c>
      <c r="AL1927" s="22">
        <v>0</v>
      </c>
      <c r="AM1927" s="22">
        <v>0</v>
      </c>
      <c r="AN1927" s="25">
        <v>-14.68</v>
      </c>
      <c r="AO1927" s="22">
        <v>0</v>
      </c>
      <c r="AP1927" s="18">
        <f>SUM(AI1927:AO1927)</f>
        <v>172.28</v>
      </c>
    </row>
    <row r="1928" ht="20.35" customHeight="1">
      <c r="A1928" t="s" s="14">
        <v>1684</v>
      </c>
      <c r="B1928" s="15">
        <v>42898</v>
      </c>
      <c r="C1928" s="16"/>
      <c r="D1928" s="17">
        <v>1</v>
      </c>
      <c r="E1928" s="16"/>
      <c r="F1928" s="17">
        <v>1</v>
      </c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6"/>
      <c r="AE1928" s="16"/>
      <c r="AF1928" s="16"/>
      <c r="AG1928" s="16"/>
      <c r="AH1928" s="16"/>
      <c r="AI1928" s="18">
        <v>398.51</v>
      </c>
      <c r="AJ1928" s="19">
        <v>0</v>
      </c>
      <c r="AK1928" s="22">
        <v>0</v>
      </c>
      <c r="AL1928" s="22">
        <f>AI1928*0.029+0.3</f>
        <v>11.85679</v>
      </c>
      <c r="AM1928" s="22">
        <v>0</v>
      </c>
      <c r="AN1928" s="25">
        <v>-10.06</v>
      </c>
      <c r="AO1928" s="22">
        <v>-29.52</v>
      </c>
      <c r="AP1928" s="18">
        <f>SUM(AI1928:AO1928)</f>
        <v>370.78679</v>
      </c>
    </row>
    <row r="1929" ht="20.35" customHeight="1">
      <c r="A1929" t="s" s="14">
        <v>1103</v>
      </c>
      <c r="B1929" s="15">
        <v>42898</v>
      </c>
      <c r="C1929" s="61"/>
      <c r="D1929" s="61"/>
      <c r="E1929" s="61"/>
      <c r="F1929" s="61"/>
      <c r="G1929" s="61"/>
      <c r="H1929" s="62">
        <v>2</v>
      </c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3">
        <v>1600</v>
      </c>
      <c r="AJ1929" s="19">
        <v>0</v>
      </c>
      <c r="AK1929" s="64">
        <v>-56</v>
      </c>
      <c r="AL1929" s="22">
        <v>0</v>
      </c>
      <c r="AM1929" s="22">
        <v>0</v>
      </c>
      <c r="AN1929" s="65">
        <v>-15.7</v>
      </c>
      <c r="AO1929" s="22">
        <v>0</v>
      </c>
      <c r="AP1929" s="18">
        <f>SUM(AI1929:AO1929)</f>
        <v>1528.3</v>
      </c>
    </row>
    <row r="1930" ht="20.35" customHeight="1">
      <c r="A1930" t="s" s="14">
        <v>1568</v>
      </c>
      <c r="B1930" s="15">
        <v>42899</v>
      </c>
      <c r="C1930" s="16"/>
      <c r="D1930" s="17">
        <v>1</v>
      </c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  <c r="AC1930" s="16"/>
      <c r="AD1930" s="16"/>
      <c r="AE1930" s="16"/>
      <c r="AF1930" s="16"/>
      <c r="AG1930" s="16"/>
      <c r="AH1930" s="16"/>
      <c r="AI1930" s="18">
        <v>215.97</v>
      </c>
      <c r="AJ1930" s="19">
        <v>0</v>
      </c>
      <c r="AK1930" s="22">
        <v>0</v>
      </c>
      <c r="AL1930" s="22">
        <f>AI1930*-0.029-0.3</f>
        <v>-6.56313</v>
      </c>
      <c r="AM1930" s="22">
        <v>0</v>
      </c>
      <c r="AN1930" s="25">
        <v>-16.55</v>
      </c>
      <c r="AO1930" s="22">
        <v>0</v>
      </c>
      <c r="AP1930" s="18">
        <f>SUM(AI1930:AO1930)</f>
        <v>192.85687</v>
      </c>
    </row>
    <row r="1931" ht="20.35" customHeight="1">
      <c r="A1931" t="s" s="14">
        <v>1564</v>
      </c>
      <c r="B1931" s="15">
        <v>42899</v>
      </c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7">
        <v>1</v>
      </c>
      <c r="Y1931" s="16"/>
      <c r="Z1931" s="16"/>
      <c r="AA1931" s="16"/>
      <c r="AB1931" s="16"/>
      <c r="AC1931" s="16"/>
      <c r="AD1931" s="16"/>
      <c r="AE1931" s="16"/>
      <c r="AF1931" s="16"/>
      <c r="AG1931" s="16"/>
      <c r="AH1931" s="16"/>
      <c r="AI1931" s="18">
        <v>115.98</v>
      </c>
      <c r="AJ1931" s="19">
        <v>0</v>
      </c>
      <c r="AK1931" s="22">
        <v>-3.66</v>
      </c>
      <c r="AL1931" s="22">
        <v>0</v>
      </c>
      <c r="AM1931" s="22">
        <v>0</v>
      </c>
      <c r="AN1931" s="25">
        <v>-6.83</v>
      </c>
      <c r="AO1931" s="22">
        <v>-8</v>
      </c>
      <c r="AP1931" s="18">
        <f>SUM(AI1931:AO1931)</f>
        <v>97.48999999999999</v>
      </c>
    </row>
    <row r="1932" ht="20.35" customHeight="1">
      <c r="A1932" t="s" s="14">
        <v>1685</v>
      </c>
      <c r="B1932" s="15">
        <v>42899</v>
      </c>
      <c r="C1932" s="16"/>
      <c r="D1932" s="17">
        <v>1</v>
      </c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6"/>
      <c r="AE1932" s="16"/>
      <c r="AF1932" s="16"/>
      <c r="AG1932" s="16"/>
      <c r="AH1932" s="16"/>
      <c r="AI1932" s="18">
        <v>232.33</v>
      </c>
      <c r="AJ1932" s="19">
        <v>0</v>
      </c>
      <c r="AK1932" s="22">
        <v>-5.41</v>
      </c>
      <c r="AL1932" s="22">
        <v>0</v>
      </c>
      <c r="AM1932" s="22">
        <v>0</v>
      </c>
      <c r="AN1932" s="25">
        <v>-13.84</v>
      </c>
      <c r="AO1932" s="22">
        <v>0</v>
      </c>
      <c r="AP1932" s="18">
        <f>SUM(AI1932:AO1932)</f>
        <v>213.08</v>
      </c>
    </row>
    <row r="1933" ht="20.35" customHeight="1">
      <c r="A1933" t="s" s="14">
        <v>1686</v>
      </c>
      <c r="B1933" s="15">
        <v>42899</v>
      </c>
      <c r="C1933" s="16"/>
      <c r="D1933" s="17">
        <v>1</v>
      </c>
      <c r="E1933" s="16"/>
      <c r="F1933" s="17">
        <v>1</v>
      </c>
      <c r="G1933" s="17">
        <v>1</v>
      </c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6"/>
      <c r="AE1933" s="16"/>
      <c r="AF1933" s="16"/>
      <c r="AG1933" s="16"/>
      <c r="AH1933" s="16"/>
      <c r="AI1933" s="18">
        <v>518.98</v>
      </c>
      <c r="AJ1933" s="19">
        <v>0</v>
      </c>
      <c r="AK1933" s="22">
        <v>-11.72</v>
      </c>
      <c r="AL1933" s="22">
        <v>0</v>
      </c>
      <c r="AM1933" s="22">
        <v>0</v>
      </c>
      <c r="AN1933" s="25">
        <v>-31.53</v>
      </c>
      <c r="AO1933" s="22">
        <v>0</v>
      </c>
      <c r="AP1933" s="18">
        <f>SUM(AI1933:AO1933)</f>
        <v>475.73</v>
      </c>
    </row>
    <row r="1934" ht="20.35" customHeight="1">
      <c r="A1934" t="s" s="14">
        <v>1687</v>
      </c>
      <c r="B1934" s="15">
        <v>42899</v>
      </c>
      <c r="C1934" s="16"/>
      <c r="D1934" s="17">
        <v>2</v>
      </c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  <c r="AC1934" s="16"/>
      <c r="AD1934" s="16"/>
      <c r="AE1934" s="16"/>
      <c r="AF1934" s="16"/>
      <c r="AG1934" s="16"/>
      <c r="AH1934" s="16"/>
      <c r="AI1934" s="18">
        <v>469.97</v>
      </c>
      <c r="AJ1934" s="19">
        <v>0</v>
      </c>
      <c r="AK1934" s="22">
        <v>-17.69</v>
      </c>
      <c r="AL1934" s="22">
        <v>0</v>
      </c>
      <c r="AM1934" s="22">
        <v>0</v>
      </c>
      <c r="AN1934" s="25">
        <v>-28.87</v>
      </c>
      <c r="AO1934" s="22">
        <v>0</v>
      </c>
      <c r="AP1934" s="18">
        <f>SUM(AI1934:AO1934)</f>
        <v>423.41</v>
      </c>
    </row>
    <row r="1935" ht="20.35" customHeight="1">
      <c r="A1935" t="s" s="14">
        <v>1688</v>
      </c>
      <c r="B1935" s="15">
        <v>42899</v>
      </c>
      <c r="C1935" s="16"/>
      <c r="D1935" s="16"/>
      <c r="E1935" s="16"/>
      <c r="F1935" s="16"/>
      <c r="G1935" s="17">
        <v>2</v>
      </c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6"/>
      <c r="AE1935" s="16"/>
      <c r="AF1935" s="16"/>
      <c r="AG1935" s="16"/>
      <c r="AH1935" s="16"/>
      <c r="AI1935" s="18">
        <v>299.98</v>
      </c>
      <c r="AJ1935" s="19">
        <v>0</v>
      </c>
      <c r="AK1935" s="22">
        <v>-6.9</v>
      </c>
      <c r="AL1935" s="22">
        <v>0</v>
      </c>
      <c r="AM1935" s="22">
        <v>0</v>
      </c>
      <c r="AN1935" s="25">
        <v>-17.5</v>
      </c>
      <c r="AO1935" s="22">
        <v>0</v>
      </c>
      <c r="AP1935" s="18">
        <f>SUM(AI1935:AO1935)</f>
        <v>275.58</v>
      </c>
    </row>
    <row r="1936" ht="20.35" customHeight="1">
      <c r="A1936" t="s" s="14">
        <v>1689</v>
      </c>
      <c r="B1936" s="15">
        <v>42899</v>
      </c>
      <c r="C1936" s="16"/>
      <c r="D1936" s="17">
        <v>1</v>
      </c>
      <c r="E1936" s="16"/>
      <c r="F1936" s="16"/>
      <c r="G1936" s="17">
        <v>1</v>
      </c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6"/>
      <c r="AE1936" s="16"/>
      <c r="AF1936" s="16"/>
      <c r="AG1936" s="16"/>
      <c r="AH1936" s="16"/>
      <c r="AI1936" s="18">
        <v>484.64</v>
      </c>
      <c r="AJ1936" s="19">
        <v>0</v>
      </c>
      <c r="AK1936" s="22">
        <v>-10.96</v>
      </c>
      <c r="AL1936" s="22">
        <v>0</v>
      </c>
      <c r="AM1936" s="22">
        <v>0</v>
      </c>
      <c r="AN1936" s="25">
        <v>-34.56</v>
      </c>
      <c r="AO1936" s="22">
        <v>0</v>
      </c>
      <c r="AP1936" s="18">
        <f>SUM(AI1936:AO1936)</f>
        <v>439.12</v>
      </c>
    </row>
    <row r="1937" ht="20.35" customHeight="1">
      <c r="A1937" t="s" s="14">
        <v>1690</v>
      </c>
      <c r="B1937" s="15">
        <v>42900</v>
      </c>
      <c r="C1937" s="16"/>
      <c r="D1937" s="17">
        <v>1</v>
      </c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6"/>
      <c r="AH1937" s="16"/>
      <c r="AI1937" s="18">
        <v>249.99</v>
      </c>
      <c r="AJ1937" s="19">
        <v>0</v>
      </c>
      <c r="AK1937" s="22">
        <v>-5.8</v>
      </c>
      <c r="AL1937" s="22">
        <v>0</v>
      </c>
      <c r="AM1937" s="22">
        <v>0</v>
      </c>
      <c r="AN1937" s="25">
        <v>-17.5</v>
      </c>
      <c r="AO1937" s="22">
        <v>0</v>
      </c>
      <c r="AP1937" s="18">
        <f>SUM(AI1937:AO1937)</f>
        <v>226.69</v>
      </c>
    </row>
    <row r="1938" ht="20.35" customHeight="1">
      <c r="A1938" t="s" s="14">
        <v>1691</v>
      </c>
      <c r="B1938" s="15">
        <v>42900</v>
      </c>
      <c r="C1938" s="16"/>
      <c r="D1938" s="17">
        <v>1</v>
      </c>
      <c r="E1938" s="16"/>
      <c r="F1938" s="17">
        <v>1</v>
      </c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  <c r="AC1938" s="16"/>
      <c r="AD1938" s="16"/>
      <c r="AE1938" s="16"/>
      <c r="AF1938" s="16"/>
      <c r="AG1938" s="16"/>
      <c r="AH1938" s="16"/>
      <c r="AI1938" s="18">
        <v>629.52</v>
      </c>
      <c r="AJ1938" s="19">
        <v>0</v>
      </c>
      <c r="AK1938" s="22">
        <v>-14.15</v>
      </c>
      <c r="AL1938" s="22">
        <v>0</v>
      </c>
      <c r="AM1938" s="22">
        <v>0</v>
      </c>
      <c r="AN1938" s="25">
        <v>-102.59</v>
      </c>
      <c r="AO1938" s="22">
        <v>0</v>
      </c>
      <c r="AP1938" s="18">
        <f>SUM(AI1938:AO1938)</f>
        <v>512.78</v>
      </c>
    </row>
    <row r="1939" ht="20.35" customHeight="1">
      <c r="A1939" t="s" s="14">
        <v>1692</v>
      </c>
      <c r="B1939" s="15">
        <v>42901</v>
      </c>
      <c r="C1939" s="16"/>
      <c r="D1939" s="17">
        <v>1</v>
      </c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  <c r="AC1939" s="16"/>
      <c r="AD1939" s="16"/>
      <c r="AE1939" s="16"/>
      <c r="AF1939" s="16"/>
      <c r="AG1939" s="16"/>
      <c r="AH1939" s="16"/>
      <c r="AI1939" s="18">
        <v>239.99</v>
      </c>
      <c r="AJ1939" s="19">
        <v>0</v>
      </c>
      <c r="AK1939" s="22">
        <v>-5.58</v>
      </c>
      <c r="AL1939" s="22">
        <v>0</v>
      </c>
      <c r="AM1939" s="22">
        <v>0</v>
      </c>
      <c r="AN1939" s="25">
        <v>-16.55</v>
      </c>
      <c r="AO1939" s="22">
        <v>0</v>
      </c>
      <c r="AP1939" s="18">
        <f>SUM(AI1939:AO1939)</f>
        <v>217.86</v>
      </c>
    </row>
    <row r="1940" ht="20.35" customHeight="1">
      <c r="A1940" t="s" s="14">
        <v>1680</v>
      </c>
      <c r="B1940" s="15">
        <v>42901</v>
      </c>
      <c r="C1940" s="16"/>
      <c r="D1940" s="17">
        <v>1</v>
      </c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  <c r="AC1940" s="16"/>
      <c r="AD1940" s="16"/>
      <c r="AE1940" s="16"/>
      <c r="AF1940" s="16"/>
      <c r="AG1940" s="16"/>
      <c r="AH1940" s="16"/>
      <c r="AI1940" s="18">
        <v>175</v>
      </c>
      <c r="AJ1940" s="19">
        <v>0</v>
      </c>
      <c r="AK1940" s="22">
        <v>-5.38</v>
      </c>
      <c r="AL1940" s="22">
        <v>0</v>
      </c>
      <c r="AM1940" s="22">
        <v>0</v>
      </c>
      <c r="AN1940" s="25">
        <v>-16.55</v>
      </c>
      <c r="AO1940" s="22">
        <v>0</v>
      </c>
      <c r="AP1940" s="18">
        <f>SUM(AI1940:AO1940)</f>
        <v>153.07</v>
      </c>
    </row>
    <row r="1941" ht="20.35" customHeight="1">
      <c r="A1941" t="s" s="14">
        <v>1693</v>
      </c>
      <c r="B1941" s="15">
        <v>42901</v>
      </c>
      <c r="C1941" s="16"/>
      <c r="D1941" s="16"/>
      <c r="E1941" s="16"/>
      <c r="F1941" s="16"/>
      <c r="G1941" s="16"/>
      <c r="H1941" s="17">
        <v>2</v>
      </c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  <c r="AC1941" s="16"/>
      <c r="AD1941" s="16"/>
      <c r="AE1941" s="16"/>
      <c r="AF1941" s="16"/>
      <c r="AG1941" s="16"/>
      <c r="AH1941" s="16"/>
      <c r="AI1941" s="18">
        <v>1999.98</v>
      </c>
      <c r="AJ1941" s="19">
        <v>0</v>
      </c>
      <c r="AK1941" s="22">
        <v>-44.3</v>
      </c>
      <c r="AL1941" s="22">
        <v>0</v>
      </c>
      <c r="AM1941" s="22">
        <v>0</v>
      </c>
      <c r="AN1941" s="25">
        <v>-29.97</v>
      </c>
      <c r="AO1941" s="22">
        <v>0</v>
      </c>
      <c r="AP1941" s="18">
        <f>SUM(AI1941:AO1941)</f>
        <v>1925.71</v>
      </c>
    </row>
    <row r="1942" ht="20.35" customHeight="1">
      <c r="A1942" t="s" s="14">
        <v>1694</v>
      </c>
      <c r="B1942" s="15">
        <v>42901</v>
      </c>
      <c r="C1942" s="16"/>
      <c r="D1942" s="17">
        <v>1</v>
      </c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6"/>
      <c r="AE1942" s="16"/>
      <c r="AF1942" s="16"/>
      <c r="AG1942" s="16"/>
      <c r="AH1942" s="16"/>
      <c r="AI1942" s="18">
        <v>199.99</v>
      </c>
      <c r="AJ1942" s="19">
        <v>0</v>
      </c>
      <c r="AK1942" s="22">
        <v>-6.1</v>
      </c>
      <c r="AL1942" s="22">
        <v>0</v>
      </c>
      <c r="AM1942" s="22">
        <v>0</v>
      </c>
      <c r="AN1942" s="25">
        <v>-16.55</v>
      </c>
      <c r="AO1942" s="22">
        <v>0</v>
      </c>
      <c r="AP1942" s="18">
        <f>SUM(AI1942:AO1942)</f>
        <v>177.34</v>
      </c>
    </row>
    <row r="1943" ht="20.35" customHeight="1">
      <c r="A1943" t="s" s="14">
        <v>1695</v>
      </c>
      <c r="B1943" s="15">
        <v>42902</v>
      </c>
      <c r="C1943" s="16"/>
      <c r="D1943" s="16"/>
      <c r="E1943" s="16"/>
      <c r="F1943" s="16"/>
      <c r="G1943" s="16"/>
      <c r="H1943" s="17">
        <v>2</v>
      </c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7">
        <v>2</v>
      </c>
      <c r="AC1943" s="16"/>
      <c r="AD1943" s="16"/>
      <c r="AE1943" s="16"/>
      <c r="AF1943" s="16"/>
      <c r="AG1943" s="16"/>
      <c r="AH1943" s="16"/>
      <c r="AI1943" s="18">
        <v>2780.35</v>
      </c>
      <c r="AJ1943" s="19">
        <v>0</v>
      </c>
      <c r="AK1943" s="22">
        <v>-61.47</v>
      </c>
      <c r="AL1943" s="22">
        <v>0</v>
      </c>
      <c r="AM1943" s="22">
        <v>0</v>
      </c>
      <c r="AN1943" s="25">
        <v>36.33</v>
      </c>
      <c r="AO1943" s="22">
        <v>0</v>
      </c>
      <c r="AP1943" s="18">
        <f>SUM(AI1943:AO1943)</f>
        <v>2755.21</v>
      </c>
    </row>
    <row r="1944" ht="20.35" customHeight="1">
      <c r="A1944" t="s" s="14">
        <v>1338</v>
      </c>
      <c r="B1944" s="15">
        <v>42902</v>
      </c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7">
        <v>2</v>
      </c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  <c r="AC1944" s="16"/>
      <c r="AD1944" s="16"/>
      <c r="AE1944" s="16"/>
      <c r="AF1944" s="16"/>
      <c r="AG1944" s="16"/>
      <c r="AH1944" s="16"/>
      <c r="AI1944" s="18">
        <v>950.99</v>
      </c>
      <c r="AJ1944" s="19">
        <v>0</v>
      </c>
      <c r="AK1944" s="22">
        <v>-42.14</v>
      </c>
      <c r="AL1944" s="22">
        <v>0</v>
      </c>
      <c r="AM1944" s="22">
        <v>0</v>
      </c>
      <c r="AN1944" s="25">
        <v>-53.63</v>
      </c>
      <c r="AO1944" s="22">
        <v>0</v>
      </c>
      <c r="AP1944" s="18">
        <f>SUM(AI1944:AO1944)</f>
        <v>855.22</v>
      </c>
    </row>
    <row r="1945" ht="20.35" customHeight="1">
      <c r="A1945" t="s" s="14">
        <v>1696</v>
      </c>
      <c r="B1945" s="15">
        <v>42905</v>
      </c>
      <c r="C1945" s="16"/>
      <c r="D1945" s="17">
        <v>1</v>
      </c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  <c r="AC1945" s="16"/>
      <c r="AD1945" s="16"/>
      <c r="AE1945" s="16"/>
      <c r="AF1945" s="16"/>
      <c r="AG1945" s="16"/>
      <c r="AH1945" s="16"/>
      <c r="AI1945" s="18">
        <v>284.99</v>
      </c>
      <c r="AJ1945" s="19">
        <v>0</v>
      </c>
      <c r="AK1945" s="22">
        <v>-6.57</v>
      </c>
      <c r="AL1945" s="22">
        <v>0</v>
      </c>
      <c r="AM1945" s="22">
        <v>0</v>
      </c>
      <c r="AN1945" s="25">
        <v>-16.55</v>
      </c>
      <c r="AO1945" s="22">
        <v>0</v>
      </c>
      <c r="AP1945" s="18">
        <f>SUM(AI1945:AO1945)</f>
        <v>261.87</v>
      </c>
    </row>
    <row r="1946" ht="20.35" customHeight="1">
      <c r="A1946" t="s" s="14">
        <v>1697</v>
      </c>
      <c r="B1946" s="15">
        <v>42905</v>
      </c>
      <c r="C1946" s="16"/>
      <c r="D1946" s="17">
        <v>1</v>
      </c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6"/>
      <c r="AE1946" s="16"/>
      <c r="AF1946" s="16"/>
      <c r="AG1946" s="16"/>
      <c r="AH1946" s="16"/>
      <c r="AI1946" s="18">
        <v>199.99</v>
      </c>
      <c r="AJ1946" s="19">
        <v>0</v>
      </c>
      <c r="AK1946" s="22">
        <v>-4.7</v>
      </c>
      <c r="AL1946" s="22">
        <v>0</v>
      </c>
      <c r="AM1946" s="22">
        <v>0</v>
      </c>
      <c r="AN1946" s="25">
        <v>-16.55</v>
      </c>
      <c r="AO1946" s="22">
        <v>0</v>
      </c>
      <c r="AP1946" s="18">
        <f>SUM(AI1946:AO1946)</f>
        <v>178.74</v>
      </c>
    </row>
    <row r="1947" ht="20.35" customHeight="1">
      <c r="A1947" t="s" s="14">
        <v>1698</v>
      </c>
      <c r="B1947" s="15">
        <v>42905</v>
      </c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7">
        <v>1</v>
      </c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  <c r="AC1947" s="16"/>
      <c r="AD1947" s="16"/>
      <c r="AE1947" s="16"/>
      <c r="AF1947" s="16"/>
      <c r="AG1947" s="16"/>
      <c r="AH1947" s="16"/>
      <c r="AI1947" s="18">
        <v>414.99</v>
      </c>
      <c r="AJ1947" s="19">
        <v>0</v>
      </c>
      <c r="AK1947" s="22">
        <v>-12.33</v>
      </c>
      <c r="AL1947" s="22">
        <v>0</v>
      </c>
      <c r="AM1947" s="22">
        <v>0</v>
      </c>
      <c r="AN1947" s="25">
        <v>0</v>
      </c>
      <c r="AO1947" s="22">
        <v>0</v>
      </c>
      <c r="AP1947" s="18">
        <f>SUM(AI1947:AO1947)</f>
        <v>402.66</v>
      </c>
    </row>
    <row r="1948" ht="20.35" customHeight="1">
      <c r="A1948" t="s" s="14">
        <v>1698</v>
      </c>
      <c r="B1948" s="15">
        <v>42905</v>
      </c>
      <c r="C1948" s="16"/>
      <c r="D1948" s="16"/>
      <c r="E1948" s="16"/>
      <c r="F1948" s="16"/>
      <c r="G1948" s="16"/>
      <c r="H1948" s="17">
        <v>1</v>
      </c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7">
        <v>1</v>
      </c>
      <c r="AC1948" s="16"/>
      <c r="AD1948" s="16"/>
      <c r="AE1948" s="16"/>
      <c r="AF1948" s="16"/>
      <c r="AG1948" s="16"/>
      <c r="AH1948" s="16"/>
      <c r="AI1948" s="18">
        <v>1489.98</v>
      </c>
      <c r="AJ1948" s="19">
        <v>0</v>
      </c>
      <c r="AK1948" s="22">
        <v>-43.51</v>
      </c>
      <c r="AL1948" s="22">
        <v>0</v>
      </c>
      <c r="AM1948" s="22">
        <v>0</v>
      </c>
      <c r="AN1948" s="25">
        <v>-42.73</v>
      </c>
      <c r="AO1948" s="22">
        <v>0</v>
      </c>
      <c r="AP1948" s="18">
        <f>SUM(AI1948:AO1948)</f>
        <v>1403.74</v>
      </c>
    </row>
    <row r="1949" ht="20.35" customHeight="1">
      <c r="A1949" t="s" s="14">
        <v>1699</v>
      </c>
      <c r="B1949" s="15">
        <v>42905</v>
      </c>
      <c r="C1949" s="16"/>
      <c r="D1949" s="17">
        <v>3</v>
      </c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  <c r="AC1949" s="16"/>
      <c r="AD1949" s="16"/>
      <c r="AE1949" s="16"/>
      <c r="AF1949" s="16"/>
      <c r="AG1949" s="16"/>
      <c r="AH1949" s="16"/>
      <c r="AI1949" s="18">
        <v>847.96</v>
      </c>
      <c r="AJ1949" s="19">
        <v>0</v>
      </c>
      <c r="AK1949" s="22">
        <v>0</v>
      </c>
      <c r="AL1949" s="22">
        <f>AI1949*-0.029-0.3</f>
        <v>-24.89084</v>
      </c>
      <c r="AM1949" s="22">
        <v>0</v>
      </c>
      <c r="AN1949" s="25">
        <v>-25.22</v>
      </c>
      <c r="AO1949" s="22">
        <v>0</v>
      </c>
      <c r="AP1949" s="18">
        <f>SUM(AI1949:AO1949)</f>
        <v>797.84916</v>
      </c>
    </row>
    <row r="1950" ht="20.35" customHeight="1">
      <c r="A1950" t="s" s="14">
        <v>1700</v>
      </c>
      <c r="B1950" s="15">
        <v>42906</v>
      </c>
      <c r="C1950" s="16"/>
      <c r="D1950" s="17">
        <v>2</v>
      </c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  <c r="AC1950" s="16"/>
      <c r="AD1950" s="16"/>
      <c r="AE1950" s="16"/>
      <c r="AF1950" s="16"/>
      <c r="AG1950" s="16"/>
      <c r="AH1950" s="16"/>
      <c r="AI1950" s="18">
        <v>509.98</v>
      </c>
      <c r="AJ1950" s="19">
        <v>0</v>
      </c>
      <c r="AK1950" s="22">
        <v>-17.85</v>
      </c>
      <c r="AL1950" s="22">
        <v>0</v>
      </c>
      <c r="AM1950" s="22">
        <v>0</v>
      </c>
      <c r="AN1950" s="25">
        <v>-13.75</v>
      </c>
      <c r="AO1950" s="22">
        <v>0</v>
      </c>
      <c r="AP1950" s="18">
        <f>SUM(AI1950:AO1950)</f>
        <v>478.38</v>
      </c>
    </row>
    <row r="1951" ht="20.35" customHeight="1">
      <c r="A1951" t="s" s="14">
        <v>609</v>
      </c>
      <c r="B1951" s="15">
        <v>42906</v>
      </c>
      <c r="C1951" s="16"/>
      <c r="D1951" s="17">
        <v>1</v>
      </c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  <c r="AE1951" s="16"/>
      <c r="AF1951" s="16"/>
      <c r="AG1951" s="16"/>
      <c r="AH1951" s="16"/>
      <c r="AI1951" s="18">
        <v>239.99</v>
      </c>
      <c r="AJ1951" s="19">
        <v>0</v>
      </c>
      <c r="AK1951" s="22">
        <v>-5.58</v>
      </c>
      <c r="AL1951" s="22">
        <v>0</v>
      </c>
      <c r="AM1951" s="22">
        <v>0</v>
      </c>
      <c r="AN1951" s="25">
        <v>-16.55</v>
      </c>
      <c r="AO1951" s="22">
        <v>0</v>
      </c>
      <c r="AP1951" s="18">
        <f>SUM(AI1951:AO1951)</f>
        <v>217.86</v>
      </c>
    </row>
    <row r="1952" ht="20.35" customHeight="1">
      <c r="A1952" t="s" s="14">
        <v>1701</v>
      </c>
      <c r="B1952" s="15">
        <v>42906</v>
      </c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6"/>
      <c r="AE1952" s="16"/>
      <c r="AF1952" s="16"/>
      <c r="AG1952" s="16"/>
      <c r="AH1952" s="16"/>
      <c r="AI1952" s="18">
        <v>87.97</v>
      </c>
      <c r="AJ1952" s="19">
        <v>0</v>
      </c>
      <c r="AK1952" s="22">
        <v>0</v>
      </c>
      <c r="AL1952" s="22">
        <f>AI1952*-0.029-0.3</f>
        <v>-2.85113</v>
      </c>
      <c r="AM1952" s="22">
        <v>0</v>
      </c>
      <c r="AN1952" s="25">
        <v>-5.75</v>
      </c>
      <c r="AO1952" s="22">
        <v>0</v>
      </c>
      <c r="AP1952" s="18">
        <f>SUM(AI1952:AO1952)</f>
        <v>79.36887</v>
      </c>
    </row>
    <row r="1953" ht="20.35" customHeight="1">
      <c r="A1953" t="s" s="14">
        <v>1702</v>
      </c>
      <c r="B1953" s="15">
        <v>42906</v>
      </c>
      <c r="C1953" s="16"/>
      <c r="D1953" s="17">
        <v>1</v>
      </c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  <c r="AC1953" s="16"/>
      <c r="AD1953" s="16"/>
      <c r="AE1953" s="16"/>
      <c r="AF1953" s="16"/>
      <c r="AG1953" s="16"/>
      <c r="AH1953" s="16"/>
      <c r="AI1953" s="18">
        <v>259.19</v>
      </c>
      <c r="AJ1953" s="19">
        <v>0</v>
      </c>
      <c r="AK1953" s="22">
        <v>0</v>
      </c>
      <c r="AL1953" s="22">
        <f>AI1953*-0.029-0.3</f>
        <v>-7.81651</v>
      </c>
      <c r="AM1953" s="22">
        <v>0</v>
      </c>
      <c r="AN1953" s="25">
        <v>-12.13</v>
      </c>
      <c r="AO1953" s="22">
        <v>-19.2</v>
      </c>
      <c r="AP1953" s="18">
        <f>SUM(AI1953:AO1953)</f>
        <v>220.04349</v>
      </c>
    </row>
    <row r="1954" ht="20.35" customHeight="1">
      <c r="A1954" t="s" s="14">
        <v>1703</v>
      </c>
      <c r="B1954" s="15">
        <v>42906</v>
      </c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6"/>
      <c r="AE1954" s="16"/>
      <c r="AF1954" s="16"/>
      <c r="AG1954" s="16"/>
      <c r="AH1954" s="16"/>
      <c r="AI1954" s="18">
        <v>105.96</v>
      </c>
      <c r="AJ1954" s="19">
        <v>0</v>
      </c>
      <c r="AK1954" s="22">
        <v>-3.37</v>
      </c>
      <c r="AL1954" s="22">
        <v>0</v>
      </c>
      <c r="AM1954" s="22">
        <v>0</v>
      </c>
      <c r="AN1954" s="25">
        <v>-5.75</v>
      </c>
      <c r="AO1954" s="22">
        <v>0</v>
      </c>
      <c r="AP1954" s="18">
        <f>SUM(AI1954:AO1954)</f>
        <v>96.84</v>
      </c>
    </row>
    <row r="1955" ht="20.35" customHeight="1">
      <c r="A1955" t="s" s="14">
        <v>1704</v>
      </c>
      <c r="B1955" s="15">
        <v>42907</v>
      </c>
      <c r="C1955" s="16"/>
      <c r="D1955" s="17">
        <v>2</v>
      </c>
      <c r="E1955" s="16"/>
      <c r="F1955" s="16"/>
      <c r="G1955" s="17">
        <v>1</v>
      </c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  <c r="AC1955" s="16"/>
      <c r="AD1955" s="16"/>
      <c r="AE1955" s="16"/>
      <c r="AF1955" s="16"/>
      <c r="AG1955" s="16"/>
      <c r="AH1955" s="16"/>
      <c r="AI1955" s="18">
        <v>619.96</v>
      </c>
      <c r="AJ1955" s="19">
        <v>0</v>
      </c>
      <c r="AK1955" s="22">
        <v>-21.7</v>
      </c>
      <c r="AL1955" s="22">
        <v>0</v>
      </c>
      <c r="AM1955" s="22">
        <v>0</v>
      </c>
      <c r="AN1955" s="25">
        <v>-36.93</v>
      </c>
      <c r="AO1955" s="22">
        <v>0</v>
      </c>
      <c r="AP1955" s="18">
        <f>SUM(AI1955:AO1955)</f>
        <v>561.33</v>
      </c>
    </row>
    <row r="1956" ht="20.35" customHeight="1">
      <c r="A1956" t="s" s="14">
        <v>1705</v>
      </c>
      <c r="B1956" s="15">
        <v>42907</v>
      </c>
      <c r="C1956" s="16"/>
      <c r="D1956" s="17">
        <v>1</v>
      </c>
      <c r="E1956" s="16"/>
      <c r="F1956" s="17">
        <v>1</v>
      </c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6"/>
      <c r="AE1956" s="16"/>
      <c r="AF1956" s="16"/>
      <c r="AG1956" s="16"/>
      <c r="AH1956" s="16"/>
      <c r="AI1956" s="18">
        <v>308.99</v>
      </c>
      <c r="AJ1956" s="19">
        <v>0</v>
      </c>
      <c r="AK1956" s="22">
        <v>-7.1</v>
      </c>
      <c r="AL1956" s="22">
        <v>0</v>
      </c>
      <c r="AM1956" s="22">
        <v>0</v>
      </c>
      <c r="AN1956" s="25">
        <v>-22.16</v>
      </c>
      <c r="AO1956" s="22">
        <v>0</v>
      </c>
      <c r="AP1956" s="18">
        <f>SUM(AI1956:AO1956)</f>
        <v>279.73</v>
      </c>
    </row>
    <row r="1957" ht="32.35" customHeight="1">
      <c r="A1957" t="s" s="14">
        <v>1706</v>
      </c>
      <c r="B1957" s="15">
        <v>42907</v>
      </c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  <c r="AC1957" s="16"/>
      <c r="AD1957" s="16"/>
      <c r="AE1957" s="16"/>
      <c r="AF1957" s="16"/>
      <c r="AG1957" s="16"/>
      <c r="AH1957" s="16"/>
      <c r="AI1957" s="34">
        <v>52</v>
      </c>
      <c r="AJ1957" s="19">
        <v>0</v>
      </c>
      <c r="AK1957" s="58">
        <v>0</v>
      </c>
      <c r="AL1957" s="58">
        <v>0</v>
      </c>
      <c r="AM1957" s="22">
        <v>0</v>
      </c>
      <c r="AN1957" s="58">
        <v>0</v>
      </c>
      <c r="AO1957" s="58">
        <v>0</v>
      </c>
      <c r="AP1957" s="18">
        <f>SUM(AI1957:AO1957)</f>
        <v>52</v>
      </c>
    </row>
    <row r="1958" ht="20.35" customHeight="1">
      <c r="A1958" t="s" s="14">
        <v>1707</v>
      </c>
      <c r="B1958" s="15">
        <v>42908</v>
      </c>
      <c r="C1958" s="16"/>
      <c r="D1958" s="17">
        <v>1</v>
      </c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6"/>
      <c r="AE1958" s="16"/>
      <c r="AF1958" s="16"/>
      <c r="AG1958" s="16"/>
      <c r="AH1958" s="16"/>
      <c r="AI1958" s="18">
        <v>199.99</v>
      </c>
      <c r="AJ1958" s="19">
        <v>0</v>
      </c>
      <c r="AK1958" s="22">
        <v>-4.7</v>
      </c>
      <c r="AL1958" s="22">
        <v>0</v>
      </c>
      <c r="AM1958" s="22">
        <v>0</v>
      </c>
      <c r="AN1958" s="25">
        <v>-9.58</v>
      </c>
      <c r="AO1958" s="22">
        <v>0</v>
      </c>
      <c r="AP1958" s="18">
        <f>SUM(AI1958:AO1958)</f>
        <v>185.71</v>
      </c>
    </row>
    <row r="1959" ht="20.35" customHeight="1">
      <c r="A1959" t="s" s="14">
        <v>1708</v>
      </c>
      <c r="B1959" s="15">
        <v>42908</v>
      </c>
      <c r="C1959" s="16"/>
      <c r="D1959" s="17">
        <v>1</v>
      </c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6"/>
      <c r="AE1959" s="16"/>
      <c r="AF1959" s="16"/>
      <c r="AG1959" s="16"/>
      <c r="AH1959" s="16"/>
      <c r="AI1959" s="18">
        <v>175</v>
      </c>
      <c r="AJ1959" s="19">
        <v>0</v>
      </c>
      <c r="AK1959" s="22">
        <v>-5.38</v>
      </c>
      <c r="AL1959" s="22">
        <v>0</v>
      </c>
      <c r="AM1959" s="22">
        <v>0</v>
      </c>
      <c r="AN1959" s="25">
        <v>-16.55</v>
      </c>
      <c r="AO1959" s="22">
        <v>0</v>
      </c>
      <c r="AP1959" s="18">
        <f>SUM(AI1959:AO1959)</f>
        <v>153.07</v>
      </c>
    </row>
    <row r="1960" ht="20.35" customHeight="1">
      <c r="A1960" t="s" s="14">
        <v>1709</v>
      </c>
      <c r="B1960" s="15">
        <v>42909</v>
      </c>
      <c r="C1960" s="16"/>
      <c r="D1960" s="17">
        <v>1</v>
      </c>
      <c r="E1960" s="16"/>
      <c r="F1960" s="17">
        <v>1</v>
      </c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6"/>
      <c r="AE1960" s="16"/>
      <c r="AF1960" s="16"/>
      <c r="AG1960" s="16"/>
      <c r="AH1960" s="16"/>
      <c r="AI1960" s="18">
        <v>377.99</v>
      </c>
      <c r="AJ1960" s="19">
        <v>0</v>
      </c>
      <c r="AK1960" s="22">
        <v>-46.25</v>
      </c>
      <c r="AL1960" s="22">
        <v>0</v>
      </c>
      <c r="AM1960" s="22">
        <v>0</v>
      </c>
      <c r="AN1960" s="25">
        <v>-14.06</v>
      </c>
      <c r="AO1960" s="22">
        <v>-28</v>
      </c>
      <c r="AP1960" s="18">
        <f>SUM(AI1960:AO1960)</f>
        <v>289.68</v>
      </c>
    </row>
    <row r="1961" ht="20.35" customHeight="1">
      <c r="A1961" t="s" s="14">
        <v>1710</v>
      </c>
      <c r="B1961" s="15">
        <v>42909</v>
      </c>
      <c r="C1961" s="16"/>
      <c r="D1961" s="17">
        <v>1</v>
      </c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  <c r="AC1961" s="16"/>
      <c r="AD1961" s="16"/>
      <c r="AE1961" s="16"/>
      <c r="AF1961" s="16"/>
      <c r="AG1961" s="16"/>
      <c r="AH1961" s="16"/>
      <c r="AI1961" s="18">
        <v>344.04</v>
      </c>
      <c r="AJ1961" s="19">
        <v>0</v>
      </c>
      <c r="AK1961" s="22">
        <v>-8.25</v>
      </c>
      <c r="AL1961" s="22">
        <v>0</v>
      </c>
      <c r="AM1961" s="22">
        <v>0</v>
      </c>
      <c r="AN1961" s="25">
        <v>-95.34</v>
      </c>
      <c r="AO1961" s="22">
        <v>0</v>
      </c>
      <c r="AP1961" s="18">
        <f>SUM(AI1961:AO1961)</f>
        <v>240.45</v>
      </c>
    </row>
    <row r="1962" ht="20.35" customHeight="1">
      <c r="A1962" t="s" s="14">
        <v>1711</v>
      </c>
      <c r="B1962" s="15">
        <v>42909</v>
      </c>
      <c r="C1962" s="16"/>
      <c r="D1962" s="17">
        <v>1</v>
      </c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  <c r="AC1962" s="16"/>
      <c r="AD1962" s="16"/>
      <c r="AE1962" s="16"/>
      <c r="AF1962" s="16"/>
      <c r="AG1962" s="16"/>
      <c r="AH1962" s="16"/>
      <c r="AI1962" s="18">
        <v>224.99</v>
      </c>
      <c r="AJ1962" s="19">
        <v>0</v>
      </c>
      <c r="AK1962" s="22">
        <v>0</v>
      </c>
      <c r="AL1962" s="22">
        <f>AI1962*-0.029-0.3</f>
        <v>-6.82471</v>
      </c>
      <c r="AM1962" s="22">
        <v>0</v>
      </c>
      <c r="AN1962" s="25">
        <v>-13.02</v>
      </c>
      <c r="AO1962" s="22">
        <v>0</v>
      </c>
      <c r="AP1962" s="18">
        <f>SUM(AI1962:AO1962)</f>
        <v>205.14529</v>
      </c>
    </row>
    <row r="1963" ht="20.35" customHeight="1">
      <c r="A1963" t="s" s="14">
        <v>1712</v>
      </c>
      <c r="B1963" s="15">
        <v>42909</v>
      </c>
      <c r="C1963" s="16"/>
      <c r="D1963" s="17">
        <v>1</v>
      </c>
      <c r="E1963" s="16"/>
      <c r="F1963" s="17">
        <v>1</v>
      </c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6"/>
      <c r="AE1963" s="16"/>
      <c r="AF1963" s="16"/>
      <c r="AG1963" s="16"/>
      <c r="AH1963" s="16"/>
      <c r="AI1963" s="18">
        <v>325</v>
      </c>
      <c r="AJ1963" s="19">
        <v>0</v>
      </c>
      <c r="AK1963" s="22">
        <v>-42.23</v>
      </c>
      <c r="AL1963" s="22">
        <v>0</v>
      </c>
      <c r="AM1963" s="22">
        <v>0</v>
      </c>
      <c r="AN1963" s="25">
        <v>-22.36</v>
      </c>
      <c r="AO1963" s="22">
        <v>0</v>
      </c>
      <c r="AP1963" s="18">
        <f>SUM(AI1963:AO1963)</f>
        <v>260.41</v>
      </c>
    </row>
    <row r="1964" ht="20.35" customHeight="1">
      <c r="A1964" t="s" s="14">
        <v>1713</v>
      </c>
      <c r="B1964" s="15">
        <v>42909</v>
      </c>
      <c r="C1964" s="16"/>
      <c r="D1964" s="17">
        <v>1</v>
      </c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6"/>
      <c r="AE1964" s="16"/>
      <c r="AF1964" s="16"/>
      <c r="AG1964" s="16"/>
      <c r="AH1964" s="16"/>
      <c r="AI1964" s="18">
        <v>199.99</v>
      </c>
      <c r="AJ1964" s="19">
        <v>0</v>
      </c>
      <c r="AK1964" s="22">
        <v>-6.1</v>
      </c>
      <c r="AL1964" s="22">
        <v>0</v>
      </c>
      <c r="AM1964" s="22">
        <v>0</v>
      </c>
      <c r="AN1964" s="25">
        <v>-16.55</v>
      </c>
      <c r="AO1964" s="22">
        <v>0</v>
      </c>
      <c r="AP1964" s="18">
        <f>SUM(AI1964:AO1964)</f>
        <v>177.34</v>
      </c>
    </row>
    <row r="1965" ht="20.35" customHeight="1">
      <c r="A1965" t="s" s="14">
        <v>1714</v>
      </c>
      <c r="B1965" s="15">
        <v>42912</v>
      </c>
      <c r="C1965" s="16"/>
      <c r="D1965" s="17">
        <v>1</v>
      </c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6"/>
      <c r="AE1965" s="16"/>
      <c r="AF1965" s="16"/>
      <c r="AG1965" s="16"/>
      <c r="AH1965" s="16"/>
      <c r="AI1965" s="18">
        <v>199.99</v>
      </c>
      <c r="AJ1965" s="19">
        <v>0</v>
      </c>
      <c r="AK1965" s="22">
        <v>-4.7</v>
      </c>
      <c r="AL1965" s="22">
        <v>0</v>
      </c>
      <c r="AM1965" s="22">
        <v>0</v>
      </c>
      <c r="AN1965" s="25">
        <v>-14.5</v>
      </c>
      <c r="AO1965" s="22">
        <v>0</v>
      </c>
      <c r="AP1965" s="18">
        <f>SUM(AI1965:AO1965)</f>
        <v>180.79</v>
      </c>
    </row>
    <row r="1966" ht="20.35" customHeight="1">
      <c r="A1966" t="s" s="14">
        <v>1715</v>
      </c>
      <c r="B1966" s="15">
        <v>42912</v>
      </c>
      <c r="C1966" s="16"/>
      <c r="D1966" s="17">
        <v>1</v>
      </c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  <c r="AC1966" s="16"/>
      <c r="AD1966" s="16"/>
      <c r="AE1966" s="16"/>
      <c r="AF1966" s="16"/>
      <c r="AG1966" s="16"/>
      <c r="AH1966" s="16"/>
      <c r="AI1966" s="18">
        <v>209.99</v>
      </c>
      <c r="AJ1966" s="19">
        <v>0</v>
      </c>
      <c r="AK1966" s="22">
        <v>0</v>
      </c>
      <c r="AL1966" s="22">
        <f>AI1966*-0.029-0.3</f>
        <v>-6.38971</v>
      </c>
      <c r="AM1966" s="22">
        <v>0</v>
      </c>
      <c r="AN1966" s="25">
        <v>-16.55</v>
      </c>
      <c r="AO1966" s="22">
        <v>0</v>
      </c>
      <c r="AP1966" s="18">
        <f>SUM(AI1966:AO1966)</f>
        <v>187.05029</v>
      </c>
    </row>
    <row r="1967" ht="20.35" customHeight="1">
      <c r="A1967" t="s" s="14">
        <v>1716</v>
      </c>
      <c r="B1967" s="15">
        <v>42912</v>
      </c>
      <c r="C1967" s="16"/>
      <c r="D1967" s="17">
        <v>1</v>
      </c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  <c r="AC1967" s="16"/>
      <c r="AD1967" s="16"/>
      <c r="AE1967" s="16"/>
      <c r="AF1967" s="16"/>
      <c r="AG1967" s="16"/>
      <c r="AH1967" s="16"/>
      <c r="AI1967" s="18">
        <v>209.99</v>
      </c>
      <c r="AJ1967" s="19">
        <v>0</v>
      </c>
      <c r="AK1967" s="22">
        <v>0</v>
      </c>
      <c r="AL1967" s="22">
        <f>AI1967*-0.029-0.3</f>
        <v>-6.38971</v>
      </c>
      <c r="AM1967" s="22">
        <v>0</v>
      </c>
      <c r="AN1967" s="25">
        <v>-11.96</v>
      </c>
      <c r="AO1967" s="22">
        <v>0</v>
      </c>
      <c r="AP1967" s="18">
        <f>SUM(AI1967:AO1967)</f>
        <v>191.64029</v>
      </c>
    </row>
    <row r="1968" ht="20.35" customHeight="1">
      <c r="A1968" t="s" s="14">
        <v>1717</v>
      </c>
      <c r="B1968" s="15">
        <v>42912</v>
      </c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  <c r="AC1968" s="16"/>
      <c r="AD1968" s="16"/>
      <c r="AE1968" s="16"/>
      <c r="AF1968" s="16"/>
      <c r="AG1968" s="16"/>
      <c r="AH1968" s="16"/>
      <c r="AI1968" s="18">
        <v>47.98</v>
      </c>
      <c r="AJ1968" s="19">
        <v>0</v>
      </c>
      <c r="AK1968" s="22">
        <v>-1.36</v>
      </c>
      <c r="AL1968" s="22">
        <v>0</v>
      </c>
      <c r="AM1968" s="22">
        <v>0</v>
      </c>
      <c r="AN1968" s="25">
        <v>-5.75</v>
      </c>
      <c r="AO1968" s="22">
        <v>0</v>
      </c>
      <c r="AP1968" s="18">
        <f>SUM(AI1968:AO1968)</f>
        <v>40.87</v>
      </c>
    </row>
    <row r="1969" ht="20.35" customHeight="1">
      <c r="A1969" t="s" s="14">
        <v>1718</v>
      </c>
      <c r="B1969" s="15">
        <v>42912</v>
      </c>
      <c r="C1969" s="16"/>
      <c r="D1969" s="17">
        <v>1</v>
      </c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6"/>
      <c r="AE1969" s="16"/>
      <c r="AF1969" s="16"/>
      <c r="AG1969" s="16"/>
      <c r="AH1969" s="16"/>
      <c r="AI1969" s="18">
        <v>359.98</v>
      </c>
      <c r="AJ1969" s="19">
        <v>0</v>
      </c>
      <c r="AK1969" s="22">
        <v>-8.220000000000001</v>
      </c>
      <c r="AL1969" s="22">
        <v>0</v>
      </c>
      <c r="AM1969" s="22">
        <v>0</v>
      </c>
      <c r="AN1969" s="25">
        <v>-16.55</v>
      </c>
      <c r="AO1969" s="22">
        <v>0</v>
      </c>
      <c r="AP1969" s="18">
        <f>SUM(AI1969:AO1969)</f>
        <v>335.21</v>
      </c>
    </row>
    <row r="1970" ht="20.35" customHeight="1">
      <c r="A1970" t="s" s="14">
        <v>1719</v>
      </c>
      <c r="B1970" s="15">
        <v>42913</v>
      </c>
      <c r="C1970" s="16"/>
      <c r="D1970" s="16"/>
      <c r="E1970" s="16"/>
      <c r="F1970" s="17">
        <v>1</v>
      </c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6"/>
      <c r="AE1970" s="16"/>
      <c r="AF1970" s="16"/>
      <c r="AG1970" s="16"/>
      <c r="AH1970" s="16"/>
      <c r="AI1970" s="18">
        <v>149.99</v>
      </c>
      <c r="AJ1970" s="19">
        <v>0</v>
      </c>
      <c r="AK1970" s="22">
        <v>-4.65</v>
      </c>
      <c r="AL1970" s="22">
        <v>0</v>
      </c>
      <c r="AM1970" s="22">
        <v>0</v>
      </c>
      <c r="AN1970" s="25">
        <v>-19.88</v>
      </c>
      <c r="AO1970" s="22">
        <v>0</v>
      </c>
      <c r="AP1970" s="18">
        <f>SUM(AI1970:AO1970)</f>
        <v>125.46</v>
      </c>
    </row>
    <row r="1971" ht="20.35" customHeight="1">
      <c r="A1971" t="s" s="14">
        <v>419</v>
      </c>
      <c r="B1971" s="15">
        <v>42913</v>
      </c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  <c r="AC1971" s="16"/>
      <c r="AD1971" s="16"/>
      <c r="AE1971" s="16"/>
      <c r="AF1971" s="16"/>
      <c r="AG1971" s="16"/>
      <c r="AH1971" s="16"/>
      <c r="AI1971" s="18">
        <v>67.88</v>
      </c>
      <c r="AJ1971" s="19">
        <v>0</v>
      </c>
      <c r="AK1971" s="22">
        <v>-2.27</v>
      </c>
      <c r="AL1971" s="22">
        <v>0</v>
      </c>
      <c r="AM1971" s="22">
        <v>0</v>
      </c>
      <c r="AN1971" s="25">
        <v>-7.7</v>
      </c>
      <c r="AO1971" s="22">
        <v>-5.03</v>
      </c>
      <c r="AP1971" s="18">
        <f>SUM(AI1971:AO1971)</f>
        <v>52.88</v>
      </c>
    </row>
    <row r="1972" ht="20.35" customHeight="1">
      <c r="A1972" t="s" s="14">
        <v>1540</v>
      </c>
      <c r="B1972" s="15">
        <v>42913</v>
      </c>
      <c r="C1972" s="16"/>
      <c r="D1972" s="17">
        <v>1</v>
      </c>
      <c r="E1972" s="16"/>
      <c r="F1972" s="16"/>
      <c r="G1972" s="17">
        <v>1</v>
      </c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  <c r="AC1972" s="16"/>
      <c r="AD1972" s="16"/>
      <c r="AE1972" s="16"/>
      <c r="AF1972" s="16"/>
      <c r="AG1972" s="16"/>
      <c r="AH1972" s="16"/>
      <c r="AI1972" s="18">
        <v>339.98</v>
      </c>
      <c r="AJ1972" s="19">
        <v>0</v>
      </c>
      <c r="AK1972" s="22">
        <v>0</v>
      </c>
      <c r="AL1972" s="22">
        <v>0</v>
      </c>
      <c r="AM1972" s="22">
        <v>0</v>
      </c>
      <c r="AN1972" s="22">
        <v>0</v>
      </c>
      <c r="AO1972" s="22">
        <v>0</v>
      </c>
      <c r="AP1972" s="18">
        <f>SUM(AI1972:AO1972)</f>
        <v>339.98</v>
      </c>
    </row>
    <row r="1973" ht="20.35" customHeight="1">
      <c r="A1973" t="s" s="14">
        <v>1720</v>
      </c>
      <c r="B1973" s="15">
        <v>42914</v>
      </c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7">
        <v>1</v>
      </c>
      <c r="Y1973" s="16"/>
      <c r="Z1973" s="16"/>
      <c r="AA1973" s="16"/>
      <c r="AB1973" s="16"/>
      <c r="AC1973" s="16"/>
      <c r="AD1973" s="16"/>
      <c r="AE1973" s="16"/>
      <c r="AF1973" s="16"/>
      <c r="AG1973" s="16"/>
      <c r="AH1973" s="16"/>
      <c r="AI1973" s="18">
        <v>269.9</v>
      </c>
      <c r="AJ1973" s="19">
        <v>0</v>
      </c>
      <c r="AK1973" s="22">
        <v>-6.24</v>
      </c>
      <c r="AL1973" s="22">
        <v>0</v>
      </c>
      <c r="AM1973" s="22">
        <v>0</v>
      </c>
      <c r="AN1973" s="25">
        <v>-43.03</v>
      </c>
      <c r="AO1973" s="22">
        <v>0</v>
      </c>
      <c r="AP1973" s="18">
        <f>SUM(AI1973:AO1973)</f>
        <v>220.63</v>
      </c>
    </row>
    <row r="1974" ht="20.35" customHeight="1">
      <c r="A1974" t="s" s="14">
        <v>1721</v>
      </c>
      <c r="B1974" s="15">
        <v>42914</v>
      </c>
      <c r="C1974" s="16"/>
      <c r="D1974" s="17">
        <v>1</v>
      </c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6"/>
      <c r="AE1974" s="16"/>
      <c r="AF1974" s="16"/>
      <c r="AG1974" s="16"/>
      <c r="AH1974" s="16"/>
      <c r="AI1974" s="18">
        <v>274.99</v>
      </c>
      <c r="AJ1974" s="19">
        <v>0</v>
      </c>
      <c r="AK1974" s="22">
        <v>-6.35</v>
      </c>
      <c r="AL1974" s="22">
        <v>0</v>
      </c>
      <c r="AM1974" s="22">
        <v>0</v>
      </c>
      <c r="AN1974" s="25">
        <v>-13.67</v>
      </c>
      <c r="AO1974" s="22">
        <v>0</v>
      </c>
      <c r="AP1974" s="18">
        <f>SUM(AI1974:AO1974)</f>
        <v>254.97</v>
      </c>
    </row>
    <row r="1975" ht="20.35" customHeight="1">
      <c r="A1975" t="s" s="14">
        <v>1722</v>
      </c>
      <c r="B1975" s="15">
        <v>42914</v>
      </c>
      <c r="C1975" s="16"/>
      <c r="D1975" s="17">
        <v>1</v>
      </c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  <c r="AC1975" s="16"/>
      <c r="AD1975" s="16"/>
      <c r="AE1975" s="16"/>
      <c r="AF1975" s="16"/>
      <c r="AG1975" s="16"/>
      <c r="AH1975" s="16"/>
      <c r="AI1975" s="18">
        <v>249.99</v>
      </c>
      <c r="AJ1975" s="19">
        <v>0</v>
      </c>
      <c r="AK1975" s="22">
        <v>-5.8</v>
      </c>
      <c r="AL1975" s="22">
        <v>0</v>
      </c>
      <c r="AM1975" s="22">
        <v>0</v>
      </c>
      <c r="AN1975" s="25">
        <v>-16.55</v>
      </c>
      <c r="AO1975" s="22">
        <v>0</v>
      </c>
      <c r="AP1975" s="18">
        <f>SUM(AI1975:AO1975)</f>
        <v>227.64</v>
      </c>
    </row>
    <row r="1976" ht="20.35" customHeight="1">
      <c r="A1976" t="s" s="14">
        <v>1723</v>
      </c>
      <c r="B1976" s="15">
        <v>42915</v>
      </c>
      <c r="C1976" s="16"/>
      <c r="D1976" s="17">
        <v>1</v>
      </c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6"/>
      <c r="AE1976" s="16"/>
      <c r="AF1976" s="16"/>
      <c r="AG1976" s="16"/>
      <c r="AH1976" s="16"/>
      <c r="AI1976" s="18">
        <v>215.99</v>
      </c>
      <c r="AJ1976" s="19">
        <v>0</v>
      </c>
      <c r="AK1976" s="22">
        <v>-5.05</v>
      </c>
      <c r="AL1976" s="22">
        <v>0</v>
      </c>
      <c r="AM1976" s="22">
        <v>0</v>
      </c>
      <c r="AN1976" s="25">
        <v>-12.11</v>
      </c>
      <c r="AO1976" s="22">
        <v>-16</v>
      </c>
      <c r="AP1976" s="18">
        <f>SUM(AI1976:AO1976)</f>
        <v>182.83</v>
      </c>
    </row>
    <row r="1977" ht="20.35" customHeight="1">
      <c r="A1977" t="s" s="14">
        <v>1724</v>
      </c>
      <c r="B1977" s="15">
        <v>42915</v>
      </c>
      <c r="C1977" s="16"/>
      <c r="D1977" s="17">
        <v>1</v>
      </c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6"/>
      <c r="AE1977" s="16"/>
      <c r="AF1977" s="16"/>
      <c r="AG1977" s="16"/>
      <c r="AH1977" s="16"/>
      <c r="AI1977" s="18">
        <v>350.99</v>
      </c>
      <c r="AJ1977" s="19">
        <v>0</v>
      </c>
      <c r="AK1977" s="22">
        <v>-8.02</v>
      </c>
      <c r="AL1977" s="22">
        <v>0</v>
      </c>
      <c r="AM1977" s="22">
        <v>0</v>
      </c>
      <c r="AN1977" s="25">
        <v>-11.77</v>
      </c>
      <c r="AO1977" s="22">
        <v>-26</v>
      </c>
      <c r="AP1977" s="18">
        <f>SUM(AI1977:AO1977)</f>
        <v>305.2</v>
      </c>
    </row>
    <row r="1978" ht="20.35" customHeight="1">
      <c r="A1978" t="s" s="14">
        <v>1703</v>
      </c>
      <c r="B1978" s="15">
        <v>42916</v>
      </c>
      <c r="C1978" s="16"/>
      <c r="D1978" s="16"/>
      <c r="E1978" s="16"/>
      <c r="F1978" s="16"/>
      <c r="G1978" s="16"/>
      <c r="H1978" s="17">
        <v>2</v>
      </c>
      <c r="I1978" s="16"/>
      <c r="J1978" s="16"/>
      <c r="K1978" s="16"/>
      <c r="L1978" s="16"/>
      <c r="M1978" s="16"/>
      <c r="N1978" s="16"/>
      <c r="O1978" s="16"/>
      <c r="P1978" s="16"/>
      <c r="Q1978" s="17">
        <v>1</v>
      </c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7">
        <v>2</v>
      </c>
      <c r="AC1978" s="16"/>
      <c r="AD1978" s="16"/>
      <c r="AE1978" s="16"/>
      <c r="AF1978" s="16"/>
      <c r="AG1978" s="16"/>
      <c r="AH1978" s="16"/>
      <c r="AI1978" s="18">
        <v>3119.95</v>
      </c>
      <c r="AJ1978" s="19">
        <v>0</v>
      </c>
      <c r="AK1978" s="22">
        <v>-90.78</v>
      </c>
      <c r="AL1978" s="22">
        <v>0</v>
      </c>
      <c r="AM1978" s="22">
        <v>0</v>
      </c>
      <c r="AN1978" s="25">
        <v>-50.46</v>
      </c>
      <c r="AO1978" s="22">
        <v>0</v>
      </c>
      <c r="AP1978" s="18">
        <f>SUM(AI1978:AO1978)</f>
        <v>2978.71</v>
      </c>
    </row>
    <row r="1979" ht="20.35" customHeight="1">
      <c r="A1979" t="s" s="14">
        <v>1496</v>
      </c>
      <c r="B1979" s="15">
        <v>42916</v>
      </c>
      <c r="C1979" s="16"/>
      <c r="D1979" s="17">
        <v>1</v>
      </c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  <c r="AC1979" s="16"/>
      <c r="AD1979" s="16"/>
      <c r="AE1979" s="16"/>
      <c r="AF1979" s="16"/>
      <c r="AG1979" s="16"/>
      <c r="AH1979" s="16"/>
      <c r="AI1979" s="18">
        <v>397.77</v>
      </c>
      <c r="AJ1979" s="19">
        <v>0</v>
      </c>
      <c r="AK1979" s="22">
        <v>-9.949999999999999</v>
      </c>
      <c r="AL1979" s="22">
        <v>0</v>
      </c>
      <c r="AM1979" s="22">
        <v>0</v>
      </c>
      <c r="AN1979" s="25">
        <v>-72.23999999999999</v>
      </c>
      <c r="AO1979" s="22">
        <v>0</v>
      </c>
      <c r="AP1979" s="18">
        <f>SUM(AI1979:AO1979)</f>
        <v>315.58</v>
      </c>
    </row>
    <row r="1980" ht="20.35" customHeight="1">
      <c r="A1980" t="s" s="14">
        <v>1725</v>
      </c>
      <c r="B1980" s="15">
        <v>42919</v>
      </c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7">
        <v>1</v>
      </c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  <c r="AC1980" s="16"/>
      <c r="AD1980" s="16"/>
      <c r="AE1980" s="16"/>
      <c r="AF1980" s="16"/>
      <c r="AG1980" s="16"/>
      <c r="AH1980" s="16"/>
      <c r="AI1980" s="18">
        <v>469.99</v>
      </c>
      <c r="AJ1980" s="19">
        <v>0</v>
      </c>
      <c r="AK1980" s="22">
        <v>-20.98</v>
      </c>
      <c r="AL1980" s="22">
        <v>0</v>
      </c>
      <c r="AM1980" s="22">
        <v>0</v>
      </c>
      <c r="AN1980" s="25">
        <v>-30.26</v>
      </c>
      <c r="AO1980" s="22">
        <v>0</v>
      </c>
      <c r="AP1980" s="18">
        <f>SUM(AI1980:AO1980)</f>
        <v>418.75</v>
      </c>
    </row>
    <row r="1981" ht="20.35" customHeight="1">
      <c r="A1981" t="s" s="14">
        <v>1726</v>
      </c>
      <c r="B1981" s="15">
        <v>42921</v>
      </c>
      <c r="C1981" s="16"/>
      <c r="D1981" s="17">
        <v>1</v>
      </c>
      <c r="E1981" s="16"/>
      <c r="F1981" s="17">
        <v>1</v>
      </c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  <c r="AC1981" s="16"/>
      <c r="AD1981" s="16"/>
      <c r="AE1981" s="16"/>
      <c r="AF1981" s="16"/>
      <c r="AG1981" s="16"/>
      <c r="AH1981" s="16"/>
      <c r="AI1981" s="18">
        <v>568.98</v>
      </c>
      <c r="AJ1981" s="19">
        <v>0</v>
      </c>
      <c r="AK1981" s="22">
        <v>-21.35</v>
      </c>
      <c r="AL1981" s="22">
        <v>0</v>
      </c>
      <c r="AM1981" s="22">
        <v>0</v>
      </c>
      <c r="AN1981" s="25">
        <v>-119</v>
      </c>
      <c r="AO1981" s="22">
        <v>0</v>
      </c>
      <c r="AP1981" s="18">
        <f>SUM(AI1981:AO1981)</f>
        <v>428.63</v>
      </c>
    </row>
    <row r="1982" ht="20.35" customHeight="1">
      <c r="A1982" t="s" s="14">
        <v>1681</v>
      </c>
      <c r="B1982" s="15">
        <v>42921</v>
      </c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  <c r="AC1982" s="16"/>
      <c r="AD1982" s="16"/>
      <c r="AE1982" s="16"/>
      <c r="AF1982" s="16"/>
      <c r="AG1982" s="16"/>
      <c r="AH1982" s="16"/>
      <c r="AI1982" s="18">
        <v>31.96</v>
      </c>
      <c r="AJ1982" s="19">
        <v>0</v>
      </c>
      <c r="AK1982" s="22">
        <v>-1.23</v>
      </c>
      <c r="AL1982" s="22">
        <v>0</v>
      </c>
      <c r="AM1982" s="22">
        <v>0</v>
      </c>
      <c r="AN1982" s="25">
        <v>-5.75</v>
      </c>
      <c r="AO1982" s="22">
        <v>0</v>
      </c>
      <c r="AP1982" s="18">
        <f>SUM(AI1982:AO1982)</f>
        <v>24.98</v>
      </c>
    </row>
    <row r="1983" ht="20.35" customHeight="1">
      <c r="A1983" t="s" s="14">
        <v>1726</v>
      </c>
      <c r="B1983" s="15">
        <v>42921</v>
      </c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6"/>
      <c r="AE1983" s="16"/>
      <c r="AF1983" s="16"/>
      <c r="AG1983" s="16"/>
      <c r="AH1983" s="16"/>
      <c r="AI1983" s="18">
        <v>49.01</v>
      </c>
      <c r="AJ1983" s="19">
        <v>0</v>
      </c>
      <c r="AK1983" s="22">
        <v>-2.46</v>
      </c>
      <c r="AL1983" s="22">
        <v>0</v>
      </c>
      <c r="AM1983" s="22">
        <v>0</v>
      </c>
      <c r="AN1983" s="22">
        <v>0</v>
      </c>
      <c r="AO1983" s="22">
        <v>0</v>
      </c>
      <c r="AP1983" s="18">
        <f>SUM(AI1983:AO1983)</f>
        <v>46.55</v>
      </c>
    </row>
    <row r="1984" ht="20.35" customHeight="1">
      <c r="A1984" t="s" s="14">
        <v>1727</v>
      </c>
      <c r="B1984" s="15">
        <v>42921</v>
      </c>
      <c r="C1984" s="16"/>
      <c r="D1984" s="16"/>
      <c r="E1984" s="16"/>
      <c r="F1984" s="16"/>
      <c r="G1984" s="17">
        <v>1</v>
      </c>
      <c r="H1984" s="17">
        <v>1</v>
      </c>
      <c r="I1984" s="16"/>
      <c r="J1984" s="16"/>
      <c r="K1984" s="16"/>
      <c r="L1984" s="16"/>
      <c r="M1984" s="16"/>
      <c r="N1984" s="16"/>
      <c r="O1984" s="16"/>
      <c r="P1984" s="16"/>
      <c r="Q1984" s="17">
        <v>1</v>
      </c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  <c r="AC1984" s="16"/>
      <c r="AD1984" s="16"/>
      <c r="AE1984" s="16"/>
      <c r="AF1984" s="16"/>
      <c r="AG1984" s="16"/>
      <c r="AH1984" s="16"/>
      <c r="AI1984" s="18">
        <v>2080.49</v>
      </c>
      <c r="AJ1984" s="19">
        <v>0</v>
      </c>
      <c r="AK1984" s="22">
        <v>-46.07</v>
      </c>
      <c r="AL1984" s="22">
        <v>0</v>
      </c>
      <c r="AM1984" s="22">
        <v>0</v>
      </c>
      <c r="AN1984" s="25">
        <v>-114.66</v>
      </c>
      <c r="AO1984" s="22">
        <v>0</v>
      </c>
      <c r="AP1984" s="18">
        <f>SUM(AI1984:AO1984)</f>
        <v>1919.76</v>
      </c>
    </row>
    <row r="1985" ht="20.35" customHeight="1">
      <c r="A1985" t="s" s="14">
        <v>1728</v>
      </c>
      <c r="B1985" s="15">
        <v>42922</v>
      </c>
      <c r="C1985" s="16"/>
      <c r="D1985" s="17">
        <v>1</v>
      </c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  <c r="AC1985" s="16"/>
      <c r="AD1985" s="16"/>
      <c r="AE1985" s="16"/>
      <c r="AF1985" s="16"/>
      <c r="AG1985" s="16"/>
      <c r="AH1985" s="16"/>
      <c r="AI1985" s="18">
        <v>199.99</v>
      </c>
      <c r="AJ1985" s="19">
        <v>0</v>
      </c>
      <c r="AK1985" s="22">
        <v>-7.7</v>
      </c>
      <c r="AL1985" s="22">
        <v>0</v>
      </c>
      <c r="AM1985" s="22">
        <v>0</v>
      </c>
      <c r="AN1985" s="25">
        <v>-16.55</v>
      </c>
      <c r="AO1985" s="22">
        <v>0</v>
      </c>
      <c r="AP1985" s="18">
        <f>SUM(AI1985:AO1985)</f>
        <v>175.74</v>
      </c>
    </row>
    <row r="1986" ht="20.35" customHeight="1">
      <c r="A1986" t="s" s="14">
        <v>1729</v>
      </c>
      <c r="B1986" s="15">
        <v>42923</v>
      </c>
      <c r="C1986" s="16"/>
      <c r="D1986" s="16"/>
      <c r="E1986" s="16"/>
      <c r="F1986" s="16"/>
      <c r="G1986" s="17">
        <v>1</v>
      </c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  <c r="AC1986" s="16"/>
      <c r="AD1986" s="16"/>
      <c r="AE1986" s="16"/>
      <c r="AF1986" s="16"/>
      <c r="AG1986" s="16"/>
      <c r="AH1986" s="16"/>
      <c r="AI1986" s="18">
        <v>149.99</v>
      </c>
      <c r="AJ1986" s="19">
        <v>0</v>
      </c>
      <c r="AK1986" s="22">
        <v>-3.6</v>
      </c>
      <c r="AL1986" s="22">
        <v>0</v>
      </c>
      <c r="AM1986" s="22">
        <v>0</v>
      </c>
      <c r="AN1986" s="25">
        <v>-16.55</v>
      </c>
      <c r="AO1986" s="22">
        <v>0</v>
      </c>
      <c r="AP1986" s="18">
        <f>SUM(AI1986:AO1986)</f>
        <v>129.84</v>
      </c>
    </row>
    <row r="1987" ht="20.35" customHeight="1">
      <c r="A1987" t="s" s="14">
        <v>1730</v>
      </c>
      <c r="B1987" s="15">
        <v>42923</v>
      </c>
      <c r="C1987" s="16"/>
      <c r="D1987" s="17">
        <v>1</v>
      </c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6"/>
      <c r="AE1987" s="16"/>
      <c r="AF1987" s="16"/>
      <c r="AG1987" s="16"/>
      <c r="AH1987" s="16"/>
      <c r="AI1987" s="18">
        <v>239.99</v>
      </c>
      <c r="AJ1987" s="19">
        <v>0</v>
      </c>
      <c r="AK1987" s="22">
        <v>-5.58</v>
      </c>
      <c r="AL1987" s="22">
        <v>0</v>
      </c>
      <c r="AM1987" s="22">
        <v>0</v>
      </c>
      <c r="AN1987" s="25">
        <v>-16.19</v>
      </c>
      <c r="AO1987" s="22">
        <v>0</v>
      </c>
      <c r="AP1987" s="18">
        <f>SUM(AI1987:AO1987)</f>
        <v>218.22</v>
      </c>
    </row>
    <row r="1988" ht="20.35" customHeight="1">
      <c r="A1988" t="s" s="14">
        <v>1731</v>
      </c>
      <c r="B1988" s="15">
        <v>42923</v>
      </c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7">
        <v>2</v>
      </c>
      <c r="Y1988" s="16"/>
      <c r="Z1988" s="16"/>
      <c r="AA1988" s="16"/>
      <c r="AB1988" s="16"/>
      <c r="AC1988" s="16"/>
      <c r="AD1988" s="16"/>
      <c r="AE1988" s="16"/>
      <c r="AF1988" s="16"/>
      <c r="AG1988" s="16"/>
      <c r="AH1988" s="16"/>
      <c r="AI1988" s="18">
        <v>415.98</v>
      </c>
      <c r="AJ1988" s="19">
        <v>0</v>
      </c>
      <c r="AK1988" s="22">
        <v>-9.449999999999999</v>
      </c>
      <c r="AL1988" s="22">
        <v>0</v>
      </c>
      <c r="AM1988" s="22">
        <v>0</v>
      </c>
      <c r="AN1988" s="25">
        <v>-20.1</v>
      </c>
      <c r="AO1988" s="22">
        <v>0</v>
      </c>
      <c r="AP1988" s="18">
        <f>SUM(AI1988:AO1988)</f>
        <v>386.43</v>
      </c>
    </row>
    <row r="1989" ht="20.35" customHeight="1">
      <c r="A1989" t="s" s="14">
        <v>1732</v>
      </c>
      <c r="B1989" s="15">
        <v>42926</v>
      </c>
      <c r="C1989" s="16"/>
      <c r="D1989" s="17">
        <v>1</v>
      </c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  <c r="AC1989" s="16"/>
      <c r="AD1989" s="16"/>
      <c r="AE1989" s="16"/>
      <c r="AF1989" s="16"/>
      <c r="AG1989" s="16"/>
      <c r="AH1989" s="16"/>
      <c r="AI1989" s="18">
        <v>244.99</v>
      </c>
      <c r="AJ1989" s="19">
        <v>0</v>
      </c>
      <c r="AK1989" s="22">
        <v>-5.69</v>
      </c>
      <c r="AL1989" s="22">
        <v>0</v>
      </c>
      <c r="AM1989" s="22">
        <v>0</v>
      </c>
      <c r="AN1989" s="25">
        <v>-11.96</v>
      </c>
      <c r="AO1989" s="22">
        <v>0</v>
      </c>
      <c r="AP1989" s="18">
        <f>SUM(AI1989:AO1989)</f>
        <v>227.34</v>
      </c>
    </row>
    <row r="1990" ht="20.35" customHeight="1">
      <c r="A1990" t="s" s="14">
        <v>1733</v>
      </c>
      <c r="B1990" s="15">
        <v>42926</v>
      </c>
      <c r="C1990" s="16"/>
      <c r="D1990" s="17">
        <v>1</v>
      </c>
      <c r="E1990" s="16"/>
      <c r="F1990" s="17">
        <v>1</v>
      </c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  <c r="AC1990" s="16"/>
      <c r="AD1990" s="16"/>
      <c r="AE1990" s="16"/>
      <c r="AF1990" s="16"/>
      <c r="AG1990" s="16"/>
      <c r="AH1990" s="16"/>
      <c r="AI1990" s="18">
        <v>382.97</v>
      </c>
      <c r="AJ1990" s="19">
        <v>0</v>
      </c>
      <c r="AK1990" s="22">
        <v>-8.73</v>
      </c>
      <c r="AL1990" s="22">
        <v>0</v>
      </c>
      <c r="AM1990" s="22">
        <v>0</v>
      </c>
      <c r="AN1990" s="25">
        <v>-16.19</v>
      </c>
      <c r="AO1990" s="22">
        <v>0</v>
      </c>
      <c r="AP1990" s="18">
        <f>SUM(AI1990:AO1990)</f>
        <v>358.05</v>
      </c>
    </row>
    <row r="1991" ht="20.35" customHeight="1">
      <c r="A1991" t="s" s="14">
        <v>1734</v>
      </c>
      <c r="B1991" s="15">
        <v>42927</v>
      </c>
      <c r="C1991" s="16"/>
      <c r="D1991" s="17">
        <v>1</v>
      </c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  <c r="AC1991" s="16"/>
      <c r="AD1991" s="16"/>
      <c r="AE1991" s="16"/>
      <c r="AF1991" s="16"/>
      <c r="AG1991" s="16"/>
      <c r="AH1991" s="16"/>
      <c r="AI1991" s="18">
        <v>199.99</v>
      </c>
      <c r="AJ1991" s="19">
        <v>0</v>
      </c>
      <c r="AK1991" s="22">
        <v>-4.7</v>
      </c>
      <c r="AL1991" s="22">
        <v>0</v>
      </c>
      <c r="AM1991" s="22">
        <v>0</v>
      </c>
      <c r="AN1991" s="25">
        <v>-10.35</v>
      </c>
      <c r="AO1991" s="22">
        <v>0</v>
      </c>
      <c r="AP1991" s="18">
        <f>SUM(AI1991:AO1991)</f>
        <v>184.94</v>
      </c>
    </row>
    <row r="1992" ht="20.35" customHeight="1">
      <c r="A1992" t="s" s="14">
        <v>1735</v>
      </c>
      <c r="B1992" s="15">
        <v>42927</v>
      </c>
      <c r="C1992" s="16"/>
      <c r="D1992" s="16"/>
      <c r="E1992" s="16"/>
      <c r="F1992" s="16"/>
      <c r="G1992" s="16"/>
      <c r="H1992" s="17">
        <v>2</v>
      </c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6"/>
      <c r="AE1992" s="16"/>
      <c r="AF1992" s="16"/>
      <c r="AG1992" s="16"/>
      <c r="AH1992" s="16"/>
      <c r="AI1992" s="18">
        <v>1999.98</v>
      </c>
      <c r="AJ1992" s="19">
        <v>0</v>
      </c>
      <c r="AK1992" s="22">
        <v>-58.3</v>
      </c>
      <c r="AL1992" s="22">
        <v>0</v>
      </c>
      <c r="AM1992" s="22">
        <v>0</v>
      </c>
      <c r="AN1992" s="25">
        <v>-36.26</v>
      </c>
      <c r="AO1992" s="22">
        <v>0</v>
      </c>
      <c r="AP1992" s="18">
        <f>SUM(AI1992:AO1992)</f>
        <v>1905.42</v>
      </c>
    </row>
    <row r="1993" ht="20.35" customHeight="1">
      <c r="A1993" t="s" s="14">
        <v>1735</v>
      </c>
      <c r="B1993" s="15">
        <v>42927</v>
      </c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7">
        <v>1</v>
      </c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6"/>
      <c r="AE1993" s="16"/>
      <c r="AF1993" s="16"/>
      <c r="AG1993" s="16"/>
      <c r="AH1993" s="16"/>
      <c r="AI1993" s="18">
        <v>349.99</v>
      </c>
      <c r="AJ1993" s="19">
        <v>0</v>
      </c>
      <c r="AK1993" s="22">
        <v>-10.45</v>
      </c>
      <c r="AL1993" s="22">
        <v>0</v>
      </c>
      <c r="AM1993" s="22">
        <v>0</v>
      </c>
      <c r="AN1993" s="25">
        <v>0</v>
      </c>
      <c r="AO1993" s="22">
        <v>0</v>
      </c>
      <c r="AP1993" s="18">
        <f>SUM(AI1993:AO1993)</f>
        <v>339.54</v>
      </c>
    </row>
    <row r="1994" ht="20.35" customHeight="1">
      <c r="A1994" t="s" s="14">
        <v>1736</v>
      </c>
      <c r="B1994" s="15">
        <v>42928</v>
      </c>
      <c r="C1994" s="16"/>
      <c r="D1994" s="17">
        <v>1</v>
      </c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  <c r="AC1994" s="16"/>
      <c r="AD1994" s="16"/>
      <c r="AE1994" s="16"/>
      <c r="AF1994" s="16"/>
      <c r="AG1994" s="16"/>
      <c r="AH1994" s="16"/>
      <c r="AI1994" s="18">
        <v>199.99</v>
      </c>
      <c r="AJ1994" s="19">
        <v>0</v>
      </c>
      <c r="AK1994" s="22">
        <v>-4.7</v>
      </c>
      <c r="AL1994" s="22">
        <v>0</v>
      </c>
      <c r="AM1994" s="22">
        <v>0</v>
      </c>
      <c r="AN1994" s="25">
        <v>-16.55</v>
      </c>
      <c r="AO1994" s="22">
        <v>0</v>
      </c>
      <c r="AP1994" s="18">
        <f>SUM(AI1994:AO1994)</f>
        <v>178.74</v>
      </c>
    </row>
    <row r="1995" ht="20.35" customHeight="1">
      <c r="A1995" t="s" s="14">
        <v>1737</v>
      </c>
      <c r="B1995" s="15">
        <v>42928</v>
      </c>
      <c r="C1995" s="16"/>
      <c r="D1995" s="17">
        <v>1</v>
      </c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6"/>
      <c r="AE1995" s="16"/>
      <c r="AF1995" s="16"/>
      <c r="AG1995" s="16"/>
      <c r="AH1995" s="16"/>
      <c r="AI1995" s="18">
        <v>199.99</v>
      </c>
      <c r="AJ1995" s="19">
        <v>0</v>
      </c>
      <c r="AK1995" s="22">
        <v>-4.7</v>
      </c>
      <c r="AL1995" s="22">
        <v>0</v>
      </c>
      <c r="AM1995" s="22">
        <v>0</v>
      </c>
      <c r="AN1995" s="25">
        <v>-16.55</v>
      </c>
      <c r="AO1995" s="22">
        <v>0</v>
      </c>
      <c r="AP1995" s="18">
        <f>SUM(AI1995:AO1995)</f>
        <v>178.74</v>
      </c>
    </row>
    <row r="1996" ht="20.35" customHeight="1">
      <c r="A1996" t="s" s="14">
        <v>1700</v>
      </c>
      <c r="B1996" s="15">
        <v>42928</v>
      </c>
      <c r="C1996" s="16"/>
      <c r="D1996" s="16"/>
      <c r="E1996" s="16"/>
      <c r="F1996" s="16"/>
      <c r="G1996" s="17">
        <v>2</v>
      </c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  <c r="AC1996" s="16"/>
      <c r="AD1996" s="16"/>
      <c r="AE1996" s="16"/>
      <c r="AF1996" s="16"/>
      <c r="AG1996" s="16"/>
      <c r="AH1996" s="16"/>
      <c r="AI1996" s="18">
        <v>299.98</v>
      </c>
      <c r="AJ1996" s="19">
        <v>0</v>
      </c>
      <c r="AK1996" s="22">
        <v>-10.5</v>
      </c>
      <c r="AL1996" s="22">
        <v>0</v>
      </c>
      <c r="AM1996" s="22">
        <v>0</v>
      </c>
      <c r="AN1996" s="25">
        <v>-12.99</v>
      </c>
      <c r="AO1996" s="22">
        <v>0</v>
      </c>
      <c r="AP1996" s="18">
        <f>SUM(AI1996:AO1996)</f>
        <v>276.49</v>
      </c>
    </row>
    <row r="1997" ht="20.35" customHeight="1">
      <c r="A1997" t="s" s="14">
        <v>1738</v>
      </c>
      <c r="B1997" s="15">
        <v>42928</v>
      </c>
      <c r="C1997" s="16"/>
      <c r="D1997" s="16"/>
      <c r="E1997" s="16"/>
      <c r="F1997" s="16"/>
      <c r="G1997" s="16"/>
      <c r="H1997" s="17">
        <v>4</v>
      </c>
      <c r="I1997" s="16"/>
      <c r="J1997" s="16"/>
      <c r="K1997" s="16"/>
      <c r="L1997" s="16"/>
      <c r="M1997" s="16"/>
      <c r="N1997" s="16"/>
      <c r="O1997" s="16"/>
      <c r="P1997" s="16"/>
      <c r="Q1997" s="17">
        <v>1</v>
      </c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6"/>
      <c r="AH1997" s="16"/>
      <c r="AI1997" s="18">
        <v>4477.16</v>
      </c>
      <c r="AJ1997" s="19">
        <v>0</v>
      </c>
      <c r="AK1997" s="22">
        <v>0</v>
      </c>
      <c r="AL1997" s="22">
        <v>0</v>
      </c>
      <c r="AM1997" s="22">
        <v>0</v>
      </c>
      <c r="AN1997" s="25">
        <v>-49.82</v>
      </c>
      <c r="AO1997" s="22">
        <v>-330.16</v>
      </c>
      <c r="AP1997" s="18">
        <f>SUM(AI1997:AO1997)</f>
        <v>4097.18</v>
      </c>
    </row>
    <row r="1998" ht="20.35" customHeight="1">
      <c r="A1998" t="s" s="14">
        <v>1739</v>
      </c>
      <c r="B1998" s="15">
        <v>42928</v>
      </c>
      <c r="C1998" s="16"/>
      <c r="D1998" s="17">
        <v>1</v>
      </c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  <c r="AC1998" s="16"/>
      <c r="AD1998" s="16"/>
      <c r="AE1998" s="16"/>
      <c r="AF1998" s="16"/>
      <c r="AG1998" s="16"/>
      <c r="AH1998" s="16"/>
      <c r="AI1998" s="18">
        <v>259.19</v>
      </c>
      <c r="AJ1998" s="19">
        <v>0</v>
      </c>
      <c r="AK1998" s="22">
        <v>-7.82</v>
      </c>
      <c r="AL1998" s="22">
        <v>0</v>
      </c>
      <c r="AM1998" s="22">
        <v>0</v>
      </c>
      <c r="AN1998" s="25">
        <v>-11.77</v>
      </c>
      <c r="AO1998" s="22">
        <v>-19.2</v>
      </c>
      <c r="AP1998" s="18">
        <f>SUM(AI1998:AO1998)</f>
        <v>220.4</v>
      </c>
    </row>
    <row r="1999" ht="20.35" customHeight="1">
      <c r="A1999" t="s" s="14">
        <v>1740</v>
      </c>
      <c r="B1999" s="15">
        <v>42928</v>
      </c>
      <c r="C1999" s="16"/>
      <c r="D1999" s="17">
        <v>1</v>
      </c>
      <c r="E1999" s="16"/>
      <c r="F1999" s="16"/>
      <c r="G1999" s="17">
        <v>1</v>
      </c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6"/>
      <c r="AE1999" s="16"/>
      <c r="AF1999" s="16"/>
      <c r="AG1999" s="16"/>
      <c r="AH1999" s="16"/>
      <c r="AI1999" s="18">
        <v>374.98</v>
      </c>
      <c r="AJ1999" s="19">
        <v>0</v>
      </c>
      <c r="AK1999" s="22">
        <v>-8.550000000000001</v>
      </c>
      <c r="AL1999" s="22">
        <v>0</v>
      </c>
      <c r="AM1999" s="22">
        <v>0</v>
      </c>
      <c r="AN1999" s="25">
        <v>-11.96</v>
      </c>
      <c r="AO1999" s="22">
        <v>0</v>
      </c>
      <c r="AP1999" s="18">
        <f>SUM(AI1999:AO1999)</f>
        <v>354.47</v>
      </c>
    </row>
    <row r="2000" ht="20.35" customHeight="1">
      <c r="A2000" t="s" s="14">
        <v>1741</v>
      </c>
      <c r="B2000" s="15">
        <v>42930</v>
      </c>
      <c r="C2000" s="16"/>
      <c r="D2000" s="17">
        <v>1</v>
      </c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6"/>
      <c r="AE2000" s="16"/>
      <c r="AF2000" s="16"/>
      <c r="AG2000" s="16"/>
      <c r="AH2000" s="16"/>
      <c r="AI2000" s="18">
        <v>264.99</v>
      </c>
      <c r="AJ2000" s="19">
        <v>0</v>
      </c>
      <c r="AK2000" s="22">
        <v>0</v>
      </c>
      <c r="AL2000" s="22">
        <f>AI2000*-0.029-0.3</f>
        <v>-7.98471</v>
      </c>
      <c r="AM2000" s="22">
        <v>0</v>
      </c>
      <c r="AN2000" s="25">
        <v>-17.28</v>
      </c>
      <c r="AO2000" s="22">
        <v>0</v>
      </c>
      <c r="AP2000" s="18">
        <f>SUM(AI2000:AO2000)</f>
        <v>239.72529</v>
      </c>
    </row>
    <row r="2001" ht="20.35" customHeight="1">
      <c r="A2001" t="s" s="14">
        <v>1742</v>
      </c>
      <c r="B2001" s="15">
        <v>42933</v>
      </c>
      <c r="C2001" s="16"/>
      <c r="D2001" s="17">
        <v>2</v>
      </c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6"/>
      <c r="AE2001" s="16"/>
      <c r="AF2001" s="16"/>
      <c r="AG2001" s="16"/>
      <c r="AH2001" s="16"/>
      <c r="AI2001" s="18">
        <v>479.98</v>
      </c>
      <c r="AJ2001" s="19">
        <v>0</v>
      </c>
      <c r="AK2001" s="22">
        <v>-10.86</v>
      </c>
      <c r="AL2001" s="22">
        <v>0</v>
      </c>
      <c r="AM2001" s="22">
        <v>0</v>
      </c>
      <c r="AN2001" s="25">
        <v>-20.1</v>
      </c>
      <c r="AO2001" s="22">
        <v>0</v>
      </c>
      <c r="AP2001" s="18">
        <f>SUM(AI2001:AO2001)</f>
        <v>449.02</v>
      </c>
    </row>
    <row r="2002" ht="20.35" customHeight="1">
      <c r="A2002" t="s" s="14">
        <v>1743</v>
      </c>
      <c r="B2002" s="15">
        <v>42933</v>
      </c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7">
        <v>6</v>
      </c>
      <c r="Y2002" s="16"/>
      <c r="Z2002" s="16"/>
      <c r="AA2002" s="16"/>
      <c r="AB2002" s="16"/>
      <c r="AC2002" s="16"/>
      <c r="AD2002" s="16"/>
      <c r="AE2002" s="16"/>
      <c r="AF2002" s="16"/>
      <c r="AG2002" s="16"/>
      <c r="AH2002" s="16"/>
      <c r="AI2002" s="18">
        <v>647.9400000000001</v>
      </c>
      <c r="AJ2002" s="19">
        <v>0</v>
      </c>
      <c r="AK2002" s="22">
        <v>-14.55</v>
      </c>
      <c r="AL2002" s="22">
        <v>0</v>
      </c>
      <c r="AM2002" s="22">
        <v>0</v>
      </c>
      <c r="AN2002" s="25">
        <v>-12.96</v>
      </c>
      <c r="AO2002" s="22">
        <v>-48</v>
      </c>
      <c r="AP2002" s="18">
        <f>SUM(AI2002:AO2002)</f>
        <v>572.4299999999999</v>
      </c>
    </row>
    <row r="2003" ht="20.35" customHeight="1">
      <c r="A2003" t="s" s="14">
        <v>1744</v>
      </c>
      <c r="B2003" s="15">
        <v>42933</v>
      </c>
      <c r="C2003" s="16"/>
      <c r="D2003" s="17">
        <v>2</v>
      </c>
      <c r="E2003" s="16"/>
      <c r="F2003" s="17">
        <v>2</v>
      </c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  <c r="AC2003" s="16"/>
      <c r="AD2003" s="16"/>
      <c r="AE2003" s="16"/>
      <c r="AF2003" s="16"/>
      <c r="AG2003" s="16"/>
      <c r="AH2003" s="16"/>
      <c r="AI2003" s="18">
        <v>749.96</v>
      </c>
      <c r="AJ2003" s="19">
        <v>0</v>
      </c>
      <c r="AK2003" s="22">
        <v>-16.8</v>
      </c>
      <c r="AL2003" s="22">
        <v>0</v>
      </c>
      <c r="AM2003" s="22">
        <v>0</v>
      </c>
      <c r="AN2003" s="25">
        <v>-35.24</v>
      </c>
      <c r="AO2003" s="22">
        <v>0</v>
      </c>
      <c r="AP2003" s="18">
        <f>SUM(AI2003:AO2003)</f>
        <v>697.92</v>
      </c>
    </row>
    <row r="2004" ht="20.35" customHeight="1">
      <c r="A2004" t="s" s="14">
        <v>1745</v>
      </c>
      <c r="B2004" s="15">
        <v>42933</v>
      </c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7">
        <v>1</v>
      </c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6"/>
      <c r="AE2004" s="16"/>
      <c r="AF2004" s="16"/>
      <c r="AG2004" s="16"/>
      <c r="AH2004" s="16"/>
      <c r="AI2004" s="18">
        <v>409.99</v>
      </c>
      <c r="AJ2004" s="19">
        <v>0</v>
      </c>
      <c r="AK2004" s="22">
        <v>-12.19</v>
      </c>
      <c r="AL2004" s="22">
        <v>0</v>
      </c>
      <c r="AM2004" s="22">
        <v>0</v>
      </c>
      <c r="AN2004" s="25">
        <v>-11.49</v>
      </c>
      <c r="AO2004" s="22">
        <v>0</v>
      </c>
      <c r="AP2004" s="18">
        <f>SUM(AI2004:AO2004)</f>
        <v>386.31</v>
      </c>
    </row>
    <row r="2005" ht="20.35" customHeight="1">
      <c r="A2005" t="s" s="14">
        <v>1746</v>
      </c>
      <c r="B2005" s="15">
        <v>42933</v>
      </c>
      <c r="C2005" s="16"/>
      <c r="D2005" s="17">
        <v>1</v>
      </c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6"/>
      <c r="AE2005" s="16"/>
      <c r="AF2005" s="16"/>
      <c r="AG2005" s="16"/>
      <c r="AH2005" s="16"/>
      <c r="AI2005" s="18">
        <v>249.99</v>
      </c>
      <c r="AJ2005" s="19">
        <v>0</v>
      </c>
      <c r="AK2005" s="22">
        <v>-5.8</v>
      </c>
      <c r="AL2005" s="22">
        <v>0</v>
      </c>
      <c r="AM2005" s="22">
        <v>0</v>
      </c>
      <c r="AN2005" s="25">
        <v>-16.55</v>
      </c>
      <c r="AO2005" s="22">
        <v>0</v>
      </c>
      <c r="AP2005" s="18">
        <f>SUM(AI2005:AO2005)</f>
        <v>227.64</v>
      </c>
    </row>
    <row r="2006" ht="20.35" customHeight="1">
      <c r="A2006" t="s" s="14">
        <v>1309</v>
      </c>
      <c r="B2006" s="15">
        <v>42933</v>
      </c>
      <c r="C2006" s="16"/>
      <c r="D2006" s="17">
        <v>2</v>
      </c>
      <c r="E2006" s="16"/>
      <c r="F2006" s="17">
        <v>2</v>
      </c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6"/>
      <c r="AE2006" s="16"/>
      <c r="AF2006" s="16"/>
      <c r="AG2006" s="16"/>
      <c r="AH2006" s="16"/>
      <c r="AI2006" s="18">
        <v>1338.42</v>
      </c>
      <c r="AJ2006" s="19">
        <v>0</v>
      </c>
      <c r="AK2006" s="22">
        <v>-39.11</v>
      </c>
      <c r="AL2006" s="22">
        <v>0</v>
      </c>
      <c r="AM2006" s="22">
        <v>0</v>
      </c>
      <c r="AN2006" s="25">
        <v>-142.2</v>
      </c>
      <c r="AO2006" s="22">
        <v>0</v>
      </c>
      <c r="AP2006" s="18">
        <f>SUM(AI2006:AO2006)</f>
        <v>1157.11</v>
      </c>
    </row>
    <row r="2007" ht="20.35" customHeight="1">
      <c r="A2007" t="s" s="14">
        <v>1747</v>
      </c>
      <c r="B2007" s="15">
        <v>42933</v>
      </c>
      <c r="C2007" s="16"/>
      <c r="D2007" s="17">
        <v>1</v>
      </c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  <c r="AC2007" s="16"/>
      <c r="AD2007" s="16"/>
      <c r="AE2007" s="16"/>
      <c r="AF2007" s="16"/>
      <c r="AG2007" s="16"/>
      <c r="AH2007" s="16"/>
      <c r="AI2007" s="18">
        <v>273.78</v>
      </c>
      <c r="AJ2007" s="19">
        <v>0</v>
      </c>
      <c r="AK2007" s="22">
        <v>-6.32</v>
      </c>
      <c r="AL2007" s="22">
        <v>0</v>
      </c>
      <c r="AM2007" s="22">
        <v>0</v>
      </c>
      <c r="AN2007" s="25">
        <v>-16.55</v>
      </c>
      <c r="AO2007" s="22">
        <v>0</v>
      </c>
      <c r="AP2007" s="18">
        <f>SUM(AI2007:AO2007)</f>
        <v>250.91</v>
      </c>
    </row>
    <row r="2008" ht="20.35" customHeight="1">
      <c r="A2008" t="s" s="14">
        <v>1748</v>
      </c>
      <c r="B2008" s="15">
        <v>42935</v>
      </c>
      <c r="C2008" s="16"/>
      <c r="D2008" s="17">
        <v>1</v>
      </c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  <c r="AC2008" s="16"/>
      <c r="AD2008" s="16"/>
      <c r="AE2008" s="16"/>
      <c r="AF2008" s="16"/>
      <c r="AG2008" s="16"/>
      <c r="AH2008" s="16"/>
      <c r="AI2008" s="18">
        <v>460.21</v>
      </c>
      <c r="AJ2008" s="19">
        <v>0</v>
      </c>
      <c r="AK2008" s="22">
        <v>0</v>
      </c>
      <c r="AL2008" s="22">
        <f>AI2008*-0.029-0.3</f>
        <v>-13.64609</v>
      </c>
      <c r="AM2008" s="22">
        <v>0</v>
      </c>
      <c r="AN2008" s="25">
        <v>-77.72</v>
      </c>
      <c r="AO2008" s="22">
        <v>0</v>
      </c>
      <c r="AP2008" s="18">
        <f>SUM(AI2008:AO2008)</f>
        <v>368.84391</v>
      </c>
    </row>
    <row r="2009" ht="20.35" customHeight="1">
      <c r="A2009" t="s" s="14">
        <v>1749</v>
      </c>
      <c r="B2009" s="15">
        <v>42935</v>
      </c>
      <c r="C2009" s="16"/>
      <c r="D2009" s="17">
        <v>1</v>
      </c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/>
      <c r="AF2009" s="16"/>
      <c r="AG2009" s="16"/>
      <c r="AH2009" s="16"/>
      <c r="AI2009" s="18">
        <v>298.78</v>
      </c>
      <c r="AJ2009" s="19">
        <v>0</v>
      </c>
      <c r="AK2009" s="22">
        <v>-8.960000000000001</v>
      </c>
      <c r="AL2009" s="22">
        <v>0</v>
      </c>
      <c r="AM2009" s="22">
        <v>0</v>
      </c>
      <c r="AN2009" s="25">
        <v>-16.55</v>
      </c>
      <c r="AO2009" s="22">
        <v>0</v>
      </c>
      <c r="AP2009" s="18">
        <f>SUM(AI2009:AO2009)</f>
        <v>273.27</v>
      </c>
    </row>
    <row r="2010" ht="20.35" customHeight="1">
      <c r="A2010" t="s" s="14">
        <v>1750</v>
      </c>
      <c r="B2010" s="15">
        <v>42936</v>
      </c>
      <c r="C2010" s="16"/>
      <c r="D2010" s="17">
        <v>1</v>
      </c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6"/>
      <c r="AE2010" s="16"/>
      <c r="AF2010" s="16"/>
      <c r="AG2010" s="16"/>
      <c r="AH2010" s="16"/>
      <c r="AI2010" s="18">
        <v>415.82</v>
      </c>
      <c r="AJ2010" s="19">
        <v>0</v>
      </c>
      <c r="AK2010" s="22">
        <v>-9.449999999999999</v>
      </c>
      <c r="AL2010" s="22">
        <v>0</v>
      </c>
      <c r="AM2010" s="22">
        <v>0</v>
      </c>
      <c r="AN2010" s="25">
        <v>-68.62</v>
      </c>
      <c r="AO2010" s="22">
        <v>0</v>
      </c>
      <c r="AP2010" s="18">
        <f>SUM(AI2010:AO2010)</f>
        <v>337.75</v>
      </c>
    </row>
    <row r="2011" ht="20.35" customHeight="1">
      <c r="A2011" t="s" s="14">
        <v>1751</v>
      </c>
      <c r="B2011" s="15">
        <v>42937</v>
      </c>
      <c r="C2011" s="16"/>
      <c r="D2011" s="17">
        <v>1</v>
      </c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6"/>
      <c r="AE2011" s="16"/>
      <c r="AF2011" s="16"/>
      <c r="AG2011" s="16"/>
      <c r="AH2011" s="16"/>
      <c r="AI2011" s="18">
        <v>403.99</v>
      </c>
      <c r="AJ2011" s="19">
        <v>0</v>
      </c>
      <c r="AK2011" s="22">
        <v>-9.19</v>
      </c>
      <c r="AL2011" s="22">
        <v>0</v>
      </c>
      <c r="AM2011" s="22">
        <v>0</v>
      </c>
      <c r="AN2011" s="25">
        <v>-20.17</v>
      </c>
      <c r="AO2011" s="22">
        <v>0</v>
      </c>
      <c r="AP2011" s="18">
        <f>SUM(AI2011:AO2011)</f>
        <v>374.63</v>
      </c>
    </row>
    <row r="2012" ht="20.35" customHeight="1">
      <c r="A2012" t="s" s="14">
        <v>1254</v>
      </c>
      <c r="B2012" s="15">
        <v>42940</v>
      </c>
      <c r="C2012" s="16"/>
      <c r="D2012" s="16"/>
      <c r="E2012" s="16"/>
      <c r="F2012" s="16"/>
      <c r="G2012" s="17">
        <v>1</v>
      </c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  <c r="AC2012" s="16"/>
      <c r="AD2012" s="16"/>
      <c r="AE2012" s="16"/>
      <c r="AF2012" s="16"/>
      <c r="AG2012" s="16"/>
      <c r="AH2012" s="16"/>
      <c r="AI2012" s="18">
        <v>194.98</v>
      </c>
      <c r="AJ2012" s="19">
        <v>0</v>
      </c>
      <c r="AK2012" s="22">
        <v>0</v>
      </c>
      <c r="AL2012" s="22">
        <f>AI2012*-0.029-0.3</f>
        <v>-5.95442</v>
      </c>
      <c r="AM2012" s="22">
        <v>0</v>
      </c>
      <c r="AN2012" s="25">
        <v>-13.17</v>
      </c>
      <c r="AO2012" s="22">
        <v>0</v>
      </c>
      <c r="AP2012" s="18">
        <f>SUM(AI2012:AO2012)</f>
        <v>175.85558</v>
      </c>
    </row>
    <row r="2013" ht="20.35" customHeight="1">
      <c r="A2013" t="s" s="14">
        <v>1752</v>
      </c>
      <c r="B2013" s="15">
        <v>42940</v>
      </c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  <c r="AC2013" s="16"/>
      <c r="AD2013" s="16"/>
      <c r="AE2013" s="16"/>
      <c r="AF2013" s="16"/>
      <c r="AG2013" s="16"/>
      <c r="AH2013" s="16"/>
      <c r="AI2013" s="18">
        <v>47.98</v>
      </c>
      <c r="AJ2013" s="19">
        <v>0</v>
      </c>
      <c r="AK2013" s="22">
        <v>-1.36</v>
      </c>
      <c r="AL2013" s="22">
        <v>0</v>
      </c>
      <c r="AM2013" s="22">
        <v>0</v>
      </c>
      <c r="AN2013" s="25">
        <v>-2.6</v>
      </c>
      <c r="AO2013" s="22">
        <v>0</v>
      </c>
      <c r="AP2013" s="18">
        <f>SUM(AI2013:AO2013)</f>
        <v>44.02</v>
      </c>
    </row>
    <row r="2014" ht="20.35" customHeight="1">
      <c r="A2014" t="s" s="14">
        <v>1753</v>
      </c>
      <c r="B2014" s="15">
        <v>42940</v>
      </c>
      <c r="C2014" s="16"/>
      <c r="D2014" s="17">
        <v>6</v>
      </c>
      <c r="E2014" s="16"/>
      <c r="F2014" s="17">
        <v>6</v>
      </c>
      <c r="G2014" s="17">
        <v>6</v>
      </c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/>
      <c r="AF2014" s="16"/>
      <c r="AG2014" s="16"/>
      <c r="AH2014" s="16"/>
      <c r="AI2014" s="18">
        <v>3245.66</v>
      </c>
      <c r="AJ2014" s="19">
        <v>0</v>
      </c>
      <c r="AK2014" s="22">
        <v>0</v>
      </c>
      <c r="AL2014" s="22">
        <v>0</v>
      </c>
      <c r="AM2014" s="22">
        <v>0</v>
      </c>
      <c r="AN2014" s="25">
        <v>-57.74</v>
      </c>
      <c r="AO2014" s="22">
        <v>-240.42</v>
      </c>
      <c r="AP2014" s="18">
        <f>SUM(AI2014:AO2014)</f>
        <v>2947.5</v>
      </c>
    </row>
    <row r="2015" ht="20.35" customHeight="1">
      <c r="A2015" t="s" s="14">
        <v>1754</v>
      </c>
      <c r="B2015" s="15">
        <v>42940</v>
      </c>
      <c r="C2015" s="16"/>
      <c r="D2015" s="16"/>
      <c r="E2015" s="16"/>
      <c r="F2015" s="16"/>
      <c r="G2015" s="16"/>
      <c r="H2015" s="17">
        <v>3</v>
      </c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7">
        <v>2</v>
      </c>
      <c r="X2015" s="16"/>
      <c r="Y2015" s="16"/>
      <c r="Z2015" s="16"/>
      <c r="AA2015" s="16"/>
      <c r="AB2015" s="16"/>
      <c r="AC2015" s="16"/>
      <c r="AD2015" s="16"/>
      <c r="AE2015" s="16"/>
      <c r="AF2015" s="16"/>
      <c r="AG2015" s="16"/>
      <c r="AH2015" s="16"/>
      <c r="AI2015" s="18">
        <v>2734.95</v>
      </c>
      <c r="AJ2015" s="19">
        <v>0</v>
      </c>
      <c r="AK2015" s="22">
        <v>-95.72</v>
      </c>
      <c r="AL2015" s="22">
        <v>0</v>
      </c>
      <c r="AM2015" s="22">
        <v>0</v>
      </c>
      <c r="AN2015" s="25">
        <v>-55.64</v>
      </c>
      <c r="AO2015" s="22">
        <v>0</v>
      </c>
      <c r="AP2015" s="18">
        <f>SUM(AI2015:AO2015)</f>
        <v>2583.59</v>
      </c>
    </row>
    <row r="2016" ht="20.35" customHeight="1">
      <c r="A2016" t="s" s="14">
        <v>1755</v>
      </c>
      <c r="B2016" s="15">
        <v>42940</v>
      </c>
      <c r="C2016" s="16"/>
      <c r="D2016" s="16"/>
      <c r="E2016" s="16"/>
      <c r="F2016" s="16"/>
      <c r="G2016" s="16"/>
      <c r="H2016" s="17">
        <v>4</v>
      </c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7">
        <v>1</v>
      </c>
      <c r="X2016" s="16"/>
      <c r="Y2016" s="16"/>
      <c r="Z2016" s="16"/>
      <c r="AA2016" s="16"/>
      <c r="AB2016" s="16"/>
      <c r="AC2016" s="16"/>
      <c r="AD2016" s="16"/>
      <c r="AE2016" s="16"/>
      <c r="AF2016" s="16"/>
      <c r="AG2016" s="16"/>
      <c r="AH2016" s="16"/>
      <c r="AI2016" s="18">
        <v>3564.92</v>
      </c>
      <c r="AJ2016" s="19">
        <v>0</v>
      </c>
      <c r="AK2016" s="22">
        <v>-78.73</v>
      </c>
      <c r="AL2016" s="22">
        <v>0</v>
      </c>
      <c r="AM2016" s="22">
        <v>0</v>
      </c>
      <c r="AN2016" s="25">
        <v>-86.04000000000001</v>
      </c>
      <c r="AO2016" s="22">
        <v>0</v>
      </c>
      <c r="AP2016" s="18">
        <f>SUM(AI2016:AO2016)</f>
        <v>3400.15</v>
      </c>
    </row>
    <row r="2017" ht="20.35" customHeight="1">
      <c r="A2017" t="s" s="14">
        <v>1756</v>
      </c>
      <c r="B2017" s="15">
        <v>42941</v>
      </c>
      <c r="C2017" s="16"/>
      <c r="D2017" s="17">
        <v>1</v>
      </c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6"/>
      <c r="AE2017" s="16"/>
      <c r="AF2017" s="16"/>
      <c r="AG2017" s="16"/>
      <c r="AH2017" s="16"/>
      <c r="AI2017" s="18">
        <v>471.44</v>
      </c>
      <c r="AJ2017" s="19">
        <v>0</v>
      </c>
      <c r="AK2017" s="22">
        <v>-13.97</v>
      </c>
      <c r="AL2017" s="22">
        <v>0</v>
      </c>
      <c r="AM2017" s="22">
        <v>0</v>
      </c>
      <c r="AN2017" s="25">
        <v>-54.31</v>
      </c>
      <c r="AO2017" s="22">
        <v>0</v>
      </c>
      <c r="AP2017" s="18">
        <f>SUM(AI2017:AO2017)</f>
        <v>403.16</v>
      </c>
    </row>
    <row r="2018" ht="20.35" customHeight="1">
      <c r="A2018" t="s" s="14">
        <v>1757</v>
      </c>
      <c r="B2018" s="15">
        <v>42942</v>
      </c>
      <c r="C2018" s="16"/>
      <c r="D2018" s="17">
        <v>1</v>
      </c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6"/>
      <c r="AE2018" s="16"/>
      <c r="AF2018" s="16"/>
      <c r="AG2018" s="16"/>
      <c r="AH2018" s="16"/>
      <c r="AI2018" s="18">
        <v>274.91</v>
      </c>
      <c r="AJ2018" s="19">
        <v>0</v>
      </c>
      <c r="AK2018" s="22">
        <v>-6.35</v>
      </c>
      <c r="AL2018" s="22">
        <v>0</v>
      </c>
      <c r="AM2018" s="22">
        <v>0</v>
      </c>
      <c r="AN2018" s="25">
        <v>-18.23</v>
      </c>
      <c r="AO2018" s="22">
        <v>0</v>
      </c>
      <c r="AP2018" s="18">
        <f>SUM(AI2018:AO2018)</f>
        <v>250.33</v>
      </c>
    </row>
    <row r="2019" ht="20.35" customHeight="1">
      <c r="A2019" t="s" s="14">
        <v>1758</v>
      </c>
      <c r="B2019" s="15">
        <v>42942</v>
      </c>
      <c r="C2019" s="16"/>
      <c r="D2019" s="16"/>
      <c r="E2019" s="16"/>
      <c r="F2019" s="16"/>
      <c r="G2019" s="17">
        <v>2</v>
      </c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  <c r="AC2019" s="16"/>
      <c r="AD2019" s="16"/>
      <c r="AE2019" s="16"/>
      <c r="AF2019" s="16"/>
      <c r="AG2019" s="16"/>
      <c r="AH2019" s="16"/>
      <c r="AI2019" s="18">
        <v>174.99</v>
      </c>
      <c r="AJ2019" s="19">
        <v>0</v>
      </c>
      <c r="AK2019" s="22">
        <v>-25.49</v>
      </c>
      <c r="AL2019" s="22">
        <v>0</v>
      </c>
      <c r="AM2019" s="22">
        <v>0</v>
      </c>
      <c r="AN2019" s="25">
        <v>-13.17</v>
      </c>
      <c r="AO2019" s="22">
        <v>0</v>
      </c>
      <c r="AP2019" s="18">
        <f>SUM(AI2019:AO2019)</f>
        <v>136.33</v>
      </c>
    </row>
    <row r="2020" ht="20.35" customHeight="1">
      <c r="A2020" t="s" s="14">
        <v>1759</v>
      </c>
      <c r="B2020" s="15">
        <v>42942</v>
      </c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7">
        <v>2</v>
      </c>
      <c r="Y2020" s="16"/>
      <c r="Z2020" s="16"/>
      <c r="AA2020" s="16"/>
      <c r="AB2020" s="16"/>
      <c r="AC2020" s="16"/>
      <c r="AD2020" s="16"/>
      <c r="AE2020" s="16"/>
      <c r="AF2020" s="16"/>
      <c r="AG2020" s="16"/>
      <c r="AH2020" s="16"/>
      <c r="AI2020" s="18">
        <v>199.98</v>
      </c>
      <c r="AJ2020" s="19">
        <v>0</v>
      </c>
      <c r="AK2020" s="22">
        <v>0</v>
      </c>
      <c r="AL2020" s="22">
        <f>AI2020*-0.029-0.3</f>
        <v>-6.09942</v>
      </c>
      <c r="AM2020" s="22">
        <v>0</v>
      </c>
      <c r="AN2020" s="25">
        <v>-9.99</v>
      </c>
      <c r="AO2020" s="22">
        <v>0</v>
      </c>
      <c r="AP2020" s="18">
        <f>SUM(AI2020:AO2020)</f>
        <v>183.89058</v>
      </c>
    </row>
    <row r="2021" ht="20.35" customHeight="1">
      <c r="A2021" t="s" s="14">
        <v>1760</v>
      </c>
      <c r="B2021" s="15">
        <v>42943</v>
      </c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7">
        <v>1</v>
      </c>
      <c r="Y2021" s="16"/>
      <c r="Z2021" s="16"/>
      <c r="AA2021" s="16"/>
      <c r="AB2021" s="16"/>
      <c r="AC2021" s="16"/>
      <c r="AD2021" s="16"/>
      <c r="AE2021" s="16"/>
      <c r="AF2021" s="16"/>
      <c r="AG2021" s="16"/>
      <c r="AH2021" s="16"/>
      <c r="AI2021" s="18">
        <v>371.24</v>
      </c>
      <c r="AJ2021" s="19">
        <v>0</v>
      </c>
      <c r="AK2021" s="22">
        <v>-8.470000000000001</v>
      </c>
      <c r="AL2021" s="22">
        <v>0</v>
      </c>
      <c r="AM2021" s="22">
        <v>0</v>
      </c>
      <c r="AN2021" s="25">
        <v>-7.87</v>
      </c>
      <c r="AO2021" s="22">
        <v>-27.5</v>
      </c>
      <c r="AP2021" s="18">
        <f>SUM(AI2021:AO2021)</f>
        <v>327.4</v>
      </c>
    </row>
    <row r="2022" ht="20.35" customHeight="1">
      <c r="A2022" t="s" s="27">
        <v>1761</v>
      </c>
      <c r="B2022" s="15">
        <v>42943</v>
      </c>
      <c r="C2022" s="16"/>
      <c r="D2022" s="17">
        <v>1</v>
      </c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  <c r="AC2022" s="16"/>
      <c r="AD2022" s="16"/>
      <c r="AE2022" s="16"/>
      <c r="AF2022" s="16"/>
      <c r="AG2022" s="16"/>
      <c r="AH2022" s="16"/>
      <c r="AI2022" s="18">
        <v>205</v>
      </c>
      <c r="AJ2022" s="19">
        <v>0</v>
      </c>
      <c r="AK2022" s="22">
        <v>-26.75</v>
      </c>
      <c r="AL2022" s="22">
        <v>0</v>
      </c>
      <c r="AM2022" s="22">
        <v>0</v>
      </c>
      <c r="AN2022" s="25">
        <v>-13.17</v>
      </c>
      <c r="AO2022" s="22">
        <v>0</v>
      </c>
      <c r="AP2022" s="18">
        <f>SUM(AI2022:AO2022)</f>
        <v>165.08</v>
      </c>
    </row>
    <row r="2023" ht="20.35" customHeight="1">
      <c r="A2023" t="s" s="14">
        <v>1762</v>
      </c>
      <c r="B2023" s="15">
        <v>42943</v>
      </c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7">
        <v>1</v>
      </c>
      <c r="Y2023" s="16"/>
      <c r="Z2023" s="16"/>
      <c r="AA2023" s="16"/>
      <c r="AB2023" s="16"/>
      <c r="AC2023" s="16"/>
      <c r="AD2023" s="16"/>
      <c r="AE2023" s="16"/>
      <c r="AF2023" s="16"/>
      <c r="AG2023" s="16"/>
      <c r="AH2023" s="16"/>
      <c r="AI2023" s="18">
        <v>133.38</v>
      </c>
      <c r="AJ2023" s="19">
        <v>0</v>
      </c>
      <c r="AK2023" s="22">
        <v>-3.23</v>
      </c>
      <c r="AL2023" s="22">
        <v>0</v>
      </c>
      <c r="AM2023" s="22">
        <v>0</v>
      </c>
      <c r="AN2023" s="25">
        <v>-6.52</v>
      </c>
      <c r="AO2023" s="22">
        <v>-9.880000000000001</v>
      </c>
      <c r="AP2023" s="18">
        <f>SUM(AI2023:AO2023)</f>
        <v>113.75</v>
      </c>
    </row>
    <row r="2024" ht="20.35" customHeight="1">
      <c r="A2024" t="s" s="14">
        <v>1763</v>
      </c>
      <c r="B2024" s="15">
        <v>42947</v>
      </c>
      <c r="C2024" s="16"/>
      <c r="D2024" s="17">
        <v>1</v>
      </c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6"/>
      <c r="AE2024" s="16"/>
      <c r="AF2024" s="16"/>
      <c r="AG2024" s="16"/>
      <c r="AH2024" s="16"/>
      <c r="AI2024" s="18">
        <v>311.02</v>
      </c>
      <c r="AJ2024" s="19">
        <v>0</v>
      </c>
      <c r="AK2024" s="22">
        <v>-0.5</v>
      </c>
      <c r="AL2024" s="22">
        <v>0</v>
      </c>
      <c r="AM2024" s="22">
        <v>0</v>
      </c>
      <c r="AN2024" s="25">
        <v>-12.22</v>
      </c>
      <c r="AO2024" s="22">
        <v>-23.04</v>
      </c>
      <c r="AP2024" s="18">
        <f>SUM(AI2024:AO2024)</f>
        <v>275.26</v>
      </c>
    </row>
    <row r="2025" ht="20.35" customHeight="1">
      <c r="A2025" t="s" s="14">
        <v>1764</v>
      </c>
      <c r="B2025" s="15">
        <v>42947</v>
      </c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  <c r="AC2025" s="16"/>
      <c r="AD2025" s="16"/>
      <c r="AE2025" s="16"/>
      <c r="AF2025" s="16"/>
      <c r="AG2025" s="16"/>
      <c r="AH2025" s="16"/>
      <c r="AI2025" s="66">
        <v>1350</v>
      </c>
      <c r="AJ2025" s="19">
        <v>0</v>
      </c>
      <c r="AK2025" s="67">
        <v>-59.7</v>
      </c>
      <c r="AL2025" s="67">
        <v>0</v>
      </c>
      <c r="AM2025" s="22">
        <v>0</v>
      </c>
      <c r="AN2025" s="68"/>
      <c r="AO2025" s="67">
        <v>0</v>
      </c>
      <c r="AP2025" s="18">
        <f>SUM(AI2025:AO2025)</f>
        <v>1290.3</v>
      </c>
    </row>
    <row r="2026" ht="20.35" customHeight="1">
      <c r="A2026" t="s" s="14">
        <v>1765</v>
      </c>
      <c r="B2026" s="15">
        <v>42947</v>
      </c>
      <c r="C2026" s="16"/>
      <c r="D2026" s="17">
        <v>1</v>
      </c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  <c r="AC2026" s="16"/>
      <c r="AD2026" s="16"/>
      <c r="AE2026" s="16"/>
      <c r="AF2026" s="16"/>
      <c r="AG2026" s="16"/>
      <c r="AH2026" s="16"/>
      <c r="AI2026" s="18">
        <v>274.99</v>
      </c>
      <c r="AJ2026" s="19">
        <v>0</v>
      </c>
      <c r="AK2026" s="22">
        <v>-6.35</v>
      </c>
      <c r="AL2026" s="22">
        <v>0</v>
      </c>
      <c r="AM2026" s="22">
        <v>0</v>
      </c>
      <c r="AN2026" s="25">
        <v>-16.55</v>
      </c>
      <c r="AO2026" s="22">
        <v>0</v>
      </c>
      <c r="AP2026" s="18">
        <f>SUM(AI2026:AO2026)</f>
        <v>252.09</v>
      </c>
    </row>
    <row r="2027" ht="20.35" customHeight="1">
      <c r="A2027" t="s" s="14">
        <v>1766</v>
      </c>
      <c r="B2027" s="15">
        <v>42948</v>
      </c>
      <c r="C2027" s="16"/>
      <c r="D2027" s="17">
        <v>1</v>
      </c>
      <c r="E2027" s="16"/>
      <c r="F2027" s="17">
        <v>1</v>
      </c>
      <c r="G2027" s="17">
        <v>1</v>
      </c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  <c r="AC2027" s="16"/>
      <c r="AD2027" s="16"/>
      <c r="AE2027" s="16"/>
      <c r="AF2027" s="16"/>
      <c r="AG2027" s="16"/>
      <c r="AH2027" s="16"/>
      <c r="AI2027" s="18">
        <v>688.96</v>
      </c>
      <c r="AJ2027" s="19">
        <v>0</v>
      </c>
      <c r="AK2027" s="22">
        <v>-20.28</v>
      </c>
      <c r="AL2027" s="22">
        <v>0</v>
      </c>
      <c r="AM2027" s="22">
        <v>0</v>
      </c>
      <c r="AN2027" s="25">
        <v>-20.03</v>
      </c>
      <c r="AO2027" s="22">
        <v>0</v>
      </c>
      <c r="AP2027" s="18">
        <f>SUM(AI2027:AO2027)</f>
        <v>648.65</v>
      </c>
    </row>
    <row r="2028" ht="20.35" customHeight="1">
      <c r="A2028" t="s" s="14">
        <v>802</v>
      </c>
      <c r="B2028" s="15">
        <v>42948</v>
      </c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6"/>
      <c r="AE2028" s="16"/>
      <c r="AF2028" s="16"/>
      <c r="AG2028" s="16"/>
      <c r="AH2028" s="16"/>
      <c r="AI2028" s="18">
        <v>135.35</v>
      </c>
      <c r="AJ2028" s="19">
        <v>0</v>
      </c>
      <c r="AK2028" s="22">
        <v>0</v>
      </c>
      <c r="AL2028" s="22">
        <v>0</v>
      </c>
      <c r="AM2028" s="22">
        <v>0</v>
      </c>
      <c r="AN2028" s="22">
        <v>0</v>
      </c>
      <c r="AO2028" s="22">
        <v>-9.6</v>
      </c>
      <c r="AP2028" s="18">
        <f>SUM(AI2028:AO2028)</f>
        <v>125.75</v>
      </c>
    </row>
    <row r="2029" ht="20.35" customHeight="1">
      <c r="A2029" t="s" s="14">
        <v>1767</v>
      </c>
      <c r="B2029" s="15">
        <v>42948</v>
      </c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  <c r="AC2029" s="16"/>
      <c r="AD2029" s="16"/>
      <c r="AE2029" s="16"/>
      <c r="AF2029" s="16"/>
      <c r="AG2029" s="16"/>
      <c r="AH2029" s="16"/>
      <c r="AI2029" s="18">
        <v>72.90000000000001</v>
      </c>
      <c r="AJ2029" s="19">
        <v>0</v>
      </c>
      <c r="AK2029" s="22">
        <v>-2.55</v>
      </c>
      <c r="AL2029" s="22">
        <v>0</v>
      </c>
      <c r="AM2029" s="22">
        <v>0</v>
      </c>
      <c r="AN2029" s="25">
        <v>-7.7</v>
      </c>
      <c r="AO2029" s="22">
        <v>-5.4</v>
      </c>
      <c r="AP2029" s="18">
        <f>SUM(AI2029:AO2029)</f>
        <v>57.25</v>
      </c>
    </row>
    <row r="2030" ht="20.35" customHeight="1">
      <c r="A2030" t="s" s="14">
        <v>1745</v>
      </c>
      <c r="B2030" s="15">
        <v>42948</v>
      </c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7">
        <v>1</v>
      </c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  <c r="AC2030" s="16"/>
      <c r="AD2030" s="16"/>
      <c r="AE2030" s="16"/>
      <c r="AF2030" s="16"/>
      <c r="AG2030" s="16"/>
      <c r="AH2030" s="16"/>
      <c r="AI2030" s="18">
        <v>399.99</v>
      </c>
      <c r="AJ2030" s="19">
        <v>0</v>
      </c>
      <c r="AK2030" s="22">
        <v>-11.9</v>
      </c>
      <c r="AL2030" s="22">
        <v>0</v>
      </c>
      <c r="AM2030" s="22">
        <v>0</v>
      </c>
      <c r="AN2030" s="25">
        <v>-6.6</v>
      </c>
      <c r="AO2030" s="22">
        <v>0</v>
      </c>
      <c r="AP2030" s="18">
        <f>SUM(AI2030:AO2030)</f>
        <v>381.49</v>
      </c>
    </row>
    <row r="2031" ht="20.35" customHeight="1">
      <c r="A2031" t="s" s="14">
        <v>1759</v>
      </c>
      <c r="B2031" s="15">
        <v>42948</v>
      </c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7">
        <v>2</v>
      </c>
      <c r="Y2031" s="16"/>
      <c r="Z2031" s="16"/>
      <c r="AA2031" s="16"/>
      <c r="AB2031" s="16"/>
      <c r="AC2031" s="16"/>
      <c r="AD2031" s="16"/>
      <c r="AE2031" s="16"/>
      <c r="AF2031" s="16"/>
      <c r="AG2031" s="16"/>
      <c r="AH2031" s="16"/>
      <c r="AI2031" s="18">
        <v>289.98</v>
      </c>
      <c r="AJ2031" s="19">
        <v>0</v>
      </c>
      <c r="AK2031" s="22">
        <v>0</v>
      </c>
      <c r="AL2031" s="22">
        <f>AI2031*-0.029-0.3</f>
        <v>-8.70942</v>
      </c>
      <c r="AM2031" s="22">
        <v>0</v>
      </c>
      <c r="AN2031" s="25">
        <v>-11.33</v>
      </c>
      <c r="AO2031" s="22">
        <v>0</v>
      </c>
      <c r="AP2031" s="18">
        <f>SUM(AI2031:AO2031)</f>
        <v>269.94058</v>
      </c>
    </row>
    <row r="2032" ht="20.35" customHeight="1">
      <c r="A2032" t="s" s="14">
        <v>1768</v>
      </c>
      <c r="B2032" s="15">
        <v>42948</v>
      </c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7">
        <v>8</v>
      </c>
      <c r="Y2032" s="16"/>
      <c r="Z2032" s="16"/>
      <c r="AA2032" s="16"/>
      <c r="AB2032" s="16"/>
      <c r="AC2032" s="16"/>
      <c r="AD2032" s="16"/>
      <c r="AE2032" s="16"/>
      <c r="AF2032" s="16"/>
      <c r="AG2032" s="16"/>
      <c r="AH2032" s="16"/>
      <c r="AI2032" s="18">
        <v>867.88</v>
      </c>
      <c r="AJ2032" s="19">
        <v>0</v>
      </c>
      <c r="AK2032" s="22">
        <v>-30.38</v>
      </c>
      <c r="AL2032" s="22">
        <v>0</v>
      </c>
      <c r="AM2032" s="22">
        <v>0</v>
      </c>
      <c r="AN2032" s="25">
        <v>-48.86</v>
      </c>
      <c r="AO2032" s="22">
        <v>0</v>
      </c>
      <c r="AP2032" s="18">
        <f>SUM(AI2032:AO2032)</f>
        <v>788.64</v>
      </c>
    </row>
    <row r="2033" ht="20.35" customHeight="1">
      <c r="A2033" t="s" s="14">
        <v>1763</v>
      </c>
      <c r="B2033" s="15">
        <v>42948</v>
      </c>
      <c r="C2033" s="16"/>
      <c r="D2033" s="17">
        <v>1</v>
      </c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6"/>
      <c r="AE2033" s="16"/>
      <c r="AF2033" s="16"/>
      <c r="AG2033" s="16"/>
      <c r="AH2033" s="16"/>
      <c r="AI2033" s="18">
        <v>356.39</v>
      </c>
      <c r="AJ2033" s="19">
        <v>0</v>
      </c>
      <c r="AK2033" s="22">
        <v>-8.140000000000001</v>
      </c>
      <c r="AL2033" s="22">
        <v>0</v>
      </c>
      <c r="AM2033" s="22">
        <v>0</v>
      </c>
      <c r="AN2033" s="25">
        <v>-12.22</v>
      </c>
      <c r="AO2033" s="22">
        <v>-26.4</v>
      </c>
      <c r="AP2033" s="18">
        <f>SUM(AI2033:AO2033)</f>
        <v>309.63</v>
      </c>
    </row>
    <row r="2034" ht="20.35" customHeight="1">
      <c r="A2034" t="s" s="14">
        <v>1769</v>
      </c>
      <c r="B2034" s="15">
        <v>42949</v>
      </c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7">
        <v>3</v>
      </c>
      <c r="Y2034" s="16"/>
      <c r="Z2034" s="16"/>
      <c r="AA2034" s="16"/>
      <c r="AB2034" s="16"/>
      <c r="AC2034" s="16"/>
      <c r="AD2034" s="16"/>
      <c r="AE2034" s="16"/>
      <c r="AF2034" s="16"/>
      <c r="AG2034" s="16"/>
      <c r="AH2034" s="16"/>
      <c r="AI2034" s="18">
        <v>1052.9</v>
      </c>
      <c r="AJ2034" s="19">
        <v>0</v>
      </c>
      <c r="AK2034" s="22">
        <v>-23.46</v>
      </c>
      <c r="AL2034" s="22">
        <v>0</v>
      </c>
      <c r="AM2034" s="22">
        <v>0</v>
      </c>
      <c r="AN2034" s="25">
        <v>-111.73</v>
      </c>
      <c r="AO2034" s="22">
        <v>0</v>
      </c>
      <c r="AP2034" s="18">
        <f>SUM(AI2034:AO2034)</f>
        <v>917.71</v>
      </c>
    </row>
    <row r="2035" ht="20.35" customHeight="1">
      <c r="A2035" t="s" s="14">
        <v>1763</v>
      </c>
      <c r="B2035" s="15">
        <v>42949</v>
      </c>
      <c r="C2035" s="16"/>
      <c r="D2035" s="17">
        <v>1</v>
      </c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  <c r="AC2035" s="16"/>
      <c r="AD2035" s="16"/>
      <c r="AE2035" s="16"/>
      <c r="AF2035" s="16"/>
      <c r="AG2035" s="16"/>
      <c r="AH2035" s="16"/>
      <c r="AI2035" s="18">
        <v>259.19</v>
      </c>
      <c r="AJ2035" s="19">
        <v>0</v>
      </c>
      <c r="AK2035" s="22"/>
      <c r="AL2035" s="22">
        <v>0</v>
      </c>
      <c r="AM2035" s="22">
        <v>0</v>
      </c>
      <c r="AN2035" s="25">
        <v>-12.22</v>
      </c>
      <c r="AO2035" s="22">
        <v>-19.2</v>
      </c>
      <c r="AP2035" s="18">
        <f>SUM(AI2035:AO2035)</f>
        <v>227.77</v>
      </c>
    </row>
    <row r="2036" ht="20.35" customHeight="1">
      <c r="A2036" t="s" s="14">
        <v>1770</v>
      </c>
      <c r="B2036" s="15">
        <v>42950</v>
      </c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6"/>
      <c r="AE2036" s="16"/>
      <c r="AF2036" s="16"/>
      <c r="AG2036" s="16"/>
      <c r="AH2036" s="16"/>
      <c r="AI2036" s="18">
        <v>52.98</v>
      </c>
      <c r="AJ2036" s="19">
        <v>0</v>
      </c>
      <c r="AK2036" s="22">
        <v>0</v>
      </c>
      <c r="AL2036" s="22">
        <f>AI2036*-0.029-0.3</f>
        <v>-1.83642</v>
      </c>
      <c r="AM2036" s="22">
        <v>0</v>
      </c>
      <c r="AN2036" s="25">
        <v>-5.75</v>
      </c>
      <c r="AO2036" s="22">
        <v>0</v>
      </c>
      <c r="AP2036" s="18">
        <f>SUM(AI2036:AO2036)</f>
        <v>45.39358</v>
      </c>
    </row>
    <row r="2037" ht="20.35" customHeight="1">
      <c r="A2037" t="s" s="14">
        <v>1771</v>
      </c>
      <c r="B2037" s="15">
        <v>42950</v>
      </c>
      <c r="C2037" s="16"/>
      <c r="D2037" s="17">
        <v>1</v>
      </c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  <c r="AC2037" s="16"/>
      <c r="AD2037" s="16"/>
      <c r="AE2037" s="16"/>
      <c r="AF2037" s="16"/>
      <c r="AG2037" s="16"/>
      <c r="AH2037" s="16"/>
      <c r="AI2037" s="18">
        <v>319.99</v>
      </c>
      <c r="AJ2037" s="19">
        <v>0</v>
      </c>
      <c r="AK2037" s="22">
        <v>0</v>
      </c>
      <c r="AL2037" s="22">
        <f>AI2037*-0.029-0.3</f>
        <v>-9.57971</v>
      </c>
      <c r="AM2037" s="22">
        <v>0</v>
      </c>
      <c r="AN2037" s="25">
        <v>-13.17</v>
      </c>
      <c r="AO2037" s="22">
        <v>0</v>
      </c>
      <c r="AP2037" s="18">
        <f>SUM(AI2037:AO2037)</f>
        <v>297.24029</v>
      </c>
    </row>
    <row r="2038" ht="20.35" customHeight="1">
      <c r="A2038" t="s" s="14">
        <v>670</v>
      </c>
      <c r="B2038" s="15">
        <v>42951</v>
      </c>
      <c r="C2038" s="16"/>
      <c r="D2038" s="17">
        <v>1</v>
      </c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6"/>
      <c r="AE2038" s="16"/>
      <c r="AF2038" s="16"/>
      <c r="AG2038" s="16"/>
      <c r="AH2038" s="16"/>
      <c r="AI2038" s="18">
        <v>356.49</v>
      </c>
      <c r="AJ2038" s="19">
        <v>0</v>
      </c>
      <c r="AK2038" s="22">
        <v>0</v>
      </c>
      <c r="AL2038" s="22">
        <v>-54.46</v>
      </c>
      <c r="AM2038" s="22">
        <v>0</v>
      </c>
      <c r="AN2038" s="25">
        <v>-16.55</v>
      </c>
      <c r="AO2038" s="22">
        <v>0</v>
      </c>
      <c r="AP2038" s="18">
        <f>SUM(AI2038:AO2038)</f>
        <v>285.48</v>
      </c>
    </row>
    <row r="2039" ht="20.35" customHeight="1">
      <c r="A2039" t="s" s="14">
        <v>1772</v>
      </c>
      <c r="B2039" s="15">
        <v>42954</v>
      </c>
      <c r="C2039" s="16"/>
      <c r="D2039" s="17">
        <v>1</v>
      </c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  <c r="AC2039" s="16"/>
      <c r="AD2039" s="16"/>
      <c r="AE2039" s="16"/>
      <c r="AF2039" s="16"/>
      <c r="AG2039" s="16"/>
      <c r="AH2039" s="16"/>
      <c r="AI2039" s="18">
        <v>207.98</v>
      </c>
      <c r="AJ2039" s="19">
        <v>0</v>
      </c>
      <c r="AK2039" s="22">
        <v>-4.88</v>
      </c>
      <c r="AL2039" s="22">
        <v>0</v>
      </c>
      <c r="AM2039" s="22">
        <v>0</v>
      </c>
      <c r="AN2039" s="25">
        <v>-16.55</v>
      </c>
      <c r="AO2039" s="22">
        <v>0</v>
      </c>
      <c r="AP2039" s="18">
        <f>SUM(AI2039:AO2039)</f>
        <v>186.55</v>
      </c>
    </row>
    <row r="2040" ht="20.35" customHeight="1">
      <c r="A2040" t="s" s="14">
        <v>1773</v>
      </c>
      <c r="B2040" s="15">
        <v>42954</v>
      </c>
      <c r="C2040" s="16"/>
      <c r="D2040" s="17">
        <v>1</v>
      </c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  <c r="AC2040" s="16"/>
      <c r="AD2040" s="16"/>
      <c r="AE2040" s="16"/>
      <c r="AF2040" s="16"/>
      <c r="AG2040" s="16"/>
      <c r="AH2040" s="16"/>
      <c r="AI2040" s="18">
        <v>199.99</v>
      </c>
      <c r="AJ2040" s="19">
        <v>0</v>
      </c>
      <c r="AK2040" s="22">
        <v>-6.1</v>
      </c>
      <c r="AL2040" s="22">
        <v>0</v>
      </c>
      <c r="AM2040" s="22">
        <v>0</v>
      </c>
      <c r="AN2040" s="25">
        <v>-16.55</v>
      </c>
      <c r="AO2040" s="22">
        <v>0</v>
      </c>
      <c r="AP2040" s="18">
        <f>SUM(AI2040:AO2040)</f>
        <v>177.34</v>
      </c>
    </row>
    <row r="2041" ht="20.35" customHeight="1">
      <c r="A2041" t="s" s="14">
        <v>1774</v>
      </c>
      <c r="B2041" s="15">
        <v>42954</v>
      </c>
      <c r="C2041" s="16"/>
      <c r="D2041" s="17">
        <v>1</v>
      </c>
      <c r="E2041" s="31"/>
      <c r="F2041" s="31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  <c r="AC2041" s="16"/>
      <c r="AD2041" s="16"/>
      <c r="AE2041" s="16"/>
      <c r="AF2041" s="16"/>
      <c r="AG2041" s="16"/>
      <c r="AH2041" s="16"/>
      <c r="AI2041" s="18">
        <v>249.99</v>
      </c>
      <c r="AJ2041" s="19">
        <v>0</v>
      </c>
      <c r="AK2041" s="22">
        <v>-5.8</v>
      </c>
      <c r="AL2041" s="22">
        <v>0</v>
      </c>
      <c r="AM2041" s="22">
        <v>0</v>
      </c>
      <c r="AN2041" s="25">
        <v>-16.55</v>
      </c>
      <c r="AO2041" s="22">
        <v>0</v>
      </c>
      <c r="AP2041" s="18">
        <f>SUM(AI2041:AO2041)</f>
        <v>227.64</v>
      </c>
    </row>
    <row r="2042" ht="20.35" customHeight="1">
      <c r="A2042" t="s" s="14">
        <v>1490</v>
      </c>
      <c r="B2042" s="15">
        <v>42954</v>
      </c>
      <c r="C2042" s="16"/>
      <c r="D2042" s="17">
        <v>2</v>
      </c>
      <c r="E2042" s="16"/>
      <c r="F2042" s="16"/>
      <c r="G2042" s="17">
        <v>2</v>
      </c>
      <c r="H2042" s="17">
        <v>8</v>
      </c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31"/>
      <c r="Y2042" s="31"/>
      <c r="Z2042" s="31"/>
      <c r="AA2042" s="31"/>
      <c r="AB2042" s="17">
        <v>8</v>
      </c>
      <c r="AC2042" s="16"/>
      <c r="AD2042" s="16"/>
      <c r="AE2042" s="16"/>
      <c r="AF2042" s="16"/>
      <c r="AG2042" s="16"/>
      <c r="AH2042" s="16"/>
      <c r="AI2042" s="18">
        <v>9970</v>
      </c>
      <c r="AJ2042" s="19">
        <v>0</v>
      </c>
      <c r="AK2042" s="22">
        <v>0</v>
      </c>
      <c r="AL2042" s="22">
        <v>0</v>
      </c>
      <c r="AM2042" s="22">
        <v>0</v>
      </c>
      <c r="AN2042" t="s" s="40">
        <v>1775</v>
      </c>
      <c r="AO2042" s="22">
        <v>0</v>
      </c>
      <c r="AP2042" s="18">
        <f>SUM(AI2042:AO2042)</f>
        <v>9970</v>
      </c>
    </row>
    <row r="2043" ht="20.35" customHeight="1">
      <c r="A2043" t="s" s="14">
        <v>1776</v>
      </c>
      <c r="B2043" s="15">
        <v>42954</v>
      </c>
      <c r="C2043" s="16"/>
      <c r="D2043" s="17">
        <v>1</v>
      </c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  <c r="AC2043" s="16"/>
      <c r="AD2043" s="16"/>
      <c r="AE2043" s="16"/>
      <c r="AF2043" s="16"/>
      <c r="AG2043" s="16"/>
      <c r="AH2043" s="16"/>
      <c r="AI2043" s="18">
        <v>320.08</v>
      </c>
      <c r="AJ2043" s="19">
        <v>0</v>
      </c>
      <c r="AK2043" s="22">
        <v>-7.34</v>
      </c>
      <c r="AL2043" s="22">
        <v>0</v>
      </c>
      <c r="AM2043" s="22">
        <v>0</v>
      </c>
      <c r="AN2043" s="25">
        <v>-16.55</v>
      </c>
      <c r="AO2043" s="22">
        <v>0</v>
      </c>
      <c r="AP2043" s="18">
        <f>SUM(AI2043:AO2043)</f>
        <v>296.19</v>
      </c>
    </row>
    <row r="2044" ht="20.35" customHeight="1">
      <c r="A2044" t="s" s="14">
        <v>1754</v>
      </c>
      <c r="B2044" s="15">
        <v>42954</v>
      </c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7">
        <v>2</v>
      </c>
      <c r="Y2044" s="16"/>
      <c r="Z2044" s="16"/>
      <c r="AA2044" s="16"/>
      <c r="AB2044" s="16"/>
      <c r="AC2044" s="16"/>
      <c r="AD2044" s="16"/>
      <c r="AE2044" s="16"/>
      <c r="AF2044" s="16"/>
      <c r="AG2044" s="16"/>
      <c r="AH2044" s="16"/>
      <c r="AI2044" s="18">
        <v>339.96</v>
      </c>
      <c r="AJ2044" s="19">
        <v>0</v>
      </c>
      <c r="AK2044" s="22">
        <v>-11.9</v>
      </c>
      <c r="AL2044" s="22">
        <v>0</v>
      </c>
      <c r="AM2044" s="22">
        <v>0</v>
      </c>
      <c r="AN2044" s="25">
        <v>-16.55</v>
      </c>
      <c r="AO2044" s="22">
        <v>0</v>
      </c>
      <c r="AP2044" s="18">
        <f>SUM(AI2044:AO2044)</f>
        <v>311.51</v>
      </c>
    </row>
    <row r="2045" ht="20.35" customHeight="1">
      <c r="A2045" t="s" s="14">
        <v>1754</v>
      </c>
      <c r="B2045" s="15">
        <v>42954</v>
      </c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7">
        <v>2</v>
      </c>
      <c r="Y2045" s="16"/>
      <c r="Z2045" s="16"/>
      <c r="AA2045" s="16"/>
      <c r="AB2045" s="16"/>
      <c r="AC2045" s="16"/>
      <c r="AD2045" s="16"/>
      <c r="AE2045" s="16"/>
      <c r="AF2045" s="16"/>
      <c r="AG2045" s="16"/>
      <c r="AH2045" s="16"/>
      <c r="AI2045" s="18">
        <v>199.98</v>
      </c>
      <c r="AJ2045" s="19">
        <v>0</v>
      </c>
      <c r="AK2045" s="22">
        <v>-7</v>
      </c>
      <c r="AL2045" s="22">
        <v>0</v>
      </c>
      <c r="AM2045" s="22">
        <v>0</v>
      </c>
      <c r="AN2045" s="22">
        <v>0</v>
      </c>
      <c r="AO2045" s="22">
        <v>0</v>
      </c>
      <c r="AP2045" s="18">
        <f>SUM(AI2045:AO2045)</f>
        <v>192.98</v>
      </c>
    </row>
    <row r="2046" ht="20.35" customHeight="1">
      <c r="A2046" t="s" s="14">
        <v>1777</v>
      </c>
      <c r="B2046" s="15">
        <v>42954</v>
      </c>
      <c r="C2046" s="16"/>
      <c r="D2046" s="17">
        <v>2</v>
      </c>
      <c r="E2046" s="16"/>
      <c r="F2046" s="16"/>
      <c r="G2046" s="17">
        <v>2</v>
      </c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  <c r="AC2046" s="16"/>
      <c r="AD2046" s="16"/>
      <c r="AE2046" s="16"/>
      <c r="AF2046" s="16"/>
      <c r="AG2046" s="16"/>
      <c r="AH2046" s="16"/>
      <c r="AI2046" s="18">
        <v>699.96</v>
      </c>
      <c r="AJ2046" s="19">
        <v>0</v>
      </c>
      <c r="AK2046" s="22">
        <v>0</v>
      </c>
      <c r="AL2046" s="22">
        <f>AI2046*-0.029-0.3</f>
        <v>-20.59884</v>
      </c>
      <c r="AM2046" s="22">
        <v>0</v>
      </c>
      <c r="AN2046" s="25">
        <v>-10.24</v>
      </c>
      <c r="AO2046" s="22">
        <v>0</v>
      </c>
      <c r="AP2046" s="18">
        <f>SUM(AI2046:AO2046)</f>
        <v>669.12116</v>
      </c>
    </row>
    <row r="2047" ht="20.35" customHeight="1">
      <c r="A2047" t="s" s="14">
        <v>1778</v>
      </c>
      <c r="B2047" s="15">
        <v>42955</v>
      </c>
      <c r="C2047" s="16"/>
      <c r="D2047" s="17">
        <v>1</v>
      </c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  <c r="AC2047" s="16"/>
      <c r="AD2047" s="16"/>
      <c r="AE2047" s="16"/>
      <c r="AF2047" s="16"/>
      <c r="AG2047" s="16"/>
      <c r="AH2047" s="16"/>
      <c r="AI2047" s="18">
        <v>199.99</v>
      </c>
      <c r="AJ2047" s="19">
        <v>0</v>
      </c>
      <c r="AK2047" s="22">
        <v>-4.7</v>
      </c>
      <c r="AL2047" s="22">
        <v>0</v>
      </c>
      <c r="AM2047" s="22">
        <v>0</v>
      </c>
      <c r="AN2047" s="25">
        <v>-13.17</v>
      </c>
      <c r="AO2047" s="22">
        <v>0</v>
      </c>
      <c r="AP2047" s="18">
        <f>SUM(AI2047:AO2047)</f>
        <v>182.12</v>
      </c>
    </row>
    <row r="2048" ht="20.35" customHeight="1">
      <c r="A2048" t="s" s="14">
        <v>1779</v>
      </c>
      <c r="B2048" s="15">
        <v>42956</v>
      </c>
      <c r="C2048" s="16"/>
      <c r="D2048" s="17">
        <v>1</v>
      </c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  <c r="AC2048" s="16"/>
      <c r="AD2048" s="16"/>
      <c r="AE2048" s="16"/>
      <c r="AF2048" s="16"/>
      <c r="AG2048" s="16"/>
      <c r="AH2048" s="16"/>
      <c r="AI2048" s="18">
        <v>414.98</v>
      </c>
      <c r="AJ2048" s="19">
        <v>0</v>
      </c>
      <c r="AK2048" s="22">
        <v>-15.65</v>
      </c>
      <c r="AL2048" s="22">
        <v>0</v>
      </c>
      <c r="AM2048" s="22">
        <v>0</v>
      </c>
      <c r="AN2048" s="25">
        <v>-105</v>
      </c>
      <c r="AO2048" s="22">
        <v>0</v>
      </c>
      <c r="AP2048" s="18">
        <f>SUM(AI2048:AO2048)</f>
        <v>294.33</v>
      </c>
    </row>
    <row r="2049" ht="20.35" customHeight="1">
      <c r="A2049" t="s" s="14">
        <v>1780</v>
      </c>
      <c r="B2049" s="15">
        <v>42956</v>
      </c>
      <c r="C2049" s="16"/>
      <c r="D2049" s="17">
        <v>1</v>
      </c>
      <c r="E2049" s="16"/>
      <c r="F2049" s="16"/>
      <c r="G2049" s="17">
        <v>1</v>
      </c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  <c r="AC2049" s="16"/>
      <c r="AD2049" s="16"/>
      <c r="AE2049" s="16"/>
      <c r="AF2049" s="16"/>
      <c r="AG2049" s="16"/>
      <c r="AH2049" s="16"/>
      <c r="AI2049" s="18">
        <v>359.98</v>
      </c>
      <c r="AJ2049" s="19">
        <v>0</v>
      </c>
      <c r="AK2049" s="22">
        <v>-8.220000000000001</v>
      </c>
      <c r="AL2049" s="22">
        <v>0</v>
      </c>
      <c r="AM2049" s="22">
        <v>0</v>
      </c>
      <c r="AN2049" s="25">
        <v>-10.49</v>
      </c>
      <c r="AO2049" s="22">
        <v>0</v>
      </c>
      <c r="AP2049" s="18">
        <f>SUM(AI2049:AO2049)</f>
        <v>341.27</v>
      </c>
    </row>
    <row r="2050" ht="20.35" customHeight="1">
      <c r="A2050" t="s" s="14">
        <v>1781</v>
      </c>
      <c r="B2050" s="15">
        <v>42956</v>
      </c>
      <c r="C2050" s="16"/>
      <c r="D2050" s="17">
        <v>1</v>
      </c>
      <c r="E2050" s="16"/>
      <c r="F2050" s="17">
        <v>1</v>
      </c>
      <c r="G2050" s="17">
        <v>1</v>
      </c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  <c r="AC2050" s="16"/>
      <c r="AD2050" s="16"/>
      <c r="AE2050" s="16"/>
      <c r="AF2050" s="16"/>
      <c r="AG2050" s="16"/>
      <c r="AH2050" s="16"/>
      <c r="AI2050" s="18">
        <v>668.5</v>
      </c>
      <c r="AJ2050" s="19">
        <v>0</v>
      </c>
      <c r="AK2050" s="22">
        <v>-15.01</v>
      </c>
      <c r="AL2050" s="22">
        <v>0</v>
      </c>
      <c r="AM2050" s="22">
        <v>0</v>
      </c>
      <c r="AN2050" s="25">
        <v>-14.54</v>
      </c>
      <c r="AO2050" s="22">
        <v>-49.52</v>
      </c>
      <c r="AP2050" s="18">
        <f>SUM(AI2050:AO2050)</f>
        <v>589.4299999999999</v>
      </c>
    </row>
    <row r="2051" ht="20.35" customHeight="1">
      <c r="A2051" t="s" s="14">
        <v>1782</v>
      </c>
      <c r="B2051" s="15">
        <v>42956</v>
      </c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  <c r="AC2051" s="16"/>
      <c r="AD2051" s="16"/>
      <c r="AE2051" s="16"/>
      <c r="AF2051" s="16"/>
      <c r="AG2051" s="16"/>
      <c r="AH2051" s="16"/>
      <c r="AI2051" s="18">
        <v>42.98</v>
      </c>
      <c r="AJ2051" s="19">
        <v>0</v>
      </c>
      <c r="AK2051" s="22">
        <v>-1.25</v>
      </c>
      <c r="AL2051" s="22">
        <v>0</v>
      </c>
      <c r="AM2051" s="22">
        <v>0</v>
      </c>
      <c r="AN2051" s="25">
        <v>-5.75</v>
      </c>
      <c r="AO2051" s="22">
        <v>0</v>
      </c>
      <c r="AP2051" s="18">
        <f>SUM(AI2051:AO2051)</f>
        <v>35.98</v>
      </c>
    </row>
    <row r="2052" ht="20.35" customHeight="1">
      <c r="A2052" t="s" s="14">
        <v>1783</v>
      </c>
      <c r="B2052" s="15">
        <v>42956</v>
      </c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  <c r="AE2052" s="16"/>
      <c r="AF2052" s="16"/>
      <c r="AG2052" s="16"/>
      <c r="AH2052" s="16"/>
      <c r="AI2052" s="18">
        <v>47.98</v>
      </c>
      <c r="AJ2052" s="19">
        <v>0</v>
      </c>
      <c r="AK2052" s="22">
        <v>0</v>
      </c>
      <c r="AL2052" s="22">
        <f>AI2052*-0.029-0.3</f>
        <v>-1.69142</v>
      </c>
      <c r="AM2052" s="22">
        <v>0</v>
      </c>
      <c r="AN2052" s="25">
        <v>-5.75</v>
      </c>
      <c r="AO2052" s="22">
        <v>0</v>
      </c>
      <c r="AP2052" s="18">
        <f>SUM(AI2052:AO2052)</f>
        <v>40.53858</v>
      </c>
    </row>
    <row r="2053" ht="20.35" customHeight="1">
      <c r="A2053" t="s" s="14">
        <v>1784</v>
      </c>
      <c r="B2053" s="15">
        <v>42957</v>
      </c>
      <c r="C2053" s="16"/>
      <c r="D2053" s="17">
        <v>1</v>
      </c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  <c r="AC2053" s="16"/>
      <c r="AD2053" s="16"/>
      <c r="AE2053" s="16"/>
      <c r="AF2053" s="16"/>
      <c r="AG2053" s="16"/>
      <c r="AH2053" s="16"/>
      <c r="AI2053" s="18">
        <v>199.99</v>
      </c>
      <c r="AJ2053" s="19">
        <v>0</v>
      </c>
      <c r="AK2053" s="22">
        <v>-4.7</v>
      </c>
      <c r="AL2053" s="22">
        <v>0</v>
      </c>
      <c r="AM2053" s="22">
        <v>0</v>
      </c>
      <c r="AN2053" s="25">
        <v>-13.17</v>
      </c>
      <c r="AO2053" s="22">
        <v>0</v>
      </c>
      <c r="AP2053" s="18">
        <f>SUM(AI2053:AO2053)</f>
        <v>182.12</v>
      </c>
    </row>
    <row r="2054" ht="20.35" customHeight="1">
      <c r="A2054" t="s" s="14">
        <v>1785</v>
      </c>
      <c r="B2054" s="15">
        <v>42957</v>
      </c>
      <c r="C2054" s="16"/>
      <c r="D2054" s="17">
        <v>1</v>
      </c>
      <c r="E2054" s="16"/>
      <c r="F2054" s="16"/>
      <c r="G2054" s="17">
        <v>1</v>
      </c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  <c r="AC2054" s="16"/>
      <c r="AD2054" s="16"/>
      <c r="AE2054" s="16"/>
      <c r="AF2054" s="16"/>
      <c r="AG2054" s="16"/>
      <c r="AH2054" s="16"/>
      <c r="AI2054" s="18">
        <v>540.16</v>
      </c>
      <c r="AJ2054" s="19">
        <v>0</v>
      </c>
      <c r="AK2054" s="22">
        <v>-18.91</v>
      </c>
      <c r="AL2054" s="22">
        <v>0</v>
      </c>
      <c r="AM2054" s="22">
        <v>0</v>
      </c>
      <c r="AN2054" s="25">
        <v>-69.09999999999999</v>
      </c>
      <c r="AO2054" s="22">
        <v>0</v>
      </c>
      <c r="AP2054" s="18">
        <f>SUM(AI2054:AO2054)</f>
        <v>452.15</v>
      </c>
    </row>
    <row r="2055" ht="20.35" customHeight="1">
      <c r="A2055" t="s" s="14">
        <v>1786</v>
      </c>
      <c r="B2055" s="15">
        <v>42958</v>
      </c>
      <c r="C2055" s="16"/>
      <c r="D2055" s="17">
        <v>1</v>
      </c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  <c r="AC2055" s="16"/>
      <c r="AD2055" s="16"/>
      <c r="AE2055" s="16"/>
      <c r="AF2055" s="16"/>
      <c r="AG2055" s="16"/>
      <c r="AH2055" s="16"/>
      <c r="AI2055" s="18">
        <v>199.99</v>
      </c>
      <c r="AJ2055" s="19">
        <v>0</v>
      </c>
      <c r="AK2055" s="22">
        <v>-6.1</v>
      </c>
      <c r="AL2055" s="22">
        <v>0</v>
      </c>
      <c r="AM2055" s="22">
        <v>0</v>
      </c>
      <c r="AN2055" s="25">
        <v>-16.55</v>
      </c>
      <c r="AO2055" s="22">
        <v>0</v>
      </c>
      <c r="AP2055" s="18">
        <f>SUM(AI2055:AO2055)</f>
        <v>177.34</v>
      </c>
    </row>
    <row r="2056" ht="20.35" customHeight="1">
      <c r="A2056" t="s" s="14">
        <v>1787</v>
      </c>
      <c r="B2056" s="15">
        <v>42958</v>
      </c>
      <c r="C2056" s="16"/>
      <c r="D2056" s="17">
        <v>1</v>
      </c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  <c r="AC2056" s="16"/>
      <c r="AD2056" s="16"/>
      <c r="AE2056" s="16"/>
      <c r="AF2056" s="16"/>
      <c r="AG2056" s="16"/>
      <c r="AH2056" s="16"/>
      <c r="AI2056" s="18">
        <v>314.99</v>
      </c>
      <c r="AJ2056" s="19">
        <v>0</v>
      </c>
      <c r="AK2056" s="22">
        <v>-9.43</v>
      </c>
      <c r="AL2056" s="22">
        <v>0</v>
      </c>
      <c r="AM2056" s="22">
        <v>0</v>
      </c>
      <c r="AN2056" s="25">
        <v>-17.46</v>
      </c>
      <c r="AO2056" s="22">
        <v>0</v>
      </c>
      <c r="AP2056" s="18">
        <f>SUM(AI2056:AO2056)</f>
        <v>288.1</v>
      </c>
    </row>
    <row r="2057" ht="20.35" customHeight="1">
      <c r="A2057" t="s" s="14">
        <v>1788</v>
      </c>
      <c r="B2057" s="15">
        <v>42961</v>
      </c>
      <c r="C2057" s="16"/>
      <c r="D2057" s="17">
        <v>1</v>
      </c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  <c r="AC2057" s="16"/>
      <c r="AD2057" s="16"/>
      <c r="AE2057" s="16"/>
      <c r="AF2057" s="16"/>
      <c r="AG2057" s="16"/>
      <c r="AH2057" s="16"/>
      <c r="AI2057" s="18">
        <v>409.91</v>
      </c>
      <c r="AJ2057" s="19">
        <v>0</v>
      </c>
      <c r="AK2057" s="22">
        <v>-12.19</v>
      </c>
      <c r="AL2057" s="22">
        <v>0</v>
      </c>
      <c r="AM2057" s="22">
        <v>0</v>
      </c>
      <c r="AN2057" s="25">
        <v>-24.84</v>
      </c>
      <c r="AO2057" s="22">
        <v>0</v>
      </c>
      <c r="AP2057" s="18">
        <f>SUM(AI2057:AO2057)</f>
        <v>372.88</v>
      </c>
    </row>
    <row r="2058" ht="20.35" customHeight="1">
      <c r="A2058" t="s" s="14">
        <v>1789</v>
      </c>
      <c r="B2058" s="15">
        <v>42961</v>
      </c>
      <c r="C2058" s="16"/>
      <c r="D2058" s="17">
        <v>1</v>
      </c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  <c r="AC2058" s="16"/>
      <c r="AD2058" s="16"/>
      <c r="AE2058" s="16"/>
      <c r="AF2058" s="16"/>
      <c r="AG2058" s="16"/>
      <c r="AH2058" s="16"/>
      <c r="AI2058" s="18">
        <v>199.99</v>
      </c>
      <c r="AJ2058" s="19">
        <v>0</v>
      </c>
      <c r="AK2058" s="22">
        <v>-4.7</v>
      </c>
      <c r="AL2058" s="22">
        <v>0</v>
      </c>
      <c r="AM2058" s="22">
        <v>0</v>
      </c>
      <c r="AN2058" s="25">
        <v>-16.55</v>
      </c>
      <c r="AO2058" s="22">
        <v>0</v>
      </c>
      <c r="AP2058" s="18">
        <f>SUM(AI2058:AO2058)</f>
        <v>178.74</v>
      </c>
    </row>
    <row r="2059" ht="20.35" customHeight="1">
      <c r="A2059" t="s" s="14">
        <v>1790</v>
      </c>
      <c r="B2059" s="15">
        <v>42961</v>
      </c>
      <c r="C2059" s="16"/>
      <c r="D2059" s="16"/>
      <c r="E2059" s="16"/>
      <c r="F2059" s="16"/>
      <c r="G2059" s="16"/>
      <c r="H2059" s="17">
        <v>2</v>
      </c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7">
        <v>3</v>
      </c>
      <c r="Y2059" s="16"/>
      <c r="Z2059" s="16"/>
      <c r="AA2059" s="16"/>
      <c r="AB2059" s="16"/>
      <c r="AC2059" s="16"/>
      <c r="AD2059" s="16"/>
      <c r="AE2059" s="16"/>
      <c r="AF2059" s="16"/>
      <c r="AG2059" s="16"/>
      <c r="AH2059" s="16"/>
      <c r="AI2059" s="18">
        <v>2164.95</v>
      </c>
      <c r="AJ2059" s="19">
        <v>0</v>
      </c>
      <c r="AK2059" s="22">
        <v>0</v>
      </c>
      <c r="AL2059" s="22">
        <f>AI2059*-0.029-0.3</f>
        <v>-63.08355</v>
      </c>
      <c r="AM2059" s="22">
        <v>0</v>
      </c>
      <c r="AN2059" s="25">
        <v>-59.64</v>
      </c>
      <c r="AO2059" s="22">
        <v>0</v>
      </c>
      <c r="AP2059" s="18">
        <f>SUM(AI2059:AO2059)</f>
        <v>2042.22645</v>
      </c>
    </row>
    <row r="2060" ht="20.35" customHeight="1">
      <c r="A2060" t="s" s="14">
        <v>1791</v>
      </c>
      <c r="B2060" s="15">
        <v>42961</v>
      </c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7">
        <v>2</v>
      </c>
      <c r="Y2060" s="16"/>
      <c r="Z2060" s="16"/>
      <c r="AA2060" s="16"/>
      <c r="AB2060" s="16"/>
      <c r="AC2060" s="16"/>
      <c r="AD2060" s="16"/>
      <c r="AE2060" s="16"/>
      <c r="AF2060" s="16"/>
      <c r="AG2060" s="16"/>
      <c r="AH2060" s="16"/>
      <c r="AI2060" s="18">
        <v>64.04000000000001</v>
      </c>
      <c r="AJ2060" s="19">
        <v>0</v>
      </c>
      <c r="AK2060" s="22">
        <v>-1.71</v>
      </c>
      <c r="AL2060" s="22">
        <v>0</v>
      </c>
      <c r="AM2060" s="22">
        <v>0</v>
      </c>
      <c r="AN2060" s="25">
        <v>-12.05</v>
      </c>
      <c r="AO2060" s="22">
        <v>0</v>
      </c>
      <c r="AP2060" s="18">
        <f>SUM(AI2060:AO2060)</f>
        <v>50.28</v>
      </c>
    </row>
    <row r="2061" ht="20.35" customHeight="1">
      <c r="A2061" t="s" s="14">
        <v>1792</v>
      </c>
      <c r="B2061" s="15">
        <v>42961</v>
      </c>
      <c r="C2061" s="16"/>
      <c r="D2061" s="17">
        <v>1</v>
      </c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  <c r="AC2061" s="16"/>
      <c r="AD2061" s="16"/>
      <c r="AE2061" s="16"/>
      <c r="AF2061" s="16"/>
      <c r="AG2061" s="16"/>
      <c r="AH2061" s="16"/>
      <c r="AI2061" s="18">
        <v>224.99</v>
      </c>
      <c r="AJ2061" s="19">
        <v>0</v>
      </c>
      <c r="AK2061" s="22">
        <v>-29.31</v>
      </c>
      <c r="AL2061" s="22">
        <v>0</v>
      </c>
      <c r="AM2061" s="22">
        <v>0</v>
      </c>
      <c r="AN2061" s="25">
        <v>-16.55</v>
      </c>
      <c r="AO2061" s="22">
        <v>0</v>
      </c>
      <c r="AP2061" s="18">
        <f>SUM(AI2061:AO2061)</f>
        <v>179.13</v>
      </c>
    </row>
    <row r="2062" ht="20.35" customHeight="1">
      <c r="A2062" t="s" s="14">
        <v>1793</v>
      </c>
      <c r="B2062" s="15">
        <v>42962</v>
      </c>
      <c r="C2062" s="16"/>
      <c r="D2062" s="17">
        <v>2</v>
      </c>
      <c r="E2062" s="16"/>
      <c r="F2062" s="17">
        <v>2</v>
      </c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  <c r="AC2062" s="16"/>
      <c r="AD2062" s="16"/>
      <c r="AE2062" s="16"/>
      <c r="AF2062" s="16"/>
      <c r="AG2062" s="16"/>
      <c r="AH2062" s="16"/>
      <c r="AI2062" s="18">
        <v>897.98</v>
      </c>
      <c r="AJ2062" s="19">
        <v>0</v>
      </c>
      <c r="AK2062" s="22">
        <v>-20.06</v>
      </c>
      <c r="AL2062" s="22">
        <v>0</v>
      </c>
      <c r="AM2062" s="22">
        <v>0</v>
      </c>
      <c r="AN2062" s="25">
        <v>-22.77</v>
      </c>
      <c r="AO2062" s="22">
        <v>0</v>
      </c>
      <c r="AP2062" s="18">
        <f>SUM(AI2062:AO2062)</f>
        <v>855.15</v>
      </c>
    </row>
    <row r="2063" ht="20.35" customHeight="1">
      <c r="A2063" t="s" s="14">
        <v>1794</v>
      </c>
      <c r="B2063" s="15">
        <v>42963</v>
      </c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7">
        <v>1</v>
      </c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  <c r="AC2063" s="16"/>
      <c r="AD2063" s="16"/>
      <c r="AE2063" s="16"/>
      <c r="AF2063" s="16"/>
      <c r="AG2063" s="16"/>
      <c r="AH2063" s="16"/>
      <c r="AI2063" s="18">
        <v>469.98</v>
      </c>
      <c r="AJ2063" s="19">
        <v>0</v>
      </c>
      <c r="AK2063" s="22">
        <v>-20.98</v>
      </c>
      <c r="AL2063" s="22">
        <v>0</v>
      </c>
      <c r="AM2063" s="22">
        <v>0</v>
      </c>
      <c r="AN2063" s="25">
        <v>-39.96</v>
      </c>
      <c r="AO2063" s="22">
        <v>0</v>
      </c>
      <c r="AP2063" s="18">
        <f>SUM(AI2063:AO2063)</f>
        <v>409.04</v>
      </c>
    </row>
    <row r="2064" ht="20.35" customHeight="1">
      <c r="A2064" t="s" s="14">
        <v>1490</v>
      </c>
      <c r="B2064" s="15">
        <v>42963</v>
      </c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/>
      <c r="AF2064" s="16"/>
      <c r="AG2064" s="16"/>
      <c r="AH2064" s="16"/>
      <c r="AI2064" s="18">
        <v>570</v>
      </c>
      <c r="AJ2064" s="19">
        <v>0</v>
      </c>
      <c r="AK2064" s="22">
        <v>0</v>
      </c>
      <c r="AL2064" s="22">
        <v>0</v>
      </c>
      <c r="AM2064" s="22">
        <v>0</v>
      </c>
      <c r="AN2064" s="22">
        <v>0</v>
      </c>
      <c r="AO2064" s="22">
        <v>0</v>
      </c>
      <c r="AP2064" s="18">
        <f>SUM(AI2064:AO2064)</f>
        <v>570</v>
      </c>
    </row>
    <row r="2065" ht="20.35" customHeight="1">
      <c r="A2065" t="s" s="14">
        <v>691</v>
      </c>
      <c r="B2065" s="15">
        <v>42964</v>
      </c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7">
        <v>1</v>
      </c>
      <c r="Y2065" s="16"/>
      <c r="Z2065" s="16"/>
      <c r="AA2065" s="16"/>
      <c r="AB2065" s="16"/>
      <c r="AC2065" s="16"/>
      <c r="AD2065" s="16"/>
      <c r="AE2065" s="16"/>
      <c r="AF2065" s="16"/>
      <c r="AG2065" s="16"/>
      <c r="AH2065" s="16"/>
      <c r="AI2065" s="18">
        <v>102.98</v>
      </c>
      <c r="AJ2065" s="19">
        <v>0</v>
      </c>
      <c r="AK2065" s="22">
        <v>-3.29</v>
      </c>
      <c r="AL2065" s="22">
        <v>0</v>
      </c>
      <c r="AM2065" s="22">
        <v>0</v>
      </c>
      <c r="AN2065" s="25">
        <v>-5.75</v>
      </c>
      <c r="AO2065" s="22">
        <v>0</v>
      </c>
      <c r="AP2065" s="18">
        <f>SUM(AI2065:AO2065)</f>
        <v>93.94</v>
      </c>
    </row>
    <row r="2066" ht="20.35" customHeight="1">
      <c r="A2066" t="s" s="14">
        <v>1795</v>
      </c>
      <c r="B2066" s="15">
        <v>42964</v>
      </c>
      <c r="C2066" s="16"/>
      <c r="D2066" s="17">
        <v>1</v>
      </c>
      <c r="E2066" s="16"/>
      <c r="F2066" s="16"/>
      <c r="G2066" s="16"/>
      <c r="H2066" s="17">
        <v>2</v>
      </c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  <c r="AC2066" s="16"/>
      <c r="AD2066" s="16"/>
      <c r="AE2066" s="16"/>
      <c r="AF2066" s="16"/>
      <c r="AG2066" s="16"/>
      <c r="AH2066" s="16"/>
      <c r="AI2066" s="18">
        <v>2588.22</v>
      </c>
      <c r="AJ2066" s="19">
        <v>0</v>
      </c>
      <c r="AK2066" s="22">
        <v>0</v>
      </c>
      <c r="AL2066" s="22">
        <v>0</v>
      </c>
      <c r="AM2066" s="22">
        <v>0</v>
      </c>
      <c r="AN2066" s="25">
        <v>-165.76</v>
      </c>
      <c r="AO2066" s="22">
        <v>0</v>
      </c>
      <c r="AP2066" s="18">
        <f>SUM(AI2066:AO2066)</f>
        <v>2422.46</v>
      </c>
    </row>
    <row r="2067" ht="20.35" customHeight="1">
      <c r="A2067" t="s" s="14">
        <v>1796</v>
      </c>
      <c r="B2067" s="15">
        <v>42964</v>
      </c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7">
        <v>2</v>
      </c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7">
        <v>2</v>
      </c>
      <c r="AC2067" s="16"/>
      <c r="AD2067" s="16"/>
      <c r="AE2067" s="16"/>
      <c r="AF2067" s="16"/>
      <c r="AG2067" s="16"/>
      <c r="AH2067" s="16"/>
      <c r="AI2067" s="18">
        <v>3050.96</v>
      </c>
      <c r="AJ2067" s="19">
        <v>0</v>
      </c>
      <c r="AK2067" s="25">
        <v>-88.78</v>
      </c>
      <c r="AL2067" s="22">
        <v>0</v>
      </c>
      <c r="AM2067" s="22">
        <v>0</v>
      </c>
      <c r="AN2067" s="25">
        <v>-16.51</v>
      </c>
      <c r="AO2067" s="22">
        <v>-226</v>
      </c>
      <c r="AP2067" s="18">
        <f>SUM(AI2067:AO2067)</f>
        <v>2719.67</v>
      </c>
    </row>
    <row r="2068" ht="20.35" customHeight="1">
      <c r="A2068" t="s" s="14">
        <v>1797</v>
      </c>
      <c r="B2068" s="15">
        <v>42964</v>
      </c>
      <c r="C2068" s="16"/>
      <c r="D2068" s="17">
        <v>1</v>
      </c>
      <c r="E2068" s="16"/>
      <c r="F2068" s="17">
        <v>1</v>
      </c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  <c r="AC2068" s="16"/>
      <c r="AD2068" s="16"/>
      <c r="AE2068" s="16"/>
      <c r="AF2068" s="16"/>
      <c r="AG2068" s="16"/>
      <c r="AH2068" s="16"/>
      <c r="AI2068" s="18">
        <v>588.99</v>
      </c>
      <c r="AJ2068" s="19">
        <v>0</v>
      </c>
      <c r="AK2068" s="22">
        <v>-20.61</v>
      </c>
      <c r="AL2068" s="22">
        <v>0</v>
      </c>
      <c r="AM2068" s="22">
        <v>0</v>
      </c>
      <c r="AN2068" s="25">
        <v>-11.1</v>
      </c>
      <c r="AO2068" s="22">
        <v>0</v>
      </c>
      <c r="AP2068" s="18">
        <f>SUM(AI2068:AO2068)</f>
        <v>557.28</v>
      </c>
    </row>
    <row r="2069" ht="20.35" customHeight="1">
      <c r="A2069" t="s" s="14">
        <v>1798</v>
      </c>
      <c r="B2069" s="15">
        <v>42964</v>
      </c>
      <c r="C2069" s="16"/>
      <c r="D2069" s="17">
        <v>1</v>
      </c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  <c r="AC2069" s="16"/>
      <c r="AD2069" s="16"/>
      <c r="AE2069" s="16"/>
      <c r="AF2069" s="16"/>
      <c r="AG2069" s="16"/>
      <c r="AH2069" s="16"/>
      <c r="AI2069" s="18">
        <v>225.72</v>
      </c>
      <c r="AJ2069" s="19">
        <v>0</v>
      </c>
      <c r="AK2069" s="22">
        <v>-27.75</v>
      </c>
      <c r="AL2069" s="22">
        <v>0</v>
      </c>
      <c r="AM2069" s="22">
        <v>0</v>
      </c>
      <c r="AN2069" s="25">
        <v>-12.22</v>
      </c>
      <c r="AO2069" s="22">
        <v>-16.72</v>
      </c>
      <c r="AP2069" s="18">
        <f>SUM(AI2069:AO2069)</f>
        <v>169.03</v>
      </c>
    </row>
    <row r="2070" ht="20.35" customHeight="1">
      <c r="A2070" t="s" s="14">
        <v>1760</v>
      </c>
      <c r="B2070" s="15">
        <v>42965</v>
      </c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  <c r="AC2070" s="16"/>
      <c r="AD2070" s="16"/>
      <c r="AE2070" s="16"/>
      <c r="AF2070" s="16"/>
      <c r="AG2070" s="16"/>
      <c r="AH2070" s="16"/>
      <c r="AI2070" s="18">
        <v>81.8</v>
      </c>
      <c r="AJ2070" s="19">
        <v>0</v>
      </c>
      <c r="AK2070" s="22">
        <v>-2.26</v>
      </c>
      <c r="AL2070" s="22">
        <v>0</v>
      </c>
      <c r="AM2070" s="22">
        <v>0</v>
      </c>
      <c r="AN2070" s="25">
        <v>-5.75</v>
      </c>
      <c r="AO2070" s="22">
        <v>-5.6</v>
      </c>
      <c r="AP2070" s="18">
        <f>SUM(AI2070:AO2070)</f>
        <v>68.19</v>
      </c>
    </row>
    <row r="2071" ht="20.35" customHeight="1">
      <c r="A2071" t="s" s="14">
        <v>625</v>
      </c>
      <c r="B2071" s="15">
        <v>42968</v>
      </c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7">
        <v>1</v>
      </c>
      <c r="Y2071" s="16"/>
      <c r="Z2071" s="16"/>
      <c r="AA2071" s="16"/>
      <c r="AB2071" s="16"/>
      <c r="AC2071" s="16"/>
      <c r="AD2071" s="16"/>
      <c r="AE2071" s="16"/>
      <c r="AF2071" s="16"/>
      <c r="AG2071" s="16"/>
      <c r="AH2071" s="16"/>
      <c r="AI2071" s="18">
        <v>159.98</v>
      </c>
      <c r="AJ2071" s="19">
        <v>0</v>
      </c>
      <c r="AK2071" s="22">
        <v>-4.94</v>
      </c>
      <c r="AL2071" s="22">
        <v>0</v>
      </c>
      <c r="AM2071" s="22">
        <v>0</v>
      </c>
      <c r="AN2071" s="25">
        <v>-10.28</v>
      </c>
      <c r="AO2071" s="22">
        <v>0</v>
      </c>
      <c r="AP2071" s="18">
        <f>SUM(AI2071:AO2071)</f>
        <v>144.76</v>
      </c>
    </row>
    <row r="2072" ht="20.35" customHeight="1">
      <c r="A2072" t="s" s="14">
        <v>1799</v>
      </c>
      <c r="B2072" s="15">
        <v>42968</v>
      </c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7">
        <v>1</v>
      </c>
      <c r="Y2072" s="16"/>
      <c r="Z2072" s="16"/>
      <c r="AA2072" s="16"/>
      <c r="AB2072" s="16"/>
      <c r="AC2072" s="16"/>
      <c r="AD2072" s="16"/>
      <c r="AE2072" s="16"/>
      <c r="AF2072" s="16"/>
      <c r="AG2072" s="16"/>
      <c r="AH2072" s="16"/>
      <c r="AI2072" s="18">
        <v>107.98</v>
      </c>
      <c r="AJ2072" s="19">
        <v>0</v>
      </c>
      <c r="AK2072" s="22">
        <v>-3.43</v>
      </c>
      <c r="AL2072" s="22">
        <v>0</v>
      </c>
      <c r="AM2072" s="22">
        <v>0</v>
      </c>
      <c r="AN2072" s="25">
        <v>-9.19</v>
      </c>
      <c r="AO2072" s="22">
        <v>0</v>
      </c>
      <c r="AP2072" s="18">
        <f>SUM(AI2072:AO2072)</f>
        <v>95.36</v>
      </c>
    </row>
    <row r="2073" ht="20.35" customHeight="1">
      <c r="A2073" t="s" s="14">
        <v>1800</v>
      </c>
      <c r="B2073" s="15">
        <v>42968</v>
      </c>
      <c r="C2073" s="16"/>
      <c r="D2073" s="17">
        <v>1</v>
      </c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  <c r="AC2073" s="16"/>
      <c r="AD2073" s="16"/>
      <c r="AE2073" s="16"/>
      <c r="AF2073" s="16"/>
      <c r="AG2073" s="16"/>
      <c r="AH2073" s="16"/>
      <c r="AI2073" s="18">
        <v>289</v>
      </c>
      <c r="AJ2073" s="19">
        <v>0</v>
      </c>
      <c r="AK2073" t="s" s="40">
        <v>1801</v>
      </c>
      <c r="AL2073" s="22">
        <v>0</v>
      </c>
      <c r="AM2073" s="22">
        <v>0</v>
      </c>
      <c r="AN2073" s="25">
        <v>-16.55</v>
      </c>
      <c r="AO2073" s="22">
        <v>0</v>
      </c>
      <c r="AP2073" s="18">
        <f>SUM(AI2073:AO2073)</f>
        <v>272.45</v>
      </c>
    </row>
    <row r="2074" ht="20.35" customHeight="1">
      <c r="A2074" t="s" s="14">
        <v>1802</v>
      </c>
      <c r="B2074" s="15">
        <v>42968</v>
      </c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7">
        <v>2</v>
      </c>
      <c r="X2074" s="16"/>
      <c r="Y2074" s="16"/>
      <c r="Z2074" s="16"/>
      <c r="AA2074" s="16"/>
      <c r="AB2074" s="16"/>
      <c r="AC2074" s="16"/>
      <c r="AD2074" s="16"/>
      <c r="AE2074" s="16"/>
      <c r="AF2074" s="16"/>
      <c r="AG2074" s="16"/>
      <c r="AH2074" s="16"/>
      <c r="AI2074" s="18">
        <v>399.98</v>
      </c>
      <c r="AJ2074" s="19">
        <v>0</v>
      </c>
      <c r="AK2074" s="22">
        <v>-14</v>
      </c>
      <c r="AL2074" s="22">
        <v>0</v>
      </c>
      <c r="AM2074" s="22">
        <v>0</v>
      </c>
      <c r="AN2074" s="25">
        <v>-10.58</v>
      </c>
      <c r="AO2074" s="22">
        <v>0</v>
      </c>
      <c r="AP2074" s="18">
        <f>SUM(AI2074:AO2074)</f>
        <v>375.4</v>
      </c>
    </row>
    <row r="2075" ht="20.35" customHeight="1">
      <c r="A2075" t="s" s="14">
        <v>1803</v>
      </c>
      <c r="B2075" s="15">
        <v>42968</v>
      </c>
      <c r="C2075" s="16"/>
      <c r="D2075" s="17">
        <v>2</v>
      </c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  <c r="AC2075" s="16"/>
      <c r="AD2075" s="16"/>
      <c r="AE2075" s="16"/>
      <c r="AF2075" s="16"/>
      <c r="AG2075" s="16"/>
      <c r="AH2075" s="16"/>
      <c r="AI2075" s="18">
        <v>399.98</v>
      </c>
      <c r="AJ2075" s="19">
        <v>0</v>
      </c>
      <c r="AK2075" s="22">
        <v>-9.1</v>
      </c>
      <c r="AL2075" s="22">
        <v>0</v>
      </c>
      <c r="AM2075" s="22">
        <v>0</v>
      </c>
      <c r="AN2075" s="25">
        <f>20.34</f>
        <v>20.34</v>
      </c>
      <c r="AO2075" s="22">
        <v>0</v>
      </c>
      <c r="AP2075" s="18">
        <f>SUM(AI2075:AO2075)</f>
        <v>411.22</v>
      </c>
    </row>
    <row r="2076" ht="20.35" customHeight="1">
      <c r="A2076" t="s" s="14">
        <v>601</v>
      </c>
      <c r="B2076" s="15">
        <v>42969</v>
      </c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7">
        <v>1</v>
      </c>
      <c r="Y2076" s="16"/>
      <c r="Z2076" s="16"/>
      <c r="AA2076" s="16"/>
      <c r="AB2076" s="16"/>
      <c r="AC2076" s="16"/>
      <c r="AD2076" s="16"/>
      <c r="AE2076" s="16"/>
      <c r="AF2076" s="16"/>
      <c r="AG2076" s="16"/>
      <c r="AH2076" s="16"/>
      <c r="AI2076" s="18">
        <v>204.98</v>
      </c>
      <c r="AJ2076" s="19">
        <v>0</v>
      </c>
      <c r="AK2076" s="22">
        <v>-6.24</v>
      </c>
      <c r="AL2076" s="22">
        <v>0</v>
      </c>
      <c r="AM2076" s="22">
        <v>0</v>
      </c>
      <c r="AN2076" s="25">
        <v>-9.19</v>
      </c>
      <c r="AO2076" s="22">
        <v>0</v>
      </c>
      <c r="AP2076" s="18">
        <f>SUM(AI2076:AO2076)</f>
        <v>189.55</v>
      </c>
    </row>
    <row r="2077" ht="20.35" customHeight="1">
      <c r="A2077" t="s" s="14">
        <v>1804</v>
      </c>
      <c r="B2077" s="15">
        <v>42970</v>
      </c>
      <c r="C2077" s="16"/>
      <c r="D2077" s="17">
        <v>1</v>
      </c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  <c r="AC2077" s="16"/>
      <c r="AD2077" s="16"/>
      <c r="AE2077" s="16"/>
      <c r="AF2077" s="16"/>
      <c r="AG2077" s="16"/>
      <c r="AH2077" s="16"/>
      <c r="AI2077" s="18">
        <v>224.99</v>
      </c>
      <c r="AJ2077" s="19">
        <v>0</v>
      </c>
      <c r="AK2077" t="s" s="40">
        <v>1636</v>
      </c>
      <c r="AL2077" s="22">
        <v>0</v>
      </c>
      <c r="AM2077" s="22">
        <v>0</v>
      </c>
      <c r="AN2077" s="25">
        <v>-16.55</v>
      </c>
      <c r="AO2077" s="22">
        <v>0</v>
      </c>
      <c r="AP2077" s="18">
        <f>SUM(AI2077:AO2077)</f>
        <v>208.44</v>
      </c>
    </row>
    <row r="2078" ht="20.35" customHeight="1">
      <c r="A2078" t="s" s="14">
        <v>1805</v>
      </c>
      <c r="B2078" s="15">
        <v>42970</v>
      </c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  <c r="AC2078" s="16"/>
      <c r="AD2078" s="16"/>
      <c r="AE2078" s="16"/>
      <c r="AF2078" s="16"/>
      <c r="AG2078" s="16"/>
      <c r="AH2078" s="16"/>
      <c r="AI2078" s="18">
        <v>57.98</v>
      </c>
      <c r="AJ2078" s="19">
        <v>0</v>
      </c>
      <c r="AK2078" s="22">
        <v>-1.58</v>
      </c>
      <c r="AL2078" s="22">
        <v>0</v>
      </c>
      <c r="AM2078" s="22">
        <v>0</v>
      </c>
      <c r="AN2078" s="25">
        <v>-5.75</v>
      </c>
      <c r="AO2078" s="22">
        <v>0</v>
      </c>
      <c r="AP2078" s="18">
        <f>SUM(AI2078:AO2078)</f>
        <v>50.65</v>
      </c>
    </row>
    <row r="2079" ht="20.35" customHeight="1">
      <c r="A2079" t="s" s="14">
        <v>1806</v>
      </c>
      <c r="B2079" s="15">
        <v>42970</v>
      </c>
      <c r="C2079" s="16"/>
      <c r="D2079" s="17">
        <v>1</v>
      </c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  <c r="AC2079" s="16"/>
      <c r="AD2079" s="16"/>
      <c r="AE2079" s="16"/>
      <c r="AF2079" s="16"/>
      <c r="AG2079" s="16"/>
      <c r="AH2079" s="16"/>
      <c r="AI2079" s="18">
        <v>199.99</v>
      </c>
      <c r="AJ2079" s="19">
        <v>0</v>
      </c>
      <c r="AK2079" s="22">
        <v>0</v>
      </c>
      <c r="AL2079" s="22">
        <f>AI2079*-0.029-0.3</f>
        <v>-6.09971</v>
      </c>
      <c r="AM2079" s="22">
        <v>0</v>
      </c>
      <c r="AN2079" s="25">
        <v>-16.55</v>
      </c>
      <c r="AO2079" s="22">
        <v>0</v>
      </c>
      <c r="AP2079" s="18">
        <f>SUM(AI2079:AO2079)</f>
        <v>177.34029</v>
      </c>
    </row>
    <row r="2080" ht="20.35" customHeight="1">
      <c r="A2080" t="s" s="14">
        <v>1807</v>
      </c>
      <c r="B2080" s="15">
        <v>42970</v>
      </c>
      <c r="C2080" s="16"/>
      <c r="D2080" s="17">
        <v>1</v>
      </c>
      <c r="E2080" s="16"/>
      <c r="F2080" s="16"/>
      <c r="G2080" s="17">
        <v>1</v>
      </c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  <c r="AC2080" s="16"/>
      <c r="AD2080" s="16"/>
      <c r="AE2080" s="16"/>
      <c r="AF2080" s="16"/>
      <c r="AG2080" s="16"/>
      <c r="AH2080" s="16"/>
      <c r="AI2080" s="18">
        <v>434.98</v>
      </c>
      <c r="AJ2080" s="19">
        <v>0</v>
      </c>
      <c r="AK2080" s="22">
        <v>-12.91</v>
      </c>
      <c r="AL2080" s="22">
        <v>0</v>
      </c>
      <c r="AM2080" s="22">
        <v>0</v>
      </c>
      <c r="AN2080" s="25">
        <v>-13.2</v>
      </c>
      <c r="AO2080" s="22">
        <v>0</v>
      </c>
      <c r="AP2080" s="18">
        <f>SUM(AI2080:AO2080)</f>
        <v>408.87</v>
      </c>
    </row>
    <row r="2081" ht="20.35" customHeight="1">
      <c r="A2081" t="s" s="14">
        <v>1808</v>
      </c>
      <c r="B2081" s="15">
        <v>42970</v>
      </c>
      <c r="C2081" s="16"/>
      <c r="D2081" s="17">
        <v>1</v>
      </c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  <c r="AC2081" s="16"/>
      <c r="AD2081" s="16"/>
      <c r="AE2081" s="16"/>
      <c r="AF2081" s="16"/>
      <c r="AG2081" s="16"/>
      <c r="AH2081" s="16"/>
      <c r="AI2081" s="18">
        <v>376.98</v>
      </c>
      <c r="AJ2081" s="19">
        <v>0</v>
      </c>
      <c r="AK2081" s="22">
        <v>-8.59</v>
      </c>
      <c r="AL2081" s="22">
        <v>0</v>
      </c>
      <c r="AM2081" s="22">
        <v>0</v>
      </c>
      <c r="AN2081" s="25">
        <v>-17.5</v>
      </c>
      <c r="AO2081" s="22">
        <v>0</v>
      </c>
      <c r="AP2081" s="18">
        <f>SUM(AI2081:AO2081)</f>
        <v>350.89</v>
      </c>
    </row>
    <row r="2082" ht="20.35" customHeight="1">
      <c r="A2082" t="s" s="14">
        <v>1809</v>
      </c>
      <c r="B2082" s="15">
        <v>42970</v>
      </c>
      <c r="C2082" s="16"/>
      <c r="D2082" s="16"/>
      <c r="E2082" s="16"/>
      <c r="F2082" s="16"/>
      <c r="G2082" s="16"/>
      <c r="H2082" s="17">
        <v>3</v>
      </c>
      <c r="I2082" s="16"/>
      <c r="J2082" s="16"/>
      <c r="K2082" s="16"/>
      <c r="L2082" s="16"/>
      <c r="M2082" s="16"/>
      <c r="N2082" s="16"/>
      <c r="O2082" s="16"/>
      <c r="P2082" s="16"/>
      <c r="Q2082" s="17">
        <v>1</v>
      </c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  <c r="AC2082" s="16"/>
      <c r="AD2082" s="16"/>
      <c r="AE2082" s="16"/>
      <c r="AF2082" s="16"/>
      <c r="AG2082" s="16"/>
      <c r="AH2082" s="16"/>
      <c r="AI2082" s="18">
        <v>3725.96</v>
      </c>
      <c r="AJ2082" s="19">
        <v>0</v>
      </c>
      <c r="AK2082" s="22">
        <v>-82.27</v>
      </c>
      <c r="AL2082" s="22">
        <v>0</v>
      </c>
      <c r="AM2082" s="22">
        <v>0</v>
      </c>
      <c r="AN2082" s="25">
        <v>-23.64</v>
      </c>
      <c r="AO2082" s="22">
        <v>-276</v>
      </c>
      <c r="AP2082" s="18">
        <f>SUM(AI2082:AO2082)</f>
        <v>3344.05</v>
      </c>
    </row>
    <row r="2083" ht="20.35" customHeight="1">
      <c r="A2083" t="s" s="14">
        <v>1810</v>
      </c>
      <c r="B2083" s="15">
        <v>42970</v>
      </c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7">
        <v>1</v>
      </c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  <c r="AC2083" s="16"/>
      <c r="AD2083" s="16"/>
      <c r="AE2083" s="16"/>
      <c r="AF2083" s="16"/>
      <c r="AG2083" s="16"/>
      <c r="AH2083" s="16"/>
      <c r="AI2083" s="18">
        <v>418.1</v>
      </c>
      <c r="AJ2083" s="19">
        <v>0</v>
      </c>
      <c r="AK2083" s="22">
        <v>-14.63</v>
      </c>
      <c r="AL2083" s="22">
        <v>0</v>
      </c>
      <c r="AM2083" s="22">
        <v>0</v>
      </c>
      <c r="AN2083" s="25">
        <v>-7.72</v>
      </c>
      <c r="AO2083" s="22">
        <v>-30.97</v>
      </c>
      <c r="AP2083" s="18">
        <f>SUM(AI2083:AO2083)</f>
        <v>364.78</v>
      </c>
    </row>
    <row r="2084" ht="20.35" customHeight="1">
      <c r="A2084" t="s" s="14">
        <v>1811</v>
      </c>
      <c r="B2084" s="15">
        <v>42970</v>
      </c>
      <c r="C2084" s="16"/>
      <c r="D2084" s="17">
        <v>1</v>
      </c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  <c r="AC2084" s="16"/>
      <c r="AD2084" s="16"/>
      <c r="AE2084" s="16"/>
      <c r="AF2084" s="16"/>
      <c r="AG2084" s="16"/>
      <c r="AH2084" s="16"/>
      <c r="AI2084" s="18">
        <v>354.99</v>
      </c>
      <c r="AJ2084" s="19">
        <v>0</v>
      </c>
      <c r="AK2084" s="22">
        <v>-10.59</v>
      </c>
      <c r="AL2084" s="22">
        <v>0</v>
      </c>
      <c r="AM2084" s="22">
        <v>0</v>
      </c>
      <c r="AN2084" s="25">
        <v>-17.5</v>
      </c>
      <c r="AO2084" s="22">
        <v>0</v>
      </c>
      <c r="AP2084" s="18">
        <f>SUM(AI2084:AO2084)</f>
        <v>326.9</v>
      </c>
    </row>
    <row r="2085" ht="20.35" customHeight="1">
      <c r="A2085" t="s" s="14">
        <v>1812</v>
      </c>
      <c r="B2085" s="15">
        <v>42975</v>
      </c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7">
        <v>1</v>
      </c>
      <c r="X2085" s="17">
        <v>1</v>
      </c>
      <c r="Y2085" s="16"/>
      <c r="Z2085" s="16"/>
      <c r="AA2085" s="16"/>
      <c r="AB2085" s="16"/>
      <c r="AC2085" s="16"/>
      <c r="AD2085" s="16"/>
      <c r="AE2085" s="16"/>
      <c r="AF2085" s="16"/>
      <c r="AG2085" s="16"/>
      <c r="AH2085" s="16"/>
      <c r="AI2085" s="18">
        <v>437.97</v>
      </c>
      <c r="AJ2085" s="19">
        <v>0</v>
      </c>
      <c r="AK2085" s="22">
        <v>-13</v>
      </c>
      <c r="AL2085" s="22">
        <v>0</v>
      </c>
      <c r="AM2085" s="22">
        <v>0</v>
      </c>
      <c r="AN2085" s="25">
        <v>-13.2</v>
      </c>
      <c r="AO2085" s="22">
        <v>0</v>
      </c>
      <c r="AP2085" s="18">
        <f>SUM(AI2085:AO2085)</f>
        <v>411.77</v>
      </c>
    </row>
    <row r="2086" ht="20.35" customHeight="1">
      <c r="A2086" t="s" s="14">
        <v>1813</v>
      </c>
      <c r="B2086" s="15">
        <v>42975</v>
      </c>
      <c r="C2086" s="16"/>
      <c r="D2086" s="17">
        <v>1</v>
      </c>
      <c r="E2086" s="16"/>
      <c r="F2086" s="17">
        <v>1</v>
      </c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/>
      <c r="AF2086" s="16"/>
      <c r="AG2086" s="16"/>
      <c r="AH2086" s="16"/>
      <c r="AI2086" s="18">
        <v>425.51</v>
      </c>
      <c r="AJ2086" s="19">
        <v>0</v>
      </c>
      <c r="AK2086" s="22">
        <v>0</v>
      </c>
      <c r="AL2086" s="22">
        <f>AI2086*-0.029-0.3</f>
        <v>-12.63979</v>
      </c>
      <c r="AM2086" s="22">
        <v>0</v>
      </c>
      <c r="AN2086" s="25">
        <v>-14.2</v>
      </c>
      <c r="AO2086" s="22">
        <v>-31.52</v>
      </c>
      <c r="AP2086" s="18">
        <f>SUM(AI2086:AO2086)</f>
        <v>367.15021</v>
      </c>
    </row>
    <row r="2087" ht="20.35" customHeight="1">
      <c r="A2087" t="s" s="14">
        <v>1814</v>
      </c>
      <c r="B2087" s="15">
        <v>42975</v>
      </c>
      <c r="C2087" s="16"/>
      <c r="D2087" s="17">
        <v>1</v>
      </c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  <c r="AC2087" s="16"/>
      <c r="AD2087" s="16"/>
      <c r="AE2087" s="16"/>
      <c r="AF2087" s="16"/>
      <c r="AG2087" s="16"/>
      <c r="AH2087" s="16"/>
      <c r="AI2087" s="18">
        <v>314.99</v>
      </c>
      <c r="AJ2087" s="19">
        <v>0</v>
      </c>
      <c r="AK2087" s="22">
        <v>-7.23</v>
      </c>
      <c r="AL2087" s="22">
        <v>0</v>
      </c>
      <c r="AM2087" s="22">
        <v>0</v>
      </c>
      <c r="AN2087" s="25">
        <v>-17.5</v>
      </c>
      <c r="AO2087" s="22">
        <v>0</v>
      </c>
      <c r="AP2087" s="18">
        <f>SUM(AI2087:AO2087)</f>
        <v>290.26</v>
      </c>
    </row>
    <row r="2088" ht="20.35" customHeight="1">
      <c r="A2088" t="s" s="14">
        <v>1815</v>
      </c>
      <c r="B2088" s="15">
        <v>42975</v>
      </c>
      <c r="C2088" s="16"/>
      <c r="D2088" s="16"/>
      <c r="E2088" s="16"/>
      <c r="F2088" s="16"/>
      <c r="G2088" s="17">
        <v>2</v>
      </c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  <c r="AC2088" s="16"/>
      <c r="AD2088" s="16"/>
      <c r="AE2088" s="16"/>
      <c r="AF2088" s="16"/>
      <c r="AG2088" s="16"/>
      <c r="AH2088" s="16"/>
      <c r="AI2088" s="18">
        <v>323.98</v>
      </c>
      <c r="AJ2088" s="19">
        <v>0</v>
      </c>
      <c r="AK2088" s="22">
        <v>-9.699999999999999</v>
      </c>
      <c r="AL2088" s="22">
        <v>0</v>
      </c>
      <c r="AM2088" s="22">
        <v>0</v>
      </c>
      <c r="AN2088" s="25">
        <v>-12.25</v>
      </c>
      <c r="AO2088" s="22">
        <v>-24</v>
      </c>
      <c r="AP2088" s="18">
        <f>SUM(AI2088:AO2088)</f>
        <v>278.03</v>
      </c>
    </row>
    <row r="2089" ht="20.35" customHeight="1">
      <c r="A2089" t="s" s="14">
        <v>1434</v>
      </c>
      <c r="B2089" s="15">
        <v>42975</v>
      </c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  <c r="AC2089" s="16"/>
      <c r="AD2089" s="16"/>
      <c r="AE2089" s="16"/>
      <c r="AF2089" s="16"/>
      <c r="AG2089" s="16"/>
      <c r="AH2089" s="16"/>
      <c r="AI2089" s="18">
        <v>2206.13</v>
      </c>
      <c r="AJ2089" s="19">
        <v>0</v>
      </c>
      <c r="AK2089" s="22">
        <v>0</v>
      </c>
      <c r="AL2089" s="22">
        <v>0</v>
      </c>
      <c r="AM2089" s="22">
        <v>0</v>
      </c>
      <c r="AN2089" s="25">
        <v>-54.33</v>
      </c>
      <c r="AO2089" s="22">
        <v>0</v>
      </c>
      <c r="AP2089" s="18">
        <f>SUM(AI2089:AO2089)</f>
        <v>2151.8</v>
      </c>
    </row>
    <row r="2090" ht="20.35" customHeight="1">
      <c r="A2090" t="s" s="14">
        <v>1816</v>
      </c>
      <c r="B2090" s="15">
        <v>42975</v>
      </c>
      <c r="C2090" s="16"/>
      <c r="D2090" s="16"/>
      <c r="E2090" s="16"/>
      <c r="F2090" s="16"/>
      <c r="G2090" s="16"/>
      <c r="H2090" s="17">
        <v>3</v>
      </c>
      <c r="I2090" s="16"/>
      <c r="J2090" s="16"/>
      <c r="K2090" s="16"/>
      <c r="L2090" s="16"/>
      <c r="M2090" s="16"/>
      <c r="N2090" s="16"/>
      <c r="O2090" s="16"/>
      <c r="P2090" s="16"/>
      <c r="Q2090" s="17">
        <v>1</v>
      </c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  <c r="AC2090" s="16"/>
      <c r="AD2090" s="16"/>
      <c r="AE2090" s="16"/>
      <c r="AF2090" s="16"/>
      <c r="AG2090" s="16"/>
      <c r="AH2090" s="16"/>
      <c r="AI2090" s="18">
        <v>3698.96</v>
      </c>
      <c r="AJ2090" s="19">
        <v>0</v>
      </c>
      <c r="AK2090" s="22">
        <v>0</v>
      </c>
      <c r="AL2090" s="22">
        <v>0</v>
      </c>
      <c r="AM2090" s="22">
        <v>0</v>
      </c>
      <c r="AN2090" s="25">
        <v>-24.42</v>
      </c>
      <c r="AO2090" s="22">
        <v>-274</v>
      </c>
      <c r="AP2090" s="18">
        <f>SUM(AI2090:AO2090)</f>
        <v>3400.54</v>
      </c>
    </row>
    <row r="2091" ht="20.35" customHeight="1">
      <c r="A2091" t="s" s="14">
        <v>1817</v>
      </c>
      <c r="B2091" s="15">
        <v>42976</v>
      </c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  <c r="AC2091" s="16"/>
      <c r="AD2091" s="16"/>
      <c r="AE2091" s="16"/>
      <c r="AF2091" s="16"/>
      <c r="AG2091" s="16"/>
      <c r="AH2091" s="16"/>
      <c r="AI2091" s="18">
        <v>242.99</v>
      </c>
      <c r="AJ2091" s="19">
        <v>0</v>
      </c>
      <c r="AK2091" s="22">
        <v>-29.84</v>
      </c>
      <c r="AL2091" s="22">
        <v>0</v>
      </c>
      <c r="AM2091" s="22">
        <v>0</v>
      </c>
      <c r="AN2091" s="25">
        <v>-12.25</v>
      </c>
      <c r="AO2091" s="22">
        <v>-18</v>
      </c>
      <c r="AP2091" s="18">
        <f>SUM(AI2091:AO2091)</f>
        <v>182.9</v>
      </c>
    </row>
    <row r="2092" ht="20.35" customHeight="1">
      <c r="A2092" t="s" s="14">
        <v>1818</v>
      </c>
      <c r="B2092" s="15">
        <v>42976</v>
      </c>
      <c r="C2092" s="16"/>
      <c r="D2092" s="17">
        <v>2</v>
      </c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  <c r="AC2092" s="16"/>
      <c r="AD2092" s="16"/>
      <c r="AE2092" s="16"/>
      <c r="AF2092" s="16"/>
      <c r="AG2092" s="16"/>
      <c r="AH2092" s="16"/>
      <c r="AI2092" s="18">
        <v>399.98</v>
      </c>
      <c r="AJ2092" s="19">
        <v>0</v>
      </c>
      <c r="AK2092" s="22">
        <v>-9.1</v>
      </c>
      <c r="AL2092" s="22">
        <v>0</v>
      </c>
      <c r="AM2092" s="22">
        <v>0</v>
      </c>
      <c r="AN2092" s="22">
        <v>0</v>
      </c>
      <c r="AO2092" s="22">
        <v>0</v>
      </c>
      <c r="AP2092" s="18">
        <f>SUM(AI2092:AO2092)</f>
        <v>390.88</v>
      </c>
    </row>
    <row r="2093" ht="20.35" customHeight="1">
      <c r="A2093" t="s" s="14">
        <v>1819</v>
      </c>
      <c r="B2093" s="15">
        <v>42976</v>
      </c>
      <c r="C2093" s="16"/>
      <c r="D2093" s="17">
        <v>1</v>
      </c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  <c r="AC2093" s="16"/>
      <c r="AD2093" s="16"/>
      <c r="AE2093" s="16"/>
      <c r="AF2093" s="16"/>
      <c r="AG2093" s="16"/>
      <c r="AH2093" s="16"/>
      <c r="AI2093" s="18">
        <v>259.19</v>
      </c>
      <c r="AJ2093" s="19">
        <v>0</v>
      </c>
      <c r="AK2093" s="22">
        <v>-28.49</v>
      </c>
      <c r="AL2093" s="22">
        <v>0</v>
      </c>
      <c r="AM2093" s="22">
        <v>0</v>
      </c>
      <c r="AN2093" s="25">
        <v>-10.63</v>
      </c>
      <c r="AO2093" s="22">
        <v>-19.2</v>
      </c>
      <c r="AP2093" s="18">
        <f>SUM(AI2093:AO2093)</f>
        <v>200.87</v>
      </c>
    </row>
    <row r="2094" ht="20.35" customHeight="1">
      <c r="A2094" t="s" s="14">
        <v>1820</v>
      </c>
      <c r="B2094" s="15">
        <v>42976</v>
      </c>
      <c r="C2094" s="16"/>
      <c r="D2094" s="17">
        <v>1</v>
      </c>
      <c r="E2094" s="16"/>
      <c r="F2094" s="17">
        <v>1</v>
      </c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  <c r="AC2094" s="16"/>
      <c r="AD2094" s="16"/>
      <c r="AE2094" s="16"/>
      <c r="AF2094" s="16"/>
      <c r="AG2094" s="16"/>
      <c r="AH2094" s="16"/>
      <c r="AI2094" s="18">
        <v>464.08</v>
      </c>
      <c r="AJ2094" s="19">
        <v>0</v>
      </c>
      <c r="AK2094" s="22">
        <v>0</v>
      </c>
      <c r="AL2094" s="22">
        <f>AI2094*-0.029-0.3</f>
        <v>-13.75832</v>
      </c>
      <c r="AM2094" s="22">
        <v>0</v>
      </c>
      <c r="AN2094" s="25">
        <v>-56.88</v>
      </c>
      <c r="AO2094" s="22">
        <v>0</v>
      </c>
      <c r="AP2094" s="18">
        <f>SUM(AI2094:AO2094)</f>
        <v>393.44168</v>
      </c>
    </row>
    <row r="2095" ht="20.35" customHeight="1">
      <c r="A2095" t="s" s="14">
        <v>1821</v>
      </c>
      <c r="B2095" s="15">
        <v>42976</v>
      </c>
      <c r="C2095" s="16"/>
      <c r="D2095" s="17">
        <v>1</v>
      </c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  <c r="AC2095" s="16"/>
      <c r="AD2095" s="16"/>
      <c r="AE2095" s="16"/>
      <c r="AF2095" s="16"/>
      <c r="AG2095" s="16"/>
      <c r="AH2095" s="16"/>
      <c r="AI2095" s="18">
        <v>224.99</v>
      </c>
      <c r="AJ2095" s="19">
        <v>0</v>
      </c>
      <c r="AK2095" s="22">
        <v>-29.31</v>
      </c>
      <c r="AL2095" s="22">
        <v>0</v>
      </c>
      <c r="AM2095" s="22">
        <v>0</v>
      </c>
      <c r="AN2095" s="25">
        <v>-14.68</v>
      </c>
      <c r="AO2095" s="22">
        <v>0</v>
      </c>
      <c r="AP2095" s="18">
        <f>SUM(AI2095:AO2095)</f>
        <v>181</v>
      </c>
    </row>
    <row r="2096" ht="20.35" customHeight="1">
      <c r="A2096" t="s" s="14">
        <v>1753</v>
      </c>
      <c r="B2096" s="15">
        <v>42977</v>
      </c>
      <c r="C2096" s="16"/>
      <c r="D2096" s="17">
        <v>2</v>
      </c>
      <c r="E2096" s="16"/>
      <c r="F2096" s="17">
        <v>2</v>
      </c>
      <c r="G2096" s="17">
        <v>2</v>
      </c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  <c r="AC2096" s="16"/>
      <c r="AD2096" s="16"/>
      <c r="AE2096" s="16"/>
      <c r="AF2096" s="16"/>
      <c r="AG2096" s="16"/>
      <c r="AH2096" s="16"/>
      <c r="AI2096" s="18">
        <v>1081.41</v>
      </c>
      <c r="AJ2096" s="19">
        <v>0</v>
      </c>
      <c r="AK2096" s="22">
        <v>0</v>
      </c>
      <c r="AL2096" s="22">
        <v>0</v>
      </c>
      <c r="AM2096" s="22">
        <v>0</v>
      </c>
      <c r="AN2096" s="25">
        <v>-20.31</v>
      </c>
      <c r="AO2096" s="22">
        <v>-78.59999999999999</v>
      </c>
      <c r="AP2096" s="18">
        <f>SUM(AI2096:AO2096)</f>
        <v>982.5</v>
      </c>
    </row>
    <row r="2097" ht="20.35" customHeight="1">
      <c r="A2097" t="s" s="14">
        <v>1822</v>
      </c>
      <c r="B2097" s="15">
        <v>42977</v>
      </c>
      <c r="C2097" s="16"/>
      <c r="D2097" s="17">
        <v>1</v>
      </c>
      <c r="E2097" s="16"/>
      <c r="F2097" s="16"/>
      <c r="G2097" s="17">
        <v>1</v>
      </c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  <c r="AC2097" s="16"/>
      <c r="AD2097" s="16"/>
      <c r="AE2097" s="16"/>
      <c r="AF2097" s="16"/>
      <c r="AG2097" s="16"/>
      <c r="AH2097" s="16"/>
      <c r="AI2097" s="18">
        <v>526.59</v>
      </c>
      <c r="AJ2097" s="19">
        <v>0</v>
      </c>
      <c r="AK2097" s="22">
        <v>-18.43</v>
      </c>
      <c r="AL2097" s="22">
        <v>0</v>
      </c>
      <c r="AM2097" s="22">
        <v>0</v>
      </c>
      <c r="AN2097" s="25">
        <v>-7.89</v>
      </c>
      <c r="AO2097" s="22">
        <v>-39.01</v>
      </c>
      <c r="AP2097" s="18">
        <f>SUM(AI2097:AO2097)</f>
        <v>461.26</v>
      </c>
    </row>
    <row r="2098" ht="20.35" customHeight="1">
      <c r="A2098" t="s" s="14">
        <v>1823</v>
      </c>
      <c r="B2098" s="15">
        <v>42977</v>
      </c>
      <c r="C2098" s="16"/>
      <c r="D2098" s="17">
        <v>1</v>
      </c>
      <c r="E2098" s="16"/>
      <c r="F2098" s="17">
        <v>1</v>
      </c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  <c r="AC2098" s="16"/>
      <c r="AD2098" s="16"/>
      <c r="AE2098" s="16"/>
      <c r="AF2098" s="16"/>
      <c r="AG2098" s="16"/>
      <c r="AH2098" s="16"/>
      <c r="AI2098" s="18">
        <v>565.91</v>
      </c>
      <c r="AJ2098" s="19">
        <v>0</v>
      </c>
      <c r="AK2098" s="22">
        <v>-19.81</v>
      </c>
      <c r="AL2098" s="22">
        <v>0</v>
      </c>
      <c r="AM2098" s="22">
        <v>0</v>
      </c>
      <c r="AN2098" s="25">
        <v>-15.34</v>
      </c>
      <c r="AO2098" s="22">
        <v>-41.92</v>
      </c>
      <c r="AP2098" s="18">
        <f>SUM(AI2098:AO2098)</f>
        <v>488.84</v>
      </c>
    </row>
    <row r="2099" ht="20.35" customHeight="1">
      <c r="A2099" t="s" s="14">
        <v>1824</v>
      </c>
      <c r="B2099" s="15">
        <v>42978</v>
      </c>
      <c r="C2099" s="16"/>
      <c r="D2099" s="17">
        <v>1</v>
      </c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  <c r="AC2099" s="16"/>
      <c r="AD2099" s="16"/>
      <c r="AE2099" s="16"/>
      <c r="AF2099" s="16"/>
      <c r="AG2099" s="16"/>
      <c r="AH2099" s="16"/>
      <c r="AI2099" s="18">
        <v>239.99</v>
      </c>
      <c r="AJ2099" s="19">
        <v>0</v>
      </c>
      <c r="AK2099" s="22">
        <v>-5.58</v>
      </c>
      <c r="AL2099" s="22">
        <v>0</v>
      </c>
      <c r="AM2099" s="22">
        <v>0</v>
      </c>
      <c r="AN2099" s="25">
        <v>-12.97</v>
      </c>
      <c r="AO2099" s="22">
        <v>0</v>
      </c>
      <c r="AP2099" s="18">
        <f>SUM(AI2099:AO2099)</f>
        <v>221.44</v>
      </c>
    </row>
    <row r="2100" ht="20.35" customHeight="1">
      <c r="A2100" t="s" s="14">
        <v>1825</v>
      </c>
      <c r="B2100" s="15">
        <v>42979</v>
      </c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  <c r="AC2100" s="16"/>
      <c r="AD2100" s="16"/>
      <c r="AE2100" s="16"/>
      <c r="AF2100" s="16"/>
      <c r="AG2100" s="16"/>
      <c r="AH2100" s="16"/>
      <c r="AI2100" s="18">
        <v>899.7</v>
      </c>
      <c r="AJ2100" s="19">
        <v>0</v>
      </c>
      <c r="AK2100" s="22">
        <v>-31.49</v>
      </c>
      <c r="AL2100" s="22">
        <v>0</v>
      </c>
      <c r="AM2100" s="22">
        <v>0</v>
      </c>
      <c r="AN2100" s="25">
        <v>-9.9</v>
      </c>
      <c r="AO2100" s="22">
        <v>0</v>
      </c>
      <c r="AP2100" s="18">
        <f>SUM(AI2100:AO2100)</f>
        <v>858.3099999999999</v>
      </c>
    </row>
    <row r="2101" ht="20.35" customHeight="1">
      <c r="A2101" t="s" s="14">
        <v>1826</v>
      </c>
      <c r="B2101" s="15">
        <v>42979</v>
      </c>
      <c r="C2101" s="16"/>
      <c r="D2101" s="17">
        <v>1</v>
      </c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  <c r="AC2101" s="16"/>
      <c r="AD2101" s="16"/>
      <c r="AE2101" s="16"/>
      <c r="AF2101" s="16"/>
      <c r="AG2101" s="16"/>
      <c r="AH2101" s="16"/>
      <c r="AI2101" s="18">
        <v>331.15</v>
      </c>
      <c r="AJ2101" s="19">
        <v>0</v>
      </c>
      <c r="AK2101" s="22">
        <v>-7.59</v>
      </c>
      <c r="AL2101" s="22">
        <v>0</v>
      </c>
      <c r="AM2101" s="22">
        <v>0</v>
      </c>
      <c r="AN2101" s="25">
        <v>-78.28</v>
      </c>
      <c r="AO2101" s="22">
        <v>0</v>
      </c>
      <c r="AP2101" s="18">
        <f>SUM(AI2101:AO2101)</f>
        <v>245.28</v>
      </c>
    </row>
    <row r="2102" ht="20.35" customHeight="1">
      <c r="A2102" t="s" s="14">
        <v>1827</v>
      </c>
      <c r="B2102" s="15">
        <v>42979</v>
      </c>
      <c r="C2102" s="16"/>
      <c r="D2102" s="17">
        <v>1</v>
      </c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  <c r="AC2102" s="16"/>
      <c r="AD2102" s="16"/>
      <c r="AE2102" s="16"/>
      <c r="AF2102" s="16"/>
      <c r="AG2102" s="16"/>
      <c r="AH2102" s="16"/>
      <c r="AI2102" s="18">
        <v>210</v>
      </c>
      <c r="AJ2102" s="19">
        <v>0</v>
      </c>
      <c r="AK2102" s="22">
        <v>-27.39</v>
      </c>
      <c r="AL2102" s="22">
        <v>0</v>
      </c>
      <c r="AM2102" s="22">
        <v>0</v>
      </c>
      <c r="AN2102" s="25">
        <v>-14.68</v>
      </c>
      <c r="AO2102" s="22">
        <v>0</v>
      </c>
      <c r="AP2102" s="18">
        <f>SUM(AI2102:AO2102)</f>
        <v>167.93</v>
      </c>
    </row>
    <row r="2103" ht="20.35" customHeight="1">
      <c r="A2103" t="s" s="14">
        <v>1828</v>
      </c>
      <c r="B2103" s="15">
        <v>42979</v>
      </c>
      <c r="C2103" s="16"/>
      <c r="D2103" s="17">
        <v>1</v>
      </c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  <c r="AC2103" s="16"/>
      <c r="AD2103" s="16"/>
      <c r="AE2103" s="16"/>
      <c r="AF2103" s="16"/>
      <c r="AG2103" s="16"/>
      <c r="AH2103" s="16"/>
      <c r="AI2103" s="18">
        <v>239.99</v>
      </c>
      <c r="AJ2103" s="19">
        <v>0</v>
      </c>
      <c r="AK2103" s="22">
        <v>-5.58</v>
      </c>
      <c r="AL2103" s="22">
        <v>0</v>
      </c>
      <c r="AM2103" s="22">
        <v>0</v>
      </c>
      <c r="AN2103" s="25">
        <v>-16.55</v>
      </c>
      <c r="AO2103" s="22">
        <v>0</v>
      </c>
      <c r="AP2103" s="18">
        <f>SUM(AI2103:AO2103)</f>
        <v>217.86</v>
      </c>
    </row>
    <row r="2104" ht="20.35" customHeight="1">
      <c r="A2104" t="s" s="14">
        <v>1829</v>
      </c>
      <c r="B2104" s="15">
        <v>42979</v>
      </c>
      <c r="C2104" s="16"/>
      <c r="D2104" s="17">
        <v>1</v>
      </c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  <c r="AC2104" s="16"/>
      <c r="AD2104" s="16"/>
      <c r="AE2104" s="16"/>
      <c r="AF2104" s="16"/>
      <c r="AG2104" s="16"/>
      <c r="AH2104" s="16"/>
      <c r="AI2104" s="18">
        <v>274.99</v>
      </c>
      <c r="AJ2104" s="19">
        <v>0</v>
      </c>
      <c r="AK2104" s="22">
        <v>-6.35</v>
      </c>
      <c r="AL2104" s="22">
        <v>0</v>
      </c>
      <c r="AM2104" s="22">
        <v>0</v>
      </c>
      <c r="AN2104" s="25">
        <v>-16.55</v>
      </c>
      <c r="AO2104" s="22">
        <v>0</v>
      </c>
      <c r="AP2104" s="18">
        <f>SUM(AI2104:AO2104)</f>
        <v>252.09</v>
      </c>
    </row>
    <row r="2105" ht="20.35" customHeight="1">
      <c r="A2105" t="s" s="14">
        <v>1830</v>
      </c>
      <c r="B2105" s="15">
        <v>42980</v>
      </c>
      <c r="C2105" s="16"/>
      <c r="D2105" s="17">
        <v>2</v>
      </c>
      <c r="E2105" s="16"/>
      <c r="F2105" s="17">
        <v>2</v>
      </c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  <c r="AC2105" s="16"/>
      <c r="AD2105" s="16"/>
      <c r="AE2105" s="16"/>
      <c r="AF2105" s="16"/>
      <c r="AG2105" s="16"/>
      <c r="AH2105" s="16"/>
      <c r="AI2105" s="18">
        <v>909.96</v>
      </c>
      <c r="AJ2105" s="19">
        <v>0</v>
      </c>
      <c r="AK2105" s="22">
        <v>0</v>
      </c>
      <c r="AL2105" s="22">
        <f>AI2105*-0.029-0.3</f>
        <v>-26.68884</v>
      </c>
      <c r="AM2105" s="22">
        <v>0</v>
      </c>
      <c r="AN2105" s="25">
        <v>-33.1</v>
      </c>
      <c r="AO2105" s="22">
        <v>0</v>
      </c>
      <c r="AP2105" s="18">
        <f>SUM(AI2105:AO2105)</f>
        <v>850.17116</v>
      </c>
    </row>
    <row r="2106" ht="20.35" customHeight="1">
      <c r="A2106" t="s" s="14">
        <v>1831</v>
      </c>
      <c r="B2106" s="15">
        <v>42980</v>
      </c>
      <c r="C2106" s="16"/>
      <c r="D2106" s="17">
        <v>1</v>
      </c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  <c r="AC2106" s="16"/>
      <c r="AD2106" s="16"/>
      <c r="AE2106" s="16"/>
      <c r="AF2106" s="16"/>
      <c r="AG2106" s="16"/>
      <c r="AH2106" s="16"/>
      <c r="AI2106" s="18">
        <v>255.08</v>
      </c>
      <c r="AJ2106" s="19">
        <v>0</v>
      </c>
      <c r="AK2106" s="22">
        <v>-5.91</v>
      </c>
      <c r="AL2106" s="22">
        <v>0</v>
      </c>
      <c r="AM2106" s="22">
        <v>0</v>
      </c>
      <c r="AN2106" s="25">
        <v>-16.55</v>
      </c>
      <c r="AO2106" s="22">
        <v>0</v>
      </c>
      <c r="AP2106" s="18">
        <f>SUM(AI2106:AO2106)</f>
        <v>232.62</v>
      </c>
    </row>
    <row r="2107" ht="20.35" customHeight="1">
      <c r="A2107" t="s" s="14">
        <v>1832</v>
      </c>
      <c r="B2107" s="15">
        <v>42983</v>
      </c>
      <c r="C2107" s="16"/>
      <c r="D2107" s="17">
        <v>1</v>
      </c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  <c r="AC2107" s="16"/>
      <c r="AD2107" s="16"/>
      <c r="AE2107" s="16"/>
      <c r="AF2107" s="16"/>
      <c r="AG2107" s="16"/>
      <c r="AH2107" s="16"/>
      <c r="AI2107" s="18">
        <v>210</v>
      </c>
      <c r="AJ2107" s="19">
        <v>0</v>
      </c>
      <c r="AK2107" s="22">
        <v>-27.39</v>
      </c>
      <c r="AL2107" s="22">
        <v>0</v>
      </c>
      <c r="AM2107" s="22">
        <v>0</v>
      </c>
      <c r="AN2107" s="25">
        <v>-16.55</v>
      </c>
      <c r="AO2107" s="22">
        <v>0</v>
      </c>
      <c r="AP2107" s="18">
        <f>SUM(AI2107:AO2107)</f>
        <v>166.06</v>
      </c>
    </row>
    <row r="2108" ht="20.35" customHeight="1">
      <c r="A2108" t="s" s="14">
        <v>1833</v>
      </c>
      <c r="B2108" s="15">
        <v>42983</v>
      </c>
      <c r="C2108" s="16"/>
      <c r="D2108" s="16"/>
      <c r="E2108" s="16"/>
      <c r="F2108" s="16"/>
      <c r="G2108" s="16"/>
      <c r="H2108" s="17">
        <v>1</v>
      </c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  <c r="AC2108" s="16"/>
      <c r="AD2108" s="16"/>
      <c r="AE2108" s="16"/>
      <c r="AF2108" s="16"/>
      <c r="AG2108" s="16"/>
      <c r="AH2108" s="16"/>
      <c r="AI2108" s="18">
        <v>936.92</v>
      </c>
      <c r="AJ2108" s="19">
        <v>0</v>
      </c>
      <c r="AK2108" s="22">
        <v>-36.02</v>
      </c>
      <c r="AL2108" s="22">
        <v>0</v>
      </c>
      <c r="AM2108" s="22">
        <v>0</v>
      </c>
      <c r="AN2108" s="25">
        <v>-132.98</v>
      </c>
      <c r="AO2108" s="22">
        <v>0</v>
      </c>
      <c r="AP2108" s="18">
        <f>SUM(AI2108:AO2108)</f>
        <v>767.92</v>
      </c>
    </row>
    <row r="2109" ht="20.35" customHeight="1">
      <c r="A2109" t="s" s="14">
        <v>1834</v>
      </c>
      <c r="B2109" s="15">
        <v>42983</v>
      </c>
      <c r="C2109" s="16"/>
      <c r="D2109" s="17">
        <v>1</v>
      </c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  <c r="AC2109" s="16"/>
      <c r="AD2109" s="16"/>
      <c r="AE2109" s="16"/>
      <c r="AF2109" s="16"/>
      <c r="AG2109" s="16"/>
      <c r="AH2109" s="16"/>
      <c r="AI2109" s="18">
        <v>239.99</v>
      </c>
      <c r="AJ2109" s="19">
        <v>0</v>
      </c>
      <c r="AK2109" s="22">
        <v>-7.26</v>
      </c>
      <c r="AL2109" s="22">
        <v>0</v>
      </c>
      <c r="AM2109" s="22">
        <v>0</v>
      </c>
      <c r="AN2109" s="25">
        <v>-16.55</v>
      </c>
      <c r="AO2109" s="22">
        <v>0</v>
      </c>
      <c r="AP2109" s="18">
        <f>SUM(AI2109:AO2109)</f>
        <v>216.18</v>
      </c>
    </row>
    <row r="2110" ht="20.35" customHeight="1">
      <c r="A2110" t="s" s="14">
        <v>1835</v>
      </c>
      <c r="B2110" s="15">
        <v>42983</v>
      </c>
      <c r="C2110" s="16"/>
      <c r="D2110" s="17">
        <v>2</v>
      </c>
      <c r="E2110" s="16"/>
      <c r="F2110" s="16"/>
      <c r="G2110" s="17">
        <v>2</v>
      </c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  <c r="AC2110" s="16"/>
      <c r="AD2110" s="16"/>
      <c r="AE2110" s="16"/>
      <c r="AF2110" s="16"/>
      <c r="AG2110" s="16"/>
      <c r="AH2110" s="16"/>
      <c r="AI2110" s="18">
        <v>842.36</v>
      </c>
      <c r="AJ2110" s="19">
        <v>0</v>
      </c>
      <c r="AK2110" s="22">
        <v>0</v>
      </c>
      <c r="AL2110" s="22">
        <f>AI2110*-0.029-0.3</f>
        <v>-24.72844</v>
      </c>
      <c r="AM2110" s="22">
        <v>0</v>
      </c>
      <c r="AN2110" s="25">
        <v>-15.34</v>
      </c>
      <c r="AO2110" s="22">
        <v>-62.4</v>
      </c>
      <c r="AP2110" s="18">
        <f>SUM(AI2110:AO2110)</f>
        <v>739.89156</v>
      </c>
    </row>
    <row r="2111" ht="20.35" customHeight="1">
      <c r="A2111" t="s" s="14">
        <v>1836</v>
      </c>
      <c r="B2111" s="15">
        <v>42983</v>
      </c>
      <c r="C2111" s="16"/>
      <c r="D2111" s="17">
        <v>1</v>
      </c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  <c r="AC2111" s="16"/>
      <c r="AD2111" s="16"/>
      <c r="AE2111" s="16"/>
      <c r="AF2111" s="16"/>
      <c r="AG2111" s="16"/>
      <c r="AH2111" s="16"/>
      <c r="AI2111" s="18">
        <v>339.31</v>
      </c>
      <c r="AJ2111" s="19">
        <v>0</v>
      </c>
      <c r="AK2111" s="22">
        <v>0</v>
      </c>
      <c r="AL2111" s="22">
        <f>AI2111*-0.029-0.3</f>
        <v>-10.13999</v>
      </c>
      <c r="AM2111" s="22">
        <v>0</v>
      </c>
      <c r="AN2111" s="25">
        <v>-50.41</v>
      </c>
      <c r="AO2111" s="22">
        <v>0</v>
      </c>
      <c r="AP2111" s="18">
        <f>SUM(AI2111:AO2111)</f>
        <v>278.76001</v>
      </c>
    </row>
    <row r="2112" ht="20.35" customHeight="1">
      <c r="A2112" t="s" s="14">
        <v>1569</v>
      </c>
      <c r="B2112" s="15">
        <v>42983</v>
      </c>
      <c r="C2112" s="16"/>
      <c r="D2112" s="17">
        <v>1</v>
      </c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  <c r="AC2112" s="16"/>
      <c r="AD2112" s="16"/>
      <c r="AE2112" s="16"/>
      <c r="AF2112" s="16"/>
      <c r="AG2112" s="16"/>
      <c r="AH2112" s="16"/>
      <c r="AI2112" s="18">
        <v>257.01</v>
      </c>
      <c r="AJ2112" s="19">
        <v>0</v>
      </c>
      <c r="AK2112" s="22">
        <v>-7.75</v>
      </c>
      <c r="AL2112" s="22">
        <v>0</v>
      </c>
      <c r="AM2112" s="22">
        <v>0</v>
      </c>
      <c r="AN2112" s="25">
        <v>-12.25</v>
      </c>
      <c r="AO2112" s="22">
        <v>-19.04</v>
      </c>
      <c r="AP2112" s="18">
        <f>SUM(AI2112:AO2112)</f>
        <v>217.97</v>
      </c>
    </row>
    <row r="2113" ht="20.35" customHeight="1">
      <c r="A2113" t="s" s="14">
        <v>1837</v>
      </c>
      <c r="B2113" s="15">
        <v>42983</v>
      </c>
      <c r="C2113" s="16"/>
      <c r="D2113" s="17">
        <v>1</v>
      </c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  <c r="AC2113" s="16"/>
      <c r="AD2113" s="16"/>
      <c r="AE2113" s="16"/>
      <c r="AF2113" s="16"/>
      <c r="AG2113" s="16"/>
      <c r="AH2113" s="16"/>
      <c r="AI2113" s="18">
        <v>242.99</v>
      </c>
      <c r="AJ2113" s="19">
        <v>0</v>
      </c>
      <c r="AK2113" s="22">
        <v>-29.84</v>
      </c>
      <c r="AL2113" s="22">
        <v>0</v>
      </c>
      <c r="AM2113" s="22">
        <v>0</v>
      </c>
      <c r="AN2113" s="25">
        <v>-11.9</v>
      </c>
      <c r="AO2113" s="22">
        <v>-18</v>
      </c>
      <c r="AP2113" s="18">
        <f>SUM(AI2113:AO2113)</f>
        <v>183.25</v>
      </c>
    </row>
    <row r="2114" ht="20.35" customHeight="1">
      <c r="A2114" t="s" s="14">
        <v>1838</v>
      </c>
      <c r="B2114" s="15">
        <v>42984</v>
      </c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7">
        <v>1</v>
      </c>
      <c r="Y2114" s="16"/>
      <c r="Z2114" s="16"/>
      <c r="AA2114" s="16"/>
      <c r="AB2114" s="16"/>
      <c r="AC2114" s="16"/>
      <c r="AD2114" s="16"/>
      <c r="AE2114" s="16"/>
      <c r="AF2114" s="16"/>
      <c r="AG2114" s="16"/>
      <c r="AH2114" s="16"/>
      <c r="AI2114" s="18">
        <v>149.99</v>
      </c>
      <c r="AJ2114" s="19">
        <v>0</v>
      </c>
      <c r="AK2114" s="22">
        <v>-3.6</v>
      </c>
      <c r="AL2114" s="22">
        <v>0</v>
      </c>
      <c r="AM2114" s="22">
        <v>0</v>
      </c>
      <c r="AN2114" s="25">
        <v>-10.28</v>
      </c>
      <c r="AO2114" s="22">
        <v>0</v>
      </c>
      <c r="AP2114" s="18">
        <f>SUM(AI2114:AO2114)</f>
        <v>136.11</v>
      </c>
    </row>
    <row r="2115" ht="20.35" customHeight="1">
      <c r="A2115" t="s" s="14">
        <v>1839</v>
      </c>
      <c r="B2115" s="15">
        <v>42984</v>
      </c>
      <c r="C2115" s="16"/>
      <c r="D2115" s="17">
        <v>1</v>
      </c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  <c r="AC2115" s="16"/>
      <c r="AD2115" s="16"/>
      <c r="AE2115" s="16"/>
      <c r="AF2115" s="16"/>
      <c r="AG2115" s="16"/>
      <c r="AH2115" s="16"/>
      <c r="AI2115" s="18">
        <v>279.99</v>
      </c>
      <c r="AJ2115" s="19">
        <v>0</v>
      </c>
      <c r="AK2115" s="22">
        <v>-6.46</v>
      </c>
      <c r="AL2115" s="22">
        <v>0</v>
      </c>
      <c r="AM2115" s="22">
        <v>0</v>
      </c>
      <c r="AN2115" s="25">
        <v>-13.2</v>
      </c>
      <c r="AO2115" s="22">
        <v>0</v>
      </c>
      <c r="AP2115" s="18">
        <f>SUM(AI2115:AO2115)</f>
        <v>260.33</v>
      </c>
    </row>
    <row r="2116" ht="20.35" customHeight="1">
      <c r="A2116" t="s" s="14">
        <v>1840</v>
      </c>
      <c r="B2116" s="15">
        <v>42984</v>
      </c>
      <c r="C2116" s="16"/>
      <c r="D2116" s="17">
        <v>1</v>
      </c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  <c r="AC2116" s="16"/>
      <c r="AD2116" s="16"/>
      <c r="AE2116" s="16"/>
      <c r="AF2116" s="16"/>
      <c r="AG2116" s="16"/>
      <c r="AH2116" s="16"/>
      <c r="AI2116" s="18">
        <v>239.99</v>
      </c>
      <c r="AJ2116" s="19">
        <v>0</v>
      </c>
      <c r="AK2116" s="22">
        <v>-5.58</v>
      </c>
      <c r="AL2116" s="22">
        <v>0</v>
      </c>
      <c r="AM2116" s="22">
        <v>0</v>
      </c>
      <c r="AN2116" s="25">
        <v>-13.2</v>
      </c>
      <c r="AO2116" s="22">
        <v>0</v>
      </c>
      <c r="AP2116" s="18">
        <f>SUM(AI2116:AO2116)</f>
        <v>221.21</v>
      </c>
    </row>
    <row r="2117" ht="20.35" customHeight="1">
      <c r="A2117" t="s" s="14">
        <v>1841</v>
      </c>
      <c r="B2117" s="15">
        <v>42985</v>
      </c>
      <c r="C2117" s="16"/>
      <c r="D2117" s="17">
        <v>1</v>
      </c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  <c r="AC2117" s="16"/>
      <c r="AD2117" s="16"/>
      <c r="AE2117" s="16"/>
      <c r="AF2117" s="16"/>
      <c r="AG2117" s="16"/>
      <c r="AH2117" s="16"/>
      <c r="AI2117" s="18">
        <v>239.99</v>
      </c>
      <c r="AJ2117" s="19">
        <v>0</v>
      </c>
      <c r="AK2117" s="22">
        <v>-5.58</v>
      </c>
      <c r="AL2117" s="22">
        <v>0</v>
      </c>
      <c r="AM2117" s="22">
        <v>0</v>
      </c>
      <c r="AN2117" s="25">
        <v>-16.55</v>
      </c>
      <c r="AO2117" s="22">
        <v>0</v>
      </c>
      <c r="AP2117" s="18">
        <f>SUM(AI2117:AO2117)</f>
        <v>217.86</v>
      </c>
    </row>
    <row r="2118" ht="20.35" customHeight="1">
      <c r="A2118" t="s" s="14">
        <v>1842</v>
      </c>
      <c r="B2118" s="15">
        <v>42985</v>
      </c>
      <c r="C2118" s="16"/>
      <c r="D2118" s="17">
        <v>1</v>
      </c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  <c r="AC2118" s="16"/>
      <c r="AD2118" s="16"/>
      <c r="AE2118" s="16"/>
      <c r="AF2118" s="16"/>
      <c r="AG2118" s="16"/>
      <c r="AH2118" s="16"/>
      <c r="AI2118" s="18">
        <v>264.99</v>
      </c>
      <c r="AJ2118" s="19">
        <v>0</v>
      </c>
      <c r="AK2118" s="22">
        <v>-9.27</v>
      </c>
      <c r="AL2118" s="22">
        <v>0</v>
      </c>
      <c r="AM2118" s="22">
        <v>0</v>
      </c>
      <c r="AN2118" s="25">
        <v>-16.55</v>
      </c>
      <c r="AO2118" s="22">
        <v>0</v>
      </c>
      <c r="AP2118" s="18">
        <f>SUM(AI2118:AO2118)</f>
        <v>239.17</v>
      </c>
    </row>
    <row r="2119" ht="20.35" customHeight="1">
      <c r="A2119" t="s" s="14">
        <v>1843</v>
      </c>
      <c r="B2119" s="15">
        <v>42986</v>
      </c>
      <c r="C2119" s="16"/>
      <c r="D2119" s="17">
        <v>1</v>
      </c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  <c r="AC2119" s="16"/>
      <c r="AD2119" s="16"/>
      <c r="AE2119" s="16"/>
      <c r="AF2119" s="16"/>
      <c r="AG2119" s="16"/>
      <c r="AH2119" s="16"/>
      <c r="AI2119" s="18">
        <v>349.98</v>
      </c>
      <c r="AJ2119" s="19">
        <v>0</v>
      </c>
      <c r="AK2119" s="22">
        <v>-13.25</v>
      </c>
      <c r="AL2119" s="22">
        <v>0</v>
      </c>
      <c r="AM2119" s="22">
        <v>0</v>
      </c>
      <c r="AN2119" s="25">
        <v>-80.23</v>
      </c>
      <c r="AO2119" s="22">
        <v>0</v>
      </c>
      <c r="AP2119" s="18">
        <f>SUM(AI2119:AO2119)</f>
        <v>256.5</v>
      </c>
    </row>
    <row r="2120" ht="20.35" customHeight="1">
      <c r="A2120" t="s" s="14">
        <v>987</v>
      </c>
      <c r="B2120" s="15">
        <v>42986</v>
      </c>
      <c r="C2120" s="16"/>
      <c r="D2120" s="17">
        <v>1</v>
      </c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  <c r="AC2120" s="16"/>
      <c r="AD2120" s="16"/>
      <c r="AE2120" s="16"/>
      <c r="AF2120" s="16"/>
      <c r="AG2120" s="16"/>
      <c r="AH2120" s="16"/>
      <c r="AI2120" s="18">
        <v>215</v>
      </c>
      <c r="AJ2120" s="19">
        <v>0</v>
      </c>
      <c r="AK2120" s="22">
        <v>-28.04</v>
      </c>
      <c r="AL2120" s="22">
        <v>0</v>
      </c>
      <c r="AM2120" s="22">
        <v>0</v>
      </c>
      <c r="AN2120" s="25">
        <v>-16.55</v>
      </c>
      <c r="AO2120" s="22">
        <v>0</v>
      </c>
      <c r="AP2120" s="18">
        <f>SUM(AI2120:AO2120)</f>
        <v>170.41</v>
      </c>
    </row>
    <row r="2121" ht="20.35" customHeight="1">
      <c r="A2121" t="s" s="14">
        <v>1844</v>
      </c>
      <c r="B2121" s="15">
        <v>42987</v>
      </c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  <c r="AC2121" s="16"/>
      <c r="AD2121" s="16"/>
      <c r="AE2121" s="16"/>
      <c r="AF2121" s="16"/>
      <c r="AG2121" s="16"/>
      <c r="AH2121" s="16"/>
      <c r="AI2121" s="18">
        <v>57.97</v>
      </c>
      <c r="AJ2121" s="19">
        <v>0</v>
      </c>
      <c r="AK2121" s="22">
        <v>-1.98</v>
      </c>
      <c r="AL2121" s="22">
        <v>0</v>
      </c>
      <c r="AM2121" s="22">
        <v>0</v>
      </c>
      <c r="AN2121" s="25">
        <v>-5.75</v>
      </c>
      <c r="AO2121" s="22">
        <v>0</v>
      </c>
      <c r="AP2121" s="18">
        <f>SUM(AI2121:AO2121)</f>
        <v>50.24</v>
      </c>
    </row>
    <row r="2122" ht="20.35" customHeight="1">
      <c r="A2122" t="s" s="14">
        <v>1845</v>
      </c>
      <c r="B2122" s="15">
        <v>42989</v>
      </c>
      <c r="C2122" s="16"/>
      <c r="D2122" s="17">
        <v>1</v>
      </c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  <c r="AC2122" s="16"/>
      <c r="AD2122" s="16"/>
      <c r="AE2122" s="16"/>
      <c r="AF2122" s="16"/>
      <c r="AG2122" s="16"/>
      <c r="AH2122" s="16"/>
      <c r="AI2122" s="18">
        <v>215.99</v>
      </c>
      <c r="AJ2122" s="19">
        <v>0</v>
      </c>
      <c r="AK2122" s="22">
        <v>-6.56</v>
      </c>
      <c r="AL2122" s="22">
        <v>0</v>
      </c>
      <c r="AM2122" s="22">
        <v>0</v>
      </c>
      <c r="AN2122" s="25">
        <v>-11.31</v>
      </c>
      <c r="AO2122" s="22">
        <v>-16</v>
      </c>
      <c r="AP2122" s="18">
        <f>SUM(AI2122:AO2122)</f>
        <v>182.12</v>
      </c>
    </row>
    <row r="2123" ht="20.35" customHeight="1">
      <c r="A2123" t="s" s="14">
        <v>1846</v>
      </c>
      <c r="B2123" s="15">
        <v>42989</v>
      </c>
      <c r="C2123" s="16"/>
      <c r="D2123" s="17">
        <v>2</v>
      </c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  <c r="AC2123" s="16"/>
      <c r="AD2123" s="16"/>
      <c r="AE2123" s="16"/>
      <c r="AF2123" s="16"/>
      <c r="AG2123" s="16"/>
      <c r="AH2123" s="16"/>
      <c r="AI2123" s="18">
        <v>399.98</v>
      </c>
      <c r="AJ2123" s="19">
        <v>0</v>
      </c>
      <c r="AK2123" s="22">
        <v>-9.1</v>
      </c>
      <c r="AL2123" s="22">
        <v>0</v>
      </c>
      <c r="AM2123" s="22">
        <v>0</v>
      </c>
      <c r="AN2123" s="25">
        <v>-14.84</v>
      </c>
      <c r="AO2123" s="22">
        <v>0</v>
      </c>
      <c r="AP2123" s="18">
        <f>SUM(AI2123:AO2123)</f>
        <v>376.04</v>
      </c>
    </row>
    <row r="2124" ht="20.35" customHeight="1">
      <c r="A2124" t="s" s="14">
        <v>1847</v>
      </c>
      <c r="B2124" s="15">
        <v>42989</v>
      </c>
      <c r="C2124" s="16"/>
      <c r="D2124" s="17">
        <v>1</v>
      </c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  <c r="AC2124" s="16"/>
      <c r="AD2124" s="16"/>
      <c r="AE2124" s="16"/>
      <c r="AF2124" s="16"/>
      <c r="AG2124" s="16"/>
      <c r="AH2124" s="16"/>
      <c r="AI2124" s="18">
        <v>209.99</v>
      </c>
      <c r="AJ2124" s="19">
        <v>0</v>
      </c>
      <c r="AK2124" s="22">
        <v>-4.92</v>
      </c>
      <c r="AL2124" s="22">
        <v>0</v>
      </c>
      <c r="AM2124" s="22">
        <v>0</v>
      </c>
      <c r="AN2124" s="25">
        <v>-16.55</v>
      </c>
      <c r="AO2124" s="22">
        <v>0</v>
      </c>
      <c r="AP2124" s="18">
        <f>SUM(AI2124:AO2124)</f>
        <v>188.52</v>
      </c>
    </row>
    <row r="2125" ht="20.35" customHeight="1">
      <c r="A2125" t="s" s="14">
        <v>1848</v>
      </c>
      <c r="B2125" s="15">
        <v>42989</v>
      </c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7">
        <v>2</v>
      </c>
      <c r="AC2125" s="16"/>
      <c r="AD2125" s="16"/>
      <c r="AE2125" s="16"/>
      <c r="AF2125" s="16"/>
      <c r="AG2125" s="16"/>
      <c r="AH2125" s="16"/>
      <c r="AI2125" s="18">
        <v>729.97</v>
      </c>
      <c r="AJ2125" s="19">
        <v>0</v>
      </c>
      <c r="AK2125" s="22">
        <v>-27.31</v>
      </c>
      <c r="AL2125" s="22">
        <v>0</v>
      </c>
      <c r="AM2125" s="22">
        <v>0</v>
      </c>
      <c r="AN2125" s="25">
        <v>-80.23</v>
      </c>
      <c r="AO2125" s="22">
        <v>0</v>
      </c>
      <c r="AP2125" s="18">
        <f>SUM(AI2125:AO2125)</f>
        <v>622.4299999999999</v>
      </c>
    </row>
    <row r="2126" ht="20.35" customHeight="1">
      <c r="A2126" t="s" s="14">
        <v>1849</v>
      </c>
      <c r="B2126" s="15">
        <v>42989</v>
      </c>
      <c r="C2126" s="16"/>
      <c r="D2126" s="17">
        <v>2</v>
      </c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  <c r="AC2126" s="16"/>
      <c r="AD2126" s="16"/>
      <c r="AE2126" s="16"/>
      <c r="AF2126" s="16"/>
      <c r="AG2126" s="16"/>
      <c r="AH2126" s="16"/>
      <c r="AI2126" s="18">
        <v>425.48</v>
      </c>
      <c r="AJ2126" s="19">
        <v>0</v>
      </c>
      <c r="AK2126" s="22">
        <v>-14.89</v>
      </c>
      <c r="AL2126" s="22">
        <v>0</v>
      </c>
      <c r="AM2126" s="22">
        <v>0</v>
      </c>
      <c r="AN2126" s="25">
        <v>-9.08</v>
      </c>
      <c r="AO2126" s="22">
        <v>0</v>
      </c>
      <c r="AP2126" s="18">
        <f>SUM(AI2126:AO2126)</f>
        <v>401.51</v>
      </c>
    </row>
    <row r="2127" ht="20.35" customHeight="1">
      <c r="A2127" t="s" s="14">
        <v>1291</v>
      </c>
      <c r="B2127" s="15">
        <v>42989</v>
      </c>
      <c r="C2127" s="16"/>
      <c r="D2127" s="16"/>
      <c r="E2127" s="16"/>
      <c r="F2127" s="16"/>
      <c r="G2127" s="16"/>
      <c r="H2127" s="17">
        <v>2</v>
      </c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7">
        <v>1</v>
      </c>
      <c r="Y2127" s="16"/>
      <c r="Z2127" s="16"/>
      <c r="AA2127" s="16"/>
      <c r="AB2127" s="16"/>
      <c r="AC2127" s="16"/>
      <c r="AD2127" s="16"/>
      <c r="AE2127" s="16"/>
      <c r="AF2127" s="16"/>
      <c r="AG2127" s="16"/>
      <c r="AH2127" s="16"/>
      <c r="AI2127" s="18">
        <v>2309.97</v>
      </c>
      <c r="AJ2127" s="19">
        <v>0</v>
      </c>
      <c r="AK2127" s="22">
        <v>-80.84999999999999</v>
      </c>
      <c r="AL2127" s="22">
        <v>0</v>
      </c>
      <c r="AM2127" s="22">
        <v>0</v>
      </c>
      <c r="AN2127" s="25">
        <v>-34.18</v>
      </c>
      <c r="AO2127" s="22">
        <v>0</v>
      </c>
      <c r="AP2127" s="18">
        <f>SUM(AI2127:AO2127)</f>
        <v>2194.94</v>
      </c>
    </row>
    <row r="2128" ht="20.35" customHeight="1">
      <c r="A2128" t="s" s="14">
        <v>1850</v>
      </c>
      <c r="B2128" s="15">
        <v>42989</v>
      </c>
      <c r="C2128" s="16"/>
      <c r="D2128" s="17">
        <v>3</v>
      </c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  <c r="AC2128" s="16"/>
      <c r="AD2128" s="16"/>
      <c r="AE2128" s="16"/>
      <c r="AF2128" s="16"/>
      <c r="AG2128" s="16"/>
      <c r="AH2128" s="16"/>
      <c r="AI2128" s="18">
        <v>994.28</v>
      </c>
      <c r="AJ2128" s="19">
        <v>0</v>
      </c>
      <c r="AK2128" s="22">
        <v>-22.18</v>
      </c>
      <c r="AL2128" s="22">
        <v>0</v>
      </c>
      <c r="AM2128" s="22">
        <v>0</v>
      </c>
      <c r="AN2128" s="25">
        <v>-89.56</v>
      </c>
      <c r="AO2128" s="22">
        <v>0</v>
      </c>
      <c r="AP2128" s="18">
        <f>SUM(AI2128:AO2128)</f>
        <v>882.54</v>
      </c>
    </row>
    <row r="2129" ht="20.35" customHeight="1">
      <c r="A2129" t="s" s="14">
        <v>1435</v>
      </c>
      <c r="B2129" s="15">
        <v>42989</v>
      </c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7">
        <v>1</v>
      </c>
      <c r="Y2129" s="16"/>
      <c r="Z2129" s="16"/>
      <c r="AA2129" s="16"/>
      <c r="AB2129" s="16"/>
      <c r="AC2129" s="16"/>
      <c r="AD2129" s="16"/>
      <c r="AE2129" s="16"/>
      <c r="AF2129" s="16"/>
      <c r="AG2129" s="16"/>
      <c r="AH2129" s="16"/>
      <c r="AI2129" s="18">
        <v>164.98</v>
      </c>
      <c r="AJ2129" s="19">
        <v>0</v>
      </c>
      <c r="AK2129" s="22">
        <v>-3.93</v>
      </c>
      <c r="AL2129" s="22">
        <v>0</v>
      </c>
      <c r="AM2129" s="22">
        <v>0</v>
      </c>
      <c r="AN2129" s="25">
        <v>-10.28</v>
      </c>
      <c r="AO2129" s="22">
        <v>0</v>
      </c>
      <c r="AP2129" s="18">
        <f>SUM(AI2129:AO2129)</f>
        <v>150.77</v>
      </c>
    </row>
    <row r="2130" ht="20.35" customHeight="1">
      <c r="A2130" t="s" s="14">
        <v>1851</v>
      </c>
      <c r="B2130" s="15">
        <v>42989</v>
      </c>
      <c r="C2130" s="16"/>
      <c r="D2130" s="17">
        <v>1</v>
      </c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  <c r="AC2130" s="16"/>
      <c r="AD2130" s="16"/>
      <c r="AE2130" s="16"/>
      <c r="AF2130" s="16"/>
      <c r="AG2130" s="16"/>
      <c r="AH2130" s="16"/>
      <c r="AI2130" s="18">
        <v>239.99</v>
      </c>
      <c r="AJ2130" s="19">
        <v>0</v>
      </c>
      <c r="AK2130" s="22">
        <v>0</v>
      </c>
      <c r="AL2130" s="22">
        <f>AI2130*-0.029-0.3</f>
        <v>-7.25971</v>
      </c>
      <c r="AM2130" s="22">
        <v>0</v>
      </c>
      <c r="AN2130" s="25">
        <v>-17.5</v>
      </c>
      <c r="AO2130" s="22">
        <v>0</v>
      </c>
      <c r="AP2130" s="18">
        <f>SUM(AI2130:AO2130)</f>
        <v>215.23029</v>
      </c>
    </row>
    <row r="2131" ht="20.35" customHeight="1">
      <c r="A2131" t="s" s="14">
        <v>1852</v>
      </c>
      <c r="B2131" s="15">
        <v>42989</v>
      </c>
      <c r="C2131" s="16"/>
      <c r="D2131" s="16"/>
      <c r="E2131" s="16"/>
      <c r="F2131" s="16"/>
      <c r="G2131" s="16"/>
      <c r="H2131" s="17">
        <v>4</v>
      </c>
      <c r="I2131" s="16"/>
      <c r="J2131" s="16"/>
      <c r="K2131" s="16"/>
      <c r="L2131" s="16"/>
      <c r="M2131" s="16"/>
      <c r="N2131" s="16"/>
      <c r="O2131" s="16"/>
      <c r="P2131" s="16"/>
      <c r="Q2131" s="17">
        <v>1</v>
      </c>
      <c r="R2131" s="16"/>
      <c r="S2131" s="16"/>
      <c r="T2131" s="16"/>
      <c r="U2131" s="16"/>
      <c r="V2131" s="16"/>
      <c r="W2131" s="16"/>
      <c r="X2131" s="17">
        <v>2</v>
      </c>
      <c r="Y2131" s="16"/>
      <c r="Z2131" s="16"/>
      <c r="AA2131" s="16"/>
      <c r="AB2131" s="17">
        <v>4</v>
      </c>
      <c r="AC2131" s="16"/>
      <c r="AD2131" s="16"/>
      <c r="AE2131" s="16"/>
      <c r="AF2131" s="16"/>
      <c r="AG2131" s="16"/>
      <c r="AH2131" s="16"/>
      <c r="AI2131" s="18">
        <v>5054.4</v>
      </c>
      <c r="AJ2131" s="19">
        <v>0</v>
      </c>
      <c r="AK2131" s="22">
        <v>0</v>
      </c>
      <c r="AL2131" s="22">
        <v>0</v>
      </c>
      <c r="AM2131" s="22">
        <v>0</v>
      </c>
      <c r="AN2131" s="22">
        <v>0</v>
      </c>
      <c r="AO2131" s="22">
        <v>-374.4</v>
      </c>
      <c r="AP2131" s="18">
        <f>SUM(AI2131:AO2131)</f>
        <v>4680</v>
      </c>
    </row>
    <row r="2132" ht="20.35" customHeight="1">
      <c r="A2132" t="s" s="14">
        <v>1853</v>
      </c>
      <c r="B2132" s="15">
        <v>42990</v>
      </c>
      <c r="C2132" s="16"/>
      <c r="D2132" s="17">
        <v>1</v>
      </c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  <c r="AC2132" s="16"/>
      <c r="AD2132" s="16"/>
      <c r="AE2132" s="16"/>
      <c r="AF2132" s="16"/>
      <c r="AG2132" s="16"/>
      <c r="AH2132" s="16"/>
      <c r="AI2132" s="18">
        <v>284.17</v>
      </c>
      <c r="AJ2132" s="19">
        <v>0</v>
      </c>
      <c r="AK2132" s="22">
        <v>0</v>
      </c>
      <c r="AL2132" s="22">
        <f>AI2132*-0.029-0.3</f>
        <v>-8.540929999999999</v>
      </c>
      <c r="AM2132" s="22">
        <v>0</v>
      </c>
      <c r="AN2132" s="25">
        <v>-12.25</v>
      </c>
      <c r="AO2132" s="22">
        <v>-21.05</v>
      </c>
      <c r="AP2132" s="18">
        <f>SUM(AI2132:AO2132)</f>
        <v>242.32907</v>
      </c>
    </row>
    <row r="2133" ht="20.35" customHeight="1">
      <c r="A2133" t="s" s="14">
        <v>1291</v>
      </c>
      <c r="B2133" s="15">
        <v>42990</v>
      </c>
      <c r="C2133" s="16"/>
      <c r="D2133" s="17">
        <v>1</v>
      </c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  <c r="AC2133" s="16"/>
      <c r="AD2133" s="16"/>
      <c r="AE2133" s="16"/>
      <c r="AF2133" s="16"/>
      <c r="AG2133" s="16"/>
      <c r="AH2133" s="16"/>
      <c r="AI2133" s="18">
        <v>400.21</v>
      </c>
      <c r="AJ2133" s="19">
        <v>0</v>
      </c>
      <c r="AK2133" s="22">
        <v>-14.01</v>
      </c>
      <c r="AL2133" s="22">
        <v>0</v>
      </c>
      <c r="AM2133" s="22">
        <v>0</v>
      </c>
      <c r="AN2133" s="25">
        <v>-34.81</v>
      </c>
      <c r="AO2133" s="22">
        <v>0</v>
      </c>
      <c r="AP2133" s="18">
        <f>SUM(AI2133:AO2133)</f>
        <v>351.39</v>
      </c>
    </row>
    <row r="2134" ht="20.35" customHeight="1">
      <c r="A2134" t="s" s="14">
        <v>1854</v>
      </c>
      <c r="B2134" s="15">
        <v>42990</v>
      </c>
      <c r="C2134" s="16"/>
      <c r="D2134" s="16"/>
      <c r="E2134" s="16"/>
      <c r="F2134" s="16"/>
      <c r="G2134" s="16"/>
      <c r="H2134" s="17">
        <v>1</v>
      </c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7">
        <v>1</v>
      </c>
      <c r="AC2134" s="16"/>
      <c r="AD2134" s="16"/>
      <c r="AE2134" s="16"/>
      <c r="AF2134" s="16"/>
      <c r="AG2134" s="16"/>
      <c r="AH2134" s="16"/>
      <c r="AI2134" s="18">
        <v>1384.98</v>
      </c>
      <c r="AJ2134" s="19">
        <v>0</v>
      </c>
      <c r="AK2134" s="22">
        <v>-30.77</v>
      </c>
      <c r="AL2134" s="22">
        <v>0</v>
      </c>
      <c r="AM2134" s="22">
        <v>0</v>
      </c>
      <c r="AN2134" s="25">
        <v>-30.59</v>
      </c>
      <c r="AO2134" s="22">
        <v>0</v>
      </c>
      <c r="AP2134" s="18">
        <f>SUM(AI2134:AO2134)</f>
        <v>1323.62</v>
      </c>
    </row>
    <row r="2135" ht="20.35" customHeight="1">
      <c r="A2135" t="s" s="14">
        <v>1855</v>
      </c>
      <c r="B2135" s="15">
        <v>42990</v>
      </c>
      <c r="C2135" s="16"/>
      <c r="D2135" s="17">
        <v>1</v>
      </c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  <c r="AC2135" s="16"/>
      <c r="AD2135" s="16"/>
      <c r="AE2135" s="16"/>
      <c r="AF2135" s="16"/>
      <c r="AG2135" s="16"/>
      <c r="AH2135" s="16"/>
      <c r="AI2135" s="18">
        <v>297.98</v>
      </c>
      <c r="AJ2135" s="19">
        <v>0</v>
      </c>
      <c r="AK2135" s="22">
        <v>-6.86</v>
      </c>
      <c r="AL2135" s="22">
        <v>0</v>
      </c>
      <c r="AM2135" s="22">
        <v>0</v>
      </c>
      <c r="AN2135" s="25">
        <v>-16.55</v>
      </c>
      <c r="AO2135" s="22">
        <v>0</v>
      </c>
      <c r="AP2135" s="18">
        <f>SUM(AI2135:AO2135)</f>
        <v>274.57</v>
      </c>
    </row>
    <row r="2136" ht="20.35" customHeight="1">
      <c r="A2136" t="s" s="14">
        <v>1856</v>
      </c>
      <c r="B2136" s="15">
        <v>42991</v>
      </c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7">
        <v>1</v>
      </c>
      <c r="Y2136" s="16"/>
      <c r="Z2136" s="16"/>
      <c r="AA2136" s="16"/>
      <c r="AB2136" s="16"/>
      <c r="AC2136" s="16"/>
      <c r="AD2136" s="16"/>
      <c r="AE2136" s="16"/>
      <c r="AF2136" s="16"/>
      <c r="AG2136" s="16"/>
      <c r="AH2136" s="16"/>
      <c r="AI2136" s="18">
        <v>185.9</v>
      </c>
      <c r="AJ2136" s="19">
        <v>0</v>
      </c>
      <c r="AK2136" s="22">
        <v>-4.39</v>
      </c>
      <c r="AL2136" s="22">
        <v>0</v>
      </c>
      <c r="AM2136" s="22">
        <v>0</v>
      </c>
      <c r="AN2136" s="25">
        <v>-24.27</v>
      </c>
      <c r="AO2136" s="22">
        <v>-13.77</v>
      </c>
      <c r="AP2136" s="18">
        <f>SUM(AI2136:AO2136)</f>
        <v>143.47</v>
      </c>
    </row>
    <row r="2137" ht="20.35" customHeight="1">
      <c r="A2137" t="s" s="14">
        <v>1857</v>
      </c>
      <c r="B2137" s="15">
        <v>42991</v>
      </c>
      <c r="C2137" s="16"/>
      <c r="D2137" s="17">
        <v>1</v>
      </c>
      <c r="E2137" s="16"/>
      <c r="F2137" s="17">
        <v>1</v>
      </c>
      <c r="G2137" s="17">
        <v>1</v>
      </c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  <c r="AC2137" s="16"/>
      <c r="AD2137" s="16"/>
      <c r="AE2137" s="16"/>
      <c r="AF2137" s="16"/>
      <c r="AG2137" s="16"/>
      <c r="AH2137" s="16"/>
      <c r="AI2137" s="18">
        <v>673.98</v>
      </c>
      <c r="AJ2137" s="19">
        <v>0</v>
      </c>
      <c r="AK2137" s="22">
        <v>-23.59</v>
      </c>
      <c r="AL2137" s="22">
        <v>0</v>
      </c>
      <c r="AM2137" s="22">
        <v>0</v>
      </c>
      <c r="AN2137" s="25">
        <v>35.32</v>
      </c>
      <c r="AO2137" s="22">
        <v>0</v>
      </c>
      <c r="AP2137" s="18">
        <f>SUM(AI2137:AO2137)</f>
        <v>685.71</v>
      </c>
    </row>
    <row r="2138" ht="20.35" customHeight="1">
      <c r="A2138" t="s" s="14">
        <v>1858</v>
      </c>
      <c r="B2138" s="15">
        <v>42991</v>
      </c>
      <c r="C2138" s="16"/>
      <c r="D2138" s="17">
        <v>1</v>
      </c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  <c r="AC2138" s="16"/>
      <c r="AD2138" s="16"/>
      <c r="AE2138" s="16"/>
      <c r="AF2138" s="16"/>
      <c r="AG2138" s="16"/>
      <c r="AH2138" s="16"/>
      <c r="AI2138" s="18">
        <v>313.19</v>
      </c>
      <c r="AJ2138" s="19">
        <v>0</v>
      </c>
      <c r="AK2138" s="22">
        <v>-7.19</v>
      </c>
      <c r="AL2138" s="22">
        <v>0</v>
      </c>
      <c r="AM2138" s="22">
        <v>0</v>
      </c>
      <c r="AN2138" s="25">
        <v>-7.89</v>
      </c>
      <c r="AO2138" s="22">
        <v>-23.2</v>
      </c>
      <c r="AP2138" s="18">
        <f>SUM(AI2138:AO2138)</f>
        <v>274.91</v>
      </c>
    </row>
    <row r="2139" ht="20.35" customHeight="1">
      <c r="A2139" t="s" s="14">
        <v>1858</v>
      </c>
      <c r="B2139" s="15">
        <v>42991</v>
      </c>
      <c r="C2139" s="16"/>
      <c r="D2139" s="16"/>
      <c r="E2139" s="16"/>
      <c r="F2139" s="16"/>
      <c r="G2139" s="17">
        <v>1</v>
      </c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7">
        <v>1</v>
      </c>
      <c r="Y2139" s="16"/>
      <c r="Z2139" s="16"/>
      <c r="AA2139" s="16"/>
      <c r="AB2139" s="16"/>
      <c r="AC2139" s="16"/>
      <c r="AD2139" s="16"/>
      <c r="AE2139" s="16"/>
      <c r="AF2139" s="16"/>
      <c r="AG2139" s="16"/>
      <c r="AH2139" s="16"/>
      <c r="AI2139" s="18">
        <v>296.98</v>
      </c>
      <c r="AJ2139" s="19">
        <v>0</v>
      </c>
      <c r="AK2139" s="22">
        <v>-6.83</v>
      </c>
      <c r="AL2139" s="22">
        <v>0</v>
      </c>
      <c r="AM2139" s="22">
        <v>0</v>
      </c>
      <c r="AN2139" s="22">
        <v>0</v>
      </c>
      <c r="AO2139" s="22">
        <v>-22</v>
      </c>
      <c r="AP2139" s="18">
        <f>SUM(AI2139:AO2139)</f>
        <v>268.15</v>
      </c>
    </row>
    <row r="2140" ht="20.35" customHeight="1">
      <c r="A2140" t="s" s="14">
        <v>1857</v>
      </c>
      <c r="B2140" s="15">
        <v>42991</v>
      </c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/>
      <c r="AF2140" s="16"/>
      <c r="AG2140" s="16"/>
      <c r="AH2140" s="16"/>
      <c r="AI2140" s="18">
        <v>25</v>
      </c>
      <c r="AJ2140" s="19">
        <v>0</v>
      </c>
      <c r="AK2140" s="22">
        <v>-1.03</v>
      </c>
      <c r="AL2140" s="22">
        <v>0</v>
      </c>
      <c r="AM2140" s="22">
        <v>0</v>
      </c>
      <c r="AN2140" s="25">
        <v>0</v>
      </c>
      <c r="AO2140" s="22">
        <v>0</v>
      </c>
      <c r="AP2140" s="18">
        <f>SUM(AI2140:AO2140)</f>
        <v>23.97</v>
      </c>
    </row>
    <row r="2141" ht="20.35" customHeight="1">
      <c r="A2141" t="s" s="14">
        <v>1859</v>
      </c>
      <c r="B2141" s="15">
        <v>42991</v>
      </c>
      <c r="C2141" s="16"/>
      <c r="D2141" s="16"/>
      <c r="E2141" s="16"/>
      <c r="F2141" s="16"/>
      <c r="G2141" s="17">
        <v>1</v>
      </c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  <c r="AC2141" s="16"/>
      <c r="AD2141" s="16"/>
      <c r="AE2141" s="16"/>
      <c r="AF2141" s="16"/>
      <c r="AG2141" s="16"/>
      <c r="AH2141" s="16"/>
      <c r="AI2141" s="18">
        <v>174.99</v>
      </c>
      <c r="AJ2141" s="19">
        <v>0</v>
      </c>
      <c r="AK2141" s="22">
        <v>-22.86</v>
      </c>
      <c r="AL2141" s="22">
        <v>0</v>
      </c>
      <c r="AM2141" s="22">
        <v>0</v>
      </c>
      <c r="AN2141" s="25">
        <v>-16.55</v>
      </c>
      <c r="AO2141" s="22">
        <v>0</v>
      </c>
      <c r="AP2141" s="18">
        <f>SUM(AI2141:AO2141)</f>
        <v>135.58</v>
      </c>
    </row>
    <row r="2142" ht="32.35" customHeight="1">
      <c r="A2142" t="s" s="14">
        <v>1860</v>
      </c>
      <c r="B2142" s="15">
        <v>42992</v>
      </c>
      <c r="C2142" s="16"/>
      <c r="D2142" s="16"/>
      <c r="E2142" s="16"/>
      <c r="F2142" s="16"/>
      <c r="G2142" s="16"/>
      <c r="H2142" s="17">
        <v>3</v>
      </c>
      <c r="I2142" s="16"/>
      <c r="J2142" s="16"/>
      <c r="K2142" s="16"/>
      <c r="L2142" s="16"/>
      <c r="M2142" s="16"/>
      <c r="N2142" s="16"/>
      <c r="O2142" s="16"/>
      <c r="P2142" s="16"/>
      <c r="Q2142" s="17">
        <v>1</v>
      </c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7">
        <v>3</v>
      </c>
      <c r="AC2142" s="16"/>
      <c r="AD2142" s="16"/>
      <c r="AE2142" s="16"/>
      <c r="AF2142" s="16"/>
      <c r="AG2142" s="16"/>
      <c r="AH2142" s="16"/>
      <c r="AI2142" s="18">
        <v>5140.72</v>
      </c>
      <c r="AJ2142" s="19">
        <v>0</v>
      </c>
      <c r="AK2142" s="22">
        <v>-113.4</v>
      </c>
      <c r="AL2142" s="22">
        <v>0</v>
      </c>
      <c r="AM2142" s="22">
        <v>0</v>
      </c>
      <c r="AN2142" s="25">
        <v>-35.85</v>
      </c>
      <c r="AO2142" s="22">
        <v>-380.79</v>
      </c>
      <c r="AP2142" s="18">
        <f>SUM(AI2142:AO2142)</f>
        <v>4610.68</v>
      </c>
    </row>
    <row r="2143" ht="20.35" customHeight="1">
      <c r="A2143" t="s" s="14">
        <v>809</v>
      </c>
      <c r="B2143" s="15">
        <v>42992</v>
      </c>
      <c r="C2143" s="16"/>
      <c r="D2143" s="17">
        <v>1</v>
      </c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  <c r="AC2143" s="16"/>
      <c r="AD2143" s="16"/>
      <c r="AE2143" s="16"/>
      <c r="AF2143" s="16"/>
      <c r="AG2143" s="16"/>
      <c r="AH2143" s="16"/>
      <c r="AI2143" s="18">
        <v>224.99</v>
      </c>
      <c r="AJ2143" s="19">
        <v>0</v>
      </c>
      <c r="AK2143" s="22">
        <v>-6.82</v>
      </c>
      <c r="AL2143" s="22">
        <v>0</v>
      </c>
      <c r="AM2143" s="22">
        <v>0</v>
      </c>
      <c r="AN2143" s="25">
        <v>-16.55</v>
      </c>
      <c r="AO2143" s="22">
        <v>0</v>
      </c>
      <c r="AP2143" s="18">
        <f>SUM(AI2143:AO2143)</f>
        <v>201.62</v>
      </c>
    </row>
    <row r="2144" ht="20.35" customHeight="1">
      <c r="A2144" t="s" s="14">
        <v>1861</v>
      </c>
      <c r="B2144" s="15">
        <v>42992</v>
      </c>
      <c r="C2144" s="16"/>
      <c r="D2144" s="17">
        <v>1</v>
      </c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  <c r="AC2144" s="16"/>
      <c r="AD2144" s="16"/>
      <c r="AE2144" s="16"/>
      <c r="AF2144" s="16"/>
      <c r="AG2144" s="16"/>
      <c r="AH2144" s="16"/>
      <c r="AI2144" s="18">
        <v>239.99</v>
      </c>
      <c r="AJ2144" s="19">
        <v>0</v>
      </c>
      <c r="AK2144" s="22">
        <v>-5.85</v>
      </c>
      <c r="AL2144" s="22">
        <v>0</v>
      </c>
      <c r="AM2144" s="22">
        <v>0</v>
      </c>
      <c r="AN2144" s="25">
        <v>-16.55</v>
      </c>
      <c r="AO2144" s="22">
        <v>0</v>
      </c>
      <c r="AP2144" s="18">
        <f>SUM(AI2144:AO2144)</f>
        <v>217.59</v>
      </c>
    </row>
    <row r="2145" ht="20.35" customHeight="1">
      <c r="A2145" t="s" s="14">
        <v>1862</v>
      </c>
      <c r="B2145" s="15">
        <v>42992</v>
      </c>
      <c r="C2145" s="16"/>
      <c r="D2145" s="17">
        <v>2</v>
      </c>
      <c r="E2145" s="16"/>
      <c r="F2145" s="16"/>
      <c r="G2145" s="16"/>
      <c r="H2145" s="17">
        <v>2</v>
      </c>
      <c r="I2145" s="16"/>
      <c r="J2145" s="16"/>
      <c r="K2145" s="16"/>
      <c r="L2145" s="16"/>
      <c r="M2145" s="16"/>
      <c r="N2145" s="16"/>
      <c r="O2145" s="16"/>
      <c r="P2145" s="16"/>
      <c r="Q2145" s="17">
        <v>1</v>
      </c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  <c r="AC2145" s="16"/>
      <c r="AD2145" s="16"/>
      <c r="AE2145" s="16"/>
      <c r="AF2145" s="16"/>
      <c r="AG2145" s="16"/>
      <c r="AH2145" s="16"/>
      <c r="AI2145" s="18">
        <v>3029.95</v>
      </c>
      <c r="AJ2145" s="19">
        <v>0</v>
      </c>
      <c r="AK2145" s="22">
        <v>-88.17</v>
      </c>
      <c r="AL2145" s="22">
        <v>0</v>
      </c>
      <c r="AM2145" s="22">
        <v>0</v>
      </c>
      <c r="AN2145" s="25">
        <v>-61.47</v>
      </c>
      <c r="AO2145" s="22">
        <v>0</v>
      </c>
      <c r="AP2145" s="18">
        <f>SUM(AI2145:AO2145)</f>
        <v>2880.31</v>
      </c>
    </row>
    <row r="2146" ht="20.35" customHeight="1">
      <c r="A2146" t="s" s="14">
        <v>1835</v>
      </c>
      <c r="B2146" s="15">
        <v>42992</v>
      </c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  <c r="AC2146" s="16"/>
      <c r="AD2146" s="16"/>
      <c r="AE2146" s="16"/>
      <c r="AF2146" s="16"/>
      <c r="AG2146" s="16"/>
      <c r="AH2146" s="16"/>
      <c r="AI2146" s="18">
        <v>25.25</v>
      </c>
      <c r="AJ2146" s="19">
        <v>0</v>
      </c>
      <c r="AK2146" s="22">
        <v>0</v>
      </c>
      <c r="AL2146" s="22">
        <f>AI2146*-0.029-0.3</f>
        <v>-1.03225</v>
      </c>
      <c r="AM2146" s="22">
        <v>0</v>
      </c>
      <c r="AN2146" s="25">
        <v>-5.75</v>
      </c>
      <c r="AO2146" s="22">
        <v>-1.28</v>
      </c>
      <c r="AP2146" s="18">
        <f>SUM(AI2146:AO2146)</f>
        <v>17.18775</v>
      </c>
    </row>
    <row r="2147" ht="20.35" customHeight="1">
      <c r="A2147" t="s" s="14">
        <v>1863</v>
      </c>
      <c r="B2147" s="15">
        <v>42992</v>
      </c>
      <c r="C2147" s="16"/>
      <c r="D2147" s="17">
        <v>1</v>
      </c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  <c r="AC2147" s="16"/>
      <c r="AD2147" s="16"/>
      <c r="AE2147" s="16"/>
      <c r="AF2147" s="16"/>
      <c r="AG2147" s="16"/>
      <c r="AH2147" s="16"/>
      <c r="AI2147" s="18">
        <v>215.99</v>
      </c>
      <c r="AJ2147" s="19">
        <v>0</v>
      </c>
      <c r="AK2147" s="22">
        <v>0</v>
      </c>
      <c r="AL2147" s="22">
        <f>AI2147*-0.029-0.3</f>
        <v>-6.56371</v>
      </c>
      <c r="AM2147" s="22">
        <v>0</v>
      </c>
      <c r="AN2147" s="25">
        <v>-12.25</v>
      </c>
      <c r="AO2147" s="22">
        <v>-16</v>
      </c>
      <c r="AP2147" s="18">
        <f>SUM(AI2147:AO2147)</f>
        <v>181.17629</v>
      </c>
    </row>
    <row r="2148" ht="20.35" customHeight="1">
      <c r="A2148" t="s" s="14">
        <v>1864</v>
      </c>
      <c r="B2148" s="15">
        <v>42992</v>
      </c>
      <c r="C2148" s="16"/>
      <c r="D2148" s="17">
        <v>1</v>
      </c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  <c r="AC2148" s="16"/>
      <c r="AD2148" s="16"/>
      <c r="AE2148" s="16"/>
      <c r="AF2148" s="16"/>
      <c r="AG2148" s="16"/>
      <c r="AH2148" s="16"/>
      <c r="AI2148" s="18">
        <v>209.99</v>
      </c>
      <c r="AJ2148" s="19">
        <v>0</v>
      </c>
      <c r="AK2148" s="22">
        <v>-4.92</v>
      </c>
      <c r="AL2148" s="22">
        <v>0</v>
      </c>
      <c r="AM2148" s="22">
        <v>0</v>
      </c>
      <c r="AN2148" s="25">
        <v>-16.55</v>
      </c>
      <c r="AO2148" s="22">
        <v>0</v>
      </c>
      <c r="AP2148" s="18">
        <f>SUM(AI2148:AO2148)</f>
        <v>188.52</v>
      </c>
    </row>
    <row r="2149" ht="20.35" customHeight="1">
      <c r="A2149" t="s" s="14">
        <v>1865</v>
      </c>
      <c r="B2149" s="15">
        <v>42993</v>
      </c>
      <c r="C2149" s="16"/>
      <c r="D2149" s="17">
        <v>1</v>
      </c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  <c r="AC2149" s="16"/>
      <c r="AD2149" s="16"/>
      <c r="AE2149" s="16"/>
      <c r="AF2149" s="16"/>
      <c r="AG2149" s="16"/>
      <c r="AH2149" s="16"/>
      <c r="AI2149" s="18">
        <v>316.06</v>
      </c>
      <c r="AJ2149" s="19">
        <v>0</v>
      </c>
      <c r="AK2149" s="22">
        <v>-9.470000000000001</v>
      </c>
      <c r="AL2149" s="22">
        <v>0</v>
      </c>
      <c r="AM2149" s="22">
        <v>0</v>
      </c>
      <c r="AN2149" s="25">
        <v>-8.210000000000001</v>
      </c>
      <c r="AO2149" s="22">
        <v>-23.41</v>
      </c>
      <c r="AP2149" s="18">
        <f>SUM(AI2149:AO2149)</f>
        <v>274.97</v>
      </c>
    </row>
    <row r="2150" ht="20.35" customHeight="1">
      <c r="A2150" t="s" s="14">
        <v>802</v>
      </c>
      <c r="B2150" s="15">
        <v>42993</v>
      </c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  <c r="AC2150" s="16"/>
      <c r="AD2150" s="16"/>
      <c r="AE2150" s="16"/>
      <c r="AF2150" s="16"/>
      <c r="AG2150" s="16"/>
      <c r="AH2150" s="16"/>
      <c r="AI2150" s="18">
        <v>152.4</v>
      </c>
      <c r="AJ2150" s="19">
        <v>0</v>
      </c>
      <c r="AK2150" s="22">
        <v>0</v>
      </c>
      <c r="AL2150" s="22">
        <v>0</v>
      </c>
      <c r="AM2150" s="22">
        <v>0</v>
      </c>
      <c r="AN2150" s="25">
        <v>-6.6</v>
      </c>
      <c r="AO2150" s="22">
        <v>-10.8</v>
      </c>
      <c r="AP2150" s="18">
        <f>SUM(AI2150:AO2150)</f>
        <v>135</v>
      </c>
    </row>
    <row r="2151" ht="20.35" customHeight="1">
      <c r="A2151" t="s" s="14">
        <v>1866</v>
      </c>
      <c r="B2151" s="15">
        <v>42996</v>
      </c>
      <c r="C2151" s="16"/>
      <c r="D2151" s="17">
        <v>1</v>
      </c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  <c r="AC2151" s="16"/>
      <c r="AD2151" s="16"/>
      <c r="AE2151" s="16"/>
      <c r="AF2151" s="16"/>
      <c r="AG2151" s="16"/>
      <c r="AH2151" s="16"/>
      <c r="AI2151" s="18">
        <v>199.99</v>
      </c>
      <c r="AJ2151" s="19">
        <v>0</v>
      </c>
      <c r="AK2151" s="22">
        <v>-6.1</v>
      </c>
      <c r="AL2151" s="22">
        <v>0</v>
      </c>
      <c r="AM2151" s="22">
        <v>0</v>
      </c>
      <c r="AN2151" s="25">
        <v>-14.71</v>
      </c>
      <c r="AO2151" s="22">
        <v>0</v>
      </c>
      <c r="AP2151" s="18">
        <f>SUM(AI2151:AO2151)</f>
        <v>179.18</v>
      </c>
    </row>
    <row r="2152" ht="20.35" customHeight="1">
      <c r="A2152" t="s" s="14">
        <v>64</v>
      </c>
      <c r="B2152" s="15">
        <v>42996</v>
      </c>
      <c r="C2152" s="16"/>
      <c r="D2152" s="17">
        <v>1</v>
      </c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  <c r="AC2152" s="16"/>
      <c r="AD2152" s="16"/>
      <c r="AE2152" s="16"/>
      <c r="AF2152" s="16"/>
      <c r="AG2152" s="16"/>
      <c r="AH2152" s="16"/>
      <c r="AI2152" s="18">
        <v>249.99</v>
      </c>
      <c r="AJ2152" s="19">
        <v>0</v>
      </c>
      <c r="AK2152" s="22">
        <v>-5.8</v>
      </c>
      <c r="AL2152" s="22">
        <v>0</v>
      </c>
      <c r="AM2152" s="22">
        <v>0</v>
      </c>
      <c r="AN2152" s="25">
        <v>-16.55</v>
      </c>
      <c r="AO2152" s="22">
        <v>0</v>
      </c>
      <c r="AP2152" s="18">
        <f>SUM(AI2152:AO2152)</f>
        <v>227.64</v>
      </c>
    </row>
    <row r="2153" ht="20.35" customHeight="1">
      <c r="A2153" t="s" s="14">
        <v>1867</v>
      </c>
      <c r="B2153" s="15">
        <v>42996</v>
      </c>
      <c r="C2153" s="16"/>
      <c r="D2153" s="17">
        <v>1</v>
      </c>
      <c r="E2153" s="16"/>
      <c r="F2153" s="17">
        <v>1</v>
      </c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  <c r="AC2153" s="16"/>
      <c r="AD2153" s="16"/>
      <c r="AE2153" s="16"/>
      <c r="AF2153" s="16"/>
      <c r="AG2153" s="16"/>
      <c r="AH2153" s="16"/>
      <c r="AI2153" s="18">
        <v>443.99</v>
      </c>
      <c r="AJ2153" s="19">
        <v>0</v>
      </c>
      <c r="AK2153" s="22">
        <v>-10.07</v>
      </c>
      <c r="AL2153" s="22">
        <v>0</v>
      </c>
      <c r="AM2153" s="22">
        <v>0</v>
      </c>
      <c r="AN2153" s="25">
        <v>-24.95</v>
      </c>
      <c r="AO2153" s="22">
        <v>0</v>
      </c>
      <c r="AP2153" s="18">
        <f>SUM(AI2153:AO2153)</f>
        <v>408.97</v>
      </c>
    </row>
    <row r="2154" ht="20.35" customHeight="1">
      <c r="A2154" t="s" s="14">
        <v>1868</v>
      </c>
      <c r="B2154" s="15">
        <v>42996</v>
      </c>
      <c r="C2154" s="16"/>
      <c r="D2154" s="17">
        <v>1</v>
      </c>
      <c r="E2154" s="16"/>
      <c r="F2154" s="17">
        <v>1</v>
      </c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  <c r="AC2154" s="16"/>
      <c r="AD2154" s="16"/>
      <c r="AE2154" s="16"/>
      <c r="AF2154" s="16"/>
      <c r="AG2154" s="16"/>
      <c r="AH2154" s="16"/>
      <c r="AI2154" s="18">
        <v>473.99</v>
      </c>
      <c r="AJ2154" s="19">
        <v>0</v>
      </c>
      <c r="AK2154" s="22">
        <v>-10.73</v>
      </c>
      <c r="AL2154" s="22">
        <v>0</v>
      </c>
      <c r="AM2154" s="22">
        <v>0</v>
      </c>
      <c r="AN2154" s="25">
        <v>-24.95</v>
      </c>
      <c r="AO2154" s="22">
        <v>0</v>
      </c>
      <c r="AP2154" s="18">
        <f>SUM(AI2154:AO2154)</f>
        <v>438.31</v>
      </c>
    </row>
    <row r="2155" ht="20.35" customHeight="1">
      <c r="A2155" t="s" s="14">
        <v>1763</v>
      </c>
      <c r="B2155" s="15">
        <v>42996</v>
      </c>
      <c r="C2155" s="16"/>
      <c r="D2155" s="17">
        <v>1</v>
      </c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  <c r="AC2155" s="16"/>
      <c r="AD2155" s="16"/>
      <c r="AE2155" s="16"/>
      <c r="AF2155" s="16"/>
      <c r="AG2155" s="16"/>
      <c r="AH2155" s="16"/>
      <c r="AI2155" s="18">
        <v>280.79</v>
      </c>
      <c r="AJ2155" s="19">
        <v>0</v>
      </c>
      <c r="AK2155" s="22">
        <v>-6.48</v>
      </c>
      <c r="AL2155" s="22">
        <v>0</v>
      </c>
      <c r="AM2155" s="22">
        <v>0</v>
      </c>
      <c r="AN2155" s="25">
        <v>-12.28</v>
      </c>
      <c r="AO2155" s="22">
        <v>-20.8</v>
      </c>
      <c r="AP2155" s="18">
        <f>SUM(AI2155:AO2155)</f>
        <v>241.23</v>
      </c>
    </row>
    <row r="2156" ht="20.35" customHeight="1">
      <c r="A2156" t="s" s="14">
        <v>1869</v>
      </c>
      <c r="B2156" s="15">
        <v>42996</v>
      </c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  <c r="AC2156" s="16"/>
      <c r="AD2156" s="16"/>
      <c r="AE2156" s="16"/>
      <c r="AF2156" s="16"/>
      <c r="AG2156" s="16"/>
      <c r="AH2156" s="16"/>
      <c r="AI2156" s="18">
        <v>27</v>
      </c>
      <c r="AJ2156" s="19">
        <v>0</v>
      </c>
      <c r="AK2156" s="22">
        <v>-1.08</v>
      </c>
      <c r="AL2156" s="22">
        <v>0</v>
      </c>
      <c r="AM2156" s="22">
        <v>0</v>
      </c>
      <c r="AN2156" s="22">
        <v>0</v>
      </c>
      <c r="AO2156" s="22">
        <v>-2</v>
      </c>
      <c r="AP2156" s="18">
        <f>SUM(AI2156:AO2156)</f>
        <v>23.92</v>
      </c>
    </row>
    <row r="2157" ht="20.35" customHeight="1">
      <c r="A2157" t="s" s="14">
        <v>1166</v>
      </c>
      <c r="B2157" s="15">
        <v>42997</v>
      </c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7">
        <v>1</v>
      </c>
      <c r="X2157" s="16"/>
      <c r="Y2157" s="16"/>
      <c r="Z2157" s="16"/>
      <c r="AA2157" s="16"/>
      <c r="AB2157" s="16"/>
      <c r="AC2157" s="16"/>
      <c r="AD2157" s="16"/>
      <c r="AE2157" s="16"/>
      <c r="AF2157" s="16"/>
      <c r="AG2157" s="16"/>
      <c r="AH2157" s="16"/>
      <c r="AI2157" s="18">
        <v>160.9</v>
      </c>
      <c r="AJ2157" s="19">
        <v>0</v>
      </c>
      <c r="AK2157" s="22">
        <v>-4.97</v>
      </c>
      <c r="AL2157" s="22">
        <v>0</v>
      </c>
      <c r="AM2157" s="22">
        <v>0</v>
      </c>
      <c r="AN2157" s="25">
        <v>-9.710000000000001</v>
      </c>
      <c r="AO2157" s="22">
        <v>0</v>
      </c>
      <c r="AP2157" s="18">
        <f>SUM(AI2157:AO2157)</f>
        <v>146.22</v>
      </c>
    </row>
    <row r="2158" ht="20.35" customHeight="1">
      <c r="A2158" t="s" s="14">
        <v>1870</v>
      </c>
      <c r="B2158" s="15">
        <v>42997</v>
      </c>
      <c r="C2158" s="16"/>
      <c r="D2158" s="16"/>
      <c r="E2158" s="16"/>
      <c r="F2158" s="16"/>
      <c r="G2158" s="17">
        <v>1</v>
      </c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  <c r="AC2158" s="16"/>
      <c r="AD2158" s="16"/>
      <c r="AE2158" s="16"/>
      <c r="AF2158" s="16"/>
      <c r="AG2158" s="16"/>
      <c r="AH2158" s="16"/>
      <c r="AI2158" s="18">
        <v>149.99</v>
      </c>
      <c r="AJ2158" s="19">
        <v>0</v>
      </c>
      <c r="AK2158" s="22">
        <v>0</v>
      </c>
      <c r="AL2158" s="22">
        <f>AI2158*-0.029-0.3</f>
        <v>-4.64971</v>
      </c>
      <c r="AM2158" s="22">
        <v>0</v>
      </c>
      <c r="AN2158" s="25">
        <v>-16.55</v>
      </c>
      <c r="AO2158" s="22">
        <v>0</v>
      </c>
      <c r="AP2158" s="18">
        <f>SUM(AI2158:AO2158)</f>
        <v>128.79029</v>
      </c>
    </row>
    <row r="2159" ht="20.35" customHeight="1">
      <c r="A2159" t="s" s="14">
        <v>1871</v>
      </c>
      <c r="B2159" s="15">
        <v>42998</v>
      </c>
      <c r="C2159" s="16"/>
      <c r="D2159" s="17">
        <v>1</v>
      </c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  <c r="AC2159" s="16"/>
      <c r="AD2159" s="16"/>
      <c r="AE2159" s="16"/>
      <c r="AF2159" s="16"/>
      <c r="AG2159" s="16"/>
      <c r="AH2159" s="16"/>
      <c r="AI2159" s="18">
        <v>282.98</v>
      </c>
      <c r="AJ2159" s="19">
        <v>0</v>
      </c>
      <c r="AK2159" s="22">
        <v>-6.53</v>
      </c>
      <c r="AL2159" s="22">
        <v>0</v>
      </c>
      <c r="AM2159" s="22">
        <v>0</v>
      </c>
      <c r="AN2159" s="25">
        <v>-16.55</v>
      </c>
      <c r="AO2159" s="22">
        <v>0</v>
      </c>
      <c r="AP2159" s="18">
        <f>SUM(AI2159:AO2159)</f>
        <v>259.9</v>
      </c>
    </row>
    <row r="2160" ht="20.35" customHeight="1">
      <c r="A2160" t="s" s="14">
        <v>1872</v>
      </c>
      <c r="B2160" s="15">
        <v>42998</v>
      </c>
      <c r="C2160" s="16"/>
      <c r="D2160" s="17">
        <v>1</v>
      </c>
      <c r="E2160" s="16"/>
      <c r="F2160" s="17">
        <v>1</v>
      </c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  <c r="AC2160" s="16"/>
      <c r="AD2160" s="16"/>
      <c r="AE2160" s="16"/>
      <c r="AF2160" s="16"/>
      <c r="AG2160" s="16"/>
      <c r="AH2160" s="16"/>
      <c r="AI2160" s="18">
        <v>469.9</v>
      </c>
      <c r="AJ2160" s="19">
        <v>0</v>
      </c>
      <c r="AK2160" s="22">
        <v>-16.45</v>
      </c>
      <c r="AL2160" s="22">
        <v>0</v>
      </c>
      <c r="AM2160" s="22">
        <v>0</v>
      </c>
      <c r="AN2160" s="25">
        <v>-76.28</v>
      </c>
      <c r="AO2160" s="22">
        <v>0</v>
      </c>
      <c r="AP2160" s="18">
        <f>SUM(AI2160:AO2160)</f>
        <v>377.17</v>
      </c>
    </row>
    <row r="2161" ht="20.35" customHeight="1">
      <c r="A2161" t="s" s="14">
        <v>1873</v>
      </c>
      <c r="B2161" s="15">
        <v>42998</v>
      </c>
      <c r="C2161" s="16"/>
      <c r="D2161" s="17">
        <v>2</v>
      </c>
      <c r="E2161" s="16"/>
      <c r="F2161" s="17">
        <v>2</v>
      </c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  <c r="AC2161" s="16"/>
      <c r="AD2161" s="16"/>
      <c r="AE2161" s="16"/>
      <c r="AF2161" s="16"/>
      <c r="AG2161" s="16"/>
      <c r="AH2161" s="16"/>
      <c r="AI2161" s="18">
        <v>967.98</v>
      </c>
      <c r="AJ2161" s="19">
        <v>0</v>
      </c>
      <c r="AK2161" s="22">
        <v>-21.6</v>
      </c>
      <c r="AL2161" s="22">
        <v>0</v>
      </c>
      <c r="AM2161" s="22">
        <v>0</v>
      </c>
      <c r="AN2161" s="25">
        <v>-26.66</v>
      </c>
      <c r="AO2161" s="22">
        <v>0</v>
      </c>
      <c r="AP2161" s="18">
        <f>SUM(AI2161:AO2161)</f>
        <v>919.72</v>
      </c>
    </row>
    <row r="2162" ht="20.35" customHeight="1">
      <c r="A2162" t="s" s="14">
        <v>1874</v>
      </c>
      <c r="B2162" s="15">
        <v>42998</v>
      </c>
      <c r="C2162" s="16"/>
      <c r="D2162" s="17">
        <v>1</v>
      </c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  <c r="AC2162" s="16"/>
      <c r="AD2162" s="16"/>
      <c r="AE2162" s="16"/>
      <c r="AF2162" s="16"/>
      <c r="AG2162" s="16"/>
      <c r="AH2162" s="16"/>
      <c r="AI2162" s="18">
        <v>414.98</v>
      </c>
      <c r="AJ2162" s="19">
        <v>0</v>
      </c>
      <c r="AK2162" s="22">
        <v>-15.65</v>
      </c>
      <c r="AL2162" s="22">
        <v>0</v>
      </c>
      <c r="AM2162" s="22">
        <v>0</v>
      </c>
      <c r="AN2162" s="25">
        <v>-33.96</v>
      </c>
      <c r="AO2162" s="22">
        <v>0</v>
      </c>
      <c r="AP2162" s="18">
        <f>SUM(AI2162:AO2162)</f>
        <v>365.37</v>
      </c>
    </row>
    <row r="2163" ht="20.35" customHeight="1">
      <c r="A2163" t="s" s="14">
        <v>1434</v>
      </c>
      <c r="B2163" s="15">
        <v>42998</v>
      </c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  <c r="AC2163" s="16"/>
      <c r="AD2163" s="16"/>
      <c r="AE2163" s="16"/>
      <c r="AF2163" s="16"/>
      <c r="AG2163" s="16"/>
      <c r="AH2163" s="16"/>
      <c r="AI2163" s="18">
        <v>460.28</v>
      </c>
      <c r="AJ2163" s="19">
        <v>0</v>
      </c>
      <c r="AK2163" s="22">
        <v>0</v>
      </c>
      <c r="AL2163" s="22">
        <v>0</v>
      </c>
      <c r="AM2163" s="22">
        <v>0</v>
      </c>
      <c r="AN2163" s="22">
        <v>0</v>
      </c>
      <c r="AO2163" s="22">
        <v>0</v>
      </c>
      <c r="AP2163" s="18">
        <f>SUM(AI2163:AO2163)</f>
        <v>460.28</v>
      </c>
    </row>
    <row r="2164" ht="20.35" customHeight="1">
      <c r="A2164" t="s" s="14">
        <v>1434</v>
      </c>
      <c r="B2164" s="15">
        <v>42998</v>
      </c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  <c r="AC2164" s="16"/>
      <c r="AD2164" s="17">
        <v>3</v>
      </c>
      <c r="AE2164" s="16"/>
      <c r="AF2164" s="16"/>
      <c r="AG2164" s="16"/>
      <c r="AH2164" s="16"/>
      <c r="AI2164" s="18">
        <v>3500</v>
      </c>
      <c r="AJ2164" s="19">
        <v>0</v>
      </c>
      <c r="AK2164" s="22">
        <v>0</v>
      </c>
      <c r="AL2164" s="22">
        <v>0</v>
      </c>
      <c r="AM2164" s="22">
        <v>0</v>
      </c>
      <c r="AN2164" s="25">
        <v>-10.28</v>
      </c>
      <c r="AO2164" s="22">
        <v>0</v>
      </c>
      <c r="AP2164" s="18">
        <f>SUM(AI2164:AO2164)</f>
        <v>3489.72</v>
      </c>
    </row>
    <row r="2165" ht="20.35" customHeight="1">
      <c r="A2165" t="s" s="14">
        <v>1875</v>
      </c>
      <c r="B2165" s="15">
        <v>42998</v>
      </c>
      <c r="C2165" s="16"/>
      <c r="D2165" s="17">
        <v>1</v>
      </c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  <c r="AC2165" s="16"/>
      <c r="AD2165" s="16"/>
      <c r="AE2165" s="16"/>
      <c r="AF2165" s="16"/>
      <c r="AG2165" s="16"/>
      <c r="AH2165" s="16"/>
      <c r="AI2165" s="18">
        <v>215.99</v>
      </c>
      <c r="AJ2165" s="19">
        <v>0</v>
      </c>
      <c r="AK2165" s="22">
        <v>-5.05</v>
      </c>
      <c r="AL2165" s="22">
        <v>0</v>
      </c>
      <c r="AM2165" s="22">
        <v>0</v>
      </c>
      <c r="AN2165" s="25">
        <v>-8.23</v>
      </c>
      <c r="AO2165" s="22">
        <v>-16</v>
      </c>
      <c r="AP2165" s="18">
        <f>SUM(AI2165:AO2165)</f>
        <v>186.71</v>
      </c>
    </row>
    <row r="2166" ht="20.35" customHeight="1">
      <c r="A2166" t="s" s="14">
        <v>1876</v>
      </c>
      <c r="B2166" s="15">
        <v>42999</v>
      </c>
      <c r="C2166" s="16"/>
      <c r="D2166" s="17">
        <v>1</v>
      </c>
      <c r="E2166" s="16"/>
      <c r="F2166" s="16"/>
      <c r="G2166" s="17">
        <v>1</v>
      </c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  <c r="AC2166" s="16"/>
      <c r="AD2166" s="16"/>
      <c r="AE2166" s="16"/>
      <c r="AF2166" s="16"/>
      <c r="AG2166" s="16"/>
      <c r="AH2166" s="16"/>
      <c r="AI2166" s="18">
        <v>349.98</v>
      </c>
      <c r="AJ2166" s="19">
        <v>0</v>
      </c>
      <c r="AK2166" s="22">
        <v>-10.45</v>
      </c>
      <c r="AL2166" s="22">
        <v>0</v>
      </c>
      <c r="AM2166" s="22">
        <v>0</v>
      </c>
      <c r="AN2166" s="25">
        <v>-21.03</v>
      </c>
      <c r="AO2166" s="22">
        <v>0</v>
      </c>
      <c r="AP2166" s="18">
        <f>SUM(AI2166:AO2166)</f>
        <v>318.5</v>
      </c>
    </row>
    <row r="2167" ht="20.35" customHeight="1">
      <c r="A2167" t="s" s="14">
        <v>1877</v>
      </c>
      <c r="B2167" s="15">
        <v>42999</v>
      </c>
      <c r="C2167" s="16"/>
      <c r="D2167" s="17">
        <v>1</v>
      </c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  <c r="AC2167" s="16"/>
      <c r="AD2167" s="16"/>
      <c r="AE2167" s="16"/>
      <c r="AF2167" s="16"/>
      <c r="AG2167" s="16"/>
      <c r="AH2167" s="16"/>
      <c r="AI2167" s="18">
        <v>199.99</v>
      </c>
      <c r="AJ2167" s="19">
        <v>0</v>
      </c>
      <c r="AK2167" s="22">
        <v>-4.7</v>
      </c>
      <c r="AL2167" s="22">
        <v>0</v>
      </c>
      <c r="AM2167" s="22">
        <v>0</v>
      </c>
      <c r="AN2167" s="25">
        <v>-16.55</v>
      </c>
      <c r="AO2167" s="22">
        <v>0</v>
      </c>
      <c r="AP2167" s="18">
        <f>SUM(AI2167:AO2167)</f>
        <v>178.74</v>
      </c>
    </row>
    <row r="2168" ht="20.35" customHeight="1">
      <c r="A2168" t="s" s="14">
        <v>1878</v>
      </c>
      <c r="B2168" s="15">
        <v>42999</v>
      </c>
      <c r="C2168" s="16"/>
      <c r="D2168" s="17">
        <v>1</v>
      </c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  <c r="AC2168" s="16"/>
      <c r="AD2168" s="16"/>
      <c r="AE2168" s="16"/>
      <c r="AF2168" s="16"/>
      <c r="AG2168" s="16"/>
      <c r="AH2168" s="16"/>
      <c r="AI2168" s="18">
        <v>224.99</v>
      </c>
      <c r="AJ2168" s="19">
        <v>0</v>
      </c>
      <c r="AK2168" s="22">
        <v>0</v>
      </c>
      <c r="AL2168" s="22">
        <f>AI2168*-0.029-0.3</f>
        <v>-6.82471</v>
      </c>
      <c r="AM2168" s="22">
        <v>0</v>
      </c>
      <c r="AN2168" s="25">
        <v>-16.55</v>
      </c>
      <c r="AO2168" s="22">
        <v>0</v>
      </c>
      <c r="AP2168" s="18">
        <f>SUM(AI2168:AO2168)</f>
        <v>201.61529</v>
      </c>
    </row>
    <row r="2169" ht="20.35" customHeight="1">
      <c r="A2169" t="s" s="14">
        <v>1879</v>
      </c>
      <c r="B2169" s="15">
        <v>42999</v>
      </c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7">
        <v>2</v>
      </c>
      <c r="Y2169" s="16"/>
      <c r="Z2169" s="16"/>
      <c r="AA2169" s="16"/>
      <c r="AB2169" s="16"/>
      <c r="AC2169" s="16"/>
      <c r="AD2169" s="16"/>
      <c r="AE2169" s="16"/>
      <c r="AF2169" s="16"/>
      <c r="AG2169" s="16"/>
      <c r="AH2169" s="16"/>
      <c r="AI2169" s="18">
        <v>323.98</v>
      </c>
      <c r="AJ2169" s="19">
        <v>0</v>
      </c>
      <c r="AK2169" s="22">
        <v>-9.699999999999999</v>
      </c>
      <c r="AL2169" s="22">
        <v>0</v>
      </c>
      <c r="AM2169" s="22">
        <v>0</v>
      </c>
      <c r="AN2169" s="25">
        <v>-12.13</v>
      </c>
      <c r="AO2169" s="22">
        <v>-24</v>
      </c>
      <c r="AP2169" s="18">
        <f>SUM(AI2169:AO2169)</f>
        <v>278.15</v>
      </c>
    </row>
    <row r="2170" ht="20.35" customHeight="1">
      <c r="A2170" t="s" s="14">
        <v>1880</v>
      </c>
      <c r="B2170" s="15">
        <v>43000</v>
      </c>
      <c r="C2170" s="16"/>
      <c r="D2170" s="17">
        <v>1</v>
      </c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  <c r="AC2170" s="16"/>
      <c r="AD2170" s="16"/>
      <c r="AE2170" s="16"/>
      <c r="AF2170" s="16"/>
      <c r="AG2170" s="16"/>
      <c r="AH2170" s="16"/>
      <c r="AI2170" s="18">
        <v>242.99</v>
      </c>
      <c r="AJ2170" s="19">
        <v>0</v>
      </c>
      <c r="AK2170" t="s" s="40">
        <v>1636</v>
      </c>
      <c r="AL2170" s="22">
        <v>0</v>
      </c>
      <c r="AM2170" s="22">
        <v>0</v>
      </c>
      <c r="AN2170" s="25">
        <v>-12.3</v>
      </c>
      <c r="AO2170" s="22">
        <v>-18</v>
      </c>
      <c r="AP2170" s="18">
        <f>SUM(AI2170:AO2170)</f>
        <v>212.69</v>
      </c>
    </row>
    <row r="2171" ht="20.35" customHeight="1">
      <c r="A2171" t="s" s="14">
        <v>1881</v>
      </c>
      <c r="B2171" s="15">
        <v>43000</v>
      </c>
      <c r="C2171" s="16"/>
      <c r="D2171" s="16"/>
      <c r="E2171" s="16"/>
      <c r="F2171" s="16"/>
      <c r="G2171" s="16"/>
      <c r="H2171" s="31"/>
      <c r="I2171" s="16"/>
      <c r="J2171" s="17">
        <v>3</v>
      </c>
      <c r="K2171" s="16"/>
      <c r="L2171" s="16"/>
      <c r="M2171" s="16"/>
      <c r="N2171" s="16"/>
      <c r="O2171" s="31"/>
      <c r="P2171" s="31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  <c r="AC2171" s="16"/>
      <c r="AD2171" s="16"/>
      <c r="AE2171" s="16"/>
      <c r="AF2171" s="16"/>
      <c r="AG2171" s="16"/>
      <c r="AH2171" s="16"/>
      <c r="AI2171" s="18">
        <v>2375.97</v>
      </c>
      <c r="AJ2171" s="19">
        <v>0</v>
      </c>
      <c r="AK2171" s="22">
        <v>0</v>
      </c>
      <c r="AL2171" s="22">
        <v>0</v>
      </c>
      <c r="AM2171" s="22">
        <v>0</v>
      </c>
      <c r="AN2171" s="25">
        <v>-15.89</v>
      </c>
      <c r="AO2171" s="22">
        <v>-176</v>
      </c>
      <c r="AP2171" s="18">
        <f>SUM(AI2171:AO2171)</f>
        <v>2184.08</v>
      </c>
    </row>
    <row r="2172" ht="20.35" customHeight="1">
      <c r="A2172" t="s" s="14">
        <v>1882</v>
      </c>
      <c r="B2172" s="15">
        <v>43000</v>
      </c>
      <c r="C2172" s="16"/>
      <c r="D2172" s="16"/>
      <c r="E2172" s="16"/>
      <c r="F2172" s="16"/>
      <c r="G2172" s="16"/>
      <c r="H2172" s="17">
        <v>4</v>
      </c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  <c r="AC2172" s="16"/>
      <c r="AD2172" s="16"/>
      <c r="AE2172" s="16"/>
      <c r="AF2172" s="16"/>
      <c r="AG2172" s="16"/>
      <c r="AH2172" s="16"/>
      <c r="AI2172" s="18">
        <v>6169.91</v>
      </c>
      <c r="AJ2172" s="19">
        <v>0</v>
      </c>
      <c r="AK2172" s="22">
        <v>-228.59</v>
      </c>
      <c r="AL2172" s="22">
        <v>0</v>
      </c>
      <c r="AM2172" s="22">
        <v>0</v>
      </c>
      <c r="AN2172" s="25">
        <v>371.53</v>
      </c>
      <c r="AO2172" s="22">
        <v>0</v>
      </c>
      <c r="AP2172" s="18">
        <f>SUM(AI2172:AO2172)</f>
        <v>6312.85</v>
      </c>
    </row>
    <row r="2173" ht="20.35" customHeight="1">
      <c r="A2173" t="s" s="14">
        <v>1790</v>
      </c>
      <c r="B2173" s="15">
        <v>43000</v>
      </c>
      <c r="C2173" s="16"/>
      <c r="D2173" s="16"/>
      <c r="E2173" s="16"/>
      <c r="F2173" s="16"/>
      <c r="G2173" s="16"/>
      <c r="H2173" s="17">
        <v>2</v>
      </c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7">
        <v>1</v>
      </c>
      <c r="Y2173" s="16"/>
      <c r="Z2173" s="16"/>
      <c r="AA2173" s="16"/>
      <c r="AB2173" s="16"/>
      <c r="AC2173" s="16"/>
      <c r="AD2173" s="16"/>
      <c r="AE2173" s="16"/>
      <c r="AF2173" s="16"/>
      <c r="AG2173" s="16"/>
      <c r="AH2173" s="16"/>
      <c r="AI2173" s="18">
        <v>1724.97</v>
      </c>
      <c r="AJ2173" s="19">
        <v>0</v>
      </c>
      <c r="AK2173" s="22">
        <v>0</v>
      </c>
      <c r="AL2173" s="22">
        <f>AI2173*-0.029-0.3</f>
        <v>-50.32413</v>
      </c>
      <c r="AM2173" s="22">
        <v>0</v>
      </c>
      <c r="AN2173" s="25">
        <v>-35.9</v>
      </c>
      <c r="AO2173" s="22">
        <v>0</v>
      </c>
      <c r="AP2173" s="18">
        <f>SUM(AI2173:AO2173)</f>
        <v>1638.74587</v>
      </c>
    </row>
    <row r="2174" ht="20.35" customHeight="1">
      <c r="A2174" t="s" s="14">
        <v>1883</v>
      </c>
      <c r="B2174" s="15">
        <v>43000</v>
      </c>
      <c r="C2174" s="16"/>
      <c r="D2174" s="17">
        <v>1</v>
      </c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  <c r="AC2174" s="16"/>
      <c r="AD2174" s="16"/>
      <c r="AE2174" s="16"/>
      <c r="AF2174" s="16"/>
      <c r="AG2174" s="16"/>
      <c r="AH2174" s="16"/>
      <c r="AI2174" s="18">
        <v>199.99</v>
      </c>
      <c r="AJ2174" s="19">
        <v>0</v>
      </c>
      <c r="AK2174" s="22">
        <v>-4.7</v>
      </c>
      <c r="AL2174" s="22">
        <v>0</v>
      </c>
      <c r="AM2174" s="22">
        <v>0</v>
      </c>
      <c r="AN2174" s="25">
        <v>-16.55</v>
      </c>
      <c r="AO2174" s="22">
        <v>0</v>
      </c>
      <c r="AP2174" s="18">
        <f>SUM(AI2174:AO2174)</f>
        <v>178.74</v>
      </c>
    </row>
    <row r="2175" ht="20.35" customHeight="1">
      <c r="A2175" t="s" s="14">
        <v>1611</v>
      </c>
      <c r="B2175" s="15">
        <v>43000</v>
      </c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  <c r="AC2175" s="16"/>
      <c r="AD2175" s="16"/>
      <c r="AE2175" s="16"/>
      <c r="AF2175" s="16"/>
      <c r="AG2175" s="16"/>
      <c r="AH2175" s="16"/>
      <c r="AI2175" s="18">
        <v>47.98</v>
      </c>
      <c r="AJ2175" s="19">
        <v>0</v>
      </c>
      <c r="AK2175" s="22">
        <v>-1.36</v>
      </c>
      <c r="AL2175" s="22">
        <v>0</v>
      </c>
      <c r="AM2175" s="22">
        <v>0</v>
      </c>
      <c r="AN2175" s="25">
        <v>-5.75</v>
      </c>
      <c r="AO2175" s="22">
        <v>0</v>
      </c>
      <c r="AP2175" s="18">
        <f>SUM(AI2175:AO2175)</f>
        <v>40.87</v>
      </c>
    </row>
    <row r="2176" ht="20.35" customHeight="1">
      <c r="A2176" t="s" s="14">
        <v>1884</v>
      </c>
      <c r="B2176" s="15">
        <v>43002</v>
      </c>
      <c r="C2176" s="16"/>
      <c r="D2176" s="16"/>
      <c r="E2176" s="16"/>
      <c r="F2176" s="16"/>
      <c r="G2176" s="16"/>
      <c r="H2176" s="17">
        <v>4</v>
      </c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  <c r="AC2176" s="16"/>
      <c r="AD2176" s="16"/>
      <c r="AE2176" s="16"/>
      <c r="AF2176" s="16"/>
      <c r="AG2176" s="16"/>
      <c r="AH2176" s="16"/>
      <c r="AI2176" s="18">
        <v>5037.11</v>
      </c>
      <c r="AJ2176" s="19">
        <v>0</v>
      </c>
      <c r="AK2176" s="22">
        <v>0</v>
      </c>
      <c r="AL2176" s="22">
        <v>0</v>
      </c>
      <c r="AM2176" s="22">
        <v>0</v>
      </c>
      <c r="AN2176" s="25">
        <v>-286.15</v>
      </c>
      <c r="AO2176" s="22">
        <v>0</v>
      </c>
      <c r="AP2176" s="18">
        <f>SUM(AI2176:AO2176)</f>
        <v>4750.96</v>
      </c>
    </row>
    <row r="2177" ht="20.35" customHeight="1">
      <c r="A2177" t="s" s="14">
        <v>1885</v>
      </c>
      <c r="B2177" s="15">
        <v>43003</v>
      </c>
      <c r="C2177" s="16"/>
      <c r="D2177" s="17">
        <v>1</v>
      </c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  <c r="AC2177" s="16"/>
      <c r="AD2177" s="16"/>
      <c r="AE2177" s="16"/>
      <c r="AF2177" s="16"/>
      <c r="AG2177" s="16"/>
      <c r="AH2177" s="16"/>
      <c r="AI2177" s="18">
        <v>242.99</v>
      </c>
      <c r="AJ2177" s="19">
        <v>0</v>
      </c>
      <c r="AK2177" s="22">
        <v>-5.65</v>
      </c>
      <c r="AL2177" s="22">
        <v>0</v>
      </c>
      <c r="AM2177" s="22">
        <v>0</v>
      </c>
      <c r="AN2177" s="25">
        <v>-11.96</v>
      </c>
      <c r="AO2177" s="22">
        <v>-18</v>
      </c>
      <c r="AP2177" s="18">
        <f>SUM(AI2177:AO2177)</f>
        <v>207.38</v>
      </c>
    </row>
    <row r="2178" ht="20.35" customHeight="1">
      <c r="A2178" t="s" s="14">
        <v>1886</v>
      </c>
      <c r="B2178" s="15">
        <v>43003</v>
      </c>
      <c r="C2178" s="16"/>
      <c r="D2178" s="17">
        <v>1</v>
      </c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  <c r="AC2178" s="16"/>
      <c r="AD2178" s="16"/>
      <c r="AE2178" s="16"/>
      <c r="AF2178" s="16"/>
      <c r="AG2178" s="16"/>
      <c r="AH2178" s="16"/>
      <c r="AI2178" s="18">
        <v>199.99</v>
      </c>
      <c r="AJ2178" s="19">
        <v>0</v>
      </c>
      <c r="AK2178" s="22">
        <v>-4.7</v>
      </c>
      <c r="AL2178" s="22">
        <v>0</v>
      </c>
      <c r="AM2178" s="22">
        <v>0</v>
      </c>
      <c r="AN2178" s="25">
        <v>-16.55</v>
      </c>
      <c r="AO2178" s="22">
        <v>0</v>
      </c>
      <c r="AP2178" s="18">
        <f>SUM(AI2178:AO2178)</f>
        <v>178.74</v>
      </c>
    </row>
    <row r="2179" ht="20.35" customHeight="1">
      <c r="A2179" t="s" s="14">
        <v>1887</v>
      </c>
      <c r="B2179" s="15">
        <v>43003</v>
      </c>
      <c r="C2179" s="16"/>
      <c r="D2179" s="17">
        <v>1</v>
      </c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  <c r="AC2179" s="16"/>
      <c r="AD2179" s="16"/>
      <c r="AE2179" s="16"/>
      <c r="AF2179" s="16"/>
      <c r="AG2179" s="16"/>
      <c r="AH2179" s="16"/>
      <c r="AI2179" s="18">
        <v>279.99</v>
      </c>
      <c r="AJ2179" s="19">
        <v>0</v>
      </c>
      <c r="AK2179" s="22">
        <v>0</v>
      </c>
      <c r="AL2179" s="22">
        <f>AI2179*-0.029-0.3</f>
        <v>-8.41971</v>
      </c>
      <c r="AM2179" s="22">
        <v>0</v>
      </c>
      <c r="AN2179" s="25">
        <v>-16.55</v>
      </c>
      <c r="AO2179" s="22">
        <v>0</v>
      </c>
      <c r="AP2179" s="18">
        <f>SUM(AI2179:AO2179)</f>
        <v>255.02029</v>
      </c>
    </row>
    <row r="2180" ht="20.35" customHeight="1">
      <c r="A2180" t="s" s="14">
        <v>1888</v>
      </c>
      <c r="B2180" s="15">
        <v>43003</v>
      </c>
      <c r="C2180" s="16"/>
      <c r="D2180" s="17">
        <v>2</v>
      </c>
      <c r="E2180" s="16"/>
      <c r="F2180" s="16"/>
      <c r="G2180" s="17">
        <v>1</v>
      </c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  <c r="AC2180" s="16"/>
      <c r="AD2180" s="16"/>
      <c r="AE2180" s="16"/>
      <c r="AF2180" s="16"/>
      <c r="AG2180" s="16"/>
      <c r="AH2180" s="16"/>
      <c r="AI2180" s="18">
        <v>589.96</v>
      </c>
      <c r="AJ2180" s="19">
        <v>0</v>
      </c>
      <c r="AK2180" s="22">
        <v>0</v>
      </c>
      <c r="AL2180" s="22">
        <f>AI2180*-0.029-0.3</f>
        <v>-17.40884</v>
      </c>
      <c r="AM2180" s="22">
        <v>0</v>
      </c>
      <c r="AN2180" s="25">
        <v>-12.5</v>
      </c>
      <c r="AO2180" s="22">
        <v>0</v>
      </c>
      <c r="AP2180" s="18">
        <f>SUM(AI2180:AO2180)</f>
        <v>560.05116</v>
      </c>
    </row>
    <row r="2181" ht="32.35" customHeight="1">
      <c r="A2181" t="s" s="14">
        <v>1889</v>
      </c>
      <c r="B2181" s="15">
        <v>43004</v>
      </c>
      <c r="C2181" s="16"/>
      <c r="D2181" s="17">
        <v>1</v>
      </c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  <c r="AC2181" s="16"/>
      <c r="AD2181" s="16"/>
      <c r="AE2181" s="16"/>
      <c r="AF2181" s="16"/>
      <c r="AG2181" s="16"/>
      <c r="AH2181" s="16"/>
      <c r="AI2181" s="18">
        <v>334.98</v>
      </c>
      <c r="AJ2181" s="19">
        <v>0</v>
      </c>
      <c r="AK2181" s="22">
        <v>-12.69</v>
      </c>
      <c r="AL2181" s="22">
        <v>0</v>
      </c>
      <c r="AM2181" s="22">
        <v>0</v>
      </c>
      <c r="AN2181" s="25">
        <v>-82.98999999999999</v>
      </c>
      <c r="AO2181" s="22">
        <v>0</v>
      </c>
      <c r="AP2181" s="18">
        <f>SUM(AI2181:AO2181)</f>
        <v>239.3</v>
      </c>
    </row>
    <row r="2182" ht="20.35" customHeight="1">
      <c r="A2182" t="s" s="14">
        <v>1890</v>
      </c>
      <c r="B2182" s="15">
        <v>43004</v>
      </c>
      <c r="C2182" s="16"/>
      <c r="D2182" s="17">
        <v>1</v>
      </c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  <c r="AC2182" s="16"/>
      <c r="AD2182" s="16"/>
      <c r="AE2182" s="16"/>
      <c r="AF2182" s="16"/>
      <c r="AG2182" s="16"/>
      <c r="AH2182" s="16"/>
      <c r="AI2182" s="18">
        <v>199.99</v>
      </c>
      <c r="AJ2182" s="19">
        <v>0</v>
      </c>
      <c r="AK2182" s="22">
        <v>0</v>
      </c>
      <c r="AL2182" s="22">
        <f>AI2182*-0.029-0.3</f>
        <v>-6.09971</v>
      </c>
      <c r="AM2182" s="22">
        <v>0</v>
      </c>
      <c r="AN2182" s="25">
        <v>-16.55</v>
      </c>
      <c r="AO2182" s="22">
        <v>0</v>
      </c>
      <c r="AP2182" s="18">
        <f>SUM(AI2182:AO2182)</f>
        <v>177.34029</v>
      </c>
    </row>
    <row r="2183" ht="20.35" customHeight="1">
      <c r="A2183" t="s" s="14">
        <v>1891</v>
      </c>
      <c r="B2183" s="15">
        <v>43004</v>
      </c>
      <c r="C2183" s="16"/>
      <c r="D2183" s="17">
        <v>1</v>
      </c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  <c r="AC2183" s="16"/>
      <c r="AD2183" s="16"/>
      <c r="AE2183" s="16"/>
      <c r="AF2183" s="16"/>
      <c r="AG2183" s="16"/>
      <c r="AH2183" s="16"/>
      <c r="AI2183" s="18">
        <v>354.99</v>
      </c>
      <c r="AJ2183" s="19">
        <v>0</v>
      </c>
      <c r="AK2183" s="22">
        <v>-8.109999999999999</v>
      </c>
      <c r="AL2183" s="22">
        <v>0</v>
      </c>
      <c r="AM2183" s="22">
        <v>0</v>
      </c>
      <c r="AN2183" s="25">
        <v>-16.55</v>
      </c>
      <c r="AO2183" s="22">
        <v>0</v>
      </c>
      <c r="AP2183" s="18">
        <f>SUM(AI2183:AO2183)</f>
        <v>330.33</v>
      </c>
    </row>
    <row r="2184" ht="20.35" customHeight="1">
      <c r="A2184" t="s" s="14">
        <v>1892</v>
      </c>
      <c r="B2184" s="15">
        <v>43004</v>
      </c>
      <c r="C2184" s="16"/>
      <c r="D2184" s="17">
        <v>1</v>
      </c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  <c r="AC2184" s="16"/>
      <c r="AD2184" s="16"/>
      <c r="AE2184" s="16"/>
      <c r="AF2184" s="16"/>
      <c r="AG2184" s="16"/>
      <c r="AH2184" s="16"/>
      <c r="AI2184" s="18">
        <v>344.99</v>
      </c>
      <c r="AJ2184" s="19">
        <v>0</v>
      </c>
      <c r="AK2184" s="22">
        <v>-7.89</v>
      </c>
      <c r="AL2184" s="22">
        <v>0</v>
      </c>
      <c r="AM2184" s="22">
        <v>0</v>
      </c>
      <c r="AN2184" s="25">
        <v>-16.55</v>
      </c>
      <c r="AO2184" s="22">
        <v>0</v>
      </c>
      <c r="AP2184" s="18">
        <f>SUM(AI2184:AO2184)</f>
        <v>320.55</v>
      </c>
    </row>
    <row r="2185" ht="20.35" customHeight="1">
      <c r="A2185" t="s" s="14">
        <v>1893</v>
      </c>
      <c r="B2185" s="15">
        <v>43005</v>
      </c>
      <c r="C2185" s="16"/>
      <c r="D2185" s="17">
        <v>1</v>
      </c>
      <c r="E2185" s="16"/>
      <c r="F2185" s="17">
        <v>1</v>
      </c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  <c r="AC2185" s="16"/>
      <c r="AD2185" s="16"/>
      <c r="AE2185" s="16"/>
      <c r="AF2185" s="16"/>
      <c r="AG2185" s="16"/>
      <c r="AH2185" s="16"/>
      <c r="AI2185" s="18">
        <v>368.99</v>
      </c>
      <c r="AJ2185" s="19">
        <v>0</v>
      </c>
      <c r="AK2185" s="22">
        <v>-11</v>
      </c>
      <c r="AL2185" s="22">
        <v>0</v>
      </c>
      <c r="AM2185" s="22">
        <v>0</v>
      </c>
      <c r="AN2185" s="25">
        <v>-22.73</v>
      </c>
      <c r="AO2185" s="22">
        <v>0</v>
      </c>
      <c r="AP2185" s="18">
        <f>SUM(AI2185:AO2185)</f>
        <v>335.26</v>
      </c>
    </row>
    <row r="2186" ht="20.35" customHeight="1">
      <c r="A2186" t="s" s="14">
        <v>1894</v>
      </c>
      <c r="B2186" s="15">
        <v>43005</v>
      </c>
      <c r="C2186" s="16"/>
      <c r="D2186" s="17">
        <v>1</v>
      </c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  <c r="AC2186" s="16"/>
      <c r="AD2186" s="16"/>
      <c r="AE2186" s="16"/>
      <c r="AF2186" s="16"/>
      <c r="AG2186" s="16"/>
      <c r="AH2186" s="16"/>
      <c r="AI2186" s="18">
        <v>301.98</v>
      </c>
      <c r="AJ2186" s="19">
        <v>0</v>
      </c>
      <c r="AK2186" s="22">
        <v>-9.06</v>
      </c>
      <c r="AL2186" s="22">
        <v>0</v>
      </c>
      <c r="AM2186" s="22">
        <v>0</v>
      </c>
      <c r="AN2186" s="25">
        <v>-13.26</v>
      </c>
      <c r="AO2186" s="22">
        <v>0</v>
      </c>
      <c r="AP2186" s="18">
        <f>SUM(AI2186:AO2186)</f>
        <v>279.66</v>
      </c>
    </row>
    <row r="2187" ht="20.35" customHeight="1">
      <c r="A2187" t="s" s="14">
        <v>1895</v>
      </c>
      <c r="B2187" s="15">
        <v>43006</v>
      </c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  <c r="AC2187" s="16"/>
      <c r="AD2187" s="16"/>
      <c r="AE2187" s="16"/>
      <c r="AF2187" s="16"/>
      <c r="AG2187" s="16"/>
      <c r="AH2187" s="16"/>
      <c r="AI2187" s="18">
        <v>107.97</v>
      </c>
      <c r="AJ2187" s="19">
        <v>0</v>
      </c>
      <c r="AK2187" s="22">
        <v>0</v>
      </c>
      <c r="AL2187" s="22">
        <f>AI2187*-0.029-0.3</f>
        <v>-3.43113</v>
      </c>
      <c r="AM2187" s="22">
        <v>0</v>
      </c>
      <c r="AN2187" s="25">
        <v>-10.28</v>
      </c>
      <c r="AO2187" s="22">
        <v>0</v>
      </c>
      <c r="AP2187" s="18">
        <f>SUM(AI2187:AO2187)</f>
        <v>94.25887</v>
      </c>
    </row>
    <row r="2188" ht="20.35" customHeight="1">
      <c r="A2188" t="s" s="14">
        <v>1896</v>
      </c>
      <c r="B2188" s="15">
        <v>43007</v>
      </c>
      <c r="C2188" s="16"/>
      <c r="D2188" s="17">
        <v>1</v>
      </c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  <c r="AC2188" s="16"/>
      <c r="AD2188" s="16"/>
      <c r="AE2188" s="16"/>
      <c r="AF2188" s="16"/>
      <c r="AG2188" s="16"/>
      <c r="AH2188" s="16"/>
      <c r="AI2188" s="18">
        <v>319.99</v>
      </c>
      <c r="AJ2188" s="19">
        <v>0</v>
      </c>
      <c r="AK2188" s="22">
        <v>-7.34</v>
      </c>
      <c r="AL2188" s="22">
        <v>0</v>
      </c>
      <c r="AM2188" s="22">
        <v>0</v>
      </c>
      <c r="AN2188" s="25">
        <v>-17.58</v>
      </c>
      <c r="AO2188" s="22">
        <v>0</v>
      </c>
      <c r="AP2188" s="18">
        <f>SUM(AI2188:AO2188)</f>
        <v>295.07</v>
      </c>
    </row>
    <row r="2189" ht="20.35" customHeight="1">
      <c r="A2189" t="s" s="14">
        <v>1897</v>
      </c>
      <c r="B2189" s="15">
        <v>43008</v>
      </c>
      <c r="C2189" s="16"/>
      <c r="D2189" s="17">
        <v>1</v>
      </c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  <c r="AC2189" s="16"/>
      <c r="AD2189" s="16"/>
      <c r="AE2189" s="16"/>
      <c r="AF2189" s="16"/>
      <c r="AG2189" s="16"/>
      <c r="AH2189" s="16"/>
      <c r="AI2189" s="18">
        <v>199.99</v>
      </c>
      <c r="AJ2189" s="19">
        <v>0</v>
      </c>
      <c r="AK2189" s="22">
        <v>-4.7</v>
      </c>
      <c r="AL2189" s="22">
        <v>0</v>
      </c>
      <c r="AM2189" s="22">
        <v>0</v>
      </c>
      <c r="AN2189" s="25">
        <v>-16.55</v>
      </c>
      <c r="AO2189" s="22">
        <v>0</v>
      </c>
      <c r="AP2189" s="18">
        <f>SUM(AI2189:AO2189)</f>
        <v>178.74</v>
      </c>
    </row>
    <row r="2190" ht="20.35" customHeight="1">
      <c r="A2190" t="s" s="14">
        <v>1898</v>
      </c>
      <c r="B2190" s="15">
        <v>43008</v>
      </c>
      <c r="C2190" s="16"/>
      <c r="D2190" s="17">
        <v>1</v>
      </c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  <c r="AC2190" s="16"/>
      <c r="AD2190" s="16"/>
      <c r="AE2190" s="16"/>
      <c r="AF2190" s="16"/>
      <c r="AG2190" s="16"/>
      <c r="AH2190" s="16"/>
      <c r="AI2190" s="18">
        <v>199.99</v>
      </c>
      <c r="AJ2190" s="19">
        <v>0</v>
      </c>
      <c r="AK2190" s="22">
        <v>-6.1</v>
      </c>
      <c r="AL2190" s="22">
        <v>0</v>
      </c>
      <c r="AM2190" s="22">
        <v>0</v>
      </c>
      <c r="AN2190" s="25">
        <v>-16.55</v>
      </c>
      <c r="AO2190" s="22">
        <v>0</v>
      </c>
      <c r="AP2190" s="18">
        <f>SUM(AI2190:AO2190)</f>
        <v>177.34</v>
      </c>
    </row>
    <row r="2191" ht="20.35" customHeight="1">
      <c r="A2191" t="s" s="14">
        <v>1899</v>
      </c>
      <c r="B2191" s="15">
        <v>43009</v>
      </c>
      <c r="C2191" s="16"/>
      <c r="D2191" s="17">
        <v>1</v>
      </c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  <c r="AC2191" s="16"/>
      <c r="AD2191" s="16"/>
      <c r="AE2191" s="16"/>
      <c r="AF2191" s="16"/>
      <c r="AG2191" s="16"/>
      <c r="AH2191" s="16"/>
      <c r="AI2191" s="18">
        <v>255.74</v>
      </c>
      <c r="AJ2191" s="19">
        <v>0</v>
      </c>
      <c r="AK2191" s="22">
        <v>0</v>
      </c>
      <c r="AL2191" s="22">
        <f>AI2191*-0.029-0.3</f>
        <v>-7.71646</v>
      </c>
      <c r="AM2191" s="22">
        <v>0</v>
      </c>
      <c r="AN2191" s="25">
        <v>-16.55</v>
      </c>
      <c r="AO2191" s="22">
        <v>0</v>
      </c>
      <c r="AP2191" s="18">
        <f>SUM(AI2191:AO2191)</f>
        <v>231.47354</v>
      </c>
    </row>
    <row r="2192" ht="20.35" customHeight="1">
      <c r="A2192" t="s" s="14">
        <v>1900</v>
      </c>
      <c r="B2192" s="15">
        <v>43009</v>
      </c>
      <c r="C2192" s="16"/>
      <c r="D2192" s="17">
        <v>1</v>
      </c>
      <c r="E2192" s="16"/>
      <c r="F2192" s="17">
        <v>1</v>
      </c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  <c r="AC2192" s="16"/>
      <c r="AD2192" s="16"/>
      <c r="AE2192" s="16"/>
      <c r="AF2192" s="16"/>
      <c r="AG2192" s="16"/>
      <c r="AH2192" s="16"/>
      <c r="AI2192" s="18">
        <v>508.99</v>
      </c>
      <c r="AJ2192" s="19">
        <v>0</v>
      </c>
      <c r="AK2192" s="22">
        <v>-17.81</v>
      </c>
      <c r="AL2192" s="22">
        <v>0</v>
      </c>
      <c r="AM2192" s="22">
        <v>0</v>
      </c>
      <c r="AN2192" s="25">
        <v>-25.02</v>
      </c>
      <c r="AO2192" s="22">
        <v>0</v>
      </c>
      <c r="AP2192" s="18">
        <f>SUM(AI2192:AO2192)</f>
        <v>466.16</v>
      </c>
    </row>
    <row r="2193" ht="20.35" customHeight="1">
      <c r="A2193" t="s" s="14">
        <v>1004</v>
      </c>
      <c r="B2193" s="15">
        <v>43010</v>
      </c>
      <c r="C2193" s="16"/>
      <c r="D2193" s="17">
        <v>1</v>
      </c>
      <c r="E2193" s="16"/>
      <c r="F2193" s="17">
        <v>1</v>
      </c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  <c r="AC2193" s="16"/>
      <c r="AD2193" s="16"/>
      <c r="AE2193" s="16"/>
      <c r="AF2193" s="16"/>
      <c r="AG2193" s="16"/>
      <c r="AH2193" s="16"/>
      <c r="AI2193" s="18">
        <v>368.99</v>
      </c>
      <c r="AJ2193" s="19">
        <v>0</v>
      </c>
      <c r="AK2193" s="22">
        <v>-8.42</v>
      </c>
      <c r="AL2193" s="22">
        <v>0</v>
      </c>
      <c r="AM2193" s="22">
        <v>0</v>
      </c>
      <c r="AN2193" s="25">
        <v>-25.02</v>
      </c>
      <c r="AO2193" s="22">
        <v>0</v>
      </c>
      <c r="AP2193" s="18">
        <f>SUM(AI2193:AO2193)</f>
        <v>335.55</v>
      </c>
    </row>
    <row r="2194" ht="20.35" customHeight="1">
      <c r="A2194" t="s" s="14">
        <v>1901</v>
      </c>
      <c r="B2194" s="15">
        <v>43010</v>
      </c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7">
        <v>1</v>
      </c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  <c r="AC2194" s="16"/>
      <c r="AD2194" s="16"/>
      <c r="AE2194" s="16"/>
      <c r="AF2194" s="16"/>
      <c r="AG2194" s="16"/>
      <c r="AH2194" s="16"/>
      <c r="AI2194" s="18">
        <v>499.99</v>
      </c>
      <c r="AJ2194" s="19">
        <v>0</v>
      </c>
      <c r="AK2194" s="22">
        <v>-14.8</v>
      </c>
      <c r="AL2194" s="22">
        <v>0</v>
      </c>
      <c r="AM2194" s="22">
        <v>0</v>
      </c>
      <c r="AN2194" s="25">
        <v>-9.19</v>
      </c>
      <c r="AO2194" s="22">
        <v>0</v>
      </c>
      <c r="AP2194" s="18">
        <f>SUM(AI2194:AO2194)</f>
        <v>476</v>
      </c>
    </row>
    <row r="2195" ht="32.35" customHeight="1">
      <c r="A2195" t="s" s="14">
        <v>1902</v>
      </c>
      <c r="B2195" s="15">
        <v>43010</v>
      </c>
      <c r="C2195" s="16"/>
      <c r="D2195" s="16"/>
      <c r="E2195" s="16"/>
      <c r="F2195" s="16"/>
      <c r="G2195" s="16"/>
      <c r="H2195" s="17">
        <v>4</v>
      </c>
      <c r="I2195" s="16"/>
      <c r="J2195" s="16"/>
      <c r="K2195" s="16"/>
      <c r="L2195" s="16"/>
      <c r="M2195" s="16"/>
      <c r="N2195" s="16"/>
      <c r="O2195" s="16"/>
      <c r="P2195" s="16"/>
      <c r="Q2195" s="17">
        <v>1</v>
      </c>
      <c r="R2195" s="16"/>
      <c r="S2195" s="16"/>
      <c r="T2195" s="16"/>
      <c r="U2195" s="16"/>
      <c r="V2195" s="16"/>
      <c r="W2195" s="16"/>
      <c r="X2195" s="17">
        <v>7</v>
      </c>
      <c r="Y2195" s="16"/>
      <c r="Z2195" s="16"/>
      <c r="AA2195" s="16"/>
      <c r="AB2195" s="16"/>
      <c r="AC2195" s="16"/>
      <c r="AD2195" s="16"/>
      <c r="AE2195" s="16"/>
      <c r="AF2195" s="16"/>
      <c r="AG2195" s="16"/>
      <c r="AH2195" s="16"/>
      <c r="AI2195" s="18">
        <v>5989.88</v>
      </c>
      <c r="AJ2195" s="19">
        <v>0</v>
      </c>
      <c r="AK2195" s="22">
        <v>0</v>
      </c>
      <c r="AL2195" s="22">
        <v>0</v>
      </c>
      <c r="AM2195" s="22">
        <v>0</v>
      </c>
      <c r="AN2195" s="25">
        <v>-55.08</v>
      </c>
      <c r="AO2195" s="22">
        <v>0</v>
      </c>
      <c r="AP2195" s="18">
        <f>SUM(AI2195:AO2195)</f>
        <v>5934.8</v>
      </c>
    </row>
    <row r="2196" ht="20.35" customHeight="1">
      <c r="A2196" t="s" s="14">
        <v>1903</v>
      </c>
      <c r="B2196" s="15">
        <v>43010</v>
      </c>
      <c r="C2196" s="16"/>
      <c r="D2196" s="17">
        <v>2</v>
      </c>
      <c r="E2196" s="16"/>
      <c r="F2196" s="17">
        <v>2</v>
      </c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  <c r="AC2196" s="16"/>
      <c r="AD2196" s="16"/>
      <c r="AE2196" s="16"/>
      <c r="AF2196" s="16"/>
      <c r="AG2196" s="16"/>
      <c r="AH2196" s="16"/>
      <c r="AI2196" s="18">
        <v>907.98</v>
      </c>
      <c r="AJ2196" s="19">
        <v>0</v>
      </c>
      <c r="AK2196" s="22">
        <v>-20.28</v>
      </c>
      <c r="AL2196" s="22">
        <v>0</v>
      </c>
      <c r="AM2196" s="22">
        <v>0</v>
      </c>
      <c r="AN2196" s="25">
        <v>-35.49</v>
      </c>
      <c r="AO2196" s="22">
        <v>0</v>
      </c>
      <c r="AP2196" s="18">
        <f>SUM(AI2196:AO2196)</f>
        <v>852.21</v>
      </c>
    </row>
    <row r="2197" ht="20.35" customHeight="1">
      <c r="A2197" t="s" s="14">
        <v>1904</v>
      </c>
      <c r="B2197" s="15">
        <v>43011</v>
      </c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  <c r="AC2197" s="16"/>
      <c r="AD2197" s="16"/>
      <c r="AE2197" s="16"/>
      <c r="AF2197" s="16"/>
      <c r="AG2197" s="16"/>
      <c r="AH2197" s="16"/>
      <c r="AI2197" s="18">
        <v>65.95999999999999</v>
      </c>
      <c r="AJ2197" s="19">
        <v>0</v>
      </c>
      <c r="AK2197" s="22">
        <v>-1.75</v>
      </c>
      <c r="AL2197" s="22">
        <v>0</v>
      </c>
      <c r="AM2197" s="22">
        <v>0</v>
      </c>
      <c r="AN2197" s="25">
        <v>-5.75</v>
      </c>
      <c r="AO2197" s="22">
        <v>0</v>
      </c>
      <c r="AP2197" s="18">
        <f>SUM(AI2197:AO2197)</f>
        <v>58.46</v>
      </c>
    </row>
    <row r="2198" ht="20.35" customHeight="1">
      <c r="A2198" t="s" s="14">
        <v>1905</v>
      </c>
      <c r="B2198" s="15">
        <v>43011</v>
      </c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7">
        <v>5</v>
      </c>
      <c r="Y2198" s="16"/>
      <c r="Z2198" s="16"/>
      <c r="AA2198" s="16"/>
      <c r="AB2198" s="16"/>
      <c r="AC2198" s="16"/>
      <c r="AD2198" s="16"/>
      <c r="AE2198" s="16"/>
      <c r="AF2198" s="16"/>
      <c r="AG2198" s="16"/>
      <c r="AH2198" s="16"/>
      <c r="AI2198" s="18">
        <v>632.9299999999999</v>
      </c>
      <c r="AJ2198" s="19">
        <v>0</v>
      </c>
      <c r="AK2198" s="22">
        <v>-18.65</v>
      </c>
      <c r="AL2198" s="22">
        <v>0</v>
      </c>
      <c r="AM2198" s="22">
        <v>0</v>
      </c>
      <c r="AN2198" s="25">
        <v>-16.55</v>
      </c>
      <c r="AO2198" s="22">
        <v>0</v>
      </c>
      <c r="AP2198" s="18">
        <f>SUM(AI2198:AO2198)</f>
        <v>597.73</v>
      </c>
    </row>
    <row r="2199" ht="20.35" customHeight="1">
      <c r="A2199" t="s" s="14">
        <v>1906</v>
      </c>
      <c r="B2199" s="15">
        <v>43011</v>
      </c>
      <c r="C2199" s="16"/>
      <c r="D2199" s="17">
        <v>1</v>
      </c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  <c r="AC2199" s="16"/>
      <c r="AD2199" s="16"/>
      <c r="AE2199" s="16"/>
      <c r="AF2199" s="16"/>
      <c r="AG2199" s="16"/>
      <c r="AH2199" s="16"/>
      <c r="AI2199" s="18">
        <v>274.99</v>
      </c>
      <c r="AJ2199" s="19">
        <v>0</v>
      </c>
      <c r="AK2199" s="22">
        <v>0</v>
      </c>
      <c r="AL2199" s="22">
        <f>AI2199*-0.029-0.3</f>
        <v>-8.274710000000001</v>
      </c>
      <c r="AM2199" s="22">
        <v>0</v>
      </c>
      <c r="AN2199" s="25">
        <v>-13.26</v>
      </c>
      <c r="AO2199" s="22">
        <v>0</v>
      </c>
      <c r="AP2199" s="18">
        <f>SUM(AI2199:AO2199)</f>
        <v>253.45529</v>
      </c>
    </row>
    <row r="2200" ht="20.35" customHeight="1">
      <c r="A2200" t="s" s="14">
        <v>1882</v>
      </c>
      <c r="B2200" s="15">
        <v>43012</v>
      </c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  <c r="AC2200" s="16"/>
      <c r="AD2200" s="16"/>
      <c r="AE2200" s="16"/>
      <c r="AF2200" s="16"/>
      <c r="AG2200" s="16"/>
      <c r="AH2200" s="16"/>
      <c r="AI2200" s="18">
        <v>235</v>
      </c>
      <c r="AJ2200" s="19">
        <v>0</v>
      </c>
      <c r="AK2200" s="22">
        <v>-7.12</v>
      </c>
      <c r="AL2200" s="22">
        <v>0</v>
      </c>
      <c r="AM2200" s="22">
        <v>0</v>
      </c>
      <c r="AN2200" s="22">
        <v>0</v>
      </c>
      <c r="AO2200" s="22">
        <v>0</v>
      </c>
      <c r="AP2200" s="18">
        <f>SUM(AI2200:AO2200)</f>
        <v>227.88</v>
      </c>
    </row>
    <row r="2201" ht="20.35" customHeight="1">
      <c r="A2201" t="s" s="14">
        <v>1907</v>
      </c>
      <c r="B2201" s="15">
        <v>43012</v>
      </c>
      <c r="C2201" s="16"/>
      <c r="D2201" s="17">
        <v>1</v>
      </c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  <c r="AC2201" s="16"/>
      <c r="AD2201" s="16"/>
      <c r="AE2201" s="16"/>
      <c r="AF2201" s="16"/>
      <c r="AG2201" s="16"/>
      <c r="AH2201" s="16"/>
      <c r="AI2201" s="18">
        <v>224.99</v>
      </c>
      <c r="AJ2201" s="19">
        <v>0</v>
      </c>
      <c r="AK2201" s="22">
        <v>0</v>
      </c>
      <c r="AL2201" s="22">
        <f>AI2201*-0.029-0.3</f>
        <v>-6.82471</v>
      </c>
      <c r="AM2201" s="22">
        <v>0</v>
      </c>
      <c r="AN2201" s="22">
        <v>-16.55</v>
      </c>
      <c r="AO2201" s="22">
        <v>0</v>
      </c>
      <c r="AP2201" s="18">
        <f>SUM(AI2201:AO2201)</f>
        <v>201.61529</v>
      </c>
    </row>
    <row r="2202" ht="20.35" customHeight="1">
      <c r="A2202" t="s" s="14">
        <v>1908</v>
      </c>
      <c r="B2202" s="15">
        <v>43012</v>
      </c>
      <c r="C2202" s="16"/>
      <c r="D2202" s="17">
        <v>1</v>
      </c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  <c r="AC2202" s="16"/>
      <c r="AD2202" s="16"/>
      <c r="AE2202" s="16"/>
      <c r="AF2202" s="16"/>
      <c r="AG2202" s="16"/>
      <c r="AH2202" s="16"/>
      <c r="AI2202" s="18">
        <v>76.55</v>
      </c>
      <c r="AJ2202" s="19">
        <v>0</v>
      </c>
      <c r="AK2202" s="22">
        <v>1</v>
      </c>
      <c r="AL2202" s="22">
        <v>0</v>
      </c>
      <c r="AM2202" s="22">
        <v>0</v>
      </c>
      <c r="AN2202" s="22">
        <v>-16.55</v>
      </c>
      <c r="AO2202" s="22">
        <v>0</v>
      </c>
      <c r="AP2202" s="18">
        <f>SUM(AI2202:AO2202)</f>
        <v>61</v>
      </c>
    </row>
    <row r="2203" ht="20.35" customHeight="1">
      <c r="A2203" t="s" s="14">
        <v>625</v>
      </c>
      <c r="B2203" s="15">
        <v>43012</v>
      </c>
      <c r="C2203" s="16"/>
      <c r="D2203" s="17">
        <v>1</v>
      </c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  <c r="AC2203" s="16"/>
      <c r="AD2203" s="16"/>
      <c r="AE2203" s="16"/>
      <c r="AF2203" s="16"/>
      <c r="AG2203" s="16"/>
      <c r="AH2203" s="16"/>
      <c r="AI2203" s="18">
        <v>175</v>
      </c>
      <c r="AJ2203" s="19">
        <v>0</v>
      </c>
      <c r="AK2203" s="22">
        <v>-5.38</v>
      </c>
      <c r="AL2203" s="22">
        <v>0</v>
      </c>
      <c r="AM2203" s="22">
        <v>0</v>
      </c>
      <c r="AN2203" s="22">
        <v>-16.55</v>
      </c>
      <c r="AO2203" s="22">
        <v>0</v>
      </c>
      <c r="AP2203" s="18">
        <f>SUM(AI2203:AO2203)</f>
        <v>153.07</v>
      </c>
    </row>
    <row r="2204" ht="20.35" customHeight="1">
      <c r="A2204" t="s" s="14">
        <v>1909</v>
      </c>
      <c r="B2204" s="15">
        <v>43013</v>
      </c>
      <c r="C2204" s="16"/>
      <c r="D2204" s="17">
        <v>1</v>
      </c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  <c r="AC2204" s="16"/>
      <c r="AD2204" s="16"/>
      <c r="AE2204" s="16"/>
      <c r="AF2204" s="16"/>
      <c r="AG2204" s="16"/>
      <c r="AH2204" s="16"/>
      <c r="AI2204" s="18">
        <v>259.19</v>
      </c>
      <c r="AJ2204" s="19">
        <v>0</v>
      </c>
      <c r="AK2204" s="22">
        <v>-6</v>
      </c>
      <c r="AL2204" s="22">
        <v>0</v>
      </c>
      <c r="AM2204" s="22">
        <v>0</v>
      </c>
      <c r="AN2204" s="22">
        <v>-7.93</v>
      </c>
      <c r="AO2204" s="22">
        <v>-19.2</v>
      </c>
      <c r="AP2204" s="18">
        <f>SUM(AI2204:AO2204)</f>
        <v>226.06</v>
      </c>
    </row>
    <row r="2205" ht="20.35" customHeight="1">
      <c r="A2205" t="s" s="14">
        <v>1910</v>
      </c>
      <c r="B2205" s="15">
        <v>43013</v>
      </c>
      <c r="C2205" s="16"/>
      <c r="D2205" s="17">
        <v>1</v>
      </c>
      <c r="E2205" s="16"/>
      <c r="F2205" s="16"/>
      <c r="G2205" s="17">
        <v>1</v>
      </c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  <c r="AC2205" s="16"/>
      <c r="AD2205" s="16"/>
      <c r="AE2205" s="16"/>
      <c r="AF2205" s="16"/>
      <c r="AG2205" s="16"/>
      <c r="AH2205" s="16"/>
      <c r="AI2205" s="18">
        <v>349.98</v>
      </c>
      <c r="AJ2205" s="19">
        <v>0</v>
      </c>
      <c r="AK2205" s="22">
        <v>-10.45</v>
      </c>
      <c r="AL2205" s="22">
        <v>0</v>
      </c>
      <c r="AM2205" s="22">
        <v>0</v>
      </c>
      <c r="AN2205" s="22">
        <v>-13.26</v>
      </c>
      <c r="AO2205" s="22">
        <v>0</v>
      </c>
      <c r="AP2205" s="18">
        <f>SUM(AI2205:AO2205)</f>
        <v>326.27</v>
      </c>
    </row>
    <row r="2206" ht="20.35" customHeight="1">
      <c r="A2206" t="s" s="14">
        <v>1911</v>
      </c>
      <c r="B2206" s="15">
        <v>43014</v>
      </c>
      <c r="C2206" s="16"/>
      <c r="D2206" s="16"/>
      <c r="E2206" s="16"/>
      <c r="F2206" s="16"/>
      <c r="G2206" s="17">
        <v>1</v>
      </c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  <c r="AC2206" s="16"/>
      <c r="AD2206" s="16"/>
      <c r="AE2206" s="16"/>
      <c r="AF2206" s="16"/>
      <c r="AG2206" s="16"/>
      <c r="AH2206" s="16"/>
      <c r="AI2206" s="18">
        <v>174.99</v>
      </c>
      <c r="AJ2206" s="19">
        <v>0</v>
      </c>
      <c r="AK2206" s="22">
        <v>-22.86</v>
      </c>
      <c r="AL2206" s="22">
        <v>0</v>
      </c>
      <c r="AM2206" s="22">
        <v>0</v>
      </c>
      <c r="AN2206" s="22">
        <v>-16.55</v>
      </c>
      <c r="AO2206" s="22">
        <v>0</v>
      </c>
      <c r="AP2206" s="18">
        <f>SUM(AI2206:AO2206)</f>
        <v>135.58</v>
      </c>
    </row>
    <row r="2207" ht="20.35" customHeight="1">
      <c r="A2207" t="s" s="14">
        <v>1912</v>
      </c>
      <c r="B2207" s="15">
        <v>43014</v>
      </c>
      <c r="C2207" s="16"/>
      <c r="D2207" s="17">
        <v>1</v>
      </c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  <c r="AC2207" s="16"/>
      <c r="AD2207" s="16"/>
      <c r="AE2207" s="16"/>
      <c r="AF2207" s="16"/>
      <c r="AG2207" s="16"/>
      <c r="AH2207" s="16"/>
      <c r="AI2207" s="18">
        <v>304.99</v>
      </c>
      <c r="AJ2207" s="19">
        <v>0</v>
      </c>
      <c r="AK2207" s="22">
        <v>-7.91</v>
      </c>
      <c r="AL2207" s="22">
        <v>0</v>
      </c>
      <c r="AM2207" s="22">
        <v>0</v>
      </c>
      <c r="AN2207" s="22">
        <v>-13.04</v>
      </c>
      <c r="AO2207" s="22">
        <v>0</v>
      </c>
      <c r="AP2207" s="18">
        <f>SUM(AI2207:AO2207)</f>
        <v>284.04</v>
      </c>
    </row>
    <row r="2208" ht="20.35" customHeight="1">
      <c r="A2208" t="s" s="14">
        <v>1913</v>
      </c>
      <c r="B2208" s="15">
        <v>43017</v>
      </c>
      <c r="C2208" s="16"/>
      <c r="D2208" s="16"/>
      <c r="E2208" s="16"/>
      <c r="F2208" s="16"/>
      <c r="G2208" s="16"/>
      <c r="H2208" s="31"/>
      <c r="I2208" s="16"/>
      <c r="J2208" s="17">
        <v>1</v>
      </c>
      <c r="K2208" s="16"/>
      <c r="L2208" s="16"/>
      <c r="M2208" s="16"/>
      <c r="N2208" s="16"/>
      <c r="O2208" s="31"/>
      <c r="P2208" s="31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  <c r="AC2208" s="16"/>
      <c r="AD2208" s="16"/>
      <c r="AE2208" s="16"/>
      <c r="AF2208" s="16"/>
      <c r="AG2208" s="16"/>
      <c r="AH2208" s="16"/>
      <c r="AI2208" s="18">
        <v>699.99</v>
      </c>
      <c r="AJ2208" s="19">
        <v>0</v>
      </c>
      <c r="AK2208" s="22">
        <v>-24.5</v>
      </c>
      <c r="AL2208" s="22">
        <v>0</v>
      </c>
      <c r="AM2208" s="22">
        <v>0</v>
      </c>
      <c r="AN2208" s="22">
        <v>-21.61</v>
      </c>
      <c r="AO2208" s="22">
        <v>0</v>
      </c>
      <c r="AP2208" s="18">
        <f>SUM(AI2208:AO2208)</f>
        <v>653.88</v>
      </c>
    </row>
    <row r="2209" ht="20.35" customHeight="1">
      <c r="A2209" t="s" s="14">
        <v>1914</v>
      </c>
      <c r="B2209" s="15">
        <v>43017</v>
      </c>
      <c r="C2209" s="16"/>
      <c r="D2209" s="17">
        <v>1</v>
      </c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  <c r="AC2209" s="16"/>
      <c r="AD2209" s="16"/>
      <c r="AE2209" s="16"/>
      <c r="AF2209" s="16"/>
      <c r="AG2209" s="16"/>
      <c r="AH2209" s="16"/>
      <c r="AI2209" s="18">
        <v>304.98</v>
      </c>
      <c r="AJ2209" s="19">
        <v>0</v>
      </c>
      <c r="AK2209" s="22">
        <v>-11.58</v>
      </c>
      <c r="AL2209" s="22">
        <v>0</v>
      </c>
      <c r="AM2209" s="22">
        <v>0</v>
      </c>
      <c r="AN2209" s="19"/>
      <c r="AO2209" s="22">
        <v>0</v>
      </c>
      <c r="AP2209" s="18">
        <f>SUM(AI2209:AO2209)</f>
        <v>293.4</v>
      </c>
    </row>
    <row r="2210" ht="20.35" customHeight="1">
      <c r="A2210" t="s" s="14">
        <v>1915</v>
      </c>
      <c r="B2210" s="15">
        <v>43017</v>
      </c>
      <c r="C2210" s="16"/>
      <c r="D2210" s="17">
        <v>1</v>
      </c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  <c r="AC2210" s="16"/>
      <c r="AD2210" s="16"/>
      <c r="AE2210" s="16"/>
      <c r="AF2210" s="16"/>
      <c r="AG2210" s="16"/>
      <c r="AH2210" s="16"/>
      <c r="AI2210" s="18">
        <v>255.61</v>
      </c>
      <c r="AJ2210" s="19">
        <v>0</v>
      </c>
      <c r="AK2210" s="22">
        <v>-5.92</v>
      </c>
      <c r="AL2210" s="22">
        <v>0</v>
      </c>
      <c r="AM2210" s="22">
        <v>0</v>
      </c>
      <c r="AN2210" s="22">
        <v>-16.55</v>
      </c>
      <c r="AO2210" s="22">
        <v>0</v>
      </c>
      <c r="AP2210" s="18">
        <f>SUM(AI2210:AO2210)</f>
        <v>233.14</v>
      </c>
    </row>
    <row r="2211" ht="20.35" customHeight="1">
      <c r="A2211" t="s" s="14">
        <v>1916</v>
      </c>
      <c r="B2211" s="15">
        <v>43017</v>
      </c>
      <c r="C2211" s="16"/>
      <c r="D2211" s="17">
        <v>1</v>
      </c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  <c r="AC2211" s="16"/>
      <c r="AD2211" s="16"/>
      <c r="AE2211" s="16"/>
      <c r="AF2211" s="16"/>
      <c r="AG2211" s="16"/>
      <c r="AH2211" s="16"/>
      <c r="AI2211" s="18">
        <v>239.99</v>
      </c>
      <c r="AJ2211" s="19">
        <v>0</v>
      </c>
      <c r="AK2211" s="22">
        <v>-7.26</v>
      </c>
      <c r="AL2211" s="22">
        <v>0</v>
      </c>
      <c r="AM2211" s="22">
        <v>0</v>
      </c>
      <c r="AN2211" s="22">
        <v>-16.55</v>
      </c>
      <c r="AO2211" s="22">
        <v>0</v>
      </c>
      <c r="AP2211" s="18">
        <f>SUM(AI2211:AO2211)</f>
        <v>216.18</v>
      </c>
    </row>
    <row r="2212" ht="20.35" customHeight="1">
      <c r="A2212" t="s" s="14">
        <v>1917</v>
      </c>
      <c r="B2212" s="15">
        <v>43017</v>
      </c>
      <c r="C2212" s="16"/>
      <c r="D2212" s="17">
        <v>2</v>
      </c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  <c r="AC2212" s="16"/>
      <c r="AD2212" s="16"/>
      <c r="AE2212" s="16"/>
      <c r="AF2212" s="16"/>
      <c r="AG2212" s="16"/>
      <c r="AH2212" s="16"/>
      <c r="AI2212" s="18">
        <v>599.97</v>
      </c>
      <c r="AJ2212" s="19">
        <v>0</v>
      </c>
      <c r="AK2212" s="22">
        <v>-22.5</v>
      </c>
      <c r="AL2212" s="22">
        <v>0</v>
      </c>
      <c r="AM2212" s="22">
        <v>0</v>
      </c>
      <c r="AN2212" s="22">
        <v>-72.67</v>
      </c>
      <c r="AO2212" s="22">
        <v>0</v>
      </c>
      <c r="AP2212" s="18">
        <f>SUM(AI2212:AO2212)</f>
        <v>504.8</v>
      </c>
    </row>
    <row r="2213" ht="20.35" customHeight="1">
      <c r="A2213" t="s" s="14">
        <v>1918</v>
      </c>
      <c r="B2213" s="15">
        <v>43017</v>
      </c>
      <c r="C2213" s="16"/>
      <c r="D2213" s="16"/>
      <c r="E2213" s="16"/>
      <c r="F2213" s="16"/>
      <c r="G2213" s="16"/>
      <c r="H2213" s="31"/>
      <c r="I2213" s="16"/>
      <c r="J2213" s="17">
        <v>2</v>
      </c>
      <c r="K2213" s="16"/>
      <c r="L2213" s="16"/>
      <c r="M2213" s="16"/>
      <c r="N2213" s="16"/>
      <c r="O2213" s="31"/>
      <c r="P2213" s="31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  <c r="AC2213" s="16"/>
      <c r="AD2213" s="16"/>
      <c r="AE2213" s="16"/>
      <c r="AF2213" s="16"/>
      <c r="AG2213" s="16"/>
      <c r="AH2213" s="16"/>
      <c r="AI2213" s="18">
        <v>1609.97</v>
      </c>
      <c r="AJ2213" s="19">
        <v>0</v>
      </c>
      <c r="AK2213" t="s" s="40">
        <v>1919</v>
      </c>
      <c r="AL2213" s="22">
        <v>0</v>
      </c>
      <c r="AM2213" s="22">
        <v>0</v>
      </c>
      <c r="AN2213" s="22">
        <v>-59.69</v>
      </c>
      <c r="AO2213" s="22">
        <v>0</v>
      </c>
      <c r="AP2213" s="18">
        <f>SUM(AI2213:AO2213)</f>
        <v>1550.28</v>
      </c>
    </row>
    <row r="2214" ht="20.35" customHeight="1">
      <c r="A2214" t="s" s="14">
        <v>1920</v>
      </c>
      <c r="B2214" s="15">
        <v>43017</v>
      </c>
      <c r="C2214" s="16"/>
      <c r="D2214" s="17">
        <v>2</v>
      </c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  <c r="AC2214" s="16"/>
      <c r="AD2214" s="16"/>
      <c r="AE2214" s="16"/>
      <c r="AF2214" s="16"/>
      <c r="AG2214" s="16"/>
      <c r="AH2214" s="16"/>
      <c r="AI2214" s="18">
        <v>745.1799999999999</v>
      </c>
      <c r="AJ2214" s="19">
        <v>0</v>
      </c>
      <c r="AK2214" s="22">
        <v>-16.69</v>
      </c>
      <c r="AL2214" s="22">
        <v>0</v>
      </c>
      <c r="AM2214" s="22">
        <v>0</v>
      </c>
      <c r="AN2214" s="22">
        <v>-14.27</v>
      </c>
      <c r="AO2214" s="22">
        <v>-55.2</v>
      </c>
      <c r="AP2214" s="18">
        <f>SUM(AI2214:AO2214)</f>
        <v>659.02</v>
      </c>
    </row>
    <row r="2215" ht="20.35" customHeight="1">
      <c r="A2215" t="s" s="14">
        <v>1921</v>
      </c>
      <c r="B2215" s="15">
        <v>43017</v>
      </c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7">
        <v>1</v>
      </c>
      <c r="AC2215" s="16"/>
      <c r="AD2215" s="17">
        <v>1</v>
      </c>
      <c r="AE2215" s="16"/>
      <c r="AF2215" s="16"/>
      <c r="AG2215" s="16"/>
      <c r="AH2215" s="16"/>
      <c r="AI2215" s="18">
        <v>489.98</v>
      </c>
      <c r="AJ2215" s="19">
        <v>0</v>
      </c>
      <c r="AK2215" s="22">
        <v>-14.51</v>
      </c>
      <c r="AL2215" s="22">
        <v>0</v>
      </c>
      <c r="AM2215" s="22">
        <v>0</v>
      </c>
      <c r="AN2215" s="22">
        <v>-12.13</v>
      </c>
      <c r="AO2215" s="22">
        <v>0</v>
      </c>
      <c r="AP2215" s="18">
        <f>SUM(AI2215:AO2215)</f>
        <v>463.34</v>
      </c>
    </row>
    <row r="2216" ht="20.35" customHeight="1">
      <c r="A2216" t="s" s="14">
        <v>1922</v>
      </c>
      <c r="B2216" s="15">
        <v>43017</v>
      </c>
      <c r="C2216" s="16"/>
      <c r="D2216" s="17">
        <v>2</v>
      </c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  <c r="AC2216" s="16"/>
      <c r="AD2216" s="16"/>
      <c r="AE2216" s="16"/>
      <c r="AF2216" s="16"/>
      <c r="AG2216" s="16"/>
      <c r="AH2216" s="16"/>
      <c r="AI2216" s="18">
        <v>709.98</v>
      </c>
      <c r="AJ2216" s="19">
        <v>0</v>
      </c>
      <c r="AK2216" s="22">
        <v>-15.92</v>
      </c>
      <c r="AL2216" s="22">
        <v>0</v>
      </c>
      <c r="AM2216" s="22">
        <v>0</v>
      </c>
      <c r="AN2216" s="22">
        <v>-25.02</v>
      </c>
      <c r="AO2216" s="22">
        <v>0</v>
      </c>
      <c r="AP2216" s="18">
        <f>SUM(AI2216:AO2216)</f>
        <v>669.04</v>
      </c>
    </row>
    <row r="2217" ht="20.35" customHeight="1">
      <c r="A2217" t="s" s="14">
        <v>802</v>
      </c>
      <c r="B2217" s="15">
        <v>43017</v>
      </c>
      <c r="C2217" s="16"/>
      <c r="D2217" s="16"/>
      <c r="E2217" s="16"/>
      <c r="F2217" s="16"/>
      <c r="G2217" s="16"/>
      <c r="H2217" s="31"/>
      <c r="I2217" s="16"/>
      <c r="J2217" s="17">
        <v>4</v>
      </c>
      <c r="K2217" s="16"/>
      <c r="L2217" s="16"/>
      <c r="M2217" s="16"/>
      <c r="N2217" s="16"/>
      <c r="O2217" s="31"/>
      <c r="P2217" s="31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  <c r="AC2217" s="16"/>
      <c r="AD2217" s="16"/>
      <c r="AE2217" s="16"/>
      <c r="AF2217" s="16"/>
      <c r="AG2217" s="16"/>
      <c r="AH2217" s="16"/>
      <c r="AI2217" s="18">
        <v>2303.5</v>
      </c>
      <c r="AJ2217" s="19">
        <v>0</v>
      </c>
      <c r="AK2217" s="22">
        <v>0</v>
      </c>
      <c r="AL2217" s="22">
        <v>0</v>
      </c>
      <c r="AM2217" s="22">
        <v>0</v>
      </c>
      <c r="AN2217" s="22">
        <v>-33.98</v>
      </c>
      <c r="AO2217" s="22">
        <v>-168</v>
      </c>
      <c r="AP2217" s="18">
        <f>SUM(AI2217:AO2217)</f>
        <v>2101.52</v>
      </c>
    </row>
    <row r="2218" ht="20.35" customHeight="1">
      <c r="A2218" t="s" s="14">
        <v>1923</v>
      </c>
      <c r="B2218" s="15">
        <v>43017</v>
      </c>
      <c r="C2218" s="16"/>
      <c r="D2218" s="16"/>
      <c r="E2218" s="16"/>
      <c r="F2218" s="16"/>
      <c r="G2218" s="16"/>
      <c r="H2218" s="31"/>
      <c r="I2218" s="16"/>
      <c r="J2218" s="17">
        <v>2</v>
      </c>
      <c r="K2218" s="16"/>
      <c r="L2218" s="16"/>
      <c r="M2218" s="16"/>
      <c r="N2218" s="16"/>
      <c r="O2218" s="31"/>
      <c r="P2218" s="31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  <c r="AC2218" s="16"/>
      <c r="AD2218" s="16"/>
      <c r="AE2218" s="16"/>
      <c r="AF2218" s="16"/>
      <c r="AG2218" s="16"/>
      <c r="AH2218" s="16"/>
      <c r="AI2218" s="18">
        <v>1538.97</v>
      </c>
      <c r="AJ2218" s="19">
        <v>0</v>
      </c>
      <c r="AK2218" s="22">
        <v>0</v>
      </c>
      <c r="AL2218" s="22">
        <v>0</v>
      </c>
      <c r="AM2218" s="22">
        <v>0</v>
      </c>
      <c r="AN2218" s="22">
        <v>-17.16</v>
      </c>
      <c r="AO2218" s="22">
        <v>-114</v>
      </c>
      <c r="AP2218" s="18">
        <f>SUM(AI2218:AO2218)</f>
        <v>1407.81</v>
      </c>
    </row>
    <row r="2219" ht="20.35" customHeight="1">
      <c r="A2219" t="s" s="14">
        <v>1924</v>
      </c>
      <c r="B2219" s="15">
        <v>43017</v>
      </c>
      <c r="C2219" s="16"/>
      <c r="D2219" s="17">
        <v>1</v>
      </c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  <c r="AC2219" s="16"/>
      <c r="AD2219" s="16"/>
      <c r="AE2219" s="16"/>
      <c r="AF2219" s="16"/>
      <c r="AG2219" s="16"/>
      <c r="AH2219" s="16"/>
      <c r="AI2219" s="18">
        <v>316.85</v>
      </c>
      <c r="AJ2219" s="19">
        <v>0</v>
      </c>
      <c r="AK2219" s="22">
        <v>-9.49</v>
      </c>
      <c r="AL2219" s="22">
        <v>0</v>
      </c>
      <c r="AM2219" s="22">
        <v>0</v>
      </c>
      <c r="AN2219" s="22">
        <v>-14.74</v>
      </c>
      <c r="AO2219" s="22">
        <v>0</v>
      </c>
      <c r="AP2219" s="18">
        <f>SUM(AI2219:AO2219)</f>
        <v>292.62</v>
      </c>
    </row>
    <row r="2220" ht="20.35" customHeight="1">
      <c r="A2220" t="s" s="14">
        <v>1925</v>
      </c>
      <c r="B2220" s="15">
        <v>43017</v>
      </c>
      <c r="C2220" s="16"/>
      <c r="D2220" s="17">
        <v>1</v>
      </c>
      <c r="E2220" s="16"/>
      <c r="F2220" s="17">
        <v>1</v>
      </c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  <c r="AC2220" s="16"/>
      <c r="AD2220" s="16"/>
      <c r="AE2220" s="16"/>
      <c r="AF2220" s="16"/>
      <c r="AG2220" s="16"/>
      <c r="AH2220" s="16"/>
      <c r="AI2220" s="18">
        <v>458.99</v>
      </c>
      <c r="AJ2220" s="19">
        <v>0</v>
      </c>
      <c r="AK2220" s="22">
        <v>-10.4</v>
      </c>
      <c r="AL2220" s="22">
        <v>0</v>
      </c>
      <c r="AM2220" s="22">
        <v>0</v>
      </c>
      <c r="AN2220" s="22">
        <v>-25.02</v>
      </c>
      <c r="AO2220" s="22">
        <v>0</v>
      </c>
      <c r="AP2220" s="18">
        <f>SUM(AI2220:AO2220)</f>
        <v>423.57</v>
      </c>
    </row>
    <row r="2221" ht="20.35" customHeight="1">
      <c r="A2221" t="s" s="14">
        <v>1926</v>
      </c>
      <c r="B2221" s="15">
        <v>43018</v>
      </c>
      <c r="C2221" s="16"/>
      <c r="D2221" s="17">
        <v>1</v>
      </c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  <c r="AC2221" s="16"/>
      <c r="AD2221" s="16"/>
      <c r="AE2221" s="16"/>
      <c r="AF2221" s="16"/>
      <c r="AG2221" s="16"/>
      <c r="AH2221" s="16"/>
      <c r="AI2221" s="18">
        <v>199.99</v>
      </c>
      <c r="AJ2221" s="19">
        <v>0</v>
      </c>
      <c r="AK2221" s="22">
        <v>0</v>
      </c>
      <c r="AL2221" s="22">
        <f>AI2221*-0.029-0.3</f>
        <v>-6.09971</v>
      </c>
      <c r="AM2221" s="22">
        <v>0</v>
      </c>
      <c r="AN2221" s="22">
        <v>-16.55</v>
      </c>
      <c r="AO2221" s="22">
        <v>0</v>
      </c>
      <c r="AP2221" s="18">
        <f>SUM(AI2221:AO2221)</f>
        <v>177.34029</v>
      </c>
    </row>
    <row r="2222" ht="20.35" customHeight="1">
      <c r="A2222" t="s" s="14">
        <v>1819</v>
      </c>
      <c r="B2222" s="15">
        <v>43018</v>
      </c>
      <c r="C2222" s="16"/>
      <c r="D2222" s="17">
        <v>1</v>
      </c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  <c r="AC2222" s="16"/>
      <c r="AD2222" s="16"/>
      <c r="AE2222" s="16"/>
      <c r="AF2222" s="16"/>
      <c r="AG2222" s="16"/>
      <c r="AH2222" s="16"/>
      <c r="AI2222" s="18">
        <v>259.19</v>
      </c>
      <c r="AJ2222" s="19">
        <v>0</v>
      </c>
      <c r="AK2222" s="22">
        <v>-6</v>
      </c>
      <c r="AL2222" s="22">
        <v>0</v>
      </c>
      <c r="AM2222" s="22">
        <v>0</v>
      </c>
      <c r="AN2222" s="22">
        <v>-10.69</v>
      </c>
      <c r="AO2222" s="22">
        <v>-19.2</v>
      </c>
      <c r="AP2222" s="18">
        <f>SUM(AI2222:AO2222)</f>
        <v>223.3</v>
      </c>
    </row>
    <row r="2223" ht="20.35" customHeight="1">
      <c r="A2223" t="s" s="14">
        <v>1922</v>
      </c>
      <c r="B2223" s="15">
        <v>43018</v>
      </c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  <c r="AC2223" s="16"/>
      <c r="AD2223" s="16"/>
      <c r="AE2223" s="16"/>
      <c r="AF2223" s="16"/>
      <c r="AG2223" s="16"/>
      <c r="AH2223" s="16"/>
      <c r="AI2223" s="18">
        <v>47.98</v>
      </c>
      <c r="AJ2223" s="19">
        <v>0</v>
      </c>
      <c r="AK2223" s="22">
        <v>-1.36</v>
      </c>
      <c r="AL2223" s="22">
        <v>0</v>
      </c>
      <c r="AM2223" s="22">
        <v>0</v>
      </c>
      <c r="AN2223" s="22">
        <v>-5.75</v>
      </c>
      <c r="AO2223" s="22">
        <v>0</v>
      </c>
      <c r="AP2223" s="18">
        <f>SUM(AI2223:AO2223)</f>
        <v>40.87</v>
      </c>
    </row>
    <row r="2224" ht="20.35" customHeight="1">
      <c r="A2224" t="s" s="14">
        <v>1927</v>
      </c>
      <c r="B2224" s="15">
        <v>43018</v>
      </c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7">
        <v>4</v>
      </c>
      <c r="Y2224" s="16"/>
      <c r="Z2224" s="16"/>
      <c r="AA2224" s="16"/>
      <c r="AB2224" s="16"/>
      <c r="AC2224" s="16"/>
      <c r="AD2224" s="16"/>
      <c r="AE2224" s="16"/>
      <c r="AF2224" s="16"/>
      <c r="AG2224" s="16"/>
      <c r="AH2224" s="16"/>
      <c r="AI2224" s="18">
        <v>1439.96</v>
      </c>
      <c r="AJ2224" s="19">
        <v>0</v>
      </c>
      <c r="AK2224" s="22">
        <v>-42.06</v>
      </c>
      <c r="AL2224" s="22">
        <v>0</v>
      </c>
      <c r="AM2224" s="22">
        <v>0</v>
      </c>
      <c r="AN2224" s="22">
        <v>-18.49</v>
      </c>
      <c r="AO2224" s="22">
        <v>0</v>
      </c>
      <c r="AP2224" s="18">
        <f>SUM(AI2224:AO2224)</f>
        <v>1379.41</v>
      </c>
    </row>
    <row r="2225" ht="20.35" customHeight="1">
      <c r="A2225" t="s" s="14">
        <v>1835</v>
      </c>
      <c r="B2225" s="15">
        <v>43018</v>
      </c>
      <c r="C2225" s="16"/>
      <c r="D2225" s="17">
        <v>2</v>
      </c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  <c r="AC2225" s="16"/>
      <c r="AD2225" s="16"/>
      <c r="AE2225" s="16"/>
      <c r="AF2225" s="16"/>
      <c r="AG2225" s="16"/>
      <c r="AH2225" s="16"/>
      <c r="AI2225" s="18">
        <v>492.11</v>
      </c>
      <c r="AJ2225" s="19">
        <v>0</v>
      </c>
      <c r="AK2225" s="22">
        <v>0</v>
      </c>
      <c r="AL2225" s="22">
        <f>AI2225*-0.029-0.3</f>
        <v>-14.57119</v>
      </c>
      <c r="AM2225" s="22">
        <v>0</v>
      </c>
      <c r="AN2225" s="22">
        <v>-12.13</v>
      </c>
      <c r="AO2225" s="22">
        <v>-36.45</v>
      </c>
      <c r="AP2225" s="18">
        <f>SUM(AI2225:AO2225)</f>
        <v>428.95881</v>
      </c>
    </row>
    <row r="2226" ht="32.35" customHeight="1">
      <c r="A2226" t="s" s="14">
        <v>1928</v>
      </c>
      <c r="B2226" s="15">
        <v>43019</v>
      </c>
      <c r="C2226" s="16"/>
      <c r="D2226" s="17">
        <v>1</v>
      </c>
      <c r="E2226" s="16"/>
      <c r="F2226" s="17">
        <v>1</v>
      </c>
      <c r="G2226" s="16"/>
      <c r="H2226" s="31"/>
      <c r="I2226" s="16"/>
      <c r="J2226" s="17">
        <v>2</v>
      </c>
      <c r="K2226" s="16"/>
      <c r="L2226" s="16"/>
      <c r="M2226" s="16"/>
      <c r="N2226" s="16"/>
      <c r="O2226" s="31"/>
      <c r="P2226" s="31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  <c r="AC2226" s="16"/>
      <c r="AD2226" s="16"/>
      <c r="AE2226" s="16"/>
      <c r="AF2226" s="16"/>
      <c r="AG2226" s="16"/>
      <c r="AH2226" s="16"/>
      <c r="AI2226" s="18">
        <v>1986.34</v>
      </c>
      <c r="AJ2226" s="19">
        <v>0</v>
      </c>
      <c r="AK2226" s="22">
        <v>-57.9</v>
      </c>
      <c r="AL2226" s="22">
        <v>0</v>
      </c>
      <c r="AM2226" s="22">
        <v>0</v>
      </c>
      <c r="AN2226" s="22">
        <v>-191.38</v>
      </c>
      <c r="AO2226" s="22">
        <v>0</v>
      </c>
      <c r="AP2226" s="18">
        <f>SUM(AI2226:AO2226)</f>
        <v>1737.06</v>
      </c>
    </row>
    <row r="2227" ht="20.35" customHeight="1">
      <c r="A2227" t="s" s="14">
        <v>1851</v>
      </c>
      <c r="B2227" s="15">
        <v>43019</v>
      </c>
      <c r="C2227" s="16"/>
      <c r="D2227" s="17">
        <v>1</v>
      </c>
      <c r="E2227" s="31"/>
      <c r="F2227" s="31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  <c r="AC2227" s="16"/>
      <c r="AD2227" s="16"/>
      <c r="AE2227" s="16"/>
      <c r="AF2227" s="16"/>
      <c r="AG2227" s="16"/>
      <c r="AH2227" s="16"/>
      <c r="AI2227" s="18">
        <v>239.99</v>
      </c>
      <c r="AJ2227" s="19">
        <v>0</v>
      </c>
      <c r="AK2227" s="22">
        <v>0</v>
      </c>
      <c r="AL2227" s="22">
        <f>AI2227*-0.029-0.3</f>
        <v>-7.25971</v>
      </c>
      <c r="AM2227" s="22">
        <v>0</v>
      </c>
      <c r="AN2227" s="22">
        <v>-16.55</v>
      </c>
      <c r="AO2227" s="22">
        <v>0</v>
      </c>
      <c r="AP2227" s="18">
        <f>SUM(AI2227:AO2227)</f>
        <v>216.18029</v>
      </c>
    </row>
    <row r="2228" ht="20.35" customHeight="1">
      <c r="A2228" t="s" s="14">
        <v>1929</v>
      </c>
      <c r="B2228" s="15">
        <v>43019</v>
      </c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7">
        <v>1</v>
      </c>
      <c r="Y2228" s="16"/>
      <c r="Z2228" s="16"/>
      <c r="AA2228" s="16"/>
      <c r="AB2228" s="16"/>
      <c r="AC2228" s="16"/>
      <c r="AD2228" s="16"/>
      <c r="AE2228" s="16"/>
      <c r="AF2228" s="16"/>
      <c r="AG2228" s="16"/>
      <c r="AH2228" s="16"/>
      <c r="AI2228" s="18">
        <v>175.02</v>
      </c>
      <c r="AJ2228" s="19">
        <v>0</v>
      </c>
      <c r="AK2228" s="22">
        <v>-4.15</v>
      </c>
      <c r="AL2228" s="22">
        <v>0</v>
      </c>
      <c r="AM2228" s="22">
        <v>0</v>
      </c>
      <c r="AN2228" s="22">
        <v>-25.33</v>
      </c>
      <c r="AO2228" s="22">
        <v>0</v>
      </c>
      <c r="AP2228" s="18">
        <f>SUM(AI2228:AO2228)</f>
        <v>145.54</v>
      </c>
    </row>
    <row r="2229" ht="20.35" customHeight="1">
      <c r="A2229" t="s" s="14">
        <v>1930</v>
      </c>
      <c r="B2229" s="15">
        <v>43019</v>
      </c>
      <c r="C2229" s="16"/>
      <c r="D2229" s="17">
        <v>3</v>
      </c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  <c r="AC2229" s="16"/>
      <c r="AD2229" s="16"/>
      <c r="AE2229" s="16"/>
      <c r="AF2229" s="16"/>
      <c r="AG2229" s="16"/>
      <c r="AH2229" s="16"/>
      <c r="AI2229" s="18">
        <v>599.97</v>
      </c>
      <c r="AJ2229" s="19">
        <v>0</v>
      </c>
      <c r="AK2229" s="22">
        <v>-13.5</v>
      </c>
      <c r="AL2229" s="22">
        <v>0</v>
      </c>
      <c r="AM2229" s="22">
        <v>0</v>
      </c>
      <c r="AN2229" s="22">
        <v>-19.28</v>
      </c>
      <c r="AO2229" s="22">
        <v>0</v>
      </c>
      <c r="AP2229" s="18">
        <f>SUM(AI2229:AO2229)</f>
        <v>567.1900000000001</v>
      </c>
    </row>
    <row r="2230" ht="20.35" customHeight="1">
      <c r="A2230" t="s" s="14">
        <v>1931</v>
      </c>
      <c r="B2230" s="15">
        <v>43019</v>
      </c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  <c r="AC2230" s="16"/>
      <c r="AD2230" s="16"/>
      <c r="AE2230" s="16"/>
      <c r="AF2230" s="16"/>
      <c r="AG2230" s="16"/>
      <c r="AH2230" s="16"/>
      <c r="AI2230" s="18">
        <v>47.98</v>
      </c>
      <c r="AJ2230" s="19">
        <v>0</v>
      </c>
      <c r="AK2230" s="22">
        <v>-1.36</v>
      </c>
      <c r="AL2230" s="22">
        <v>0</v>
      </c>
      <c r="AM2230" s="22">
        <v>0</v>
      </c>
      <c r="AN2230" s="22">
        <v>-5.75</v>
      </c>
      <c r="AO2230" s="22">
        <v>0</v>
      </c>
      <c r="AP2230" s="18">
        <f>SUM(AI2230:AO2230)</f>
        <v>40.87</v>
      </c>
    </row>
    <row r="2231" ht="20.35" customHeight="1">
      <c r="A2231" t="s" s="14">
        <v>1932</v>
      </c>
      <c r="B2231" s="15">
        <v>43020</v>
      </c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7">
        <v>1</v>
      </c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  <c r="AC2231" s="16"/>
      <c r="AD2231" s="16"/>
      <c r="AE2231" s="16"/>
      <c r="AF2231" s="16"/>
      <c r="AG2231" s="16"/>
      <c r="AH2231" s="16"/>
      <c r="AI2231" s="18">
        <v>415.25</v>
      </c>
      <c r="AJ2231" s="19">
        <v>0</v>
      </c>
      <c r="AK2231" s="22">
        <v>-14.53</v>
      </c>
      <c r="AL2231" s="22">
        <v>0</v>
      </c>
      <c r="AM2231" s="22">
        <v>0</v>
      </c>
      <c r="AN2231" s="22">
        <v>-17.08</v>
      </c>
      <c r="AO2231" s="22">
        <v>-30.76</v>
      </c>
      <c r="AP2231" s="18">
        <f>SUM(AI2231:AO2231)</f>
        <v>352.88</v>
      </c>
    </row>
    <row r="2232" ht="20.35" customHeight="1">
      <c r="A2232" t="s" s="14">
        <v>1933</v>
      </c>
      <c r="B2232" s="15">
        <v>43020</v>
      </c>
      <c r="C2232" s="16"/>
      <c r="D2232" s="17">
        <v>2</v>
      </c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  <c r="AC2232" s="16"/>
      <c r="AD2232" s="16"/>
      <c r="AE2232" s="16"/>
      <c r="AF2232" s="16"/>
      <c r="AG2232" s="16"/>
      <c r="AH2232" s="16"/>
      <c r="AI2232" s="18">
        <v>430</v>
      </c>
      <c r="AJ2232" s="19">
        <v>0</v>
      </c>
      <c r="AK2232" s="22">
        <v>-55.77</v>
      </c>
      <c r="AL2232" s="22">
        <v>0</v>
      </c>
      <c r="AM2232" s="22">
        <v>0</v>
      </c>
      <c r="AN2232" s="22">
        <v>-18.37</v>
      </c>
      <c r="AO2232" s="22">
        <v>0</v>
      </c>
      <c r="AP2232" s="18">
        <f>SUM(AI2232:AO2232)</f>
        <v>355.86</v>
      </c>
    </row>
    <row r="2233" ht="32.35" customHeight="1">
      <c r="A2233" t="s" s="14">
        <v>1934</v>
      </c>
      <c r="B2233" s="15">
        <v>43020</v>
      </c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7">
        <v>4</v>
      </c>
      <c r="Y2233" s="16"/>
      <c r="Z2233" s="16"/>
      <c r="AA2233" s="16"/>
      <c r="AB2233" s="16"/>
      <c r="AC2233" s="16"/>
      <c r="AD2233" s="16"/>
      <c r="AE2233" s="16"/>
      <c r="AF2233" s="16"/>
      <c r="AG2233" s="16"/>
      <c r="AH2233" s="16"/>
      <c r="AI2233" s="18">
        <v>767.95</v>
      </c>
      <c r="AJ2233" s="19">
        <v>0</v>
      </c>
      <c r="AK2233" s="22">
        <v>-26.88</v>
      </c>
      <c r="AL2233" s="22">
        <v>0</v>
      </c>
      <c r="AM2233" s="22">
        <v>0</v>
      </c>
      <c r="AN2233" s="22">
        <v>-22.29</v>
      </c>
      <c r="AO2233" s="22">
        <v>0</v>
      </c>
      <c r="AP2233" s="18">
        <f>SUM(AI2233:AO2233)</f>
        <v>718.78</v>
      </c>
    </row>
    <row r="2234" ht="20.35" customHeight="1">
      <c r="A2234" t="s" s="14">
        <v>1935</v>
      </c>
      <c r="B2234" s="15">
        <v>43020</v>
      </c>
      <c r="C2234" s="16"/>
      <c r="D2234" s="16"/>
      <c r="E2234" s="16"/>
      <c r="F2234" s="16"/>
      <c r="G2234" s="16"/>
      <c r="H2234" s="16"/>
      <c r="I2234" s="16"/>
      <c r="J2234" s="17">
        <v>2</v>
      </c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7">
        <v>1</v>
      </c>
      <c r="X2234" s="17">
        <v>1</v>
      </c>
      <c r="Y2234" s="16"/>
      <c r="Z2234" s="16"/>
      <c r="AA2234" s="16"/>
      <c r="AB2234" s="16"/>
      <c r="AC2234" s="16"/>
      <c r="AD2234" s="16"/>
      <c r="AE2234" s="16"/>
      <c r="AF2234" s="16"/>
      <c r="AG2234" s="16"/>
      <c r="AH2234" s="16"/>
      <c r="AI2234" s="18">
        <v>2223.42</v>
      </c>
      <c r="AJ2234" s="19">
        <v>0</v>
      </c>
      <c r="AK2234" s="22">
        <v>-64.78</v>
      </c>
      <c r="AL2234" s="22">
        <v>0</v>
      </c>
      <c r="AM2234" s="22">
        <v>0</v>
      </c>
      <c r="AN2234" s="22">
        <v>-108.22</v>
      </c>
      <c r="AO2234" s="22">
        <v>0</v>
      </c>
      <c r="AP2234" s="18">
        <f>SUM(AI2234:AO2234)</f>
        <v>2050.42</v>
      </c>
    </row>
    <row r="2235" ht="20.35" customHeight="1">
      <c r="A2235" t="s" s="14">
        <v>1936</v>
      </c>
      <c r="B2235" s="15">
        <v>43024</v>
      </c>
      <c r="C2235" s="16"/>
      <c r="D2235" s="17">
        <v>1</v>
      </c>
      <c r="E2235" s="16"/>
      <c r="F2235" s="17">
        <v>1</v>
      </c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  <c r="AC2235" s="16"/>
      <c r="AD2235" s="16"/>
      <c r="AE2235" s="16"/>
      <c r="AF2235" s="16"/>
      <c r="AG2235" s="16"/>
      <c r="AH2235" s="16"/>
      <c r="AI2235" s="18">
        <v>646.6</v>
      </c>
      <c r="AJ2235" s="19">
        <v>0</v>
      </c>
      <c r="AK2235" s="22">
        <v>-22.63</v>
      </c>
      <c r="AL2235" s="22">
        <v>0</v>
      </c>
      <c r="AM2235" s="22">
        <v>0</v>
      </c>
      <c r="AN2235" s="22">
        <v>-116.43</v>
      </c>
      <c r="AO2235" s="22">
        <v>0</v>
      </c>
      <c r="AP2235" s="18">
        <f>SUM(AI2235:AO2235)</f>
        <v>507.54</v>
      </c>
    </row>
    <row r="2236" ht="20.35" customHeight="1">
      <c r="A2236" t="s" s="14">
        <v>523</v>
      </c>
      <c r="B2236" s="15">
        <v>43024</v>
      </c>
      <c r="C2236" s="16"/>
      <c r="D2236" s="16"/>
      <c r="E2236" s="16"/>
      <c r="F2236" s="16"/>
      <c r="G2236" s="17">
        <v>1</v>
      </c>
      <c r="H2236" s="16"/>
      <c r="I2236" s="16"/>
      <c r="J2236" s="16"/>
      <c r="K2236" s="16"/>
      <c r="L2236" s="16"/>
      <c r="M2236" s="16"/>
      <c r="N2236" s="16"/>
      <c r="O2236" s="16"/>
      <c r="P2236" s="16"/>
      <c r="Q2236" s="17">
        <v>1</v>
      </c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  <c r="AC2236" s="16"/>
      <c r="AD2236" s="16"/>
      <c r="AE2236" s="16"/>
      <c r="AF2236" s="16"/>
      <c r="AG2236" s="16"/>
      <c r="AH2236" s="16"/>
      <c r="AI2236" s="18">
        <v>502.97</v>
      </c>
      <c r="AJ2236" s="19">
        <v>0</v>
      </c>
      <c r="AK2236" s="22">
        <v>0</v>
      </c>
      <c r="AL2236" s="22">
        <f>AI2236*-0.029-0.3</f>
        <v>-14.88613</v>
      </c>
      <c r="AM2236" s="22">
        <v>0</v>
      </c>
      <c r="AN2236" s="22">
        <v>-25.02</v>
      </c>
      <c r="AO2236" s="22">
        <v>0</v>
      </c>
      <c r="AP2236" s="18">
        <f>SUM(AI2236:AO2236)</f>
        <v>463.06387</v>
      </c>
    </row>
    <row r="2237" ht="20.35" customHeight="1">
      <c r="A2237" t="s" s="14">
        <v>1937</v>
      </c>
      <c r="B2237" s="15">
        <v>43024</v>
      </c>
      <c r="C2237" s="16"/>
      <c r="D2237" s="16"/>
      <c r="E2237" s="16"/>
      <c r="F2237" s="17">
        <v>1</v>
      </c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  <c r="AC2237" s="16"/>
      <c r="AD2237" s="16"/>
      <c r="AE2237" s="16"/>
      <c r="AF2237" s="16"/>
      <c r="AG2237" s="16"/>
      <c r="AH2237" s="16"/>
      <c r="AI2237" s="18">
        <v>157.98</v>
      </c>
      <c r="AJ2237" s="19">
        <v>0</v>
      </c>
      <c r="AK2237" s="22">
        <v>-3.78</v>
      </c>
      <c r="AL2237" s="22">
        <v>0</v>
      </c>
      <c r="AM2237" s="22">
        <v>0</v>
      </c>
      <c r="AN2237" s="22">
        <v>-22.51</v>
      </c>
      <c r="AO2237" s="22">
        <v>0</v>
      </c>
      <c r="AP2237" s="18">
        <f>SUM(AI2237:AO2237)</f>
        <v>131.69</v>
      </c>
    </row>
    <row r="2238" ht="20.35" customHeight="1">
      <c r="A2238" t="s" s="14">
        <v>1938</v>
      </c>
      <c r="B2238" s="15">
        <v>43024</v>
      </c>
      <c r="C2238" s="16"/>
      <c r="D2238" s="17">
        <v>1</v>
      </c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  <c r="AC2238" s="16"/>
      <c r="AD2238" s="16"/>
      <c r="AE2238" s="16"/>
      <c r="AF2238" s="16"/>
      <c r="AG2238" s="16"/>
      <c r="AH2238" s="16"/>
      <c r="AI2238" s="18">
        <v>199.99</v>
      </c>
      <c r="AJ2238" s="19">
        <v>0</v>
      </c>
      <c r="AK2238" s="22">
        <v>-4.7</v>
      </c>
      <c r="AL2238" s="22">
        <v>0</v>
      </c>
      <c r="AM2238" s="22">
        <v>0</v>
      </c>
      <c r="AN2238" s="22">
        <v>-16.55</v>
      </c>
      <c r="AO2238" s="22">
        <v>0</v>
      </c>
      <c r="AP2238" s="18">
        <f>SUM(AI2238:AO2238)</f>
        <v>178.74</v>
      </c>
    </row>
    <row r="2239" ht="20.35" customHeight="1">
      <c r="A2239" t="s" s="14">
        <v>1939</v>
      </c>
      <c r="B2239" s="15">
        <v>43024</v>
      </c>
      <c r="C2239" s="16"/>
      <c r="D2239" s="17">
        <v>1</v>
      </c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  <c r="AC2239" s="16"/>
      <c r="AD2239" s="16"/>
      <c r="AE2239" s="16"/>
      <c r="AF2239" s="16"/>
      <c r="AG2239" s="16"/>
      <c r="AH2239" s="16"/>
      <c r="AI2239" s="18">
        <v>410.61</v>
      </c>
      <c r="AJ2239" s="19">
        <v>0</v>
      </c>
      <c r="AK2239" s="22">
        <v>-9.33</v>
      </c>
      <c r="AL2239" s="22">
        <v>0</v>
      </c>
      <c r="AM2239" s="22">
        <v>0</v>
      </c>
      <c r="AN2239" s="22">
        <v>-16.55</v>
      </c>
      <c r="AO2239" s="22">
        <v>0</v>
      </c>
      <c r="AP2239" s="18">
        <f>SUM(AI2239:AO2239)</f>
        <v>384.73</v>
      </c>
    </row>
    <row r="2240" ht="20.35" customHeight="1">
      <c r="A2240" t="s" s="14">
        <v>1940</v>
      </c>
      <c r="B2240" s="15">
        <v>43024</v>
      </c>
      <c r="C2240" s="16"/>
      <c r="D2240" s="17">
        <v>1</v>
      </c>
      <c r="E2240" s="16"/>
      <c r="F2240" s="17">
        <v>1</v>
      </c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  <c r="AC2240" s="16"/>
      <c r="AD2240" s="16"/>
      <c r="AE2240" s="16"/>
      <c r="AF2240" s="16"/>
      <c r="AG2240" s="16"/>
      <c r="AH2240" s="16"/>
      <c r="AI2240" s="18">
        <v>573.98</v>
      </c>
      <c r="AJ2240" s="19">
        <v>0</v>
      </c>
      <c r="AK2240" s="22">
        <v>0</v>
      </c>
      <c r="AL2240" s="22">
        <f>AI2240*-0.029-0.3</f>
        <v>-16.94542</v>
      </c>
      <c r="AM2240" s="22">
        <v>0</v>
      </c>
      <c r="AN2240" s="22">
        <v>-25.02</v>
      </c>
      <c r="AO2240" s="22">
        <v>0</v>
      </c>
      <c r="AP2240" s="18">
        <f>SUM(AI2240:AO2240)</f>
        <v>532.01458</v>
      </c>
    </row>
    <row r="2241" ht="20.35" customHeight="1">
      <c r="A2241" t="s" s="14">
        <v>1941</v>
      </c>
      <c r="B2241" s="15">
        <v>43024</v>
      </c>
      <c r="C2241" s="16"/>
      <c r="D2241" s="17">
        <v>1</v>
      </c>
      <c r="E2241" s="16"/>
      <c r="F2241" s="17">
        <v>1</v>
      </c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  <c r="AC2241" s="16"/>
      <c r="AD2241" s="16"/>
      <c r="AE2241" s="16"/>
      <c r="AF2241" s="16"/>
      <c r="AG2241" s="16"/>
      <c r="AH2241" s="16"/>
      <c r="AI2241" s="18">
        <v>511.91</v>
      </c>
      <c r="AJ2241" s="19">
        <v>0</v>
      </c>
      <c r="AK2241" s="22">
        <v>0</v>
      </c>
      <c r="AL2241" s="22">
        <v>0</v>
      </c>
      <c r="AM2241" s="22">
        <v>0</v>
      </c>
      <c r="AN2241" s="22">
        <v>-12.65</v>
      </c>
      <c r="AO2241" s="22">
        <v>-37.92</v>
      </c>
      <c r="AP2241" s="18">
        <f>SUM(AI2241:AO2241)</f>
        <v>461.34</v>
      </c>
    </row>
    <row r="2242" ht="20.35" customHeight="1">
      <c r="A2242" t="s" s="14">
        <v>1942</v>
      </c>
      <c r="B2242" s="15">
        <v>43025</v>
      </c>
      <c r="C2242" s="16"/>
      <c r="D2242" s="17">
        <v>1</v>
      </c>
      <c r="E2242" s="16"/>
      <c r="F2242" s="17">
        <v>1</v>
      </c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  <c r="AC2242" s="16"/>
      <c r="AD2242" s="16"/>
      <c r="AE2242" s="16"/>
      <c r="AF2242" s="16"/>
      <c r="AG2242" s="16"/>
      <c r="AH2242" s="16"/>
      <c r="AI2242" s="18">
        <v>349.99</v>
      </c>
      <c r="AJ2242" s="19">
        <v>0</v>
      </c>
      <c r="AK2242" t="s" s="40">
        <v>1654</v>
      </c>
      <c r="AL2242" s="22">
        <v>0</v>
      </c>
      <c r="AM2242" s="22">
        <v>0</v>
      </c>
      <c r="AN2242" s="22">
        <v>-20.31</v>
      </c>
      <c r="AO2242" s="22">
        <v>0</v>
      </c>
      <c r="AP2242" s="18">
        <f>SUM(AI2242:AO2242)</f>
        <v>329.68</v>
      </c>
    </row>
    <row r="2243" ht="20.35" customHeight="1">
      <c r="A2243" t="s" s="14">
        <v>1943</v>
      </c>
      <c r="B2243" s="15">
        <v>43025</v>
      </c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/>
      <c r="AF2243" s="16"/>
      <c r="AG2243" s="16"/>
      <c r="AH2243" s="16"/>
      <c r="AI2243" s="18">
        <v>67.11</v>
      </c>
      <c r="AJ2243" s="19">
        <v>0</v>
      </c>
      <c r="AK2243" s="22">
        <v>-3.25</v>
      </c>
      <c r="AL2243" s="22">
        <v>0</v>
      </c>
      <c r="AM2243" s="22">
        <v>0</v>
      </c>
      <c r="AN2243" s="22">
        <v>0</v>
      </c>
      <c r="AO2243" s="22">
        <v>0</v>
      </c>
      <c r="AP2243" s="18">
        <f>SUM(AI2243:AO2243)</f>
        <v>63.86</v>
      </c>
    </row>
    <row r="2244" ht="20.35" customHeight="1">
      <c r="A2244" t="s" s="14">
        <v>1944</v>
      </c>
      <c r="B2244" s="15">
        <v>43026</v>
      </c>
      <c r="C2244" s="16"/>
      <c r="D2244" s="17">
        <v>1</v>
      </c>
      <c r="E2244" s="16"/>
      <c r="F2244" s="17">
        <v>1</v>
      </c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7">
        <v>1</v>
      </c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  <c r="AC2244" s="16"/>
      <c r="AD2244" s="16"/>
      <c r="AE2244" s="16"/>
      <c r="AF2244" s="16"/>
      <c r="AG2244" s="16"/>
      <c r="AH2244" s="16"/>
      <c r="AI2244" s="18">
        <v>848.98</v>
      </c>
      <c r="AJ2244" s="19">
        <v>0</v>
      </c>
      <c r="AK2244" s="22">
        <v>0</v>
      </c>
      <c r="AL2244" s="22">
        <v>0</v>
      </c>
      <c r="AM2244" s="22">
        <v>0</v>
      </c>
      <c r="AN2244" s="22">
        <v>-26.06</v>
      </c>
      <c r="AO2244" s="22">
        <v>0</v>
      </c>
      <c r="AP2244" s="18">
        <f>SUM(AI2244:AO2244)</f>
        <v>822.92</v>
      </c>
    </row>
    <row r="2245" ht="20.35" customHeight="1">
      <c r="A2245" t="s" s="14">
        <v>1945</v>
      </c>
      <c r="B2245" s="15">
        <v>43026</v>
      </c>
      <c r="C2245" s="16"/>
      <c r="D2245" s="17">
        <v>1</v>
      </c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  <c r="AC2245" s="16"/>
      <c r="AD2245" s="16"/>
      <c r="AE2245" s="16"/>
      <c r="AF2245" s="16"/>
      <c r="AG2245" s="16"/>
      <c r="AH2245" s="16"/>
      <c r="AI2245" s="18">
        <v>304.99</v>
      </c>
      <c r="AJ2245" s="19">
        <v>0</v>
      </c>
      <c r="AK2245" s="22">
        <v>-7.01</v>
      </c>
      <c r="AL2245" s="22">
        <v>0</v>
      </c>
      <c r="AM2245" s="22">
        <v>0</v>
      </c>
      <c r="AN2245" s="22">
        <v>-13.91</v>
      </c>
      <c r="AO2245" s="22">
        <v>0</v>
      </c>
      <c r="AP2245" s="18">
        <f>SUM(AI2245:AO2245)</f>
        <v>284.07</v>
      </c>
    </row>
    <row r="2246" ht="20.35" customHeight="1">
      <c r="A2246" t="s" s="14">
        <v>1946</v>
      </c>
      <c r="B2246" s="15">
        <v>43026</v>
      </c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  <c r="AC2246" s="16"/>
      <c r="AD2246" s="16"/>
      <c r="AE2246" s="16"/>
      <c r="AF2246" s="16"/>
      <c r="AG2246" s="16"/>
      <c r="AH2246" s="16"/>
      <c r="AI2246" s="18">
        <v>51.18</v>
      </c>
      <c r="AJ2246" s="19">
        <v>0</v>
      </c>
      <c r="AK2246" s="22">
        <v>-1.78</v>
      </c>
      <c r="AL2246" s="22">
        <v>0</v>
      </c>
      <c r="AM2246" s="22">
        <v>0</v>
      </c>
      <c r="AN2246" s="22">
        <v>-5.75</v>
      </c>
      <c r="AO2246" s="22">
        <v>-3.2</v>
      </c>
      <c r="AP2246" s="18">
        <f>SUM(AI2246:AO2246)</f>
        <v>40.45</v>
      </c>
    </row>
    <row r="2247" ht="20.35" customHeight="1">
      <c r="A2247" t="s" s="14">
        <v>1947</v>
      </c>
      <c r="B2247" s="15">
        <v>43027</v>
      </c>
      <c r="C2247" s="16"/>
      <c r="D2247" s="17">
        <v>1</v>
      </c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  <c r="AC2247" s="16"/>
      <c r="AD2247" s="16"/>
      <c r="AE2247" s="16"/>
      <c r="AF2247" s="16"/>
      <c r="AG2247" s="16"/>
      <c r="AH2247" s="16"/>
      <c r="AI2247" s="18">
        <v>239.99</v>
      </c>
      <c r="AJ2247" s="19">
        <v>0</v>
      </c>
      <c r="AK2247" s="22">
        <v>-5.58</v>
      </c>
      <c r="AL2247" s="22">
        <v>0</v>
      </c>
      <c r="AM2247" s="22">
        <v>0</v>
      </c>
      <c r="AN2247" s="22">
        <v>-16.55</v>
      </c>
      <c r="AO2247" s="22">
        <v>0</v>
      </c>
      <c r="AP2247" s="18">
        <f>SUM(AI2247:AO2247)</f>
        <v>217.86</v>
      </c>
    </row>
    <row r="2248" ht="20.35" customHeight="1">
      <c r="A2248" t="s" s="14">
        <v>1948</v>
      </c>
      <c r="B2248" s="15">
        <v>43027</v>
      </c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  <c r="AC2248" s="16"/>
      <c r="AD2248" s="16"/>
      <c r="AE2248" s="16"/>
      <c r="AF2248" s="16"/>
      <c r="AG2248" s="16"/>
      <c r="AH2248" s="16"/>
      <c r="AI2248" s="18">
        <v>67.97</v>
      </c>
      <c r="AJ2248" s="19">
        <v>0</v>
      </c>
      <c r="AK2248" s="22">
        <v>0</v>
      </c>
      <c r="AL2248" s="22">
        <f>AI2248*-0.029-0.3</f>
        <v>-2.27113</v>
      </c>
      <c r="AM2248" s="22">
        <v>0</v>
      </c>
      <c r="AN2248" s="22">
        <v>-5.75</v>
      </c>
      <c r="AO2248" s="22">
        <v>0</v>
      </c>
      <c r="AP2248" s="18">
        <f>SUM(AI2248:AO2248)</f>
        <v>59.94887</v>
      </c>
    </row>
    <row r="2249" ht="20.35" customHeight="1">
      <c r="A2249" t="s" s="14">
        <v>1949</v>
      </c>
      <c r="B2249" s="15">
        <v>43027</v>
      </c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7">
        <v>1</v>
      </c>
      <c r="Y2249" s="16"/>
      <c r="Z2249" s="16"/>
      <c r="AA2249" s="16"/>
      <c r="AB2249" s="16"/>
      <c r="AC2249" s="16"/>
      <c r="AD2249" s="16"/>
      <c r="AE2249" s="16"/>
      <c r="AF2249" s="16"/>
      <c r="AG2249" s="16"/>
      <c r="AH2249" s="16"/>
      <c r="AI2249" s="18">
        <v>151.19</v>
      </c>
      <c r="AJ2249" s="19">
        <v>0</v>
      </c>
      <c r="AK2249" s="22">
        <v>-5.29</v>
      </c>
      <c r="AL2249" s="22">
        <v>0</v>
      </c>
      <c r="AM2249" s="22">
        <v>0</v>
      </c>
      <c r="AN2249" s="22">
        <v>-6.52</v>
      </c>
      <c r="AO2249" s="22">
        <v>-11.2</v>
      </c>
      <c r="AP2249" s="18">
        <f>SUM(AI2249:AO2249)</f>
        <v>128.18</v>
      </c>
    </row>
    <row r="2250" ht="20.35" customHeight="1">
      <c r="A2250" t="s" s="14">
        <v>1833</v>
      </c>
      <c r="B2250" s="15">
        <v>43027</v>
      </c>
      <c r="C2250" s="16"/>
      <c r="D2250" s="17">
        <v>1</v>
      </c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  <c r="AC2250" s="16"/>
      <c r="AD2250" s="16"/>
      <c r="AE2250" s="16"/>
      <c r="AF2250" s="16"/>
      <c r="AG2250" s="16"/>
      <c r="AH2250" s="16"/>
      <c r="AI2250" s="18">
        <v>354.98</v>
      </c>
      <c r="AJ2250" s="19">
        <v>0</v>
      </c>
      <c r="AK2250" s="22">
        <v>-15.92</v>
      </c>
      <c r="AL2250" s="22">
        <v>0</v>
      </c>
      <c r="AM2250" s="22">
        <v>0</v>
      </c>
      <c r="AN2250" s="22">
        <v>-125.31</v>
      </c>
      <c r="AO2250" s="22">
        <v>0</v>
      </c>
      <c r="AP2250" s="18">
        <f>SUM(AI2250:AO2250)</f>
        <v>213.75</v>
      </c>
    </row>
    <row r="2251" ht="20.35" customHeight="1">
      <c r="A2251" t="s" s="14">
        <v>1833</v>
      </c>
      <c r="B2251" s="15">
        <v>43027</v>
      </c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  <c r="AC2251" s="16"/>
      <c r="AD2251" s="16"/>
      <c r="AE2251" s="16"/>
      <c r="AF2251" s="16"/>
      <c r="AG2251" s="16"/>
      <c r="AH2251" s="16"/>
      <c r="AI2251" s="18">
        <v>55.32</v>
      </c>
      <c r="AJ2251" s="19">
        <v>0</v>
      </c>
      <c r="AK2251" s="22">
        <v>-2.73</v>
      </c>
      <c r="AL2251" s="22">
        <v>0</v>
      </c>
      <c r="AM2251" s="22">
        <v>0</v>
      </c>
      <c r="AN2251" s="22">
        <v>0</v>
      </c>
      <c r="AO2251" s="22">
        <v>0</v>
      </c>
      <c r="AP2251" s="18">
        <f>SUM(AI2251:AO2251)</f>
        <v>52.59</v>
      </c>
    </row>
    <row r="2252" ht="20.35" customHeight="1">
      <c r="A2252" t="s" s="14">
        <v>1950</v>
      </c>
      <c r="B2252" s="15">
        <v>43027</v>
      </c>
      <c r="C2252" s="16"/>
      <c r="D2252" s="17">
        <v>4</v>
      </c>
      <c r="E2252" s="16"/>
      <c r="F2252" s="16"/>
      <c r="G2252" s="17">
        <v>4</v>
      </c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  <c r="AC2252" s="16"/>
      <c r="AD2252" s="16"/>
      <c r="AE2252" s="16"/>
      <c r="AF2252" s="16"/>
      <c r="AG2252" s="16"/>
      <c r="AH2252" s="16"/>
      <c r="AI2252" s="18">
        <v>2181.51</v>
      </c>
      <c r="AJ2252" s="19">
        <v>0</v>
      </c>
      <c r="AK2252" s="22">
        <v>0</v>
      </c>
      <c r="AL2252" s="22">
        <v>0</v>
      </c>
      <c r="AM2252" s="22">
        <v>0</v>
      </c>
      <c r="AN2252" s="22">
        <v>-13.35</v>
      </c>
      <c r="AO2252" s="22">
        <v>-189.59</v>
      </c>
      <c r="AP2252" s="18">
        <f>SUM(AI2252:AO2252)</f>
        <v>1978.57</v>
      </c>
    </row>
    <row r="2253" ht="20.35" customHeight="1">
      <c r="A2253" t="s" s="14">
        <v>1879</v>
      </c>
      <c r="B2253" s="15">
        <v>43027</v>
      </c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7">
        <v>1</v>
      </c>
      <c r="Y2253" s="16"/>
      <c r="Z2253" s="16"/>
      <c r="AA2253" s="16"/>
      <c r="AB2253" s="16"/>
      <c r="AC2253" s="16"/>
      <c r="AD2253" s="16"/>
      <c r="AE2253" s="16"/>
      <c r="AF2253" s="16"/>
      <c r="AG2253" s="16"/>
      <c r="AH2253" s="16"/>
      <c r="AI2253" s="18">
        <v>93.7</v>
      </c>
      <c r="AJ2253" s="19">
        <v>0</v>
      </c>
      <c r="AK2253" s="22">
        <v>-3.02</v>
      </c>
      <c r="AL2253" s="22">
        <v>0</v>
      </c>
      <c r="AM2253" s="22">
        <v>0</v>
      </c>
      <c r="AN2253" s="22">
        <v>-16.41</v>
      </c>
      <c r="AO2253" s="22">
        <v>-7.5</v>
      </c>
      <c r="AP2253" s="18">
        <f>SUM(AI2253:AO2253)</f>
        <v>66.77</v>
      </c>
    </row>
    <row r="2254" ht="20.35" customHeight="1">
      <c r="A2254" t="s" s="14">
        <v>1151</v>
      </c>
      <c r="B2254" s="15">
        <v>43028</v>
      </c>
      <c r="C2254" s="16"/>
      <c r="D2254" s="17">
        <v>1</v>
      </c>
      <c r="E2254" s="16"/>
      <c r="F2254" s="17">
        <v>1</v>
      </c>
      <c r="G2254" s="17">
        <v>1</v>
      </c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  <c r="AC2254" s="16"/>
      <c r="AD2254" s="16"/>
      <c r="AE2254" s="16"/>
      <c r="AF2254" s="16"/>
      <c r="AG2254" s="16"/>
      <c r="AH2254" s="16"/>
      <c r="AI2254" s="18">
        <v>684.7</v>
      </c>
      <c r="AJ2254" s="19">
        <v>0</v>
      </c>
      <c r="AK2254" s="22">
        <v>-15.36</v>
      </c>
      <c r="AL2254" s="22">
        <v>0</v>
      </c>
      <c r="AM2254" s="22">
        <v>0</v>
      </c>
      <c r="AN2254" s="22">
        <v>-13.35</v>
      </c>
      <c r="AO2254" s="22">
        <v>-50.72</v>
      </c>
      <c r="AP2254" s="18">
        <f>SUM(AI2254:AO2254)</f>
        <v>605.27</v>
      </c>
    </row>
    <row r="2255" ht="20.35" customHeight="1">
      <c r="A2255" t="s" s="14">
        <v>1951</v>
      </c>
      <c r="B2255" s="15">
        <v>43031</v>
      </c>
      <c r="C2255" s="16"/>
      <c r="D2255" s="17">
        <v>2</v>
      </c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  <c r="AC2255" s="16"/>
      <c r="AD2255" s="16"/>
      <c r="AE2255" s="16"/>
      <c r="AF2255" s="16"/>
      <c r="AG2255" s="16"/>
      <c r="AH2255" s="16"/>
      <c r="AI2255" s="18">
        <v>500.58</v>
      </c>
      <c r="AJ2255" s="19">
        <v>0</v>
      </c>
      <c r="AK2255" s="22">
        <v>-11.31</v>
      </c>
      <c r="AL2255" s="22">
        <v>0</v>
      </c>
      <c r="AM2255" s="22">
        <v>0</v>
      </c>
      <c r="AN2255" s="22">
        <v>-37.32</v>
      </c>
      <c r="AO2255" s="22">
        <v>0</v>
      </c>
      <c r="AP2255" s="18">
        <f>SUM(AI2255:AO2255)</f>
        <v>451.95</v>
      </c>
    </row>
    <row r="2256" ht="20.35" customHeight="1">
      <c r="A2256" t="s" s="14">
        <v>1952</v>
      </c>
      <c r="B2256" s="15">
        <v>43031</v>
      </c>
      <c r="C2256" s="16"/>
      <c r="D2256" s="17">
        <v>2</v>
      </c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  <c r="AC2256" s="16"/>
      <c r="AD2256" s="16"/>
      <c r="AE2256" s="16"/>
      <c r="AF2256" s="16"/>
      <c r="AG2256" s="16"/>
      <c r="AH2256" s="16"/>
      <c r="AI2256" s="18">
        <v>499.98</v>
      </c>
      <c r="AJ2256" s="19">
        <v>0</v>
      </c>
      <c r="AK2256" s="22">
        <v>-14.8</v>
      </c>
      <c r="AL2256" s="22">
        <v>0</v>
      </c>
      <c r="AM2256" s="22">
        <v>0</v>
      </c>
      <c r="AN2256" s="22">
        <v>-18.37</v>
      </c>
      <c r="AO2256" s="22">
        <v>0</v>
      </c>
      <c r="AP2256" s="18">
        <f>SUM(AI2256:AO2256)</f>
        <v>466.81</v>
      </c>
    </row>
    <row r="2257" ht="20.35" customHeight="1">
      <c r="A2257" t="s" s="14">
        <v>1749</v>
      </c>
      <c r="B2257" s="15">
        <v>43031</v>
      </c>
      <c r="C2257" s="16"/>
      <c r="D2257" s="16"/>
      <c r="E2257" s="16"/>
      <c r="F2257" s="16"/>
      <c r="G2257" s="17">
        <v>1</v>
      </c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  <c r="AC2257" s="16"/>
      <c r="AD2257" s="16"/>
      <c r="AE2257" s="16"/>
      <c r="AF2257" s="16"/>
      <c r="AG2257" s="16"/>
      <c r="AH2257" s="16"/>
      <c r="AI2257" s="18">
        <v>173.96</v>
      </c>
      <c r="AJ2257" s="19">
        <v>0</v>
      </c>
      <c r="AK2257" s="22">
        <v>-5.34</v>
      </c>
      <c r="AL2257" s="22">
        <v>0</v>
      </c>
      <c r="AM2257" s="22">
        <v>0</v>
      </c>
      <c r="AN2257" s="22">
        <v>-13.26</v>
      </c>
      <c r="AO2257" s="22">
        <v>0</v>
      </c>
      <c r="AP2257" s="18">
        <f>SUM(AI2257:AO2257)</f>
        <v>155.36</v>
      </c>
    </row>
    <row r="2258" ht="20.35" customHeight="1">
      <c r="A2258" t="s" s="14">
        <v>1953</v>
      </c>
      <c r="B2258" s="15">
        <v>43031</v>
      </c>
      <c r="C2258" s="16"/>
      <c r="D2258" s="16"/>
      <c r="E2258" s="16"/>
      <c r="F2258" s="16"/>
      <c r="G2258" s="16"/>
      <c r="H2258" s="16"/>
      <c r="I2258" s="16"/>
      <c r="J2258" s="17">
        <v>4</v>
      </c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7">
        <v>1</v>
      </c>
      <c r="Y2258" s="16"/>
      <c r="Z2258" s="16"/>
      <c r="AA2258" s="16"/>
      <c r="AB2258" s="16"/>
      <c r="AC2258" s="16"/>
      <c r="AD2258" s="16"/>
      <c r="AE2258" s="16"/>
      <c r="AF2258" s="16"/>
      <c r="AG2258" s="16"/>
      <c r="AH2258" s="16"/>
      <c r="AI2258" s="18">
        <v>2974.94</v>
      </c>
      <c r="AJ2258" s="19">
        <v>0</v>
      </c>
      <c r="AK2258" s="22">
        <v>-104.12</v>
      </c>
      <c r="AL2258" s="22">
        <v>0</v>
      </c>
      <c r="AM2258" s="22">
        <v>0</v>
      </c>
      <c r="AN2258" s="22">
        <v>-51.38</v>
      </c>
      <c r="AO2258" s="22">
        <v>0</v>
      </c>
      <c r="AP2258" s="18">
        <f>SUM(AI2258:AO2258)</f>
        <v>2819.44</v>
      </c>
    </row>
    <row r="2259" ht="20.35" customHeight="1">
      <c r="A2259" t="s" s="14">
        <v>1954</v>
      </c>
      <c r="B2259" s="15">
        <v>43031</v>
      </c>
      <c r="C2259" s="16"/>
      <c r="D2259" s="17">
        <v>1</v>
      </c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  <c r="AC2259" s="16"/>
      <c r="AD2259" s="16"/>
      <c r="AE2259" s="16"/>
      <c r="AF2259" s="16"/>
      <c r="AG2259" s="16"/>
      <c r="AH2259" s="16"/>
      <c r="AI2259" s="18">
        <v>261.55</v>
      </c>
      <c r="AJ2259" s="19">
        <v>0</v>
      </c>
      <c r="AK2259" s="22">
        <v>-6.05</v>
      </c>
      <c r="AL2259" s="22">
        <v>0</v>
      </c>
      <c r="AM2259" s="22">
        <v>0</v>
      </c>
      <c r="AN2259" s="22">
        <v>-16.55</v>
      </c>
      <c r="AO2259" s="22">
        <v>0</v>
      </c>
      <c r="AP2259" s="18">
        <f>SUM(AI2259:AO2259)</f>
        <v>238.95</v>
      </c>
    </row>
    <row r="2260" ht="20.35" customHeight="1">
      <c r="A2260" t="s" s="14">
        <v>1955</v>
      </c>
      <c r="B2260" s="15">
        <v>43032</v>
      </c>
      <c r="C2260" s="16"/>
      <c r="D2260" s="17">
        <v>1</v>
      </c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  <c r="AC2260" s="16"/>
      <c r="AD2260" s="16"/>
      <c r="AE2260" s="16"/>
      <c r="AF2260" s="16"/>
      <c r="AG2260" s="16"/>
      <c r="AH2260" s="16"/>
      <c r="AI2260" s="18">
        <v>217.98</v>
      </c>
      <c r="AJ2260" s="19">
        <v>0</v>
      </c>
      <c r="AK2260" s="22">
        <v>-6.62</v>
      </c>
      <c r="AL2260" s="22">
        <v>0</v>
      </c>
      <c r="AM2260" s="22">
        <v>0</v>
      </c>
      <c r="AN2260" s="22">
        <v>-16.55</v>
      </c>
      <c r="AO2260" s="22">
        <v>0</v>
      </c>
      <c r="AP2260" s="18">
        <f>SUM(AI2260:AO2260)</f>
        <v>194.81</v>
      </c>
    </row>
    <row r="2261" ht="20.35" customHeight="1">
      <c r="A2261" t="s" s="14">
        <v>1956</v>
      </c>
      <c r="B2261" s="15">
        <v>43032</v>
      </c>
      <c r="C2261" s="16"/>
      <c r="D2261" s="17">
        <v>1</v>
      </c>
      <c r="E2261" s="31"/>
      <c r="F2261" s="31"/>
      <c r="G2261" s="17">
        <v>1</v>
      </c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  <c r="AC2261" s="16"/>
      <c r="AD2261" s="16"/>
      <c r="AE2261" s="16"/>
      <c r="AF2261" s="16"/>
      <c r="AG2261" s="16"/>
      <c r="AH2261" s="16"/>
      <c r="AI2261" s="18">
        <v>424.98</v>
      </c>
      <c r="AJ2261" s="19">
        <v>0</v>
      </c>
      <c r="AK2261" s="22">
        <v>-14.87</v>
      </c>
      <c r="AL2261" s="22">
        <v>0</v>
      </c>
      <c r="AM2261" s="22">
        <v>0</v>
      </c>
      <c r="AN2261" s="22">
        <v>-13.91</v>
      </c>
      <c r="AO2261" s="22">
        <v>0</v>
      </c>
      <c r="AP2261" s="18">
        <f>SUM(AI2261:AO2261)</f>
        <v>396.2</v>
      </c>
    </row>
    <row r="2262" ht="20.35" customHeight="1">
      <c r="A2262" t="s" s="14">
        <v>1808</v>
      </c>
      <c r="B2262" s="15">
        <v>43032</v>
      </c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16"/>
      <c r="AB2262" s="16"/>
      <c r="AC2262" s="16"/>
      <c r="AD2262" s="16"/>
      <c r="AE2262" s="16"/>
      <c r="AF2262" s="16"/>
      <c r="AG2262" s="16"/>
      <c r="AH2262" s="16"/>
      <c r="AI2262" s="18">
        <v>15.98</v>
      </c>
      <c r="AJ2262" s="19">
        <v>0</v>
      </c>
      <c r="AK2262" s="22">
        <v>0</v>
      </c>
      <c r="AL2262" s="22">
        <f>AI2262*-0.029-0.3</f>
        <v>-0.76342</v>
      </c>
      <c r="AM2262" s="22">
        <v>0</v>
      </c>
      <c r="AN2262" s="22">
        <v>-5.75</v>
      </c>
      <c r="AO2262" s="22">
        <v>0</v>
      </c>
      <c r="AP2262" s="18">
        <f>SUM(AI2262:AO2262)</f>
        <v>9.46658</v>
      </c>
    </row>
    <row r="2263" ht="20.35" customHeight="1">
      <c r="A2263" t="s" s="14">
        <v>1957</v>
      </c>
      <c r="B2263" s="15">
        <v>43032</v>
      </c>
      <c r="C2263" s="16"/>
      <c r="D2263" s="17">
        <v>1</v>
      </c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  <c r="AC2263" s="16"/>
      <c r="AD2263" s="16"/>
      <c r="AE2263" s="16"/>
      <c r="AF2263" s="16"/>
      <c r="AG2263" s="16"/>
      <c r="AH2263" s="16"/>
      <c r="AI2263" s="18">
        <v>314.99</v>
      </c>
      <c r="AJ2263" s="19">
        <v>0</v>
      </c>
      <c r="AK2263" s="22">
        <v>-9.43</v>
      </c>
      <c r="AL2263" s="22">
        <v>0</v>
      </c>
      <c r="AM2263" s="22">
        <v>0</v>
      </c>
      <c r="AN2263" s="22">
        <v>-16.55</v>
      </c>
      <c r="AO2263" s="22">
        <v>0</v>
      </c>
      <c r="AP2263" s="18">
        <f>SUM(AI2263:AO2263)</f>
        <v>289.01</v>
      </c>
    </row>
    <row r="2264" ht="20.35" customHeight="1">
      <c r="A2264" t="s" s="14">
        <v>1958</v>
      </c>
      <c r="B2264" s="15">
        <v>43032</v>
      </c>
      <c r="C2264" s="16"/>
      <c r="D2264" s="17">
        <v>1</v>
      </c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  <c r="AC2264" s="16"/>
      <c r="AD2264" s="16"/>
      <c r="AE2264" s="16"/>
      <c r="AF2264" s="16"/>
      <c r="AG2264" s="16"/>
      <c r="AH2264" s="16"/>
      <c r="AI2264" s="18">
        <v>224.99</v>
      </c>
      <c r="AJ2264" s="19">
        <v>0</v>
      </c>
      <c r="AK2264" s="22">
        <v>-31.81</v>
      </c>
      <c r="AL2264" s="22">
        <v>0</v>
      </c>
      <c r="AM2264" s="22">
        <v>0</v>
      </c>
      <c r="AN2264" s="22">
        <v>-16.55</v>
      </c>
      <c r="AO2264" s="22">
        <v>0</v>
      </c>
      <c r="AP2264" s="18">
        <f>SUM(AI2264:AO2264)</f>
        <v>176.63</v>
      </c>
    </row>
    <row r="2265" ht="20.35" customHeight="1">
      <c r="A2265" t="s" s="14">
        <v>1959</v>
      </c>
      <c r="B2265" s="15">
        <v>43032</v>
      </c>
      <c r="C2265" s="16"/>
      <c r="D2265" s="17">
        <v>1</v>
      </c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16"/>
      <c r="AB2265" s="16"/>
      <c r="AC2265" s="16"/>
      <c r="AD2265" s="16"/>
      <c r="AE2265" s="16"/>
      <c r="AF2265" s="16"/>
      <c r="AG2265" s="16"/>
      <c r="AH2265" s="16"/>
      <c r="AI2265" s="18">
        <v>239.99</v>
      </c>
      <c r="AJ2265" s="19">
        <v>0</v>
      </c>
      <c r="AK2265" s="22">
        <v>-5.56</v>
      </c>
      <c r="AL2265" s="22">
        <v>0</v>
      </c>
      <c r="AM2265" s="22">
        <v>0</v>
      </c>
      <c r="AN2265" s="22">
        <v>-16.55</v>
      </c>
      <c r="AO2265" s="22">
        <v>0</v>
      </c>
      <c r="AP2265" s="18">
        <f>SUM(AI2265:AO2265)</f>
        <v>217.88</v>
      </c>
    </row>
    <row r="2266" ht="20.35" customHeight="1">
      <c r="A2266" t="s" s="14">
        <v>1960</v>
      </c>
      <c r="B2266" s="15">
        <v>43032</v>
      </c>
      <c r="C2266" s="16"/>
      <c r="D2266" s="17">
        <v>1</v>
      </c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16"/>
      <c r="AB2266" s="16"/>
      <c r="AC2266" s="16"/>
      <c r="AD2266" s="16"/>
      <c r="AE2266" s="16"/>
      <c r="AF2266" s="16"/>
      <c r="AG2266" s="16"/>
      <c r="AH2266" s="16"/>
      <c r="AI2266" s="18">
        <v>274.99</v>
      </c>
      <c r="AJ2266" s="19">
        <v>0</v>
      </c>
      <c r="AK2266" s="22">
        <v>0</v>
      </c>
      <c r="AL2266" s="22">
        <f>AI2266*-0.029-0.3</f>
        <v>-8.274710000000001</v>
      </c>
      <c r="AM2266" s="22">
        <v>0</v>
      </c>
      <c r="AN2266" s="22">
        <v>-16.55</v>
      </c>
      <c r="AO2266" s="22">
        <v>0</v>
      </c>
      <c r="AP2266" s="18">
        <f>SUM(AI2266:AO2266)</f>
        <v>250.16529</v>
      </c>
    </row>
    <row r="2267" ht="20.35" customHeight="1">
      <c r="A2267" t="s" s="14">
        <v>1961</v>
      </c>
      <c r="B2267" s="15">
        <v>43033</v>
      </c>
      <c r="C2267" s="16"/>
      <c r="D2267" s="17">
        <v>1</v>
      </c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16"/>
      <c r="AB2267" s="16"/>
      <c r="AC2267" s="16"/>
      <c r="AD2267" s="16"/>
      <c r="AE2267" s="16"/>
      <c r="AF2267" s="16"/>
      <c r="AG2267" s="16"/>
      <c r="AH2267" s="16"/>
      <c r="AI2267" s="18">
        <v>272.16</v>
      </c>
      <c r="AJ2267" s="19">
        <v>0</v>
      </c>
      <c r="AK2267" s="22">
        <v>-9.529999999999999</v>
      </c>
      <c r="AL2267" s="22">
        <v>0</v>
      </c>
      <c r="AM2267" s="22">
        <v>0</v>
      </c>
      <c r="AN2267" s="22">
        <v>-44.57</v>
      </c>
      <c r="AO2267" s="22">
        <v>0</v>
      </c>
      <c r="AP2267" s="18">
        <f>SUM(AI2267:AO2267)</f>
        <v>218.06</v>
      </c>
    </row>
    <row r="2268" ht="20.35" customHeight="1">
      <c r="A2268" t="s" s="14">
        <v>1962</v>
      </c>
      <c r="B2268" s="15">
        <v>43033</v>
      </c>
      <c r="C2268" s="16"/>
      <c r="D2268" s="17">
        <v>1</v>
      </c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16"/>
      <c r="AB2268" s="16"/>
      <c r="AC2268" s="16"/>
      <c r="AD2268" s="16"/>
      <c r="AE2268" s="16"/>
      <c r="AF2268" s="16"/>
      <c r="AG2268" s="16"/>
      <c r="AH2268" s="16"/>
      <c r="AI2268" s="18">
        <v>304.99</v>
      </c>
      <c r="AJ2268" s="19">
        <v>0</v>
      </c>
      <c r="AK2268" s="22">
        <v>-9.140000000000001</v>
      </c>
      <c r="AL2268" s="22">
        <v>0</v>
      </c>
      <c r="AM2268" s="22">
        <v>0</v>
      </c>
      <c r="AN2268" s="22">
        <v>-14.74</v>
      </c>
      <c r="AO2268" s="22">
        <v>0</v>
      </c>
      <c r="AP2268" s="18">
        <f>SUM(AI2268:AO2268)</f>
        <v>281.11</v>
      </c>
    </row>
    <row r="2269" ht="20.35" customHeight="1">
      <c r="A2269" t="s" s="14">
        <v>1921</v>
      </c>
      <c r="B2269" s="15">
        <v>43033</v>
      </c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7">
        <v>1</v>
      </c>
      <c r="R2269" s="16"/>
      <c r="S2269" s="16"/>
      <c r="T2269" s="16"/>
      <c r="U2269" s="16"/>
      <c r="V2269" s="16"/>
      <c r="W2269" s="16"/>
      <c r="X2269" s="16"/>
      <c r="Y2269" s="16"/>
      <c r="Z2269" s="16"/>
      <c r="AA2269" s="16"/>
      <c r="AB2269" s="16"/>
      <c r="AC2269" s="16"/>
      <c r="AD2269" s="16"/>
      <c r="AE2269" s="16"/>
      <c r="AF2269" s="16"/>
      <c r="AG2269" s="16"/>
      <c r="AH2269" s="16"/>
      <c r="AI2269" s="18">
        <v>549.24</v>
      </c>
      <c r="AJ2269" s="19">
        <v>0</v>
      </c>
      <c r="AK2269" s="22">
        <v>-16.23</v>
      </c>
      <c r="AL2269" s="22">
        <v>0</v>
      </c>
      <c r="AM2269" s="22">
        <v>0</v>
      </c>
      <c r="AN2269" s="22">
        <v>-45.35</v>
      </c>
      <c r="AO2269" s="22">
        <v>0</v>
      </c>
      <c r="AP2269" s="18">
        <f>SUM(AI2269:AO2269)</f>
        <v>487.66</v>
      </c>
    </row>
    <row r="2270" ht="20.35" customHeight="1">
      <c r="A2270" t="s" s="14">
        <v>1921</v>
      </c>
      <c r="B2270" s="15">
        <v>43033</v>
      </c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7">
        <v>2</v>
      </c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  <c r="AC2270" s="16"/>
      <c r="AD2270" s="16"/>
      <c r="AE2270" s="16"/>
      <c r="AF2270" s="16"/>
      <c r="AG2270" s="16"/>
      <c r="AH2270" s="16"/>
      <c r="AI2270" s="18">
        <v>667.5</v>
      </c>
      <c r="AJ2270" s="19">
        <v>0</v>
      </c>
      <c r="AK2270" s="22">
        <v>-19.66</v>
      </c>
      <c r="AL2270" s="22">
        <v>0</v>
      </c>
      <c r="AM2270" s="22">
        <v>0</v>
      </c>
      <c r="AN2270" s="22">
        <v>-15.13</v>
      </c>
      <c r="AO2270" s="22">
        <v>0</v>
      </c>
      <c r="AP2270" s="18">
        <f>SUM(AI2270:AO2270)</f>
        <v>632.71</v>
      </c>
    </row>
    <row r="2271" ht="20.35" customHeight="1">
      <c r="A2271" t="s" s="14">
        <v>1486</v>
      </c>
      <c r="B2271" s="15">
        <v>43039</v>
      </c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7">
        <v>6</v>
      </c>
      <c r="Y2271" s="16"/>
      <c r="Z2271" s="16"/>
      <c r="AA2271" s="16"/>
      <c r="AB2271" s="16"/>
      <c r="AC2271" s="16"/>
      <c r="AD2271" s="16"/>
      <c r="AE2271" s="16"/>
      <c r="AF2271" s="16"/>
      <c r="AG2271" s="16"/>
      <c r="AH2271" s="16"/>
      <c r="AI2271" s="18">
        <v>740.46</v>
      </c>
      <c r="AJ2271" s="19">
        <v>0</v>
      </c>
      <c r="AK2271" s="22">
        <v>-16.59</v>
      </c>
      <c r="AL2271" s="22">
        <v>0</v>
      </c>
      <c r="AM2271" s="22">
        <v>0</v>
      </c>
      <c r="AN2271" s="22">
        <v>-75.84</v>
      </c>
      <c r="AO2271" s="22">
        <v>0</v>
      </c>
      <c r="AP2271" s="18">
        <f>SUM(AI2271:AO2271)</f>
        <v>648.03</v>
      </c>
    </row>
    <row r="2272" ht="20.35" customHeight="1">
      <c r="A2272" t="s" s="14">
        <v>1963</v>
      </c>
      <c r="B2272" s="15">
        <v>43040</v>
      </c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  <c r="AC2272" s="16"/>
      <c r="AD2272" s="16"/>
      <c r="AE2272" s="16"/>
      <c r="AF2272" s="16"/>
      <c r="AG2272" s="16"/>
      <c r="AH2272" s="16"/>
      <c r="AI2272" s="18">
        <v>161.98</v>
      </c>
      <c r="AJ2272" s="19">
        <v>0</v>
      </c>
      <c r="AK2272" s="22">
        <v>-5</v>
      </c>
      <c r="AL2272" s="22">
        <v>0</v>
      </c>
      <c r="AM2272" s="22">
        <v>0</v>
      </c>
      <c r="AN2272" s="22">
        <v>-11.82</v>
      </c>
      <c r="AO2272" s="22">
        <v>0</v>
      </c>
      <c r="AP2272" s="18">
        <f>SUM(AI2272:AO2272)</f>
        <v>145.16</v>
      </c>
    </row>
    <row r="2273" ht="20.35" customHeight="1">
      <c r="A2273" t="s" s="14">
        <v>1964</v>
      </c>
      <c r="B2273" s="15">
        <v>43040</v>
      </c>
      <c r="C2273" s="16"/>
      <c r="D2273" s="17">
        <v>1</v>
      </c>
      <c r="E2273" s="16"/>
      <c r="F2273" s="17">
        <v>1</v>
      </c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16"/>
      <c r="AB2273" s="16"/>
      <c r="AC2273" s="16"/>
      <c r="AD2273" s="16"/>
      <c r="AE2273" s="16"/>
      <c r="AF2273" s="16"/>
      <c r="AG2273" s="16"/>
      <c r="AH2273" s="16"/>
      <c r="AI2273" s="18">
        <v>349.99</v>
      </c>
      <c r="AJ2273" s="19">
        <v>0</v>
      </c>
      <c r="AK2273" s="22">
        <v>-50.69</v>
      </c>
      <c r="AL2273" s="22">
        <v>0</v>
      </c>
      <c r="AM2273" s="22">
        <v>0</v>
      </c>
      <c r="AN2273" s="22">
        <v>-20.31</v>
      </c>
      <c r="AO2273" s="22">
        <v>0</v>
      </c>
      <c r="AP2273" s="18">
        <f>SUM(AI2273:AO2273)</f>
        <v>278.99</v>
      </c>
    </row>
    <row r="2274" ht="20.35" customHeight="1">
      <c r="A2274" t="s" s="14">
        <v>1965</v>
      </c>
      <c r="B2274" s="15">
        <v>43040</v>
      </c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  <c r="AC2274" s="16"/>
      <c r="AD2274" s="16"/>
      <c r="AE2274" s="16"/>
      <c r="AF2274" s="16"/>
      <c r="AG2274" s="16"/>
      <c r="AH2274" s="16"/>
      <c r="AI2274" s="18">
        <v>85.25</v>
      </c>
      <c r="AJ2274" s="19">
        <v>0</v>
      </c>
      <c r="AK2274" s="22">
        <v>-2.77</v>
      </c>
      <c r="AL2274" s="22">
        <v>0</v>
      </c>
      <c r="AM2274" s="22">
        <v>0</v>
      </c>
      <c r="AN2274" s="22">
        <v>-9.99</v>
      </c>
      <c r="AO2274" s="22">
        <v>0</v>
      </c>
      <c r="AP2274" s="18">
        <f>SUM(AI2274:AO2274)</f>
        <v>72.48999999999999</v>
      </c>
    </row>
    <row r="2275" ht="20.35" customHeight="1">
      <c r="A2275" t="s" s="14">
        <v>1966</v>
      </c>
      <c r="B2275" s="15">
        <v>43041</v>
      </c>
      <c r="C2275" s="16"/>
      <c r="D2275" s="17">
        <v>1</v>
      </c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  <c r="AC2275" s="16"/>
      <c r="AD2275" s="16"/>
      <c r="AE2275" s="16"/>
      <c r="AF2275" s="16"/>
      <c r="AG2275" s="16"/>
      <c r="AH2275" s="16"/>
      <c r="AI2275" s="18">
        <v>207.98</v>
      </c>
      <c r="AJ2275" s="19">
        <v>0</v>
      </c>
      <c r="AK2275" s="22">
        <v>-6.33</v>
      </c>
      <c r="AL2275" s="22">
        <v>0</v>
      </c>
      <c r="AM2275" s="22">
        <v>0</v>
      </c>
      <c r="AN2275" s="22">
        <v>-16.55</v>
      </c>
      <c r="AO2275" s="22">
        <v>0</v>
      </c>
      <c r="AP2275" s="18">
        <f>SUM(AI2275:AO2275)</f>
        <v>185.1</v>
      </c>
    </row>
    <row r="2276" ht="20.35" customHeight="1">
      <c r="A2276" t="s" s="14">
        <v>1967</v>
      </c>
      <c r="B2276" s="15">
        <v>43042</v>
      </c>
      <c r="C2276" s="16"/>
      <c r="D2276" s="16"/>
      <c r="E2276" s="16"/>
      <c r="F2276" s="16"/>
      <c r="G2276" s="16"/>
      <c r="H2276" s="16"/>
      <c r="I2276" s="16"/>
      <c r="J2276" s="17">
        <v>4</v>
      </c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7">
        <v>1</v>
      </c>
      <c r="Y2276" s="16"/>
      <c r="Z2276" s="16"/>
      <c r="AA2276" s="16"/>
      <c r="AB2276" s="16"/>
      <c r="AC2276" s="16"/>
      <c r="AD2276" s="16"/>
      <c r="AE2276" s="16"/>
      <c r="AF2276" s="16"/>
      <c r="AG2276" s="16"/>
      <c r="AH2276" s="16"/>
      <c r="AI2276" s="18">
        <v>3474.94</v>
      </c>
      <c r="AJ2276" s="19">
        <v>0</v>
      </c>
      <c r="AK2276" s="22">
        <v>0</v>
      </c>
      <c r="AL2276" s="22">
        <v>0</v>
      </c>
      <c r="AM2276" s="22">
        <v>0</v>
      </c>
      <c r="AN2276" s="22">
        <v>-80.67</v>
      </c>
      <c r="AO2276" s="22">
        <v>0</v>
      </c>
      <c r="AP2276" s="18">
        <f>SUM(AI2276:AO2276)</f>
        <v>3394.27</v>
      </c>
    </row>
    <row r="2277" ht="20.35" customHeight="1">
      <c r="A2277" t="s" s="14">
        <v>1968</v>
      </c>
      <c r="B2277" s="15">
        <v>43042</v>
      </c>
      <c r="C2277" s="16"/>
      <c r="D2277" s="17">
        <v>1</v>
      </c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16"/>
      <c r="AB2277" s="16"/>
      <c r="AC2277" s="16"/>
      <c r="AD2277" s="16"/>
      <c r="AE2277" s="16"/>
      <c r="AF2277" s="16"/>
      <c r="AG2277" s="16"/>
      <c r="AH2277" s="16"/>
      <c r="AI2277" s="18">
        <v>224.99</v>
      </c>
      <c r="AJ2277" s="19">
        <v>0</v>
      </c>
      <c r="AK2277" t="s" s="40">
        <v>1636</v>
      </c>
      <c r="AL2277" s="22">
        <v>0</v>
      </c>
      <c r="AM2277" s="22">
        <v>0</v>
      </c>
      <c r="AN2277" s="22">
        <v>-13.26</v>
      </c>
      <c r="AO2277" s="22">
        <v>0</v>
      </c>
      <c r="AP2277" s="18">
        <f>SUM(AI2277:AO2277)</f>
        <v>211.73</v>
      </c>
    </row>
    <row r="2278" ht="20.35" customHeight="1">
      <c r="A2278" t="s" s="14">
        <v>1969</v>
      </c>
      <c r="B2278" s="15">
        <v>43042</v>
      </c>
      <c r="C2278" s="16"/>
      <c r="D2278" s="17">
        <v>1</v>
      </c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16"/>
      <c r="AB2278" s="16"/>
      <c r="AC2278" s="16"/>
      <c r="AD2278" s="16"/>
      <c r="AE2278" s="16"/>
      <c r="AF2278" s="16"/>
      <c r="AG2278" s="16"/>
      <c r="AH2278" s="16"/>
      <c r="AI2278" s="18">
        <v>484.97</v>
      </c>
      <c r="AJ2278" s="19">
        <v>0</v>
      </c>
      <c r="AK2278" s="22">
        <v>-21.64</v>
      </c>
      <c r="AL2278" s="22">
        <v>0</v>
      </c>
      <c r="AM2278" s="22">
        <v>0</v>
      </c>
      <c r="AN2278" s="22">
        <v>-95.68000000000001</v>
      </c>
      <c r="AO2278" s="22">
        <v>0</v>
      </c>
      <c r="AP2278" s="18">
        <f>SUM(AI2278:AO2278)</f>
        <v>367.65</v>
      </c>
    </row>
    <row r="2279" ht="20.35" customHeight="1">
      <c r="A2279" t="s" s="14">
        <v>1970</v>
      </c>
      <c r="B2279" s="15">
        <v>43045</v>
      </c>
      <c r="C2279" s="16"/>
      <c r="D2279" s="17">
        <v>2</v>
      </c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16"/>
      <c r="AB2279" s="16"/>
      <c r="AC2279" s="16"/>
      <c r="AD2279" s="16"/>
      <c r="AE2279" s="16"/>
      <c r="AF2279" s="16"/>
      <c r="AG2279" s="16"/>
      <c r="AH2279" s="16"/>
      <c r="AI2279" s="18">
        <v>449.98</v>
      </c>
      <c r="AJ2279" s="19">
        <v>0</v>
      </c>
      <c r="AK2279" t="s" s="40">
        <v>1971</v>
      </c>
      <c r="AL2279" s="22">
        <v>0</v>
      </c>
      <c r="AM2279" s="22">
        <v>0</v>
      </c>
      <c r="AN2279" s="22">
        <v>-19.34</v>
      </c>
      <c r="AO2279" s="22">
        <v>0</v>
      </c>
      <c r="AP2279" s="18">
        <f>SUM(AI2279:AO2279)</f>
        <v>430.64</v>
      </c>
    </row>
    <row r="2280" ht="20.35" customHeight="1">
      <c r="A2280" t="s" s="14">
        <v>1972</v>
      </c>
      <c r="B2280" s="15">
        <v>43045</v>
      </c>
      <c r="C2280" s="16"/>
      <c r="D2280" s="17">
        <v>1</v>
      </c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  <c r="AC2280" s="16"/>
      <c r="AD2280" s="16"/>
      <c r="AE2280" s="16"/>
      <c r="AF2280" s="16"/>
      <c r="AG2280" s="16"/>
      <c r="AH2280" s="16"/>
      <c r="AI2280" s="18">
        <v>269.98</v>
      </c>
      <c r="AJ2280" s="19">
        <v>0</v>
      </c>
      <c r="AK2280" s="22">
        <v>-10.29</v>
      </c>
      <c r="AL2280" s="22">
        <v>0</v>
      </c>
      <c r="AM2280" s="22">
        <v>0</v>
      </c>
      <c r="AN2280" s="22">
        <v>-41.02</v>
      </c>
      <c r="AO2280" s="22">
        <v>0</v>
      </c>
      <c r="AP2280" s="18">
        <f>SUM(AI2280:AO2280)</f>
        <v>218.67</v>
      </c>
    </row>
    <row r="2281" ht="20.35" customHeight="1">
      <c r="A2281" t="s" s="14">
        <v>1973</v>
      </c>
      <c r="B2281" s="15">
        <v>43045</v>
      </c>
      <c r="C2281" s="16"/>
      <c r="D2281" s="17">
        <v>2</v>
      </c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/>
      <c r="AB2281" s="16"/>
      <c r="AC2281" s="16"/>
      <c r="AD2281" s="16"/>
      <c r="AE2281" s="16"/>
      <c r="AF2281" s="16"/>
      <c r="AG2281" s="16"/>
      <c r="AH2281" s="16"/>
      <c r="AI2281" s="18">
        <v>564.39</v>
      </c>
      <c r="AJ2281" s="19">
        <v>0</v>
      </c>
      <c r="AK2281" s="22">
        <v>-19.75</v>
      </c>
      <c r="AL2281" s="22">
        <v>0</v>
      </c>
      <c r="AM2281" s="22">
        <v>0</v>
      </c>
      <c r="AN2281" s="22">
        <v>-13.05</v>
      </c>
      <c r="AO2281" s="22">
        <v>-41.81</v>
      </c>
      <c r="AP2281" s="18">
        <f>SUM(AI2281:AO2281)</f>
        <v>489.78</v>
      </c>
    </row>
    <row r="2282" ht="20.35" customHeight="1">
      <c r="A2282" t="s" s="14">
        <v>1974</v>
      </c>
      <c r="B2282" s="15">
        <v>43045</v>
      </c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7">
        <v>1</v>
      </c>
      <c r="X2282" s="16"/>
      <c r="Y2282" s="16"/>
      <c r="Z2282" s="16"/>
      <c r="AA2282" s="16"/>
      <c r="AB2282" s="16"/>
      <c r="AC2282" s="16"/>
      <c r="AD2282" s="16"/>
      <c r="AE2282" s="16"/>
      <c r="AF2282" s="16"/>
      <c r="AG2282" s="16"/>
      <c r="AH2282" s="16"/>
      <c r="AI2282" s="18">
        <v>199.99</v>
      </c>
      <c r="AJ2282" s="19">
        <v>0</v>
      </c>
      <c r="AK2282" s="22">
        <v>-6.1</v>
      </c>
      <c r="AL2282" s="22">
        <v>0</v>
      </c>
      <c r="AM2282" s="22">
        <v>0</v>
      </c>
      <c r="AN2282" s="22">
        <v>-10.28</v>
      </c>
      <c r="AO2282" s="22">
        <v>0</v>
      </c>
      <c r="AP2282" s="18">
        <f>SUM(AI2282:AO2282)</f>
        <v>183.61</v>
      </c>
    </row>
    <row r="2283" ht="20.35" customHeight="1">
      <c r="A2283" t="s" s="14">
        <v>1975</v>
      </c>
      <c r="B2283" s="15">
        <v>43045</v>
      </c>
      <c r="C2283" s="16"/>
      <c r="D2283" s="17">
        <v>1</v>
      </c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16"/>
      <c r="AB2283" s="16"/>
      <c r="AC2283" s="16"/>
      <c r="AD2283" s="16"/>
      <c r="AE2283" s="16"/>
      <c r="AF2283" s="16"/>
      <c r="AG2283" s="16"/>
      <c r="AH2283" s="16"/>
      <c r="AI2283" s="18">
        <v>199.99</v>
      </c>
      <c r="AJ2283" s="19">
        <v>0</v>
      </c>
      <c r="AK2283" s="22">
        <v>-7</v>
      </c>
      <c r="AL2283" s="22">
        <v>0</v>
      </c>
      <c r="AM2283" s="22">
        <v>0</v>
      </c>
      <c r="AN2283" s="22">
        <v>-16.55</v>
      </c>
      <c r="AO2283" s="22">
        <v>0</v>
      </c>
      <c r="AP2283" s="18">
        <f>SUM(AI2283:AO2283)</f>
        <v>176.44</v>
      </c>
    </row>
    <row r="2284" ht="20.35" customHeight="1">
      <c r="A2284" t="s" s="14">
        <v>1852</v>
      </c>
      <c r="B2284" s="15">
        <v>43045</v>
      </c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  <c r="AC2284" s="16"/>
      <c r="AD2284" s="16"/>
      <c r="AE2284" s="16"/>
      <c r="AF2284" s="16"/>
      <c r="AG2284" s="16"/>
      <c r="AH2284" s="16"/>
      <c r="AI2284" s="48">
        <v>160</v>
      </c>
      <c r="AJ2284" s="19">
        <v>0</v>
      </c>
      <c r="AK2284" s="49">
        <v>0</v>
      </c>
      <c r="AL2284" s="49">
        <v>0</v>
      </c>
      <c r="AM2284" s="22">
        <v>0</v>
      </c>
      <c r="AN2284" s="49">
        <v>0</v>
      </c>
      <c r="AO2284" s="49">
        <v>-12.8</v>
      </c>
      <c r="AP2284" s="18">
        <f>SUM(AI2284:AO2284)</f>
        <v>147.2</v>
      </c>
    </row>
    <row r="2285" ht="20.35" customHeight="1">
      <c r="A2285" t="s" s="14">
        <v>1976</v>
      </c>
      <c r="B2285" s="15">
        <v>43046</v>
      </c>
      <c r="C2285" s="16"/>
      <c r="D2285" s="17">
        <v>2</v>
      </c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16"/>
      <c r="AB2285" s="16"/>
      <c r="AC2285" s="16"/>
      <c r="AD2285" s="16"/>
      <c r="AE2285" s="16"/>
      <c r="AF2285" s="16"/>
      <c r="AG2285" s="16"/>
      <c r="AH2285" s="16"/>
      <c r="AI2285" s="18">
        <v>482.31</v>
      </c>
      <c r="AJ2285" s="19">
        <v>0</v>
      </c>
      <c r="AK2285" s="22">
        <v>-10.91</v>
      </c>
      <c r="AL2285" s="22">
        <v>0</v>
      </c>
      <c r="AM2285" s="22">
        <v>0</v>
      </c>
      <c r="AN2285" s="22">
        <v>-12.57</v>
      </c>
      <c r="AO2285" s="22">
        <v>-35.73</v>
      </c>
      <c r="AP2285" s="18">
        <f>SUM(AI2285:AO2285)</f>
        <v>423.1</v>
      </c>
    </row>
    <row r="2286" ht="32.35" customHeight="1">
      <c r="A2286" t="s" s="14">
        <v>1977</v>
      </c>
      <c r="B2286" s="15">
        <v>43046</v>
      </c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7">
        <v>4</v>
      </c>
      <c r="Y2286" s="16"/>
      <c r="Z2286" s="16"/>
      <c r="AA2286" s="16"/>
      <c r="AB2286" s="16"/>
      <c r="AC2286" s="16"/>
      <c r="AD2286" s="16"/>
      <c r="AE2286" s="16"/>
      <c r="AF2286" s="16"/>
      <c r="AG2286" s="16"/>
      <c r="AH2286" s="16"/>
      <c r="AI2286" s="18">
        <v>747.6900000000001</v>
      </c>
      <c r="AJ2286" s="19">
        <v>0</v>
      </c>
      <c r="AK2286" s="22">
        <v>-26.17</v>
      </c>
      <c r="AL2286" s="22">
        <v>0</v>
      </c>
      <c r="AM2286" s="22">
        <v>0</v>
      </c>
      <c r="AN2286" s="22">
        <v>-39.17</v>
      </c>
      <c r="AO2286" s="22">
        <v>0</v>
      </c>
      <c r="AP2286" s="18">
        <f>SUM(AI2286:AO2286)</f>
        <v>682.35</v>
      </c>
    </row>
    <row r="2287" ht="20.35" customHeight="1">
      <c r="A2287" t="s" s="14">
        <v>1978</v>
      </c>
      <c r="B2287" s="15">
        <v>43046</v>
      </c>
      <c r="C2287" s="16"/>
      <c r="D2287" s="17">
        <v>1</v>
      </c>
      <c r="E2287" s="16"/>
      <c r="F2287" s="17">
        <v>1</v>
      </c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  <c r="AC2287" s="16"/>
      <c r="AD2287" s="16"/>
      <c r="AE2287" s="16"/>
      <c r="AF2287" s="16"/>
      <c r="AG2287" s="16"/>
      <c r="AH2287" s="16"/>
      <c r="AI2287" s="18">
        <v>544.61</v>
      </c>
      <c r="AJ2287" s="19">
        <v>0</v>
      </c>
      <c r="AK2287" s="22">
        <v>-12.28</v>
      </c>
      <c r="AL2287" s="22">
        <v>0</v>
      </c>
      <c r="AM2287" s="22">
        <v>0</v>
      </c>
      <c r="AN2287" s="22">
        <v>-57.42</v>
      </c>
      <c r="AO2287" s="22">
        <v>0</v>
      </c>
      <c r="AP2287" s="18">
        <f>SUM(AI2287:AO2287)</f>
        <v>474.91</v>
      </c>
    </row>
    <row r="2288" ht="20.35" customHeight="1">
      <c r="A2288" t="s" s="14">
        <v>1979</v>
      </c>
      <c r="B2288" s="15">
        <v>43046</v>
      </c>
      <c r="C2288" s="16"/>
      <c r="D2288" s="17">
        <v>1</v>
      </c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16"/>
      <c r="AB2288" s="16"/>
      <c r="AC2288" s="16"/>
      <c r="AD2288" s="16"/>
      <c r="AE2288" s="16"/>
      <c r="AF2288" s="16"/>
      <c r="AG2288" s="16"/>
      <c r="AH2288" s="16"/>
      <c r="AI2288" s="18">
        <v>226.79</v>
      </c>
      <c r="AJ2288" s="19">
        <v>0</v>
      </c>
      <c r="AK2288" s="22">
        <v>-5.29</v>
      </c>
      <c r="AL2288" s="22">
        <v>0</v>
      </c>
      <c r="AM2288" s="22">
        <v>0</v>
      </c>
      <c r="AN2288" s="22">
        <v>-11.96</v>
      </c>
      <c r="AO2288" s="22">
        <v>-16.8</v>
      </c>
      <c r="AP2288" s="18">
        <f>SUM(AI2288:AO2288)</f>
        <v>192.74</v>
      </c>
    </row>
    <row r="2289" ht="20.35" customHeight="1">
      <c r="A2289" t="s" s="14">
        <v>1980</v>
      </c>
      <c r="B2289" s="15">
        <v>43047</v>
      </c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  <c r="AC2289" s="16"/>
      <c r="AD2289" s="16"/>
      <c r="AE2289" s="16"/>
      <c r="AF2289" s="16"/>
      <c r="AG2289" s="16"/>
      <c r="AH2289" s="16"/>
      <c r="AI2289" s="18">
        <v>7.99</v>
      </c>
      <c r="AJ2289" s="19">
        <v>0</v>
      </c>
      <c r="AK2289" s="22">
        <v>0</v>
      </c>
      <c r="AL2289" s="22">
        <f>AI2289*-0.029-0.3</f>
        <v>-0.53171</v>
      </c>
      <c r="AM2289" s="22">
        <v>0</v>
      </c>
      <c r="AN2289" s="22">
        <v>-5.75</v>
      </c>
      <c r="AO2289" s="22">
        <v>0</v>
      </c>
      <c r="AP2289" s="18">
        <f>SUM(AI2289:AO2289)</f>
        <v>1.70829</v>
      </c>
    </row>
    <row r="2290" ht="20.35" customHeight="1">
      <c r="A2290" t="s" s="14">
        <v>802</v>
      </c>
      <c r="B2290" s="15">
        <v>43048</v>
      </c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7">
        <v>12</v>
      </c>
      <c r="Y2290" s="16"/>
      <c r="Z2290" s="16"/>
      <c r="AA2290" s="16"/>
      <c r="AB2290" s="16"/>
      <c r="AC2290" s="16"/>
      <c r="AD2290" s="16"/>
      <c r="AE2290" s="16"/>
      <c r="AF2290" s="16"/>
      <c r="AG2290" s="16"/>
      <c r="AH2290" s="16"/>
      <c r="AI2290" s="18">
        <v>988</v>
      </c>
      <c r="AJ2290" s="19">
        <v>0</v>
      </c>
      <c r="AK2290" s="22">
        <v>0</v>
      </c>
      <c r="AL2290" s="22">
        <v>0</v>
      </c>
      <c r="AM2290" s="22">
        <v>0</v>
      </c>
      <c r="AN2290" s="22">
        <v>-16</v>
      </c>
      <c r="AO2290" s="22">
        <v>-72</v>
      </c>
      <c r="AP2290" s="18">
        <f>SUM(AI2290:AO2290)</f>
        <v>900</v>
      </c>
    </row>
    <row r="2291" ht="20.35" customHeight="1">
      <c r="A2291" t="s" s="14">
        <v>1981</v>
      </c>
      <c r="B2291" s="15">
        <v>43049</v>
      </c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  <c r="AC2291" s="16"/>
      <c r="AD2291" s="16"/>
      <c r="AE2291" s="16"/>
      <c r="AF2291" s="16"/>
      <c r="AG2291" s="16"/>
      <c r="AH2291" s="16"/>
      <c r="AI2291" s="18">
        <v>169.99</v>
      </c>
      <c r="AJ2291" s="19">
        <v>0</v>
      </c>
      <c r="AK2291" s="22">
        <v>0</v>
      </c>
      <c r="AL2291" s="22">
        <f>AI2291*-0.029-0.3</f>
        <v>-5.22971</v>
      </c>
      <c r="AM2291" s="22">
        <v>0</v>
      </c>
      <c r="AN2291" s="22">
        <v>-15.25</v>
      </c>
      <c r="AO2291" s="22">
        <v>0</v>
      </c>
      <c r="AP2291" s="18">
        <f>SUM(AI2291:AO2291)</f>
        <v>149.51029</v>
      </c>
    </row>
    <row r="2292" ht="20.35" customHeight="1">
      <c r="A2292" t="s" s="14">
        <v>1982</v>
      </c>
      <c r="B2292" s="15">
        <v>43052</v>
      </c>
      <c r="C2292" s="16"/>
      <c r="D2292" s="17">
        <v>1</v>
      </c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  <c r="AC2292" s="16"/>
      <c r="AD2292" s="16"/>
      <c r="AE2292" s="16"/>
      <c r="AF2292" s="16"/>
      <c r="AG2292" s="16"/>
      <c r="AH2292" s="16"/>
      <c r="AI2292" s="18">
        <v>245.16</v>
      </c>
      <c r="AJ2292" s="19">
        <v>0</v>
      </c>
      <c r="AK2292" s="22">
        <v>0</v>
      </c>
      <c r="AL2292" s="22">
        <f>AI2292*-0.029-0.3</f>
        <v>-7.40964</v>
      </c>
      <c r="AM2292" s="22">
        <v>0</v>
      </c>
      <c r="AN2292" s="22">
        <v>-14.74</v>
      </c>
      <c r="AO2292" s="22">
        <v>0</v>
      </c>
      <c r="AP2292" s="18">
        <f>SUM(AI2292:AO2292)</f>
        <v>223.01036</v>
      </c>
    </row>
    <row r="2293" ht="20.35" customHeight="1">
      <c r="A2293" t="s" s="14">
        <v>83</v>
      </c>
      <c r="B2293" s="15">
        <v>43052</v>
      </c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16"/>
      <c r="AB2293" s="16"/>
      <c r="AC2293" s="16"/>
      <c r="AD2293" s="16"/>
      <c r="AE2293" s="16"/>
      <c r="AF2293" s="16"/>
      <c r="AG2293" s="16"/>
      <c r="AH2293" s="16"/>
      <c r="AI2293" s="18">
        <v>47.98</v>
      </c>
      <c r="AJ2293" s="19">
        <v>0</v>
      </c>
      <c r="AK2293" s="22">
        <v>-1.69</v>
      </c>
      <c r="AL2293" s="22">
        <v>0</v>
      </c>
      <c r="AM2293" s="22">
        <v>0</v>
      </c>
      <c r="AN2293" s="22">
        <v>-5.75</v>
      </c>
      <c r="AO2293" s="22">
        <v>0</v>
      </c>
      <c r="AP2293" s="18">
        <f>SUM(AI2293:AO2293)</f>
        <v>40.54</v>
      </c>
    </row>
    <row r="2294" ht="20.35" customHeight="1">
      <c r="A2294" t="s" s="14">
        <v>1983</v>
      </c>
      <c r="B2294" s="15">
        <v>43052</v>
      </c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16"/>
      <c r="AB2294" s="16"/>
      <c r="AC2294" s="16"/>
      <c r="AD2294" s="16"/>
      <c r="AE2294" s="16"/>
      <c r="AF2294" s="16"/>
      <c r="AG2294" s="16"/>
      <c r="AH2294" s="16"/>
      <c r="AI2294" s="18">
        <v>15.98</v>
      </c>
      <c r="AJ2294" s="19">
        <v>0</v>
      </c>
      <c r="AK2294" s="22">
        <v>-0.65</v>
      </c>
      <c r="AL2294" s="22">
        <v>0</v>
      </c>
      <c r="AM2294" s="22">
        <v>0</v>
      </c>
      <c r="AN2294" s="22">
        <v>-5.75</v>
      </c>
      <c r="AO2294" s="22">
        <v>0</v>
      </c>
      <c r="AP2294" s="18">
        <f>SUM(AI2294:AO2294)</f>
        <v>9.58</v>
      </c>
    </row>
    <row r="2295" ht="20.35" customHeight="1">
      <c r="A2295" t="s" s="14">
        <v>1984</v>
      </c>
      <c r="B2295" s="15">
        <v>43052</v>
      </c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  <c r="AC2295" s="16"/>
      <c r="AD2295" s="16"/>
      <c r="AE2295" s="16"/>
      <c r="AF2295" s="16"/>
      <c r="AG2295" s="16"/>
      <c r="AH2295" s="16"/>
      <c r="AI2295" s="18">
        <v>32.98</v>
      </c>
      <c r="AJ2295" s="19">
        <v>0</v>
      </c>
      <c r="AK2295" s="22">
        <v>-1.03</v>
      </c>
      <c r="AL2295" s="22">
        <v>0</v>
      </c>
      <c r="AM2295" s="22">
        <v>0</v>
      </c>
      <c r="AN2295" s="22">
        <v>-5.75</v>
      </c>
      <c r="AO2295" s="22">
        <v>0</v>
      </c>
      <c r="AP2295" s="18">
        <f>SUM(AI2295:AO2295)</f>
        <v>26.2</v>
      </c>
    </row>
    <row r="2296" ht="20.35" customHeight="1">
      <c r="A2296" t="s" s="14">
        <v>1985</v>
      </c>
      <c r="B2296" s="15">
        <v>43052</v>
      </c>
      <c r="C2296" s="16"/>
      <c r="D2296" s="17">
        <v>1</v>
      </c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16"/>
      <c r="AB2296" s="16"/>
      <c r="AC2296" s="16"/>
      <c r="AD2296" s="16"/>
      <c r="AE2296" s="16"/>
      <c r="AF2296" s="16"/>
      <c r="AG2296" s="16"/>
      <c r="AH2296" s="16"/>
      <c r="AI2296" s="18">
        <v>199.99</v>
      </c>
      <c r="AJ2296" s="19">
        <v>0</v>
      </c>
      <c r="AK2296" s="22">
        <v>-4.7</v>
      </c>
      <c r="AL2296" s="22">
        <v>0</v>
      </c>
      <c r="AM2296" s="22">
        <v>0</v>
      </c>
      <c r="AN2296" s="22">
        <v>-14.74</v>
      </c>
      <c r="AO2296" s="22">
        <v>0</v>
      </c>
      <c r="AP2296" s="18">
        <f>SUM(AI2296:AO2296)</f>
        <v>180.55</v>
      </c>
    </row>
    <row r="2297" ht="20.35" customHeight="1">
      <c r="A2297" t="s" s="14">
        <v>1293</v>
      </c>
      <c r="B2297" s="15">
        <v>43052</v>
      </c>
      <c r="C2297" s="16"/>
      <c r="D2297" s="17">
        <v>1</v>
      </c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16"/>
      <c r="AB2297" s="16"/>
      <c r="AC2297" s="16"/>
      <c r="AD2297" s="16"/>
      <c r="AE2297" s="16"/>
      <c r="AF2297" s="16"/>
      <c r="AG2297" s="16"/>
      <c r="AH2297" s="16"/>
      <c r="AI2297" s="18">
        <v>275.02</v>
      </c>
      <c r="AJ2297" s="19">
        <v>0</v>
      </c>
      <c r="AK2297" s="22">
        <v>-6.35</v>
      </c>
      <c r="AL2297" s="22">
        <v>0</v>
      </c>
      <c r="AM2297" s="22">
        <v>0</v>
      </c>
      <c r="AN2297" s="22">
        <v>-46.53</v>
      </c>
      <c r="AO2297" s="22">
        <v>0</v>
      </c>
      <c r="AP2297" s="18">
        <f>SUM(AI2297:AO2297)</f>
        <v>222.14</v>
      </c>
    </row>
    <row r="2298" ht="20.35" customHeight="1">
      <c r="A2298" t="s" s="14">
        <v>1986</v>
      </c>
      <c r="B2298" s="15">
        <v>43053</v>
      </c>
      <c r="C2298" s="16"/>
      <c r="D2298" s="17">
        <v>1</v>
      </c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16"/>
      <c r="AB2298" s="16"/>
      <c r="AC2298" s="16"/>
      <c r="AD2298" s="16"/>
      <c r="AE2298" s="16"/>
      <c r="AF2298" s="16"/>
      <c r="AG2298" s="16"/>
      <c r="AH2298" s="16"/>
      <c r="AI2298" s="18">
        <v>295.61</v>
      </c>
      <c r="AJ2298" s="19">
        <v>0</v>
      </c>
      <c r="AK2298" s="22">
        <v>0</v>
      </c>
      <c r="AL2298" s="22">
        <f>AI2298*-0.029-0.3</f>
        <v>-8.87269</v>
      </c>
      <c r="AM2298" s="22">
        <v>0</v>
      </c>
      <c r="AN2298" s="22">
        <v>-16.55</v>
      </c>
      <c r="AO2298" s="22">
        <v>0</v>
      </c>
      <c r="AP2298" s="18">
        <f>SUM(AI2298:AO2298)</f>
        <v>270.18731</v>
      </c>
    </row>
    <row r="2299" ht="20.35" customHeight="1">
      <c r="A2299" t="s" s="14">
        <v>1987</v>
      </c>
      <c r="B2299" s="15">
        <v>43053</v>
      </c>
      <c r="C2299" s="16"/>
      <c r="D2299" s="17">
        <v>2</v>
      </c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16"/>
      <c r="AB2299" s="16"/>
      <c r="AC2299" s="16"/>
      <c r="AD2299" s="16"/>
      <c r="AE2299" s="16"/>
      <c r="AF2299" s="16"/>
      <c r="AG2299" s="16"/>
      <c r="AH2299" s="16"/>
      <c r="AI2299" s="18">
        <v>550.04</v>
      </c>
      <c r="AJ2299" s="19">
        <v>0</v>
      </c>
      <c r="AK2299" s="22">
        <v>-19.25</v>
      </c>
      <c r="AL2299" s="22">
        <v>0</v>
      </c>
      <c r="AM2299" s="22">
        <v>0</v>
      </c>
      <c r="AN2299" s="22">
        <v>-49.73</v>
      </c>
      <c r="AO2299" s="22">
        <v>0</v>
      </c>
      <c r="AP2299" s="18">
        <f>SUM(AI2299:AO2299)</f>
        <v>481.06</v>
      </c>
    </row>
    <row r="2300" ht="20.35" customHeight="1">
      <c r="A2300" t="s" s="14">
        <v>1988</v>
      </c>
      <c r="B2300" s="15">
        <v>43053</v>
      </c>
      <c r="C2300" s="16"/>
      <c r="D2300" s="17">
        <v>2</v>
      </c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16"/>
      <c r="AB2300" s="16"/>
      <c r="AC2300" s="16"/>
      <c r="AD2300" s="16"/>
      <c r="AE2300" s="16"/>
      <c r="AF2300" s="16"/>
      <c r="AG2300" s="16"/>
      <c r="AH2300" s="16"/>
      <c r="AI2300" s="18">
        <v>699.97</v>
      </c>
      <c r="AJ2300" s="19">
        <v>0</v>
      </c>
      <c r="AK2300" s="22">
        <v>-26.2</v>
      </c>
      <c r="AL2300" s="22">
        <v>0</v>
      </c>
      <c r="AM2300" s="22">
        <v>0</v>
      </c>
      <c r="AN2300" s="22">
        <v>-95.68000000000001</v>
      </c>
      <c r="AO2300" s="22">
        <v>0</v>
      </c>
      <c r="AP2300" s="18">
        <f>SUM(AI2300:AO2300)</f>
        <v>578.09</v>
      </c>
    </row>
    <row r="2301" ht="20.35" customHeight="1">
      <c r="A2301" t="s" s="14">
        <v>1989</v>
      </c>
      <c r="B2301" s="15">
        <v>43054</v>
      </c>
      <c r="C2301" s="16"/>
      <c r="D2301" s="16"/>
      <c r="E2301" s="16"/>
      <c r="F2301" s="16"/>
      <c r="G2301" s="17">
        <v>1</v>
      </c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  <c r="AC2301" s="16"/>
      <c r="AD2301" s="16"/>
      <c r="AE2301" s="16"/>
      <c r="AF2301" s="16"/>
      <c r="AG2301" s="16"/>
      <c r="AH2301" s="16"/>
      <c r="AI2301" s="18">
        <v>166</v>
      </c>
      <c r="AJ2301" s="19">
        <v>0</v>
      </c>
      <c r="AK2301" s="22">
        <v>-24.2</v>
      </c>
      <c r="AL2301" s="22">
        <v>0</v>
      </c>
      <c r="AM2301" s="22">
        <v>0</v>
      </c>
      <c r="AN2301" s="22">
        <v>-13.26</v>
      </c>
      <c r="AO2301" s="22">
        <v>0</v>
      </c>
      <c r="AP2301" s="18">
        <f>SUM(AI2301:AO2301)</f>
        <v>128.54</v>
      </c>
    </row>
    <row r="2302" ht="20.35" customHeight="1">
      <c r="A2302" t="s" s="14">
        <v>1990</v>
      </c>
      <c r="B2302" s="15">
        <v>43055</v>
      </c>
      <c r="C2302" s="16"/>
      <c r="D2302" s="17">
        <v>1</v>
      </c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  <c r="AC2302" s="16"/>
      <c r="AD2302" s="16"/>
      <c r="AE2302" s="16"/>
      <c r="AF2302" s="16"/>
      <c r="AG2302" s="16"/>
      <c r="AH2302" s="16"/>
      <c r="AI2302" s="18">
        <v>199.99</v>
      </c>
      <c r="AJ2302" s="19">
        <v>0</v>
      </c>
      <c r="AK2302" s="22">
        <v>-4.4</v>
      </c>
      <c r="AL2302" s="22">
        <v>0</v>
      </c>
      <c r="AM2302" s="22">
        <v>0</v>
      </c>
      <c r="AN2302" s="22">
        <v>-13.26</v>
      </c>
      <c r="AO2302" s="22">
        <v>0</v>
      </c>
      <c r="AP2302" s="18">
        <f>SUM(AI2302:AO2302)</f>
        <v>182.33</v>
      </c>
    </row>
    <row r="2303" ht="20.35" customHeight="1">
      <c r="A2303" t="s" s="14">
        <v>1921</v>
      </c>
      <c r="B2303" s="15">
        <v>43059</v>
      </c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7">
        <v>1</v>
      </c>
      <c r="R2303" s="16"/>
      <c r="S2303" s="16"/>
      <c r="T2303" s="16"/>
      <c r="U2303" s="16"/>
      <c r="V2303" s="16"/>
      <c r="W2303" s="16"/>
      <c r="X2303" s="16"/>
      <c r="Y2303" s="16"/>
      <c r="Z2303" s="16"/>
      <c r="AA2303" s="16"/>
      <c r="AB2303" s="16"/>
      <c r="AC2303" s="16"/>
      <c r="AD2303" s="16"/>
      <c r="AE2303" s="16"/>
      <c r="AF2303" s="16"/>
      <c r="AG2303" s="16"/>
      <c r="AH2303" s="16"/>
      <c r="AI2303" s="18">
        <v>412.49</v>
      </c>
      <c r="AJ2303" s="19">
        <v>0</v>
      </c>
      <c r="AK2303" s="22">
        <v>-12.26</v>
      </c>
      <c r="AL2303" s="22">
        <v>0</v>
      </c>
      <c r="AM2303" s="22">
        <v>0</v>
      </c>
      <c r="AN2303" s="22">
        <v>-10.28</v>
      </c>
      <c r="AO2303" s="22">
        <v>0</v>
      </c>
      <c r="AP2303" s="18">
        <f>SUM(AI2303:AO2303)</f>
        <v>389.95</v>
      </c>
    </row>
    <row r="2304" ht="20.35" customHeight="1">
      <c r="A2304" t="s" s="14">
        <v>1991</v>
      </c>
      <c r="B2304" s="15">
        <v>43059</v>
      </c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  <c r="AC2304" s="16"/>
      <c r="AD2304" s="16"/>
      <c r="AE2304" s="16"/>
      <c r="AF2304" s="16"/>
      <c r="AG2304" s="16"/>
      <c r="AH2304" s="16"/>
      <c r="AI2304" s="18">
        <v>15.98</v>
      </c>
      <c r="AJ2304" s="19">
        <v>0</v>
      </c>
      <c r="AK2304" s="22">
        <v>-0.76</v>
      </c>
      <c r="AL2304" s="22">
        <v>0</v>
      </c>
      <c r="AM2304" s="22">
        <v>0</v>
      </c>
      <c r="AN2304" s="22">
        <v>-5.75</v>
      </c>
      <c r="AO2304" s="22">
        <v>0</v>
      </c>
      <c r="AP2304" s="18">
        <f>SUM(AI2304:AO2304)</f>
        <v>9.470000000000001</v>
      </c>
    </row>
    <row r="2305" ht="20.35" customHeight="1">
      <c r="A2305" t="s" s="14">
        <v>1992</v>
      </c>
      <c r="B2305" s="15">
        <v>43059</v>
      </c>
      <c r="C2305" s="16"/>
      <c r="D2305" s="17">
        <v>1</v>
      </c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  <c r="AC2305" s="16"/>
      <c r="AD2305" s="16"/>
      <c r="AE2305" s="16"/>
      <c r="AF2305" s="16"/>
      <c r="AG2305" s="16"/>
      <c r="AH2305" s="16"/>
      <c r="AI2305" s="18">
        <v>199.99</v>
      </c>
      <c r="AJ2305" s="19">
        <v>0</v>
      </c>
      <c r="AK2305" s="22">
        <v>-4.7</v>
      </c>
      <c r="AL2305" s="22">
        <v>0</v>
      </c>
      <c r="AM2305" s="22">
        <v>0</v>
      </c>
      <c r="AN2305" s="22">
        <v>-16.55</v>
      </c>
      <c r="AO2305" s="22">
        <v>0</v>
      </c>
      <c r="AP2305" s="18">
        <f>SUM(AI2305:AO2305)</f>
        <v>178.74</v>
      </c>
    </row>
    <row r="2306" ht="20.35" customHeight="1">
      <c r="A2306" t="s" s="14">
        <v>1993</v>
      </c>
      <c r="B2306" s="15">
        <v>43059</v>
      </c>
      <c r="C2306" s="16"/>
      <c r="D2306" s="17">
        <v>2</v>
      </c>
      <c r="E2306" s="16"/>
      <c r="F2306" s="16"/>
      <c r="G2306" s="17">
        <v>1</v>
      </c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16"/>
      <c r="AB2306" s="16"/>
      <c r="AC2306" s="16"/>
      <c r="AD2306" s="16"/>
      <c r="AE2306" s="16"/>
      <c r="AF2306" s="16"/>
      <c r="AG2306" s="16"/>
      <c r="AH2306" s="16"/>
      <c r="AI2306" s="18">
        <v>590</v>
      </c>
      <c r="AJ2306" s="19">
        <v>0</v>
      </c>
      <c r="AK2306" s="22">
        <v>0</v>
      </c>
      <c r="AL2306" s="22">
        <v>0</v>
      </c>
      <c r="AM2306" s="22">
        <v>0</v>
      </c>
      <c r="AN2306" s="22">
        <v>-33.1</v>
      </c>
      <c r="AO2306" s="22">
        <v>0</v>
      </c>
      <c r="AP2306" s="18">
        <f>SUM(AI2306:AO2306)</f>
        <v>556.9</v>
      </c>
    </row>
    <row r="2307" ht="20.35" customHeight="1">
      <c r="A2307" t="s" s="14">
        <v>926</v>
      </c>
      <c r="B2307" s="15">
        <v>43059</v>
      </c>
      <c r="C2307" s="16"/>
      <c r="D2307" s="17">
        <v>1</v>
      </c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16"/>
      <c r="AB2307" s="16"/>
      <c r="AC2307" s="16"/>
      <c r="AD2307" s="16"/>
      <c r="AE2307" s="16"/>
      <c r="AF2307" s="16"/>
      <c r="AG2307" s="16"/>
      <c r="AH2307" s="16"/>
      <c r="AI2307" s="18">
        <v>319.98</v>
      </c>
      <c r="AJ2307" s="19">
        <v>0</v>
      </c>
      <c r="AK2307" s="22">
        <v>-14.38</v>
      </c>
      <c r="AL2307" s="22">
        <v>0</v>
      </c>
      <c r="AM2307" s="22">
        <v>0</v>
      </c>
      <c r="AN2307" s="22">
        <v>-108.1</v>
      </c>
      <c r="AO2307" s="22">
        <v>0</v>
      </c>
      <c r="AP2307" s="18">
        <f>SUM(AI2307:AO2307)</f>
        <v>197.5</v>
      </c>
    </row>
    <row r="2308" ht="20.35" customHeight="1">
      <c r="A2308" t="s" s="14">
        <v>1994</v>
      </c>
      <c r="B2308" s="15">
        <v>43059</v>
      </c>
      <c r="C2308" s="16"/>
      <c r="D2308" s="17">
        <v>1</v>
      </c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16"/>
      <c r="AB2308" s="16"/>
      <c r="AC2308" s="16"/>
      <c r="AD2308" s="16"/>
      <c r="AE2308" s="16"/>
      <c r="AF2308" s="16"/>
      <c r="AG2308" s="16"/>
      <c r="AH2308" s="16"/>
      <c r="AI2308" s="18">
        <v>275.02</v>
      </c>
      <c r="AJ2308" s="19">
        <v>0</v>
      </c>
      <c r="AK2308" s="22">
        <v>0</v>
      </c>
      <c r="AL2308" s="22">
        <f>AI2308*-0.029-0.3</f>
        <v>-8.27558</v>
      </c>
      <c r="AM2308" s="22">
        <v>0</v>
      </c>
      <c r="AN2308" s="22">
        <v>-16.55</v>
      </c>
      <c r="AO2308" s="22">
        <v>0</v>
      </c>
      <c r="AP2308" s="18">
        <f>SUM(AI2308:AO2308)</f>
        <v>250.19442</v>
      </c>
    </row>
    <row r="2309" ht="20.35" customHeight="1">
      <c r="A2309" t="s" s="14">
        <v>926</v>
      </c>
      <c r="B2309" s="15">
        <v>43059</v>
      </c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16"/>
      <c r="AB2309" s="16"/>
      <c r="AC2309" s="16"/>
      <c r="AD2309" s="16"/>
      <c r="AE2309" s="16"/>
      <c r="AF2309" s="16"/>
      <c r="AG2309" s="16"/>
      <c r="AH2309" s="16"/>
      <c r="AI2309" s="18">
        <v>55.32</v>
      </c>
      <c r="AJ2309" s="19">
        <v>0</v>
      </c>
      <c r="AK2309" s="22">
        <v>-2.73</v>
      </c>
      <c r="AL2309" s="22">
        <v>0</v>
      </c>
      <c r="AM2309" s="22">
        <v>0</v>
      </c>
      <c r="AN2309" s="22">
        <v>0</v>
      </c>
      <c r="AO2309" s="22">
        <v>0</v>
      </c>
      <c r="AP2309" s="18">
        <f>SUM(AI2309:AO2309)</f>
        <v>52.59</v>
      </c>
    </row>
    <row r="2310" ht="20.35" customHeight="1">
      <c r="A2310" t="s" s="14">
        <v>331</v>
      </c>
      <c r="B2310" s="15">
        <v>43059</v>
      </c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16"/>
      <c r="AB2310" s="16"/>
      <c r="AC2310" s="16"/>
      <c r="AD2310" s="16"/>
      <c r="AE2310" s="16"/>
      <c r="AF2310" s="16"/>
      <c r="AG2310" s="16"/>
      <c r="AH2310" s="16"/>
      <c r="AI2310" s="18">
        <v>23.97</v>
      </c>
      <c r="AJ2310" s="19">
        <v>0</v>
      </c>
      <c r="AK2310" s="22">
        <v>-0.83</v>
      </c>
      <c r="AL2310" s="22">
        <v>0</v>
      </c>
      <c r="AM2310" s="22">
        <v>0</v>
      </c>
      <c r="AN2310" s="22">
        <v>-5.75</v>
      </c>
      <c r="AO2310" s="22">
        <v>0</v>
      </c>
      <c r="AP2310" s="18">
        <f>SUM(AI2310:AO2310)</f>
        <v>17.39</v>
      </c>
    </row>
    <row r="2311" ht="20.35" customHeight="1">
      <c r="A2311" t="s" s="14">
        <v>1703</v>
      </c>
      <c r="B2311" s="15">
        <v>43059</v>
      </c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7">
        <v>1</v>
      </c>
      <c r="Y2311" s="16"/>
      <c r="Z2311" s="16"/>
      <c r="AA2311" s="16"/>
      <c r="AB2311" s="16"/>
      <c r="AC2311" s="16"/>
      <c r="AD2311" s="16"/>
      <c r="AE2311" s="16"/>
      <c r="AF2311" s="16"/>
      <c r="AG2311" s="16"/>
      <c r="AH2311" s="16"/>
      <c r="AI2311" s="18">
        <v>214.98</v>
      </c>
      <c r="AJ2311" s="19">
        <v>0</v>
      </c>
      <c r="AK2311" s="22">
        <v>-6.53</v>
      </c>
      <c r="AL2311" s="22">
        <v>0</v>
      </c>
      <c r="AM2311" s="22">
        <v>0</v>
      </c>
      <c r="AN2311" s="22">
        <v>-9.19</v>
      </c>
      <c r="AO2311" s="22">
        <v>0</v>
      </c>
      <c r="AP2311" s="18">
        <f>SUM(AI2311:AO2311)</f>
        <v>199.26</v>
      </c>
    </row>
    <row r="2312" ht="20.35" customHeight="1">
      <c r="A2312" t="s" s="14">
        <v>1995</v>
      </c>
      <c r="B2312" s="15">
        <v>43059</v>
      </c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7">
        <v>1</v>
      </c>
      <c r="R2312" s="16"/>
      <c r="S2312" s="16"/>
      <c r="T2312" s="16"/>
      <c r="U2312" s="16"/>
      <c r="V2312" s="16"/>
      <c r="W2312" s="16"/>
      <c r="X2312" s="16"/>
      <c r="Y2312" s="16"/>
      <c r="Z2312" s="16"/>
      <c r="AA2312" s="16"/>
      <c r="AB2312" s="16"/>
      <c r="AC2312" s="16"/>
      <c r="AD2312" s="16"/>
      <c r="AE2312" s="16"/>
      <c r="AF2312" s="16"/>
      <c r="AG2312" s="16"/>
      <c r="AH2312" s="16"/>
      <c r="AI2312" s="18">
        <v>411.24</v>
      </c>
      <c r="AJ2312" s="19">
        <v>0</v>
      </c>
      <c r="AK2312" s="22">
        <v>0</v>
      </c>
      <c r="AL2312" s="22">
        <v>0</v>
      </c>
      <c r="AM2312" s="22">
        <v>0</v>
      </c>
      <c r="AN2312" s="22">
        <v>0</v>
      </c>
      <c r="AO2312" s="22">
        <v>0</v>
      </c>
      <c r="AP2312" s="18">
        <f>SUM(AI2312:AO2312)</f>
        <v>411.24</v>
      </c>
    </row>
    <row r="2313" ht="20.35" customHeight="1">
      <c r="A2313" t="s" s="14">
        <v>1996</v>
      </c>
      <c r="B2313" s="15">
        <v>43060</v>
      </c>
      <c r="C2313" s="16"/>
      <c r="D2313" s="17">
        <v>1</v>
      </c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  <c r="AC2313" s="16"/>
      <c r="AD2313" s="16"/>
      <c r="AE2313" s="16"/>
      <c r="AF2313" s="16"/>
      <c r="AG2313" s="16"/>
      <c r="AH2313" s="16"/>
      <c r="AI2313" s="18">
        <v>329.99</v>
      </c>
      <c r="AJ2313" s="19">
        <v>0</v>
      </c>
      <c r="AK2313" s="22">
        <v>-11.55</v>
      </c>
      <c r="AL2313" s="22">
        <v>0</v>
      </c>
      <c r="AM2313" s="22">
        <v>0</v>
      </c>
      <c r="AN2313" s="22">
        <v>-17.87</v>
      </c>
      <c r="AO2313" s="22">
        <v>0</v>
      </c>
      <c r="AP2313" s="18">
        <f>SUM(AI2313:AO2313)</f>
        <v>300.57</v>
      </c>
    </row>
    <row r="2314" ht="20.35" customHeight="1">
      <c r="A2314" t="s" s="14">
        <v>1997</v>
      </c>
      <c r="B2314" s="15">
        <v>43060</v>
      </c>
      <c r="C2314" s="16"/>
      <c r="D2314" s="17">
        <v>1</v>
      </c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  <c r="AC2314" s="16"/>
      <c r="AD2314" s="16"/>
      <c r="AE2314" s="16"/>
      <c r="AF2314" s="16"/>
      <c r="AG2314" s="16"/>
      <c r="AH2314" s="16"/>
      <c r="AI2314" s="18">
        <v>300.37</v>
      </c>
      <c r="AJ2314" s="19">
        <v>0</v>
      </c>
      <c r="AK2314" s="22">
        <v>0</v>
      </c>
      <c r="AL2314" s="22">
        <f>AI2314*-0.029-0.3</f>
        <v>-9.010730000000001</v>
      </c>
      <c r="AM2314" s="22">
        <v>0</v>
      </c>
      <c r="AN2314" s="22">
        <v>-16.55</v>
      </c>
      <c r="AO2314" s="22">
        <v>0</v>
      </c>
      <c r="AP2314" s="18">
        <f>SUM(AI2314:AO2314)</f>
        <v>274.80927</v>
      </c>
    </row>
    <row r="2315" ht="20.35" customHeight="1">
      <c r="A2315" t="s" s="14">
        <v>1998</v>
      </c>
      <c r="B2315" s="15">
        <v>43061</v>
      </c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  <c r="AC2315" s="16"/>
      <c r="AD2315" s="16"/>
      <c r="AE2315" s="16"/>
      <c r="AF2315" s="16"/>
      <c r="AG2315" s="16"/>
      <c r="AH2315" s="16"/>
      <c r="AI2315" s="18">
        <v>224.99</v>
      </c>
      <c r="AJ2315" s="19">
        <v>0</v>
      </c>
      <c r="AK2315" s="22">
        <v>-29.31</v>
      </c>
      <c r="AL2315" s="22">
        <v>0</v>
      </c>
      <c r="AM2315" s="22">
        <v>0</v>
      </c>
      <c r="AN2315" s="22">
        <v>-10.26</v>
      </c>
      <c r="AO2315" s="22">
        <v>0</v>
      </c>
      <c r="AP2315" s="18">
        <f>SUM(AI2315:AO2315)</f>
        <v>185.42</v>
      </c>
    </row>
    <row r="2316" ht="20.35" customHeight="1">
      <c r="A2316" t="s" s="14">
        <v>1434</v>
      </c>
      <c r="B2316" s="15">
        <v>43061</v>
      </c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  <c r="AC2316" s="16"/>
      <c r="AD2316" s="16"/>
      <c r="AE2316" s="16"/>
      <c r="AF2316" s="16"/>
      <c r="AG2316" s="16"/>
      <c r="AH2316" s="16"/>
      <c r="AI2316" s="18">
        <v>9076.549999999999</v>
      </c>
      <c r="AJ2316" s="19">
        <v>0</v>
      </c>
      <c r="AK2316" s="22">
        <v>0</v>
      </c>
      <c r="AL2316" s="22">
        <v>0</v>
      </c>
      <c r="AM2316" s="22">
        <v>0</v>
      </c>
      <c r="AN2316" s="22">
        <v>-236.55</v>
      </c>
      <c r="AO2316" s="22">
        <v>0</v>
      </c>
      <c r="AP2316" s="18">
        <f>SUM(AI2316:AO2316)</f>
        <v>8840</v>
      </c>
    </row>
    <row r="2317" ht="20.35" customHeight="1">
      <c r="A2317" t="s" s="14">
        <v>1999</v>
      </c>
      <c r="B2317" s="15">
        <v>43061</v>
      </c>
      <c r="C2317" s="16"/>
      <c r="D2317" s="17">
        <v>1</v>
      </c>
      <c r="E2317" s="16"/>
      <c r="F2317" s="17">
        <v>1</v>
      </c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16"/>
      <c r="AB2317" s="16"/>
      <c r="AC2317" s="16"/>
      <c r="AD2317" s="16"/>
      <c r="AE2317" s="16"/>
      <c r="AF2317" s="16"/>
      <c r="AG2317" s="16"/>
      <c r="AH2317" s="16"/>
      <c r="AI2317" s="18">
        <v>328.99</v>
      </c>
      <c r="AJ2317" s="19">
        <v>0</v>
      </c>
      <c r="AK2317" s="22">
        <v>-7.54</v>
      </c>
      <c r="AL2317" s="22">
        <v>0</v>
      </c>
      <c r="AM2317" s="22">
        <v>0</v>
      </c>
      <c r="AN2317" s="22">
        <v>-20.31</v>
      </c>
      <c r="AO2317" s="22">
        <v>0</v>
      </c>
      <c r="AP2317" s="18">
        <f>SUM(AI2317:AO2317)</f>
        <v>301.14</v>
      </c>
    </row>
    <row r="2318" ht="20.35" customHeight="1">
      <c r="A2318" t="s" s="14">
        <v>2000</v>
      </c>
      <c r="B2318" s="15">
        <v>43061</v>
      </c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16"/>
      <c r="AB2318" s="16"/>
      <c r="AC2318" s="16"/>
      <c r="AD2318" s="16"/>
      <c r="AE2318" s="16"/>
      <c r="AF2318" s="16"/>
      <c r="AG2318" s="16"/>
      <c r="AH2318" s="16"/>
      <c r="AI2318" s="18">
        <v>4807.89</v>
      </c>
      <c r="AJ2318" s="19">
        <v>0</v>
      </c>
      <c r="AK2318" s="22">
        <v>-168.28</v>
      </c>
      <c r="AL2318" s="22">
        <v>0</v>
      </c>
      <c r="AM2318" s="22">
        <v>0</v>
      </c>
      <c r="AN2318" s="22">
        <v>-86.08</v>
      </c>
      <c r="AO2318" s="22">
        <v>0</v>
      </c>
      <c r="AP2318" s="18">
        <f>SUM(AI2318:AO2318)</f>
        <v>4553.53</v>
      </c>
    </row>
    <row r="2319" ht="20.35" customHeight="1">
      <c r="A2319" t="s" s="14">
        <v>2001</v>
      </c>
      <c r="B2319" s="15">
        <v>43066</v>
      </c>
      <c r="C2319" s="16"/>
      <c r="D2319" s="17">
        <v>1</v>
      </c>
      <c r="E2319" s="16"/>
      <c r="F2319" s="17">
        <v>1</v>
      </c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  <c r="AC2319" s="16"/>
      <c r="AD2319" s="16"/>
      <c r="AE2319" s="16"/>
      <c r="AF2319" s="16"/>
      <c r="AG2319" s="16"/>
      <c r="AH2319" s="16"/>
      <c r="AI2319" s="18">
        <v>448.99</v>
      </c>
      <c r="AJ2319" s="19">
        <v>0</v>
      </c>
      <c r="AK2319" s="22">
        <v>-10.18</v>
      </c>
      <c r="AL2319" s="22">
        <v>0</v>
      </c>
      <c r="AM2319" s="22">
        <v>0</v>
      </c>
      <c r="AN2319" s="22">
        <v>-20.36</v>
      </c>
      <c r="AO2319" s="22">
        <v>0</v>
      </c>
      <c r="AP2319" s="18">
        <f>SUM(AI2319:AO2319)</f>
        <v>418.45</v>
      </c>
    </row>
    <row r="2320" ht="20.35" customHeight="1">
      <c r="A2320" t="s" s="14">
        <v>2002</v>
      </c>
      <c r="B2320" s="15">
        <v>43066</v>
      </c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16"/>
      <c r="AB2320" s="16"/>
      <c r="AC2320" s="16"/>
      <c r="AD2320" s="16"/>
      <c r="AE2320" s="16"/>
      <c r="AF2320" s="16"/>
      <c r="AG2320" s="16"/>
      <c r="AH2320" s="16"/>
      <c r="AI2320" s="18">
        <v>47.98</v>
      </c>
      <c r="AJ2320" s="19">
        <v>0</v>
      </c>
      <c r="AK2320" s="22">
        <v>-1.36</v>
      </c>
      <c r="AL2320" s="22">
        <v>0</v>
      </c>
      <c r="AM2320" s="22">
        <v>0</v>
      </c>
      <c r="AN2320" s="22">
        <v>-5.75</v>
      </c>
      <c r="AO2320" s="22">
        <v>0</v>
      </c>
      <c r="AP2320" s="18">
        <f>SUM(AI2320:AO2320)</f>
        <v>40.87</v>
      </c>
    </row>
    <row r="2321" ht="20.35" customHeight="1">
      <c r="A2321" t="s" s="14">
        <v>2003</v>
      </c>
      <c r="B2321" s="15">
        <v>43066</v>
      </c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7">
        <v>2</v>
      </c>
      <c r="R2321" s="16"/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  <c r="AC2321" s="16"/>
      <c r="AD2321" s="16"/>
      <c r="AE2321" s="16"/>
      <c r="AF2321" s="16"/>
      <c r="AG2321" s="16"/>
      <c r="AH2321" s="16"/>
      <c r="AI2321" s="18">
        <v>699.98</v>
      </c>
      <c r="AJ2321" s="19">
        <v>0</v>
      </c>
      <c r="AK2321" s="22">
        <v>0</v>
      </c>
      <c r="AL2321" s="22">
        <f>AI2321*-0.029-0.3</f>
        <v>-20.59942</v>
      </c>
      <c r="AM2321" s="22">
        <v>0</v>
      </c>
      <c r="AN2321" s="22">
        <f>10.21</f>
        <v>10.21</v>
      </c>
      <c r="AO2321" s="22">
        <v>0</v>
      </c>
      <c r="AP2321" s="18">
        <f>SUM(AI2321:AO2321)</f>
        <v>689.59058</v>
      </c>
    </row>
    <row r="2322" ht="20.35" customHeight="1">
      <c r="A2322" t="s" s="14">
        <v>2004</v>
      </c>
      <c r="B2322" s="15">
        <v>43066</v>
      </c>
      <c r="C2322" s="16"/>
      <c r="D2322" s="17">
        <v>1</v>
      </c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/>
      <c r="AB2322" s="16"/>
      <c r="AC2322" s="16"/>
      <c r="AD2322" s="16"/>
      <c r="AE2322" s="16"/>
      <c r="AF2322" s="16"/>
      <c r="AG2322" s="16"/>
      <c r="AH2322" s="16"/>
      <c r="AI2322" s="18">
        <v>199.99</v>
      </c>
      <c r="AJ2322" s="19">
        <v>0</v>
      </c>
      <c r="AK2322" s="22">
        <v>-7</v>
      </c>
      <c r="AL2322" s="22">
        <v>0</v>
      </c>
      <c r="AM2322" s="22">
        <v>0</v>
      </c>
      <c r="AN2322" s="22">
        <v>-13.29</v>
      </c>
      <c r="AO2322" s="22">
        <v>0</v>
      </c>
      <c r="AP2322" s="18">
        <f>SUM(AI2322:AO2322)</f>
        <v>179.7</v>
      </c>
    </row>
    <row r="2323" ht="20.35" customHeight="1">
      <c r="A2323" t="s" s="14">
        <v>2005</v>
      </c>
      <c r="B2323" s="15">
        <v>43066</v>
      </c>
      <c r="C2323" s="16"/>
      <c r="D2323" s="16"/>
      <c r="E2323" s="16"/>
      <c r="F2323" s="16"/>
      <c r="G2323" s="17">
        <v>1</v>
      </c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  <c r="AC2323" s="16"/>
      <c r="AD2323" s="16"/>
      <c r="AE2323" s="16"/>
      <c r="AF2323" s="16"/>
      <c r="AG2323" s="16"/>
      <c r="AH2323" s="16"/>
      <c r="AI2323" s="18">
        <v>165</v>
      </c>
      <c r="AJ2323" s="19">
        <v>0</v>
      </c>
      <c r="AK2323" t="s" s="40">
        <v>2006</v>
      </c>
      <c r="AL2323" s="22">
        <v>0</v>
      </c>
      <c r="AM2323" s="22">
        <v>0</v>
      </c>
      <c r="AN2323" s="22"/>
      <c r="AO2323" s="22">
        <v>0</v>
      </c>
      <c r="AP2323" s="18">
        <f>SUM(AI2323:AO2323)</f>
        <v>165</v>
      </c>
    </row>
    <row r="2324" ht="20.35" customHeight="1">
      <c r="A2324" t="s" s="14">
        <v>2007</v>
      </c>
      <c r="B2324" s="15">
        <v>43066</v>
      </c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16"/>
      <c r="AB2324" s="16"/>
      <c r="AC2324" s="16"/>
      <c r="AD2324" s="16"/>
      <c r="AE2324" s="16"/>
      <c r="AF2324" s="16"/>
      <c r="AG2324" s="16"/>
      <c r="AH2324" s="16"/>
      <c r="AI2324" s="18">
        <v>3644.91</v>
      </c>
      <c r="AJ2324" s="19">
        <v>0</v>
      </c>
      <c r="AK2324" s="22">
        <v>0</v>
      </c>
      <c r="AL2324" s="22">
        <v>0</v>
      </c>
      <c r="AM2324" s="22">
        <v>0</v>
      </c>
      <c r="AN2324" s="22">
        <v>0</v>
      </c>
      <c r="AO2324" s="22">
        <v>0</v>
      </c>
      <c r="AP2324" s="18">
        <f>SUM(AI2324:AO2324)</f>
        <v>3644.91</v>
      </c>
    </row>
    <row r="2325" ht="20.35" customHeight="1">
      <c r="A2325" t="s" s="14">
        <v>1169</v>
      </c>
      <c r="B2325" s="15">
        <v>43066</v>
      </c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7">
        <v>4</v>
      </c>
      <c r="Y2325" s="16"/>
      <c r="Z2325" s="16"/>
      <c r="AA2325" s="16"/>
      <c r="AB2325" s="16"/>
      <c r="AC2325" s="16"/>
      <c r="AD2325" s="16"/>
      <c r="AE2325" s="16"/>
      <c r="AF2325" s="16"/>
      <c r="AG2325" s="16"/>
      <c r="AH2325" s="16"/>
      <c r="AI2325" s="18">
        <v>1221.41</v>
      </c>
      <c r="AJ2325" s="19">
        <v>0</v>
      </c>
      <c r="AK2325" s="22">
        <v>-35.72</v>
      </c>
      <c r="AL2325" s="22">
        <v>0</v>
      </c>
      <c r="AM2325" s="22">
        <v>0</v>
      </c>
      <c r="AN2325" s="22">
        <v>-126.45</v>
      </c>
      <c r="AO2325" s="22">
        <v>0</v>
      </c>
      <c r="AP2325" s="18">
        <f>SUM(AI2325:AO2325)</f>
        <v>1059.24</v>
      </c>
    </row>
    <row r="2326" ht="20.35" customHeight="1">
      <c r="A2326" t="s" s="14">
        <v>2008</v>
      </c>
      <c r="B2326" s="15">
        <v>43067</v>
      </c>
      <c r="C2326" s="16"/>
      <c r="D2326" s="17">
        <v>1</v>
      </c>
      <c r="E2326" s="16"/>
      <c r="F2326" s="16"/>
      <c r="G2326" s="16"/>
      <c r="H2326" s="17">
        <v>2</v>
      </c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7">
        <v>2</v>
      </c>
      <c r="AC2326" s="16"/>
      <c r="AD2326" s="16"/>
      <c r="AE2326" s="16"/>
      <c r="AF2326" s="16"/>
      <c r="AG2326" s="16"/>
      <c r="AH2326" s="16"/>
      <c r="AI2326" s="18">
        <v>3153.94</v>
      </c>
      <c r="AJ2326" s="19">
        <v>0</v>
      </c>
      <c r="AK2326" s="22">
        <v>0</v>
      </c>
      <c r="AL2326" s="22">
        <v>0</v>
      </c>
      <c r="AM2326" s="22">
        <v>0</v>
      </c>
      <c r="AN2326" s="22">
        <v>-74.86</v>
      </c>
      <c r="AO2326" s="22">
        <v>0</v>
      </c>
      <c r="AP2326" s="18">
        <f>SUM(AI2326:AO2326)</f>
        <v>3079.08</v>
      </c>
    </row>
    <row r="2327" ht="20.35" customHeight="1">
      <c r="A2327" t="s" s="14">
        <v>2009</v>
      </c>
      <c r="B2327" s="15">
        <v>43067</v>
      </c>
      <c r="C2327" s="16"/>
      <c r="D2327" s="17">
        <v>1</v>
      </c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  <c r="AC2327" s="16"/>
      <c r="AD2327" s="16"/>
      <c r="AE2327" s="16"/>
      <c r="AF2327" s="16"/>
      <c r="AG2327" s="16"/>
      <c r="AH2327" s="16"/>
      <c r="AI2327" s="18">
        <v>269.99</v>
      </c>
      <c r="AJ2327" s="19">
        <v>0</v>
      </c>
      <c r="AK2327" s="22">
        <v>0</v>
      </c>
      <c r="AL2327" s="22">
        <f>AI2327*-0.029-0.3</f>
        <v>-8.129709999999999</v>
      </c>
      <c r="AM2327" s="22">
        <v>0</v>
      </c>
      <c r="AN2327" s="22">
        <v>-12.27</v>
      </c>
      <c r="AO2327" s="22">
        <v>-20</v>
      </c>
      <c r="AP2327" s="18">
        <f>SUM(AI2327:AO2327)</f>
        <v>229.59029</v>
      </c>
    </row>
    <row r="2328" ht="20.35" customHeight="1">
      <c r="A2328" t="s" s="14">
        <v>622</v>
      </c>
      <c r="B2328" s="15">
        <v>43068</v>
      </c>
      <c r="C2328" s="16"/>
      <c r="D2328" s="17">
        <v>1</v>
      </c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  <c r="AC2328" s="16"/>
      <c r="AD2328" s="16"/>
      <c r="AE2328" s="16"/>
      <c r="AF2328" s="16"/>
      <c r="AG2328" s="16"/>
      <c r="AH2328" s="16"/>
      <c r="AI2328" s="18">
        <v>199.99</v>
      </c>
      <c r="AJ2328" s="19">
        <v>0</v>
      </c>
      <c r="AK2328" s="22">
        <v>-4.7</v>
      </c>
      <c r="AL2328" s="22">
        <v>0</v>
      </c>
      <c r="AM2328" s="22">
        <v>0</v>
      </c>
      <c r="AN2328" s="22">
        <v>-16.55</v>
      </c>
      <c r="AO2328" s="22">
        <v>0</v>
      </c>
      <c r="AP2328" s="18">
        <f>SUM(AI2328:AO2328)</f>
        <v>178.74</v>
      </c>
    </row>
    <row r="2329" ht="20.35" customHeight="1">
      <c r="A2329" t="s" s="14">
        <v>802</v>
      </c>
      <c r="B2329" s="15">
        <v>43068</v>
      </c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16"/>
      <c r="AB2329" s="16"/>
      <c r="AC2329" s="16"/>
      <c r="AD2329" s="16"/>
      <c r="AE2329" s="16"/>
      <c r="AF2329" s="16"/>
      <c r="AG2329" s="16"/>
      <c r="AH2329" s="16"/>
      <c r="AI2329" s="18">
        <v>119.69</v>
      </c>
      <c r="AJ2329" s="19">
        <v>0</v>
      </c>
      <c r="AK2329" s="22">
        <v>0</v>
      </c>
      <c r="AL2329" s="22">
        <v>0</v>
      </c>
      <c r="AM2329" s="22">
        <v>0</v>
      </c>
      <c r="AN2329" s="22">
        <v>-11.69</v>
      </c>
      <c r="AO2329" s="22">
        <v>-8</v>
      </c>
      <c r="AP2329" s="18">
        <f>SUM(AI2329:AO2329)</f>
        <v>100</v>
      </c>
    </row>
    <row r="2330" ht="20.35" customHeight="1">
      <c r="A2330" t="s" s="14">
        <v>2010</v>
      </c>
      <c r="B2330" s="15">
        <v>43069</v>
      </c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  <c r="AC2330" s="16"/>
      <c r="AD2330" s="16"/>
      <c r="AE2330" s="16"/>
      <c r="AF2330" s="16"/>
      <c r="AG2330" s="16"/>
      <c r="AH2330" s="16"/>
      <c r="AI2330" s="18">
        <v>34.98</v>
      </c>
      <c r="AJ2330" s="19">
        <v>0</v>
      </c>
      <c r="AK2330" s="22">
        <v>0</v>
      </c>
      <c r="AL2330" s="22">
        <f>AI2330*-0.029-0.3</f>
        <v>-1.31442</v>
      </c>
      <c r="AM2330" s="22">
        <v>0</v>
      </c>
      <c r="AN2330" s="22">
        <v>-5.75</v>
      </c>
      <c r="AO2330" s="22">
        <v>-2</v>
      </c>
      <c r="AP2330" s="18">
        <f>SUM(AI2330:AO2330)</f>
        <v>25.91558</v>
      </c>
    </row>
    <row r="2331" ht="20.35" customHeight="1">
      <c r="A2331" t="s" s="14">
        <v>2011</v>
      </c>
      <c r="B2331" s="15">
        <v>43069</v>
      </c>
      <c r="C2331" s="16"/>
      <c r="D2331" s="16"/>
      <c r="E2331" s="16"/>
      <c r="F2331" s="16"/>
      <c r="G2331" s="16"/>
      <c r="H2331" s="16"/>
      <c r="I2331" s="16"/>
      <c r="J2331" s="17">
        <v>4</v>
      </c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7">
        <v>7</v>
      </c>
      <c r="Y2331" s="16"/>
      <c r="Z2331" s="16"/>
      <c r="AA2331" s="16"/>
      <c r="AB2331" s="16"/>
      <c r="AC2331" s="16"/>
      <c r="AD2331" s="16"/>
      <c r="AE2331" s="16"/>
      <c r="AF2331" s="16"/>
      <c r="AG2331" s="16"/>
      <c r="AH2331" s="16"/>
      <c r="AI2331" s="18">
        <v>3499.9</v>
      </c>
      <c r="AJ2331" s="19">
        <v>0</v>
      </c>
      <c r="AK2331" s="22">
        <v>-77.3</v>
      </c>
      <c r="AL2331" s="22">
        <v>0</v>
      </c>
      <c r="AM2331" s="22">
        <v>0</v>
      </c>
      <c r="AN2331" s="22">
        <v>-81.29000000000001</v>
      </c>
      <c r="AO2331" s="22">
        <v>0</v>
      </c>
      <c r="AP2331" s="18">
        <f>SUM(AI2331:AO2331)</f>
        <v>3341.31</v>
      </c>
    </row>
    <row r="2332" ht="20.35" customHeight="1">
      <c r="A2332" t="s" s="14">
        <v>2012</v>
      </c>
      <c r="B2332" s="15">
        <v>43073</v>
      </c>
      <c r="C2332" s="16"/>
      <c r="D2332" s="17">
        <v>1</v>
      </c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  <c r="AC2332" s="16"/>
      <c r="AD2332" s="16"/>
      <c r="AE2332" s="16"/>
      <c r="AF2332" s="16"/>
      <c r="AG2332" s="16"/>
      <c r="AH2332" s="16"/>
      <c r="AI2332" s="18">
        <v>269.98</v>
      </c>
      <c r="AJ2332" s="19">
        <v>0</v>
      </c>
      <c r="AK2332" s="22">
        <v>-10.29</v>
      </c>
      <c r="AL2332" s="22">
        <v>0</v>
      </c>
      <c r="AM2332" s="22">
        <v>0</v>
      </c>
      <c r="AN2332" s="22"/>
      <c r="AO2332" s="22">
        <v>0</v>
      </c>
      <c r="AP2332" s="18">
        <f>SUM(AI2332:AO2332)</f>
        <v>259.69</v>
      </c>
    </row>
    <row r="2333" ht="20.35" customHeight="1">
      <c r="A2333" t="s" s="14">
        <v>2013</v>
      </c>
      <c r="B2333" s="15">
        <v>43073</v>
      </c>
      <c r="C2333" s="16"/>
      <c r="D2333" s="17">
        <v>1</v>
      </c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  <c r="AC2333" s="16"/>
      <c r="AD2333" s="16"/>
      <c r="AE2333" s="16"/>
      <c r="AF2333" s="16"/>
      <c r="AG2333" s="16"/>
      <c r="AH2333" s="16"/>
      <c r="AI2333" s="18">
        <v>319.99</v>
      </c>
      <c r="AJ2333" s="19">
        <v>0</v>
      </c>
      <c r="AK2333" s="22">
        <v>-7.34</v>
      </c>
      <c r="AL2333" s="22">
        <v>0</v>
      </c>
      <c r="AM2333" s="22">
        <v>0</v>
      </c>
      <c r="AN2333" s="22">
        <v>-17.62</v>
      </c>
      <c r="AO2333" s="22">
        <v>0</v>
      </c>
      <c r="AP2333" s="18">
        <f>SUM(AI2333:AO2333)</f>
        <v>295.03</v>
      </c>
    </row>
    <row r="2334" ht="20.35" customHeight="1">
      <c r="A2334" t="s" s="14">
        <v>413</v>
      </c>
      <c r="B2334" s="15">
        <v>43073</v>
      </c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7">
        <v>1</v>
      </c>
      <c r="R2334" s="16"/>
      <c r="S2334" s="16"/>
      <c r="T2334" s="16"/>
      <c r="U2334" s="16"/>
      <c r="V2334" s="16"/>
      <c r="W2334" s="16"/>
      <c r="X2334" s="16"/>
      <c r="Y2334" s="16"/>
      <c r="Z2334" s="16"/>
      <c r="AA2334" s="16"/>
      <c r="AB2334" s="16"/>
      <c r="AC2334" s="16"/>
      <c r="AD2334" s="16"/>
      <c r="AE2334" s="16"/>
      <c r="AF2334" s="16"/>
      <c r="AG2334" s="16"/>
      <c r="AH2334" s="16"/>
      <c r="AI2334" s="18">
        <v>534.99</v>
      </c>
      <c r="AJ2334" s="19">
        <v>0</v>
      </c>
      <c r="AK2334" s="22">
        <v>-15.81</v>
      </c>
      <c r="AL2334" s="22">
        <v>0</v>
      </c>
      <c r="AM2334" s="22">
        <v>0</v>
      </c>
      <c r="AN2334" s="22">
        <v>-21.19</v>
      </c>
      <c r="AO2334" s="22">
        <v>0</v>
      </c>
      <c r="AP2334" s="18">
        <f>SUM(AI2334:AO2334)</f>
        <v>497.99</v>
      </c>
    </row>
    <row r="2335" ht="20.35" customHeight="1">
      <c r="A2335" t="s" s="14">
        <v>1833</v>
      </c>
      <c r="B2335" s="15">
        <v>43074</v>
      </c>
      <c r="C2335" s="16"/>
      <c r="D2335" s="17">
        <v>2</v>
      </c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16"/>
      <c r="AB2335" s="16"/>
      <c r="AC2335" s="16"/>
      <c r="AD2335" s="16"/>
      <c r="AE2335" s="16"/>
      <c r="AF2335" s="16"/>
      <c r="AG2335" s="16"/>
      <c r="AH2335" s="16"/>
      <c r="AI2335" s="18">
        <v>469.97</v>
      </c>
      <c r="AJ2335" s="19">
        <v>0</v>
      </c>
      <c r="AK2335" s="22">
        <v>-20.98</v>
      </c>
      <c r="AL2335" s="22">
        <v>0</v>
      </c>
      <c r="AM2335" s="22">
        <v>0</v>
      </c>
      <c r="AN2335" s="22">
        <v>-125.91</v>
      </c>
      <c r="AO2335" s="22">
        <v>0</v>
      </c>
      <c r="AP2335" s="18">
        <f>SUM(AI2335:AO2335)</f>
        <v>323.08</v>
      </c>
    </row>
    <row r="2336" ht="20.35" customHeight="1">
      <c r="A2336" t="s" s="14">
        <v>1833</v>
      </c>
      <c r="B2336" s="15">
        <v>43074</v>
      </c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  <c r="AC2336" s="16"/>
      <c r="AD2336" s="16"/>
      <c r="AE2336" s="16"/>
      <c r="AF2336" s="16"/>
      <c r="AG2336" s="16"/>
      <c r="AH2336" s="16"/>
      <c r="AI2336" s="18">
        <v>65.92</v>
      </c>
      <c r="AJ2336" s="19">
        <v>0</v>
      </c>
      <c r="AK2336" s="22">
        <v>-3.2</v>
      </c>
      <c r="AL2336" s="22">
        <v>0</v>
      </c>
      <c r="AM2336" s="22">
        <v>0</v>
      </c>
      <c r="AN2336" s="22">
        <v>0</v>
      </c>
      <c r="AO2336" s="22">
        <v>0</v>
      </c>
      <c r="AP2336" s="18">
        <f>SUM(AI2336:AO2336)</f>
        <v>62.72</v>
      </c>
    </row>
    <row r="2337" ht="20.35" customHeight="1">
      <c r="A2337" t="s" s="14">
        <v>1921</v>
      </c>
      <c r="B2337" s="15">
        <v>43075</v>
      </c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7">
        <v>4</v>
      </c>
      <c r="R2337" s="16"/>
      <c r="S2337" s="16"/>
      <c r="T2337" s="16"/>
      <c r="U2337" s="16"/>
      <c r="V2337" s="16"/>
      <c r="W2337" s="16"/>
      <c r="X2337" s="16"/>
      <c r="Y2337" s="16"/>
      <c r="Z2337" s="16"/>
      <c r="AA2337" s="16"/>
      <c r="AB2337" s="16"/>
      <c r="AC2337" s="16"/>
      <c r="AD2337" s="16"/>
      <c r="AE2337" s="16"/>
      <c r="AF2337" s="16"/>
      <c r="AG2337" s="16"/>
      <c r="AH2337" s="16"/>
      <c r="AI2337" s="18">
        <v>1617.23</v>
      </c>
      <c r="AJ2337" s="19">
        <v>0</v>
      </c>
      <c r="AK2337" s="22">
        <v>-47.2</v>
      </c>
      <c r="AL2337" s="22">
        <v>0</v>
      </c>
      <c r="AM2337" s="22">
        <v>0</v>
      </c>
      <c r="AN2337" s="22">
        <v>-17.27</v>
      </c>
      <c r="AO2337" s="22">
        <v>0</v>
      </c>
      <c r="AP2337" s="18">
        <f>SUM(AI2337:AO2337)</f>
        <v>1552.76</v>
      </c>
    </row>
    <row r="2338" ht="20.35" customHeight="1">
      <c r="A2338" t="s" s="14">
        <v>2014</v>
      </c>
      <c r="B2338" s="15">
        <v>43076</v>
      </c>
      <c r="C2338" s="16"/>
      <c r="D2338" s="17">
        <v>2</v>
      </c>
      <c r="E2338" s="31"/>
      <c r="F2338" s="31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16"/>
      <c r="AB2338" s="16"/>
      <c r="AC2338" s="16"/>
      <c r="AD2338" s="16"/>
      <c r="AE2338" s="16"/>
      <c r="AF2338" s="16"/>
      <c r="AG2338" s="16"/>
      <c r="AH2338" s="16"/>
      <c r="AI2338" s="18">
        <v>779.97</v>
      </c>
      <c r="AJ2338" s="19">
        <v>0</v>
      </c>
      <c r="AK2338" s="22">
        <v>-29.16</v>
      </c>
      <c r="AL2338" s="22">
        <v>0</v>
      </c>
      <c r="AM2338" s="22">
        <v>0</v>
      </c>
      <c r="AN2338" s="22">
        <v>-43.42</v>
      </c>
      <c r="AO2338" s="22">
        <v>0</v>
      </c>
      <c r="AP2338" s="18">
        <f>SUM(AI2338:AO2338)</f>
        <v>707.39</v>
      </c>
    </row>
    <row r="2339" ht="20.35" customHeight="1">
      <c r="A2339" t="s" s="14">
        <v>2015</v>
      </c>
      <c r="B2339" s="15">
        <v>43076</v>
      </c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7">
        <v>10</v>
      </c>
      <c r="Y2339" s="16"/>
      <c r="Z2339" s="16"/>
      <c r="AA2339" s="16"/>
      <c r="AB2339" s="16"/>
      <c r="AC2339" s="16"/>
      <c r="AD2339" s="16"/>
      <c r="AE2339" s="16"/>
      <c r="AF2339" s="16"/>
      <c r="AG2339" s="16"/>
      <c r="AH2339" s="16"/>
      <c r="AI2339" s="18">
        <v>899.91</v>
      </c>
      <c r="AJ2339" s="19">
        <v>0</v>
      </c>
      <c r="AK2339" s="22">
        <v>-20.1</v>
      </c>
      <c r="AL2339" s="22">
        <v>0</v>
      </c>
      <c r="AM2339" s="22">
        <v>0</v>
      </c>
      <c r="AN2339" s="22">
        <v>-16.55</v>
      </c>
      <c r="AO2339" s="22">
        <v>0</v>
      </c>
      <c r="AP2339" s="18">
        <f>SUM(AI2339:AO2339)</f>
        <v>863.26</v>
      </c>
    </row>
    <row r="2340" ht="20.35" customHeight="1">
      <c r="A2340" t="s" s="14">
        <v>2016</v>
      </c>
      <c r="B2340" s="15">
        <v>43076</v>
      </c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16"/>
      <c r="AB2340" s="16"/>
      <c r="AC2340" s="16"/>
      <c r="AD2340" s="16"/>
      <c r="AE2340" s="16"/>
      <c r="AF2340" s="16"/>
      <c r="AG2340" s="16"/>
      <c r="AH2340" s="16"/>
      <c r="AI2340" s="18">
        <v>55.75</v>
      </c>
      <c r="AJ2340" s="19">
        <v>0</v>
      </c>
      <c r="AK2340" s="22">
        <v>-1.53</v>
      </c>
      <c r="AL2340" s="22">
        <v>0</v>
      </c>
      <c r="AM2340" s="22">
        <v>0</v>
      </c>
      <c r="AN2340" s="22">
        <v>-7.78</v>
      </c>
      <c r="AO2340" s="22">
        <v>-4.13</v>
      </c>
      <c r="AP2340" s="18">
        <f>SUM(AI2340:AO2340)</f>
        <v>42.31</v>
      </c>
    </row>
    <row r="2341" ht="20.35" customHeight="1">
      <c r="A2341" t="s" s="14">
        <v>2017</v>
      </c>
      <c r="B2341" s="15">
        <v>43076</v>
      </c>
      <c r="C2341" s="16"/>
      <c r="D2341" s="17">
        <v>1</v>
      </c>
      <c r="E2341" s="16"/>
      <c r="F2341" s="17">
        <v>1</v>
      </c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16"/>
      <c r="AB2341" s="16"/>
      <c r="AC2341" s="16"/>
      <c r="AD2341" s="16"/>
      <c r="AE2341" s="16"/>
      <c r="AF2341" s="16"/>
      <c r="AG2341" s="16"/>
      <c r="AH2341" s="16"/>
      <c r="AI2341" s="18">
        <v>389.98</v>
      </c>
      <c r="AJ2341" s="19">
        <v>0</v>
      </c>
      <c r="AK2341" s="22">
        <v>-13.65</v>
      </c>
      <c r="AL2341" s="22">
        <v>0</v>
      </c>
      <c r="AM2341" s="22">
        <v>0</v>
      </c>
      <c r="AN2341" s="22">
        <v>-17.62</v>
      </c>
      <c r="AO2341" s="22">
        <v>0</v>
      </c>
      <c r="AP2341" s="18">
        <f>SUM(AI2341:AO2341)</f>
        <v>358.71</v>
      </c>
    </row>
    <row r="2342" ht="20.35" customHeight="1">
      <c r="A2342" t="s" s="14">
        <v>1921</v>
      </c>
      <c r="B2342" s="15">
        <v>43080</v>
      </c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7">
        <v>2</v>
      </c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  <c r="AC2342" s="16"/>
      <c r="AD2342" s="16"/>
      <c r="AE2342" s="16"/>
      <c r="AF2342" s="16"/>
      <c r="AG2342" s="16"/>
      <c r="AH2342" s="16"/>
      <c r="AI2342" s="18">
        <v>814.98</v>
      </c>
      <c r="AJ2342" s="19">
        <v>0</v>
      </c>
      <c r="AK2342" s="22">
        <v>-23.93</v>
      </c>
      <c r="AL2342" s="22">
        <v>0</v>
      </c>
      <c r="AM2342" s="22">
        <v>0</v>
      </c>
      <c r="AN2342" s="22">
        <v>-10.28</v>
      </c>
      <c r="AO2342" s="22">
        <v>0</v>
      </c>
      <c r="AP2342" s="18">
        <f>SUM(AI2342:AO2342)</f>
        <v>780.77</v>
      </c>
    </row>
    <row r="2343" ht="20.35" customHeight="1">
      <c r="A2343" t="s" s="14">
        <v>2018</v>
      </c>
      <c r="B2343" s="15">
        <v>43080</v>
      </c>
      <c r="C2343" s="16"/>
      <c r="D2343" s="16"/>
      <c r="E2343" s="16"/>
      <c r="F2343" s="16"/>
      <c r="G2343" s="16"/>
      <c r="H2343" s="16"/>
      <c r="I2343" s="16"/>
      <c r="J2343" s="17">
        <v>1</v>
      </c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  <c r="AC2343" s="16"/>
      <c r="AD2343" s="16"/>
      <c r="AE2343" s="16"/>
      <c r="AF2343" s="16"/>
      <c r="AG2343" s="16"/>
      <c r="AH2343" s="16"/>
      <c r="AI2343" s="18">
        <v>884.99</v>
      </c>
      <c r="AJ2343" s="19">
        <v>0</v>
      </c>
      <c r="AK2343" s="22">
        <v>0</v>
      </c>
      <c r="AL2343" s="22">
        <f>AI2343*-0.029-0.3</f>
        <v>-25.96471</v>
      </c>
      <c r="AM2343" s="22">
        <v>0</v>
      </c>
      <c r="AN2343" s="22">
        <v>-28.16</v>
      </c>
      <c r="AO2343" s="22">
        <v>0</v>
      </c>
      <c r="AP2343" s="18">
        <f>SUM(AI2343:AO2343)</f>
        <v>830.86529</v>
      </c>
    </row>
    <row r="2344" ht="20.35" customHeight="1">
      <c r="A2344" t="s" s="14">
        <v>2019</v>
      </c>
      <c r="B2344" s="15">
        <v>43080</v>
      </c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7">
        <v>1</v>
      </c>
      <c r="Y2344" s="16"/>
      <c r="Z2344" s="16"/>
      <c r="AA2344" s="16"/>
      <c r="AB2344" s="16"/>
      <c r="AC2344" s="16"/>
      <c r="AD2344" s="16"/>
      <c r="AE2344" s="16"/>
      <c r="AF2344" s="16"/>
      <c r="AG2344" s="16"/>
      <c r="AH2344" s="16"/>
      <c r="AI2344" s="18">
        <v>134.99</v>
      </c>
      <c r="AJ2344" s="19">
        <v>0</v>
      </c>
      <c r="AK2344" s="22">
        <v>0</v>
      </c>
      <c r="AL2344" s="22">
        <f>AI2344*-0.029-0.3</f>
        <v>-4.21471</v>
      </c>
      <c r="AM2344" s="22">
        <v>0</v>
      </c>
      <c r="AN2344" s="22">
        <v>0</v>
      </c>
      <c r="AO2344" s="22">
        <v>0</v>
      </c>
      <c r="AP2344" s="18">
        <f>SUM(AI2344:AO2344)</f>
        <v>130.77529</v>
      </c>
    </row>
    <row r="2345" ht="20.35" customHeight="1">
      <c r="A2345" t="s" s="14">
        <v>2019</v>
      </c>
      <c r="B2345" s="15">
        <v>43080</v>
      </c>
      <c r="C2345" s="16"/>
      <c r="D2345" s="16"/>
      <c r="E2345" s="16"/>
      <c r="F2345" s="16"/>
      <c r="G2345" s="16"/>
      <c r="H2345" s="16"/>
      <c r="I2345" s="16"/>
      <c r="J2345" s="17">
        <v>2</v>
      </c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  <c r="AC2345" s="16"/>
      <c r="AD2345" s="16"/>
      <c r="AE2345" s="16"/>
      <c r="AF2345" s="16"/>
      <c r="AG2345" s="16"/>
      <c r="AH2345" s="16"/>
      <c r="AI2345" s="18">
        <v>1469.98</v>
      </c>
      <c r="AJ2345" s="19">
        <v>0</v>
      </c>
      <c r="AK2345" s="22">
        <v>0</v>
      </c>
      <c r="AL2345" s="22">
        <f>AI2345*-0.029-0.3</f>
        <v>-42.92942</v>
      </c>
      <c r="AM2345" s="22">
        <v>0</v>
      </c>
      <c r="AN2345" s="22">
        <v>-37.71</v>
      </c>
      <c r="AO2345" s="22">
        <v>0</v>
      </c>
      <c r="AP2345" s="18">
        <f>SUM(AI2345:AO2345)</f>
        <v>1389.34058</v>
      </c>
    </row>
    <row r="2346" ht="20.35" customHeight="1">
      <c r="A2346" t="s" s="14">
        <v>2020</v>
      </c>
      <c r="B2346" s="15">
        <v>43080</v>
      </c>
      <c r="C2346" s="16"/>
      <c r="D2346" s="17">
        <v>1</v>
      </c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  <c r="AC2346" s="16"/>
      <c r="AD2346" s="16"/>
      <c r="AE2346" s="16"/>
      <c r="AF2346" s="16"/>
      <c r="AG2346" s="16"/>
      <c r="AH2346" s="16"/>
      <c r="AI2346" s="18">
        <v>246.2</v>
      </c>
      <c r="AJ2346" s="19">
        <v>0</v>
      </c>
      <c r="AK2346" s="22">
        <v>-5.72</v>
      </c>
      <c r="AL2346" s="22">
        <v>0</v>
      </c>
      <c r="AM2346" s="22">
        <v>0</v>
      </c>
      <c r="AN2346" s="22">
        <v>-12.34</v>
      </c>
      <c r="AO2346" s="22">
        <v>-18.24</v>
      </c>
      <c r="AP2346" s="18">
        <f>SUM(AI2346:AO2346)</f>
        <v>209.9</v>
      </c>
    </row>
    <row r="2347" ht="20.35" customHeight="1">
      <c r="A2347" t="s" s="14">
        <v>2021</v>
      </c>
      <c r="B2347" s="15">
        <v>43080</v>
      </c>
      <c r="C2347" s="16"/>
      <c r="D2347" s="17">
        <v>1</v>
      </c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16"/>
      <c r="AB2347" s="16"/>
      <c r="AC2347" s="16"/>
      <c r="AD2347" s="16"/>
      <c r="AE2347" s="16"/>
      <c r="AF2347" s="16"/>
      <c r="AG2347" s="16"/>
      <c r="AH2347" s="16"/>
      <c r="AI2347" s="18">
        <v>242.99</v>
      </c>
      <c r="AJ2347" s="19">
        <v>0</v>
      </c>
      <c r="AK2347" s="22">
        <v>0</v>
      </c>
      <c r="AL2347" s="22">
        <f>AI2347*-0.029-0.3</f>
        <v>-7.34671</v>
      </c>
      <c r="AM2347" s="22">
        <v>0</v>
      </c>
      <c r="AN2347" s="22">
        <v>-12.34</v>
      </c>
      <c r="AO2347" s="22">
        <v>-18</v>
      </c>
      <c r="AP2347" s="18">
        <f>SUM(AI2347:AO2347)</f>
        <v>205.30329</v>
      </c>
    </row>
    <row r="2348" ht="20.35" customHeight="1">
      <c r="A2348" t="s" s="14">
        <v>2022</v>
      </c>
      <c r="B2348" s="15">
        <v>43080</v>
      </c>
      <c r="C2348" s="16"/>
      <c r="D2348" s="17">
        <v>1</v>
      </c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16"/>
      <c r="AB2348" s="16"/>
      <c r="AC2348" s="16"/>
      <c r="AD2348" s="16"/>
      <c r="AE2348" s="16"/>
      <c r="AF2348" s="16"/>
      <c r="AG2348" s="16"/>
      <c r="AH2348" s="16"/>
      <c r="AI2348" s="18">
        <v>199.99</v>
      </c>
      <c r="AJ2348" s="19">
        <v>0</v>
      </c>
      <c r="AK2348" s="22">
        <v>0</v>
      </c>
      <c r="AL2348" s="22">
        <f>AI2348*-0.029-0.3</f>
        <v>-6.09971</v>
      </c>
      <c r="AM2348" s="22">
        <v>0</v>
      </c>
      <c r="AN2348" s="22">
        <v>-14.78</v>
      </c>
      <c r="AO2348" s="22">
        <v>0</v>
      </c>
      <c r="AP2348" s="18">
        <f>SUM(AI2348:AO2348)</f>
        <v>179.11029</v>
      </c>
    </row>
    <row r="2349" ht="20.35" customHeight="1">
      <c r="A2349" t="s" s="14">
        <v>2023</v>
      </c>
      <c r="B2349" s="15">
        <v>43081</v>
      </c>
      <c r="C2349" s="16"/>
      <c r="D2349" s="17">
        <v>1</v>
      </c>
      <c r="E2349" s="16"/>
      <c r="F2349" s="17">
        <v>1</v>
      </c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16"/>
      <c r="AB2349" s="16"/>
      <c r="AC2349" s="16"/>
      <c r="AD2349" s="16"/>
      <c r="AE2349" s="16"/>
      <c r="AF2349" s="16"/>
      <c r="AG2349" s="16"/>
      <c r="AH2349" s="16"/>
      <c r="AI2349" s="18">
        <v>556.48</v>
      </c>
      <c r="AJ2349" s="19">
        <v>0</v>
      </c>
      <c r="AK2349" s="22">
        <v>-12.54</v>
      </c>
      <c r="AL2349" s="22">
        <v>0</v>
      </c>
      <c r="AM2349" s="22">
        <v>0</v>
      </c>
      <c r="AN2349" s="22">
        <v>-42.9</v>
      </c>
      <c r="AO2349" s="22">
        <v>0</v>
      </c>
      <c r="AP2349" s="18">
        <f>SUM(AI2349:AO2349)</f>
        <v>501.04</v>
      </c>
    </row>
    <row r="2350" ht="20.35" customHeight="1">
      <c r="A2350" t="s" s="14">
        <v>2024</v>
      </c>
      <c r="B2350" s="15">
        <v>43081</v>
      </c>
      <c r="C2350" s="16"/>
      <c r="D2350" s="17">
        <v>2</v>
      </c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16"/>
      <c r="AB2350" s="16"/>
      <c r="AC2350" s="16"/>
      <c r="AD2350" s="16"/>
      <c r="AE2350" s="16"/>
      <c r="AF2350" s="16"/>
      <c r="AG2350" s="16"/>
      <c r="AH2350" s="16"/>
      <c r="AI2350" s="18">
        <v>439.97</v>
      </c>
      <c r="AJ2350" s="19">
        <v>0</v>
      </c>
      <c r="AK2350" s="22">
        <v>-13.06</v>
      </c>
      <c r="AL2350" s="22">
        <v>0</v>
      </c>
      <c r="AM2350" s="22">
        <v>0</v>
      </c>
      <c r="AN2350" s="22">
        <v>-19.39</v>
      </c>
      <c r="AO2350" s="22">
        <v>0</v>
      </c>
      <c r="AP2350" s="18">
        <f>SUM(AI2350:AO2350)</f>
        <v>407.52</v>
      </c>
    </row>
    <row r="2351" ht="20.35" customHeight="1">
      <c r="A2351" t="s" s="14">
        <v>2025</v>
      </c>
      <c r="B2351" s="15">
        <v>43081</v>
      </c>
      <c r="C2351" s="16"/>
      <c r="D2351" s="17">
        <v>1</v>
      </c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16"/>
      <c r="AB2351" s="16"/>
      <c r="AC2351" s="16"/>
      <c r="AD2351" s="16"/>
      <c r="AE2351" s="16"/>
      <c r="AF2351" s="16"/>
      <c r="AG2351" s="16"/>
      <c r="AH2351" s="16"/>
      <c r="AI2351" s="18">
        <v>279.99</v>
      </c>
      <c r="AJ2351" s="19">
        <v>0</v>
      </c>
      <c r="AK2351" s="22">
        <v>-8.42</v>
      </c>
      <c r="AL2351" s="22">
        <v>0</v>
      </c>
      <c r="AM2351" s="22">
        <v>0</v>
      </c>
      <c r="AN2351" s="22">
        <v>-16.55</v>
      </c>
      <c r="AO2351" s="22">
        <v>0</v>
      </c>
      <c r="AP2351" s="18">
        <f>SUM(AI2351:AO2351)</f>
        <v>255.02</v>
      </c>
    </row>
    <row r="2352" ht="20.35" customHeight="1">
      <c r="A2352" t="s" s="14">
        <v>2026</v>
      </c>
      <c r="B2352" s="15">
        <v>43082</v>
      </c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7">
        <v>4</v>
      </c>
      <c r="Y2352" s="16"/>
      <c r="Z2352" s="16"/>
      <c r="AA2352" s="16"/>
      <c r="AB2352" s="17">
        <v>4</v>
      </c>
      <c r="AC2352" s="16"/>
      <c r="AD2352" s="16"/>
      <c r="AE2352" s="16"/>
      <c r="AF2352" s="16"/>
      <c r="AG2352" s="16"/>
      <c r="AH2352" s="16"/>
      <c r="AI2352" s="18">
        <v>2415</v>
      </c>
      <c r="AJ2352" s="19">
        <v>0</v>
      </c>
      <c r="AK2352" s="22">
        <v>0</v>
      </c>
      <c r="AL2352" s="22">
        <v>0</v>
      </c>
      <c r="AM2352" s="22">
        <v>0</v>
      </c>
      <c r="AN2352" s="22">
        <v>-30.79</v>
      </c>
      <c r="AO2352" s="22">
        <v>0</v>
      </c>
      <c r="AP2352" s="18">
        <f>SUM(AI2352:AO2352)</f>
        <v>2384.21</v>
      </c>
    </row>
    <row r="2353" ht="20.35" customHeight="1">
      <c r="A2353" t="s" s="14">
        <v>2027</v>
      </c>
      <c r="B2353" s="15">
        <v>43082</v>
      </c>
      <c r="C2353" s="16"/>
      <c r="D2353" s="17">
        <v>1</v>
      </c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16"/>
      <c r="AB2353" s="16"/>
      <c r="AC2353" s="16"/>
      <c r="AD2353" s="16"/>
      <c r="AE2353" s="16"/>
      <c r="AF2353" s="16"/>
      <c r="AG2353" s="16"/>
      <c r="AH2353" s="16"/>
      <c r="AI2353" s="18">
        <v>324.98</v>
      </c>
      <c r="AJ2353" s="19">
        <v>0</v>
      </c>
      <c r="AK2353" s="22">
        <v>-9.720000000000001</v>
      </c>
      <c r="AL2353" s="22">
        <v>0</v>
      </c>
      <c r="AM2353" s="22">
        <v>0</v>
      </c>
      <c r="AN2353" s="22">
        <v>-16.55</v>
      </c>
      <c r="AO2353" s="22">
        <v>0</v>
      </c>
      <c r="AP2353" s="18">
        <f>SUM(AI2353:AO2353)</f>
        <v>298.71</v>
      </c>
    </row>
    <row r="2354" ht="20.35" customHeight="1">
      <c r="A2354" t="s" s="14">
        <v>2028</v>
      </c>
      <c r="B2354" s="15">
        <v>43082</v>
      </c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7">
        <v>1</v>
      </c>
      <c r="Y2354" s="16"/>
      <c r="Z2354" s="16"/>
      <c r="AA2354" s="16"/>
      <c r="AB2354" s="16"/>
      <c r="AC2354" s="16"/>
      <c r="AD2354" s="16"/>
      <c r="AE2354" s="16"/>
      <c r="AF2354" s="16"/>
      <c r="AG2354" s="16"/>
      <c r="AH2354" s="16"/>
      <c r="AI2354" s="18">
        <v>154.98</v>
      </c>
      <c r="AJ2354" s="19">
        <v>0</v>
      </c>
      <c r="AK2354" s="22">
        <v>-6.03</v>
      </c>
      <c r="AL2354" s="22">
        <v>0</v>
      </c>
      <c r="AM2354" s="22">
        <v>0</v>
      </c>
      <c r="AN2354" s="22">
        <v>-38.45</v>
      </c>
      <c r="AO2354" s="22">
        <v>0</v>
      </c>
      <c r="AP2354" s="18">
        <f>SUM(AI2354:AO2354)</f>
        <v>110.5</v>
      </c>
    </row>
    <row r="2355" ht="20.35" customHeight="1">
      <c r="A2355" t="s" s="14">
        <v>2029</v>
      </c>
      <c r="B2355" s="15">
        <v>43082</v>
      </c>
      <c r="C2355" s="16"/>
      <c r="D2355" s="17">
        <v>1</v>
      </c>
      <c r="E2355" s="16"/>
      <c r="F2355" s="17">
        <v>1</v>
      </c>
      <c r="G2355" s="31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16"/>
      <c r="AB2355" s="16"/>
      <c r="AC2355" s="16"/>
      <c r="AD2355" s="16"/>
      <c r="AE2355" s="16"/>
      <c r="AF2355" s="16"/>
      <c r="AG2355" s="16"/>
      <c r="AH2355" s="16"/>
      <c r="AI2355" s="18">
        <v>468.99</v>
      </c>
      <c r="AJ2355" s="19">
        <v>0</v>
      </c>
      <c r="AK2355" s="22">
        <v>-10.62</v>
      </c>
      <c r="AL2355" s="22">
        <v>0</v>
      </c>
      <c r="AM2355" s="22">
        <v>0</v>
      </c>
      <c r="AN2355" s="22">
        <v>-25.07</v>
      </c>
      <c r="AO2355" s="22">
        <v>0</v>
      </c>
      <c r="AP2355" s="18">
        <f>SUM(AI2355:AO2355)</f>
        <v>433.3</v>
      </c>
    </row>
    <row r="2356" ht="20.35" customHeight="1">
      <c r="A2356" t="s" s="14">
        <v>2030</v>
      </c>
      <c r="B2356" s="15">
        <v>43083</v>
      </c>
      <c r="C2356" s="16"/>
      <c r="D2356" s="16"/>
      <c r="E2356" s="31"/>
      <c r="F2356" s="31"/>
      <c r="G2356" s="16"/>
      <c r="H2356" s="17">
        <v>2</v>
      </c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  <c r="AC2356" s="16"/>
      <c r="AD2356" s="16"/>
      <c r="AE2356" s="16"/>
      <c r="AF2356" s="16"/>
      <c r="AG2356" s="16"/>
      <c r="AH2356" s="16"/>
      <c r="AI2356" s="18">
        <v>1700</v>
      </c>
      <c r="AJ2356" s="19">
        <v>0</v>
      </c>
      <c r="AK2356" s="22">
        <v>-41.1</v>
      </c>
      <c r="AL2356" s="22">
        <v>0</v>
      </c>
      <c r="AM2356" s="22">
        <v>0</v>
      </c>
      <c r="AN2356" s="22">
        <v>-28.71</v>
      </c>
      <c r="AO2356" s="22">
        <v>0</v>
      </c>
      <c r="AP2356" s="18">
        <f>SUM(AI2356:AO2356)</f>
        <v>1630.19</v>
      </c>
    </row>
    <row r="2357" ht="20.35" customHeight="1">
      <c r="A2357" t="s" s="14">
        <v>2031</v>
      </c>
      <c r="B2357" s="15">
        <v>43084</v>
      </c>
      <c r="C2357" s="16"/>
      <c r="D2357" s="16"/>
      <c r="E2357" s="31"/>
      <c r="F2357" s="59">
        <v>1</v>
      </c>
      <c r="G2357" s="17">
        <v>1</v>
      </c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  <c r="AC2357" s="16"/>
      <c r="AD2357" s="16"/>
      <c r="AE2357" s="16"/>
      <c r="AF2357" s="16"/>
      <c r="AG2357" s="16"/>
      <c r="AH2357" s="16"/>
      <c r="AI2357" s="18">
        <v>360.45</v>
      </c>
      <c r="AJ2357" s="19">
        <v>0</v>
      </c>
      <c r="AK2357" s="22">
        <v>-10.75</v>
      </c>
      <c r="AL2357" s="22">
        <v>0</v>
      </c>
      <c r="AM2357" s="22">
        <v>0</v>
      </c>
      <c r="AN2357" s="22">
        <v>-19.59</v>
      </c>
      <c r="AO2357" s="22">
        <v>0</v>
      </c>
      <c r="AP2357" s="18">
        <f>SUM(AI2357:AO2357)</f>
        <v>330.11</v>
      </c>
    </row>
    <row r="2358" ht="20.35" customHeight="1">
      <c r="A2358" t="s" s="14">
        <v>2031</v>
      </c>
      <c r="B2358" s="15">
        <v>43084</v>
      </c>
      <c r="C2358" s="16"/>
      <c r="D2358" s="17">
        <v>1</v>
      </c>
      <c r="E2358" s="31"/>
      <c r="F2358" s="31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16"/>
      <c r="AB2358" s="16"/>
      <c r="AC2358" s="16"/>
      <c r="AD2358" s="16"/>
      <c r="AE2358" s="16"/>
      <c r="AF2358" s="16"/>
      <c r="AG2358" s="16"/>
      <c r="AH2358" s="16"/>
      <c r="AI2358" s="18">
        <v>226.74</v>
      </c>
      <c r="AJ2358" s="19">
        <v>0</v>
      </c>
      <c r="AK2358" s="22">
        <v>-6.88</v>
      </c>
      <c r="AL2358" s="22">
        <v>0</v>
      </c>
      <c r="AM2358" s="22">
        <v>0</v>
      </c>
      <c r="AN2358" s="22">
        <v>0</v>
      </c>
      <c r="AO2358" s="22">
        <v>0</v>
      </c>
      <c r="AP2358" s="18">
        <f>SUM(AI2358:AO2358)</f>
        <v>219.86</v>
      </c>
    </row>
    <row r="2359" ht="20.35" customHeight="1">
      <c r="A2359" t="s" s="14">
        <v>2032</v>
      </c>
      <c r="B2359" s="15">
        <v>43087</v>
      </c>
      <c r="C2359" s="16"/>
      <c r="D2359" s="17">
        <v>1</v>
      </c>
      <c r="E2359" s="31"/>
      <c r="F2359" s="31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16"/>
      <c r="AB2359" s="16"/>
      <c r="AC2359" s="16"/>
      <c r="AD2359" s="16"/>
      <c r="AE2359" s="16"/>
      <c r="AF2359" s="16"/>
      <c r="AG2359" s="16"/>
      <c r="AH2359" s="16"/>
      <c r="AI2359" s="18">
        <v>234.99</v>
      </c>
      <c r="AJ2359" s="19">
        <v>0</v>
      </c>
      <c r="AK2359" s="22">
        <v>-5.47</v>
      </c>
      <c r="AL2359" s="22">
        <v>0</v>
      </c>
      <c r="AM2359" s="22">
        <v>0</v>
      </c>
      <c r="AN2359" s="22">
        <v>-15.06</v>
      </c>
      <c r="AO2359" s="22">
        <v>0</v>
      </c>
      <c r="AP2359" s="18">
        <f>SUM(AI2359:AO2359)</f>
        <v>214.46</v>
      </c>
    </row>
    <row r="2360" ht="20.35" customHeight="1">
      <c r="A2360" t="s" s="14">
        <v>1434</v>
      </c>
      <c r="B2360" s="15">
        <v>43087</v>
      </c>
      <c r="C2360" s="16"/>
      <c r="D2360" s="16"/>
      <c r="E2360" s="31"/>
      <c r="F2360" s="31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16"/>
      <c r="AB2360" s="16"/>
      <c r="AC2360" s="16"/>
      <c r="AD2360" s="16"/>
      <c r="AE2360" s="16"/>
      <c r="AF2360" s="16"/>
      <c r="AG2360" s="16"/>
      <c r="AH2360" s="16"/>
      <c r="AI2360" s="18">
        <v>116.32</v>
      </c>
      <c r="AJ2360" s="19">
        <v>0</v>
      </c>
      <c r="AK2360" s="22">
        <v>0</v>
      </c>
      <c r="AL2360" s="22">
        <v>0</v>
      </c>
      <c r="AM2360" s="22">
        <v>0</v>
      </c>
      <c r="AN2360" s="22">
        <v>0</v>
      </c>
      <c r="AO2360" s="22">
        <v>0</v>
      </c>
      <c r="AP2360" s="18">
        <f>SUM(AI2360:AO2360)</f>
        <v>116.32</v>
      </c>
    </row>
    <row r="2361" ht="20.35" customHeight="1">
      <c r="A2361" t="s" s="14">
        <v>2033</v>
      </c>
      <c r="B2361" s="15">
        <v>43088</v>
      </c>
      <c r="C2361" s="16"/>
      <c r="D2361" s="17">
        <v>1</v>
      </c>
      <c r="E2361" s="31"/>
      <c r="F2361" s="31"/>
      <c r="G2361" s="16"/>
      <c r="H2361" s="16"/>
      <c r="I2361" s="16"/>
      <c r="J2361" s="31"/>
      <c r="K2361" s="16"/>
      <c r="L2361" s="16"/>
      <c r="M2361" s="31"/>
      <c r="N2361" s="31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16"/>
      <c r="AB2361" s="16"/>
      <c r="AC2361" s="16"/>
      <c r="AD2361" s="16"/>
      <c r="AE2361" s="16"/>
      <c r="AF2361" s="16"/>
      <c r="AG2361" s="16"/>
      <c r="AH2361" s="16"/>
      <c r="AI2361" s="18">
        <v>247.97</v>
      </c>
      <c r="AJ2361" s="19">
        <v>0</v>
      </c>
      <c r="AK2361" s="22">
        <v>-5.76</v>
      </c>
      <c r="AL2361" s="22">
        <v>0</v>
      </c>
      <c r="AM2361" s="22">
        <v>0</v>
      </c>
      <c r="AN2361" s="22">
        <v>-16.55</v>
      </c>
      <c r="AO2361" s="22">
        <v>0</v>
      </c>
      <c r="AP2361" s="18">
        <f>SUM(AI2361:AO2361)</f>
        <v>225.66</v>
      </c>
    </row>
    <row r="2362" ht="20.35" customHeight="1">
      <c r="A2362" t="s" s="14">
        <v>2019</v>
      </c>
      <c r="B2362" s="15">
        <v>43088</v>
      </c>
      <c r="C2362" s="16"/>
      <c r="D2362" s="16"/>
      <c r="E2362" s="31"/>
      <c r="F2362" s="31"/>
      <c r="G2362" s="16"/>
      <c r="H2362" s="16"/>
      <c r="I2362" s="16"/>
      <c r="J2362" s="17">
        <v>2</v>
      </c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  <c r="AC2362" s="16"/>
      <c r="AD2362" s="16"/>
      <c r="AE2362" s="16"/>
      <c r="AF2362" s="16"/>
      <c r="AG2362" s="16"/>
      <c r="AH2362" s="16"/>
      <c r="AI2362" s="18">
        <v>1449.98</v>
      </c>
      <c r="AJ2362" s="19">
        <v>0</v>
      </c>
      <c r="AK2362" s="22">
        <v>0</v>
      </c>
      <c r="AL2362" s="22">
        <f>AI2362*-0.029-0.3</f>
        <v>-42.34942</v>
      </c>
      <c r="AM2362" s="22">
        <v>0</v>
      </c>
      <c r="AN2362" s="22">
        <v>-38.65</v>
      </c>
      <c r="AO2362" s="22">
        <v>0</v>
      </c>
      <c r="AP2362" s="18">
        <f>SUM(AI2362:AO2362)</f>
        <v>1368.98058</v>
      </c>
    </row>
    <row r="2363" ht="20.35" customHeight="1">
      <c r="A2363" t="s" s="14">
        <v>2019</v>
      </c>
      <c r="B2363" s="15">
        <v>43088</v>
      </c>
      <c r="C2363" s="16"/>
      <c r="D2363" s="16"/>
      <c r="E2363" s="31"/>
      <c r="F2363" s="31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7">
        <v>3</v>
      </c>
      <c r="Y2363" s="16"/>
      <c r="Z2363" s="16"/>
      <c r="AA2363" s="16"/>
      <c r="AB2363" s="16"/>
      <c r="AC2363" s="16"/>
      <c r="AD2363" s="16"/>
      <c r="AE2363" s="16"/>
      <c r="AF2363" s="16"/>
      <c r="AG2363" s="16"/>
      <c r="AH2363" s="16"/>
      <c r="AI2363" s="18">
        <v>359.97</v>
      </c>
      <c r="AJ2363" s="19">
        <v>0</v>
      </c>
      <c r="AK2363" s="22">
        <v>0</v>
      </c>
      <c r="AL2363" s="22">
        <f>AI2363*-0.029-0.3</f>
        <v>-10.73913</v>
      </c>
      <c r="AM2363" s="22">
        <v>0</v>
      </c>
      <c r="AN2363" s="22">
        <v>0</v>
      </c>
      <c r="AO2363" s="22">
        <v>0</v>
      </c>
      <c r="AP2363" s="18">
        <f>SUM(AI2363:AO2363)</f>
        <v>349.23087</v>
      </c>
    </row>
    <row r="2364" ht="20.35" customHeight="1">
      <c r="A2364" t="s" s="14">
        <v>2034</v>
      </c>
      <c r="B2364" s="15">
        <v>43088</v>
      </c>
      <c r="C2364" s="16"/>
      <c r="D2364" s="17">
        <v>2</v>
      </c>
      <c r="E2364" s="31"/>
      <c r="F2364" s="31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  <c r="AC2364" s="16"/>
      <c r="AD2364" s="16"/>
      <c r="AE2364" s="16"/>
      <c r="AF2364" s="16"/>
      <c r="AG2364" s="16"/>
      <c r="AH2364" s="16"/>
      <c r="AI2364" s="18">
        <v>853.1799999999999</v>
      </c>
      <c r="AJ2364" s="19">
        <v>0</v>
      </c>
      <c r="AK2364" s="22">
        <v>-19.07</v>
      </c>
      <c r="AL2364" s="22">
        <v>0</v>
      </c>
      <c r="AM2364" s="22">
        <v>0</v>
      </c>
      <c r="AN2364" s="22">
        <v>-13.92</v>
      </c>
      <c r="AO2364" s="22">
        <v>-63.2</v>
      </c>
      <c r="AP2364" s="18">
        <f>SUM(AI2364:AO2364)</f>
        <v>756.99</v>
      </c>
    </row>
    <row r="2365" ht="20.35" customHeight="1">
      <c r="A2365" t="s" s="14">
        <v>2035</v>
      </c>
      <c r="B2365" s="15">
        <v>43089</v>
      </c>
      <c r="C2365" s="16"/>
      <c r="D2365" s="17">
        <v>1</v>
      </c>
      <c r="E2365" s="31"/>
      <c r="F2365" s="59">
        <v>1</v>
      </c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16"/>
      <c r="AB2365" s="16"/>
      <c r="AC2365" s="16"/>
      <c r="AD2365" s="16"/>
      <c r="AE2365" s="16"/>
      <c r="AF2365" s="16"/>
      <c r="AG2365" s="16"/>
      <c r="AH2365" s="16"/>
      <c r="AI2365" s="18">
        <v>523.99</v>
      </c>
      <c r="AJ2365" s="19">
        <v>0</v>
      </c>
      <c r="AK2365" s="22">
        <v>0</v>
      </c>
      <c r="AL2365" s="22">
        <f>AI2365*-0.029-0.3</f>
        <v>-15.49571</v>
      </c>
      <c r="AM2365" s="22">
        <v>0</v>
      </c>
      <c r="AN2365" s="22">
        <v>-18.92</v>
      </c>
      <c r="AO2365" s="22">
        <v>0</v>
      </c>
      <c r="AP2365" s="18">
        <f>SUM(AI2365:AO2365)</f>
        <v>489.57429</v>
      </c>
    </row>
    <row r="2366" ht="20.35" customHeight="1">
      <c r="A2366" t="s" s="14">
        <v>1618</v>
      </c>
      <c r="B2366" s="15">
        <v>43089</v>
      </c>
      <c r="C2366" s="16"/>
      <c r="D2366" s="16"/>
      <c r="E2366" s="31"/>
      <c r="F2366" s="31"/>
      <c r="G2366" s="16"/>
      <c r="H2366" s="16"/>
      <c r="I2366" s="16"/>
      <c r="J2366" s="17">
        <v>4</v>
      </c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7">
        <v>3</v>
      </c>
      <c r="Y2366" s="16"/>
      <c r="Z2366" s="16"/>
      <c r="AA2366" s="16"/>
      <c r="AB2366" s="16"/>
      <c r="AC2366" s="16"/>
      <c r="AD2366" s="16"/>
      <c r="AE2366" s="16"/>
      <c r="AF2366" s="16"/>
      <c r="AG2366" s="16"/>
      <c r="AH2366" s="16"/>
      <c r="AI2366" s="18">
        <v>3304.91</v>
      </c>
      <c r="AJ2366" s="19">
        <v>0</v>
      </c>
      <c r="AK2366" s="22">
        <v>0</v>
      </c>
      <c r="AL2366" s="22">
        <v>0</v>
      </c>
      <c r="AM2366" s="22">
        <v>0</v>
      </c>
      <c r="AN2366" s="22">
        <v>-81.5</v>
      </c>
      <c r="AO2366" s="22">
        <v>0</v>
      </c>
      <c r="AP2366" s="18">
        <f>SUM(AI2366:AO2366)</f>
        <v>3223.41</v>
      </c>
    </row>
    <row r="2367" ht="20.35" customHeight="1">
      <c r="A2367" t="s" s="14">
        <v>880</v>
      </c>
      <c r="B2367" s="15">
        <v>43090</v>
      </c>
      <c r="C2367" s="16"/>
      <c r="D2367" s="17">
        <v>1</v>
      </c>
      <c r="E2367" s="31"/>
      <c r="F2367" s="31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16"/>
      <c r="AB2367" s="16"/>
      <c r="AC2367" s="16"/>
      <c r="AD2367" s="16"/>
      <c r="AE2367" s="16"/>
      <c r="AF2367" s="16"/>
      <c r="AG2367" s="16"/>
      <c r="AH2367" s="16"/>
      <c r="AI2367" s="18">
        <v>261.978</v>
      </c>
      <c r="AJ2367" s="19">
        <v>0</v>
      </c>
      <c r="AK2367" s="22">
        <v>-6.06</v>
      </c>
      <c r="AL2367" s="22">
        <v>0</v>
      </c>
      <c r="AM2367" s="22">
        <v>0</v>
      </c>
      <c r="AN2367" s="22">
        <v>-13.29</v>
      </c>
      <c r="AO2367" s="22">
        <v>0</v>
      </c>
      <c r="AP2367" s="18">
        <f>SUM(AI2367:AO2367)</f>
        <v>242.628</v>
      </c>
    </row>
    <row r="2368" ht="20.35" customHeight="1">
      <c r="A2368" t="s" s="14">
        <v>2036</v>
      </c>
      <c r="B2368" s="15">
        <v>43090</v>
      </c>
      <c r="C2368" s="16"/>
      <c r="D2368" s="16"/>
      <c r="E2368" s="31"/>
      <c r="F2368" s="31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  <c r="AC2368" s="16"/>
      <c r="AD2368" s="16"/>
      <c r="AE2368" s="16"/>
      <c r="AF2368" s="16"/>
      <c r="AG2368" s="16"/>
      <c r="AH2368" s="16"/>
      <c r="AI2368" s="18">
        <v>48.96</v>
      </c>
      <c r="AJ2368" s="19">
        <v>0</v>
      </c>
      <c r="AK2368" s="22">
        <v>-1.38</v>
      </c>
      <c r="AL2368" s="22">
        <v>0</v>
      </c>
      <c r="AM2368" s="22">
        <v>0</v>
      </c>
      <c r="AN2368" s="22">
        <v>-5.75</v>
      </c>
      <c r="AO2368" s="22">
        <v>0</v>
      </c>
      <c r="AP2368" s="18">
        <f>SUM(AI2368:AO2368)</f>
        <v>41.83</v>
      </c>
    </row>
    <row r="2369" ht="20.35" customHeight="1">
      <c r="A2369" t="s" s="14">
        <v>2037</v>
      </c>
      <c r="B2369" s="15">
        <v>43090</v>
      </c>
      <c r="C2369" s="16"/>
      <c r="D2369" s="16"/>
      <c r="E2369" s="31"/>
      <c r="F2369" s="31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  <c r="AC2369" s="16"/>
      <c r="AD2369" s="16"/>
      <c r="AE2369" s="16"/>
      <c r="AF2369" s="16"/>
      <c r="AG2369" s="16"/>
      <c r="AH2369" s="16"/>
      <c r="AI2369" s="18">
        <v>47.98</v>
      </c>
      <c r="AJ2369" s="19">
        <v>0</v>
      </c>
      <c r="AK2369" s="22">
        <v>0</v>
      </c>
      <c r="AL2369" s="22">
        <f>AI2369*-0.029-0.3</f>
        <v>-1.69142</v>
      </c>
      <c r="AM2369" s="22">
        <v>0</v>
      </c>
      <c r="AN2369" s="22">
        <v>-5.75</v>
      </c>
      <c r="AO2369" s="22">
        <v>0</v>
      </c>
      <c r="AP2369" s="18">
        <f>SUM(AI2369:AO2369)</f>
        <v>40.53858</v>
      </c>
    </row>
    <row r="2370" ht="20.35" customHeight="1">
      <c r="A2370" t="s" s="14">
        <v>1042</v>
      </c>
      <c r="B2370" s="15">
        <v>43090</v>
      </c>
      <c r="C2370" s="16"/>
      <c r="D2370" s="17">
        <v>1</v>
      </c>
      <c r="E2370" s="31"/>
      <c r="F2370" s="31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16"/>
      <c r="AB2370" s="16"/>
      <c r="AC2370" s="16"/>
      <c r="AD2370" s="16"/>
      <c r="AE2370" s="16"/>
      <c r="AF2370" s="16"/>
      <c r="AG2370" s="16"/>
      <c r="AH2370" s="16"/>
      <c r="AI2370" s="18">
        <v>329.39</v>
      </c>
      <c r="AJ2370" s="19">
        <v>0</v>
      </c>
      <c r="AK2370" s="22">
        <v>-7.55</v>
      </c>
      <c r="AL2370" s="22">
        <v>0</v>
      </c>
      <c r="AM2370" s="22">
        <v>0</v>
      </c>
      <c r="AN2370" s="22">
        <v>-12.97</v>
      </c>
      <c r="AO2370" s="22">
        <v>-24.4</v>
      </c>
      <c r="AP2370" s="18">
        <f>SUM(AI2370:AO2370)</f>
        <v>284.47</v>
      </c>
    </row>
    <row r="2371" ht="20.35" customHeight="1">
      <c r="A2371" t="s" s="14">
        <v>2038</v>
      </c>
      <c r="B2371" s="15">
        <v>43095</v>
      </c>
      <c r="C2371" s="16"/>
      <c r="D2371" s="16"/>
      <c r="E2371" s="31"/>
      <c r="F2371" s="31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  <c r="AC2371" s="16"/>
      <c r="AD2371" s="16"/>
      <c r="AE2371" s="16"/>
      <c r="AF2371" s="16"/>
      <c r="AG2371" s="16"/>
      <c r="AH2371" s="16"/>
      <c r="AI2371" s="18">
        <v>47.98</v>
      </c>
      <c r="AJ2371" s="19">
        <v>0</v>
      </c>
      <c r="AK2371" s="22">
        <v>-1.36</v>
      </c>
      <c r="AL2371" s="22">
        <v>0</v>
      </c>
      <c r="AM2371" s="22">
        <v>0</v>
      </c>
      <c r="AN2371" s="22">
        <v>-5.75</v>
      </c>
      <c r="AO2371" s="22">
        <v>0</v>
      </c>
      <c r="AP2371" s="18">
        <f>SUM(AI2371:AO2371)</f>
        <v>40.87</v>
      </c>
    </row>
    <row r="2372" ht="20.35" customHeight="1">
      <c r="A2372" t="s" s="14">
        <v>2039</v>
      </c>
      <c r="B2372" s="15">
        <v>43095</v>
      </c>
      <c r="C2372" s="16"/>
      <c r="D2372" s="16"/>
      <c r="E2372" s="31"/>
      <c r="F2372" s="31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/>
      <c r="AC2372" s="16"/>
      <c r="AD2372" s="16"/>
      <c r="AE2372" s="16"/>
      <c r="AF2372" s="16"/>
      <c r="AG2372" s="16"/>
      <c r="AH2372" s="16"/>
      <c r="AI2372" s="18">
        <v>180</v>
      </c>
      <c r="AJ2372" s="19">
        <v>0</v>
      </c>
      <c r="AK2372" s="22">
        <v>-5.52</v>
      </c>
      <c r="AL2372" s="22">
        <v>0</v>
      </c>
      <c r="AM2372" s="22">
        <v>0</v>
      </c>
      <c r="AN2372" s="22">
        <v>-5.75</v>
      </c>
      <c r="AO2372" s="22">
        <v>0</v>
      </c>
      <c r="AP2372" s="18">
        <f>SUM(AI2372:AO2372)</f>
        <v>168.73</v>
      </c>
    </row>
    <row r="2373" ht="20.35" customHeight="1">
      <c r="A2373" t="s" s="14">
        <v>2040</v>
      </c>
      <c r="B2373" s="15">
        <v>43095</v>
      </c>
      <c r="C2373" s="16"/>
      <c r="D2373" s="17">
        <v>1</v>
      </c>
      <c r="E2373" s="31"/>
      <c r="F2373" s="59">
        <v>1</v>
      </c>
      <c r="G2373" s="17">
        <v>1</v>
      </c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  <c r="AC2373" s="16"/>
      <c r="AD2373" s="16"/>
      <c r="AE2373" s="16"/>
      <c r="AF2373" s="16"/>
      <c r="AG2373" s="16"/>
      <c r="AH2373" s="16"/>
      <c r="AI2373" s="18">
        <v>899.14</v>
      </c>
      <c r="AJ2373" s="19">
        <v>0</v>
      </c>
      <c r="AK2373" s="22">
        <v>-20.08</v>
      </c>
      <c r="AL2373" s="22">
        <v>0</v>
      </c>
      <c r="AM2373" s="22">
        <v>0</v>
      </c>
      <c r="AN2373" s="22">
        <v>-136.4</v>
      </c>
      <c r="AO2373" s="22">
        <v>0</v>
      </c>
      <c r="AP2373" s="18">
        <f>SUM(AI2373:AO2373)</f>
        <v>742.66</v>
      </c>
    </row>
    <row r="2374" ht="20.35" customHeight="1">
      <c r="A2374" t="s" s="14">
        <v>2041</v>
      </c>
      <c r="B2374" s="15">
        <v>43095</v>
      </c>
      <c r="C2374" s="16"/>
      <c r="D2374" s="17">
        <v>1</v>
      </c>
      <c r="E2374" s="31"/>
      <c r="F2374" s="31"/>
      <c r="G2374" s="17">
        <v>1</v>
      </c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  <c r="AC2374" s="16"/>
      <c r="AD2374" s="16"/>
      <c r="AE2374" s="16"/>
      <c r="AF2374" s="16"/>
      <c r="AG2374" s="16"/>
      <c r="AH2374" s="16"/>
      <c r="AI2374" s="18">
        <v>388.78</v>
      </c>
      <c r="AJ2374" s="19">
        <v>0</v>
      </c>
      <c r="AK2374" s="22">
        <v>-8.85</v>
      </c>
      <c r="AL2374" s="22">
        <v>0</v>
      </c>
      <c r="AM2374" s="22">
        <v>0</v>
      </c>
      <c r="AN2374" s="22">
        <v>-12.97</v>
      </c>
      <c r="AO2374" s="22">
        <v>-28.8</v>
      </c>
      <c r="AP2374" s="18">
        <f>SUM(AI2374:AO2374)</f>
        <v>338.16</v>
      </c>
    </row>
    <row r="2375" ht="20.35" customHeight="1">
      <c r="A2375" t="s" s="14">
        <v>2042</v>
      </c>
      <c r="B2375" s="15">
        <v>43095</v>
      </c>
      <c r="C2375" s="16"/>
      <c r="D2375" s="17">
        <v>1</v>
      </c>
      <c r="E2375" s="31"/>
      <c r="F2375" s="31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16"/>
      <c r="AB2375" s="16"/>
      <c r="AC2375" s="16"/>
      <c r="AD2375" s="16"/>
      <c r="AE2375" s="16"/>
      <c r="AF2375" s="16"/>
      <c r="AG2375" s="16"/>
      <c r="AH2375" s="16"/>
      <c r="AI2375" s="18">
        <v>253.41</v>
      </c>
      <c r="AJ2375" s="19">
        <v>0</v>
      </c>
      <c r="AK2375" s="22">
        <v>-7.65</v>
      </c>
      <c r="AL2375" s="22">
        <v>0</v>
      </c>
      <c r="AM2375" s="22">
        <v>0</v>
      </c>
      <c r="AN2375" s="22">
        <v>-16.55</v>
      </c>
      <c r="AO2375" s="22">
        <v>0</v>
      </c>
      <c r="AP2375" s="18">
        <f>SUM(AI2375:AO2375)</f>
        <v>229.21</v>
      </c>
    </row>
    <row r="2376" ht="20.35" customHeight="1">
      <c r="A2376" t="s" s="14">
        <v>802</v>
      </c>
      <c r="B2376" s="15">
        <v>43095</v>
      </c>
      <c r="C2376" s="16"/>
      <c r="D2376" s="16"/>
      <c r="E2376" s="31"/>
      <c r="F2376" s="31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16"/>
      <c r="AB2376" s="16"/>
      <c r="AC2376" s="16"/>
      <c r="AD2376" s="16"/>
      <c r="AE2376" s="16"/>
      <c r="AF2376" s="16"/>
      <c r="AG2376" s="16"/>
      <c r="AH2376" s="16"/>
      <c r="AI2376" s="18">
        <v>77.75</v>
      </c>
      <c r="AJ2376" s="19">
        <v>0</v>
      </c>
      <c r="AK2376" s="22">
        <v>0</v>
      </c>
      <c r="AL2376" s="22">
        <v>0</v>
      </c>
      <c r="AM2376" s="22">
        <v>0</v>
      </c>
      <c r="AN2376" s="22">
        <v>-5.75</v>
      </c>
      <c r="AO2376" s="22">
        <v>0</v>
      </c>
      <c r="AP2376" s="18">
        <f>SUM(AI2376:AO2376)</f>
        <v>72</v>
      </c>
    </row>
    <row r="2377" ht="20.35" customHeight="1">
      <c r="A2377" t="s" s="14">
        <v>2043</v>
      </c>
      <c r="B2377" s="15">
        <v>43099</v>
      </c>
      <c r="C2377" s="16"/>
      <c r="D2377" s="17">
        <v>1</v>
      </c>
      <c r="E2377" s="31"/>
      <c r="F2377" s="31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  <c r="AC2377" s="16"/>
      <c r="AD2377" s="16"/>
      <c r="AE2377" s="16"/>
      <c r="AF2377" s="16"/>
      <c r="AG2377" s="16"/>
      <c r="AH2377" s="16"/>
      <c r="AI2377" s="18">
        <v>224.99</v>
      </c>
      <c r="AJ2377" s="19">
        <v>0</v>
      </c>
      <c r="AK2377" s="22">
        <v>-29.31</v>
      </c>
      <c r="AL2377" s="22">
        <v>0</v>
      </c>
      <c r="AM2377" s="22">
        <v>0</v>
      </c>
      <c r="AN2377" s="22">
        <v>-16.55</v>
      </c>
      <c r="AO2377" s="22">
        <v>0</v>
      </c>
      <c r="AP2377" s="18">
        <f>SUM(AI2377:AO2377)</f>
        <v>179.13</v>
      </c>
    </row>
    <row r="2378" ht="20.35" customHeight="1">
      <c r="A2378" t="s" s="14">
        <v>2044</v>
      </c>
      <c r="B2378" s="15">
        <v>43099</v>
      </c>
      <c r="C2378" s="16"/>
      <c r="D2378" s="16"/>
      <c r="E2378" s="31"/>
      <c r="F2378" s="31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7">
        <v>2</v>
      </c>
      <c r="Y2378" s="16"/>
      <c r="Z2378" s="16"/>
      <c r="AA2378" s="16"/>
      <c r="AB2378" s="16"/>
      <c r="AC2378" s="16"/>
      <c r="AD2378" s="16"/>
      <c r="AE2378" s="16"/>
      <c r="AF2378" s="16"/>
      <c r="AG2378" s="16"/>
      <c r="AH2378" s="16"/>
      <c r="AI2378" s="18">
        <v>242.9</v>
      </c>
      <c r="AJ2378" s="19">
        <v>0</v>
      </c>
      <c r="AK2378" s="22">
        <v>0</v>
      </c>
      <c r="AL2378" s="22">
        <f>AI2378*-0.029-0.3</f>
        <v>-7.3441</v>
      </c>
      <c r="AM2378" s="22">
        <v>0</v>
      </c>
      <c r="AN2378" s="22">
        <v>-12.46</v>
      </c>
      <c r="AO2378" s="22">
        <v>-17.99</v>
      </c>
      <c r="AP2378" s="18">
        <f>SUM(AI2378:AO2378)</f>
        <v>205.1059</v>
      </c>
    </row>
    <row r="2379" ht="20.35" customHeight="1">
      <c r="A2379" t="s" s="14">
        <v>2045</v>
      </c>
      <c r="B2379" s="15">
        <v>43100</v>
      </c>
      <c r="C2379" s="16"/>
      <c r="D2379" s="17">
        <v>2</v>
      </c>
      <c r="E2379" s="31"/>
      <c r="F2379" s="31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16"/>
      <c r="AB2379" s="16"/>
      <c r="AC2379" s="16"/>
      <c r="AD2379" s="16"/>
      <c r="AE2379" s="16"/>
      <c r="AF2379" s="16"/>
      <c r="AG2379" s="16"/>
      <c r="AH2379" s="16"/>
      <c r="AI2379" s="18">
        <v>399.98</v>
      </c>
      <c r="AJ2379" s="19">
        <v>0</v>
      </c>
      <c r="AK2379" s="22">
        <v>-9.1</v>
      </c>
      <c r="AL2379" s="22">
        <v>0</v>
      </c>
      <c r="AM2379" s="22">
        <v>0</v>
      </c>
      <c r="AN2379" s="22">
        <v>-20.29</v>
      </c>
      <c r="AO2379" s="22">
        <v>0</v>
      </c>
      <c r="AP2379" s="18">
        <f>SUM(AI2379:AO2379)</f>
        <v>370.59</v>
      </c>
    </row>
    <row r="2380" ht="20.35" customHeight="1">
      <c r="A2380" t="s" s="14">
        <v>2046</v>
      </c>
      <c r="B2380" s="15">
        <v>43101</v>
      </c>
      <c r="C2380" s="16"/>
      <c r="D2380" s="16"/>
      <c r="E2380" s="31"/>
      <c r="F2380" s="31"/>
      <c r="G2380" s="16"/>
      <c r="H2380" s="17">
        <v>2</v>
      </c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7">
        <v>8</v>
      </c>
      <c r="Y2380" s="16"/>
      <c r="Z2380" s="16"/>
      <c r="AA2380" s="16"/>
      <c r="AB2380" s="16"/>
      <c r="AC2380" s="16"/>
      <c r="AD2380" s="16"/>
      <c r="AE2380" s="16"/>
      <c r="AF2380" s="16"/>
      <c r="AG2380" s="16"/>
      <c r="AH2380" s="16"/>
      <c r="AI2380" s="18">
        <v>2714.91</v>
      </c>
      <c r="AJ2380" s="19">
        <v>0</v>
      </c>
      <c r="AK2380" s="22">
        <v>-79.03</v>
      </c>
      <c r="AL2380" s="22">
        <v>0</v>
      </c>
      <c r="AM2380" s="22">
        <v>0</v>
      </c>
      <c r="AN2380" s="22">
        <v>-65.36</v>
      </c>
      <c r="AO2380" s="22">
        <v>0</v>
      </c>
      <c r="AP2380" s="18">
        <f>SUM(AI2380:AO2380)</f>
        <v>2570.52</v>
      </c>
    </row>
    <row r="2381" ht="20.35" customHeight="1">
      <c r="A2381" t="s" s="14">
        <v>2047</v>
      </c>
      <c r="B2381" s="15">
        <v>43101</v>
      </c>
      <c r="C2381" s="16"/>
      <c r="D2381" s="17">
        <v>1</v>
      </c>
      <c r="E2381" s="31"/>
      <c r="F2381" s="31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16"/>
      <c r="AB2381" s="16"/>
      <c r="AC2381" s="16"/>
      <c r="AD2381" s="16"/>
      <c r="AE2381" s="16"/>
      <c r="AF2381" s="16"/>
      <c r="AG2381" s="16"/>
      <c r="AH2381" s="16"/>
      <c r="AI2381" s="18">
        <v>374.98</v>
      </c>
      <c r="AJ2381" s="19">
        <v>0</v>
      </c>
      <c r="AK2381" s="22">
        <v>-16.8</v>
      </c>
      <c r="AL2381" s="22">
        <v>0</v>
      </c>
      <c r="AM2381" s="22">
        <v>0</v>
      </c>
      <c r="AN2381" s="22">
        <v>-98.05</v>
      </c>
      <c r="AO2381" s="22">
        <v>0</v>
      </c>
      <c r="AP2381" s="18">
        <f>SUM(AI2381:AO2381)</f>
        <v>260.13</v>
      </c>
    </row>
    <row r="2382" ht="20.35" customHeight="1">
      <c r="A2382" t="s" s="28">
        <v>2048</v>
      </c>
      <c r="B2382" s="15">
        <v>43101</v>
      </c>
      <c r="C2382" s="16"/>
      <c r="D2382" s="17">
        <v>2</v>
      </c>
      <c r="E2382" s="31"/>
      <c r="F2382" s="59">
        <v>2</v>
      </c>
      <c r="G2382" s="31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16"/>
      <c r="AB2382" s="16"/>
      <c r="AC2382" s="16"/>
      <c r="AD2382" s="16"/>
      <c r="AE2382" s="16"/>
      <c r="AF2382" s="16"/>
      <c r="AG2382" s="16"/>
      <c r="AH2382" s="16"/>
      <c r="AI2382" s="18">
        <v>1190.16</v>
      </c>
      <c r="AJ2382" s="19">
        <v>0</v>
      </c>
      <c r="AK2382" s="22">
        <v>-26.48</v>
      </c>
      <c r="AL2382" s="22">
        <v>0</v>
      </c>
      <c r="AM2382" s="22">
        <v>0</v>
      </c>
      <c r="AN2382" s="22">
        <v>-161.15</v>
      </c>
      <c r="AO2382" s="22">
        <v>0</v>
      </c>
      <c r="AP2382" s="18">
        <f>SUM(AI2382:AO2382)</f>
        <v>1002.53</v>
      </c>
    </row>
    <row r="2383" ht="20.35" customHeight="1">
      <c r="A2383" t="s" s="14">
        <v>2049</v>
      </c>
      <c r="B2383" s="15">
        <v>43101</v>
      </c>
      <c r="C2383" s="16"/>
      <c r="D2383" s="16"/>
      <c r="E2383" s="31"/>
      <c r="F2383" s="31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  <c r="AC2383" s="16"/>
      <c r="AD2383" s="16"/>
      <c r="AE2383" s="16"/>
      <c r="AF2383" s="16"/>
      <c r="AG2383" s="16"/>
      <c r="AH2383" s="16"/>
      <c r="AI2383" s="18">
        <v>15.98</v>
      </c>
      <c r="AJ2383" s="19">
        <v>0</v>
      </c>
      <c r="AK2383" s="22">
        <v>0</v>
      </c>
      <c r="AL2383" s="22">
        <f>AI2383*-0.029-0.3</f>
        <v>-0.76342</v>
      </c>
      <c r="AM2383" s="22">
        <v>0</v>
      </c>
      <c r="AN2383" s="22">
        <v>-5.75</v>
      </c>
      <c r="AO2383" s="22">
        <v>0</v>
      </c>
      <c r="AP2383" s="18">
        <f>SUM(AI2383:AO2383)</f>
        <v>9.46658</v>
      </c>
    </row>
    <row r="2384" ht="20.35" customHeight="1">
      <c r="A2384" t="s" s="14">
        <v>2050</v>
      </c>
      <c r="B2384" s="15">
        <v>43103</v>
      </c>
      <c r="C2384" s="16"/>
      <c r="D2384" s="17">
        <v>1</v>
      </c>
      <c r="E2384" s="31"/>
      <c r="F2384" s="31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7">
        <v>4</v>
      </c>
      <c r="Y2384" s="16"/>
      <c r="Z2384" s="16"/>
      <c r="AA2384" s="16"/>
      <c r="AB2384" s="16"/>
      <c r="AC2384" s="16"/>
      <c r="AD2384" s="16"/>
      <c r="AE2384" s="16"/>
      <c r="AF2384" s="16"/>
      <c r="AG2384" s="16"/>
      <c r="AH2384" s="16"/>
      <c r="AI2384" s="18">
        <v>1809</v>
      </c>
      <c r="AJ2384" s="19">
        <v>0</v>
      </c>
      <c r="AK2384" s="22">
        <v>-63.32</v>
      </c>
      <c r="AL2384" s="22">
        <v>0</v>
      </c>
      <c r="AM2384" s="22">
        <v>0</v>
      </c>
      <c r="AN2384" s="22">
        <v>-16.17</v>
      </c>
      <c r="AO2384" s="22">
        <v>-134</v>
      </c>
      <c r="AP2384" s="18">
        <f>SUM(AI2384:AO2384)</f>
        <v>1595.51</v>
      </c>
    </row>
    <row r="2385" ht="20.35" customHeight="1">
      <c r="A2385" t="s" s="14">
        <v>2051</v>
      </c>
      <c r="B2385" s="15">
        <v>43103</v>
      </c>
      <c r="C2385" s="16"/>
      <c r="D2385" s="17">
        <v>1</v>
      </c>
      <c r="E2385" s="31"/>
      <c r="F2385" s="59">
        <v>1</v>
      </c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16"/>
      <c r="AB2385" s="16"/>
      <c r="AC2385" s="16"/>
      <c r="AD2385" s="16"/>
      <c r="AE2385" s="16"/>
      <c r="AF2385" s="16"/>
      <c r="AG2385" s="16"/>
      <c r="AH2385" s="16"/>
      <c r="AI2385" s="18">
        <v>495.71</v>
      </c>
      <c r="AJ2385" s="19">
        <v>0</v>
      </c>
      <c r="AK2385" s="22">
        <v>0</v>
      </c>
      <c r="AL2385" s="22">
        <v>0</v>
      </c>
      <c r="AM2385" s="22">
        <v>0</v>
      </c>
      <c r="AN2385" s="22">
        <v>0</v>
      </c>
      <c r="AO2385" s="22">
        <v>-36.72</v>
      </c>
      <c r="AP2385" s="18">
        <f>SUM(AI2385:AO2385)</f>
        <v>458.99</v>
      </c>
    </row>
    <row r="2386" ht="20.35" customHeight="1">
      <c r="A2386" t="s" s="14">
        <v>2052</v>
      </c>
      <c r="B2386" s="15">
        <v>43104</v>
      </c>
      <c r="C2386" s="16"/>
      <c r="D2386" s="16"/>
      <c r="E2386" s="31"/>
      <c r="F2386" s="31"/>
      <c r="G2386" s="16"/>
      <c r="H2386" s="16"/>
      <c r="I2386" s="16"/>
      <c r="J2386" s="17">
        <v>2</v>
      </c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  <c r="AC2386" s="16"/>
      <c r="AD2386" s="16"/>
      <c r="AE2386" s="16"/>
      <c r="AF2386" s="16"/>
      <c r="AG2386" s="16"/>
      <c r="AH2386" s="16"/>
      <c r="AI2386" s="18">
        <v>0</v>
      </c>
      <c r="AJ2386" s="19">
        <v>0</v>
      </c>
      <c r="AK2386" s="22">
        <v>0</v>
      </c>
      <c r="AL2386" s="22">
        <v>0</v>
      </c>
      <c r="AM2386" s="22">
        <v>0</v>
      </c>
      <c r="AN2386" s="22">
        <v>0</v>
      </c>
      <c r="AO2386" s="22">
        <v>0</v>
      </c>
      <c r="AP2386" s="18">
        <f>SUM(AI2386:AO2386)</f>
        <v>0</v>
      </c>
    </row>
    <row r="2387" ht="20.35" customHeight="1">
      <c r="A2387" t="s" s="14">
        <v>2053</v>
      </c>
      <c r="B2387" s="15">
        <v>43104</v>
      </c>
      <c r="C2387" s="16"/>
      <c r="D2387" s="17">
        <v>1</v>
      </c>
      <c r="E2387" s="31"/>
      <c r="F2387" s="31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  <c r="AC2387" s="16"/>
      <c r="AD2387" s="16"/>
      <c r="AE2387" s="16"/>
      <c r="AF2387" s="16"/>
      <c r="AG2387" s="16"/>
      <c r="AH2387" s="16"/>
      <c r="AI2387" s="18">
        <v>287.24</v>
      </c>
      <c r="AJ2387" s="19">
        <v>0</v>
      </c>
      <c r="AK2387" s="22">
        <v>-6.62</v>
      </c>
      <c r="AL2387" s="22">
        <v>0</v>
      </c>
      <c r="AM2387" s="22">
        <v>0</v>
      </c>
      <c r="AN2387" s="22">
        <v>-13.59</v>
      </c>
      <c r="AO2387" s="22">
        <v>-21.28</v>
      </c>
      <c r="AP2387" s="18">
        <f>SUM(AI2387:AO2387)</f>
        <v>245.75</v>
      </c>
    </row>
    <row r="2388" ht="20.35" customHeight="1">
      <c r="A2388" t="s" s="14">
        <v>1921</v>
      </c>
      <c r="B2388" s="15">
        <v>43105</v>
      </c>
      <c r="C2388" s="16"/>
      <c r="D2388" s="16"/>
      <c r="E2388" s="31"/>
      <c r="F2388" s="31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16"/>
      <c r="AB2388" s="17">
        <v>2</v>
      </c>
      <c r="AC2388" s="16"/>
      <c r="AD2388" s="16"/>
      <c r="AE2388" s="16"/>
      <c r="AF2388" s="16"/>
      <c r="AG2388" s="16"/>
      <c r="AH2388" s="16"/>
      <c r="AI2388" s="18">
        <v>525</v>
      </c>
      <c r="AJ2388" s="19">
        <v>0</v>
      </c>
      <c r="AK2388" s="22">
        <v>-15.53</v>
      </c>
      <c r="AL2388" s="22">
        <v>0</v>
      </c>
      <c r="AM2388" s="22">
        <v>0</v>
      </c>
      <c r="AN2388" s="22">
        <v>-20.29</v>
      </c>
      <c r="AO2388" s="22">
        <v>0</v>
      </c>
      <c r="AP2388" s="18">
        <f>SUM(AI2388:AO2388)</f>
        <v>489.18</v>
      </c>
    </row>
    <row r="2389" ht="20.35" customHeight="1">
      <c r="A2389" t="s" s="14">
        <v>2054</v>
      </c>
      <c r="B2389" s="15">
        <v>43105</v>
      </c>
      <c r="C2389" s="16"/>
      <c r="D2389" s="17">
        <v>1</v>
      </c>
      <c r="E2389" s="31"/>
      <c r="F2389" s="31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16"/>
      <c r="AB2389" s="16"/>
      <c r="AC2389" s="16"/>
      <c r="AD2389" s="16"/>
      <c r="AE2389" s="16"/>
      <c r="AF2389" s="16"/>
      <c r="AG2389" s="16"/>
      <c r="AH2389" s="16"/>
      <c r="AI2389" s="18">
        <v>199.99</v>
      </c>
      <c r="AJ2389" s="19">
        <v>0</v>
      </c>
      <c r="AK2389" s="22">
        <v>-4.7</v>
      </c>
      <c r="AL2389" s="22">
        <v>0</v>
      </c>
      <c r="AM2389" s="22">
        <v>0</v>
      </c>
      <c r="AN2389" s="22">
        <v>-16.55</v>
      </c>
      <c r="AO2389" s="22">
        <v>0</v>
      </c>
      <c r="AP2389" s="18">
        <f>SUM(AI2389:AO2389)</f>
        <v>178.74</v>
      </c>
    </row>
    <row r="2390" ht="20.35" customHeight="1">
      <c r="A2390" t="s" s="14">
        <v>1921</v>
      </c>
      <c r="B2390" s="15">
        <v>43108</v>
      </c>
      <c r="C2390" s="16"/>
      <c r="D2390" s="16"/>
      <c r="E2390" s="31"/>
      <c r="F2390" s="31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16"/>
      <c r="AB2390" s="16"/>
      <c r="AC2390" s="16"/>
      <c r="AD2390" s="17">
        <v>6</v>
      </c>
      <c r="AE2390" s="16"/>
      <c r="AF2390" s="16"/>
      <c r="AG2390" s="16"/>
      <c r="AH2390" s="16"/>
      <c r="AI2390" s="18">
        <v>990.24</v>
      </c>
      <c r="AJ2390" s="19">
        <v>0</v>
      </c>
      <c r="AK2390" s="22">
        <v>-29.02</v>
      </c>
      <c r="AL2390" s="22">
        <v>0</v>
      </c>
      <c r="AM2390" s="22">
        <v>0</v>
      </c>
      <c r="AN2390" s="22">
        <v>-90.23999999999999</v>
      </c>
      <c r="AO2390" s="22">
        <v>0</v>
      </c>
      <c r="AP2390" s="18">
        <f>SUM(AI2390:AO2390)</f>
        <v>870.98</v>
      </c>
    </row>
    <row r="2391" ht="20.35" customHeight="1">
      <c r="A2391" t="s" s="14">
        <v>1638</v>
      </c>
      <c r="B2391" s="15">
        <v>43109</v>
      </c>
      <c r="C2391" s="16"/>
      <c r="D2391" s="16"/>
      <c r="E2391" s="31"/>
      <c r="F2391" s="31"/>
      <c r="G2391" s="16"/>
      <c r="H2391" s="16"/>
      <c r="I2391" s="16"/>
      <c r="J2391" s="17">
        <v>2</v>
      </c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7">
        <v>1</v>
      </c>
      <c r="Y2391" s="16"/>
      <c r="Z2391" s="16"/>
      <c r="AA2391" s="16"/>
      <c r="AB2391" s="16"/>
      <c r="AC2391" s="16"/>
      <c r="AD2391" s="16"/>
      <c r="AE2391" s="16"/>
      <c r="AF2391" s="16"/>
      <c r="AG2391" s="16"/>
      <c r="AH2391" s="16"/>
      <c r="AI2391" s="18">
        <v>1553.94</v>
      </c>
      <c r="AJ2391" s="19">
        <v>0</v>
      </c>
      <c r="AK2391" s="22">
        <v>-45.36</v>
      </c>
      <c r="AL2391" s="22">
        <v>0</v>
      </c>
      <c r="AM2391" s="22">
        <v>0</v>
      </c>
      <c r="AN2391" s="22">
        <v>-22.51</v>
      </c>
      <c r="AO2391" s="22">
        <v>0</v>
      </c>
      <c r="AP2391" s="18">
        <f>SUM(AI2391:AO2391)</f>
        <v>1486.07</v>
      </c>
    </row>
    <row r="2392" ht="20.35" customHeight="1">
      <c r="A2392" t="s" s="14">
        <v>2055</v>
      </c>
      <c r="B2392" s="15">
        <v>43110</v>
      </c>
      <c r="C2392" s="16"/>
      <c r="D2392" s="17">
        <v>1</v>
      </c>
      <c r="E2392" s="31"/>
      <c r="F2392" s="59">
        <v>1</v>
      </c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16"/>
      <c r="AB2392" s="16"/>
      <c r="AC2392" s="16"/>
      <c r="AD2392" s="16"/>
      <c r="AE2392" s="16"/>
      <c r="AF2392" s="16"/>
      <c r="AG2392" s="16"/>
      <c r="AH2392" s="16"/>
      <c r="AI2392" s="18">
        <v>495.71</v>
      </c>
      <c r="AJ2392" s="19">
        <v>0</v>
      </c>
      <c r="AK2392" s="22">
        <v>-11.21</v>
      </c>
      <c r="AL2392" s="22">
        <v>0</v>
      </c>
      <c r="AM2392" s="22">
        <v>0</v>
      </c>
      <c r="AN2392" s="22">
        <v>-9.57</v>
      </c>
      <c r="AO2392" s="22">
        <v>-36.72</v>
      </c>
      <c r="AP2392" s="18">
        <f>SUM(AI2392:AO2392)</f>
        <v>438.21</v>
      </c>
    </row>
    <row r="2393" ht="20.35" customHeight="1">
      <c r="A2393" t="s" s="14">
        <v>2056</v>
      </c>
      <c r="B2393" s="15">
        <v>43110</v>
      </c>
      <c r="C2393" s="16"/>
      <c r="D2393" s="17">
        <v>2</v>
      </c>
      <c r="E2393" s="31"/>
      <c r="F2393" s="31"/>
      <c r="G2393" s="16"/>
      <c r="H2393" s="16"/>
      <c r="I2393" s="16"/>
      <c r="J2393" s="17">
        <v>8</v>
      </c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7">
        <v>2</v>
      </c>
      <c r="Y2393" s="16"/>
      <c r="Z2393" s="16"/>
      <c r="AA2393" s="16"/>
      <c r="AB2393" s="17">
        <v>8</v>
      </c>
      <c r="AC2393" s="16"/>
      <c r="AD2393" s="16"/>
      <c r="AE2393" s="16"/>
      <c r="AF2393" s="16"/>
      <c r="AG2393" s="16"/>
      <c r="AH2393" s="16"/>
      <c r="AI2393" s="18">
        <v>10499.88</v>
      </c>
      <c r="AJ2393" s="19">
        <v>0</v>
      </c>
      <c r="AK2393" s="22">
        <v>0</v>
      </c>
      <c r="AL2393" s="22">
        <v>0</v>
      </c>
      <c r="AM2393" s="22">
        <v>0</v>
      </c>
      <c r="AN2393" s="22">
        <v>-251.59</v>
      </c>
      <c r="AO2393" s="22">
        <v>0</v>
      </c>
      <c r="AP2393" s="18">
        <f>SUM(AI2393:AO2393)</f>
        <v>10248.29</v>
      </c>
    </row>
    <row r="2394" ht="20.35" customHeight="1">
      <c r="A2394" t="s" s="14">
        <v>2008</v>
      </c>
      <c r="B2394" s="15">
        <v>43111</v>
      </c>
      <c r="C2394" s="16"/>
      <c r="D2394" s="16"/>
      <c r="E2394" s="31"/>
      <c r="F2394" s="31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7">
        <v>4</v>
      </c>
      <c r="Y2394" s="16"/>
      <c r="Z2394" s="16"/>
      <c r="AA2394" s="16"/>
      <c r="AB2394" s="16"/>
      <c r="AC2394" s="16"/>
      <c r="AD2394" s="16"/>
      <c r="AE2394" s="16"/>
      <c r="AF2394" s="16"/>
      <c r="AG2394" s="16"/>
      <c r="AH2394" s="16"/>
      <c r="AI2394" s="18">
        <v>644.95</v>
      </c>
      <c r="AJ2394" s="19">
        <v>0</v>
      </c>
      <c r="AK2394" s="22">
        <v>-14.49</v>
      </c>
      <c r="AL2394" s="22">
        <v>0</v>
      </c>
      <c r="AM2394" s="22">
        <v>0</v>
      </c>
      <c r="AN2394" s="22">
        <v>-18.73</v>
      </c>
      <c r="AO2394" s="22">
        <v>0</v>
      </c>
      <c r="AP2394" s="18">
        <f>SUM(AI2394:AO2394)</f>
        <v>611.73</v>
      </c>
    </row>
    <row r="2395" ht="20.35" customHeight="1">
      <c r="A2395" t="s" s="14">
        <v>2057</v>
      </c>
      <c r="B2395" s="15">
        <v>43111</v>
      </c>
      <c r="C2395" s="16"/>
      <c r="D2395" s="17">
        <v>1</v>
      </c>
      <c r="E2395" s="31"/>
      <c r="F2395" s="59">
        <v>1</v>
      </c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  <c r="AC2395" s="16"/>
      <c r="AD2395" s="16"/>
      <c r="AE2395" s="16"/>
      <c r="AF2395" s="16"/>
      <c r="AG2395" s="16"/>
      <c r="AH2395" s="16"/>
      <c r="AI2395" s="18">
        <v>468.99</v>
      </c>
      <c r="AJ2395" s="19">
        <v>0</v>
      </c>
      <c r="AK2395" s="22">
        <v>-13.9</v>
      </c>
      <c r="AL2395" s="22">
        <v>0</v>
      </c>
      <c r="AM2395" s="22">
        <v>0</v>
      </c>
      <c r="AN2395" s="22">
        <v>-21.41</v>
      </c>
      <c r="AO2395" s="22">
        <v>0</v>
      </c>
      <c r="AP2395" s="18">
        <f>SUM(AI2395:AO2395)</f>
        <v>433.68</v>
      </c>
    </row>
    <row r="2396" ht="20.35" customHeight="1">
      <c r="A2396" t="s" s="14">
        <v>2058</v>
      </c>
      <c r="B2396" s="15">
        <v>43112</v>
      </c>
      <c r="C2396" s="16"/>
      <c r="D2396" s="17">
        <v>1</v>
      </c>
      <c r="E2396" s="31"/>
      <c r="F2396" s="31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16"/>
      <c r="AB2396" s="16"/>
      <c r="AC2396" s="16"/>
      <c r="AD2396" s="16"/>
      <c r="AE2396" s="16"/>
      <c r="AF2396" s="16"/>
      <c r="AG2396" s="16"/>
      <c r="AH2396" s="16"/>
      <c r="AI2396" s="18">
        <v>224.99</v>
      </c>
      <c r="AJ2396" s="19">
        <v>0</v>
      </c>
      <c r="AK2396" s="22">
        <v>-29.31</v>
      </c>
      <c r="AL2396" s="22">
        <v>0</v>
      </c>
      <c r="AM2396" s="22">
        <v>0</v>
      </c>
      <c r="AN2396" s="22">
        <v>-16.55</v>
      </c>
      <c r="AO2396" s="22">
        <v>0</v>
      </c>
      <c r="AP2396" s="18">
        <f>SUM(AI2396:AO2396)</f>
        <v>179.13</v>
      </c>
    </row>
    <row r="2397" ht="20.35" customHeight="1">
      <c r="A2397" t="s" s="14">
        <v>2059</v>
      </c>
      <c r="B2397" s="15">
        <v>43115</v>
      </c>
      <c r="C2397" s="16"/>
      <c r="D2397" s="17">
        <v>2</v>
      </c>
      <c r="E2397" s="31"/>
      <c r="F2397" s="59">
        <v>2</v>
      </c>
      <c r="G2397" s="17">
        <v>2</v>
      </c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  <c r="AC2397" s="16"/>
      <c r="AD2397" s="16"/>
      <c r="AE2397" s="16"/>
      <c r="AF2397" s="16"/>
      <c r="AG2397" s="16"/>
      <c r="AH2397" s="16"/>
      <c r="AI2397" s="18">
        <v>1217.96</v>
      </c>
      <c r="AJ2397" s="19">
        <v>0</v>
      </c>
      <c r="AK2397" s="22">
        <v>-27.1</v>
      </c>
      <c r="AL2397" s="22">
        <v>0</v>
      </c>
      <c r="AM2397" s="22">
        <v>0</v>
      </c>
      <c r="AN2397" s="22">
        <v>-44.98</v>
      </c>
      <c r="AO2397" s="22">
        <v>0</v>
      </c>
      <c r="AP2397" s="18">
        <f>SUM(AI2397:AO2397)</f>
        <v>1145.88</v>
      </c>
    </row>
    <row r="2398" ht="20.35" customHeight="1">
      <c r="A2398" t="s" s="14">
        <v>1393</v>
      </c>
      <c r="B2398" s="15">
        <v>43115</v>
      </c>
      <c r="C2398" s="16"/>
      <c r="D2398" s="16"/>
      <c r="E2398" s="31"/>
      <c r="F2398" s="31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7">
        <v>2</v>
      </c>
      <c r="Y2398" s="16"/>
      <c r="Z2398" s="16"/>
      <c r="AA2398" s="16"/>
      <c r="AB2398" s="16"/>
      <c r="AC2398" s="16"/>
      <c r="AD2398" s="16"/>
      <c r="AE2398" s="16"/>
      <c r="AF2398" s="16"/>
      <c r="AG2398" s="16"/>
      <c r="AH2398" s="16"/>
      <c r="AI2398" s="18">
        <v>589.97</v>
      </c>
      <c r="AJ2398" s="19">
        <v>0</v>
      </c>
      <c r="AK2398" s="22">
        <v>-22.13</v>
      </c>
      <c r="AL2398" s="22">
        <v>0</v>
      </c>
      <c r="AM2398" s="22">
        <v>0</v>
      </c>
      <c r="AN2398" s="22">
        <v>-125.25</v>
      </c>
      <c r="AO2398" s="22">
        <v>0</v>
      </c>
      <c r="AP2398" s="18">
        <f>SUM(AI2398:AO2398)</f>
        <v>442.59</v>
      </c>
    </row>
    <row r="2399" ht="20.35" customHeight="1">
      <c r="A2399" t="s" s="14">
        <v>2060</v>
      </c>
      <c r="B2399" s="15">
        <v>43116</v>
      </c>
      <c r="C2399" s="16"/>
      <c r="D2399" s="16"/>
      <c r="E2399" s="31"/>
      <c r="F2399" s="31"/>
      <c r="G2399" s="16"/>
      <c r="H2399" s="16"/>
      <c r="I2399" s="16"/>
      <c r="J2399" s="17">
        <v>1</v>
      </c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16"/>
      <c r="AB2399" s="16"/>
      <c r="AC2399" s="16"/>
      <c r="AD2399" s="16"/>
      <c r="AE2399" s="16"/>
      <c r="AF2399" s="16"/>
      <c r="AG2399" s="16"/>
      <c r="AH2399" s="16"/>
      <c r="AI2399" s="18">
        <v>859.99</v>
      </c>
      <c r="AJ2399" s="19">
        <v>0</v>
      </c>
      <c r="AK2399" s="22">
        <v>0</v>
      </c>
      <c r="AL2399" s="22">
        <f>AI2399*-0.029-0.3</f>
        <v>-25.23971</v>
      </c>
      <c r="AM2399" s="22">
        <v>0</v>
      </c>
      <c r="AN2399" s="22">
        <v>-21.66</v>
      </c>
      <c r="AO2399" s="22">
        <v>0</v>
      </c>
      <c r="AP2399" s="18">
        <f>SUM(AI2399:AO2399)</f>
        <v>813.09029</v>
      </c>
    </row>
    <row r="2400" ht="20.35" customHeight="1">
      <c r="A2400" t="s" s="14">
        <v>2061</v>
      </c>
      <c r="B2400" s="15">
        <v>43116</v>
      </c>
      <c r="C2400" s="16"/>
      <c r="D2400" s="17">
        <v>1</v>
      </c>
      <c r="E2400" s="31"/>
      <c r="F2400" s="31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16"/>
      <c r="AB2400" s="16"/>
      <c r="AC2400" s="16"/>
      <c r="AD2400" s="16"/>
      <c r="AE2400" s="16"/>
      <c r="AF2400" s="16"/>
      <c r="AG2400" s="16"/>
      <c r="AH2400" s="16"/>
      <c r="AI2400" s="18">
        <v>259.33</v>
      </c>
      <c r="AJ2400" s="19">
        <v>0</v>
      </c>
      <c r="AK2400" s="22">
        <v>-7.82</v>
      </c>
      <c r="AL2400" s="22">
        <v>0</v>
      </c>
      <c r="AM2400" s="22">
        <v>0</v>
      </c>
      <c r="AN2400" s="22">
        <v>-16.55</v>
      </c>
      <c r="AO2400" s="22">
        <v>0</v>
      </c>
      <c r="AP2400" s="18">
        <f>SUM(AI2400:AO2400)</f>
        <v>234.96</v>
      </c>
    </row>
    <row r="2401" ht="20.35" customHeight="1">
      <c r="A2401" t="s" s="14">
        <v>2062</v>
      </c>
      <c r="B2401" s="15">
        <v>43116</v>
      </c>
      <c r="C2401" s="16"/>
      <c r="D2401" s="16"/>
      <c r="E2401" s="31"/>
      <c r="F2401" s="31"/>
      <c r="G2401" s="16"/>
      <c r="H2401" s="16"/>
      <c r="I2401" s="16"/>
      <c r="J2401" s="17">
        <v>4</v>
      </c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16"/>
      <c r="AB2401" s="31"/>
      <c r="AC2401" s="31"/>
      <c r="AD2401" s="17">
        <v>1</v>
      </c>
      <c r="AE2401" s="16"/>
      <c r="AF2401" s="16"/>
      <c r="AG2401" s="16"/>
      <c r="AH2401" s="16"/>
      <c r="AI2401" s="18">
        <v>3089.95</v>
      </c>
      <c r="AJ2401" s="19">
        <v>0</v>
      </c>
      <c r="AK2401" s="22">
        <v>-108.15</v>
      </c>
      <c r="AL2401" s="22">
        <v>0</v>
      </c>
      <c r="AM2401" s="22">
        <v>0</v>
      </c>
      <c r="AN2401" s="22">
        <v>-66.47</v>
      </c>
      <c r="AO2401" s="22">
        <v>0</v>
      </c>
      <c r="AP2401" s="18">
        <f>SUM(AI2401:AO2401)</f>
        <v>2915.33</v>
      </c>
    </row>
    <row r="2402" ht="20.35" customHeight="1">
      <c r="A2402" t="s" s="14">
        <v>1238</v>
      </c>
      <c r="B2402" s="15">
        <v>43116</v>
      </c>
      <c r="C2402" s="16"/>
      <c r="D2402" s="17">
        <v>2</v>
      </c>
      <c r="E2402" s="31"/>
      <c r="F2402" s="59">
        <v>2</v>
      </c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16"/>
      <c r="AB2402" s="16"/>
      <c r="AC2402" s="16"/>
      <c r="AD2402" s="16"/>
      <c r="AE2402" s="16"/>
      <c r="AF2402" s="16"/>
      <c r="AG2402" s="16"/>
      <c r="AH2402" s="16"/>
      <c r="AI2402" s="18">
        <v>1164.22</v>
      </c>
      <c r="AJ2402" s="19">
        <v>0</v>
      </c>
      <c r="AK2402" s="22">
        <v>-40.75</v>
      </c>
      <c r="AL2402" s="22">
        <v>0</v>
      </c>
      <c r="AM2402" s="22">
        <v>0</v>
      </c>
      <c r="AN2402" s="22">
        <v>-16.33</v>
      </c>
      <c r="AO2402" s="22">
        <v>-86.23999999999999</v>
      </c>
      <c r="AP2402" s="18">
        <f>SUM(AI2402:AO2402)</f>
        <v>1020.9</v>
      </c>
    </row>
    <row r="2403" ht="20.35" customHeight="1">
      <c r="A2403" t="s" s="14">
        <v>2063</v>
      </c>
      <c r="B2403" s="15">
        <v>43117</v>
      </c>
      <c r="C2403" s="16"/>
      <c r="D2403" s="17">
        <v>1</v>
      </c>
      <c r="E2403" s="31"/>
      <c r="F2403" s="31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  <c r="AC2403" s="16"/>
      <c r="AD2403" s="16"/>
      <c r="AE2403" s="16"/>
      <c r="AF2403" s="16"/>
      <c r="AG2403" s="16"/>
      <c r="AH2403" s="16"/>
      <c r="AI2403" s="18">
        <v>249.99</v>
      </c>
      <c r="AJ2403" s="19">
        <v>0</v>
      </c>
      <c r="AK2403" s="22">
        <v>0</v>
      </c>
      <c r="AL2403" s="22">
        <f>AI2403*-0.029-0.3</f>
        <v>-7.54971</v>
      </c>
      <c r="AM2403" s="22">
        <v>0</v>
      </c>
      <c r="AN2403" s="22">
        <v>-16.55</v>
      </c>
      <c r="AO2403" s="22">
        <v>0</v>
      </c>
      <c r="AP2403" s="18">
        <f>SUM(AI2403:AO2403)</f>
        <v>225.89029</v>
      </c>
    </row>
    <row r="2404" ht="20.35" customHeight="1">
      <c r="A2404" t="s" s="14">
        <v>2064</v>
      </c>
      <c r="B2404" s="15">
        <v>43118</v>
      </c>
      <c r="C2404" s="16"/>
      <c r="D2404" s="17">
        <v>1</v>
      </c>
      <c r="E2404" s="31"/>
      <c r="F2404" s="31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/>
      <c r="AB2404" s="16"/>
      <c r="AC2404" s="16"/>
      <c r="AD2404" s="16"/>
      <c r="AE2404" s="16"/>
      <c r="AF2404" s="16"/>
      <c r="AG2404" s="16"/>
      <c r="AH2404" s="16"/>
      <c r="AI2404" s="18">
        <v>249.99</v>
      </c>
      <c r="AJ2404" s="19">
        <v>0</v>
      </c>
      <c r="AK2404" s="22">
        <v>-5.8</v>
      </c>
      <c r="AL2404" s="22">
        <v>0</v>
      </c>
      <c r="AM2404" s="22">
        <v>0</v>
      </c>
      <c r="AN2404" s="22">
        <v>-16.55</v>
      </c>
      <c r="AO2404" s="22">
        <v>0</v>
      </c>
      <c r="AP2404" s="18">
        <f>SUM(AI2404:AO2404)</f>
        <v>227.64</v>
      </c>
    </row>
    <row r="2405" ht="20.35" customHeight="1">
      <c r="A2405" t="s" s="14">
        <v>919</v>
      </c>
      <c r="B2405" s="15">
        <v>43118</v>
      </c>
      <c r="C2405" s="16"/>
      <c r="D2405" s="16"/>
      <c r="E2405" s="31"/>
      <c r="F2405" s="31"/>
      <c r="G2405" s="16"/>
      <c r="H2405" s="17">
        <v>1</v>
      </c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  <c r="AC2405" s="16"/>
      <c r="AD2405" s="16"/>
      <c r="AE2405" s="16"/>
      <c r="AF2405" s="16"/>
      <c r="AG2405" s="16"/>
      <c r="AH2405" s="16"/>
      <c r="AI2405" s="18">
        <v>1359.98</v>
      </c>
      <c r="AJ2405" s="19">
        <v>0</v>
      </c>
      <c r="AK2405" s="22">
        <v>-30.24</v>
      </c>
      <c r="AL2405" s="22">
        <v>0</v>
      </c>
      <c r="AM2405" s="22">
        <v>0</v>
      </c>
      <c r="AN2405" s="22">
        <v>-14.5</v>
      </c>
      <c r="AO2405" s="22">
        <v>-100.79</v>
      </c>
      <c r="AP2405" s="18">
        <f>SUM(AI2405:AO2405)</f>
        <v>1214.45</v>
      </c>
    </row>
    <row r="2406" ht="20.35" customHeight="1">
      <c r="A2406" t="s" s="14">
        <v>1656</v>
      </c>
      <c r="B2406" s="15">
        <v>43119</v>
      </c>
      <c r="C2406" s="16"/>
      <c r="D2406" s="16"/>
      <c r="E2406" s="31"/>
      <c r="F2406" s="31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16"/>
      <c r="AB2406" s="16"/>
      <c r="AC2406" s="16"/>
      <c r="AD2406" s="16"/>
      <c r="AE2406" s="16"/>
      <c r="AF2406" s="16"/>
      <c r="AG2406" s="16"/>
      <c r="AH2406" s="16"/>
      <c r="AI2406" s="18">
        <v>52.98</v>
      </c>
      <c r="AJ2406" s="19">
        <v>0</v>
      </c>
      <c r="AK2406" s="22">
        <v>-1.84</v>
      </c>
      <c r="AL2406" s="22">
        <v>0</v>
      </c>
      <c r="AM2406" s="22">
        <v>0</v>
      </c>
      <c r="AN2406" s="22">
        <v>-5.75</v>
      </c>
      <c r="AO2406" s="22">
        <v>0</v>
      </c>
      <c r="AP2406" s="18">
        <f>SUM(AI2406:AO2406)</f>
        <v>45.39</v>
      </c>
    </row>
    <row r="2407" ht="20.35" customHeight="1">
      <c r="A2407" t="s" s="14">
        <v>2065</v>
      </c>
      <c r="B2407" s="15">
        <v>43119</v>
      </c>
      <c r="C2407" s="16"/>
      <c r="D2407" s="16"/>
      <c r="E2407" s="31"/>
      <c r="F2407" s="31"/>
      <c r="G2407" s="16"/>
      <c r="H2407" s="16"/>
      <c r="I2407" s="16"/>
      <c r="J2407" s="17">
        <v>1</v>
      </c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7">
        <v>1</v>
      </c>
      <c r="X2407" s="16"/>
      <c r="Y2407" s="16"/>
      <c r="Z2407" s="16"/>
      <c r="AA2407" s="16"/>
      <c r="AB2407" s="16"/>
      <c r="AC2407" s="16"/>
      <c r="AD2407" s="16"/>
      <c r="AE2407" s="16"/>
      <c r="AF2407" s="16"/>
      <c r="AG2407" s="16"/>
      <c r="AH2407" s="16"/>
      <c r="AI2407" s="18">
        <v>1079.99</v>
      </c>
      <c r="AJ2407" s="19">
        <v>0</v>
      </c>
      <c r="AK2407" s="22">
        <v>0</v>
      </c>
      <c r="AL2407" s="22">
        <v>0</v>
      </c>
      <c r="AM2407" s="22">
        <v>0</v>
      </c>
      <c r="AN2407" s="22">
        <v>-10.8</v>
      </c>
      <c r="AO2407" s="22">
        <v>-80</v>
      </c>
      <c r="AP2407" s="18">
        <f>SUM(AI2407:AO2407)</f>
        <v>989.1900000000001</v>
      </c>
    </row>
    <row r="2408" ht="20.35" customHeight="1">
      <c r="A2408" t="s" s="14">
        <v>2065</v>
      </c>
      <c r="B2408" s="15">
        <v>43119</v>
      </c>
      <c r="C2408" s="16"/>
      <c r="D2408" s="16"/>
      <c r="E2408" s="31"/>
      <c r="F2408" s="31"/>
      <c r="G2408" s="16"/>
      <c r="H2408" s="16"/>
      <c r="I2408" s="16"/>
      <c r="J2408" s="17">
        <v>1</v>
      </c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7">
        <v>1</v>
      </c>
      <c r="X2408" s="16"/>
      <c r="Y2408" s="16"/>
      <c r="Z2408" s="16"/>
      <c r="AA2408" s="16"/>
      <c r="AB2408" s="16"/>
      <c r="AC2408" s="16"/>
      <c r="AD2408" s="16"/>
      <c r="AE2408" s="16"/>
      <c r="AF2408" s="16"/>
      <c r="AG2408" s="16"/>
      <c r="AH2408" s="16"/>
      <c r="AI2408" s="18">
        <v>1079.99</v>
      </c>
      <c r="AJ2408" s="19">
        <v>0</v>
      </c>
      <c r="AK2408" s="22">
        <v>0</v>
      </c>
      <c r="AL2408" s="22">
        <v>0</v>
      </c>
      <c r="AM2408" s="22">
        <v>0</v>
      </c>
      <c r="AN2408" s="22">
        <v>-10.8</v>
      </c>
      <c r="AO2408" s="22">
        <v>-80</v>
      </c>
      <c r="AP2408" s="18">
        <f>SUM(AI2408:AO2408)</f>
        <v>989.1900000000001</v>
      </c>
    </row>
    <row r="2409" ht="20.35" customHeight="1">
      <c r="A2409" t="s" s="14">
        <v>2066</v>
      </c>
      <c r="B2409" s="15">
        <v>43119</v>
      </c>
      <c r="C2409" s="16"/>
      <c r="D2409" s="16"/>
      <c r="E2409" s="31"/>
      <c r="F2409" s="31"/>
      <c r="G2409" s="16"/>
      <c r="H2409" s="16"/>
      <c r="I2409" s="16"/>
      <c r="J2409" s="17">
        <v>2</v>
      </c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7">
        <v>2</v>
      </c>
      <c r="X2409" s="16"/>
      <c r="Y2409" s="16"/>
      <c r="Z2409" s="16"/>
      <c r="AA2409" s="16"/>
      <c r="AB2409" s="16"/>
      <c r="AC2409" s="16"/>
      <c r="AD2409" s="16"/>
      <c r="AE2409" s="16"/>
      <c r="AF2409" s="16"/>
      <c r="AG2409" s="16"/>
      <c r="AH2409" s="16"/>
      <c r="AI2409" s="18">
        <v>1999.98</v>
      </c>
      <c r="AJ2409" s="19">
        <v>0</v>
      </c>
      <c r="AK2409" s="22">
        <v>0</v>
      </c>
      <c r="AL2409" s="22">
        <v>0</v>
      </c>
      <c r="AM2409" s="22">
        <v>0</v>
      </c>
      <c r="AN2409" s="22">
        <v>-37.72</v>
      </c>
      <c r="AO2409" s="22">
        <v>0</v>
      </c>
      <c r="AP2409" s="18">
        <f>SUM(AI2409:AO2409)</f>
        <v>1962.26</v>
      </c>
    </row>
    <row r="2410" ht="20.35" customHeight="1">
      <c r="A2410" t="s" s="14">
        <v>2067</v>
      </c>
      <c r="B2410" s="15">
        <v>43122</v>
      </c>
      <c r="C2410" s="16"/>
      <c r="D2410" s="17">
        <v>1</v>
      </c>
      <c r="E2410" s="31"/>
      <c r="F2410" s="31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  <c r="AC2410" s="16"/>
      <c r="AD2410" s="16"/>
      <c r="AE2410" s="16"/>
      <c r="AF2410" s="16"/>
      <c r="AG2410" s="16"/>
      <c r="AH2410" s="16"/>
      <c r="AI2410" s="18">
        <v>224.99</v>
      </c>
      <c r="AJ2410" s="19">
        <v>0</v>
      </c>
      <c r="AK2410" s="22">
        <v>-29.31</v>
      </c>
      <c r="AL2410" s="22">
        <v>0</v>
      </c>
      <c r="AM2410" s="22">
        <v>0</v>
      </c>
      <c r="AN2410" s="22">
        <v>-15.62</v>
      </c>
      <c r="AO2410" s="22">
        <v>0</v>
      </c>
      <c r="AP2410" s="18">
        <f>SUM(AI2410:AO2410)</f>
        <v>180.06</v>
      </c>
    </row>
    <row r="2411" ht="20.35" customHeight="1">
      <c r="A2411" t="s" s="14">
        <v>2068</v>
      </c>
      <c r="B2411" s="15">
        <v>43122</v>
      </c>
      <c r="C2411" s="16"/>
      <c r="D2411" s="17">
        <v>1</v>
      </c>
      <c r="E2411" s="31"/>
      <c r="F2411" s="31"/>
      <c r="G2411" s="17">
        <v>1</v>
      </c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16"/>
      <c r="AB2411" s="16"/>
      <c r="AC2411" s="16"/>
      <c r="AD2411" s="16"/>
      <c r="AE2411" s="16"/>
      <c r="AF2411" s="16"/>
      <c r="AG2411" s="16"/>
      <c r="AH2411" s="16"/>
      <c r="AI2411" s="18">
        <v>389.98</v>
      </c>
      <c r="AJ2411" s="19">
        <v>0</v>
      </c>
      <c r="AK2411" s="22">
        <v>-8.880000000000001</v>
      </c>
      <c r="AL2411" s="22">
        <v>0</v>
      </c>
      <c r="AM2411" s="22">
        <v>0</v>
      </c>
      <c r="AN2411" s="22">
        <v>-11.69</v>
      </c>
      <c r="AO2411" s="22">
        <v>0</v>
      </c>
      <c r="AP2411" s="18">
        <f>SUM(AI2411:AO2411)</f>
        <v>369.41</v>
      </c>
    </row>
    <row r="2412" ht="20.35" customHeight="1">
      <c r="A2412" t="s" s="14">
        <v>2069</v>
      </c>
      <c r="B2412" s="15">
        <v>43122</v>
      </c>
      <c r="C2412" s="16"/>
      <c r="D2412" s="16"/>
      <c r="E2412" s="31"/>
      <c r="F2412" s="31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  <c r="AC2412" s="16"/>
      <c r="AD2412" s="16"/>
      <c r="AE2412" s="16"/>
      <c r="AF2412" s="16"/>
      <c r="AG2412" s="16"/>
      <c r="AH2412" s="16"/>
      <c r="AI2412" s="18">
        <v>15.98</v>
      </c>
      <c r="AJ2412" s="19">
        <v>0</v>
      </c>
      <c r="AK2412" s="22">
        <v>-0.65</v>
      </c>
      <c r="AL2412" s="22">
        <v>0</v>
      </c>
      <c r="AM2412" s="22">
        <v>0</v>
      </c>
      <c r="AN2412" s="22">
        <v>-3.18</v>
      </c>
      <c r="AO2412" s="22">
        <v>0</v>
      </c>
      <c r="AP2412" s="18">
        <f>SUM(AI2412:AO2412)</f>
        <v>12.15</v>
      </c>
    </row>
    <row r="2413" ht="20.35" customHeight="1">
      <c r="A2413" t="s" s="14">
        <v>583</v>
      </c>
      <c r="B2413" s="15">
        <v>43122</v>
      </c>
      <c r="C2413" s="16"/>
      <c r="D2413" s="17">
        <v>1</v>
      </c>
      <c r="E2413" s="31"/>
      <c r="F2413" s="31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/>
      <c r="AC2413" s="16"/>
      <c r="AD2413" s="16"/>
      <c r="AE2413" s="16"/>
      <c r="AF2413" s="16"/>
      <c r="AG2413" s="16"/>
      <c r="AH2413" s="16"/>
      <c r="AI2413" s="18">
        <v>199.99</v>
      </c>
      <c r="AJ2413" s="19">
        <v>0</v>
      </c>
      <c r="AK2413" s="22">
        <v>-4.7</v>
      </c>
      <c r="AL2413" s="22">
        <v>0</v>
      </c>
      <c r="AM2413" s="22">
        <v>0</v>
      </c>
      <c r="AN2413" s="22">
        <v>-14.37</v>
      </c>
      <c r="AO2413" s="22">
        <v>0</v>
      </c>
      <c r="AP2413" s="18">
        <f>SUM(AI2413:AO2413)</f>
        <v>180.92</v>
      </c>
    </row>
    <row r="2414" ht="20.35" customHeight="1">
      <c r="A2414" t="s" s="14">
        <v>2070</v>
      </c>
      <c r="B2414" s="15">
        <v>43122</v>
      </c>
      <c r="C2414" s="16"/>
      <c r="D2414" s="17">
        <v>1</v>
      </c>
      <c r="E2414" s="31"/>
      <c r="F2414" s="59">
        <v>1</v>
      </c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  <c r="AC2414" s="16"/>
      <c r="AD2414" s="16"/>
      <c r="AE2414" s="16"/>
      <c r="AF2414" s="16"/>
      <c r="AG2414" s="16"/>
      <c r="AH2414" s="16"/>
      <c r="AI2414" s="18">
        <v>393.99</v>
      </c>
      <c r="AJ2414" s="19">
        <v>0</v>
      </c>
      <c r="AK2414" s="22">
        <v>-11.73</v>
      </c>
      <c r="AL2414" s="22">
        <v>0</v>
      </c>
      <c r="AM2414" s="22">
        <v>0</v>
      </c>
      <c r="AN2414" s="22">
        <v>-26.4</v>
      </c>
      <c r="AO2414" s="22">
        <v>0</v>
      </c>
      <c r="AP2414" s="18">
        <f>SUM(AI2414:AO2414)</f>
        <v>355.86</v>
      </c>
    </row>
    <row r="2415" ht="20.35" customHeight="1">
      <c r="A2415" t="s" s="14">
        <v>2071</v>
      </c>
      <c r="B2415" s="15">
        <v>43122</v>
      </c>
      <c r="C2415" s="16"/>
      <c r="D2415" s="16"/>
      <c r="E2415" s="31"/>
      <c r="F2415" s="31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  <c r="AC2415" s="16"/>
      <c r="AD2415" s="16"/>
      <c r="AE2415" s="16"/>
      <c r="AF2415" s="16"/>
      <c r="AG2415" s="16"/>
      <c r="AH2415" s="16"/>
      <c r="AI2415" s="18">
        <v>47.98</v>
      </c>
      <c r="AJ2415" s="19">
        <v>0</v>
      </c>
      <c r="AK2415" s="22">
        <v>-1.36</v>
      </c>
      <c r="AL2415" s="22">
        <v>0</v>
      </c>
      <c r="AM2415" s="22">
        <v>0</v>
      </c>
      <c r="AN2415" s="22">
        <v>-3.18</v>
      </c>
      <c r="AO2415" s="22">
        <v>0</v>
      </c>
      <c r="AP2415" s="18">
        <f>SUM(AI2415:AO2415)</f>
        <v>43.44</v>
      </c>
    </row>
    <row r="2416" ht="20.35" customHeight="1">
      <c r="A2416" t="s" s="14">
        <v>2072</v>
      </c>
      <c r="B2416" s="15">
        <v>43122</v>
      </c>
      <c r="C2416" s="16"/>
      <c r="D2416" s="17">
        <v>1</v>
      </c>
      <c r="E2416" s="31"/>
      <c r="F2416" s="31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16"/>
      <c r="AB2416" s="16"/>
      <c r="AC2416" s="16"/>
      <c r="AD2416" s="16"/>
      <c r="AE2416" s="16"/>
      <c r="AF2416" s="16"/>
      <c r="AG2416" s="16"/>
      <c r="AH2416" s="16"/>
      <c r="AI2416" s="18">
        <v>234.99</v>
      </c>
      <c r="AJ2416" s="19">
        <v>0</v>
      </c>
      <c r="AK2416" s="22">
        <v>-8.220000000000001</v>
      </c>
      <c r="AL2416" s="22">
        <v>0</v>
      </c>
      <c r="AM2416" s="22">
        <v>0</v>
      </c>
      <c r="AN2416" s="22">
        <v>-15.62</v>
      </c>
      <c r="AO2416" s="22">
        <v>0</v>
      </c>
      <c r="AP2416" s="18">
        <f>SUM(AI2416:AO2416)</f>
        <v>211.15</v>
      </c>
    </row>
    <row r="2417" ht="20.35" customHeight="1">
      <c r="A2417" t="s" s="14">
        <v>2073</v>
      </c>
      <c r="B2417" s="15">
        <v>43122</v>
      </c>
      <c r="C2417" s="16"/>
      <c r="D2417" s="16"/>
      <c r="E2417" s="31"/>
      <c r="F2417" s="31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7">
        <v>1</v>
      </c>
      <c r="Y2417" s="16"/>
      <c r="Z2417" s="16"/>
      <c r="AA2417" s="16"/>
      <c r="AB2417" s="16"/>
      <c r="AC2417" s="16"/>
      <c r="AD2417" s="16"/>
      <c r="AE2417" s="16"/>
      <c r="AF2417" s="16"/>
      <c r="AG2417" s="16"/>
      <c r="AH2417" s="16"/>
      <c r="AI2417" s="18">
        <v>107.98</v>
      </c>
      <c r="AJ2417" s="19">
        <v>0</v>
      </c>
      <c r="AK2417" s="22">
        <v>-3.43</v>
      </c>
      <c r="AL2417" s="22">
        <v>0</v>
      </c>
      <c r="AM2417" s="22">
        <v>0</v>
      </c>
      <c r="AN2417" s="22">
        <v>-10.8</v>
      </c>
      <c r="AO2417" s="22">
        <v>0</v>
      </c>
      <c r="AP2417" s="18">
        <f>SUM(AI2417:AO2417)</f>
        <v>93.75</v>
      </c>
    </row>
    <row r="2418" ht="20.35" customHeight="1">
      <c r="A2418" t="s" s="14">
        <v>2074</v>
      </c>
      <c r="B2418" s="15">
        <v>43122</v>
      </c>
      <c r="C2418" s="16"/>
      <c r="D2418" s="16"/>
      <c r="E2418" s="31"/>
      <c r="F2418" s="31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  <c r="AC2418" s="16"/>
      <c r="AD2418" s="16"/>
      <c r="AE2418" s="16"/>
      <c r="AF2418" s="16"/>
      <c r="AG2418" s="16"/>
      <c r="AH2418" s="16"/>
      <c r="AI2418" s="18">
        <v>1569.98</v>
      </c>
      <c r="AJ2418" s="19">
        <v>0</v>
      </c>
      <c r="AK2418" s="22">
        <v>-45.83</v>
      </c>
      <c r="AL2418" s="22">
        <v>0</v>
      </c>
      <c r="AM2418" s="22">
        <v>0</v>
      </c>
      <c r="AN2418" s="22">
        <v>-41.88</v>
      </c>
      <c r="AO2418" s="22">
        <v>0</v>
      </c>
      <c r="AP2418" s="18">
        <f>SUM(AI2418:AO2418)</f>
        <v>1482.27</v>
      </c>
    </row>
    <row r="2419" ht="20.35" customHeight="1">
      <c r="A2419" t="s" s="14">
        <v>2075</v>
      </c>
      <c r="B2419" s="15">
        <v>43122</v>
      </c>
      <c r="C2419" s="16"/>
      <c r="D2419" s="17">
        <v>1</v>
      </c>
      <c r="E2419" s="31"/>
      <c r="F2419" s="31"/>
      <c r="G2419" s="16"/>
      <c r="H2419" s="16"/>
      <c r="I2419" s="16"/>
      <c r="J2419" s="17">
        <v>2</v>
      </c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16"/>
      <c r="AB2419" s="16"/>
      <c r="AC2419" s="16"/>
      <c r="AD2419" s="16"/>
      <c r="AE2419" s="16"/>
      <c r="AF2419" s="16"/>
      <c r="AG2419" s="16"/>
      <c r="AH2419" s="16"/>
      <c r="AI2419" s="18">
        <v>304.99</v>
      </c>
      <c r="AJ2419" s="19">
        <v>0</v>
      </c>
      <c r="AK2419" s="22">
        <v>0</v>
      </c>
      <c r="AL2419" s="22">
        <f>AI2419*-0.029-0.3</f>
        <v>-9.14471</v>
      </c>
      <c r="AM2419" s="22">
        <v>0</v>
      </c>
      <c r="AN2419" s="22">
        <v>-20.29</v>
      </c>
      <c r="AO2419" s="22">
        <v>0</v>
      </c>
      <c r="AP2419" s="18">
        <f>SUM(AI2419:AO2419)</f>
        <v>275.55529</v>
      </c>
    </row>
    <row r="2420" ht="20.35" customHeight="1">
      <c r="A2420" t="s" s="14">
        <v>2074</v>
      </c>
      <c r="B2420" s="15">
        <v>43122</v>
      </c>
      <c r="C2420" s="31"/>
      <c r="D2420" s="31"/>
      <c r="E2420" s="31"/>
      <c r="F2420" s="31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7">
        <v>1</v>
      </c>
      <c r="X2420" s="16"/>
      <c r="Y2420" s="16"/>
      <c r="Z2420" s="16"/>
      <c r="AA2420" s="16"/>
      <c r="AB2420" s="16"/>
      <c r="AC2420" s="16"/>
      <c r="AD2420" s="16"/>
      <c r="AE2420" s="16"/>
      <c r="AF2420" s="16"/>
      <c r="AG2420" s="16"/>
      <c r="AH2420" s="16"/>
      <c r="AI2420" s="18">
        <v>199.99</v>
      </c>
      <c r="AJ2420" s="19">
        <v>0</v>
      </c>
      <c r="AK2420" s="22">
        <v>-6.1</v>
      </c>
      <c r="AL2420" s="22">
        <v>0</v>
      </c>
      <c r="AM2420" s="22">
        <v>0</v>
      </c>
      <c r="AN2420" s="22">
        <v>0</v>
      </c>
      <c r="AO2420" s="22">
        <v>0</v>
      </c>
      <c r="AP2420" s="18">
        <f>SUM(AI2420:AO2420)</f>
        <v>193.89</v>
      </c>
    </row>
    <row r="2421" ht="20.35" customHeight="1">
      <c r="A2421" t="s" s="14">
        <v>1764</v>
      </c>
      <c r="B2421" s="15">
        <v>43122</v>
      </c>
      <c r="C2421" s="16"/>
      <c r="D2421" s="16"/>
      <c r="E2421" s="31"/>
      <c r="F2421" s="31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7">
        <v>10</v>
      </c>
      <c r="Y2421" s="16"/>
      <c r="Z2421" s="16"/>
      <c r="AA2421" s="16"/>
      <c r="AB2421" s="16"/>
      <c r="AC2421" s="16"/>
      <c r="AD2421" s="16"/>
      <c r="AE2421" s="16"/>
      <c r="AF2421" s="16"/>
      <c r="AG2421" s="16"/>
      <c r="AH2421" s="16"/>
      <c r="AI2421" s="18">
        <v>2972</v>
      </c>
      <c r="AJ2421" s="19">
        <v>0</v>
      </c>
      <c r="AK2421" s="22">
        <v>-131</v>
      </c>
      <c r="AL2421" s="22">
        <v>0</v>
      </c>
      <c r="AM2421" s="22">
        <v>0</v>
      </c>
      <c r="AN2421" s="22">
        <v>-394.96</v>
      </c>
      <c r="AO2421" s="22">
        <v>0</v>
      </c>
      <c r="AP2421" s="18">
        <f>SUM(AI2421:AO2421)</f>
        <v>2446.04</v>
      </c>
    </row>
    <row r="2422" ht="20.35" customHeight="1">
      <c r="A2422" t="s" s="14">
        <v>2076</v>
      </c>
      <c r="B2422" s="15">
        <v>43123</v>
      </c>
      <c r="C2422" s="16"/>
      <c r="D2422" s="17">
        <v>1</v>
      </c>
      <c r="E2422" s="31"/>
      <c r="F2422" s="59">
        <v>1</v>
      </c>
      <c r="G2422" s="17">
        <v>1</v>
      </c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16"/>
      <c r="AB2422" s="16"/>
      <c r="AC2422" s="16"/>
      <c r="AD2422" s="16"/>
      <c r="AE2422" s="16"/>
      <c r="AF2422" s="16"/>
      <c r="AG2422" s="16"/>
      <c r="AH2422" s="16"/>
      <c r="AI2422" s="18">
        <v>553.98</v>
      </c>
      <c r="AJ2422" s="19">
        <v>0</v>
      </c>
      <c r="AK2422" s="22">
        <v>-12.49</v>
      </c>
      <c r="AL2422" s="22">
        <v>0</v>
      </c>
      <c r="AM2422" s="22">
        <v>0</v>
      </c>
      <c r="AN2422" s="22">
        <v>-27.65</v>
      </c>
      <c r="AO2422" s="22">
        <v>0</v>
      </c>
      <c r="AP2422" s="18">
        <f>SUM(AI2422:AO2422)</f>
        <v>513.84</v>
      </c>
    </row>
    <row r="2423" ht="20.35" customHeight="1">
      <c r="A2423" t="s" s="14">
        <v>2077</v>
      </c>
      <c r="B2423" s="15">
        <v>43124</v>
      </c>
      <c r="C2423" s="31"/>
      <c r="D2423" s="59">
        <v>1</v>
      </c>
      <c r="E2423" s="31"/>
      <c r="F2423" s="31"/>
      <c r="G2423" s="31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16"/>
      <c r="AB2423" s="16"/>
      <c r="AC2423" s="16"/>
      <c r="AD2423" s="16"/>
      <c r="AE2423" s="16"/>
      <c r="AF2423" s="16"/>
      <c r="AG2423" s="16"/>
      <c r="AH2423" s="16"/>
      <c r="AI2423" s="18">
        <v>317.43</v>
      </c>
      <c r="AJ2423" s="19">
        <v>0</v>
      </c>
      <c r="AK2423" s="22">
        <v>-9.51</v>
      </c>
      <c r="AL2423" s="22">
        <v>0</v>
      </c>
      <c r="AM2423" s="22">
        <v>0</v>
      </c>
      <c r="AN2423" s="22">
        <v>-12.97</v>
      </c>
      <c r="AO2423" s="22">
        <v>-23.51</v>
      </c>
      <c r="AP2423" s="18">
        <f>SUM(AI2423:AO2423)</f>
        <v>271.44</v>
      </c>
    </row>
    <row r="2424" ht="20.35" customHeight="1">
      <c r="A2424" t="s" s="14">
        <v>2078</v>
      </c>
      <c r="B2424" s="15">
        <v>43124</v>
      </c>
      <c r="C2424" s="16"/>
      <c r="D2424" s="17">
        <v>1</v>
      </c>
      <c r="E2424" s="31"/>
      <c r="F2424" s="31"/>
      <c r="G2424" s="17">
        <v>1</v>
      </c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  <c r="AC2424" s="16"/>
      <c r="AD2424" s="16"/>
      <c r="AE2424" s="16"/>
      <c r="AF2424" s="16"/>
      <c r="AG2424" s="16"/>
      <c r="AH2424" s="16"/>
      <c r="AI2424" s="18">
        <v>349.98</v>
      </c>
      <c r="AJ2424" s="19">
        <v>0</v>
      </c>
      <c r="AK2424" s="22">
        <v>-8</v>
      </c>
      <c r="AL2424" s="22">
        <v>0</v>
      </c>
      <c r="AM2424" s="22">
        <v>0</v>
      </c>
      <c r="AN2424" s="22">
        <v>-20.29</v>
      </c>
      <c r="AO2424" s="22">
        <v>0</v>
      </c>
      <c r="AP2424" s="18">
        <f>SUM(AI2424:AO2424)</f>
        <v>321.69</v>
      </c>
    </row>
    <row r="2425" ht="20.35" customHeight="1">
      <c r="A2425" t="s" s="14">
        <v>2079</v>
      </c>
      <c r="B2425" s="15">
        <v>43124</v>
      </c>
      <c r="C2425" s="16"/>
      <c r="D2425" s="17">
        <v>1</v>
      </c>
      <c r="E2425" s="31"/>
      <c r="F2425" s="59">
        <v>1</v>
      </c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  <c r="AC2425" s="16"/>
      <c r="AD2425" s="16"/>
      <c r="AE2425" s="16"/>
      <c r="AF2425" s="16"/>
      <c r="AG2425" s="16"/>
      <c r="AH2425" s="16"/>
      <c r="AI2425" s="18">
        <v>428.44</v>
      </c>
      <c r="AJ2425" s="19">
        <v>0</v>
      </c>
      <c r="AK2425" s="22">
        <v>-12.72</v>
      </c>
      <c r="AL2425" s="22">
        <v>0</v>
      </c>
      <c r="AM2425" s="22">
        <v>0</v>
      </c>
      <c r="AN2425" s="22">
        <v>-56.74</v>
      </c>
      <c r="AO2425" s="22">
        <v>0</v>
      </c>
      <c r="AP2425" s="18">
        <f>SUM(AI2425:AO2425)</f>
        <v>358.98</v>
      </c>
    </row>
    <row r="2426" ht="20.35" customHeight="1">
      <c r="A2426" t="s" s="14">
        <v>1764</v>
      </c>
      <c r="B2426" s="15">
        <v>43124</v>
      </c>
      <c r="C2426" s="16"/>
      <c r="D2426" s="17">
        <v>2</v>
      </c>
      <c r="E2426" s="31"/>
      <c r="F2426" s="31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16"/>
      <c r="AB2426" s="16"/>
      <c r="AC2426" s="16"/>
      <c r="AD2426" s="16"/>
      <c r="AE2426" s="16"/>
      <c r="AF2426" s="16"/>
      <c r="AG2426" s="16"/>
      <c r="AH2426" s="16"/>
      <c r="AI2426" s="18">
        <v>507.48</v>
      </c>
      <c r="AJ2426" s="19">
        <v>0</v>
      </c>
      <c r="AK2426" s="22">
        <v>-22.63</v>
      </c>
      <c r="AL2426" s="22">
        <v>0</v>
      </c>
      <c r="AM2426" s="22">
        <v>0</v>
      </c>
      <c r="AN2426" s="22">
        <v>0</v>
      </c>
      <c r="AO2426" s="22">
        <v>0</v>
      </c>
      <c r="AP2426" s="18">
        <f>SUM(AI2426:AO2426)</f>
        <v>484.85</v>
      </c>
    </row>
    <row r="2427" ht="20.35" customHeight="1">
      <c r="A2427" t="s" s="14">
        <v>2080</v>
      </c>
      <c r="B2427" s="15">
        <v>43124</v>
      </c>
      <c r="C2427" s="16"/>
      <c r="D2427" s="16"/>
      <c r="E2427" s="31"/>
      <c r="F2427" s="31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  <c r="AC2427" s="16"/>
      <c r="AD2427" s="16"/>
      <c r="AE2427" s="16"/>
      <c r="AF2427" s="16"/>
      <c r="AG2427" s="16"/>
      <c r="AH2427" s="16"/>
      <c r="AI2427" s="18">
        <v>45.78</v>
      </c>
      <c r="AJ2427" s="19">
        <v>0</v>
      </c>
      <c r="AK2427" s="22">
        <v>-1.31</v>
      </c>
      <c r="AL2427" s="22">
        <v>0</v>
      </c>
      <c r="AM2427" s="22">
        <v>0</v>
      </c>
      <c r="AN2427" s="22">
        <v>-2.66</v>
      </c>
      <c r="AO2427" s="22">
        <v>-2.8</v>
      </c>
      <c r="AP2427" s="18">
        <f>SUM(AI2427:AO2427)</f>
        <v>39.01</v>
      </c>
    </row>
    <row r="2428" ht="20.35" customHeight="1">
      <c r="A2428" t="s" s="14">
        <v>2081</v>
      </c>
      <c r="B2428" s="15">
        <v>43126</v>
      </c>
      <c r="C2428" s="16"/>
      <c r="D2428" s="16"/>
      <c r="E2428" s="31"/>
      <c r="F2428" s="31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7">
        <v>1</v>
      </c>
      <c r="R2428" s="16"/>
      <c r="S2428" s="16"/>
      <c r="T2428" s="16"/>
      <c r="U2428" s="16"/>
      <c r="V2428" s="16"/>
      <c r="W2428" s="16"/>
      <c r="X2428" s="17">
        <v>15</v>
      </c>
      <c r="Y2428" s="16"/>
      <c r="Z2428" s="16"/>
      <c r="AA2428" s="16"/>
      <c r="AB2428" s="16"/>
      <c r="AC2428" s="16"/>
      <c r="AD2428" s="16"/>
      <c r="AE2428" s="16"/>
      <c r="AF2428" s="16"/>
      <c r="AG2428" s="16"/>
      <c r="AH2428" s="16"/>
      <c r="AI2428" s="18">
        <v>2611.08</v>
      </c>
      <c r="AJ2428" s="19">
        <v>0</v>
      </c>
      <c r="AK2428" s="22">
        <v>-57.74</v>
      </c>
      <c r="AL2428" s="22">
        <v>0</v>
      </c>
      <c r="AM2428" s="22">
        <v>0</v>
      </c>
      <c r="AN2428" s="22">
        <v>-142.01</v>
      </c>
      <c r="AO2428" s="22">
        <v>-193.41</v>
      </c>
      <c r="AP2428" s="18">
        <f>SUM(AI2428:AO2428)</f>
        <v>2217.92</v>
      </c>
    </row>
    <row r="2429" ht="20.35" customHeight="1">
      <c r="A2429" t="s" s="14">
        <v>2082</v>
      </c>
      <c r="B2429" s="15">
        <v>43126</v>
      </c>
      <c r="C2429" s="16"/>
      <c r="D2429" s="17">
        <v>1</v>
      </c>
      <c r="E2429" s="31"/>
      <c r="F2429" s="59">
        <v>1</v>
      </c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16"/>
      <c r="AB2429" s="16"/>
      <c r="AC2429" s="16"/>
      <c r="AD2429" s="16"/>
      <c r="AE2429" s="16"/>
      <c r="AF2429" s="16"/>
      <c r="AG2429" s="16"/>
      <c r="AH2429" s="16"/>
      <c r="AI2429" s="18">
        <v>349.99</v>
      </c>
      <c r="AJ2429" s="19">
        <v>0</v>
      </c>
      <c r="AK2429" s="22">
        <v>-45.49</v>
      </c>
      <c r="AL2429" s="22">
        <v>0</v>
      </c>
      <c r="AM2429" s="22">
        <v>0</v>
      </c>
      <c r="AN2429" s="22">
        <v>-26.4</v>
      </c>
      <c r="AO2429" s="22">
        <v>0</v>
      </c>
      <c r="AP2429" s="18">
        <f>SUM(AI2429:AO2429)</f>
        <v>278.1</v>
      </c>
    </row>
    <row r="2430" ht="20.35" customHeight="1">
      <c r="A2430" t="s" s="14">
        <v>2083</v>
      </c>
      <c r="B2430" s="15">
        <v>43126</v>
      </c>
      <c r="C2430" s="16"/>
      <c r="D2430" s="17">
        <v>1</v>
      </c>
      <c r="E2430" s="31"/>
      <c r="F2430" s="31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16"/>
      <c r="AB2430" s="16"/>
      <c r="AC2430" s="16"/>
      <c r="AD2430" s="16"/>
      <c r="AE2430" s="16"/>
      <c r="AF2430" s="16"/>
      <c r="AG2430" s="16"/>
      <c r="AH2430" s="16"/>
      <c r="AI2430" s="18">
        <v>209.99</v>
      </c>
      <c r="AJ2430" s="19">
        <v>0</v>
      </c>
      <c r="AK2430" s="22">
        <v>-4.92</v>
      </c>
      <c r="AL2430" s="22">
        <v>0</v>
      </c>
      <c r="AM2430" s="22">
        <v>0</v>
      </c>
      <c r="AN2430" s="22">
        <v>-17.1</v>
      </c>
      <c r="AO2430" s="22">
        <v>0</v>
      </c>
      <c r="AP2430" s="18">
        <f>SUM(AI2430:AO2430)</f>
        <v>187.97</v>
      </c>
    </row>
    <row r="2431" ht="20.35" customHeight="1">
      <c r="A2431" t="s" s="14">
        <v>605</v>
      </c>
      <c r="B2431" s="15">
        <v>43126</v>
      </c>
      <c r="C2431" s="16"/>
      <c r="D2431" s="16"/>
      <c r="E2431" s="31"/>
      <c r="F2431" s="31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16"/>
      <c r="AB2431" s="16"/>
      <c r="AC2431" s="16"/>
      <c r="AD2431" s="16"/>
      <c r="AE2431" s="16"/>
      <c r="AF2431" s="16"/>
      <c r="AG2431" s="16"/>
      <c r="AH2431" s="16"/>
      <c r="AI2431" s="18">
        <v>15.98</v>
      </c>
      <c r="AJ2431" s="19">
        <v>0</v>
      </c>
      <c r="AK2431" s="22">
        <v>0</v>
      </c>
      <c r="AL2431" s="22">
        <f>AI2431*-0.029-0.3</f>
        <v>-0.76342</v>
      </c>
      <c r="AM2431" s="22">
        <v>0</v>
      </c>
      <c r="AN2431" s="22">
        <v>-2.66</v>
      </c>
      <c r="AO2431" s="22">
        <v>0</v>
      </c>
      <c r="AP2431" s="18">
        <f>SUM(AI2431:AO2431)</f>
        <v>12.55658</v>
      </c>
    </row>
    <row r="2432" ht="20.35" customHeight="1">
      <c r="A2432" t="s" s="14">
        <v>2084</v>
      </c>
      <c r="B2432" s="15">
        <v>43126</v>
      </c>
      <c r="C2432" s="16"/>
      <c r="D2432" s="16"/>
      <c r="E2432" s="31"/>
      <c r="F2432" s="31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16"/>
      <c r="AB2432" s="16"/>
      <c r="AC2432" s="16"/>
      <c r="AD2432" s="16"/>
      <c r="AE2432" s="16"/>
      <c r="AF2432" s="16"/>
      <c r="AG2432" s="16"/>
      <c r="AH2432" s="16"/>
      <c r="AI2432" s="18">
        <v>47.98</v>
      </c>
      <c r="AJ2432" s="19">
        <v>0</v>
      </c>
      <c r="AK2432" s="22">
        <v>-1.36</v>
      </c>
      <c r="AL2432" s="22">
        <v>0</v>
      </c>
      <c r="AM2432" s="22">
        <v>0</v>
      </c>
      <c r="AN2432" s="22">
        <v>-3.5</v>
      </c>
      <c r="AO2432" s="22">
        <v>0</v>
      </c>
      <c r="AP2432" s="18">
        <f>SUM(AI2432:AO2432)</f>
        <v>43.12</v>
      </c>
    </row>
    <row r="2433" ht="20.35" customHeight="1">
      <c r="A2433" t="s" s="14">
        <v>2085</v>
      </c>
      <c r="B2433" s="15">
        <v>43129</v>
      </c>
      <c r="C2433" s="16"/>
      <c r="D2433" s="16"/>
      <c r="E2433" s="31"/>
      <c r="F2433" s="31"/>
      <c r="G2433" s="16"/>
      <c r="H2433" s="16"/>
      <c r="I2433" s="16"/>
      <c r="J2433" s="17">
        <v>2</v>
      </c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7">
        <v>1</v>
      </c>
      <c r="X2433" s="16"/>
      <c r="Y2433" s="16"/>
      <c r="Z2433" s="16"/>
      <c r="AA2433" s="16"/>
      <c r="AB2433" s="16"/>
      <c r="AC2433" s="16"/>
      <c r="AD2433" s="16"/>
      <c r="AE2433" s="16"/>
      <c r="AF2433" s="16"/>
      <c r="AG2433" s="16"/>
      <c r="AH2433" s="16"/>
      <c r="AI2433" s="18">
        <v>1719.97</v>
      </c>
      <c r="AJ2433" s="19">
        <v>0</v>
      </c>
      <c r="AK2433" s="22">
        <v>-38.14</v>
      </c>
      <c r="AL2433" s="22">
        <v>0</v>
      </c>
      <c r="AM2433" s="22">
        <v>0</v>
      </c>
      <c r="AN2433" s="22">
        <v>-33.06</v>
      </c>
      <c r="AO2433" s="22">
        <v>0</v>
      </c>
      <c r="AP2433" s="18">
        <f>SUM(AI2433:AO2433)</f>
        <v>1648.77</v>
      </c>
    </row>
    <row r="2434" ht="20.35" customHeight="1">
      <c r="A2434" t="s" s="14">
        <v>2086</v>
      </c>
      <c r="B2434" s="15">
        <v>43129</v>
      </c>
      <c r="C2434" s="16"/>
      <c r="D2434" s="17">
        <v>1</v>
      </c>
      <c r="E2434" s="31"/>
      <c r="F2434" s="31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  <c r="AC2434" s="16"/>
      <c r="AD2434" s="16"/>
      <c r="AE2434" s="16"/>
      <c r="AF2434" s="16"/>
      <c r="AG2434" s="16"/>
      <c r="AH2434" s="16"/>
      <c r="AI2434" s="18">
        <v>215.99</v>
      </c>
      <c r="AJ2434" s="19">
        <v>0</v>
      </c>
      <c r="AK2434" s="22">
        <v>-7.56</v>
      </c>
      <c r="AL2434" s="22">
        <v>0</v>
      </c>
      <c r="AM2434" s="22">
        <v>0</v>
      </c>
      <c r="AN2434" s="22">
        <v>-8.699999999999999</v>
      </c>
      <c r="AO2434" s="22">
        <v>-16</v>
      </c>
      <c r="AP2434" s="18">
        <f>SUM(AI2434:AO2434)</f>
        <v>183.73</v>
      </c>
    </row>
    <row r="2435" ht="20.35" customHeight="1">
      <c r="A2435" t="s" s="14">
        <v>2087</v>
      </c>
      <c r="B2435" s="15">
        <v>43129</v>
      </c>
      <c r="C2435" s="16"/>
      <c r="D2435" s="17">
        <v>1</v>
      </c>
      <c r="E2435" s="31"/>
      <c r="F2435" s="59">
        <v>1</v>
      </c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16"/>
      <c r="AB2435" s="16"/>
      <c r="AC2435" s="16"/>
      <c r="AD2435" s="16"/>
      <c r="AE2435" s="16"/>
      <c r="AF2435" s="16"/>
      <c r="AG2435" s="16"/>
      <c r="AH2435" s="16"/>
      <c r="AI2435" s="18">
        <v>498.99</v>
      </c>
      <c r="AJ2435" s="19">
        <v>0</v>
      </c>
      <c r="AK2435" s="22">
        <v>-11.28</v>
      </c>
      <c r="AL2435" s="22">
        <v>0</v>
      </c>
      <c r="AM2435" s="22">
        <v>0</v>
      </c>
      <c r="AN2435" s="22">
        <v>-35.4</v>
      </c>
      <c r="AO2435" s="22">
        <v>0</v>
      </c>
      <c r="AP2435" s="18">
        <f>SUM(AI2435:AO2435)</f>
        <v>452.31</v>
      </c>
    </row>
    <row r="2436" ht="20.35" customHeight="1">
      <c r="A2436" t="s" s="14">
        <v>2088</v>
      </c>
      <c r="B2436" s="15">
        <v>43129</v>
      </c>
      <c r="C2436" s="16"/>
      <c r="D2436" s="17">
        <v>1</v>
      </c>
      <c r="E2436" s="31"/>
      <c r="F2436" s="59">
        <v>1</v>
      </c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  <c r="AC2436" s="16"/>
      <c r="AD2436" s="16"/>
      <c r="AE2436" s="16"/>
      <c r="AF2436" s="16"/>
      <c r="AG2436" s="16"/>
      <c r="AH2436" s="16"/>
      <c r="AI2436" s="18">
        <v>583.98</v>
      </c>
      <c r="AJ2436" s="19">
        <v>0</v>
      </c>
      <c r="AK2436" s="22">
        <v>-20.44</v>
      </c>
      <c r="AL2436" s="22">
        <v>0</v>
      </c>
      <c r="AM2436" s="22">
        <v>0</v>
      </c>
      <c r="AN2436" s="22">
        <v>-121.19</v>
      </c>
      <c r="AO2436" s="22">
        <v>0</v>
      </c>
      <c r="AP2436" s="18">
        <f>SUM(AI2436:AO2436)</f>
        <v>442.35</v>
      </c>
    </row>
    <row r="2437" ht="20.35" customHeight="1">
      <c r="A2437" t="s" s="14">
        <v>2088</v>
      </c>
      <c r="B2437" s="15">
        <v>43129</v>
      </c>
      <c r="C2437" s="16"/>
      <c r="D2437" s="16"/>
      <c r="E2437" s="31"/>
      <c r="F2437" s="31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16"/>
      <c r="AB2437" s="16"/>
      <c r="AC2437" s="16"/>
      <c r="AD2437" s="16"/>
      <c r="AE2437" s="16"/>
      <c r="AF2437" s="16"/>
      <c r="AG2437" s="16"/>
      <c r="AH2437" s="16"/>
      <c r="AI2437" s="18">
        <v>51.8</v>
      </c>
      <c r="AJ2437" s="19">
        <v>0</v>
      </c>
      <c r="AK2437" s="22">
        <v>-1.81</v>
      </c>
      <c r="AL2437" s="22">
        <v>0</v>
      </c>
      <c r="AM2437" s="22">
        <v>0</v>
      </c>
      <c r="AN2437" s="22">
        <v>0</v>
      </c>
      <c r="AO2437" s="22">
        <v>0</v>
      </c>
      <c r="AP2437" s="18">
        <f>SUM(AI2437:AO2437)</f>
        <v>49.99</v>
      </c>
    </row>
    <row r="2438" ht="20.35" customHeight="1">
      <c r="A2438" t="s" s="14">
        <v>2066</v>
      </c>
      <c r="B2438" s="15">
        <v>43129</v>
      </c>
      <c r="C2438" s="16"/>
      <c r="D2438" s="16"/>
      <c r="E2438" s="31"/>
      <c r="F2438" s="31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7">
        <v>1</v>
      </c>
      <c r="Y2438" s="16"/>
      <c r="Z2438" s="16"/>
      <c r="AA2438" s="16"/>
      <c r="AB2438" s="16"/>
      <c r="AC2438" s="16"/>
      <c r="AD2438" s="16"/>
      <c r="AE2438" s="16"/>
      <c r="AF2438" s="16"/>
      <c r="AG2438" s="16"/>
      <c r="AH2438" s="16"/>
      <c r="AI2438" s="18">
        <v>280.79</v>
      </c>
      <c r="AJ2438" s="19">
        <v>0</v>
      </c>
      <c r="AK2438" s="22">
        <v>0</v>
      </c>
      <c r="AL2438" s="22">
        <v>0</v>
      </c>
      <c r="AM2438" s="22">
        <v>0</v>
      </c>
      <c r="AN2438" s="22">
        <v>-8.859999999999999</v>
      </c>
      <c r="AO2438" s="22">
        <v>-20.8</v>
      </c>
      <c r="AP2438" s="18">
        <f>SUM(AI2438:AO2438)</f>
        <v>251.13</v>
      </c>
    </row>
    <row r="2439" ht="20.35" customHeight="1">
      <c r="A2439" t="s" s="14">
        <v>2066</v>
      </c>
      <c r="B2439" s="15">
        <v>43129</v>
      </c>
      <c r="C2439" s="16"/>
      <c r="D2439" s="16"/>
      <c r="E2439" s="31"/>
      <c r="F2439" s="31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7">
        <v>1</v>
      </c>
      <c r="Y2439" s="16"/>
      <c r="Z2439" s="16"/>
      <c r="AA2439" s="16"/>
      <c r="AB2439" s="16"/>
      <c r="AC2439" s="16"/>
      <c r="AD2439" s="16"/>
      <c r="AE2439" s="16"/>
      <c r="AF2439" s="16"/>
      <c r="AG2439" s="16"/>
      <c r="AH2439" s="16"/>
      <c r="AI2439" s="18">
        <v>280.79</v>
      </c>
      <c r="AJ2439" s="19">
        <v>0</v>
      </c>
      <c r="AK2439" s="22">
        <v>0</v>
      </c>
      <c r="AL2439" s="22">
        <v>0</v>
      </c>
      <c r="AM2439" s="22">
        <v>0</v>
      </c>
      <c r="AN2439" s="22">
        <v>-8.859999999999999</v>
      </c>
      <c r="AO2439" s="22">
        <v>-20.8</v>
      </c>
      <c r="AP2439" s="18">
        <f>SUM(AI2439:AO2439)</f>
        <v>251.13</v>
      </c>
    </row>
    <row r="2440" ht="20.35" customHeight="1">
      <c r="A2440" t="s" s="14">
        <v>2066</v>
      </c>
      <c r="B2440" s="15">
        <v>43129</v>
      </c>
      <c r="C2440" s="16"/>
      <c r="D2440" s="16"/>
      <c r="E2440" s="31"/>
      <c r="F2440" s="31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7">
        <v>2</v>
      </c>
      <c r="Y2440" s="16"/>
      <c r="Z2440" s="16"/>
      <c r="AA2440" s="16"/>
      <c r="AB2440" s="16"/>
      <c r="AC2440" s="16"/>
      <c r="AD2440" s="16"/>
      <c r="AE2440" s="16"/>
      <c r="AF2440" s="16"/>
      <c r="AG2440" s="16"/>
      <c r="AH2440" s="16"/>
      <c r="AI2440" s="18">
        <v>379.98</v>
      </c>
      <c r="AJ2440" s="19">
        <v>0</v>
      </c>
      <c r="AK2440" s="22">
        <v>0</v>
      </c>
      <c r="AL2440" s="22">
        <v>0</v>
      </c>
      <c r="AM2440" s="22">
        <v>0</v>
      </c>
      <c r="AN2440" s="22">
        <v>-16.68</v>
      </c>
      <c r="AO2440" s="22">
        <v>0</v>
      </c>
      <c r="AP2440" s="18">
        <f>SUM(AI2440:AO2440)</f>
        <v>363.3</v>
      </c>
    </row>
    <row r="2441" ht="20.35" customHeight="1">
      <c r="A2441" t="s" s="14">
        <v>974</v>
      </c>
      <c r="B2441" s="15">
        <v>43130</v>
      </c>
      <c r="C2441" s="16"/>
      <c r="D2441" s="16"/>
      <c r="E2441" s="31"/>
      <c r="F2441" s="31"/>
      <c r="G2441" s="16"/>
      <c r="H2441" s="16"/>
      <c r="I2441" s="16"/>
      <c r="J2441" s="17">
        <v>2</v>
      </c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16"/>
      <c r="AB2441" s="16"/>
      <c r="AC2441" s="16"/>
      <c r="AD2441" s="16"/>
      <c r="AE2441" s="16"/>
      <c r="AF2441" s="16"/>
      <c r="AG2441" s="16"/>
      <c r="AH2441" s="16"/>
      <c r="AI2441" s="18">
        <v>1605.1</v>
      </c>
      <c r="AJ2441" s="19">
        <v>0</v>
      </c>
      <c r="AK2441" s="22">
        <v>-35.61</v>
      </c>
      <c r="AL2441" s="22">
        <v>0</v>
      </c>
      <c r="AM2441" s="22">
        <v>0</v>
      </c>
      <c r="AN2441" s="22">
        <v>-91.27</v>
      </c>
      <c r="AO2441" s="22">
        <v>0</v>
      </c>
      <c r="AP2441" s="18">
        <f>SUM(AI2441:AO2441)</f>
        <v>1478.22</v>
      </c>
    </row>
    <row r="2442" ht="20.35" customHeight="1">
      <c r="A2442" t="s" s="14">
        <v>2089</v>
      </c>
      <c r="B2442" s="15">
        <v>43130</v>
      </c>
      <c r="C2442" s="16"/>
      <c r="D2442" s="16"/>
      <c r="E2442" s="31"/>
      <c r="F2442" s="31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16"/>
      <c r="AB2442" s="16"/>
      <c r="AC2442" s="16"/>
      <c r="AD2442" s="16"/>
      <c r="AE2442" s="16"/>
      <c r="AF2442" s="16"/>
      <c r="AG2442" s="16"/>
      <c r="AH2442" s="16"/>
      <c r="AI2442" s="18">
        <v>51.18</v>
      </c>
      <c r="AJ2442" s="19">
        <v>0</v>
      </c>
      <c r="AK2442" s="22">
        <v>-1.79</v>
      </c>
      <c r="AL2442" s="22">
        <v>0</v>
      </c>
      <c r="AM2442" s="22">
        <v>0</v>
      </c>
      <c r="AN2442" s="22">
        <v>-3.5</v>
      </c>
      <c r="AO2442" s="22">
        <v>-3.2</v>
      </c>
      <c r="AP2442" s="18">
        <f>SUM(AI2442:AO2442)</f>
        <v>42.69</v>
      </c>
    </row>
    <row r="2443" ht="20.35" customHeight="1">
      <c r="A2443" t="s" s="14">
        <v>2090</v>
      </c>
      <c r="B2443" s="15">
        <v>43131</v>
      </c>
      <c r="C2443" s="16"/>
      <c r="D2443" s="17">
        <v>1</v>
      </c>
      <c r="E2443" s="31"/>
      <c r="F2443" s="31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16"/>
      <c r="AB2443" s="16"/>
      <c r="AC2443" s="16"/>
      <c r="AD2443" s="16"/>
      <c r="AE2443" s="16"/>
      <c r="AF2443" s="16"/>
      <c r="AG2443" s="16"/>
      <c r="AH2443" s="16"/>
      <c r="AI2443" s="18">
        <v>349.98</v>
      </c>
      <c r="AJ2443" s="19">
        <v>0</v>
      </c>
      <c r="AK2443" s="22">
        <v>-10.45</v>
      </c>
      <c r="AL2443" s="22">
        <v>0</v>
      </c>
      <c r="AM2443" s="22">
        <v>0</v>
      </c>
      <c r="AN2443" s="22">
        <v>-14.19</v>
      </c>
      <c r="AO2443" s="22">
        <v>0</v>
      </c>
      <c r="AP2443" s="18">
        <f>SUM(AI2443:AO2443)</f>
        <v>325.34</v>
      </c>
    </row>
    <row r="2444" ht="20.35" customHeight="1">
      <c r="A2444" t="s" s="14">
        <v>2091</v>
      </c>
      <c r="B2444" s="15">
        <v>43131</v>
      </c>
      <c r="C2444" s="16"/>
      <c r="D2444" s="17">
        <v>1</v>
      </c>
      <c r="E2444" s="31"/>
      <c r="F2444" s="31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  <c r="AC2444" s="16"/>
      <c r="AD2444" s="16"/>
      <c r="AE2444" s="16"/>
      <c r="AF2444" s="16"/>
      <c r="AG2444" s="16"/>
      <c r="AH2444" s="16"/>
      <c r="AI2444" s="18">
        <v>249.99</v>
      </c>
      <c r="AJ2444" s="19">
        <v>0</v>
      </c>
      <c r="AK2444" s="22">
        <v>-7.55</v>
      </c>
      <c r="AL2444" s="22">
        <v>0</v>
      </c>
      <c r="AM2444" s="22">
        <v>0</v>
      </c>
      <c r="AN2444" s="22">
        <v>-16.19</v>
      </c>
      <c r="AO2444" s="22">
        <v>0</v>
      </c>
      <c r="AP2444" s="18">
        <f>SUM(AI2444:AO2444)</f>
        <v>226.25</v>
      </c>
    </row>
    <row r="2445" ht="20.35" customHeight="1">
      <c r="A2445" t="s" s="14">
        <v>2092</v>
      </c>
      <c r="B2445" s="15">
        <v>43131</v>
      </c>
      <c r="C2445" s="16"/>
      <c r="D2445" s="17">
        <v>1</v>
      </c>
      <c r="E2445" s="31"/>
      <c r="F2445" s="31"/>
      <c r="G2445" s="17">
        <v>1</v>
      </c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/>
      <c r="AB2445" s="16"/>
      <c r="AC2445" s="16"/>
      <c r="AD2445" s="16"/>
      <c r="AE2445" s="16"/>
      <c r="AF2445" s="16"/>
      <c r="AG2445" s="16"/>
      <c r="AH2445" s="16"/>
      <c r="AI2445" s="18">
        <v>329.98</v>
      </c>
      <c r="AJ2445" s="19">
        <v>0</v>
      </c>
      <c r="AK2445" s="22">
        <v>-7.56</v>
      </c>
      <c r="AL2445" s="22">
        <v>0</v>
      </c>
      <c r="AM2445" s="22">
        <v>0</v>
      </c>
      <c r="AN2445" s="22">
        <v>-11.72</v>
      </c>
      <c r="AO2445" s="22">
        <v>0</v>
      </c>
      <c r="AP2445" s="18">
        <f>SUM(AI2445:AO2445)</f>
        <v>310.7</v>
      </c>
    </row>
    <row r="2446" ht="20.35" customHeight="1">
      <c r="A2446" t="s" s="14">
        <v>2093</v>
      </c>
      <c r="B2446" s="15">
        <v>43131</v>
      </c>
      <c r="C2446" s="16"/>
      <c r="D2446" s="17">
        <v>1</v>
      </c>
      <c r="E2446" s="31"/>
      <c r="F2446" s="31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  <c r="AC2446" s="16"/>
      <c r="AD2446" s="16"/>
      <c r="AE2446" s="16"/>
      <c r="AF2446" s="16"/>
      <c r="AG2446" s="16"/>
      <c r="AH2446" s="16"/>
      <c r="AI2446" s="18">
        <v>293.79</v>
      </c>
      <c r="AJ2446" s="19">
        <v>0</v>
      </c>
      <c r="AK2446" s="22">
        <v>0</v>
      </c>
      <c r="AL2446" s="22">
        <f>AI2446*-0.029-0.3</f>
        <v>-8.81991</v>
      </c>
      <c r="AM2446" s="22">
        <v>0</v>
      </c>
      <c r="AN2446" s="22">
        <v>-41.98</v>
      </c>
      <c r="AO2446" s="22">
        <v>0</v>
      </c>
      <c r="AP2446" s="18">
        <f>SUM(AI2446:AO2446)</f>
        <v>242.99009</v>
      </c>
    </row>
    <row r="2447" ht="20.35" customHeight="1">
      <c r="A2447" t="s" s="14">
        <v>2094</v>
      </c>
      <c r="B2447" s="15">
        <v>43133</v>
      </c>
      <c r="C2447" s="16"/>
      <c r="D2447" s="17">
        <v>1</v>
      </c>
      <c r="E2447" s="31"/>
      <c r="F2447" s="31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16"/>
      <c r="AB2447" s="16"/>
      <c r="AC2447" s="16"/>
      <c r="AD2447" s="16"/>
      <c r="AE2447" s="16"/>
      <c r="AF2447" s="16"/>
      <c r="AG2447" s="16"/>
      <c r="AH2447" s="16"/>
      <c r="AI2447" s="18">
        <v>249.99</v>
      </c>
      <c r="AJ2447" s="19">
        <v>0</v>
      </c>
      <c r="AK2447" s="22">
        <v>-5.8</v>
      </c>
      <c r="AL2447" s="22">
        <v>0</v>
      </c>
      <c r="AM2447" s="22">
        <v>0</v>
      </c>
      <c r="AN2447" s="22">
        <v>-17.1</v>
      </c>
      <c r="AO2447" s="22">
        <v>0</v>
      </c>
      <c r="AP2447" s="18">
        <f>SUM(AI2447:AO2447)</f>
        <v>227.09</v>
      </c>
    </row>
    <row r="2448" ht="20.35" customHeight="1">
      <c r="A2448" t="s" s="14">
        <v>2095</v>
      </c>
      <c r="B2448" s="15">
        <v>43136</v>
      </c>
      <c r="C2448" s="16"/>
      <c r="D2448" s="17">
        <v>1</v>
      </c>
      <c r="E2448" s="31"/>
      <c r="F2448" s="31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  <c r="AC2448" s="16"/>
      <c r="AD2448" s="16"/>
      <c r="AE2448" s="16"/>
      <c r="AF2448" s="16"/>
      <c r="AG2448" s="16"/>
      <c r="AH2448" s="16"/>
      <c r="AI2448" s="18">
        <v>344.99</v>
      </c>
      <c r="AJ2448" s="19">
        <v>0</v>
      </c>
      <c r="AK2448" s="22">
        <v>-7.89</v>
      </c>
      <c r="AL2448" s="22">
        <v>0</v>
      </c>
      <c r="AM2448" s="22">
        <v>0</v>
      </c>
      <c r="AN2448" s="22">
        <v>-20.34</v>
      </c>
      <c r="AO2448" s="22">
        <v>0</v>
      </c>
      <c r="AP2448" s="18">
        <f>SUM(AI2448:AO2448)</f>
        <v>316.76</v>
      </c>
    </row>
    <row r="2449" ht="20.35" customHeight="1">
      <c r="A2449" t="s" s="14">
        <v>2096</v>
      </c>
      <c r="B2449" s="15">
        <v>43136</v>
      </c>
      <c r="C2449" s="16"/>
      <c r="D2449" s="16"/>
      <c r="E2449" s="31"/>
      <c r="F2449" s="31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16"/>
      <c r="AB2449" s="16"/>
      <c r="AC2449" s="16"/>
      <c r="AD2449" s="16"/>
      <c r="AE2449" s="16"/>
      <c r="AF2449" s="16"/>
      <c r="AG2449" s="16"/>
      <c r="AH2449" s="16"/>
      <c r="AI2449" s="18">
        <v>37.98</v>
      </c>
      <c r="AJ2449" s="19">
        <v>0</v>
      </c>
      <c r="AK2449" s="22">
        <v>-1.14</v>
      </c>
      <c r="AL2449" s="22">
        <v>0</v>
      </c>
      <c r="AM2449" s="22">
        <v>0</v>
      </c>
      <c r="AN2449" s="22">
        <v>-6.35</v>
      </c>
      <c r="AO2449" s="22">
        <v>0</v>
      </c>
      <c r="AP2449" s="18">
        <f>SUM(AI2449:AO2449)</f>
        <v>30.49</v>
      </c>
    </row>
    <row r="2450" ht="20.35" customHeight="1">
      <c r="A2450" t="s" s="14">
        <v>2097</v>
      </c>
      <c r="B2450" s="15">
        <v>43136</v>
      </c>
      <c r="C2450" s="16"/>
      <c r="D2450" s="17">
        <v>1</v>
      </c>
      <c r="E2450" s="31"/>
      <c r="F2450" s="31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  <c r="AC2450" s="16"/>
      <c r="AD2450" s="16"/>
      <c r="AE2450" s="16"/>
      <c r="AF2450" s="16"/>
      <c r="AG2450" s="16"/>
      <c r="AH2450" s="16"/>
      <c r="AI2450" s="18">
        <v>217.98</v>
      </c>
      <c r="AJ2450" s="19">
        <v>0</v>
      </c>
      <c r="AK2450" s="22">
        <v>0</v>
      </c>
      <c r="AL2450" s="22">
        <f>AI2450*-0.029-0.3</f>
        <v>-6.62142</v>
      </c>
      <c r="AM2450" s="22">
        <v>0</v>
      </c>
      <c r="AN2450" s="22">
        <v>-17.1</v>
      </c>
      <c r="AO2450" s="22">
        <v>0</v>
      </c>
      <c r="AP2450" s="18">
        <f>SUM(AI2450:AO2450)</f>
        <v>194.25858</v>
      </c>
    </row>
    <row r="2451" ht="20.35" customHeight="1">
      <c r="A2451" t="s" s="14">
        <v>2098</v>
      </c>
      <c r="B2451" s="15">
        <v>43136</v>
      </c>
      <c r="C2451" s="16"/>
      <c r="D2451" s="16"/>
      <c r="E2451" s="31"/>
      <c r="F2451" s="31"/>
      <c r="G2451" s="16"/>
      <c r="H2451" s="16"/>
      <c r="I2451" s="16"/>
      <c r="J2451" s="17">
        <v>2</v>
      </c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7">
        <v>1</v>
      </c>
      <c r="X2451" s="16"/>
      <c r="Y2451" s="16"/>
      <c r="Z2451" s="16"/>
      <c r="AA2451" s="16"/>
      <c r="AB2451" s="16"/>
      <c r="AC2451" s="16"/>
      <c r="AD2451" s="16"/>
      <c r="AE2451" s="16"/>
      <c r="AF2451" s="16"/>
      <c r="AG2451" s="16"/>
      <c r="AH2451" s="16"/>
      <c r="AI2451" s="18">
        <v>2575.76</v>
      </c>
      <c r="AJ2451" s="19">
        <v>0</v>
      </c>
      <c r="AK2451" s="22">
        <v>-56.97</v>
      </c>
      <c r="AL2451" s="22">
        <v>0</v>
      </c>
      <c r="AM2451" s="22">
        <v>0</v>
      </c>
      <c r="AN2451" s="22">
        <v>-37.47</v>
      </c>
      <c r="AO2451" s="22">
        <v>-190.8</v>
      </c>
      <c r="AP2451" s="18">
        <f>SUM(AI2451:AO2451)</f>
        <v>2290.52</v>
      </c>
    </row>
    <row r="2452" ht="20.35" customHeight="1">
      <c r="A2452" t="s" s="14">
        <v>1271</v>
      </c>
      <c r="B2452" s="15">
        <v>43137</v>
      </c>
      <c r="C2452" s="16"/>
      <c r="D2452" s="16"/>
      <c r="E2452" s="31"/>
      <c r="F2452" s="31"/>
      <c r="G2452" s="16"/>
      <c r="H2452" s="16"/>
      <c r="I2452" s="16"/>
      <c r="J2452" s="17">
        <v>10</v>
      </c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16"/>
      <c r="AB2452" s="16"/>
      <c r="AC2452" s="16"/>
      <c r="AD2452" s="16"/>
      <c r="AE2452" s="16"/>
      <c r="AF2452" s="16"/>
      <c r="AG2452" s="16"/>
      <c r="AH2452" s="16"/>
      <c r="AI2452" s="18">
        <v>4500</v>
      </c>
      <c r="AJ2452" s="19">
        <v>0</v>
      </c>
      <c r="AK2452" s="22">
        <v>0</v>
      </c>
      <c r="AL2452" s="22">
        <v>0</v>
      </c>
      <c r="AM2452" s="22">
        <v>0</v>
      </c>
      <c r="AN2452" s="22">
        <v>-70.7</v>
      </c>
      <c r="AO2452" s="22">
        <v>0</v>
      </c>
      <c r="AP2452" s="18">
        <f>SUM(AI2452:AO2452)</f>
        <v>4429.3</v>
      </c>
    </row>
    <row r="2453" ht="20.35" customHeight="1">
      <c r="A2453" t="s" s="14">
        <v>2099</v>
      </c>
      <c r="B2453" s="15">
        <v>43137</v>
      </c>
      <c r="C2453" s="16"/>
      <c r="D2453" s="17">
        <v>1</v>
      </c>
      <c r="E2453" s="31"/>
      <c r="F2453" s="31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  <c r="AC2453" s="16"/>
      <c r="AD2453" s="16"/>
      <c r="AE2453" s="16"/>
      <c r="AF2453" s="16"/>
      <c r="AG2453" s="16"/>
      <c r="AH2453" s="16"/>
      <c r="AI2453" s="18">
        <v>239.99</v>
      </c>
      <c r="AJ2453" s="19">
        <v>0</v>
      </c>
      <c r="AK2453" s="22">
        <v>-7.26</v>
      </c>
      <c r="AL2453" s="22">
        <v>0</v>
      </c>
      <c r="AM2453" s="22">
        <v>0</v>
      </c>
      <c r="AN2453" s="22">
        <v>-17.1</v>
      </c>
      <c r="AO2453" s="22">
        <v>0</v>
      </c>
      <c r="AP2453" s="18">
        <f>SUM(AI2453:AO2453)</f>
        <v>215.63</v>
      </c>
    </row>
    <row r="2454" ht="20.35" customHeight="1">
      <c r="A2454" t="s" s="28">
        <v>2100</v>
      </c>
      <c r="B2454" s="15">
        <v>43137</v>
      </c>
      <c r="C2454" s="16"/>
      <c r="D2454" s="16"/>
      <c r="E2454" s="31"/>
      <c r="F2454" s="31"/>
      <c r="G2454" s="17">
        <v>1</v>
      </c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/>
      <c r="AC2454" s="16"/>
      <c r="AD2454" s="16"/>
      <c r="AE2454" s="16"/>
      <c r="AF2454" s="16"/>
      <c r="AG2454" s="16"/>
      <c r="AH2454" s="16"/>
      <c r="AI2454" s="18">
        <v>149.99</v>
      </c>
      <c r="AJ2454" s="19">
        <v>0</v>
      </c>
      <c r="AK2454" s="22">
        <v>-3.6</v>
      </c>
      <c r="AL2454" s="22">
        <v>0</v>
      </c>
      <c r="AM2454" s="22">
        <v>0</v>
      </c>
      <c r="AN2454" s="22">
        <v>-17.1</v>
      </c>
      <c r="AO2454" s="22">
        <v>0</v>
      </c>
      <c r="AP2454" s="18">
        <f>SUM(AI2454:AO2454)</f>
        <v>129.29</v>
      </c>
    </row>
    <row r="2455" ht="20.35" customHeight="1">
      <c r="A2455" t="s" s="14">
        <v>2101</v>
      </c>
      <c r="B2455" s="15">
        <v>43138</v>
      </c>
      <c r="C2455" s="16"/>
      <c r="D2455" s="17">
        <v>1</v>
      </c>
      <c r="E2455" s="31"/>
      <c r="F2455" s="31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  <c r="AC2455" s="16"/>
      <c r="AD2455" s="16"/>
      <c r="AE2455" s="16"/>
      <c r="AF2455" s="16"/>
      <c r="AG2455" s="16"/>
      <c r="AH2455" s="16"/>
      <c r="AI2455" s="18">
        <v>279.99</v>
      </c>
      <c r="AJ2455" s="19">
        <v>0</v>
      </c>
      <c r="AK2455" s="22">
        <v>-6.46</v>
      </c>
      <c r="AL2455" s="22">
        <v>0</v>
      </c>
      <c r="AM2455" s="22">
        <v>0</v>
      </c>
      <c r="AN2455" s="22">
        <v>-20.34</v>
      </c>
      <c r="AO2455" s="22">
        <v>0</v>
      </c>
      <c r="AP2455" s="18">
        <f>SUM(AI2455:AO2455)</f>
        <v>253.19</v>
      </c>
    </row>
    <row r="2456" ht="20.35" customHeight="1">
      <c r="A2456" t="s" s="14">
        <v>2102</v>
      </c>
      <c r="B2456" s="15">
        <v>43138</v>
      </c>
      <c r="C2456" s="16"/>
      <c r="D2456" s="17">
        <v>1</v>
      </c>
      <c r="E2456" s="31"/>
      <c r="F2456" s="31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  <c r="AC2456" s="16"/>
      <c r="AD2456" s="16"/>
      <c r="AE2456" s="16"/>
      <c r="AF2456" s="16"/>
      <c r="AG2456" s="16"/>
      <c r="AH2456" s="16"/>
      <c r="AI2456" s="18">
        <v>289.99</v>
      </c>
      <c r="AJ2456" s="19">
        <v>0</v>
      </c>
      <c r="AK2456" s="22">
        <v>-6.68</v>
      </c>
      <c r="AL2456" s="22">
        <v>0</v>
      </c>
      <c r="AM2456" s="22">
        <v>0</v>
      </c>
      <c r="AN2456" s="22">
        <v>-9.289999999999999</v>
      </c>
      <c r="AO2456" s="22">
        <v>0</v>
      </c>
      <c r="AP2456" s="18">
        <f>SUM(AI2456:AO2456)</f>
        <v>274.02</v>
      </c>
    </row>
    <row r="2457" ht="20.35" customHeight="1">
      <c r="A2457" t="s" s="14">
        <v>1289</v>
      </c>
      <c r="B2457" s="15">
        <v>43138</v>
      </c>
      <c r="C2457" s="16"/>
      <c r="D2457" s="16"/>
      <c r="E2457" s="31"/>
      <c r="F2457" s="31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16"/>
      <c r="AB2457" s="16"/>
      <c r="AC2457" s="16"/>
      <c r="AD2457" s="16"/>
      <c r="AE2457" s="16"/>
      <c r="AF2457" s="16"/>
      <c r="AG2457" s="16"/>
      <c r="AH2457" s="16"/>
      <c r="AI2457" s="18">
        <v>71.83</v>
      </c>
      <c r="AJ2457" s="19">
        <v>0</v>
      </c>
      <c r="AK2457" s="22">
        <v>-3.46</v>
      </c>
      <c r="AL2457" s="22">
        <v>0</v>
      </c>
      <c r="AM2457" s="22">
        <v>0</v>
      </c>
      <c r="AN2457" s="22">
        <v>-34.18</v>
      </c>
      <c r="AO2457" s="22">
        <v>0</v>
      </c>
      <c r="AP2457" s="18">
        <f>SUM(AI2457:AO2457)</f>
        <v>34.19</v>
      </c>
    </row>
    <row r="2458" ht="20.35" customHeight="1">
      <c r="A2458" t="s" s="14">
        <v>802</v>
      </c>
      <c r="B2458" s="15">
        <v>43138</v>
      </c>
      <c r="C2458" s="16"/>
      <c r="D2458" s="16"/>
      <c r="E2458" s="31"/>
      <c r="F2458" s="31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7">
        <v>4</v>
      </c>
      <c r="Y2458" s="16"/>
      <c r="Z2458" s="16"/>
      <c r="AA2458" s="16"/>
      <c r="AB2458" s="16"/>
      <c r="AC2458" s="16"/>
      <c r="AD2458" s="16"/>
      <c r="AE2458" s="16"/>
      <c r="AF2458" s="16"/>
      <c r="AG2458" s="16"/>
      <c r="AH2458" s="16"/>
      <c r="AI2458" s="18">
        <v>369.36</v>
      </c>
      <c r="AJ2458" s="19">
        <v>0</v>
      </c>
      <c r="AK2458" s="22">
        <v>0</v>
      </c>
      <c r="AL2458" s="22">
        <v>0</v>
      </c>
      <c r="AM2458" s="22">
        <v>0</v>
      </c>
      <c r="AN2458" s="22">
        <v>-13</v>
      </c>
      <c r="AO2458" s="22">
        <v>-26.4</v>
      </c>
      <c r="AP2458" s="18">
        <f>SUM(AI2458:AO2458)</f>
        <v>329.96</v>
      </c>
    </row>
    <row r="2459" ht="20.35" customHeight="1">
      <c r="A2459" t="s" s="14">
        <v>2103</v>
      </c>
      <c r="B2459" s="15">
        <v>43138</v>
      </c>
      <c r="C2459" s="16"/>
      <c r="D2459" s="17">
        <v>1</v>
      </c>
      <c r="E2459" s="31"/>
      <c r="F2459" s="31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  <c r="AC2459" s="16"/>
      <c r="AD2459" s="16"/>
      <c r="AE2459" s="16"/>
      <c r="AF2459" s="16"/>
      <c r="AG2459" s="16"/>
      <c r="AH2459" s="16"/>
      <c r="AI2459" s="18">
        <v>340.93</v>
      </c>
      <c r="AJ2459" s="19">
        <v>0</v>
      </c>
      <c r="AK2459" s="22">
        <v>-7.8</v>
      </c>
      <c r="AL2459" s="22">
        <v>0</v>
      </c>
      <c r="AM2459" s="22">
        <v>0</v>
      </c>
      <c r="AN2459" s="22">
        <v>-11.72</v>
      </c>
      <c r="AO2459" s="22">
        <v>0</v>
      </c>
      <c r="AP2459" s="18">
        <f>SUM(AI2459:AO2459)</f>
        <v>321.41</v>
      </c>
    </row>
    <row r="2460" ht="20.35" customHeight="1">
      <c r="A2460" t="s" s="14">
        <v>2104</v>
      </c>
      <c r="B2460" s="15">
        <v>43138</v>
      </c>
      <c r="C2460" s="16"/>
      <c r="D2460" s="16"/>
      <c r="E2460" s="31"/>
      <c r="F2460" s="31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16"/>
      <c r="AB2460" s="16"/>
      <c r="AC2460" s="16"/>
      <c r="AD2460" s="16"/>
      <c r="AE2460" s="16"/>
      <c r="AF2460" s="16"/>
      <c r="AG2460" s="16"/>
      <c r="AH2460" s="16"/>
      <c r="AI2460" s="18">
        <v>149.98</v>
      </c>
      <c r="AJ2460" s="19">
        <v>0</v>
      </c>
      <c r="AK2460" s="22">
        <v>0</v>
      </c>
      <c r="AL2460" s="22">
        <f>AI2460*-0.029-0.3</f>
        <v>-4.64942</v>
      </c>
      <c r="AM2460" s="22">
        <v>0</v>
      </c>
      <c r="AN2460" s="22">
        <v>-12.45</v>
      </c>
      <c r="AO2460" s="22">
        <v>0</v>
      </c>
      <c r="AP2460" s="18">
        <f>SUM(AI2460:AO2460)</f>
        <v>132.88058</v>
      </c>
    </row>
    <row r="2461" ht="20.35" customHeight="1">
      <c r="A2461" t="s" s="14">
        <v>2105</v>
      </c>
      <c r="B2461" s="15">
        <v>43138</v>
      </c>
      <c r="C2461" s="16"/>
      <c r="D2461" s="17">
        <v>2</v>
      </c>
      <c r="E2461" s="31"/>
      <c r="F2461" s="31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16"/>
      <c r="AB2461" s="16"/>
      <c r="AC2461" s="16"/>
      <c r="AD2461" s="16"/>
      <c r="AE2461" s="16"/>
      <c r="AF2461" s="16"/>
      <c r="AG2461" s="16"/>
      <c r="AH2461" s="16"/>
      <c r="AI2461" s="18">
        <v>529.28</v>
      </c>
      <c r="AJ2461" s="19">
        <v>0</v>
      </c>
      <c r="AK2461" s="22">
        <v>-19.88</v>
      </c>
      <c r="AL2461" s="22">
        <v>0</v>
      </c>
      <c r="AM2461" s="22">
        <v>0</v>
      </c>
      <c r="AN2461" s="22">
        <v>-40.5</v>
      </c>
      <c r="AO2461" s="22">
        <v>0</v>
      </c>
      <c r="AP2461" s="18">
        <f>SUM(AI2461:AO2461)</f>
        <v>468.9</v>
      </c>
    </row>
    <row r="2462" ht="20.35" customHeight="1">
      <c r="A2462" t="s" s="14">
        <v>802</v>
      </c>
      <c r="B2462" s="15">
        <v>43138</v>
      </c>
      <c r="C2462" s="16"/>
      <c r="D2462" s="16"/>
      <c r="E2462" s="31"/>
      <c r="F2462" s="31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7">
        <v>1</v>
      </c>
      <c r="R2462" s="16"/>
      <c r="S2462" s="16"/>
      <c r="T2462" s="16"/>
      <c r="U2462" s="16"/>
      <c r="V2462" s="16"/>
      <c r="W2462" s="16"/>
      <c r="X2462" s="16"/>
      <c r="Y2462" s="16"/>
      <c r="Z2462" s="16"/>
      <c r="AA2462" s="16"/>
      <c r="AB2462" s="16"/>
      <c r="AC2462" s="16"/>
      <c r="AD2462" s="16"/>
      <c r="AE2462" s="16"/>
      <c r="AF2462" s="16"/>
      <c r="AG2462" s="16"/>
      <c r="AH2462" s="16"/>
      <c r="AI2462" s="18">
        <v>363.22</v>
      </c>
      <c r="AJ2462" s="19">
        <v>0</v>
      </c>
      <c r="AK2462" s="22">
        <v>0</v>
      </c>
      <c r="AL2462" s="22">
        <v>0</v>
      </c>
      <c r="AM2462" s="22">
        <v>0</v>
      </c>
      <c r="AN2462" s="22">
        <v>-12.22</v>
      </c>
      <c r="AO2462" s="22">
        <v>-26</v>
      </c>
      <c r="AP2462" s="18">
        <f>SUM(AI2462:AO2462)</f>
        <v>325</v>
      </c>
    </row>
    <row r="2463" ht="20.35" customHeight="1">
      <c r="A2463" t="s" s="14">
        <v>2106</v>
      </c>
      <c r="B2463" s="15">
        <v>43138</v>
      </c>
      <c r="C2463" s="16"/>
      <c r="D2463" s="16"/>
      <c r="E2463" s="31"/>
      <c r="F2463" s="31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7">
        <v>3</v>
      </c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  <c r="AC2463" s="16"/>
      <c r="AD2463" s="16"/>
      <c r="AE2463" s="16"/>
      <c r="AF2463" s="16"/>
      <c r="AG2463" s="16"/>
      <c r="AH2463" s="16"/>
      <c r="AI2463" s="18">
        <v>1464.96</v>
      </c>
      <c r="AJ2463" s="19">
        <v>0</v>
      </c>
      <c r="AK2463" s="22">
        <v>-64.76000000000001</v>
      </c>
      <c r="AL2463" s="22">
        <v>0</v>
      </c>
      <c r="AM2463" s="22">
        <v>0</v>
      </c>
      <c r="AN2463" s="22">
        <v>-30.87</v>
      </c>
      <c r="AO2463" s="22">
        <v>0</v>
      </c>
      <c r="AP2463" s="18">
        <f>SUM(AI2463:AO2463)</f>
        <v>1369.33</v>
      </c>
    </row>
    <row r="2464" ht="20.35" customHeight="1">
      <c r="A2464" t="s" s="14">
        <v>2098</v>
      </c>
      <c r="B2464" s="15">
        <v>43139</v>
      </c>
      <c r="C2464" s="16"/>
      <c r="D2464" s="16"/>
      <c r="E2464" s="31"/>
      <c r="F2464" s="31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  <c r="AC2464" s="16"/>
      <c r="AD2464" s="16"/>
      <c r="AE2464" s="16"/>
      <c r="AF2464" s="16"/>
      <c r="AG2464" s="16"/>
      <c r="AH2464" s="16"/>
      <c r="AI2464" s="18">
        <v>72.78</v>
      </c>
      <c r="AJ2464" s="19">
        <v>0</v>
      </c>
      <c r="AK2464" s="22">
        <v>-1.9</v>
      </c>
      <c r="AL2464" s="22">
        <v>0</v>
      </c>
      <c r="AM2464" s="22">
        <v>0</v>
      </c>
      <c r="AN2464" s="22">
        <v>-15.62</v>
      </c>
      <c r="AO2464" s="22">
        <v>-4.8</v>
      </c>
      <c r="AP2464" s="18">
        <f>SUM(AI2464:AO2464)</f>
        <v>50.46</v>
      </c>
    </row>
    <row r="2465" ht="20.35" customHeight="1">
      <c r="A2465" t="s" s="14">
        <v>2107</v>
      </c>
      <c r="B2465" s="15">
        <v>43140</v>
      </c>
      <c r="C2465" s="16"/>
      <c r="D2465" s="16"/>
      <c r="E2465" s="31"/>
      <c r="F2465" s="31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  <c r="AC2465" s="16"/>
      <c r="AD2465" s="16"/>
      <c r="AE2465" s="16"/>
      <c r="AF2465" s="16"/>
      <c r="AG2465" s="16"/>
      <c r="AH2465" s="16"/>
      <c r="AI2465" s="18">
        <v>47.98</v>
      </c>
      <c r="AJ2465" s="19">
        <v>0</v>
      </c>
      <c r="AK2465" s="22">
        <v>-1.36</v>
      </c>
      <c r="AL2465" s="22">
        <v>0</v>
      </c>
      <c r="AM2465" s="22">
        <v>0</v>
      </c>
      <c r="AN2465" s="22">
        <v>-3.18</v>
      </c>
      <c r="AO2465" s="22">
        <v>0</v>
      </c>
      <c r="AP2465" s="18">
        <f>SUM(AI2465:AO2465)</f>
        <v>43.44</v>
      </c>
    </row>
    <row r="2466" ht="20.35" customHeight="1">
      <c r="A2466" t="s" s="14">
        <v>2108</v>
      </c>
      <c r="B2466" s="15">
        <v>43140</v>
      </c>
      <c r="C2466" s="16"/>
      <c r="D2466" s="17">
        <v>1</v>
      </c>
      <c r="E2466" s="31"/>
      <c r="F2466" s="31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  <c r="AC2466" s="16"/>
      <c r="AD2466" s="16"/>
      <c r="AE2466" s="16"/>
      <c r="AF2466" s="16"/>
      <c r="AG2466" s="16"/>
      <c r="AH2466" s="16"/>
      <c r="AI2466" s="18">
        <v>249.99</v>
      </c>
      <c r="AJ2466" s="19">
        <v>0</v>
      </c>
      <c r="AK2466" s="22">
        <v>-5.8</v>
      </c>
      <c r="AL2466" s="22">
        <v>0</v>
      </c>
      <c r="AM2466" s="22">
        <v>0</v>
      </c>
      <c r="AN2466" s="22">
        <v>-17.1</v>
      </c>
      <c r="AO2466" s="22">
        <v>0</v>
      </c>
      <c r="AP2466" s="18">
        <f>SUM(AI2466:AO2466)</f>
        <v>227.09</v>
      </c>
    </row>
    <row r="2467" ht="20.35" customHeight="1">
      <c r="A2467" t="s" s="28">
        <v>2109</v>
      </c>
      <c r="B2467" s="15">
        <v>43140</v>
      </c>
      <c r="C2467" s="16"/>
      <c r="D2467" s="16"/>
      <c r="E2467" s="31"/>
      <c r="F2467" s="31"/>
      <c r="G2467" s="16"/>
      <c r="H2467" s="16"/>
      <c r="I2467" s="16"/>
      <c r="J2467" s="17">
        <v>2</v>
      </c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16"/>
      <c r="AB2467" s="16"/>
      <c r="AC2467" s="16"/>
      <c r="AD2467" s="16"/>
      <c r="AE2467" s="16"/>
      <c r="AF2467" s="16"/>
      <c r="AG2467" s="16"/>
      <c r="AH2467" s="16"/>
      <c r="AI2467" s="18">
        <v>1524.97</v>
      </c>
      <c r="AJ2467" s="19">
        <v>0</v>
      </c>
      <c r="AK2467" s="22">
        <v>-53.37</v>
      </c>
      <c r="AL2467" s="22">
        <v>0</v>
      </c>
      <c r="AM2467" s="22">
        <v>0</v>
      </c>
      <c r="AN2467" s="22">
        <v>-33.71</v>
      </c>
      <c r="AO2467" s="22">
        <v>0</v>
      </c>
      <c r="AP2467" s="18">
        <f>SUM(AI2467:AO2467)</f>
        <v>1437.89</v>
      </c>
    </row>
    <row r="2468" ht="20.35" customHeight="1">
      <c r="A2468" t="s" s="28">
        <v>2110</v>
      </c>
      <c r="B2468" s="15">
        <v>43140</v>
      </c>
      <c r="C2468" s="16"/>
      <c r="D2468" s="17">
        <v>1</v>
      </c>
      <c r="E2468" s="31"/>
      <c r="F2468" s="31"/>
      <c r="G2468" s="17">
        <v>1</v>
      </c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  <c r="AC2468" s="16"/>
      <c r="AD2468" s="16"/>
      <c r="AE2468" s="16"/>
      <c r="AF2468" s="16"/>
      <c r="AG2468" s="16"/>
      <c r="AH2468" s="16"/>
      <c r="AI2468" s="18">
        <v>199.99</v>
      </c>
      <c r="AJ2468" s="19">
        <v>0</v>
      </c>
      <c r="AK2468" s="22">
        <v>0</v>
      </c>
      <c r="AL2468" s="22">
        <v>0</v>
      </c>
      <c r="AM2468" s="22">
        <v>0</v>
      </c>
      <c r="AN2468" s="22">
        <v>-17.1</v>
      </c>
      <c r="AO2468" s="22">
        <v>0</v>
      </c>
      <c r="AP2468" s="18">
        <f>SUM(AI2468:AO2468)</f>
        <v>182.89</v>
      </c>
    </row>
    <row r="2469" ht="20.35" customHeight="1">
      <c r="A2469" t="s" s="14">
        <v>2111</v>
      </c>
      <c r="B2469" s="15">
        <v>43143</v>
      </c>
      <c r="C2469" s="16"/>
      <c r="D2469" s="17">
        <v>1</v>
      </c>
      <c r="E2469" s="31"/>
      <c r="F2469" s="31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  <c r="AC2469" s="16"/>
      <c r="AD2469" s="16"/>
      <c r="AE2469" s="16"/>
      <c r="AF2469" s="16"/>
      <c r="AG2469" s="16"/>
      <c r="AH2469" s="16"/>
      <c r="AI2469" s="18">
        <v>199.99</v>
      </c>
      <c r="AJ2469" s="19">
        <v>0</v>
      </c>
      <c r="AK2469" s="22">
        <v>-4.7</v>
      </c>
      <c r="AL2469" s="22">
        <v>0</v>
      </c>
      <c r="AM2469" s="22">
        <v>0</v>
      </c>
      <c r="AN2469" s="22">
        <v>-17.1</v>
      </c>
      <c r="AO2469" s="22">
        <v>0</v>
      </c>
      <c r="AP2469" s="18">
        <f>SUM(AI2469:AO2469)</f>
        <v>178.19</v>
      </c>
    </row>
    <row r="2470" ht="20.35" customHeight="1">
      <c r="A2470" t="s" s="14">
        <v>2112</v>
      </c>
      <c r="B2470" s="15">
        <v>43143</v>
      </c>
      <c r="C2470" s="16"/>
      <c r="D2470" s="17">
        <v>1</v>
      </c>
      <c r="E2470" s="31"/>
      <c r="F2470" s="31"/>
      <c r="G2470" s="17">
        <v>1</v>
      </c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16"/>
      <c r="AB2470" s="16"/>
      <c r="AC2470" s="16"/>
      <c r="AD2470" s="16"/>
      <c r="AE2470" s="16"/>
      <c r="AF2470" s="16"/>
      <c r="AG2470" s="16"/>
      <c r="AH2470" s="16"/>
      <c r="AI2470" s="18">
        <v>484.97</v>
      </c>
      <c r="AJ2470" s="19">
        <v>0</v>
      </c>
      <c r="AK2470" s="22">
        <v>0</v>
      </c>
      <c r="AL2470" s="22">
        <f>AI2470*-0.029-0.3</f>
        <v>-14.36413</v>
      </c>
      <c r="AM2470" s="22">
        <v>0</v>
      </c>
      <c r="AN2470" s="22">
        <v>-34.27</v>
      </c>
      <c r="AO2470" s="22">
        <v>0</v>
      </c>
      <c r="AP2470" s="18">
        <f>SUM(AI2470:AO2470)</f>
        <v>436.33587</v>
      </c>
    </row>
    <row r="2471" ht="20.35" customHeight="1">
      <c r="A2471" t="s" s="14">
        <v>2113</v>
      </c>
      <c r="B2471" s="15">
        <v>43143</v>
      </c>
      <c r="C2471" s="16"/>
      <c r="D2471" s="17">
        <v>1</v>
      </c>
      <c r="E2471" s="31"/>
      <c r="F2471" s="59">
        <v>1</v>
      </c>
      <c r="G2471" s="16"/>
      <c r="H2471" s="16"/>
      <c r="I2471" s="16"/>
      <c r="J2471" s="17">
        <v>2</v>
      </c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7">
        <v>2</v>
      </c>
      <c r="Y2471" s="16"/>
      <c r="Z2471" s="16"/>
      <c r="AA2471" s="16"/>
      <c r="AB2471" s="16"/>
      <c r="AC2471" s="16"/>
      <c r="AD2471" s="16"/>
      <c r="AE2471" s="16"/>
      <c r="AF2471" s="16"/>
      <c r="AG2471" s="16"/>
      <c r="AH2471" s="16"/>
      <c r="AI2471" s="18">
        <v>2124.93</v>
      </c>
      <c r="AJ2471" s="19">
        <v>0</v>
      </c>
      <c r="AK2471" s="22">
        <v>-47.05</v>
      </c>
      <c r="AL2471" s="22">
        <v>0</v>
      </c>
      <c r="AM2471" s="22">
        <v>0</v>
      </c>
      <c r="AN2471" s="22">
        <v>-55.79</v>
      </c>
      <c r="AO2471" s="22">
        <v>0</v>
      </c>
      <c r="AP2471" s="18">
        <f>SUM(AI2471:AO2471)</f>
        <v>2022.09</v>
      </c>
    </row>
    <row r="2472" ht="20.35" customHeight="1">
      <c r="A2472" t="s" s="14">
        <v>802</v>
      </c>
      <c r="B2472" s="15">
        <v>43143</v>
      </c>
      <c r="C2472" s="16"/>
      <c r="D2472" s="16"/>
      <c r="E2472" s="31"/>
      <c r="F2472" s="31"/>
      <c r="G2472" s="16"/>
      <c r="H2472" s="16"/>
      <c r="I2472" s="16"/>
      <c r="J2472" s="17">
        <v>4</v>
      </c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7">
        <v>6</v>
      </c>
      <c r="Y2472" s="16"/>
      <c r="Z2472" s="16"/>
      <c r="AA2472" s="16"/>
      <c r="AB2472" s="16"/>
      <c r="AC2472" s="16"/>
      <c r="AD2472" s="16"/>
      <c r="AE2472" s="16"/>
      <c r="AF2472" s="16"/>
      <c r="AG2472" s="16"/>
      <c r="AH2472" s="16"/>
      <c r="AI2472" s="18">
        <v>2932.86</v>
      </c>
      <c r="AJ2472" s="19">
        <v>0</v>
      </c>
      <c r="AK2472" s="22">
        <v>0</v>
      </c>
      <c r="AL2472" s="22">
        <v>0</v>
      </c>
      <c r="AM2472" s="22">
        <v>0</v>
      </c>
      <c r="AN2472" s="22">
        <v>-52.86</v>
      </c>
      <c r="AO2472" s="22">
        <v>0</v>
      </c>
      <c r="AP2472" s="18">
        <f>SUM(AI2472:AO2472)</f>
        <v>2880</v>
      </c>
    </row>
    <row r="2473" ht="20.35" customHeight="1">
      <c r="A2473" t="s" s="14">
        <v>2114</v>
      </c>
      <c r="B2473" s="15">
        <v>43143</v>
      </c>
      <c r="C2473" s="16"/>
      <c r="D2473" s="17">
        <v>2</v>
      </c>
      <c r="E2473" s="31"/>
      <c r="F2473" s="31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16"/>
      <c r="AB2473" s="16"/>
      <c r="AC2473" s="16"/>
      <c r="AD2473" s="16"/>
      <c r="AE2473" s="16"/>
      <c r="AF2473" s="16"/>
      <c r="AG2473" s="16"/>
      <c r="AH2473" s="16"/>
      <c r="AI2473" s="18">
        <v>399.98</v>
      </c>
      <c r="AJ2473" s="19">
        <v>0</v>
      </c>
      <c r="AK2473" s="22">
        <v>-14</v>
      </c>
      <c r="AL2473" s="22">
        <v>0</v>
      </c>
      <c r="AM2473" s="22">
        <v>0</v>
      </c>
      <c r="AN2473" s="22">
        <v>-20.34</v>
      </c>
      <c r="AO2473" s="22">
        <v>0</v>
      </c>
      <c r="AP2473" s="18">
        <f>SUM(AI2473:AO2473)</f>
        <v>365.64</v>
      </c>
    </row>
    <row r="2474" ht="20.35" customHeight="1">
      <c r="A2474" t="s" s="14">
        <v>622</v>
      </c>
      <c r="B2474" s="15">
        <v>43143</v>
      </c>
      <c r="C2474" s="16"/>
      <c r="D2474" s="16"/>
      <c r="E2474" s="31"/>
      <c r="F2474" s="31"/>
      <c r="G2474" s="17">
        <v>1</v>
      </c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16"/>
      <c r="AB2474" s="16"/>
      <c r="AC2474" s="16"/>
      <c r="AD2474" s="16"/>
      <c r="AE2474" s="16"/>
      <c r="AF2474" s="16"/>
      <c r="AG2474" s="16"/>
      <c r="AH2474" s="16"/>
      <c r="AI2474" s="18">
        <v>149.99</v>
      </c>
      <c r="AJ2474" s="19">
        <v>0</v>
      </c>
      <c r="AK2474" s="22">
        <v>-3.6</v>
      </c>
      <c r="AL2474" s="22">
        <v>0</v>
      </c>
      <c r="AM2474" s="22">
        <v>0</v>
      </c>
      <c r="AN2474" s="22">
        <v>-16.19</v>
      </c>
      <c r="AO2474" s="22">
        <v>0</v>
      </c>
      <c r="AP2474" s="18">
        <f>SUM(AI2474:AO2474)</f>
        <v>130.2</v>
      </c>
    </row>
    <row r="2475" ht="20.35" customHeight="1">
      <c r="A2475" t="s" s="14">
        <v>2115</v>
      </c>
      <c r="B2475" s="15">
        <v>43144</v>
      </c>
      <c r="C2475" s="16"/>
      <c r="D2475" s="16"/>
      <c r="E2475" s="31"/>
      <c r="F2475" s="31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  <c r="AC2475" s="16"/>
      <c r="AD2475" s="16"/>
      <c r="AE2475" s="16"/>
      <c r="AF2475" s="16"/>
      <c r="AG2475" s="16"/>
      <c r="AH2475" s="16"/>
      <c r="AI2475" s="18">
        <v>23.97</v>
      </c>
      <c r="AJ2475" s="19">
        <v>0</v>
      </c>
      <c r="AK2475" s="22">
        <v>0</v>
      </c>
      <c r="AL2475" s="22">
        <f>AI2475*-0.029-0.3</f>
        <v>-0.99513</v>
      </c>
      <c r="AM2475" s="22">
        <v>0</v>
      </c>
      <c r="AN2475" s="22">
        <v>-3.18</v>
      </c>
      <c r="AO2475" s="22">
        <v>0</v>
      </c>
      <c r="AP2475" s="18">
        <f>SUM(AI2475:AO2475)</f>
        <v>19.79487</v>
      </c>
    </row>
    <row r="2476" ht="20.35" customHeight="1">
      <c r="A2476" t="s" s="14">
        <v>2116</v>
      </c>
      <c r="B2476" s="15">
        <v>43144</v>
      </c>
      <c r="C2476" s="16"/>
      <c r="D2476" s="16"/>
      <c r="E2476" s="31"/>
      <c r="F2476" s="31"/>
      <c r="G2476" s="16"/>
      <c r="H2476" s="16"/>
      <c r="I2476" s="16"/>
      <c r="J2476" s="17">
        <v>2</v>
      </c>
      <c r="K2476" s="16"/>
      <c r="L2476" s="16"/>
      <c r="M2476" s="16"/>
      <c r="N2476" s="16"/>
      <c r="O2476" s="16"/>
      <c r="P2476" s="16"/>
      <c r="Q2476" s="17">
        <v>1</v>
      </c>
      <c r="R2476" s="16"/>
      <c r="S2476" s="16"/>
      <c r="T2476" s="16"/>
      <c r="U2476" s="16"/>
      <c r="V2476" s="16"/>
      <c r="W2476" s="16"/>
      <c r="X2476" s="17">
        <v>1</v>
      </c>
      <c r="Y2476" s="16"/>
      <c r="Z2476" s="16"/>
      <c r="AA2476" s="16"/>
      <c r="AB2476" s="17">
        <v>2</v>
      </c>
      <c r="AC2476" s="16"/>
      <c r="AD2476" s="17">
        <v>1</v>
      </c>
      <c r="AE2476" s="16"/>
      <c r="AF2476" s="16"/>
      <c r="AG2476" s="16"/>
      <c r="AH2476" s="16"/>
      <c r="AI2476" s="18">
        <v>2719.93</v>
      </c>
      <c r="AJ2476" s="19">
        <v>0</v>
      </c>
      <c r="AK2476" s="22">
        <v>-65.58</v>
      </c>
      <c r="AL2476" s="22">
        <v>0</v>
      </c>
      <c r="AM2476" s="22">
        <v>0</v>
      </c>
      <c r="AN2476" s="22">
        <v>-40.95</v>
      </c>
      <c r="AO2476" s="22">
        <v>0</v>
      </c>
      <c r="AP2476" s="18">
        <f>SUM(AI2476:AO2476)</f>
        <v>2613.4</v>
      </c>
    </row>
    <row r="2477" ht="20.35" customHeight="1">
      <c r="A2477" t="s" s="14">
        <v>802</v>
      </c>
      <c r="B2477" s="15">
        <v>43146</v>
      </c>
      <c r="C2477" s="16"/>
      <c r="D2477" s="16"/>
      <c r="E2477" s="31"/>
      <c r="F2477" s="31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  <c r="AC2477" s="16"/>
      <c r="AD2477" s="16"/>
      <c r="AE2477" s="16"/>
      <c r="AF2477" s="16"/>
      <c r="AG2477" s="16"/>
      <c r="AH2477" s="16"/>
      <c r="AI2477" s="18">
        <v>1100</v>
      </c>
      <c r="AJ2477" s="19">
        <v>0</v>
      </c>
      <c r="AK2477" s="22">
        <v>0</v>
      </c>
      <c r="AL2477" s="22">
        <v>0</v>
      </c>
      <c r="AM2477" s="22">
        <v>0</v>
      </c>
      <c r="AN2477" s="22">
        <v>0</v>
      </c>
      <c r="AO2477" s="22">
        <v>0</v>
      </c>
      <c r="AP2477" s="18">
        <f>SUM(AI2477:AO2477)</f>
        <v>1100</v>
      </c>
    </row>
    <row r="2478" ht="20.35" customHeight="1">
      <c r="A2478" t="s" s="14">
        <v>2117</v>
      </c>
      <c r="B2478" s="15">
        <v>43147</v>
      </c>
      <c r="C2478" s="16"/>
      <c r="D2478" s="16"/>
      <c r="E2478" s="31"/>
      <c r="F2478" s="31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16"/>
      <c r="AB2478" s="16"/>
      <c r="AC2478" s="16"/>
      <c r="AD2478" s="16"/>
      <c r="AE2478" s="16"/>
      <c r="AF2478" s="16"/>
      <c r="AG2478" s="16"/>
      <c r="AH2478" s="16"/>
      <c r="AI2478" s="18">
        <v>434.98</v>
      </c>
      <c r="AJ2478" s="19">
        <v>0</v>
      </c>
      <c r="AK2478" s="22">
        <v>-16.39</v>
      </c>
      <c r="AL2478" s="22">
        <v>0</v>
      </c>
      <c r="AM2478" s="22">
        <v>0</v>
      </c>
      <c r="AN2478" s="22">
        <v>-34.27</v>
      </c>
      <c r="AO2478" s="22">
        <v>0</v>
      </c>
      <c r="AP2478" s="18">
        <f>SUM(AI2478:AO2478)</f>
        <v>384.32</v>
      </c>
    </row>
    <row r="2479" ht="20.35" customHeight="1">
      <c r="A2479" t="s" s="28">
        <v>2050</v>
      </c>
      <c r="B2479" s="15">
        <v>43147</v>
      </c>
      <c r="C2479" s="16"/>
      <c r="D2479" s="16"/>
      <c r="E2479" s="31"/>
      <c r="F2479" s="31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7">
        <v>1</v>
      </c>
      <c r="Y2479" s="16"/>
      <c r="Z2479" s="16"/>
      <c r="AA2479" s="16"/>
      <c r="AB2479" s="16"/>
      <c r="AC2479" s="16"/>
      <c r="AD2479" s="16"/>
      <c r="AE2479" s="16"/>
      <c r="AF2479" s="16"/>
      <c r="AG2479" s="16"/>
      <c r="AH2479" s="16"/>
      <c r="AI2479" s="18">
        <v>378</v>
      </c>
      <c r="AJ2479" s="19">
        <v>0</v>
      </c>
      <c r="AK2479" s="22">
        <v>-13.23</v>
      </c>
      <c r="AL2479" s="22">
        <v>0</v>
      </c>
      <c r="AM2479" s="22">
        <v>0</v>
      </c>
      <c r="AN2479" s="22">
        <v>-10.21</v>
      </c>
      <c r="AO2479" s="22">
        <v>-28</v>
      </c>
      <c r="AP2479" s="18">
        <f>SUM(AI2479:AO2479)</f>
        <v>326.56</v>
      </c>
    </row>
    <row r="2480" ht="20.35" customHeight="1">
      <c r="A2480" t="s" s="14">
        <v>2118</v>
      </c>
      <c r="B2480" s="15">
        <v>43150</v>
      </c>
      <c r="C2480" s="16"/>
      <c r="D2480" s="16"/>
      <c r="E2480" s="31"/>
      <c r="F2480" s="31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  <c r="AC2480" s="16"/>
      <c r="AD2480" s="16"/>
      <c r="AE2480" s="16"/>
      <c r="AF2480" s="16"/>
      <c r="AG2480" s="16"/>
      <c r="AH2480" s="16"/>
      <c r="AI2480" s="18">
        <v>77.97</v>
      </c>
      <c r="AJ2480" s="19">
        <v>0</v>
      </c>
      <c r="AK2480" s="22">
        <v>-2.02</v>
      </c>
      <c r="AL2480" s="22">
        <v>0</v>
      </c>
      <c r="AM2480" s="22">
        <v>0</v>
      </c>
      <c r="AN2480" s="22">
        <v>-10.8</v>
      </c>
      <c r="AO2480" s="22">
        <v>0</v>
      </c>
      <c r="AP2480" s="18">
        <f>SUM(AI2480:AO2480)</f>
        <v>65.15000000000001</v>
      </c>
    </row>
    <row r="2481" ht="20.35" customHeight="1">
      <c r="A2481" t="s" s="14">
        <v>2119</v>
      </c>
      <c r="B2481" s="15">
        <v>43150</v>
      </c>
      <c r="C2481" s="16"/>
      <c r="D2481" s="17">
        <v>1</v>
      </c>
      <c r="E2481" s="31"/>
      <c r="F2481" s="31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16"/>
      <c r="AB2481" s="16"/>
      <c r="AC2481" s="16"/>
      <c r="AD2481" s="16"/>
      <c r="AE2481" s="16"/>
      <c r="AF2481" s="16"/>
      <c r="AG2481" s="16"/>
      <c r="AH2481" s="16"/>
      <c r="AI2481" s="18">
        <v>199.99</v>
      </c>
      <c r="AJ2481" s="19">
        <v>0</v>
      </c>
      <c r="AK2481" s="22">
        <v>-7</v>
      </c>
      <c r="AL2481" s="22">
        <v>0</v>
      </c>
      <c r="AM2481" s="22">
        <v>0</v>
      </c>
      <c r="AN2481" s="22">
        <v>-40.55</v>
      </c>
      <c r="AO2481" s="22">
        <v>0</v>
      </c>
      <c r="AP2481" s="18">
        <f>SUM(AI2481:AO2481)</f>
        <v>152.44</v>
      </c>
    </row>
    <row r="2482" ht="20.35" customHeight="1">
      <c r="A2482" t="s" s="14">
        <v>2120</v>
      </c>
      <c r="B2482" s="15">
        <v>43150</v>
      </c>
      <c r="C2482" s="16"/>
      <c r="D2482" s="16"/>
      <c r="E2482" s="31"/>
      <c r="F2482" s="31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16"/>
      <c r="AB2482" s="16"/>
      <c r="AC2482" s="16"/>
      <c r="AD2482" s="16"/>
      <c r="AE2482" s="16"/>
      <c r="AF2482" s="16"/>
      <c r="AG2482" s="16"/>
      <c r="AH2482" s="16"/>
      <c r="AI2482" s="18">
        <v>57.98</v>
      </c>
      <c r="AJ2482" s="19">
        <v>0</v>
      </c>
      <c r="AK2482" s="22">
        <v>-1.58</v>
      </c>
      <c r="AL2482" s="22">
        <v>0</v>
      </c>
      <c r="AM2482" s="22">
        <v>0</v>
      </c>
      <c r="AN2482" s="22">
        <v>-6.35</v>
      </c>
      <c r="AO2482" s="22">
        <v>0</v>
      </c>
      <c r="AP2482" s="18">
        <f>SUM(AI2482:AO2482)</f>
        <v>50.05</v>
      </c>
    </row>
    <row r="2483" ht="20.35" customHeight="1">
      <c r="A2483" t="s" s="14">
        <v>2119</v>
      </c>
      <c r="B2483" s="15">
        <v>43150</v>
      </c>
      <c r="C2483" s="16"/>
      <c r="D2483" s="16"/>
      <c r="E2483" s="31"/>
      <c r="F2483" s="31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16"/>
      <c r="AB2483" s="16"/>
      <c r="AC2483" s="16"/>
      <c r="AD2483" s="16"/>
      <c r="AE2483" s="16"/>
      <c r="AF2483" s="16"/>
      <c r="AG2483" s="16"/>
      <c r="AH2483" s="16"/>
      <c r="AI2483" s="18">
        <v>36.12</v>
      </c>
      <c r="AJ2483" s="19">
        <v>0</v>
      </c>
      <c r="AK2483" s="22">
        <v>-1.35</v>
      </c>
      <c r="AL2483" s="22">
        <v>0</v>
      </c>
      <c r="AM2483" s="22">
        <v>0</v>
      </c>
      <c r="AN2483" s="22">
        <v>0</v>
      </c>
      <c r="AO2483" s="22">
        <v>0</v>
      </c>
      <c r="AP2483" s="18">
        <f>SUM(AI2483:AO2483)</f>
        <v>34.77</v>
      </c>
    </row>
    <row r="2484" ht="20.35" customHeight="1">
      <c r="A2484" t="s" s="14">
        <v>2121</v>
      </c>
      <c r="B2484" s="15">
        <v>43150</v>
      </c>
      <c r="C2484" s="16"/>
      <c r="D2484" s="16"/>
      <c r="E2484" s="31"/>
      <c r="F2484" s="31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16"/>
      <c r="AB2484" s="16"/>
      <c r="AC2484" s="16"/>
      <c r="AD2484" s="16"/>
      <c r="AE2484" s="16"/>
      <c r="AF2484" s="16"/>
      <c r="AG2484" s="16"/>
      <c r="AH2484" s="16"/>
      <c r="AI2484" s="18">
        <v>55.97</v>
      </c>
      <c r="AJ2484" s="19">
        <v>0</v>
      </c>
      <c r="AK2484" s="22">
        <v>0</v>
      </c>
      <c r="AL2484" s="22">
        <f>AI2484*-0.029-0.3</f>
        <v>-1.92313</v>
      </c>
      <c r="AM2484" s="22">
        <v>0</v>
      </c>
      <c r="AN2484" s="22">
        <v>-3.18</v>
      </c>
      <c r="AO2484" s="22">
        <v>0</v>
      </c>
      <c r="AP2484" s="18">
        <f>SUM(AI2484:AO2484)</f>
        <v>50.86687</v>
      </c>
    </row>
    <row r="2485" ht="20.35" customHeight="1">
      <c r="A2485" t="s" s="14">
        <v>2122</v>
      </c>
      <c r="B2485" s="15">
        <v>43150</v>
      </c>
      <c r="C2485" s="16"/>
      <c r="D2485" s="16"/>
      <c r="E2485" s="31"/>
      <c r="F2485" s="31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  <c r="AC2485" s="16"/>
      <c r="AD2485" s="16"/>
      <c r="AE2485" s="16"/>
      <c r="AF2485" s="16"/>
      <c r="AG2485" s="16"/>
      <c r="AH2485" s="16"/>
      <c r="AI2485" s="18">
        <v>77.97</v>
      </c>
      <c r="AJ2485" s="19">
        <v>0</v>
      </c>
      <c r="AK2485" s="22">
        <v>-2.02</v>
      </c>
      <c r="AL2485" s="22">
        <v>0</v>
      </c>
      <c r="AM2485" s="22">
        <v>0</v>
      </c>
      <c r="AN2485" s="22">
        <v>-6.35</v>
      </c>
      <c r="AO2485" s="22">
        <v>0</v>
      </c>
      <c r="AP2485" s="18">
        <f>SUM(AI2485:AO2485)</f>
        <v>69.59999999999999</v>
      </c>
    </row>
    <row r="2486" ht="20.35" customHeight="1">
      <c r="A2486" t="s" s="14">
        <v>2123</v>
      </c>
      <c r="B2486" s="15">
        <v>43150</v>
      </c>
      <c r="C2486" s="16"/>
      <c r="D2486" s="17">
        <v>1</v>
      </c>
      <c r="E2486" s="31"/>
      <c r="F2486" s="31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/>
      <c r="AB2486" s="16"/>
      <c r="AC2486" s="16"/>
      <c r="AD2486" s="16"/>
      <c r="AE2486" s="16"/>
      <c r="AF2486" s="16"/>
      <c r="AG2486" s="16"/>
      <c r="AH2486" s="16"/>
      <c r="AI2486" s="18">
        <v>514.98</v>
      </c>
      <c r="AJ2486" s="19">
        <v>0</v>
      </c>
      <c r="AK2486" s="22">
        <v>-19.35</v>
      </c>
      <c r="AL2486" s="22">
        <v>0</v>
      </c>
      <c r="AM2486" s="22">
        <v>0</v>
      </c>
      <c r="AN2486" s="22">
        <v>-83.01000000000001</v>
      </c>
      <c r="AO2486" s="22">
        <v>0</v>
      </c>
      <c r="AP2486" s="18">
        <f>SUM(AI2486:AO2486)</f>
        <v>412.62</v>
      </c>
    </row>
    <row r="2487" ht="20.35" customHeight="1">
      <c r="A2487" t="s" s="14">
        <v>2124</v>
      </c>
      <c r="B2487" s="15">
        <v>43150</v>
      </c>
      <c r="C2487" s="16"/>
      <c r="D2487" s="17">
        <v>2</v>
      </c>
      <c r="E2487" s="31"/>
      <c r="F2487" s="31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  <c r="AC2487" s="16"/>
      <c r="AD2487" s="16"/>
      <c r="AE2487" s="16"/>
      <c r="AF2487" s="16"/>
      <c r="AG2487" s="16"/>
      <c r="AH2487" s="16"/>
      <c r="AI2487" s="18">
        <v>479.98</v>
      </c>
      <c r="AJ2487" s="19">
        <v>0</v>
      </c>
      <c r="AK2487" s="22">
        <v>-10.86</v>
      </c>
      <c r="AL2487" s="22">
        <v>0</v>
      </c>
      <c r="AM2487" s="22">
        <v>0</v>
      </c>
      <c r="AN2487" s="22">
        <v>-15.36</v>
      </c>
      <c r="AO2487" s="22">
        <v>0</v>
      </c>
      <c r="AP2487" s="18">
        <f>SUM(AI2487:AO2487)</f>
        <v>453.76</v>
      </c>
    </row>
    <row r="2488" ht="20.35" customHeight="1">
      <c r="A2488" t="s" s="14">
        <v>2125</v>
      </c>
      <c r="B2488" s="15">
        <v>43150</v>
      </c>
      <c r="C2488" s="16"/>
      <c r="D2488" s="17">
        <v>1</v>
      </c>
      <c r="E2488" s="31"/>
      <c r="F2488" s="31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16"/>
      <c r="AB2488" s="16"/>
      <c r="AC2488" s="16"/>
      <c r="AD2488" s="16"/>
      <c r="AE2488" s="16"/>
      <c r="AF2488" s="16"/>
      <c r="AG2488" s="16"/>
      <c r="AH2488" s="16"/>
      <c r="AI2488" s="18">
        <v>239.99</v>
      </c>
      <c r="AJ2488" s="19">
        <v>0</v>
      </c>
      <c r="AK2488" s="22">
        <v>-5.58</v>
      </c>
      <c r="AL2488" s="22">
        <v>0</v>
      </c>
      <c r="AM2488" s="22">
        <v>0</v>
      </c>
      <c r="AN2488" s="22">
        <v>0</v>
      </c>
      <c r="AO2488" s="22">
        <v>0</v>
      </c>
      <c r="AP2488" s="18">
        <f>SUM(AI2488:AO2488)</f>
        <v>234.41</v>
      </c>
    </row>
    <row r="2489" ht="20.35" customHeight="1">
      <c r="A2489" t="s" s="14">
        <v>2126</v>
      </c>
      <c r="B2489" s="15">
        <v>43151</v>
      </c>
      <c r="C2489" s="16"/>
      <c r="D2489" s="17">
        <v>2</v>
      </c>
      <c r="E2489" s="31"/>
      <c r="F2489" s="31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  <c r="AC2489" s="16"/>
      <c r="AD2489" s="16"/>
      <c r="AE2489" s="16"/>
      <c r="AF2489" s="16"/>
      <c r="AG2489" s="16"/>
      <c r="AH2489" s="16"/>
      <c r="AI2489" s="18">
        <v>749.97</v>
      </c>
      <c r="AJ2489" s="19">
        <v>0</v>
      </c>
      <c r="AK2489" s="22">
        <v>-26.25</v>
      </c>
      <c r="AL2489" s="22">
        <v>0</v>
      </c>
      <c r="AM2489" s="22">
        <v>0</v>
      </c>
      <c r="AN2489" s="22">
        <v>20.13</v>
      </c>
      <c r="AO2489" s="22">
        <v>0</v>
      </c>
      <c r="AP2489" s="18">
        <f>SUM(AI2489:AO2489)</f>
        <v>743.85</v>
      </c>
    </row>
    <row r="2490" ht="20.35" customHeight="1">
      <c r="A2490" t="s" s="14">
        <v>2127</v>
      </c>
      <c r="B2490" s="15">
        <v>43151</v>
      </c>
      <c r="C2490" s="16"/>
      <c r="D2490" s="17">
        <v>2</v>
      </c>
      <c r="E2490" s="31"/>
      <c r="F2490" s="31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16"/>
      <c r="AB2490" s="16"/>
      <c r="AC2490" s="16"/>
      <c r="AD2490" s="16"/>
      <c r="AE2490" s="16"/>
      <c r="AF2490" s="16"/>
      <c r="AG2490" s="16"/>
      <c r="AH2490" s="16"/>
      <c r="AI2490" s="18">
        <v>479.98</v>
      </c>
      <c r="AJ2490" s="19">
        <v>0</v>
      </c>
      <c r="AK2490" s="22">
        <v>-10.86</v>
      </c>
      <c r="AL2490" s="22">
        <v>0</v>
      </c>
      <c r="AM2490" s="22">
        <v>0</v>
      </c>
      <c r="AN2490" s="22">
        <v>-23.56</v>
      </c>
      <c r="AO2490" s="22">
        <v>0</v>
      </c>
      <c r="AP2490" s="18">
        <f>SUM(AI2490:AO2490)</f>
        <v>445.56</v>
      </c>
    </row>
    <row r="2491" ht="20.35" customHeight="1">
      <c r="A2491" t="s" s="14">
        <v>2128</v>
      </c>
      <c r="B2491" s="15">
        <v>43151</v>
      </c>
      <c r="C2491" s="16"/>
      <c r="D2491" s="16"/>
      <c r="E2491" s="31"/>
      <c r="F2491" s="31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7">
        <v>1</v>
      </c>
      <c r="Y2491" s="16"/>
      <c r="Z2491" s="16"/>
      <c r="AA2491" s="16"/>
      <c r="AB2491" s="16"/>
      <c r="AC2491" s="16"/>
      <c r="AD2491" s="16"/>
      <c r="AE2491" s="16"/>
      <c r="AF2491" s="16"/>
      <c r="AG2491" s="16"/>
      <c r="AH2491" s="16"/>
      <c r="AI2491" s="18">
        <v>147.5</v>
      </c>
      <c r="AJ2491" s="19">
        <v>0</v>
      </c>
      <c r="AK2491" s="22">
        <v>-4.58</v>
      </c>
      <c r="AL2491" s="22">
        <v>0</v>
      </c>
      <c r="AM2491" s="22">
        <v>0</v>
      </c>
      <c r="AN2491" s="22">
        <v>-12.89</v>
      </c>
      <c r="AO2491" s="22">
        <v>0</v>
      </c>
      <c r="AP2491" s="18">
        <f>SUM(AI2491:AO2491)</f>
        <v>130.03</v>
      </c>
    </row>
    <row r="2492" ht="20.35" customHeight="1">
      <c r="A2492" t="s" s="14">
        <v>2129</v>
      </c>
      <c r="B2492" s="15">
        <v>43152</v>
      </c>
      <c r="C2492" s="16"/>
      <c r="D2492" s="16"/>
      <c r="E2492" s="31"/>
      <c r="F2492" s="31"/>
      <c r="G2492" s="16"/>
      <c r="H2492" s="16"/>
      <c r="I2492" s="16"/>
      <c r="J2492" s="17">
        <v>2</v>
      </c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  <c r="AC2492" s="16"/>
      <c r="AD2492" s="16"/>
      <c r="AE2492" s="16"/>
      <c r="AF2492" s="16"/>
      <c r="AG2492" s="16"/>
      <c r="AH2492" s="16"/>
      <c r="AI2492" s="18">
        <v>1641.58</v>
      </c>
      <c r="AJ2492" s="19">
        <v>0</v>
      </c>
      <c r="AK2492" s="22">
        <v>-37.6</v>
      </c>
      <c r="AL2492" s="22">
        <v>0</v>
      </c>
      <c r="AM2492" s="22">
        <v>0</v>
      </c>
      <c r="AN2492" s="22">
        <v>-20.07</v>
      </c>
      <c r="AO2492" s="22">
        <v>-121.6</v>
      </c>
      <c r="AP2492" s="18">
        <f>SUM(AI2492:AO2492)</f>
        <v>1462.31</v>
      </c>
    </row>
    <row r="2493" ht="20.35" customHeight="1">
      <c r="A2493" t="s" s="14">
        <v>2130</v>
      </c>
      <c r="B2493" s="15">
        <v>43152</v>
      </c>
      <c r="C2493" s="16"/>
      <c r="D2493" s="16"/>
      <c r="E2493" s="31"/>
      <c r="F2493" s="31"/>
      <c r="G2493" s="17">
        <v>1</v>
      </c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  <c r="AC2493" s="16"/>
      <c r="AD2493" s="16"/>
      <c r="AE2493" s="16"/>
      <c r="AF2493" s="16"/>
      <c r="AG2493" s="16"/>
      <c r="AH2493" s="16"/>
      <c r="AI2493" s="18">
        <v>161.99</v>
      </c>
      <c r="AJ2493" s="19">
        <v>0</v>
      </c>
      <c r="AK2493" s="22">
        <v>-3.86</v>
      </c>
      <c r="AL2493" s="22">
        <v>0</v>
      </c>
      <c r="AM2493" s="22">
        <v>0</v>
      </c>
      <c r="AN2493" s="22">
        <v>-12.89</v>
      </c>
      <c r="AO2493" s="22">
        <v>-12</v>
      </c>
      <c r="AP2493" s="18">
        <f>SUM(AI2493:AO2493)</f>
        <v>133.24</v>
      </c>
    </row>
    <row r="2494" ht="20.35" customHeight="1">
      <c r="A2494" t="s" s="14">
        <v>2131</v>
      </c>
      <c r="B2494" s="15">
        <v>43153</v>
      </c>
      <c r="C2494" s="16"/>
      <c r="D2494" s="17">
        <v>2</v>
      </c>
      <c r="E2494" s="31"/>
      <c r="F2494" s="31"/>
      <c r="G2494" s="17">
        <v>2</v>
      </c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  <c r="AC2494" s="16"/>
      <c r="AD2494" s="16"/>
      <c r="AE2494" s="16"/>
      <c r="AF2494" s="16"/>
      <c r="AG2494" s="16"/>
      <c r="AH2494" s="16"/>
      <c r="AI2494" s="18">
        <v>899.95</v>
      </c>
      <c r="AJ2494" s="19">
        <v>0</v>
      </c>
      <c r="AK2494" s="22">
        <v>-31.5</v>
      </c>
      <c r="AL2494" s="22">
        <v>0</v>
      </c>
      <c r="AM2494" s="22">
        <v>0</v>
      </c>
      <c r="AN2494" s="22">
        <v>-92.47</v>
      </c>
      <c r="AO2494" s="22">
        <v>0</v>
      </c>
      <c r="AP2494" s="18">
        <f>SUM(AI2494:AO2494)</f>
        <v>775.98</v>
      </c>
    </row>
    <row r="2495" ht="20.35" customHeight="1">
      <c r="A2495" t="s" s="14">
        <v>2132</v>
      </c>
      <c r="B2495" s="15">
        <v>43153</v>
      </c>
      <c r="C2495" s="16"/>
      <c r="D2495" s="17">
        <v>1</v>
      </c>
      <c r="E2495" s="31"/>
      <c r="F2495" s="59">
        <v>1</v>
      </c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  <c r="AC2495" s="16"/>
      <c r="AD2495" s="16"/>
      <c r="AE2495" s="16"/>
      <c r="AF2495" s="16"/>
      <c r="AG2495" s="16"/>
      <c r="AH2495" s="16"/>
      <c r="AI2495" s="18">
        <v>630.8</v>
      </c>
      <c r="AJ2495" s="19">
        <v>0</v>
      </c>
      <c r="AK2495" s="22">
        <v>-14.18</v>
      </c>
      <c r="AL2495" s="22">
        <v>0</v>
      </c>
      <c r="AM2495" s="22">
        <v>0</v>
      </c>
      <c r="AN2495" s="22">
        <v>-83.87</v>
      </c>
      <c r="AO2495" s="22">
        <v>0</v>
      </c>
      <c r="AP2495" s="18">
        <f>SUM(AI2495:AO2495)</f>
        <v>532.75</v>
      </c>
    </row>
    <row r="2496" ht="20.35" customHeight="1">
      <c r="A2496" t="s" s="14">
        <v>2133</v>
      </c>
      <c r="B2496" s="15">
        <v>43153</v>
      </c>
      <c r="C2496" s="16"/>
      <c r="D2496" s="17">
        <v>1</v>
      </c>
      <c r="E2496" s="31"/>
      <c r="F2496" s="31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  <c r="AC2496" s="16"/>
      <c r="AD2496" s="16"/>
      <c r="AE2496" s="16"/>
      <c r="AF2496" s="16"/>
      <c r="AG2496" s="16"/>
      <c r="AH2496" s="16"/>
      <c r="AI2496" s="18">
        <v>224.99</v>
      </c>
      <c r="AJ2496" s="19">
        <v>0</v>
      </c>
      <c r="AK2496" s="22">
        <v>-7.45</v>
      </c>
      <c r="AL2496" s="22">
        <v>0</v>
      </c>
      <c r="AM2496" s="22">
        <v>0</v>
      </c>
      <c r="AN2496" s="22">
        <v>-17.1</v>
      </c>
      <c r="AO2496" s="22">
        <v>0</v>
      </c>
      <c r="AP2496" s="18">
        <f>SUM(AI2496:AO2496)</f>
        <v>200.44</v>
      </c>
    </row>
    <row r="2497" ht="20.35" customHeight="1">
      <c r="A2497" t="s" s="14">
        <v>2134</v>
      </c>
      <c r="B2497" s="15">
        <v>43154</v>
      </c>
      <c r="C2497" s="16"/>
      <c r="D2497" s="17">
        <v>1</v>
      </c>
      <c r="E2497" s="31"/>
      <c r="F2497" s="59">
        <v>1</v>
      </c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  <c r="AC2497" s="16"/>
      <c r="AD2497" s="16"/>
      <c r="AE2497" s="16"/>
      <c r="AF2497" s="16"/>
      <c r="AG2497" s="16"/>
      <c r="AH2497" s="16"/>
      <c r="AI2497" s="18">
        <v>652.62</v>
      </c>
      <c r="AJ2497" s="19">
        <v>0</v>
      </c>
      <c r="AK2497" s="19">
        <v>0</v>
      </c>
      <c r="AL2497" s="22">
        <f>AI2497*-0.029-0.3</f>
        <v>-19.22598</v>
      </c>
      <c r="AM2497" s="22">
        <v>0</v>
      </c>
      <c r="AN2497" s="22">
        <v>-53.84</v>
      </c>
      <c r="AO2497" s="22">
        <v>0</v>
      </c>
      <c r="AP2497" s="18">
        <f>SUM(AI2497:AO2497)</f>
        <v>579.55402</v>
      </c>
    </row>
    <row r="2498" ht="20.35" customHeight="1">
      <c r="A2498" t="s" s="14">
        <v>1459</v>
      </c>
      <c r="B2498" s="15">
        <v>43154</v>
      </c>
      <c r="C2498" s="16"/>
      <c r="D2498" s="17">
        <v>1</v>
      </c>
      <c r="E2498" s="31"/>
      <c r="F2498" s="31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  <c r="AC2498" s="16"/>
      <c r="AD2498" s="16"/>
      <c r="AE2498" s="16"/>
      <c r="AF2498" s="16"/>
      <c r="AG2498" s="16"/>
      <c r="AH2498" s="16"/>
      <c r="AI2498" s="18">
        <v>410.11</v>
      </c>
      <c r="AJ2498" s="19">
        <v>0</v>
      </c>
      <c r="AK2498" s="22">
        <v>-12.19</v>
      </c>
      <c r="AL2498" s="22">
        <v>0</v>
      </c>
      <c r="AM2498" s="22">
        <v>0</v>
      </c>
      <c r="AN2498" s="22">
        <v>-100.11</v>
      </c>
      <c r="AO2498" s="22">
        <v>0</v>
      </c>
      <c r="AP2498" s="18">
        <f>SUM(AI2498:AO2498)</f>
        <v>297.81</v>
      </c>
    </row>
    <row r="2499" ht="20.35" customHeight="1">
      <c r="A2499" t="s" s="14">
        <v>2135</v>
      </c>
      <c r="B2499" s="15">
        <v>43154</v>
      </c>
      <c r="C2499" s="16"/>
      <c r="D2499" s="17">
        <v>1</v>
      </c>
      <c r="E2499" s="31"/>
      <c r="F2499" s="31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  <c r="AC2499" s="16"/>
      <c r="AD2499" s="16"/>
      <c r="AE2499" s="16"/>
      <c r="AF2499" s="16"/>
      <c r="AG2499" s="16"/>
      <c r="AH2499" s="16"/>
      <c r="AI2499" s="18">
        <v>247.68</v>
      </c>
      <c r="AJ2499" s="22">
        <f>AI2499*-0.029+-0.3</f>
        <v>-7.48272</v>
      </c>
      <c r="AK2499" s="22">
        <v>0</v>
      </c>
      <c r="AL2499" s="22">
        <v>0</v>
      </c>
      <c r="AM2499" s="22">
        <v>0</v>
      </c>
      <c r="AN2499" s="22">
        <v>-14.98</v>
      </c>
      <c r="AO2499" s="22">
        <v>0</v>
      </c>
      <c r="AP2499" s="18">
        <f>SUM(AI2499:AO2499)</f>
        <v>225.21728</v>
      </c>
    </row>
    <row r="2500" ht="20.35" customHeight="1">
      <c r="A2500" t="s" s="14">
        <v>2136</v>
      </c>
      <c r="B2500" s="15">
        <v>43157</v>
      </c>
      <c r="C2500" s="16"/>
      <c r="D2500" s="17">
        <v>1</v>
      </c>
      <c r="E2500" s="31"/>
      <c r="F2500" s="31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  <c r="AC2500" s="16"/>
      <c r="AD2500" s="16"/>
      <c r="AE2500" s="16"/>
      <c r="AF2500" s="16"/>
      <c r="AG2500" s="16"/>
      <c r="AH2500" s="16"/>
      <c r="AI2500" s="18">
        <v>199.99</v>
      </c>
      <c r="AJ2500" s="22">
        <f>AI2500*-0.029+-0.3</f>
        <v>-6.09971</v>
      </c>
      <c r="AK2500" s="22">
        <v>0</v>
      </c>
      <c r="AL2500" s="22">
        <v>0</v>
      </c>
      <c r="AM2500" s="22">
        <v>0</v>
      </c>
      <c r="AN2500" s="22">
        <v>-17.1</v>
      </c>
      <c r="AO2500" s="22">
        <v>0</v>
      </c>
      <c r="AP2500" s="18">
        <f>SUM(AI2500:AO2500)</f>
        <v>176.79029</v>
      </c>
    </row>
    <row r="2501" ht="20.35" customHeight="1">
      <c r="A2501" t="s" s="14">
        <v>2137</v>
      </c>
      <c r="B2501" s="15">
        <v>43157</v>
      </c>
      <c r="C2501" s="16"/>
      <c r="D2501" s="17">
        <v>1</v>
      </c>
      <c r="E2501" s="31"/>
      <c r="F2501" s="31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  <c r="AC2501" s="16"/>
      <c r="AD2501" s="16"/>
      <c r="AE2501" s="16"/>
      <c r="AF2501" s="16"/>
      <c r="AG2501" s="16"/>
      <c r="AH2501" s="16"/>
      <c r="AI2501" s="18">
        <v>289.99</v>
      </c>
      <c r="AJ2501" s="22">
        <f>AI2501*-0.029+-0.3</f>
        <v>-8.709709999999999</v>
      </c>
      <c r="AK2501" s="22">
        <v>0</v>
      </c>
      <c r="AL2501" s="22">
        <v>0</v>
      </c>
      <c r="AM2501" s="22">
        <v>0</v>
      </c>
      <c r="AN2501" s="22">
        <v>-17.1</v>
      </c>
      <c r="AO2501" s="22">
        <v>0</v>
      </c>
      <c r="AP2501" s="18">
        <f>SUM(AI2501:AO2501)</f>
        <v>264.18029</v>
      </c>
    </row>
    <row r="2502" ht="20.35" customHeight="1">
      <c r="A2502" t="s" s="14">
        <v>2138</v>
      </c>
      <c r="B2502" s="15">
        <v>43157</v>
      </c>
      <c r="C2502" s="16"/>
      <c r="D2502" s="17">
        <v>1</v>
      </c>
      <c r="E2502" s="31"/>
      <c r="F2502" s="59">
        <v>1</v>
      </c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  <c r="AC2502" s="16"/>
      <c r="AD2502" s="16"/>
      <c r="AE2502" s="16"/>
      <c r="AF2502" s="16"/>
      <c r="AG2502" s="16"/>
      <c r="AH2502" s="16"/>
      <c r="AI2502" s="18">
        <v>418.99</v>
      </c>
      <c r="AJ2502" s="22">
        <v>0</v>
      </c>
      <c r="AK2502" s="22">
        <v>0</v>
      </c>
      <c r="AL2502" s="22">
        <f>AI2502*-0.029-0.3</f>
        <v>-12.45071</v>
      </c>
      <c r="AM2502" s="22">
        <v>0</v>
      </c>
      <c r="AN2502" s="22">
        <v>-21.16</v>
      </c>
      <c r="AO2502" s="22">
        <v>0</v>
      </c>
      <c r="AP2502" s="18">
        <f>SUM(AI2502:AO2502)</f>
        <v>385.37929</v>
      </c>
    </row>
    <row r="2503" ht="20.35" customHeight="1">
      <c r="A2503" t="s" s="14">
        <v>2139</v>
      </c>
      <c r="B2503" s="15">
        <v>43157</v>
      </c>
      <c r="C2503" s="16"/>
      <c r="D2503" s="16"/>
      <c r="E2503" s="31"/>
      <c r="F2503" s="31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  <c r="AC2503" s="16"/>
      <c r="AD2503" s="16"/>
      <c r="AE2503" s="16"/>
      <c r="AF2503" s="16"/>
      <c r="AG2503" s="16"/>
      <c r="AH2503" s="16"/>
      <c r="AI2503" s="18">
        <v>15.98</v>
      </c>
      <c r="AJ2503" s="22">
        <v>0</v>
      </c>
      <c r="AK2503" s="22">
        <v>-0.76</v>
      </c>
      <c r="AL2503" s="22">
        <v>0</v>
      </c>
      <c r="AM2503" s="22">
        <v>0</v>
      </c>
      <c r="AN2503" s="22">
        <v>-2.66</v>
      </c>
      <c r="AO2503" s="22">
        <v>0</v>
      </c>
      <c r="AP2503" s="18">
        <f>SUM(AI2503:AO2503)</f>
        <v>12.56</v>
      </c>
    </row>
    <row r="2504" ht="20.35" customHeight="1">
      <c r="A2504" t="s" s="14">
        <v>2140</v>
      </c>
      <c r="B2504" s="15">
        <v>43158</v>
      </c>
      <c r="C2504" s="16"/>
      <c r="D2504" s="17">
        <v>2</v>
      </c>
      <c r="E2504" s="31"/>
      <c r="F2504" s="31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  <c r="AC2504" s="16"/>
      <c r="AD2504" s="16"/>
      <c r="AE2504" s="16"/>
      <c r="AF2504" s="16"/>
      <c r="AG2504" s="16"/>
      <c r="AH2504" s="16"/>
      <c r="AI2504" s="18">
        <v>539.98</v>
      </c>
      <c r="AJ2504" s="22">
        <v>0</v>
      </c>
      <c r="AK2504" s="22">
        <v>0</v>
      </c>
      <c r="AL2504" s="22">
        <f>AI2504*-0.029-0.3</f>
        <v>-15.95942</v>
      </c>
      <c r="AM2504" s="22">
        <v>0</v>
      </c>
      <c r="AN2504" s="22">
        <v>-10.67</v>
      </c>
      <c r="AO2504" s="22">
        <v>-40</v>
      </c>
      <c r="AP2504" s="18">
        <f>SUM(AI2504:AO2504)</f>
        <v>473.35058</v>
      </c>
    </row>
    <row r="2505" ht="20.35" customHeight="1">
      <c r="A2505" t="s" s="14">
        <v>2141</v>
      </c>
      <c r="B2505" s="15">
        <v>43158</v>
      </c>
      <c r="C2505" s="16"/>
      <c r="D2505" s="17">
        <v>1</v>
      </c>
      <c r="E2505" s="31"/>
      <c r="F2505" s="31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  <c r="AC2505" s="16"/>
      <c r="AD2505" s="16"/>
      <c r="AE2505" s="16"/>
      <c r="AF2505" s="16"/>
      <c r="AG2505" s="16"/>
      <c r="AH2505" s="16"/>
      <c r="AI2505" s="18">
        <v>365.7</v>
      </c>
      <c r="AJ2505" s="22">
        <f>AI2505*-0.029+-0.3</f>
        <v>-10.9053</v>
      </c>
      <c r="AK2505" s="22">
        <v>0</v>
      </c>
      <c r="AL2505" s="22">
        <v>0</v>
      </c>
      <c r="AM2505" s="22">
        <v>0</v>
      </c>
      <c r="AN2505" s="22">
        <v>-54.39</v>
      </c>
      <c r="AO2505" s="22">
        <v>0</v>
      </c>
      <c r="AP2505" s="18">
        <f>SUM(AI2505:AO2505)</f>
        <v>300.4047</v>
      </c>
    </row>
    <row r="2506" ht="20.35" customHeight="1">
      <c r="A2506" t="s" s="14">
        <v>1434</v>
      </c>
      <c r="B2506" s="15">
        <v>43158</v>
      </c>
      <c r="C2506" s="16"/>
      <c r="D2506" s="16"/>
      <c r="E2506" s="31"/>
      <c r="F2506" s="31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  <c r="AC2506" s="16"/>
      <c r="AD2506" s="16"/>
      <c r="AE2506" s="16"/>
      <c r="AF2506" s="16"/>
      <c r="AG2506" s="16"/>
      <c r="AH2506" s="16"/>
      <c r="AI2506" s="18">
        <v>9284.99</v>
      </c>
      <c r="AJ2506" s="19">
        <v>0</v>
      </c>
      <c r="AK2506" s="22">
        <v>0</v>
      </c>
      <c r="AL2506" s="22">
        <v>0</v>
      </c>
      <c r="AM2506" s="22">
        <v>0</v>
      </c>
      <c r="AN2506" s="22">
        <v>0</v>
      </c>
      <c r="AO2506" s="22">
        <v>0</v>
      </c>
      <c r="AP2506" s="18">
        <f>SUM(AI2506:AO2506)</f>
        <v>9284.99</v>
      </c>
    </row>
    <row r="2507" ht="20.35" customHeight="1">
      <c r="A2507" t="s" s="14">
        <v>2142</v>
      </c>
      <c r="B2507" s="15">
        <v>43159</v>
      </c>
      <c r="C2507" s="16"/>
      <c r="D2507" s="16"/>
      <c r="E2507" s="31"/>
      <c r="F2507" s="31"/>
      <c r="G2507" s="16"/>
      <c r="H2507" s="16"/>
      <c r="I2507" s="16"/>
      <c r="J2507" s="17">
        <v>1</v>
      </c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  <c r="AC2507" s="16"/>
      <c r="AD2507" s="16"/>
      <c r="AE2507" s="16"/>
      <c r="AF2507" s="16"/>
      <c r="AG2507" s="16"/>
      <c r="AH2507" s="16"/>
      <c r="AI2507" s="18">
        <v>777.59</v>
      </c>
      <c r="AJ2507" s="22">
        <f>AI2507*-0.029+-0.3</f>
        <v>-22.85011</v>
      </c>
      <c r="AK2507" s="22">
        <v>0</v>
      </c>
      <c r="AL2507" s="22">
        <v>0</v>
      </c>
      <c r="AM2507" s="22">
        <v>0</v>
      </c>
      <c r="AN2507" s="22">
        <v>-9.199999999999999</v>
      </c>
      <c r="AO2507" s="22">
        <v>-57.6</v>
      </c>
      <c r="AP2507" s="18">
        <f>SUM(AI2507:AO2507)</f>
        <v>687.93989</v>
      </c>
    </row>
    <row r="2508" ht="20.35" customHeight="1">
      <c r="A2508" t="s" s="14">
        <v>2143</v>
      </c>
      <c r="B2508" s="15">
        <v>43159</v>
      </c>
      <c r="C2508" s="16"/>
      <c r="D2508" s="17">
        <v>1</v>
      </c>
      <c r="E2508" s="31"/>
      <c r="F2508" s="31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  <c r="AC2508" s="16"/>
      <c r="AD2508" s="16"/>
      <c r="AE2508" s="16"/>
      <c r="AF2508" s="16"/>
      <c r="AG2508" s="16"/>
      <c r="AH2508" s="16"/>
      <c r="AI2508" s="18">
        <v>279.99</v>
      </c>
      <c r="AJ2508" s="19">
        <v>0</v>
      </c>
      <c r="AK2508" s="22">
        <v>0</v>
      </c>
      <c r="AL2508" s="22">
        <f>AI2508*-0.029-0.3</f>
        <v>-8.41971</v>
      </c>
      <c r="AM2508" s="22">
        <v>0</v>
      </c>
      <c r="AN2508" s="22">
        <v>-20.13</v>
      </c>
      <c r="AO2508" s="22">
        <v>0</v>
      </c>
      <c r="AP2508" s="18">
        <f>SUM(AI2508:AO2508)</f>
        <v>251.44029</v>
      </c>
    </row>
    <row r="2509" ht="20.35" customHeight="1">
      <c r="A2509" t="s" s="14">
        <v>1490</v>
      </c>
      <c r="B2509" s="15">
        <v>43160</v>
      </c>
      <c r="C2509" s="16"/>
      <c r="D2509" s="16"/>
      <c r="E2509" s="31"/>
      <c r="F2509" s="31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  <c r="AC2509" s="16"/>
      <c r="AD2509" s="16"/>
      <c r="AE2509" s="16"/>
      <c r="AF2509" s="16"/>
      <c r="AG2509" s="16"/>
      <c r="AH2509" s="16"/>
      <c r="AI2509" s="18">
        <v>1196.75</v>
      </c>
      <c r="AJ2509" s="19">
        <v>0</v>
      </c>
      <c r="AK2509" s="19">
        <v>0</v>
      </c>
      <c r="AL2509" s="22">
        <v>0</v>
      </c>
      <c r="AM2509" s="22">
        <v>0</v>
      </c>
      <c r="AN2509" s="22">
        <v>-24.16</v>
      </c>
      <c r="AO2509" s="19">
        <v>0</v>
      </c>
      <c r="AP2509" s="18">
        <f>SUM(AI2509:AO2509)</f>
        <v>1172.59</v>
      </c>
    </row>
    <row r="2510" ht="20.35" customHeight="1">
      <c r="A2510" t="s" s="14">
        <v>2097</v>
      </c>
      <c r="B2510" s="15">
        <v>43160</v>
      </c>
      <c r="C2510" s="16"/>
      <c r="D2510" s="17">
        <v>1</v>
      </c>
      <c r="E2510" s="31"/>
      <c r="F2510" s="31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  <c r="AC2510" s="16"/>
      <c r="AD2510" s="16"/>
      <c r="AE2510" s="16"/>
      <c r="AF2510" s="16"/>
      <c r="AG2510" s="16"/>
      <c r="AH2510" s="16"/>
      <c r="AI2510" s="18">
        <v>217.98</v>
      </c>
      <c r="AJ2510" s="22">
        <v>0</v>
      </c>
      <c r="AK2510" s="22">
        <v>0</v>
      </c>
      <c r="AL2510" s="22">
        <f>AI2510*-0.029-0.3</f>
        <v>-6.62142</v>
      </c>
      <c r="AM2510" s="22">
        <v>0</v>
      </c>
      <c r="AN2510" s="22">
        <v>-17.1</v>
      </c>
      <c r="AO2510" s="22">
        <v>0</v>
      </c>
      <c r="AP2510" s="18">
        <f>SUM(AI2510:AO2510)</f>
        <v>194.25858</v>
      </c>
    </row>
    <row r="2511" ht="20.35" customHeight="1">
      <c r="A2511" t="s" s="14">
        <v>2144</v>
      </c>
      <c r="B2511" s="15">
        <v>43160</v>
      </c>
      <c r="C2511" s="16"/>
      <c r="D2511" s="16"/>
      <c r="E2511" s="31"/>
      <c r="F2511" s="31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  <c r="AC2511" s="16"/>
      <c r="AD2511" s="16"/>
      <c r="AE2511" s="16"/>
      <c r="AF2511" s="16"/>
      <c r="AG2511" s="16"/>
      <c r="AH2511" s="16"/>
      <c r="AI2511" s="18">
        <v>47.98</v>
      </c>
      <c r="AJ2511" s="22">
        <v>0</v>
      </c>
      <c r="AK2511" s="22">
        <v>0</v>
      </c>
      <c r="AL2511" s="22">
        <f>AI2511*-0.029-0.3</f>
        <v>-1.69142</v>
      </c>
      <c r="AM2511" s="22">
        <v>0</v>
      </c>
      <c r="AN2511" s="22">
        <v>-4.66</v>
      </c>
      <c r="AO2511" s="22">
        <v>0</v>
      </c>
      <c r="AP2511" s="18">
        <f>SUM(AI2511:AO2511)</f>
        <v>41.62858</v>
      </c>
    </row>
    <row r="2512" ht="20.35" customHeight="1">
      <c r="A2512" t="s" s="14">
        <v>2145</v>
      </c>
      <c r="B2512" s="15">
        <v>43161</v>
      </c>
      <c r="C2512" s="16"/>
      <c r="D2512" s="17">
        <v>1</v>
      </c>
      <c r="E2512" s="31"/>
      <c r="F2512" s="31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31"/>
      <c r="AC2512" s="31"/>
      <c r="AD2512" s="16"/>
      <c r="AE2512" s="16"/>
      <c r="AF2512" s="16"/>
      <c r="AG2512" s="16"/>
      <c r="AH2512" s="16"/>
      <c r="AI2512" s="18">
        <v>269.98</v>
      </c>
      <c r="AJ2512" s="22">
        <f>AI2512*-0.029+-0.3</f>
        <v>-8.12942</v>
      </c>
      <c r="AK2512" s="22">
        <v>0</v>
      </c>
      <c r="AL2512" s="22">
        <v>0</v>
      </c>
      <c r="AM2512" s="22">
        <v>0</v>
      </c>
      <c r="AN2512" s="22">
        <v>-75.39</v>
      </c>
      <c r="AO2512" s="22">
        <v>0</v>
      </c>
      <c r="AP2512" s="18">
        <f>SUM(AI2512:AO2512)</f>
        <v>186.46058</v>
      </c>
    </row>
    <row r="2513" ht="20.35" customHeight="1">
      <c r="A2513" t="s" s="14">
        <v>2146</v>
      </c>
      <c r="B2513" s="15">
        <v>43164</v>
      </c>
      <c r="C2513" s="16"/>
      <c r="D2513" s="17">
        <v>1</v>
      </c>
      <c r="E2513" s="31"/>
      <c r="F2513" s="31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  <c r="AC2513" s="16"/>
      <c r="AD2513" s="16"/>
      <c r="AE2513" s="16"/>
      <c r="AF2513" s="16"/>
      <c r="AG2513" s="16"/>
      <c r="AH2513" s="16"/>
      <c r="AI2513" s="18">
        <v>274.99</v>
      </c>
      <c r="AJ2513" s="22">
        <v>0</v>
      </c>
      <c r="AK2513" s="22">
        <v>-8.27</v>
      </c>
      <c r="AL2513" s="22">
        <v>0</v>
      </c>
      <c r="AM2513" s="22">
        <v>0</v>
      </c>
      <c r="AN2513" s="22">
        <v>-17.1</v>
      </c>
      <c r="AO2513" s="22">
        <v>0</v>
      </c>
      <c r="AP2513" s="18">
        <f>SUM(AI2513:AO2513)</f>
        <v>249.62</v>
      </c>
    </row>
    <row r="2514" ht="20.35" customHeight="1">
      <c r="A2514" t="s" s="14">
        <v>2147</v>
      </c>
      <c r="B2514" s="15">
        <v>43164</v>
      </c>
      <c r="C2514" s="16"/>
      <c r="D2514" s="17">
        <v>1</v>
      </c>
      <c r="E2514" s="31"/>
      <c r="F2514" s="31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  <c r="AC2514" s="16"/>
      <c r="AD2514" s="16"/>
      <c r="AE2514" s="16"/>
      <c r="AF2514" s="16"/>
      <c r="AG2514" s="16"/>
      <c r="AH2514" s="16"/>
      <c r="AI2514" s="18">
        <v>372.51</v>
      </c>
      <c r="AJ2514" s="22">
        <v>0</v>
      </c>
      <c r="AK2514" s="22">
        <v>0</v>
      </c>
      <c r="AL2514" s="22">
        <f>AI2514*-0.029-0.3</f>
        <v>-11.10279</v>
      </c>
      <c r="AM2514" s="22">
        <v>0</v>
      </c>
      <c r="AN2514" s="22">
        <v>-11.56</v>
      </c>
      <c r="AO2514" s="22">
        <v>0</v>
      </c>
      <c r="AP2514" s="18">
        <f>SUM(AI2514:AO2514)</f>
        <v>349.84721</v>
      </c>
    </row>
    <row r="2515" ht="20.35" customHeight="1">
      <c r="A2515" t="s" s="14">
        <v>2148</v>
      </c>
      <c r="B2515" s="15">
        <v>43164</v>
      </c>
      <c r="C2515" s="16"/>
      <c r="D2515" s="17">
        <v>1</v>
      </c>
      <c r="E2515" s="31"/>
      <c r="F2515" s="31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  <c r="AC2515" s="16"/>
      <c r="AD2515" s="16"/>
      <c r="AE2515" s="16"/>
      <c r="AF2515" s="16"/>
      <c r="AG2515" s="16"/>
      <c r="AH2515" s="16"/>
      <c r="AI2515" s="18">
        <v>274.99</v>
      </c>
      <c r="AJ2515" s="22">
        <f>AI2515*-0.029+-0.3</f>
        <v>-8.274710000000001</v>
      </c>
      <c r="AK2515" s="22">
        <v>0</v>
      </c>
      <c r="AL2515" s="22">
        <v>0</v>
      </c>
      <c r="AM2515" s="22">
        <v>0</v>
      </c>
      <c r="AN2515" s="22">
        <v>-13.5</v>
      </c>
      <c r="AO2515" s="22">
        <v>0</v>
      </c>
      <c r="AP2515" s="18">
        <f>SUM(AI2515:AO2515)</f>
        <v>253.21529</v>
      </c>
    </row>
    <row r="2516" ht="20.35" customHeight="1">
      <c r="A2516" t="s" s="14">
        <v>2149</v>
      </c>
      <c r="B2516" s="15">
        <v>43164</v>
      </c>
      <c r="C2516" s="16"/>
      <c r="D2516" s="17">
        <v>1</v>
      </c>
      <c r="E2516" s="31"/>
      <c r="F2516" s="31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  <c r="AC2516" s="16"/>
      <c r="AD2516" s="16"/>
      <c r="AE2516" s="16"/>
      <c r="AF2516" s="16"/>
      <c r="AG2516" s="16"/>
      <c r="AH2516" s="16"/>
      <c r="AI2516" s="18">
        <v>239.99</v>
      </c>
      <c r="AJ2516" s="22">
        <f>AI2516*-0.029+-0.3</f>
        <v>-7.25971</v>
      </c>
      <c r="AK2516" s="22">
        <v>0</v>
      </c>
      <c r="AL2516" s="22">
        <v>0</v>
      </c>
      <c r="AM2516" s="22">
        <v>0</v>
      </c>
      <c r="AN2516" s="22">
        <v>-17.1</v>
      </c>
      <c r="AO2516" s="22">
        <v>0</v>
      </c>
      <c r="AP2516" s="18">
        <f>SUM(AI2516:AO2516)</f>
        <v>215.63029</v>
      </c>
    </row>
    <row r="2517" ht="20.35" customHeight="1">
      <c r="A2517" t="s" s="14">
        <v>2150</v>
      </c>
      <c r="B2517" s="15">
        <v>43164</v>
      </c>
      <c r="C2517" s="16"/>
      <c r="D2517" s="17">
        <v>1</v>
      </c>
      <c r="E2517" s="31"/>
      <c r="F2517" s="31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  <c r="AC2517" s="16"/>
      <c r="AD2517" s="16"/>
      <c r="AE2517" s="16"/>
      <c r="AF2517" s="16"/>
      <c r="AG2517" s="16"/>
      <c r="AH2517" s="16"/>
      <c r="AI2517" s="18">
        <v>314.99</v>
      </c>
      <c r="AJ2517" s="22">
        <f>AI2517*-0.029+-0.3</f>
        <v>-9.434710000000001</v>
      </c>
      <c r="AK2517" s="22">
        <v>0</v>
      </c>
      <c r="AL2517" s="22">
        <v>0</v>
      </c>
      <c r="AM2517" s="22">
        <v>0</v>
      </c>
      <c r="AN2517" s="22">
        <v>-16.03</v>
      </c>
      <c r="AO2517" s="22">
        <v>0</v>
      </c>
      <c r="AP2517" s="18">
        <f>SUM(AI2517:AO2517)</f>
        <v>289.52529</v>
      </c>
    </row>
    <row r="2518" ht="20.35" customHeight="1">
      <c r="A2518" t="s" s="14">
        <v>2151</v>
      </c>
      <c r="B2518" s="15">
        <v>43165</v>
      </c>
      <c r="C2518" s="16"/>
      <c r="D2518" s="17">
        <v>1</v>
      </c>
      <c r="E2518" s="31"/>
      <c r="F2518" s="59">
        <v>1</v>
      </c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  <c r="AC2518" s="16"/>
      <c r="AD2518" s="16"/>
      <c r="AE2518" s="16"/>
      <c r="AF2518" s="16"/>
      <c r="AG2518" s="16"/>
      <c r="AH2518" s="16"/>
      <c r="AI2518" s="18">
        <v>548.99</v>
      </c>
      <c r="AJ2518" s="22">
        <v>0</v>
      </c>
      <c r="AK2518" s="22">
        <v>-16.22</v>
      </c>
      <c r="AL2518" s="22">
        <v>0</v>
      </c>
      <c r="AM2518" s="22">
        <v>0</v>
      </c>
      <c r="AN2518" s="22">
        <v>-21.16</v>
      </c>
      <c r="AO2518" s="22">
        <v>0</v>
      </c>
      <c r="AP2518" s="18">
        <f>SUM(AI2518:AO2518)</f>
        <v>511.61</v>
      </c>
    </row>
    <row r="2519" ht="20.35" customHeight="1">
      <c r="A2519" t="s" s="14">
        <v>2085</v>
      </c>
      <c r="B2519" s="15">
        <v>43165</v>
      </c>
      <c r="C2519" s="16"/>
      <c r="D2519" s="16"/>
      <c r="E2519" s="31"/>
      <c r="F2519" s="31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7">
        <v>2</v>
      </c>
      <c r="Y2519" s="16"/>
      <c r="Z2519" s="16"/>
      <c r="AA2519" s="16"/>
      <c r="AB2519" s="16"/>
      <c r="AC2519" s="16"/>
      <c r="AD2519" s="16"/>
      <c r="AE2519" s="16"/>
      <c r="AF2519" s="16"/>
      <c r="AG2519" s="16"/>
      <c r="AH2519" s="16"/>
      <c r="AI2519" s="18">
        <v>341.48</v>
      </c>
      <c r="AJ2519" s="22">
        <f>AI2519*-0.029+-0.3</f>
        <v>-10.20292</v>
      </c>
      <c r="AK2519" s="22">
        <v>0</v>
      </c>
      <c r="AL2519" s="22">
        <v>0</v>
      </c>
      <c r="AM2519" s="22">
        <v>0</v>
      </c>
      <c r="AN2519" s="22">
        <v>-34.04</v>
      </c>
      <c r="AO2519" s="22">
        <v>0</v>
      </c>
      <c r="AP2519" s="18">
        <f>SUM(AI2519:AO2519)</f>
        <v>297.23708</v>
      </c>
    </row>
    <row r="2520" ht="20.35" customHeight="1">
      <c r="A2520" t="s" s="14">
        <v>1166</v>
      </c>
      <c r="B2520" s="15">
        <v>43165</v>
      </c>
      <c r="C2520" s="16"/>
      <c r="D2520" s="16"/>
      <c r="E2520" s="31"/>
      <c r="F2520" s="31"/>
      <c r="G2520" s="16"/>
      <c r="H2520" s="16"/>
      <c r="I2520" s="16"/>
      <c r="J2520" s="16"/>
      <c r="K2520" s="16"/>
      <c r="L2520" s="16"/>
      <c r="M2520" s="17">
        <v>1</v>
      </c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16"/>
      <c r="AB2520" s="16"/>
      <c r="AC2520" s="16"/>
      <c r="AD2520" s="16"/>
      <c r="AE2520" s="16"/>
      <c r="AF2520" s="16"/>
      <c r="AG2520" s="16"/>
      <c r="AH2520" s="16"/>
      <c r="AI2520" s="18">
        <v>271.5</v>
      </c>
      <c r="AJ2520" s="22">
        <v>0</v>
      </c>
      <c r="AK2520" s="22">
        <v>-8.17</v>
      </c>
      <c r="AL2520" s="22">
        <v>0</v>
      </c>
      <c r="AM2520" s="22">
        <v>0</v>
      </c>
      <c r="AN2520" s="22">
        <v>-6.35</v>
      </c>
      <c r="AO2520" s="22">
        <v>0</v>
      </c>
      <c r="AP2520" s="18">
        <f>SUM(AI2520:AO2520)</f>
        <v>256.98</v>
      </c>
    </row>
    <row r="2521" ht="20.35" customHeight="1">
      <c r="A2521" t="s" s="14">
        <v>2152</v>
      </c>
      <c r="B2521" s="15">
        <v>43165</v>
      </c>
      <c r="C2521" s="16"/>
      <c r="D2521" s="16"/>
      <c r="E2521" s="31"/>
      <c r="F2521" s="31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  <c r="AC2521" s="16"/>
      <c r="AD2521" s="16"/>
      <c r="AE2521" s="16"/>
      <c r="AF2521" s="16"/>
      <c r="AG2521" s="16"/>
      <c r="AH2521" s="16"/>
      <c r="AI2521" s="18">
        <v>47.98</v>
      </c>
      <c r="AJ2521" s="22">
        <v>0</v>
      </c>
      <c r="AK2521" s="22">
        <v>0</v>
      </c>
      <c r="AL2521" s="22">
        <f>AI2521*-0.029-0.3</f>
        <v>-1.69142</v>
      </c>
      <c r="AM2521" s="22">
        <v>0</v>
      </c>
      <c r="AN2521" s="22">
        <v>-6.35</v>
      </c>
      <c r="AO2521" s="22">
        <v>0</v>
      </c>
      <c r="AP2521" s="18">
        <f>SUM(AI2521:AO2521)</f>
        <v>39.93858</v>
      </c>
    </row>
    <row r="2522" ht="32.35" customHeight="1">
      <c r="A2522" t="s" s="14">
        <v>2153</v>
      </c>
      <c r="B2522" s="15">
        <v>43166</v>
      </c>
      <c r="C2522" s="16"/>
      <c r="D2522" s="17">
        <v>1</v>
      </c>
      <c r="E2522" s="31"/>
      <c r="F2522" s="31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  <c r="AC2522" s="16"/>
      <c r="AD2522" s="16"/>
      <c r="AE2522" s="16"/>
      <c r="AF2522" s="16"/>
      <c r="AG2522" s="16"/>
      <c r="AH2522" s="16"/>
      <c r="AI2522" s="18">
        <v>309.98</v>
      </c>
      <c r="AJ2522" s="22">
        <f>AI2522*-0.029+-0.3</f>
        <v>-9.28942</v>
      </c>
      <c r="AK2522" s="22">
        <v>0</v>
      </c>
      <c r="AL2522" s="22">
        <v>0</v>
      </c>
      <c r="AM2522" s="22">
        <v>0</v>
      </c>
      <c r="AN2522" s="22">
        <v>-87.34</v>
      </c>
      <c r="AO2522" s="22">
        <v>0</v>
      </c>
      <c r="AP2522" s="18">
        <f>SUM(AI2522:AO2522)</f>
        <v>213.35058</v>
      </c>
    </row>
    <row r="2523" ht="20.35" customHeight="1">
      <c r="A2523" t="s" s="14">
        <v>2154</v>
      </c>
      <c r="B2523" s="15">
        <v>43166</v>
      </c>
      <c r="C2523" s="16"/>
      <c r="D2523" s="17">
        <v>1</v>
      </c>
      <c r="E2523" s="31"/>
      <c r="F2523" s="59">
        <v>1</v>
      </c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16"/>
      <c r="AB2523" s="16"/>
      <c r="AC2523" s="16"/>
      <c r="AD2523" s="16"/>
      <c r="AE2523" s="16"/>
      <c r="AF2523" s="16"/>
      <c r="AG2523" s="16"/>
      <c r="AH2523" s="16"/>
      <c r="AI2523" s="18">
        <v>588.99</v>
      </c>
      <c r="AJ2523" s="22">
        <f>AI2523*-0.029+-0.3</f>
        <v>-17.38071</v>
      </c>
      <c r="AK2523" s="22">
        <v>0</v>
      </c>
      <c r="AL2523" s="22">
        <v>0</v>
      </c>
      <c r="AM2523" s="22">
        <v>0</v>
      </c>
      <c r="AN2523" s="22">
        <v>-25.05</v>
      </c>
      <c r="AO2523" s="22">
        <v>0</v>
      </c>
      <c r="AP2523" s="18">
        <f>SUM(AI2523:AO2523)</f>
        <v>546.55929</v>
      </c>
    </row>
    <row r="2524" ht="20.35" customHeight="1">
      <c r="A2524" t="s" s="14">
        <v>2155</v>
      </c>
      <c r="B2524" s="15">
        <v>43166</v>
      </c>
      <c r="C2524" s="16"/>
      <c r="D2524" s="16"/>
      <c r="E2524" s="31"/>
      <c r="F2524" s="31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7">
        <v>1</v>
      </c>
      <c r="Y2524" s="16"/>
      <c r="Z2524" s="16"/>
      <c r="AA2524" s="16"/>
      <c r="AB2524" s="16"/>
      <c r="AC2524" s="16"/>
      <c r="AD2524" s="16"/>
      <c r="AE2524" s="16"/>
      <c r="AF2524" s="16"/>
      <c r="AG2524" s="16"/>
      <c r="AH2524" s="16"/>
      <c r="AI2524" s="18">
        <v>168.95</v>
      </c>
      <c r="AJ2524" s="22">
        <v>0</v>
      </c>
      <c r="AK2524" s="22">
        <v>0</v>
      </c>
      <c r="AL2524" s="22">
        <v>0</v>
      </c>
      <c r="AM2524" s="22">
        <v>0</v>
      </c>
      <c r="AN2524" s="22">
        <v>-10.8</v>
      </c>
      <c r="AO2524" s="22">
        <v>0</v>
      </c>
      <c r="AP2524" s="18">
        <f>SUM(AI2524:AO2524)</f>
        <v>158.15</v>
      </c>
    </row>
    <row r="2525" ht="20.35" customHeight="1">
      <c r="A2525" t="s" s="14">
        <v>2156</v>
      </c>
      <c r="B2525" s="15">
        <v>43166</v>
      </c>
      <c r="C2525" s="16"/>
      <c r="D2525" s="17">
        <v>1</v>
      </c>
      <c r="E2525" s="31"/>
      <c r="F2525" s="31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16"/>
      <c r="AB2525" s="16"/>
      <c r="AC2525" s="16"/>
      <c r="AD2525" s="16"/>
      <c r="AE2525" s="16"/>
      <c r="AF2525" s="16"/>
      <c r="AG2525" s="16"/>
      <c r="AH2525" s="16"/>
      <c r="AI2525" s="18">
        <v>224.99</v>
      </c>
      <c r="AJ2525" s="22">
        <f>AI2525*-0.029+-0.3</f>
        <v>-6.82471</v>
      </c>
      <c r="AK2525" s="22">
        <v>0</v>
      </c>
      <c r="AL2525" s="22">
        <v>0</v>
      </c>
      <c r="AM2525" s="22">
        <v>0</v>
      </c>
      <c r="AN2525" s="22">
        <v>-17.1</v>
      </c>
      <c r="AO2525" s="22">
        <v>0</v>
      </c>
      <c r="AP2525" s="18">
        <f>SUM(AI2525:AO2525)</f>
        <v>201.06529</v>
      </c>
    </row>
    <row r="2526" ht="20.35" customHeight="1">
      <c r="A2526" t="s" s="14">
        <v>2157</v>
      </c>
      <c r="B2526" s="15">
        <v>43167</v>
      </c>
      <c r="C2526" s="16"/>
      <c r="D2526" s="16"/>
      <c r="E2526" s="31"/>
      <c r="F2526" s="31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  <c r="AC2526" s="16"/>
      <c r="AD2526" s="16"/>
      <c r="AE2526" s="16"/>
      <c r="AF2526" s="16"/>
      <c r="AG2526" s="16"/>
      <c r="AH2526" s="16"/>
      <c r="AI2526" s="18">
        <v>47.98</v>
      </c>
      <c r="AJ2526" s="22">
        <f>AI2526*-0.029+-0.3</f>
        <v>-1.69142</v>
      </c>
      <c r="AK2526" s="22">
        <v>0</v>
      </c>
      <c r="AL2526" s="22">
        <v>0</v>
      </c>
      <c r="AM2526" s="22">
        <v>0</v>
      </c>
      <c r="AN2526" s="22">
        <v>-6.35</v>
      </c>
      <c r="AO2526" s="22">
        <v>0</v>
      </c>
      <c r="AP2526" s="18">
        <f>SUM(AI2526:AO2526)</f>
        <v>39.93858</v>
      </c>
    </row>
    <row r="2527" ht="20.35" customHeight="1">
      <c r="A2527" t="s" s="14">
        <v>2158</v>
      </c>
      <c r="B2527" s="15">
        <v>43167</v>
      </c>
      <c r="C2527" s="16"/>
      <c r="D2527" s="17">
        <v>1</v>
      </c>
      <c r="E2527" s="31"/>
      <c r="F2527" s="31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  <c r="AC2527" s="16"/>
      <c r="AD2527" s="16"/>
      <c r="AE2527" s="16"/>
      <c r="AF2527" s="16"/>
      <c r="AG2527" s="16"/>
      <c r="AH2527" s="16"/>
      <c r="AI2527" s="18">
        <v>239.62</v>
      </c>
      <c r="AJ2527" s="22">
        <f>AI2527*-0.029+-0.3</f>
        <v>-7.24898</v>
      </c>
      <c r="AK2527" s="22">
        <v>0</v>
      </c>
      <c r="AL2527" s="22">
        <v>0</v>
      </c>
      <c r="AM2527" s="22">
        <v>0</v>
      </c>
      <c r="AN2527" s="22">
        <v>-10.55</v>
      </c>
      <c r="AO2527" s="22">
        <v>0</v>
      </c>
      <c r="AP2527" s="18">
        <f>SUM(AI2527:AO2527)</f>
        <v>221.82102</v>
      </c>
    </row>
    <row r="2528" ht="20.35" customHeight="1">
      <c r="A2528" t="s" s="14">
        <v>2159</v>
      </c>
      <c r="B2528" s="15">
        <v>43167</v>
      </c>
      <c r="C2528" s="16"/>
      <c r="D2528" s="17">
        <v>1</v>
      </c>
      <c r="E2528" s="31"/>
      <c r="F2528" s="31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/>
      <c r="AB2528" s="16"/>
      <c r="AC2528" s="16"/>
      <c r="AD2528" s="16"/>
      <c r="AE2528" s="16"/>
      <c r="AF2528" s="16"/>
      <c r="AG2528" s="16"/>
      <c r="AH2528" s="16"/>
      <c r="AI2528" s="18">
        <v>249.99</v>
      </c>
      <c r="AJ2528" s="22">
        <v>0</v>
      </c>
      <c r="AK2528" s="22">
        <v>0</v>
      </c>
      <c r="AL2528" s="22">
        <f>AI2528*-0.029-0.3</f>
        <v>-7.54971</v>
      </c>
      <c r="AM2528" s="22">
        <v>0</v>
      </c>
      <c r="AN2528" s="22">
        <v>-14.98</v>
      </c>
      <c r="AO2528" s="22">
        <v>0</v>
      </c>
      <c r="AP2528" s="18">
        <f>SUM(AI2528:AO2528)</f>
        <v>227.46029</v>
      </c>
    </row>
    <row r="2529" ht="20.35" customHeight="1">
      <c r="A2529" t="s" s="14">
        <v>2160</v>
      </c>
      <c r="B2529" s="15">
        <v>43171</v>
      </c>
      <c r="C2529" s="16"/>
      <c r="D2529" s="17">
        <v>1</v>
      </c>
      <c r="E2529" s="31"/>
      <c r="F2529" s="59">
        <v>1</v>
      </c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  <c r="AC2529" s="16"/>
      <c r="AD2529" s="16"/>
      <c r="AE2529" s="16"/>
      <c r="AF2529" s="16"/>
      <c r="AG2529" s="16"/>
      <c r="AH2529" s="16"/>
      <c r="AI2529" s="18">
        <v>468.99</v>
      </c>
      <c r="AJ2529" s="22">
        <f>AI2529*-0.029+-0.3</f>
        <v>-13.90071</v>
      </c>
      <c r="AK2529" s="22">
        <v>0</v>
      </c>
      <c r="AL2529" s="22">
        <v>0</v>
      </c>
      <c r="AM2529" s="22">
        <v>0</v>
      </c>
      <c r="AN2529" s="22">
        <v>-26.12</v>
      </c>
      <c r="AO2529" s="22">
        <v>0</v>
      </c>
      <c r="AP2529" s="18">
        <f>SUM(AI2529:AO2529)</f>
        <v>428.96929</v>
      </c>
    </row>
    <row r="2530" ht="32.35" customHeight="1">
      <c r="A2530" t="s" s="14">
        <v>2161</v>
      </c>
      <c r="B2530" s="15">
        <v>43171</v>
      </c>
      <c r="C2530" s="16"/>
      <c r="D2530" s="16"/>
      <c r="E2530" s="31"/>
      <c r="F2530" s="31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16"/>
      <c r="AB2530" s="16"/>
      <c r="AC2530" s="16"/>
      <c r="AD2530" s="16"/>
      <c r="AE2530" s="16"/>
      <c r="AF2530" s="16"/>
      <c r="AG2530" s="16"/>
      <c r="AH2530" s="16"/>
      <c r="AI2530" s="18">
        <v>146.56</v>
      </c>
      <c r="AJ2530" s="22">
        <v>0</v>
      </c>
      <c r="AK2530" s="22">
        <v>0</v>
      </c>
      <c r="AL2530" s="22">
        <v>0</v>
      </c>
      <c r="AM2530" s="22">
        <v>0</v>
      </c>
      <c r="AN2530" s="22">
        <v>-12.56</v>
      </c>
      <c r="AO2530" s="22">
        <v>0</v>
      </c>
      <c r="AP2530" s="18">
        <f>SUM(AI2530:AO2530)</f>
        <v>134</v>
      </c>
    </row>
    <row r="2531" ht="20.35" customHeight="1">
      <c r="A2531" t="s" s="14">
        <v>2039</v>
      </c>
      <c r="B2531" s="15">
        <v>43171</v>
      </c>
      <c r="C2531" s="16"/>
      <c r="D2531" s="16"/>
      <c r="E2531" s="31"/>
      <c r="F2531" s="31"/>
      <c r="G2531" s="16"/>
      <c r="H2531" s="16"/>
      <c r="I2531" s="16"/>
      <c r="J2531" s="17">
        <v>1</v>
      </c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  <c r="AC2531" s="16"/>
      <c r="AD2531" s="16"/>
      <c r="AE2531" s="16"/>
      <c r="AF2531" s="16"/>
      <c r="AG2531" s="16"/>
      <c r="AH2531" s="16"/>
      <c r="AI2531" s="18">
        <v>884.99</v>
      </c>
      <c r="AJ2531" s="22">
        <f>AI2531*-0.029+-0.3</f>
        <v>-25.96471</v>
      </c>
      <c r="AK2531" s="22">
        <v>0</v>
      </c>
      <c r="AL2531" s="22">
        <v>0</v>
      </c>
      <c r="AM2531" s="22">
        <v>0</v>
      </c>
      <c r="AN2531" s="22">
        <v>-28.32</v>
      </c>
      <c r="AO2531" s="22">
        <v>0</v>
      </c>
      <c r="AP2531" s="18">
        <f>SUM(AI2531:AO2531)</f>
        <v>830.70529</v>
      </c>
    </row>
    <row r="2532" ht="20.35" customHeight="1">
      <c r="A2532" t="s" s="14">
        <v>2080</v>
      </c>
      <c r="B2532" s="15">
        <v>43172</v>
      </c>
      <c r="C2532" s="16"/>
      <c r="D2532" s="16"/>
      <c r="E2532" s="31"/>
      <c r="F2532" s="31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7">
        <v>2</v>
      </c>
      <c r="Y2532" s="16"/>
      <c r="Z2532" s="16"/>
      <c r="AA2532" s="16"/>
      <c r="AB2532" s="16"/>
      <c r="AC2532" s="16"/>
      <c r="AD2532" s="16"/>
      <c r="AE2532" s="16"/>
      <c r="AF2532" s="16"/>
      <c r="AG2532" s="16"/>
      <c r="AH2532" s="16"/>
      <c r="AI2532" s="18">
        <v>691.74</v>
      </c>
      <c r="AJ2532" s="22">
        <f>AI2532*-0.029+-0.3</f>
        <v>-20.36046</v>
      </c>
      <c r="AK2532" s="22">
        <v>0</v>
      </c>
      <c r="AL2532" s="22">
        <v>0</v>
      </c>
      <c r="AM2532" s="22">
        <v>0</v>
      </c>
      <c r="AN2532" s="22">
        <v>-31.27</v>
      </c>
      <c r="AO2532" s="22">
        <v>-51.24</v>
      </c>
      <c r="AP2532" s="18">
        <f>SUM(AI2532:AO2532)</f>
        <v>588.86954</v>
      </c>
    </row>
    <row r="2533" ht="20.35" customHeight="1">
      <c r="A2533" t="s" s="14">
        <v>2162</v>
      </c>
      <c r="B2533" s="15">
        <v>43172</v>
      </c>
      <c r="C2533" s="16"/>
      <c r="D2533" s="16"/>
      <c r="E2533" s="31"/>
      <c r="F2533" s="31"/>
      <c r="G2533" s="17">
        <v>2</v>
      </c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  <c r="AC2533" s="16"/>
      <c r="AD2533" s="16"/>
      <c r="AE2533" s="16"/>
      <c r="AF2533" s="16"/>
      <c r="AG2533" s="16"/>
      <c r="AH2533" s="16"/>
      <c r="AI2533" s="18">
        <v>299.98</v>
      </c>
      <c r="AJ2533" s="22">
        <f>AI2533*-0.029+-0.3</f>
        <v>-8.999420000000001</v>
      </c>
      <c r="AK2533" s="22">
        <v>0</v>
      </c>
      <c r="AL2533" s="22">
        <v>0</v>
      </c>
      <c r="AM2533" s="22">
        <v>0</v>
      </c>
      <c r="AN2533" s="22">
        <v>-14.87</v>
      </c>
      <c r="AO2533" s="22">
        <v>0</v>
      </c>
      <c r="AP2533" s="18">
        <f>SUM(AI2533:AO2533)</f>
        <v>276.11058</v>
      </c>
    </row>
    <row r="2534" ht="20.35" customHeight="1">
      <c r="A2534" t="s" s="14">
        <v>2163</v>
      </c>
      <c r="B2534" s="15">
        <v>43173</v>
      </c>
      <c r="C2534" s="16"/>
      <c r="D2534" s="17">
        <v>1</v>
      </c>
      <c r="E2534" s="31"/>
      <c r="F2534" s="31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  <c r="AC2534" s="16"/>
      <c r="AD2534" s="16"/>
      <c r="AE2534" s="16"/>
      <c r="AF2534" s="16"/>
      <c r="AG2534" s="16"/>
      <c r="AH2534" s="16"/>
      <c r="AI2534" s="18">
        <v>369.05</v>
      </c>
      <c r="AJ2534" s="22">
        <v>0</v>
      </c>
      <c r="AK2534" s="22">
        <v>-11</v>
      </c>
      <c r="AL2534" s="22">
        <v>0</v>
      </c>
      <c r="AM2534" s="22">
        <v>0</v>
      </c>
      <c r="AN2534" s="22">
        <v>-64.38</v>
      </c>
      <c r="AO2534" s="22">
        <v>0</v>
      </c>
      <c r="AP2534" s="18">
        <f>SUM(AI2534:AO2534)</f>
        <v>293.67</v>
      </c>
    </row>
    <row r="2535" ht="20.35" customHeight="1">
      <c r="A2535" t="s" s="14">
        <v>2164</v>
      </c>
      <c r="B2535" s="15">
        <v>43173</v>
      </c>
      <c r="C2535" s="16"/>
      <c r="D2535" s="17">
        <v>1</v>
      </c>
      <c r="E2535" s="31"/>
      <c r="F2535" s="31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16"/>
      <c r="AB2535" s="16"/>
      <c r="AC2535" s="16"/>
      <c r="AD2535" s="16"/>
      <c r="AE2535" s="16"/>
      <c r="AF2535" s="16"/>
      <c r="AG2535" s="16"/>
      <c r="AH2535" s="16"/>
      <c r="AI2535" s="18">
        <v>199.99</v>
      </c>
      <c r="AJ2535" s="22">
        <v>0</v>
      </c>
      <c r="AK2535" s="22">
        <v>0</v>
      </c>
      <c r="AL2535" s="22">
        <f>AI2535*-0.029-0.3</f>
        <v>-6.09971</v>
      </c>
      <c r="AM2535" s="22">
        <v>0</v>
      </c>
      <c r="AN2535" s="22"/>
      <c r="AO2535" s="22">
        <v>0</v>
      </c>
      <c r="AP2535" s="18">
        <f>SUM(AI2535:AO2535)</f>
        <v>193.89029</v>
      </c>
    </row>
    <row r="2536" ht="20.35" customHeight="1">
      <c r="A2536" t="s" s="14">
        <v>2165</v>
      </c>
      <c r="B2536" s="15">
        <v>43173</v>
      </c>
      <c r="C2536" s="16"/>
      <c r="D2536" s="17">
        <v>1</v>
      </c>
      <c r="E2536" s="31"/>
      <c r="F2536" s="31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  <c r="AC2536" s="16"/>
      <c r="AD2536" s="16"/>
      <c r="AE2536" s="16"/>
      <c r="AF2536" s="16"/>
      <c r="AG2536" s="16"/>
      <c r="AH2536" s="16"/>
      <c r="AI2536" s="18">
        <v>215.99</v>
      </c>
      <c r="AJ2536" s="22">
        <v>0</v>
      </c>
      <c r="AK2536" s="22">
        <v>-6.56</v>
      </c>
      <c r="AL2536" s="22">
        <v>0</v>
      </c>
      <c r="AM2536" s="22">
        <v>0</v>
      </c>
      <c r="AN2536" s="22">
        <v>-12.85</v>
      </c>
      <c r="AO2536" s="22">
        <v>-16</v>
      </c>
      <c r="AP2536" s="18">
        <f>SUM(AI2536:AO2536)</f>
        <v>180.58</v>
      </c>
    </row>
    <row r="2537" ht="20.35" customHeight="1">
      <c r="A2537" t="s" s="14">
        <v>2098</v>
      </c>
      <c r="B2537" s="15">
        <v>43173</v>
      </c>
      <c r="C2537" s="16"/>
      <c r="D2537" s="16"/>
      <c r="E2537" s="31"/>
      <c r="F2537" s="31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7">
        <v>1</v>
      </c>
      <c r="Y2537" s="16"/>
      <c r="Z2537" s="16"/>
      <c r="AA2537" s="16"/>
      <c r="AB2537" s="16"/>
      <c r="AC2537" s="16"/>
      <c r="AD2537" s="16"/>
      <c r="AE2537" s="16"/>
      <c r="AF2537" s="16"/>
      <c r="AG2537" s="16"/>
      <c r="AH2537" s="16"/>
      <c r="AI2537" s="18">
        <v>205.19</v>
      </c>
      <c r="AJ2537" s="22">
        <f>AI2537*-0.029+-0.3</f>
        <v>-6.25051</v>
      </c>
      <c r="AK2537" s="22">
        <v>0</v>
      </c>
      <c r="AL2537" s="22">
        <v>0</v>
      </c>
      <c r="AM2537" s="22">
        <v>0</v>
      </c>
      <c r="AN2537" s="22">
        <v>-15.59</v>
      </c>
      <c r="AO2537" s="22">
        <v>-15.2</v>
      </c>
      <c r="AP2537" s="18">
        <f>SUM(AI2537:AO2537)</f>
        <v>168.14949</v>
      </c>
    </row>
    <row r="2538" ht="20.35" customHeight="1">
      <c r="A2538" t="s" s="14">
        <v>608</v>
      </c>
      <c r="B2538" s="15">
        <v>43173</v>
      </c>
      <c r="C2538" s="16"/>
      <c r="D2538" s="16"/>
      <c r="E2538" s="31"/>
      <c r="F2538" s="31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7">
        <v>1</v>
      </c>
      <c r="Y2538" s="16"/>
      <c r="Z2538" s="16"/>
      <c r="AA2538" s="16"/>
      <c r="AB2538" s="16"/>
      <c r="AC2538" s="16"/>
      <c r="AD2538" s="16"/>
      <c r="AE2538" s="16"/>
      <c r="AF2538" s="16"/>
      <c r="AG2538" s="16"/>
      <c r="AH2538" s="16"/>
      <c r="AI2538" s="18">
        <v>164.99</v>
      </c>
      <c r="AJ2538" s="22">
        <f>AI2538*-0.029+-0.3</f>
        <v>-5.08471</v>
      </c>
      <c r="AK2538" s="22">
        <v>0</v>
      </c>
      <c r="AL2538" s="22">
        <v>0</v>
      </c>
      <c r="AM2538" s="22">
        <v>0</v>
      </c>
      <c r="AN2538" s="22">
        <v>-10.8</v>
      </c>
      <c r="AO2538" s="22">
        <v>0</v>
      </c>
      <c r="AP2538" s="18">
        <f>SUM(AI2538:AO2538)</f>
        <v>149.10529</v>
      </c>
    </row>
    <row r="2539" ht="20.35" customHeight="1">
      <c r="A2539" t="s" s="14">
        <v>2166</v>
      </c>
      <c r="B2539" s="15">
        <v>43173</v>
      </c>
      <c r="C2539" s="16"/>
      <c r="D2539" s="17">
        <v>1</v>
      </c>
      <c r="E2539" s="31"/>
      <c r="F2539" s="59">
        <v>1</v>
      </c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  <c r="AC2539" s="16"/>
      <c r="AD2539" s="16"/>
      <c r="AE2539" s="16"/>
      <c r="AF2539" s="16"/>
      <c r="AG2539" s="16"/>
      <c r="AH2539" s="16"/>
      <c r="AI2539" s="18">
        <v>548.99</v>
      </c>
      <c r="AJ2539" s="22">
        <v>0</v>
      </c>
      <c r="AK2539" s="22">
        <v>0</v>
      </c>
      <c r="AL2539" s="22">
        <f>AI2539*-0.029-0.3</f>
        <v>-16.22071</v>
      </c>
      <c r="AM2539" s="22">
        <v>0</v>
      </c>
      <c r="AN2539" s="22">
        <v>-20</v>
      </c>
      <c r="AO2539" s="22">
        <v>0</v>
      </c>
      <c r="AP2539" s="18">
        <f>SUM(AI2539:AO2539)</f>
        <v>512.76929</v>
      </c>
    </row>
    <row r="2540" ht="20.35" customHeight="1">
      <c r="A2540" t="s" s="14">
        <v>1538</v>
      </c>
      <c r="B2540" s="15">
        <v>43174</v>
      </c>
      <c r="C2540" s="16"/>
      <c r="D2540" s="17">
        <v>1</v>
      </c>
      <c r="E2540" s="31"/>
      <c r="F2540" s="31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16"/>
      <c r="AB2540" s="16"/>
      <c r="AC2540" s="16"/>
      <c r="AD2540" s="16"/>
      <c r="AE2540" s="16"/>
      <c r="AF2540" s="16"/>
      <c r="AG2540" s="16"/>
      <c r="AH2540" s="16"/>
      <c r="AI2540" s="18">
        <v>331.4</v>
      </c>
      <c r="AJ2540" s="22">
        <f>AI2540*-0.029+-0.3</f>
        <v>-9.910600000000001</v>
      </c>
      <c r="AK2540" s="22">
        <v>0</v>
      </c>
      <c r="AL2540" s="22">
        <v>0</v>
      </c>
      <c r="AM2540" s="22">
        <v>0</v>
      </c>
      <c r="AN2540" s="22">
        <v>-77.41</v>
      </c>
      <c r="AO2540" s="22">
        <v>0</v>
      </c>
      <c r="AP2540" s="18">
        <f>SUM(AI2540:AO2540)</f>
        <v>244.0794</v>
      </c>
    </row>
    <row r="2541" ht="20.35" customHeight="1">
      <c r="A2541" t="s" s="14">
        <v>2167</v>
      </c>
      <c r="B2541" s="15">
        <v>43174</v>
      </c>
      <c r="C2541" s="16"/>
      <c r="D2541" s="16"/>
      <c r="E2541" s="31"/>
      <c r="F2541" s="31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16"/>
      <c r="AB2541" s="16"/>
      <c r="AC2541" s="16"/>
      <c r="AD2541" s="16"/>
      <c r="AE2541" s="16"/>
      <c r="AF2541" s="16"/>
      <c r="AG2541" s="16"/>
      <c r="AH2541" s="16"/>
      <c r="AI2541" s="18">
        <v>37.98</v>
      </c>
      <c r="AJ2541" s="22">
        <v>0</v>
      </c>
      <c r="AK2541" s="22">
        <v>0</v>
      </c>
      <c r="AL2541" s="22">
        <f>AI2541*-0.029-0.3</f>
        <v>-1.40142</v>
      </c>
      <c r="AM2541" s="22">
        <v>0</v>
      </c>
      <c r="AN2541" s="22">
        <v>-3.18</v>
      </c>
      <c r="AO2541" s="22">
        <v>0</v>
      </c>
      <c r="AP2541" s="18">
        <f>SUM(AI2541:AO2541)</f>
        <v>33.39858</v>
      </c>
    </row>
    <row r="2542" ht="20.35" customHeight="1">
      <c r="A2542" t="s" s="14">
        <v>2168</v>
      </c>
      <c r="B2542" s="15">
        <v>43174</v>
      </c>
      <c r="C2542" s="16"/>
      <c r="D2542" s="16"/>
      <c r="E2542" s="31"/>
      <c r="F2542" s="31"/>
      <c r="G2542" s="17">
        <v>1</v>
      </c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  <c r="AC2542" s="16"/>
      <c r="AD2542" s="16"/>
      <c r="AE2542" s="16"/>
      <c r="AF2542" s="16"/>
      <c r="AG2542" s="16"/>
      <c r="AH2542" s="16"/>
      <c r="AI2542" s="18">
        <v>161.99</v>
      </c>
      <c r="AJ2542" s="22">
        <f>AI2542*-0.029+-0.3</f>
        <v>-4.99771</v>
      </c>
      <c r="AK2542" s="22">
        <v>0</v>
      </c>
      <c r="AL2542" s="22">
        <v>0</v>
      </c>
      <c r="AM2542" s="22">
        <v>0</v>
      </c>
      <c r="AN2542" s="22">
        <v>-12.85</v>
      </c>
      <c r="AO2542" s="22">
        <v>-12</v>
      </c>
      <c r="AP2542" s="18">
        <f>SUM(AI2542:AO2542)</f>
        <v>132.14229</v>
      </c>
    </row>
    <row r="2543" ht="20.35" customHeight="1">
      <c r="A2543" t="s" s="14">
        <v>2169</v>
      </c>
      <c r="B2543" s="15">
        <v>43174</v>
      </c>
      <c r="C2543" s="16"/>
      <c r="D2543" s="16"/>
      <c r="E2543" s="31"/>
      <c r="F2543" s="31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16"/>
      <c r="AB2543" s="16"/>
      <c r="AC2543" s="16"/>
      <c r="AD2543" s="16"/>
      <c r="AE2543" s="16"/>
      <c r="AF2543" s="16"/>
      <c r="AG2543" s="16"/>
      <c r="AH2543" s="16"/>
      <c r="AI2543" s="18">
        <v>107.97</v>
      </c>
      <c r="AJ2543" s="22">
        <f>AI2543*-0.029+-0.3</f>
        <v>-3.43113</v>
      </c>
      <c r="AK2543" s="22">
        <v>0</v>
      </c>
      <c r="AL2543" s="22">
        <v>0</v>
      </c>
      <c r="AM2543" s="22">
        <v>0</v>
      </c>
      <c r="AN2543" s="22">
        <v>-10.8</v>
      </c>
      <c r="AO2543" s="22">
        <v>0</v>
      </c>
      <c r="AP2543" s="18">
        <f>SUM(AI2543:AO2543)</f>
        <v>93.73887000000001</v>
      </c>
    </row>
    <row r="2544" ht="20.35" customHeight="1">
      <c r="A2544" t="s" s="14">
        <v>2170</v>
      </c>
      <c r="B2544" s="15">
        <v>43178</v>
      </c>
      <c r="C2544" s="16"/>
      <c r="D2544" s="17">
        <v>1</v>
      </c>
      <c r="E2544" s="31"/>
      <c r="F2544" s="31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16"/>
      <c r="AB2544" s="16"/>
      <c r="AC2544" s="16"/>
      <c r="AD2544" s="16"/>
      <c r="AE2544" s="16"/>
      <c r="AF2544" s="16"/>
      <c r="AG2544" s="16"/>
      <c r="AH2544" s="16"/>
      <c r="AI2544" s="18">
        <v>366.9</v>
      </c>
      <c r="AJ2544" s="22">
        <f>AI2544*-0.029+-0.3</f>
        <v>-10.9401</v>
      </c>
      <c r="AK2544" s="22">
        <v>0</v>
      </c>
      <c r="AL2544" s="22">
        <v>0</v>
      </c>
      <c r="AM2544" s="22">
        <v>0</v>
      </c>
      <c r="AN2544" s="22">
        <f>-17.1</f>
        <v>-17.1</v>
      </c>
      <c r="AO2544" s="22">
        <v>0</v>
      </c>
      <c r="AP2544" s="18">
        <f>SUM(AI2544:AO2544)</f>
        <v>338.8599</v>
      </c>
    </row>
    <row r="2545" ht="20.35" customHeight="1">
      <c r="A2545" t="s" s="14">
        <v>2171</v>
      </c>
      <c r="B2545" s="15">
        <v>43178</v>
      </c>
      <c r="C2545" s="16"/>
      <c r="D2545" s="17">
        <v>1</v>
      </c>
      <c r="E2545" s="31"/>
      <c r="F2545" s="59">
        <v>1</v>
      </c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16"/>
      <c r="AB2545" s="16"/>
      <c r="AC2545" s="16"/>
      <c r="AD2545" s="16"/>
      <c r="AE2545" s="16"/>
      <c r="AF2545" s="16"/>
      <c r="AG2545" s="16"/>
      <c r="AH2545" s="16"/>
      <c r="AI2545" s="18">
        <v>458.99</v>
      </c>
      <c r="AJ2545" s="22">
        <v>0</v>
      </c>
      <c r="AK2545" s="22">
        <v>0</v>
      </c>
      <c r="AL2545" s="22">
        <f>AI2545*-0.029-0.3</f>
        <v>-13.61071</v>
      </c>
      <c r="AM2545" s="22">
        <v>0</v>
      </c>
      <c r="AN2545" s="22">
        <v>-26.12</v>
      </c>
      <c r="AO2545" s="22">
        <v>0</v>
      </c>
      <c r="AP2545" s="18">
        <f>SUM(AI2545:AO2545)</f>
        <v>419.25929</v>
      </c>
    </row>
    <row r="2546" ht="20.35" customHeight="1">
      <c r="A2546" t="s" s="14">
        <v>601</v>
      </c>
      <c r="B2546" s="15">
        <v>43178</v>
      </c>
      <c r="C2546" s="16"/>
      <c r="D2546" s="16"/>
      <c r="E2546" s="31"/>
      <c r="F2546" s="31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16"/>
      <c r="AB2546" s="16"/>
      <c r="AC2546" s="16"/>
      <c r="AD2546" s="16"/>
      <c r="AE2546" s="16"/>
      <c r="AF2546" s="16"/>
      <c r="AG2546" s="16"/>
      <c r="AH2546" s="16"/>
      <c r="AI2546" s="18">
        <v>31.96</v>
      </c>
      <c r="AJ2546" s="22">
        <v>0</v>
      </c>
      <c r="AK2546" s="22">
        <v>-1.23</v>
      </c>
      <c r="AL2546" s="22">
        <v>0</v>
      </c>
      <c r="AM2546" s="22">
        <v>0</v>
      </c>
      <c r="AN2546" s="22">
        <v>-6.35</v>
      </c>
      <c r="AO2546" s="22">
        <v>0</v>
      </c>
      <c r="AP2546" s="18">
        <f>SUM(AI2546:AO2546)</f>
        <v>24.38</v>
      </c>
    </row>
    <row r="2547" ht="20.35" customHeight="1">
      <c r="A2547" t="s" s="14">
        <v>2172</v>
      </c>
      <c r="B2547" s="15">
        <v>43178</v>
      </c>
      <c r="C2547" s="16"/>
      <c r="D2547" s="17">
        <v>1</v>
      </c>
      <c r="E2547" s="31"/>
      <c r="F2547" s="31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16"/>
      <c r="AB2547" s="16"/>
      <c r="AC2547" s="16"/>
      <c r="AD2547" s="16"/>
      <c r="AE2547" s="16"/>
      <c r="AF2547" s="16"/>
      <c r="AG2547" s="16"/>
      <c r="AH2547" s="16"/>
      <c r="AI2547" s="18">
        <v>274.99</v>
      </c>
      <c r="AJ2547" s="22">
        <f>AI2547*-0.029+-0.3</f>
        <v>-8.274710000000001</v>
      </c>
      <c r="AK2547" s="22">
        <v>0</v>
      </c>
      <c r="AL2547" s="22">
        <v>0</v>
      </c>
      <c r="AM2547" s="22">
        <v>0</v>
      </c>
      <c r="AN2547" s="22">
        <v>-20.08</v>
      </c>
      <c r="AO2547" s="22">
        <v>0</v>
      </c>
      <c r="AP2547" s="18">
        <f>SUM(AI2547:AO2547)</f>
        <v>246.63529</v>
      </c>
    </row>
    <row r="2548" ht="20.35" customHeight="1">
      <c r="A2548" t="s" s="14">
        <v>2173</v>
      </c>
      <c r="B2548" s="15">
        <v>43179</v>
      </c>
      <c r="C2548" s="16"/>
      <c r="D2548" s="17">
        <v>1</v>
      </c>
      <c r="E2548" s="31"/>
      <c r="F2548" s="31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  <c r="AC2548" s="16"/>
      <c r="AD2548" s="16"/>
      <c r="AE2548" s="16"/>
      <c r="AF2548" s="16"/>
      <c r="AG2548" s="16"/>
      <c r="AH2548" s="16"/>
      <c r="AI2548" s="18">
        <v>383.12</v>
      </c>
      <c r="AJ2548" s="22">
        <f>AI2548*-0.029+-0.3</f>
        <v>-11.41048</v>
      </c>
      <c r="AK2548" s="22">
        <v>0</v>
      </c>
      <c r="AL2548" s="22">
        <v>0</v>
      </c>
      <c r="AM2548" s="22">
        <v>0</v>
      </c>
      <c r="AN2548" s="22">
        <v>-75.20999999999999</v>
      </c>
      <c r="AO2548" s="22">
        <v>0</v>
      </c>
      <c r="AP2548" s="18">
        <f>SUM(AI2548:AO2548)</f>
        <v>296.49952</v>
      </c>
    </row>
    <row r="2549" ht="20.35" customHeight="1">
      <c r="A2549" t="s" s="14">
        <v>2174</v>
      </c>
      <c r="B2549" s="15">
        <v>43179</v>
      </c>
      <c r="C2549" s="16"/>
      <c r="D2549" s="17">
        <v>1</v>
      </c>
      <c r="E2549" s="31"/>
      <c r="F2549" s="31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  <c r="AC2549" s="16"/>
      <c r="AD2549" s="16"/>
      <c r="AE2549" s="16"/>
      <c r="AF2549" s="16"/>
      <c r="AG2549" s="16"/>
      <c r="AH2549" s="16"/>
      <c r="AI2549" s="18">
        <v>279.99</v>
      </c>
      <c r="AJ2549" s="22">
        <v>0</v>
      </c>
      <c r="AK2549" s="22">
        <v>0</v>
      </c>
      <c r="AL2549" s="22">
        <f>AI2549*-0.029-0.3</f>
        <v>-8.41971</v>
      </c>
      <c r="AM2549" s="22">
        <v>0</v>
      </c>
      <c r="AN2549" s="22">
        <v>-15.41</v>
      </c>
      <c r="AO2549" s="22">
        <v>0</v>
      </c>
      <c r="AP2549" s="18">
        <f>SUM(AI2549:AO2549)</f>
        <v>256.16029</v>
      </c>
    </row>
    <row r="2550" ht="20.35" customHeight="1">
      <c r="A2550" t="s" s="14">
        <v>2175</v>
      </c>
      <c r="B2550" s="15">
        <v>43179</v>
      </c>
      <c r="C2550" s="16"/>
      <c r="D2550" s="16"/>
      <c r="E2550" s="31"/>
      <c r="F2550" s="31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16"/>
      <c r="AB2550" s="17">
        <v>20</v>
      </c>
      <c r="AC2550" s="16"/>
      <c r="AD2550" s="16"/>
      <c r="AE2550" s="16"/>
      <c r="AF2550" s="16"/>
      <c r="AG2550" s="16"/>
      <c r="AH2550" s="16"/>
      <c r="AI2550" s="18">
        <v>7161.85</v>
      </c>
      <c r="AJ2550" s="22">
        <f>AI2550*-0.029+-0.3</f>
        <v>-207.99365</v>
      </c>
      <c r="AK2550" s="22">
        <v>0</v>
      </c>
      <c r="AL2550" s="22">
        <v>0</v>
      </c>
      <c r="AM2550" s="22">
        <v>0</v>
      </c>
      <c r="AN2550" s="22">
        <v>-562.05</v>
      </c>
      <c r="AO2550" s="22">
        <v>0</v>
      </c>
      <c r="AP2550" s="18">
        <f>SUM(AI2550:AO2550)</f>
        <v>6391.80635</v>
      </c>
    </row>
    <row r="2551" ht="20.35" customHeight="1">
      <c r="A2551" t="s" s="14">
        <v>2176</v>
      </c>
      <c r="B2551" s="15">
        <v>43180</v>
      </c>
      <c r="C2551" s="16"/>
      <c r="D2551" s="17">
        <v>1</v>
      </c>
      <c r="E2551" s="31"/>
      <c r="F2551" s="31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  <c r="AC2551" s="16"/>
      <c r="AD2551" s="16"/>
      <c r="AE2551" s="16"/>
      <c r="AF2551" s="16"/>
      <c r="AG2551" s="16"/>
      <c r="AH2551" s="16"/>
      <c r="AI2551" s="18">
        <v>257.98</v>
      </c>
      <c r="AJ2551" s="22">
        <f>AI2551*-0.029+-0.3</f>
        <v>-7.78142</v>
      </c>
      <c r="AK2551" s="22">
        <v>0</v>
      </c>
      <c r="AL2551" s="22">
        <v>0</v>
      </c>
      <c r="AM2551" s="22">
        <v>0</v>
      </c>
      <c r="AN2551" s="22">
        <v>-17.1</v>
      </c>
      <c r="AO2551" s="22">
        <v>0</v>
      </c>
      <c r="AP2551" s="18">
        <f>SUM(AI2551:AO2551)</f>
        <v>233.09858</v>
      </c>
    </row>
    <row r="2552" ht="20.35" customHeight="1">
      <c r="A2552" t="s" s="14">
        <v>2177</v>
      </c>
      <c r="B2552" s="15">
        <v>43180</v>
      </c>
      <c r="C2552" s="16"/>
      <c r="D2552" s="17">
        <v>1</v>
      </c>
      <c r="E2552" s="31"/>
      <c r="F2552" s="31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  <c r="AC2552" s="16"/>
      <c r="AD2552" s="16"/>
      <c r="AE2552" s="16"/>
      <c r="AF2552" s="16"/>
      <c r="AG2552" s="16"/>
      <c r="AH2552" s="16"/>
      <c r="AI2552" s="18">
        <v>224.99</v>
      </c>
      <c r="AJ2552" s="22">
        <v>0</v>
      </c>
      <c r="AK2552" s="22">
        <v>-29.31</v>
      </c>
      <c r="AL2552" s="22">
        <v>0</v>
      </c>
      <c r="AM2552" s="22">
        <v>0</v>
      </c>
      <c r="AN2552" s="22">
        <v>-17.1</v>
      </c>
      <c r="AO2552" s="22">
        <v>0</v>
      </c>
      <c r="AP2552" s="18">
        <f>SUM(AI2552:AO2552)</f>
        <v>178.58</v>
      </c>
    </row>
    <row r="2553" ht="20.35" customHeight="1">
      <c r="A2553" t="s" s="14">
        <v>2178</v>
      </c>
      <c r="B2553" s="15">
        <v>43180</v>
      </c>
      <c r="C2553" s="16"/>
      <c r="D2553" s="17">
        <v>2</v>
      </c>
      <c r="E2553" s="31"/>
      <c r="F2553" s="31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  <c r="AC2553" s="16"/>
      <c r="AD2553" s="16"/>
      <c r="AE2553" s="16"/>
      <c r="AF2553" s="16"/>
      <c r="AG2553" s="16"/>
      <c r="AH2553" s="16"/>
      <c r="AI2553" s="18">
        <v>442.8</v>
      </c>
      <c r="AJ2553" s="22">
        <v>0</v>
      </c>
      <c r="AK2553" s="22">
        <v>-60.78</v>
      </c>
      <c r="AL2553" s="22">
        <v>0</v>
      </c>
      <c r="AM2553" s="22">
        <v>0</v>
      </c>
      <c r="AN2553" s="22">
        <v>-13.47</v>
      </c>
      <c r="AO2553" s="22">
        <v>-32.8</v>
      </c>
      <c r="AP2553" s="18">
        <f>SUM(AI2553:AO2553)</f>
        <v>335.75</v>
      </c>
    </row>
    <row r="2554" ht="20.35" customHeight="1">
      <c r="A2554" t="s" s="14">
        <v>2179</v>
      </c>
      <c r="B2554" s="15">
        <v>43180</v>
      </c>
      <c r="C2554" s="16"/>
      <c r="D2554" s="16"/>
      <c r="E2554" s="31"/>
      <c r="F2554" s="31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16"/>
      <c r="AB2554" s="16"/>
      <c r="AC2554" s="16"/>
      <c r="AD2554" s="16"/>
      <c r="AE2554" s="16"/>
      <c r="AF2554" s="16"/>
      <c r="AG2554" s="16"/>
      <c r="AH2554" s="16"/>
      <c r="AI2554" s="18">
        <v>57.98</v>
      </c>
      <c r="AJ2554" s="22">
        <f>AI2554*-0.029+-0.3</f>
        <v>-1.98142</v>
      </c>
      <c r="AK2554" s="22">
        <v>0</v>
      </c>
      <c r="AL2554" s="22">
        <v>0</v>
      </c>
      <c r="AM2554" s="22">
        <v>0</v>
      </c>
      <c r="AN2554" s="22">
        <v>-6.35</v>
      </c>
      <c r="AO2554" s="22">
        <v>0</v>
      </c>
      <c r="AP2554" s="18">
        <f>SUM(AI2554:AO2554)</f>
        <v>49.64858</v>
      </c>
    </row>
    <row r="2555" ht="20.35" customHeight="1">
      <c r="A2555" t="s" s="14">
        <v>2180</v>
      </c>
      <c r="B2555" s="15">
        <v>43180</v>
      </c>
      <c r="C2555" s="16"/>
      <c r="D2555" s="17">
        <v>1</v>
      </c>
      <c r="E2555" s="31"/>
      <c r="F2555" s="59">
        <v>1</v>
      </c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16"/>
      <c r="AB2555" s="16"/>
      <c r="AC2555" s="16"/>
      <c r="AD2555" s="16"/>
      <c r="AE2555" s="16"/>
      <c r="AF2555" s="16"/>
      <c r="AG2555" s="16"/>
      <c r="AH2555" s="16"/>
      <c r="AI2555" s="18">
        <v>498.99</v>
      </c>
      <c r="AJ2555" s="22">
        <f>AI2555*-0.029+-0.3</f>
        <v>-14.77071</v>
      </c>
      <c r="AK2555" s="22">
        <v>0</v>
      </c>
      <c r="AL2555" s="22">
        <v>0</v>
      </c>
      <c r="AM2555" s="22">
        <v>0</v>
      </c>
      <c r="AN2555" s="22">
        <v>-15.32</v>
      </c>
      <c r="AO2555" s="22">
        <v>0</v>
      </c>
      <c r="AP2555" s="18">
        <f>SUM(AI2555:AO2555)</f>
        <v>468.89929</v>
      </c>
    </row>
    <row r="2556" ht="20.35" customHeight="1">
      <c r="A2556" t="s" s="14">
        <v>2181</v>
      </c>
      <c r="B2556" s="15">
        <v>43181</v>
      </c>
      <c r="C2556" s="16"/>
      <c r="D2556" s="16"/>
      <c r="E2556" s="31"/>
      <c r="F2556" s="31"/>
      <c r="G2556" s="17">
        <v>1</v>
      </c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16"/>
      <c r="AB2556" s="16"/>
      <c r="AC2556" s="16"/>
      <c r="AD2556" s="16"/>
      <c r="AE2556" s="16"/>
      <c r="AF2556" s="16"/>
      <c r="AG2556" s="16"/>
      <c r="AH2556" s="16"/>
      <c r="AI2556" s="18">
        <v>149.99</v>
      </c>
      <c r="AJ2556" s="22">
        <v>0</v>
      </c>
      <c r="AK2556" s="22">
        <v>0</v>
      </c>
      <c r="AL2556" s="22">
        <f>AI2556*-0.029-0.3</f>
        <v>-4.64971</v>
      </c>
      <c r="AM2556" s="22">
        <v>0</v>
      </c>
      <c r="AN2556" s="22">
        <v>-10.53</v>
      </c>
      <c r="AO2556" s="22">
        <v>0</v>
      </c>
      <c r="AP2556" s="18">
        <f>SUM(AI2556:AO2556)</f>
        <v>134.81029</v>
      </c>
    </row>
    <row r="2557" ht="20.35" customHeight="1">
      <c r="A2557" t="s" s="14">
        <v>2182</v>
      </c>
      <c r="B2557" s="15">
        <v>43181</v>
      </c>
      <c r="C2557" s="16"/>
      <c r="D2557" s="17">
        <v>1</v>
      </c>
      <c r="E2557" s="31"/>
      <c r="F2557" s="31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16"/>
      <c r="AB2557" s="16"/>
      <c r="AC2557" s="16"/>
      <c r="AD2557" s="16"/>
      <c r="AE2557" s="16"/>
      <c r="AF2557" s="16"/>
      <c r="AG2557" s="16"/>
      <c r="AH2557" s="16"/>
      <c r="AI2557" s="18">
        <v>319.99</v>
      </c>
      <c r="AJ2557" s="22">
        <v>0</v>
      </c>
      <c r="AK2557" s="22">
        <v>-9.58</v>
      </c>
      <c r="AL2557" s="22">
        <v>0</v>
      </c>
      <c r="AM2557" s="22">
        <v>0</v>
      </c>
      <c r="AN2557" s="22">
        <v>-20.08</v>
      </c>
      <c r="AO2557" s="22">
        <v>0</v>
      </c>
      <c r="AP2557" s="18">
        <f>SUM(AI2557:AO2557)</f>
        <v>290.33</v>
      </c>
    </row>
    <row r="2558" ht="20.35" customHeight="1">
      <c r="A2558" t="s" s="14">
        <v>2183</v>
      </c>
      <c r="B2558" s="15">
        <v>43181</v>
      </c>
      <c r="C2558" s="16"/>
      <c r="D2558" s="17">
        <v>2</v>
      </c>
      <c r="E2558" s="31"/>
      <c r="F2558" s="59">
        <v>2</v>
      </c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16"/>
      <c r="AB2558" s="16"/>
      <c r="AC2558" s="16"/>
      <c r="AD2558" s="16"/>
      <c r="AE2558" s="16"/>
      <c r="AF2558" s="16"/>
      <c r="AG2558" s="16"/>
      <c r="AH2558" s="16"/>
      <c r="AI2558" s="18">
        <v>617.97</v>
      </c>
      <c r="AJ2558" s="22">
        <f>AI2558*-0.029+-0.3</f>
        <v>-18.22113</v>
      </c>
      <c r="AK2558" s="22">
        <v>0</v>
      </c>
      <c r="AL2558" s="22">
        <v>0</v>
      </c>
      <c r="AM2558" s="22">
        <v>0</v>
      </c>
      <c r="AN2558" s="22">
        <v>-23.83</v>
      </c>
      <c r="AO2558" s="22">
        <v>0</v>
      </c>
      <c r="AP2558" s="18">
        <f>SUM(AI2558:AO2558)</f>
        <v>575.91887</v>
      </c>
    </row>
    <row r="2559" ht="20.35" customHeight="1">
      <c r="A2559" t="s" s="14">
        <v>2184</v>
      </c>
      <c r="B2559" s="15">
        <v>43181</v>
      </c>
      <c r="C2559" s="16"/>
      <c r="D2559" s="16"/>
      <c r="E2559" s="31"/>
      <c r="F2559" s="31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7">
        <v>2</v>
      </c>
      <c r="Y2559" s="16"/>
      <c r="Z2559" s="16"/>
      <c r="AA2559" s="16"/>
      <c r="AB2559" s="16"/>
      <c r="AC2559" s="16"/>
      <c r="AD2559" s="16"/>
      <c r="AE2559" s="16"/>
      <c r="AF2559" s="16"/>
      <c r="AG2559" s="16"/>
      <c r="AH2559" s="16"/>
      <c r="AI2559" s="18">
        <v>279.98</v>
      </c>
      <c r="AJ2559" s="22">
        <f>AI2559*-0.029+-0.3</f>
        <v>-8.419420000000001</v>
      </c>
      <c r="AK2559" s="22">
        <v>0</v>
      </c>
      <c r="AL2559" s="22">
        <v>0</v>
      </c>
      <c r="AM2559" s="22">
        <v>0</v>
      </c>
      <c r="AN2559" s="22">
        <v>-12.45</v>
      </c>
      <c r="AO2559" s="22">
        <v>0</v>
      </c>
      <c r="AP2559" s="18">
        <f>SUM(AI2559:AO2559)</f>
        <v>259.11058</v>
      </c>
    </row>
    <row r="2560" ht="20.35" customHeight="1">
      <c r="A2560" t="s" s="14">
        <v>2185</v>
      </c>
      <c r="B2560" s="15">
        <v>43182</v>
      </c>
      <c r="C2560" s="16"/>
      <c r="D2560" s="17">
        <v>1</v>
      </c>
      <c r="E2560" s="31"/>
      <c r="F2560" s="31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16"/>
      <c r="AB2560" s="16"/>
      <c r="AC2560" s="16"/>
      <c r="AD2560" s="16"/>
      <c r="AE2560" s="16"/>
      <c r="AF2560" s="16"/>
      <c r="AG2560" s="16"/>
      <c r="AH2560" s="16"/>
      <c r="AI2560" s="18">
        <v>210</v>
      </c>
      <c r="AJ2560" s="22">
        <v>0</v>
      </c>
      <c r="AK2560" s="22">
        <v>-27.39</v>
      </c>
      <c r="AL2560" s="22">
        <v>0</v>
      </c>
      <c r="AM2560" s="22">
        <v>0</v>
      </c>
      <c r="AN2560" s="22">
        <v>-17.1</v>
      </c>
      <c r="AO2560" s="22">
        <v>0</v>
      </c>
      <c r="AP2560" s="18">
        <f>SUM(AI2560:AO2560)</f>
        <v>165.51</v>
      </c>
    </row>
    <row r="2561" ht="20.35" customHeight="1">
      <c r="A2561" t="s" s="14">
        <v>2186</v>
      </c>
      <c r="B2561" s="15">
        <v>43182</v>
      </c>
      <c r="C2561" s="16"/>
      <c r="D2561" s="17">
        <v>1</v>
      </c>
      <c r="E2561" s="31"/>
      <c r="F2561" s="31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  <c r="AC2561" s="16"/>
      <c r="AD2561" s="16"/>
      <c r="AE2561" s="16"/>
      <c r="AF2561" s="16"/>
      <c r="AG2561" s="16"/>
      <c r="AH2561" s="16"/>
      <c r="AI2561" s="18">
        <v>239.99</v>
      </c>
      <c r="AJ2561" s="22">
        <v>0</v>
      </c>
      <c r="AK2561" s="22">
        <v>-7.26</v>
      </c>
      <c r="AL2561" s="22">
        <v>0</v>
      </c>
      <c r="AM2561" s="22">
        <v>0</v>
      </c>
      <c r="AN2561" s="22">
        <v>-17.1</v>
      </c>
      <c r="AO2561" s="22">
        <v>0</v>
      </c>
      <c r="AP2561" s="18">
        <f>SUM(AI2561:AO2561)</f>
        <v>215.63</v>
      </c>
    </row>
    <row r="2562" ht="20.35" customHeight="1">
      <c r="A2562" t="s" s="14">
        <v>2187</v>
      </c>
      <c r="B2562" s="15">
        <v>43185</v>
      </c>
      <c r="C2562" s="16"/>
      <c r="D2562" s="17">
        <v>2</v>
      </c>
      <c r="E2562" s="31"/>
      <c r="F2562" s="31"/>
      <c r="G2562" s="17">
        <v>2</v>
      </c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16"/>
      <c r="AB2562" s="16"/>
      <c r="AC2562" s="16"/>
      <c r="AD2562" s="16"/>
      <c r="AE2562" s="16"/>
      <c r="AF2562" s="16"/>
      <c r="AG2562" s="16"/>
      <c r="AH2562" s="16"/>
      <c r="AI2562" s="18">
        <v>779.96</v>
      </c>
      <c r="AJ2562" s="22">
        <v>0</v>
      </c>
      <c r="AK2562" s="22">
        <v>0</v>
      </c>
      <c r="AL2562" s="22">
        <f>AI2562*-0.029-0.3</f>
        <v>-22.91884</v>
      </c>
      <c r="AM2562" s="22">
        <v>0</v>
      </c>
      <c r="AN2562" s="22">
        <v>-25.13</v>
      </c>
      <c r="AO2562" s="22">
        <v>0</v>
      </c>
      <c r="AP2562" s="18">
        <f>SUM(AI2562:AO2562)</f>
        <v>731.91116</v>
      </c>
    </row>
    <row r="2563" ht="32.35" customHeight="1">
      <c r="A2563" t="s" s="14">
        <v>2188</v>
      </c>
      <c r="B2563" s="15">
        <v>43185</v>
      </c>
      <c r="C2563" s="16"/>
      <c r="D2563" s="16"/>
      <c r="E2563" s="31"/>
      <c r="F2563" s="31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7">
        <v>1</v>
      </c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  <c r="AC2563" s="16"/>
      <c r="AD2563" s="16"/>
      <c r="AE2563" s="16"/>
      <c r="AF2563" s="16"/>
      <c r="AG2563" s="16"/>
      <c r="AH2563" s="16"/>
      <c r="AI2563" s="18">
        <v>437.82</v>
      </c>
      <c r="AJ2563" s="22">
        <f>AI2563*-0.029+-0.3</f>
        <v>-12.99678</v>
      </c>
      <c r="AK2563" s="22">
        <v>0</v>
      </c>
      <c r="AL2563" s="22">
        <v>0</v>
      </c>
      <c r="AM2563" s="22">
        <v>0</v>
      </c>
      <c r="AN2563" s="22">
        <v>-24.68</v>
      </c>
      <c r="AO2563" s="22">
        <v>0</v>
      </c>
      <c r="AP2563" s="18">
        <f>SUM(AI2563:AO2563)</f>
        <v>400.14322</v>
      </c>
    </row>
    <row r="2564" ht="20.35" customHeight="1">
      <c r="A2564" t="s" s="14">
        <v>2189</v>
      </c>
      <c r="B2564" s="15">
        <v>43185</v>
      </c>
      <c r="C2564" s="16"/>
      <c r="D2564" s="17">
        <v>1</v>
      </c>
      <c r="E2564" s="31"/>
      <c r="F2564" s="31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  <c r="AC2564" s="16"/>
      <c r="AD2564" s="16"/>
      <c r="AE2564" s="16"/>
      <c r="AF2564" s="16"/>
      <c r="AG2564" s="16"/>
      <c r="AH2564" s="16"/>
      <c r="AI2564" s="18">
        <v>224.99</v>
      </c>
      <c r="AJ2564" s="22">
        <v>0</v>
      </c>
      <c r="AK2564" s="22">
        <v>-29.31</v>
      </c>
      <c r="AL2564" s="22">
        <v>0</v>
      </c>
      <c r="AM2564" s="22">
        <v>0</v>
      </c>
      <c r="AN2564" s="22">
        <v>-17.1</v>
      </c>
      <c r="AO2564" s="22">
        <v>0</v>
      </c>
      <c r="AP2564" s="18">
        <f>SUM(AI2564:AO2564)</f>
        <v>178.58</v>
      </c>
    </row>
    <row r="2565" ht="20.35" customHeight="1">
      <c r="A2565" t="s" s="14">
        <v>2190</v>
      </c>
      <c r="B2565" s="15">
        <v>43186</v>
      </c>
      <c r="C2565" s="16"/>
      <c r="D2565" s="17">
        <v>1</v>
      </c>
      <c r="E2565" s="31"/>
      <c r="F2565" s="31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16"/>
      <c r="AB2565" s="16"/>
      <c r="AC2565" s="16"/>
      <c r="AD2565" s="16"/>
      <c r="AE2565" s="16"/>
      <c r="AF2565" s="16"/>
      <c r="AG2565" s="16"/>
      <c r="AH2565" s="16"/>
      <c r="AI2565" s="18">
        <v>199.99</v>
      </c>
      <c r="AJ2565" s="22">
        <f>AI2565*-0.029+-0.3</f>
        <v>-6.09971</v>
      </c>
      <c r="AK2565" s="22">
        <v>0</v>
      </c>
      <c r="AL2565" s="22">
        <v>0</v>
      </c>
      <c r="AM2565" s="22">
        <v>0</v>
      </c>
      <c r="AN2565" s="22">
        <v>-15.41</v>
      </c>
      <c r="AO2565" s="22">
        <v>0</v>
      </c>
      <c r="AP2565" s="18">
        <f>SUM(AI2565:AO2565)</f>
        <v>178.48029</v>
      </c>
    </row>
    <row r="2566" ht="20.35" customHeight="1">
      <c r="A2566" t="s" s="14">
        <v>2191</v>
      </c>
      <c r="B2566" s="15">
        <v>43187</v>
      </c>
      <c r="C2566" s="16"/>
      <c r="D2566" s="17">
        <v>2</v>
      </c>
      <c r="E2566" s="31"/>
      <c r="F2566" s="59">
        <v>2</v>
      </c>
      <c r="G2566" s="16"/>
      <c r="H2566" s="16"/>
      <c r="I2566" s="16"/>
      <c r="J2566" s="17">
        <v>2</v>
      </c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  <c r="AC2566" s="16"/>
      <c r="AD2566" s="16"/>
      <c r="AE2566" s="16"/>
      <c r="AF2566" s="16"/>
      <c r="AG2566" s="16"/>
      <c r="AH2566" s="16"/>
      <c r="AI2566" s="18">
        <v>2657.96</v>
      </c>
      <c r="AJ2566" s="22">
        <v>0</v>
      </c>
      <c r="AK2566" s="22">
        <v>-77.38</v>
      </c>
      <c r="AL2566" s="22">
        <v>0</v>
      </c>
      <c r="AM2566" s="22">
        <v>0</v>
      </c>
      <c r="AN2566" s="22">
        <v>-67.17</v>
      </c>
      <c r="AO2566" s="22">
        <v>0</v>
      </c>
      <c r="AP2566" s="18">
        <f>SUM(AI2566:AO2566)</f>
        <v>2513.41</v>
      </c>
    </row>
    <row r="2567" ht="20.35" customHeight="1">
      <c r="A2567" t="s" s="14">
        <v>1903</v>
      </c>
      <c r="B2567" s="15">
        <v>43187</v>
      </c>
      <c r="C2567" s="16"/>
      <c r="D2567" s="17">
        <v>1</v>
      </c>
      <c r="E2567" s="31"/>
      <c r="F2567" s="59">
        <v>1</v>
      </c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16"/>
      <c r="AB2567" s="16"/>
      <c r="AC2567" s="16"/>
      <c r="AD2567" s="16"/>
      <c r="AE2567" s="16"/>
      <c r="AF2567" s="16"/>
      <c r="AG2567" s="16"/>
      <c r="AH2567" s="16"/>
      <c r="AI2567" s="18">
        <v>453.99</v>
      </c>
      <c r="AJ2567" s="22">
        <f>AI2567*-0.029+-0.3</f>
        <v>-13.46571</v>
      </c>
      <c r="AK2567" s="22">
        <v>0</v>
      </c>
      <c r="AL2567" s="22">
        <v>0</v>
      </c>
      <c r="AM2567" s="22">
        <v>0</v>
      </c>
      <c r="AN2567" s="22">
        <v>-26.12</v>
      </c>
      <c r="AO2567" s="22">
        <v>0</v>
      </c>
      <c r="AP2567" s="18">
        <f>SUM(AI2567:AO2567)</f>
        <v>414.40429</v>
      </c>
    </row>
    <row r="2568" ht="20.35" customHeight="1">
      <c r="A2568" t="s" s="14">
        <v>2192</v>
      </c>
      <c r="B2568" s="15">
        <v>43187</v>
      </c>
      <c r="C2568" s="16"/>
      <c r="D2568" s="16"/>
      <c r="E2568" s="31"/>
      <c r="F2568" s="31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16"/>
      <c r="AB2568" s="16"/>
      <c r="AC2568" s="16"/>
      <c r="AD2568" s="16"/>
      <c r="AE2568" s="16"/>
      <c r="AF2568" s="16"/>
      <c r="AG2568" s="16"/>
      <c r="AH2568" s="16"/>
      <c r="AI2568" s="18">
        <v>199.98</v>
      </c>
      <c r="AJ2568" s="22">
        <v>0</v>
      </c>
      <c r="AK2568" s="22">
        <v>-6.1</v>
      </c>
      <c r="AL2568" s="22">
        <v>0</v>
      </c>
      <c r="AM2568" s="22">
        <v>0</v>
      </c>
      <c r="AN2568" s="22">
        <v>-12.45</v>
      </c>
      <c r="AO2568" s="22">
        <v>0</v>
      </c>
      <c r="AP2568" s="18">
        <f>SUM(AI2568:AO2568)</f>
        <v>181.43</v>
      </c>
    </row>
    <row r="2569" ht="20.35" customHeight="1">
      <c r="A2569" t="s" s="14">
        <v>2193</v>
      </c>
      <c r="B2569" s="15">
        <v>43187</v>
      </c>
      <c r="C2569" s="16"/>
      <c r="D2569" s="16"/>
      <c r="E2569" s="31"/>
      <c r="F2569" s="31"/>
      <c r="G2569" s="16"/>
      <c r="H2569" s="16"/>
      <c r="I2569" s="16"/>
      <c r="J2569" s="17">
        <v>2</v>
      </c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  <c r="AC2569" s="16"/>
      <c r="AD2569" s="16"/>
      <c r="AE2569" s="16"/>
      <c r="AF2569" s="16"/>
      <c r="AG2569" s="16"/>
      <c r="AH2569" s="16"/>
      <c r="AI2569" s="18">
        <v>1200</v>
      </c>
      <c r="AJ2569" s="22">
        <v>0</v>
      </c>
      <c r="AK2569" s="22">
        <v>-35.1</v>
      </c>
      <c r="AL2569" s="22">
        <v>0</v>
      </c>
      <c r="AM2569" s="22">
        <v>0</v>
      </c>
      <c r="AN2569" s="22">
        <v>-28.32</v>
      </c>
      <c r="AO2569" s="22">
        <v>0</v>
      </c>
      <c r="AP2569" s="18">
        <f>SUM(AI2569:AO2569)</f>
        <v>1136.58</v>
      </c>
    </row>
    <row r="2570" ht="20.35" customHeight="1">
      <c r="A2570" t="s" s="14">
        <v>802</v>
      </c>
      <c r="B2570" s="15">
        <v>43187</v>
      </c>
      <c r="C2570" s="16"/>
      <c r="D2570" s="16"/>
      <c r="E2570" s="31"/>
      <c r="F2570" s="31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/>
      <c r="AB2570" s="16"/>
      <c r="AC2570" s="16"/>
      <c r="AD2570" s="16"/>
      <c r="AE2570" s="16"/>
      <c r="AF2570" s="16"/>
      <c r="AG2570" s="16"/>
      <c r="AH2570" s="16"/>
      <c r="AI2570" s="18">
        <v>146.56</v>
      </c>
      <c r="AJ2570" s="22">
        <v>0</v>
      </c>
      <c r="AK2570" s="22">
        <v>0</v>
      </c>
      <c r="AL2570" s="22">
        <v>0</v>
      </c>
      <c r="AM2570" s="22">
        <v>0</v>
      </c>
      <c r="AN2570" s="22">
        <v>-12.56</v>
      </c>
      <c r="AO2570" s="22">
        <v>0</v>
      </c>
      <c r="AP2570" s="18">
        <f>SUM(AI2570:AO2570)</f>
        <v>134</v>
      </c>
    </row>
    <row r="2571" ht="20.35" customHeight="1">
      <c r="A2571" t="s" s="14">
        <v>2194</v>
      </c>
      <c r="B2571" s="15">
        <v>43187</v>
      </c>
      <c r="C2571" s="16"/>
      <c r="D2571" s="16"/>
      <c r="E2571" s="31"/>
      <c r="F2571" s="31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  <c r="AC2571" s="16"/>
      <c r="AD2571" s="16"/>
      <c r="AE2571" s="16"/>
      <c r="AF2571" s="16"/>
      <c r="AG2571" s="16"/>
      <c r="AH2571" s="16"/>
      <c r="AI2571" s="18">
        <v>87.97</v>
      </c>
      <c r="AJ2571" s="22">
        <f>AI2571*-0.029+-0.3</f>
        <v>-2.85113</v>
      </c>
      <c r="AK2571" s="22">
        <v>0</v>
      </c>
      <c r="AL2571" s="22">
        <v>0</v>
      </c>
      <c r="AM2571" s="22">
        <v>0</v>
      </c>
      <c r="AN2571" s="22">
        <v>-6.25</v>
      </c>
      <c r="AO2571" s="22">
        <v>0</v>
      </c>
      <c r="AP2571" s="18">
        <f>SUM(AI2571:AO2571)</f>
        <v>78.86887</v>
      </c>
    </row>
    <row r="2572" ht="20.35" customHeight="1">
      <c r="A2572" t="s" s="14">
        <v>2184</v>
      </c>
      <c r="B2572" s="15">
        <v>43192</v>
      </c>
      <c r="C2572" s="16"/>
      <c r="D2572" s="16"/>
      <c r="E2572" s="31"/>
      <c r="F2572" s="31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7">
        <v>2</v>
      </c>
      <c r="Y2572" s="16"/>
      <c r="Z2572" s="16"/>
      <c r="AA2572" s="16"/>
      <c r="AB2572" s="16"/>
      <c r="AC2572" s="16"/>
      <c r="AD2572" s="16"/>
      <c r="AE2572" s="16"/>
      <c r="AF2572" s="16"/>
      <c r="AG2572" s="16"/>
      <c r="AH2572" s="16"/>
      <c r="AI2572" s="18">
        <v>299.98</v>
      </c>
      <c r="AJ2572" s="22">
        <v>0</v>
      </c>
      <c r="AK2572" s="22">
        <v>9</v>
      </c>
      <c r="AL2572" s="22">
        <v>0</v>
      </c>
      <c r="AM2572" s="22">
        <v>0</v>
      </c>
      <c r="AN2572" s="22">
        <v>-10.8</v>
      </c>
      <c r="AO2572" s="22">
        <v>0</v>
      </c>
      <c r="AP2572" s="18">
        <f>SUM(AI2572:AO2572)</f>
        <v>298.18</v>
      </c>
    </row>
    <row r="2573" ht="20.35" customHeight="1">
      <c r="A2573" t="s" s="14">
        <v>2195</v>
      </c>
      <c r="B2573" s="15">
        <v>43192</v>
      </c>
      <c r="C2573" s="16"/>
      <c r="D2573" s="17">
        <v>1</v>
      </c>
      <c r="E2573" s="31"/>
      <c r="F2573" s="31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  <c r="AC2573" s="16"/>
      <c r="AD2573" s="16"/>
      <c r="AE2573" s="16"/>
      <c r="AF2573" s="16"/>
      <c r="AG2573" s="16"/>
      <c r="AH2573" s="16"/>
      <c r="AI2573" s="18">
        <v>239.99</v>
      </c>
      <c r="AJ2573" s="22">
        <f>AI2573*-0.029+-0.3</f>
        <v>-7.25971</v>
      </c>
      <c r="AK2573" s="22">
        <v>0</v>
      </c>
      <c r="AL2573" s="22">
        <v>0</v>
      </c>
      <c r="AM2573" s="22">
        <v>0</v>
      </c>
      <c r="AN2573" s="22">
        <v>-17.1</v>
      </c>
      <c r="AO2573" s="22">
        <v>0</v>
      </c>
      <c r="AP2573" s="18">
        <f>SUM(AI2573:AO2573)</f>
        <v>215.63029</v>
      </c>
    </row>
    <row r="2574" ht="20.35" customHeight="1">
      <c r="A2574" t="s" s="14">
        <v>2196</v>
      </c>
      <c r="B2574" s="15">
        <v>43192</v>
      </c>
      <c r="C2574" s="16"/>
      <c r="D2574" s="17">
        <v>1</v>
      </c>
      <c r="E2574" s="31"/>
      <c r="F2574" s="31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16"/>
      <c r="AB2574" s="16"/>
      <c r="AC2574" s="16"/>
      <c r="AD2574" s="16"/>
      <c r="AE2574" s="16"/>
      <c r="AF2574" s="16"/>
      <c r="AG2574" s="16"/>
      <c r="AH2574" s="16"/>
      <c r="AI2574" s="18">
        <v>215.99</v>
      </c>
      <c r="AJ2574" s="22">
        <f>AI2574*-0.029+-0.3</f>
        <v>-6.56371</v>
      </c>
      <c r="AK2574" s="22">
        <v>0</v>
      </c>
      <c r="AL2574" s="22">
        <v>0</v>
      </c>
      <c r="AM2574" s="22">
        <v>0</v>
      </c>
      <c r="AN2574" s="22">
        <v>-12.85</v>
      </c>
      <c r="AO2574" s="22">
        <v>-16</v>
      </c>
      <c r="AP2574" s="18">
        <f>SUM(AI2574:AO2574)</f>
        <v>180.57629</v>
      </c>
    </row>
    <row r="2575" ht="20.35" customHeight="1">
      <c r="A2575" t="s" s="14">
        <v>2197</v>
      </c>
      <c r="B2575" s="15">
        <v>43193</v>
      </c>
      <c r="C2575" s="16"/>
      <c r="D2575" s="16"/>
      <c r="E2575" s="31"/>
      <c r="F2575" s="31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  <c r="AC2575" s="16"/>
      <c r="AD2575" s="16"/>
      <c r="AE2575" s="16"/>
      <c r="AF2575" s="16"/>
      <c r="AG2575" s="16"/>
      <c r="AH2575" s="16"/>
      <c r="AI2575" s="18">
        <v>362.47</v>
      </c>
      <c r="AJ2575" s="22">
        <v>0</v>
      </c>
      <c r="AK2575" s="22">
        <v>-10.81</v>
      </c>
      <c r="AL2575" s="22">
        <v>0</v>
      </c>
      <c r="AM2575" s="22">
        <v>0</v>
      </c>
      <c r="AN2575" s="22">
        <v>-15.29</v>
      </c>
      <c r="AO2575" s="22">
        <v>0</v>
      </c>
      <c r="AP2575" s="18">
        <f>SUM(AI2575:AO2575)</f>
        <v>336.37</v>
      </c>
    </row>
    <row r="2576" ht="20.35" customHeight="1">
      <c r="A2576" t="s" s="14">
        <v>2198</v>
      </c>
      <c r="B2576" s="15">
        <v>43193</v>
      </c>
      <c r="C2576" s="16"/>
      <c r="D2576" s="16"/>
      <c r="E2576" s="31"/>
      <c r="F2576" s="31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  <c r="AC2576" s="16"/>
      <c r="AD2576" s="16"/>
      <c r="AE2576" s="16"/>
      <c r="AF2576" s="16"/>
      <c r="AG2576" s="16"/>
      <c r="AH2576" s="16"/>
      <c r="AI2576" s="18">
        <v>1270</v>
      </c>
      <c r="AJ2576" s="22">
        <f>AI2576*-0.029+-0.3</f>
        <v>-37.13</v>
      </c>
      <c r="AK2576" s="22">
        <v>0</v>
      </c>
      <c r="AL2576" s="22">
        <v>0</v>
      </c>
      <c r="AM2576" s="22">
        <v>0</v>
      </c>
      <c r="AN2576" s="22">
        <v>-67.01000000000001</v>
      </c>
      <c r="AO2576" s="22">
        <v>0</v>
      </c>
      <c r="AP2576" s="18">
        <f>SUM(AI2576:AO2576)</f>
        <v>1165.86</v>
      </c>
    </row>
    <row r="2577" ht="20.35" customHeight="1">
      <c r="A2577" t="s" s="14">
        <v>2199</v>
      </c>
      <c r="B2577" s="15">
        <v>43193</v>
      </c>
      <c r="C2577" s="16"/>
      <c r="D2577" s="17">
        <v>1</v>
      </c>
      <c r="E2577" s="31"/>
      <c r="F2577" s="31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16"/>
      <c r="AB2577" s="16"/>
      <c r="AC2577" s="16"/>
      <c r="AD2577" s="16"/>
      <c r="AE2577" s="16"/>
      <c r="AF2577" s="16"/>
      <c r="AG2577" s="16"/>
      <c r="AH2577" s="16"/>
      <c r="AI2577" s="18">
        <v>279.99</v>
      </c>
      <c r="AJ2577" s="22">
        <f>AI2577*-0.029+-0.3</f>
        <v>-8.41971</v>
      </c>
      <c r="AK2577" s="22">
        <v>0</v>
      </c>
      <c r="AL2577" s="22">
        <v>0</v>
      </c>
      <c r="AM2577" s="22">
        <v>0</v>
      </c>
      <c r="AN2577" s="22">
        <v>-17.1</v>
      </c>
      <c r="AO2577" s="22">
        <v>0</v>
      </c>
      <c r="AP2577" s="18">
        <f>SUM(AI2577:AO2577)</f>
        <v>254.47029</v>
      </c>
    </row>
    <row r="2578" ht="20.35" customHeight="1">
      <c r="A2578" t="s" s="14">
        <v>2200</v>
      </c>
      <c r="B2578" s="15">
        <v>43194</v>
      </c>
      <c r="C2578" s="16"/>
      <c r="D2578" s="17">
        <v>1</v>
      </c>
      <c r="E2578" s="31"/>
      <c r="F2578" s="31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  <c r="AC2578" s="16"/>
      <c r="AD2578" s="16"/>
      <c r="AE2578" s="16"/>
      <c r="AF2578" s="16"/>
      <c r="AG2578" s="16"/>
      <c r="AH2578" s="16"/>
      <c r="AI2578" s="18">
        <v>199.99</v>
      </c>
      <c r="AJ2578" s="22">
        <f>AI2578*-0.029+-0.3</f>
        <v>-6.09971</v>
      </c>
      <c r="AK2578" s="22">
        <v>0</v>
      </c>
      <c r="AL2578" s="22">
        <v>0</v>
      </c>
      <c r="AM2578" s="22">
        <v>0</v>
      </c>
      <c r="AN2578" s="22">
        <v>-17.1</v>
      </c>
      <c r="AO2578" s="22">
        <v>0</v>
      </c>
      <c r="AP2578" s="18">
        <f>SUM(AI2578:AO2578)</f>
        <v>176.79029</v>
      </c>
    </row>
    <row r="2579" ht="20.35" customHeight="1">
      <c r="A2579" t="s" s="14">
        <v>2201</v>
      </c>
      <c r="B2579" s="15">
        <v>43194</v>
      </c>
      <c r="C2579" s="16"/>
      <c r="D2579" s="17">
        <v>1</v>
      </c>
      <c r="E2579" s="31"/>
      <c r="F2579" s="31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/>
      <c r="AC2579" s="16"/>
      <c r="AD2579" s="16"/>
      <c r="AE2579" s="16"/>
      <c r="AF2579" s="16"/>
      <c r="AG2579" s="16"/>
      <c r="AH2579" s="16"/>
      <c r="AI2579" s="18">
        <v>302.39</v>
      </c>
      <c r="AJ2579" s="22">
        <f>AI2579*-0.029+-0.3</f>
        <v>-9.06931</v>
      </c>
      <c r="AK2579" s="22">
        <v>0</v>
      </c>
      <c r="AL2579" s="22">
        <v>0</v>
      </c>
      <c r="AM2579" s="22">
        <v>0</v>
      </c>
      <c r="AN2579" s="22">
        <v>-12.85</v>
      </c>
      <c r="AO2579" s="22">
        <v>-22.4</v>
      </c>
      <c r="AP2579" s="18">
        <f>SUM(AI2579:AO2579)</f>
        <v>258.07069</v>
      </c>
    </row>
    <row r="2580" ht="20.35" customHeight="1">
      <c r="A2580" t="s" s="14">
        <v>2202</v>
      </c>
      <c r="B2580" s="15">
        <v>43194</v>
      </c>
      <c r="C2580" s="16"/>
      <c r="D2580" s="17">
        <v>1</v>
      </c>
      <c r="E2580" s="31"/>
      <c r="F2580" s="31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16"/>
      <c r="AB2580" s="16"/>
      <c r="AC2580" s="16"/>
      <c r="AD2580" s="16"/>
      <c r="AE2580" s="16"/>
      <c r="AF2580" s="16"/>
      <c r="AG2580" s="16"/>
      <c r="AH2580" s="16"/>
      <c r="AI2580" s="18">
        <v>239.99</v>
      </c>
      <c r="AJ2580" s="22">
        <f>AI2580*-0.029+-0.3</f>
        <v>-7.25971</v>
      </c>
      <c r="AK2580" s="22">
        <v>0</v>
      </c>
      <c r="AL2580" s="22">
        <v>0</v>
      </c>
      <c r="AM2580" s="22">
        <v>0</v>
      </c>
      <c r="AN2580" s="22">
        <v>-15.41</v>
      </c>
      <c r="AO2580" s="22">
        <v>0</v>
      </c>
      <c r="AP2580" s="18">
        <f>SUM(AI2580:AO2580)</f>
        <v>217.32029</v>
      </c>
    </row>
    <row r="2581" ht="20.35" customHeight="1">
      <c r="A2581" t="s" s="14">
        <v>2203</v>
      </c>
      <c r="B2581" s="15">
        <v>43194</v>
      </c>
      <c r="C2581" s="16"/>
      <c r="D2581" s="17">
        <v>1</v>
      </c>
      <c r="E2581" s="31"/>
      <c r="F2581" s="31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  <c r="AC2581" s="16"/>
      <c r="AD2581" s="16"/>
      <c r="AE2581" s="16"/>
      <c r="AF2581" s="16"/>
      <c r="AG2581" s="16"/>
      <c r="AH2581" s="16"/>
      <c r="AI2581" s="18">
        <v>215.99</v>
      </c>
      <c r="AJ2581" s="22">
        <f>AI2581*-0.029+-0.3</f>
        <v>-6.56371</v>
      </c>
      <c r="AK2581" s="22">
        <v>0</v>
      </c>
      <c r="AL2581" s="22">
        <v>0</v>
      </c>
      <c r="AM2581" s="22">
        <v>0</v>
      </c>
      <c r="AN2581" s="22">
        <v>-8.56</v>
      </c>
      <c r="AO2581" s="22">
        <v>-16</v>
      </c>
      <c r="AP2581" s="18">
        <f>SUM(AI2581:AO2581)</f>
        <v>184.86629</v>
      </c>
    </row>
    <row r="2582" ht="20.35" customHeight="1">
      <c r="A2582" t="s" s="14">
        <v>2200</v>
      </c>
      <c r="B2582" s="15">
        <v>43194</v>
      </c>
      <c r="C2582" s="16"/>
      <c r="D2582" s="17">
        <v>1</v>
      </c>
      <c r="E2582" s="31"/>
      <c r="F2582" s="31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16"/>
      <c r="AB2582" s="16"/>
      <c r="AC2582" s="16"/>
      <c r="AD2582" s="16"/>
      <c r="AE2582" s="16"/>
      <c r="AF2582" s="16"/>
      <c r="AG2582" s="16"/>
      <c r="AH2582" s="16"/>
      <c r="AI2582" s="18">
        <v>239.99</v>
      </c>
      <c r="AJ2582" s="22">
        <f>AI2582*-0.029+-0.3</f>
        <v>-7.25971</v>
      </c>
      <c r="AK2582" s="22">
        <v>0</v>
      </c>
      <c r="AL2582" s="22">
        <v>0</v>
      </c>
      <c r="AM2582" s="22">
        <v>0</v>
      </c>
      <c r="AN2582" s="22">
        <v>-11.53</v>
      </c>
      <c r="AO2582" s="22">
        <v>0</v>
      </c>
      <c r="AP2582" s="18">
        <f>SUM(AI2582:AO2582)</f>
        <v>221.20029</v>
      </c>
    </row>
    <row r="2583" ht="20.35" customHeight="1">
      <c r="A2583" t="s" s="28">
        <v>2204</v>
      </c>
      <c r="B2583" s="15">
        <v>43194</v>
      </c>
      <c r="C2583" s="16"/>
      <c r="D2583" s="17">
        <v>1</v>
      </c>
      <c r="E2583" s="31"/>
      <c r="F2583" s="31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16"/>
      <c r="AB2583" s="16"/>
      <c r="AC2583" s="16"/>
      <c r="AD2583" s="16"/>
      <c r="AE2583" s="16"/>
      <c r="AF2583" s="16"/>
      <c r="AG2583" s="16"/>
      <c r="AH2583" s="16"/>
      <c r="AI2583" s="18">
        <v>274.99</v>
      </c>
      <c r="AJ2583" s="22">
        <f>AI2583*-0.029+-0.3</f>
        <v>-8.274710000000001</v>
      </c>
      <c r="AK2583" s="22">
        <v>0</v>
      </c>
      <c r="AL2583" s="22">
        <v>0</v>
      </c>
      <c r="AM2583" s="22">
        <v>0</v>
      </c>
      <c r="AN2583" s="22">
        <v>-17.1</v>
      </c>
      <c r="AO2583" s="22">
        <v>0</v>
      </c>
      <c r="AP2583" s="18">
        <f>SUM(AI2583:AO2583)</f>
        <v>249.61529</v>
      </c>
    </row>
    <row r="2584" ht="20.35" customHeight="1">
      <c r="A2584" t="s" s="14">
        <v>2205</v>
      </c>
      <c r="B2584" s="15">
        <v>43195</v>
      </c>
      <c r="C2584" s="16"/>
      <c r="D2584" s="16"/>
      <c r="E2584" s="31"/>
      <c r="F2584" s="31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  <c r="AC2584" s="16"/>
      <c r="AD2584" s="16"/>
      <c r="AE2584" s="16"/>
      <c r="AF2584" s="16"/>
      <c r="AG2584" s="16"/>
      <c r="AH2584" s="16"/>
      <c r="AI2584" s="18">
        <v>229.96</v>
      </c>
      <c r="AJ2584" s="22">
        <f>AI2584*-0.029+-0.3</f>
        <v>-6.96884</v>
      </c>
      <c r="AK2584" s="22">
        <v>0</v>
      </c>
      <c r="AL2584" s="22">
        <v>0</v>
      </c>
      <c r="AM2584" s="22">
        <v>0</v>
      </c>
      <c r="AN2584" s="22">
        <v>-10.8</v>
      </c>
      <c r="AO2584" s="22">
        <v>0</v>
      </c>
      <c r="AP2584" s="18">
        <f>SUM(AI2584:AO2584)</f>
        <v>212.19116</v>
      </c>
    </row>
    <row r="2585" ht="20.35" customHeight="1">
      <c r="A2585" t="s" s="14">
        <v>2206</v>
      </c>
      <c r="B2585" s="15">
        <v>43195</v>
      </c>
      <c r="C2585" s="16"/>
      <c r="D2585" s="17">
        <v>1</v>
      </c>
      <c r="E2585" s="31"/>
      <c r="F2585" s="31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16"/>
      <c r="AB2585" s="16"/>
      <c r="AC2585" s="16"/>
      <c r="AD2585" s="16"/>
      <c r="AE2585" s="16"/>
      <c r="AF2585" s="16"/>
      <c r="AG2585" s="16"/>
      <c r="AH2585" s="16"/>
      <c r="AI2585" s="18">
        <v>239.99</v>
      </c>
      <c r="AJ2585" s="22">
        <f>AI2585*-0.029+-0.3</f>
        <v>-7.25971</v>
      </c>
      <c r="AK2585" s="22">
        <v>0</v>
      </c>
      <c r="AL2585" s="22">
        <v>0</v>
      </c>
      <c r="AM2585" s="22">
        <v>0</v>
      </c>
      <c r="AN2585" s="22">
        <v>-15.41</v>
      </c>
      <c r="AO2585" s="22">
        <v>0</v>
      </c>
      <c r="AP2585" s="18">
        <f>SUM(AI2585:AO2585)</f>
        <v>217.32029</v>
      </c>
    </row>
    <row r="2586" ht="20.35" customHeight="1">
      <c r="A2586" t="s" s="14">
        <v>1490</v>
      </c>
      <c r="B2586" s="15">
        <v>43195</v>
      </c>
      <c r="C2586" s="16"/>
      <c r="D2586" s="16"/>
      <c r="E2586" s="31"/>
      <c r="F2586" s="31"/>
      <c r="G2586" s="16"/>
      <c r="H2586" s="17">
        <v>2</v>
      </c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16"/>
      <c r="AB2586" s="16"/>
      <c r="AC2586" s="16"/>
      <c r="AD2586" s="16"/>
      <c r="AE2586" s="16"/>
      <c r="AF2586" s="16"/>
      <c r="AG2586" s="16"/>
      <c r="AH2586" s="16"/>
      <c r="AI2586" s="18">
        <v>1440</v>
      </c>
      <c r="AJ2586" s="22">
        <v>0</v>
      </c>
      <c r="AK2586" s="22">
        <v>0</v>
      </c>
      <c r="AL2586" s="22">
        <v>0</v>
      </c>
      <c r="AM2586" s="22">
        <v>0</v>
      </c>
      <c r="AN2586" s="22">
        <v>-27.62</v>
      </c>
      <c r="AO2586" s="22">
        <v>0</v>
      </c>
      <c r="AP2586" s="18">
        <f>SUM(AI2586:AO2586)</f>
        <v>1412.38</v>
      </c>
    </row>
    <row r="2587" ht="20.35" customHeight="1">
      <c r="A2587" t="s" s="14">
        <v>2207</v>
      </c>
      <c r="B2587" s="15">
        <v>43195</v>
      </c>
      <c r="C2587" s="16"/>
      <c r="D2587" s="17">
        <v>1</v>
      </c>
      <c r="E2587" s="31"/>
      <c r="F2587" s="59">
        <v>1</v>
      </c>
      <c r="G2587" s="17">
        <v>1</v>
      </c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16"/>
      <c r="AB2587" s="16"/>
      <c r="AC2587" s="16"/>
      <c r="AD2587" s="16"/>
      <c r="AE2587" s="16"/>
      <c r="AF2587" s="16"/>
      <c r="AG2587" s="16"/>
      <c r="AH2587" s="16"/>
      <c r="AI2587" s="18">
        <v>518.98</v>
      </c>
      <c r="AJ2587" s="22">
        <f>AI2587*-0.029+-0.3</f>
        <v>-15.35042</v>
      </c>
      <c r="AK2587" s="22">
        <v>0</v>
      </c>
      <c r="AL2587" s="22">
        <v>0</v>
      </c>
      <c r="AM2587" s="22">
        <v>0</v>
      </c>
      <c r="AN2587" s="22">
        <v>-38.27</v>
      </c>
      <c r="AO2587" s="22">
        <v>0</v>
      </c>
      <c r="AP2587" s="18">
        <f>SUM(AI2587:AO2587)</f>
        <v>465.35958</v>
      </c>
    </row>
    <row r="2588" ht="20.35" customHeight="1">
      <c r="A2588" t="s" s="14">
        <v>2208</v>
      </c>
      <c r="B2588" s="15">
        <v>43196</v>
      </c>
      <c r="C2588" s="16"/>
      <c r="D2588" s="17">
        <v>1</v>
      </c>
      <c r="E2588" s="31"/>
      <c r="F2588" s="59">
        <v>1</v>
      </c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16"/>
      <c r="AB2588" s="16"/>
      <c r="AC2588" s="16"/>
      <c r="AD2588" s="16"/>
      <c r="AE2588" s="16"/>
      <c r="AF2588" s="16"/>
      <c r="AG2588" s="16"/>
      <c r="AH2588" s="16"/>
      <c r="AI2588" s="18">
        <v>408.99</v>
      </c>
      <c r="AJ2588" s="22">
        <f>AI2588*-0.029+-0.3</f>
        <v>-12.16071</v>
      </c>
      <c r="AK2588" s="22">
        <v>0</v>
      </c>
      <c r="AL2588" s="22">
        <v>0</v>
      </c>
      <c r="AM2588" s="22">
        <v>0</v>
      </c>
      <c r="AN2588" s="22">
        <v>-26.12</v>
      </c>
      <c r="AO2588" s="22">
        <v>0</v>
      </c>
      <c r="AP2588" s="18">
        <f>SUM(AI2588:AO2588)</f>
        <v>370.70929</v>
      </c>
    </row>
    <row r="2589" ht="20.35" customHeight="1">
      <c r="A2589" t="s" s="14">
        <v>1568</v>
      </c>
      <c r="B2589" s="15">
        <v>43196</v>
      </c>
      <c r="C2589" s="16"/>
      <c r="D2589" s="16"/>
      <c r="E2589" s="31"/>
      <c r="F2589" s="31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16"/>
      <c r="AB2589" s="16"/>
      <c r="AC2589" s="16"/>
      <c r="AD2589" s="16"/>
      <c r="AE2589" s="16"/>
      <c r="AF2589" s="16"/>
      <c r="AG2589" s="16"/>
      <c r="AH2589" s="16"/>
      <c r="AI2589" s="18">
        <v>15.98</v>
      </c>
      <c r="AJ2589" s="22">
        <v>0</v>
      </c>
      <c r="AK2589" s="22">
        <v>0</v>
      </c>
      <c r="AL2589" s="22">
        <f>AI2589*-0.029-0.3</f>
        <v>-0.76342</v>
      </c>
      <c r="AM2589" s="22">
        <v>0</v>
      </c>
      <c r="AN2589" s="22">
        <v>-2.66</v>
      </c>
      <c r="AO2589" s="22">
        <v>0</v>
      </c>
      <c r="AP2589" s="18">
        <f>SUM(AI2589:AO2589)</f>
        <v>12.55658</v>
      </c>
    </row>
    <row r="2590" ht="20.35" customHeight="1">
      <c r="A2590" t="s" s="14">
        <v>2209</v>
      </c>
      <c r="B2590" s="15">
        <v>43196</v>
      </c>
      <c r="C2590" s="16"/>
      <c r="D2590" s="17">
        <v>1</v>
      </c>
      <c r="E2590" s="31"/>
      <c r="F2590" s="31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  <c r="AC2590" s="16"/>
      <c r="AD2590" s="16"/>
      <c r="AE2590" s="16"/>
      <c r="AF2590" s="16"/>
      <c r="AG2590" s="16"/>
      <c r="AH2590" s="16"/>
      <c r="AI2590" s="18">
        <v>199.99</v>
      </c>
      <c r="AJ2590" s="22">
        <v>0</v>
      </c>
      <c r="AK2590" s="22">
        <v>0</v>
      </c>
      <c r="AL2590" s="22">
        <f>AI2590*-0.029-0.3</f>
        <v>-6.09971</v>
      </c>
      <c r="AM2590" s="22">
        <v>0</v>
      </c>
      <c r="AN2590" s="22">
        <v>-17.1</v>
      </c>
      <c r="AO2590" s="22">
        <v>0</v>
      </c>
      <c r="AP2590" s="18">
        <f>SUM(AI2590:AO2590)</f>
        <v>176.79029</v>
      </c>
    </row>
    <row r="2591" ht="20.35" customHeight="1">
      <c r="A2591" t="s" s="14">
        <v>1570</v>
      </c>
      <c r="B2591" s="15">
        <v>43196</v>
      </c>
      <c r="C2591" s="16"/>
      <c r="D2591" s="16"/>
      <c r="E2591" s="31"/>
      <c r="F2591" s="31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7">
        <v>1</v>
      </c>
      <c r="X2591" s="17">
        <v>1</v>
      </c>
      <c r="Y2591" s="16"/>
      <c r="Z2591" s="16"/>
      <c r="AA2591" s="16"/>
      <c r="AB2591" s="16"/>
      <c r="AC2591" s="16"/>
      <c r="AD2591" s="16"/>
      <c r="AE2591" s="16"/>
      <c r="AF2591" s="16"/>
      <c r="AG2591" s="16"/>
      <c r="AH2591" s="16"/>
      <c r="AI2591" s="18">
        <v>299.98</v>
      </c>
      <c r="AJ2591" s="22">
        <v>0</v>
      </c>
      <c r="AK2591" s="22">
        <v>0</v>
      </c>
      <c r="AL2591" s="22">
        <v>0</v>
      </c>
      <c r="AM2591" s="22">
        <v>0</v>
      </c>
      <c r="AN2591" s="22">
        <v>-15.41</v>
      </c>
      <c r="AO2591" s="22">
        <v>0</v>
      </c>
      <c r="AP2591" s="18">
        <f>SUM(AI2591:AO2591)</f>
        <v>284.57</v>
      </c>
    </row>
    <row r="2592" ht="20.35" customHeight="1">
      <c r="A2592" t="s" s="14">
        <v>2210</v>
      </c>
      <c r="B2592" s="15">
        <v>43199</v>
      </c>
      <c r="C2592" s="16"/>
      <c r="D2592" s="16"/>
      <c r="E2592" s="31"/>
      <c r="F2592" s="31"/>
      <c r="G2592" s="16"/>
      <c r="H2592" s="16"/>
      <c r="I2592" s="16"/>
      <c r="J2592" s="17">
        <v>2</v>
      </c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16"/>
      <c r="AB2592" s="16"/>
      <c r="AC2592" s="16"/>
      <c r="AD2592" s="16"/>
      <c r="AE2592" s="16"/>
      <c r="AF2592" s="16"/>
      <c r="AG2592" s="16"/>
      <c r="AH2592" s="16"/>
      <c r="AI2592" s="18">
        <v>1519.98</v>
      </c>
      <c r="AJ2592" s="22">
        <f>AI2592*-0.029+-0.3</f>
        <v>-44.37942</v>
      </c>
      <c r="AK2592" s="22">
        <v>0</v>
      </c>
      <c r="AL2592" s="22">
        <v>0</v>
      </c>
      <c r="AM2592" s="22">
        <v>0</v>
      </c>
      <c r="AN2592" s="22">
        <v>-39.59</v>
      </c>
      <c r="AO2592" s="22">
        <v>0</v>
      </c>
      <c r="AP2592" s="18">
        <f>SUM(AI2592:AO2592)</f>
        <v>1436.01058</v>
      </c>
    </row>
    <row r="2593" ht="20.35" customHeight="1">
      <c r="A2593" t="s" s="14">
        <v>2211</v>
      </c>
      <c r="B2593" s="15">
        <v>43199</v>
      </c>
      <c r="C2593" s="16"/>
      <c r="D2593" s="17">
        <v>1</v>
      </c>
      <c r="E2593" s="31"/>
      <c r="F2593" s="31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  <c r="AC2593" s="16"/>
      <c r="AD2593" s="16"/>
      <c r="AE2593" s="16"/>
      <c r="AF2593" s="16"/>
      <c r="AG2593" s="16"/>
      <c r="AH2593" s="16"/>
      <c r="AI2593" s="18">
        <v>199.99</v>
      </c>
      <c r="AJ2593" s="22">
        <f>AI2593*-0.029+-0.3</f>
        <v>-6.09971</v>
      </c>
      <c r="AK2593" s="22">
        <v>0</v>
      </c>
      <c r="AL2593" s="22">
        <v>0</v>
      </c>
      <c r="AM2593" s="22">
        <v>0</v>
      </c>
      <c r="AN2593" s="22">
        <v>-17.1</v>
      </c>
      <c r="AO2593" s="22">
        <v>0</v>
      </c>
      <c r="AP2593" s="18">
        <f>SUM(AI2593:AO2593)</f>
        <v>176.79029</v>
      </c>
    </row>
    <row r="2594" ht="20.35" customHeight="1">
      <c r="A2594" t="s" s="14">
        <v>2212</v>
      </c>
      <c r="B2594" s="15">
        <v>43199</v>
      </c>
      <c r="C2594" s="16"/>
      <c r="D2594" s="16"/>
      <c r="E2594" s="31"/>
      <c r="F2594" s="31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  <c r="AC2594" s="16"/>
      <c r="AD2594" s="16"/>
      <c r="AE2594" s="16"/>
      <c r="AF2594" s="16"/>
      <c r="AG2594" s="16"/>
      <c r="AH2594" s="16"/>
      <c r="AI2594" s="18">
        <v>23.97</v>
      </c>
      <c r="AJ2594" s="22">
        <f>AI2594*-0.029+-0.3</f>
        <v>-0.99513</v>
      </c>
      <c r="AK2594" s="22">
        <v>0</v>
      </c>
      <c r="AL2594" s="22">
        <v>0</v>
      </c>
      <c r="AM2594" s="22">
        <v>0</v>
      </c>
      <c r="AN2594" s="22">
        <v>-3.18</v>
      </c>
      <c r="AO2594" s="22">
        <v>0</v>
      </c>
      <c r="AP2594" s="18">
        <f>SUM(AI2594:AO2594)</f>
        <v>19.79487</v>
      </c>
    </row>
    <row r="2595" ht="20.35" customHeight="1">
      <c r="A2595" t="s" s="14">
        <v>2213</v>
      </c>
      <c r="B2595" s="15">
        <v>43199</v>
      </c>
      <c r="C2595" s="16"/>
      <c r="D2595" s="17">
        <v>1</v>
      </c>
      <c r="E2595" s="31"/>
      <c r="F2595" s="31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  <c r="AC2595" s="16"/>
      <c r="AD2595" s="16"/>
      <c r="AE2595" s="16"/>
      <c r="AF2595" s="16"/>
      <c r="AG2595" s="16"/>
      <c r="AH2595" s="16"/>
      <c r="AI2595" s="18">
        <v>200</v>
      </c>
      <c r="AJ2595" s="22">
        <v>0</v>
      </c>
      <c r="AK2595" s="22">
        <v>-26.1</v>
      </c>
      <c r="AL2595" s="22">
        <v>0</v>
      </c>
      <c r="AM2595" s="22">
        <v>0</v>
      </c>
      <c r="AN2595" s="22">
        <v>-17.1</v>
      </c>
      <c r="AO2595" s="22">
        <v>0</v>
      </c>
      <c r="AP2595" s="18">
        <f>SUM(AI2595:AO2595)</f>
        <v>156.8</v>
      </c>
    </row>
    <row r="2596" ht="20.35" customHeight="1">
      <c r="A2596" t="s" s="14">
        <v>2214</v>
      </c>
      <c r="B2596" s="15">
        <v>43199</v>
      </c>
      <c r="C2596" s="16"/>
      <c r="D2596" s="16"/>
      <c r="E2596" s="31"/>
      <c r="F2596" s="31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16"/>
      <c r="AB2596" s="16"/>
      <c r="AC2596" s="16"/>
      <c r="AD2596" s="16"/>
      <c r="AE2596" s="16"/>
      <c r="AF2596" s="16"/>
      <c r="AG2596" s="16"/>
      <c r="AH2596" s="16"/>
      <c r="AI2596" s="18">
        <v>57.98</v>
      </c>
      <c r="AJ2596" s="22">
        <v>0</v>
      </c>
      <c r="AK2596" s="22">
        <v>0</v>
      </c>
      <c r="AL2596" s="22">
        <f>AI2596*-0.029-0.3</f>
        <v>-1.98142</v>
      </c>
      <c r="AM2596" s="22">
        <v>0</v>
      </c>
      <c r="AN2596" s="22">
        <v>-6.35</v>
      </c>
      <c r="AO2596" s="22">
        <v>0</v>
      </c>
      <c r="AP2596" s="18">
        <f>SUM(AI2596:AO2596)</f>
        <v>49.64858</v>
      </c>
    </row>
    <row r="2597" ht="20.35" customHeight="1">
      <c r="A2597" t="s" s="14">
        <v>2214</v>
      </c>
      <c r="B2597" s="15">
        <v>43199</v>
      </c>
      <c r="C2597" s="16"/>
      <c r="D2597" s="16"/>
      <c r="E2597" s="31"/>
      <c r="F2597" s="31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16"/>
      <c r="AB2597" s="16"/>
      <c r="AC2597" s="16"/>
      <c r="AD2597" s="16"/>
      <c r="AE2597" s="16"/>
      <c r="AF2597" s="16"/>
      <c r="AG2597" s="16"/>
      <c r="AH2597" s="16"/>
      <c r="AI2597" s="18">
        <v>42.98</v>
      </c>
      <c r="AJ2597" s="22">
        <v>0</v>
      </c>
      <c r="AK2597" s="22">
        <v>0</v>
      </c>
      <c r="AL2597" s="22">
        <f>AI2597*-0.029-0.3</f>
        <v>-1.54642</v>
      </c>
      <c r="AM2597" s="22">
        <v>0</v>
      </c>
      <c r="AN2597" s="22">
        <v>0</v>
      </c>
      <c r="AO2597" s="22">
        <v>0</v>
      </c>
      <c r="AP2597" s="18">
        <f>SUM(AI2597:AO2597)</f>
        <v>41.43358</v>
      </c>
    </row>
    <row r="2598" ht="20.35" customHeight="1">
      <c r="A2598" t="s" s="14">
        <v>1569</v>
      </c>
      <c r="B2598" s="15">
        <v>43199</v>
      </c>
      <c r="C2598" s="16"/>
      <c r="D2598" s="17">
        <v>1</v>
      </c>
      <c r="E2598" s="31"/>
      <c r="F2598" s="31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16"/>
      <c r="AB2598" s="16"/>
      <c r="AC2598" s="16"/>
      <c r="AD2598" s="16"/>
      <c r="AE2598" s="16"/>
      <c r="AF2598" s="16"/>
      <c r="AG2598" s="16"/>
      <c r="AH2598" s="16"/>
      <c r="AI2598" s="18">
        <v>215.99</v>
      </c>
      <c r="AJ2598" s="22">
        <v>0</v>
      </c>
      <c r="AK2598" s="22">
        <v>-6.56</v>
      </c>
      <c r="AL2598" s="22">
        <v>0</v>
      </c>
      <c r="AM2598" s="22">
        <v>0</v>
      </c>
      <c r="AN2598" s="22">
        <v>-13.47</v>
      </c>
      <c r="AO2598" s="22">
        <v>-16</v>
      </c>
      <c r="AP2598" s="18">
        <f>SUM(AI2598:AO2598)</f>
        <v>179.96</v>
      </c>
    </row>
    <row r="2599" ht="20.35" customHeight="1">
      <c r="A2599" t="s" s="14">
        <v>1490</v>
      </c>
      <c r="B2599" s="15">
        <v>43199</v>
      </c>
      <c r="C2599" s="16"/>
      <c r="D2599" s="16"/>
      <c r="E2599" s="31"/>
      <c r="F2599" s="31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16"/>
      <c r="AB2599" s="16"/>
      <c r="AC2599" s="16"/>
      <c r="AD2599" s="16"/>
      <c r="AE2599" s="16"/>
      <c r="AF2599" s="16"/>
      <c r="AG2599" s="16"/>
      <c r="AH2599" s="16"/>
      <c r="AI2599" s="18">
        <v>131.25</v>
      </c>
      <c r="AJ2599" s="22">
        <v>0</v>
      </c>
      <c r="AK2599" s="22">
        <v>0</v>
      </c>
      <c r="AL2599" s="22">
        <v>0</v>
      </c>
      <c r="AM2599" s="22">
        <v>0</v>
      </c>
      <c r="AN2599" s="22">
        <v>-16.32</v>
      </c>
      <c r="AO2599" s="22">
        <v>0</v>
      </c>
      <c r="AP2599" s="18">
        <f>SUM(AI2599:AO2599)</f>
        <v>114.93</v>
      </c>
    </row>
    <row r="2600" ht="20.35" customHeight="1">
      <c r="A2600" t="s" s="14">
        <v>1166</v>
      </c>
      <c r="B2600" s="15">
        <v>43199</v>
      </c>
      <c r="C2600" s="16"/>
      <c r="D2600" s="16"/>
      <c r="E2600" s="31"/>
      <c r="F2600" s="31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16"/>
      <c r="AB2600" s="16"/>
      <c r="AC2600" s="16"/>
      <c r="AD2600" s="16"/>
      <c r="AE2600" s="16"/>
      <c r="AF2600" s="16"/>
      <c r="AG2600" s="16"/>
      <c r="AH2600" s="16"/>
      <c r="AI2600" s="34">
        <v>0</v>
      </c>
      <c r="AJ2600" s="58">
        <v>0</v>
      </c>
      <c r="AK2600" s="58">
        <v>0</v>
      </c>
      <c r="AL2600" s="58">
        <v>0</v>
      </c>
      <c r="AM2600" s="22">
        <v>0</v>
      </c>
      <c r="AN2600" s="58">
        <v>-19.55</v>
      </c>
      <c r="AO2600" s="58">
        <v>0</v>
      </c>
      <c r="AP2600" s="18">
        <f>SUM(AI2600:AO2600)</f>
        <v>-19.55</v>
      </c>
    </row>
    <row r="2601" ht="20.35" customHeight="1">
      <c r="A2601" t="s" s="14">
        <v>802</v>
      </c>
      <c r="B2601" s="15">
        <v>43199</v>
      </c>
      <c r="C2601" s="16"/>
      <c r="D2601" s="16"/>
      <c r="E2601" s="31"/>
      <c r="F2601" s="31"/>
      <c r="G2601" s="16"/>
      <c r="H2601" s="17">
        <v>6</v>
      </c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  <c r="AC2601" s="16"/>
      <c r="AD2601" s="16"/>
      <c r="AE2601" s="16"/>
      <c r="AF2601" s="16"/>
      <c r="AG2601" s="16"/>
      <c r="AH2601" s="16"/>
      <c r="AI2601" s="18">
        <v>6831</v>
      </c>
      <c r="AJ2601" s="22">
        <v>0</v>
      </c>
      <c r="AK2601" s="22">
        <v>0</v>
      </c>
      <c r="AL2601" s="22">
        <v>0</v>
      </c>
      <c r="AM2601" s="22">
        <v>0</v>
      </c>
      <c r="AN2601" s="22">
        <v>-77.92</v>
      </c>
      <c r="AO2601" s="22">
        <v>-506</v>
      </c>
      <c r="AP2601" s="18">
        <f>SUM(AI2601:AO2601)</f>
        <v>6247.08</v>
      </c>
    </row>
    <row r="2602" ht="20.35" customHeight="1">
      <c r="A2602" t="s" s="14">
        <v>2215</v>
      </c>
      <c r="B2602" s="15">
        <v>43200</v>
      </c>
      <c r="C2602" s="16"/>
      <c r="D2602" s="17">
        <v>2</v>
      </c>
      <c r="E2602" s="31"/>
      <c r="F2602" s="31"/>
      <c r="G2602" s="17">
        <v>1</v>
      </c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7">
        <v>1</v>
      </c>
      <c r="Y2602" s="16"/>
      <c r="Z2602" s="16"/>
      <c r="AA2602" s="16"/>
      <c r="AB2602" s="16"/>
      <c r="AC2602" s="16"/>
      <c r="AD2602" s="16"/>
      <c r="AE2602" s="16"/>
      <c r="AF2602" s="16"/>
      <c r="AG2602" s="16"/>
      <c r="AH2602" s="16"/>
      <c r="AI2602" s="18">
        <v>849.95</v>
      </c>
      <c r="AJ2602" s="22">
        <f>AI2602*-0.029+-0.3</f>
        <v>-24.94855</v>
      </c>
      <c r="AK2602" s="22">
        <v>0</v>
      </c>
      <c r="AL2602" s="22">
        <v>0</v>
      </c>
      <c r="AM2602" s="22">
        <v>0</v>
      </c>
      <c r="AN2602" s="22">
        <v>-20.21</v>
      </c>
      <c r="AO2602" s="22">
        <v>0</v>
      </c>
      <c r="AP2602" s="18">
        <f>SUM(AI2602:AO2602)</f>
        <v>804.7914500000001</v>
      </c>
    </row>
    <row r="2603" ht="20.35" customHeight="1">
      <c r="A2603" t="s" s="14">
        <v>2216</v>
      </c>
      <c r="B2603" s="15">
        <v>43200</v>
      </c>
      <c r="C2603" s="16"/>
      <c r="D2603" s="16"/>
      <c r="E2603" s="31"/>
      <c r="F2603" s="31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  <c r="AC2603" s="16"/>
      <c r="AD2603" s="16"/>
      <c r="AE2603" s="16"/>
      <c r="AF2603" s="16"/>
      <c r="AG2603" s="16"/>
      <c r="AH2603" s="16"/>
      <c r="AI2603" s="18">
        <v>31.07</v>
      </c>
      <c r="AJ2603" s="22">
        <f>AI2603*-0.029+-0.3</f>
        <v>-1.20103</v>
      </c>
      <c r="AK2603" s="22">
        <v>0</v>
      </c>
      <c r="AL2603" s="22">
        <v>0</v>
      </c>
      <c r="AM2603" s="22">
        <v>0</v>
      </c>
      <c r="AN2603" s="22">
        <v>-2.92</v>
      </c>
      <c r="AO2603" s="22">
        <v>0</v>
      </c>
      <c r="AP2603" s="18">
        <f>SUM(AI2603:AO2603)</f>
        <v>26.94897</v>
      </c>
    </row>
    <row r="2604" ht="20.35" customHeight="1">
      <c r="A2604" t="s" s="14">
        <v>2217</v>
      </c>
      <c r="B2604" s="15">
        <v>43200</v>
      </c>
      <c r="C2604" s="16"/>
      <c r="D2604" s="17">
        <v>1</v>
      </c>
      <c r="E2604" s="31"/>
      <c r="F2604" s="31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16"/>
      <c r="AB2604" s="16"/>
      <c r="AC2604" s="16"/>
      <c r="AD2604" s="16"/>
      <c r="AE2604" s="16"/>
      <c r="AF2604" s="16"/>
      <c r="AG2604" s="16"/>
      <c r="AH2604" s="16"/>
      <c r="AI2604" s="18">
        <v>242.99</v>
      </c>
      <c r="AJ2604" s="22">
        <v>0</v>
      </c>
      <c r="AK2604" s="22">
        <v>-29.84</v>
      </c>
      <c r="AL2604" s="22">
        <v>0</v>
      </c>
      <c r="AM2604" s="22">
        <v>0</v>
      </c>
      <c r="AN2604" s="22">
        <v>-9.140000000000001</v>
      </c>
      <c r="AO2604" s="22">
        <v>-18</v>
      </c>
      <c r="AP2604" s="18">
        <f>SUM(AI2604:AO2604)</f>
        <v>186.01</v>
      </c>
    </row>
    <row r="2605" ht="20.35" customHeight="1">
      <c r="A2605" t="s" s="14">
        <v>2218</v>
      </c>
      <c r="B2605" s="15">
        <v>43200</v>
      </c>
      <c r="C2605" s="16"/>
      <c r="D2605" s="17">
        <v>1</v>
      </c>
      <c r="E2605" s="31"/>
      <c r="F2605" s="31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  <c r="AC2605" s="16"/>
      <c r="AD2605" s="16"/>
      <c r="AE2605" s="16"/>
      <c r="AF2605" s="16"/>
      <c r="AG2605" s="16"/>
      <c r="AH2605" s="16"/>
      <c r="AI2605" s="18">
        <v>264.99</v>
      </c>
      <c r="AJ2605" s="22">
        <f>AI2605*-0.029+-0.3</f>
        <v>-7.98471</v>
      </c>
      <c r="AK2605" s="22">
        <v>0</v>
      </c>
      <c r="AL2605" s="22">
        <v>0</v>
      </c>
      <c r="AM2605" s="22">
        <v>0</v>
      </c>
      <c r="AN2605" s="22">
        <v>-11.53</v>
      </c>
      <c r="AO2605" s="22">
        <v>0</v>
      </c>
      <c r="AP2605" s="18">
        <f>SUM(AI2605:AO2605)</f>
        <v>245.47529</v>
      </c>
    </row>
    <row r="2606" ht="20.35" customHeight="1">
      <c r="A2606" t="s" s="14">
        <v>2219</v>
      </c>
      <c r="B2606" s="15">
        <v>43200</v>
      </c>
      <c r="C2606" s="16"/>
      <c r="D2606" s="16"/>
      <c r="E2606" s="31"/>
      <c r="F2606" s="31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  <c r="AC2606" s="16"/>
      <c r="AD2606" s="16"/>
      <c r="AE2606" s="16"/>
      <c r="AF2606" s="16"/>
      <c r="AG2606" s="16"/>
      <c r="AH2606" s="16"/>
      <c r="AI2606" s="18">
        <v>23.97</v>
      </c>
      <c r="AJ2606" s="22">
        <f>AI2606*-0.029+-0.3</f>
        <v>-0.99513</v>
      </c>
      <c r="AK2606" s="22">
        <v>0</v>
      </c>
      <c r="AL2606" s="22">
        <v>0</v>
      </c>
      <c r="AM2606" s="22">
        <v>0</v>
      </c>
      <c r="AN2606" s="22">
        <v>-2.92</v>
      </c>
      <c r="AO2606" s="22">
        <v>0</v>
      </c>
      <c r="AP2606" s="18">
        <f>SUM(AI2606:AO2606)</f>
        <v>20.05487</v>
      </c>
    </row>
    <row r="2607" ht="20.35" customHeight="1">
      <c r="A2607" t="s" s="14">
        <v>2220</v>
      </c>
      <c r="B2607" s="15">
        <v>43200</v>
      </c>
      <c r="C2607" s="16"/>
      <c r="D2607" s="17">
        <v>1</v>
      </c>
      <c r="E2607" s="31"/>
      <c r="F2607" s="31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16"/>
      <c r="AB2607" s="16"/>
      <c r="AC2607" s="16"/>
      <c r="AD2607" s="16"/>
      <c r="AE2607" s="16"/>
      <c r="AF2607" s="16"/>
      <c r="AG2607" s="16"/>
      <c r="AH2607" s="16"/>
      <c r="AI2607" s="18">
        <v>199.99</v>
      </c>
      <c r="AJ2607" s="22">
        <f>AI2607*-0.029+-0.3</f>
        <v>-6.09971</v>
      </c>
      <c r="AK2607" s="22">
        <v>0</v>
      </c>
      <c r="AL2607" s="22">
        <v>0</v>
      </c>
      <c r="AM2607" s="22">
        <v>0</v>
      </c>
      <c r="AN2607" s="22">
        <v>-17.1</v>
      </c>
      <c r="AO2607" s="22">
        <v>0</v>
      </c>
      <c r="AP2607" s="18">
        <f>SUM(AI2607:AO2607)</f>
        <v>176.79029</v>
      </c>
    </row>
    <row r="2608" ht="20.35" customHeight="1">
      <c r="A2608" t="s" s="14">
        <v>1435</v>
      </c>
      <c r="B2608" s="15">
        <v>43200</v>
      </c>
      <c r="C2608" s="16"/>
      <c r="D2608" s="16"/>
      <c r="E2608" s="31"/>
      <c r="F2608" s="31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16"/>
      <c r="AB2608" s="16"/>
      <c r="AC2608" s="16"/>
      <c r="AD2608" s="16"/>
      <c r="AE2608" s="16"/>
      <c r="AF2608" s="16"/>
      <c r="AG2608" s="16"/>
      <c r="AH2608" s="16"/>
      <c r="AI2608" s="18">
        <v>149.99</v>
      </c>
      <c r="AJ2608" s="22">
        <f>AI2608*-0.029+-0.3</f>
        <v>-4.64971</v>
      </c>
      <c r="AK2608" s="22">
        <v>0</v>
      </c>
      <c r="AL2608" s="22">
        <v>0</v>
      </c>
      <c r="AM2608" s="22">
        <v>0</v>
      </c>
      <c r="AN2608" s="22">
        <v>-10.8</v>
      </c>
      <c r="AO2608" s="22">
        <v>0</v>
      </c>
      <c r="AP2608" s="18">
        <f>SUM(AI2608:AO2608)</f>
        <v>134.54029</v>
      </c>
    </row>
    <row r="2609" ht="20.35" customHeight="1">
      <c r="A2609" t="s" s="14">
        <v>2221</v>
      </c>
      <c r="B2609" s="15">
        <v>43200</v>
      </c>
      <c r="C2609" s="16"/>
      <c r="D2609" s="17">
        <v>1</v>
      </c>
      <c r="E2609" s="31"/>
      <c r="F2609" s="31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16"/>
      <c r="AB2609" s="16"/>
      <c r="AC2609" s="16"/>
      <c r="AD2609" s="16"/>
      <c r="AE2609" s="16"/>
      <c r="AF2609" s="16"/>
      <c r="AG2609" s="16"/>
      <c r="AH2609" s="16"/>
      <c r="AI2609" s="18">
        <v>215.99</v>
      </c>
      <c r="AJ2609" s="22">
        <f>AI2609*-0.029+-0.3</f>
        <v>-6.56371</v>
      </c>
      <c r="AK2609" s="22">
        <v>0</v>
      </c>
      <c r="AL2609" s="22">
        <v>0</v>
      </c>
      <c r="AM2609" s="22">
        <v>0</v>
      </c>
      <c r="AN2609" s="22">
        <v>-12.85</v>
      </c>
      <c r="AO2609" s="22">
        <v>-16</v>
      </c>
      <c r="AP2609" s="18">
        <f>SUM(AI2609:AO2609)</f>
        <v>180.57629</v>
      </c>
    </row>
    <row r="2610" ht="20.35" customHeight="1">
      <c r="A2610" t="s" s="14">
        <v>2222</v>
      </c>
      <c r="B2610" s="15">
        <v>43201</v>
      </c>
      <c r="C2610" s="16"/>
      <c r="D2610" s="17">
        <v>1</v>
      </c>
      <c r="E2610" s="31"/>
      <c r="F2610" s="31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16"/>
      <c r="AB2610" s="16"/>
      <c r="AC2610" s="16"/>
      <c r="AD2610" s="16"/>
      <c r="AE2610" s="16"/>
      <c r="AF2610" s="16"/>
      <c r="AG2610" s="16"/>
      <c r="AH2610" s="16"/>
      <c r="AI2610" s="18">
        <v>329.99</v>
      </c>
      <c r="AJ2610" s="22">
        <f>AI2610*-0.029+-0.3</f>
        <v>-9.86971</v>
      </c>
      <c r="AK2610" s="22">
        <v>0</v>
      </c>
      <c r="AL2610" s="22">
        <v>0</v>
      </c>
      <c r="AM2610" s="22">
        <v>0</v>
      </c>
      <c r="AN2610" s="22">
        <v>-11.53</v>
      </c>
      <c r="AO2610" s="22">
        <v>0</v>
      </c>
      <c r="AP2610" s="18">
        <f>SUM(AI2610:AO2610)</f>
        <v>308.59029</v>
      </c>
    </row>
    <row r="2611" ht="20.35" customHeight="1">
      <c r="A2611" t="s" s="14">
        <v>2223</v>
      </c>
      <c r="B2611" s="15">
        <v>43201</v>
      </c>
      <c r="C2611" s="16"/>
      <c r="D2611" s="17">
        <v>1</v>
      </c>
      <c r="E2611" s="31"/>
      <c r="F2611" s="31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  <c r="AC2611" s="16"/>
      <c r="AD2611" s="16"/>
      <c r="AE2611" s="16"/>
      <c r="AF2611" s="16"/>
      <c r="AG2611" s="16"/>
      <c r="AH2611" s="16"/>
      <c r="AI2611" s="18">
        <v>199.99</v>
      </c>
      <c r="AJ2611" s="22">
        <f>AI2611*-0.029+-0.3</f>
        <v>-6.09971</v>
      </c>
      <c r="AK2611" s="22">
        <v>0</v>
      </c>
      <c r="AL2611" s="22">
        <v>0</v>
      </c>
      <c r="AM2611" s="22">
        <v>0</v>
      </c>
      <c r="AN2611" s="22">
        <v>-15.41</v>
      </c>
      <c r="AO2611" s="22">
        <v>0</v>
      </c>
      <c r="AP2611" s="18">
        <f>SUM(AI2611:AO2611)</f>
        <v>178.48029</v>
      </c>
    </row>
    <row r="2612" ht="20.35" customHeight="1">
      <c r="A2612" t="s" s="14">
        <v>2224</v>
      </c>
      <c r="B2612" s="15">
        <v>43201</v>
      </c>
      <c r="C2612" s="16"/>
      <c r="D2612" s="17">
        <v>1</v>
      </c>
      <c r="E2612" s="31"/>
      <c r="F2612" s="31"/>
      <c r="G2612" s="17">
        <v>1</v>
      </c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/>
      <c r="AB2612" s="16"/>
      <c r="AC2612" s="16"/>
      <c r="AD2612" s="16"/>
      <c r="AE2612" s="16"/>
      <c r="AF2612" s="16"/>
      <c r="AG2612" s="16"/>
      <c r="AH2612" s="16"/>
      <c r="AI2612" s="18">
        <v>515.9400000000001</v>
      </c>
      <c r="AJ2612" s="22">
        <f>AI2612*-0.029+-0.3</f>
        <v>-15.26226</v>
      </c>
      <c r="AK2612" s="22">
        <v>0</v>
      </c>
      <c r="AL2612" s="22">
        <v>0</v>
      </c>
      <c r="AM2612" s="22">
        <v>0</v>
      </c>
      <c r="AN2612" s="22">
        <v>-91.56</v>
      </c>
      <c r="AO2612" s="22">
        <v>0</v>
      </c>
      <c r="AP2612" s="18">
        <f>SUM(AI2612:AO2612)</f>
        <v>409.11774</v>
      </c>
    </row>
    <row r="2613" ht="20.35" customHeight="1">
      <c r="A2613" t="s" s="14">
        <v>2225</v>
      </c>
      <c r="B2613" s="15">
        <v>43201</v>
      </c>
      <c r="C2613" s="16"/>
      <c r="D2613" s="17">
        <v>1</v>
      </c>
      <c r="E2613" s="31"/>
      <c r="F2613" s="31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  <c r="AC2613" s="16"/>
      <c r="AD2613" s="16"/>
      <c r="AE2613" s="16"/>
      <c r="AF2613" s="16"/>
      <c r="AG2613" s="16"/>
      <c r="AH2613" s="16"/>
      <c r="AI2613" s="18">
        <v>279.99</v>
      </c>
      <c r="AJ2613" s="22">
        <f>AI2613*-0.029+-0.3</f>
        <v>-8.41971</v>
      </c>
      <c r="AK2613" s="22">
        <v>0</v>
      </c>
      <c r="AL2613" s="22">
        <v>0</v>
      </c>
      <c r="AM2613" s="22">
        <v>0</v>
      </c>
      <c r="AN2613" s="22">
        <v>-15.41</v>
      </c>
      <c r="AO2613" s="22">
        <v>0</v>
      </c>
      <c r="AP2613" s="18">
        <f>SUM(AI2613:AO2613)</f>
        <v>256.16029</v>
      </c>
    </row>
    <row r="2614" ht="20.35" customHeight="1">
      <c r="A2614" t="s" s="14">
        <v>2226</v>
      </c>
      <c r="B2614" s="15">
        <v>43202</v>
      </c>
      <c r="C2614" s="16"/>
      <c r="D2614" s="17">
        <v>2</v>
      </c>
      <c r="E2614" s="31"/>
      <c r="F2614" s="31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16"/>
      <c r="AB2614" s="16"/>
      <c r="AC2614" s="16"/>
      <c r="AD2614" s="16"/>
      <c r="AE2614" s="16"/>
      <c r="AF2614" s="16"/>
      <c r="AG2614" s="16"/>
      <c r="AH2614" s="16"/>
      <c r="AI2614" s="18">
        <v>455.2</v>
      </c>
      <c r="AJ2614" s="22">
        <f>AI2614*-0.029+-0.3</f>
        <v>-13.5008</v>
      </c>
      <c r="AK2614" s="22">
        <v>0</v>
      </c>
      <c r="AL2614" s="22">
        <v>0</v>
      </c>
      <c r="AM2614" s="22">
        <v>0</v>
      </c>
      <c r="AN2614" s="22">
        <v>-14.94</v>
      </c>
      <c r="AO2614" s="22">
        <v>0</v>
      </c>
      <c r="AP2614" s="18">
        <f>SUM(AI2614:AO2614)</f>
        <v>426.7592</v>
      </c>
    </row>
    <row r="2615" ht="20.35" customHeight="1">
      <c r="A2615" t="s" s="14">
        <v>2176</v>
      </c>
      <c r="B2615" s="15">
        <v>43202</v>
      </c>
      <c r="C2615" s="16"/>
      <c r="D2615" s="16"/>
      <c r="E2615" s="31"/>
      <c r="F2615" s="59">
        <v>1</v>
      </c>
      <c r="G2615" s="17">
        <v>1</v>
      </c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  <c r="AC2615" s="16"/>
      <c r="AD2615" s="16"/>
      <c r="AE2615" s="16"/>
      <c r="AF2615" s="16"/>
      <c r="AG2615" s="16"/>
      <c r="AH2615" s="16"/>
      <c r="AI2615" s="18">
        <v>309.95</v>
      </c>
      <c r="AJ2615" s="22">
        <f>AI2615*-0.029+-0.3</f>
        <v>-9.288550000000001</v>
      </c>
      <c r="AK2615" s="22">
        <v>0</v>
      </c>
      <c r="AL2615" s="22">
        <v>0</v>
      </c>
      <c r="AM2615" s="22">
        <v>0</v>
      </c>
      <c r="AN2615" s="22">
        <v>-33.11</v>
      </c>
      <c r="AO2615" s="22">
        <v>0</v>
      </c>
      <c r="AP2615" s="18">
        <f>SUM(AI2615:AO2615)</f>
        <v>267.55145</v>
      </c>
    </row>
    <row r="2616" ht="20.35" customHeight="1">
      <c r="A2616" t="s" s="14">
        <v>2227</v>
      </c>
      <c r="B2616" s="15">
        <v>43203</v>
      </c>
      <c r="C2616" s="16"/>
      <c r="D2616" s="17">
        <v>1</v>
      </c>
      <c r="E2616" s="31"/>
      <c r="F2616" s="31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16"/>
      <c r="AB2616" s="16"/>
      <c r="AC2616" s="16"/>
      <c r="AD2616" s="16"/>
      <c r="AE2616" s="16"/>
      <c r="AF2616" s="16"/>
      <c r="AG2616" s="16"/>
      <c r="AH2616" s="16"/>
      <c r="AI2616" s="18">
        <v>224.99</v>
      </c>
      <c r="AJ2616" s="22">
        <v>0</v>
      </c>
      <c r="AK2616" s="22">
        <v>-29.31</v>
      </c>
      <c r="AL2616" s="22">
        <v>0</v>
      </c>
      <c r="AM2616" s="22">
        <v>0</v>
      </c>
      <c r="AN2616" s="22">
        <v>-15.41</v>
      </c>
      <c r="AO2616" s="22">
        <v>0</v>
      </c>
      <c r="AP2616" s="18">
        <f>SUM(AI2616:AO2616)</f>
        <v>180.27</v>
      </c>
    </row>
    <row r="2617" ht="20.35" customHeight="1">
      <c r="A2617" t="s" s="14">
        <v>2228</v>
      </c>
      <c r="B2617" s="15">
        <v>43203</v>
      </c>
      <c r="C2617" s="16"/>
      <c r="D2617" s="17">
        <v>1</v>
      </c>
      <c r="E2617" s="31"/>
      <c r="F2617" s="31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  <c r="AC2617" s="16"/>
      <c r="AD2617" s="16"/>
      <c r="AE2617" s="16"/>
      <c r="AF2617" s="16"/>
      <c r="AG2617" s="16"/>
      <c r="AH2617" s="16"/>
      <c r="AI2617" s="18">
        <v>267.7</v>
      </c>
      <c r="AJ2617" s="22">
        <f>AI2617*-0.029+-0.3</f>
        <v>-8.0633</v>
      </c>
      <c r="AK2617" s="22">
        <v>0</v>
      </c>
      <c r="AL2617" s="22">
        <v>0</v>
      </c>
      <c r="AM2617" s="22">
        <v>0</v>
      </c>
      <c r="AN2617" s="22">
        <v>-17.1</v>
      </c>
      <c r="AO2617" s="22">
        <v>0</v>
      </c>
      <c r="AP2617" s="18">
        <f>SUM(AI2617:AO2617)</f>
        <v>242.5367</v>
      </c>
    </row>
    <row r="2618" ht="20.35" customHeight="1">
      <c r="A2618" t="s" s="14">
        <v>2229</v>
      </c>
      <c r="B2618" s="15">
        <v>43203</v>
      </c>
      <c r="C2618" s="16"/>
      <c r="D2618" s="17">
        <v>1</v>
      </c>
      <c r="E2618" s="31"/>
      <c r="F2618" s="31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  <c r="AC2618" s="16"/>
      <c r="AD2618" s="16"/>
      <c r="AE2618" s="16"/>
      <c r="AF2618" s="16"/>
      <c r="AG2618" s="16"/>
      <c r="AH2618" s="16"/>
      <c r="AI2618" s="18">
        <v>274.99</v>
      </c>
      <c r="AJ2618" s="22">
        <f>AI2618*-0.029+-0.3</f>
        <v>-8.274710000000001</v>
      </c>
      <c r="AK2618" s="22">
        <v>0</v>
      </c>
      <c r="AL2618" s="22">
        <v>0</v>
      </c>
      <c r="AM2618" s="22">
        <v>0</v>
      </c>
      <c r="AN2618" s="22">
        <v>-15.44</v>
      </c>
      <c r="AO2618" s="22">
        <v>0</v>
      </c>
      <c r="AP2618" s="18">
        <f>SUM(AI2618:AO2618)</f>
        <v>251.27529</v>
      </c>
    </row>
    <row r="2619" ht="20.35" customHeight="1">
      <c r="A2619" t="s" s="14">
        <v>2230</v>
      </c>
      <c r="B2619" s="15">
        <v>43207</v>
      </c>
      <c r="C2619" s="16"/>
      <c r="D2619" s="17">
        <v>1</v>
      </c>
      <c r="E2619" s="31"/>
      <c r="F2619" s="31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16"/>
      <c r="AB2619" s="16"/>
      <c r="AC2619" s="16"/>
      <c r="AD2619" s="16"/>
      <c r="AE2619" s="16"/>
      <c r="AF2619" s="16"/>
      <c r="AG2619" s="16"/>
      <c r="AH2619" s="16"/>
      <c r="AI2619" s="18">
        <v>342.16</v>
      </c>
      <c r="AJ2619" s="22">
        <f>AI2619*-0.029+-0.3</f>
        <v>-10.22264</v>
      </c>
      <c r="AK2619" s="22">
        <v>0</v>
      </c>
      <c r="AL2619" s="22">
        <v>0</v>
      </c>
      <c r="AM2619" s="22">
        <v>0</v>
      </c>
      <c r="AN2619" s="22">
        <v>-99.89</v>
      </c>
      <c r="AO2619" s="22">
        <v>0</v>
      </c>
      <c r="AP2619" s="18">
        <f>SUM(AI2619:AO2619)</f>
        <v>232.04736</v>
      </c>
    </row>
    <row r="2620" ht="20.35" customHeight="1">
      <c r="A2620" t="s" s="14">
        <v>2231</v>
      </c>
      <c r="B2620" s="15">
        <v>43207</v>
      </c>
      <c r="C2620" s="16"/>
      <c r="D2620" s="17">
        <v>2</v>
      </c>
      <c r="E2620" s="31"/>
      <c r="F2620" s="31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  <c r="AC2620" s="16"/>
      <c r="AD2620" s="16"/>
      <c r="AE2620" s="16"/>
      <c r="AF2620" s="16"/>
      <c r="AG2620" s="16"/>
      <c r="AH2620" s="16"/>
      <c r="AI2620" s="18">
        <v>431.98</v>
      </c>
      <c r="AJ2620" s="22">
        <f>AI2620*-0.029+-0.3</f>
        <v>-12.82742</v>
      </c>
      <c r="AK2620" s="22">
        <v>0</v>
      </c>
      <c r="AL2620" s="22">
        <v>0</v>
      </c>
      <c r="AM2620" s="22">
        <v>0</v>
      </c>
      <c r="AN2620" s="22">
        <v>-12.89</v>
      </c>
      <c r="AO2620" s="22">
        <v>-32</v>
      </c>
      <c r="AP2620" s="18">
        <f>SUM(AI2620:AO2620)</f>
        <v>374.26258</v>
      </c>
    </row>
    <row r="2621" ht="20.35" customHeight="1">
      <c r="A2621" t="s" s="14">
        <v>2232</v>
      </c>
      <c r="B2621" s="15">
        <v>43207</v>
      </c>
      <c r="C2621" s="16"/>
      <c r="D2621" s="17">
        <v>1</v>
      </c>
      <c r="E2621" s="31"/>
      <c r="F2621" s="31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/>
      <c r="AC2621" s="16"/>
      <c r="AD2621" s="16"/>
      <c r="AE2621" s="16"/>
      <c r="AF2621" s="16"/>
      <c r="AG2621" s="16"/>
      <c r="AH2621" s="16"/>
      <c r="AI2621" s="18">
        <v>259.19</v>
      </c>
      <c r="AJ2621" s="22">
        <v>0</v>
      </c>
      <c r="AK2621" s="22">
        <v>0</v>
      </c>
      <c r="AL2621" s="22">
        <f>AI2621*-0.029-0.3</f>
        <v>-7.81651</v>
      </c>
      <c r="AM2621" s="22">
        <v>0</v>
      </c>
      <c r="AN2621" s="22">
        <v>-12.89</v>
      </c>
      <c r="AO2621" s="22">
        <v>-19.2</v>
      </c>
      <c r="AP2621" s="18">
        <f>SUM(AI2621:AO2621)</f>
        <v>219.28349</v>
      </c>
    </row>
    <row r="2622" ht="20.35" customHeight="1">
      <c r="A2622" t="s" s="14">
        <v>2233</v>
      </c>
      <c r="B2622" s="15">
        <v>43207</v>
      </c>
      <c r="C2622" s="16"/>
      <c r="D2622" s="17">
        <v>1</v>
      </c>
      <c r="E2622" s="31"/>
      <c r="F2622" s="31"/>
      <c r="G2622" s="16"/>
      <c r="H2622" s="16"/>
      <c r="I2622" s="16"/>
      <c r="J2622" s="16"/>
      <c r="K2622" s="16"/>
      <c r="L2622" s="16"/>
      <c r="M2622" s="16"/>
      <c r="N2622" s="16"/>
      <c r="O2622" s="16"/>
      <c r="P2622" s="16"/>
      <c r="Q2622" s="16"/>
      <c r="R2622" s="16"/>
      <c r="S2622" s="16"/>
      <c r="T2622" s="16"/>
      <c r="U2622" s="16"/>
      <c r="V2622" s="16"/>
      <c r="W2622" s="16"/>
      <c r="X2622" s="16"/>
      <c r="Y2622" s="16"/>
      <c r="Z2622" s="16"/>
      <c r="AA2622" s="16"/>
      <c r="AB2622" s="16"/>
      <c r="AC2622" s="16"/>
      <c r="AD2622" s="16"/>
      <c r="AE2622" s="16"/>
      <c r="AF2622" s="16"/>
      <c r="AG2622" s="16"/>
      <c r="AH2622" s="16"/>
      <c r="AI2622" s="18">
        <v>340.9</v>
      </c>
      <c r="AJ2622" s="22">
        <f>AI2622*-0.029+-0.3</f>
        <v>-10.1861</v>
      </c>
      <c r="AK2622" s="22">
        <v>0</v>
      </c>
      <c r="AL2622" s="22">
        <v>0</v>
      </c>
      <c r="AM2622" s="22">
        <v>0</v>
      </c>
      <c r="AN2622" s="22">
        <v>-58.96</v>
      </c>
      <c r="AO2622" s="22">
        <v>0</v>
      </c>
      <c r="AP2622" s="18">
        <f>SUM(AI2622:AO2622)</f>
        <v>271.7539</v>
      </c>
    </row>
    <row r="2623" ht="20.35" customHeight="1">
      <c r="A2623" t="s" s="14">
        <v>1291</v>
      </c>
      <c r="B2623" s="15">
        <v>43208</v>
      </c>
      <c r="C2623" s="16"/>
      <c r="D2623" s="17">
        <v>1</v>
      </c>
      <c r="E2623" s="31"/>
      <c r="F2623" s="31"/>
      <c r="G2623" s="16"/>
      <c r="H2623" s="16"/>
      <c r="I2623" s="16"/>
      <c r="J2623" s="16"/>
      <c r="K2623" s="16"/>
      <c r="L2623" s="16"/>
      <c r="M2623" s="16"/>
      <c r="N2623" s="16"/>
      <c r="O2623" s="16"/>
      <c r="P2623" s="16"/>
      <c r="Q2623" s="16"/>
      <c r="R2623" s="16"/>
      <c r="S2623" s="16"/>
      <c r="T2623" s="16"/>
      <c r="U2623" s="16"/>
      <c r="V2623" s="16"/>
      <c r="W2623" s="16"/>
      <c r="X2623" s="16"/>
      <c r="Y2623" s="16"/>
      <c r="Z2623" s="16"/>
      <c r="AA2623" s="16"/>
      <c r="AB2623" s="16"/>
      <c r="AC2623" s="16"/>
      <c r="AD2623" s="16"/>
      <c r="AE2623" s="16"/>
      <c r="AF2623" s="16"/>
      <c r="AG2623" s="16"/>
      <c r="AH2623" s="16"/>
      <c r="AI2623" s="18">
        <v>224.99</v>
      </c>
      <c r="AJ2623" s="22">
        <f>AI2623*-0.029+-0.3</f>
        <v>-6.82471</v>
      </c>
      <c r="AK2623" s="22">
        <v>0</v>
      </c>
      <c r="AL2623" s="22">
        <v>0</v>
      </c>
      <c r="AM2623" s="22">
        <v>0</v>
      </c>
      <c r="AN2623" s="22">
        <v>-15.44</v>
      </c>
      <c r="AO2623" s="22">
        <v>0</v>
      </c>
      <c r="AP2623" s="18">
        <f>SUM(AI2623:AO2623)</f>
        <v>202.72529</v>
      </c>
    </row>
    <row r="2624" ht="20.35" customHeight="1">
      <c r="A2624" t="s" s="14">
        <v>2234</v>
      </c>
      <c r="B2624" s="15">
        <v>43208</v>
      </c>
      <c r="C2624" s="16"/>
      <c r="D2624" s="17">
        <v>1</v>
      </c>
      <c r="E2624" s="31"/>
      <c r="F2624" s="31"/>
      <c r="G2624" s="16"/>
      <c r="H2624" s="16"/>
      <c r="I2624" s="16"/>
      <c r="J2624" s="16"/>
      <c r="K2624" s="16"/>
      <c r="L2624" s="16"/>
      <c r="M2624" s="16"/>
      <c r="N2624" s="16"/>
      <c r="O2624" s="16"/>
      <c r="P2624" s="16"/>
      <c r="Q2624" s="16"/>
      <c r="R2624" s="16"/>
      <c r="S2624" s="16"/>
      <c r="T2624" s="16"/>
      <c r="U2624" s="16"/>
      <c r="V2624" s="16"/>
      <c r="W2624" s="16"/>
      <c r="X2624" s="16"/>
      <c r="Y2624" s="16"/>
      <c r="Z2624" s="16"/>
      <c r="AA2624" s="16"/>
      <c r="AB2624" s="16"/>
      <c r="AC2624" s="16"/>
      <c r="AD2624" s="16"/>
      <c r="AE2624" s="16"/>
      <c r="AF2624" s="16"/>
      <c r="AG2624" s="16"/>
      <c r="AH2624" s="16"/>
      <c r="AI2624" s="18">
        <v>300.6</v>
      </c>
      <c r="AJ2624" s="22">
        <f>AI2624*-0.029+-0.3</f>
        <v>-9.0174</v>
      </c>
      <c r="AK2624" s="22">
        <v>0</v>
      </c>
      <c r="AL2624" s="22">
        <v>0</v>
      </c>
      <c r="AM2624" s="22">
        <v>0</v>
      </c>
      <c r="AN2624" s="22">
        <v>-84.06</v>
      </c>
      <c r="AO2624" s="22">
        <v>0</v>
      </c>
      <c r="AP2624" s="18">
        <f>SUM(AI2624:AO2624)</f>
        <v>207.5226</v>
      </c>
    </row>
    <row r="2625" ht="32.35" customHeight="1">
      <c r="A2625" t="s" s="14">
        <v>2235</v>
      </c>
      <c r="B2625" s="15">
        <v>43208</v>
      </c>
      <c r="C2625" s="16"/>
      <c r="D2625" s="17">
        <v>1</v>
      </c>
      <c r="E2625" s="31"/>
      <c r="F2625" s="59">
        <v>1</v>
      </c>
      <c r="G2625" s="16"/>
      <c r="H2625" s="16"/>
      <c r="I2625" s="16"/>
      <c r="J2625" s="16"/>
      <c r="K2625" s="16"/>
      <c r="L2625" s="16"/>
      <c r="M2625" s="16"/>
      <c r="N2625" s="16"/>
      <c r="O2625" s="16"/>
      <c r="P2625" s="16"/>
      <c r="Q2625" s="16"/>
      <c r="R2625" s="16"/>
      <c r="S2625" s="16"/>
      <c r="T2625" s="16"/>
      <c r="U2625" s="16"/>
      <c r="V2625" s="16"/>
      <c r="W2625" s="16"/>
      <c r="X2625" s="16"/>
      <c r="Y2625" s="16"/>
      <c r="Z2625" s="16"/>
      <c r="AA2625" s="16"/>
      <c r="AB2625" s="16"/>
      <c r="AC2625" s="16"/>
      <c r="AD2625" s="16"/>
      <c r="AE2625" s="16"/>
      <c r="AF2625" s="16"/>
      <c r="AG2625" s="16"/>
      <c r="AH2625" s="16"/>
      <c r="AI2625" s="18">
        <v>433.99</v>
      </c>
      <c r="AJ2625" s="22">
        <f>AI2625*-0.029+-0.3</f>
        <v>-12.88571</v>
      </c>
      <c r="AK2625" s="22">
        <v>0</v>
      </c>
      <c r="AL2625" s="22">
        <v>0</v>
      </c>
      <c r="AM2625" s="22">
        <v>0</v>
      </c>
      <c r="AN2625" s="22">
        <v>-21.16</v>
      </c>
      <c r="AO2625" s="22">
        <v>0</v>
      </c>
      <c r="AP2625" s="18">
        <f>SUM(AI2625:AO2625)</f>
        <v>399.94429</v>
      </c>
    </row>
    <row r="2626" ht="20.35" customHeight="1">
      <c r="A2626" t="s" s="14">
        <v>2236</v>
      </c>
      <c r="B2626" s="15">
        <v>43209</v>
      </c>
      <c r="C2626" s="16"/>
      <c r="D2626" s="16"/>
      <c r="E2626" s="31"/>
      <c r="F2626" s="31"/>
      <c r="G2626" s="17">
        <v>1</v>
      </c>
      <c r="H2626" s="16"/>
      <c r="I2626" s="16"/>
      <c r="J2626" s="16"/>
      <c r="K2626" s="16"/>
      <c r="L2626" s="16"/>
      <c r="M2626" s="16"/>
      <c r="N2626" s="16"/>
      <c r="O2626" s="16"/>
      <c r="P2626" s="16"/>
      <c r="Q2626" s="16"/>
      <c r="R2626" s="16"/>
      <c r="S2626" s="16"/>
      <c r="T2626" s="16"/>
      <c r="U2626" s="16"/>
      <c r="V2626" s="16"/>
      <c r="W2626" s="16"/>
      <c r="X2626" s="16"/>
      <c r="Y2626" s="16"/>
      <c r="Z2626" s="16"/>
      <c r="AA2626" s="16"/>
      <c r="AB2626" s="16"/>
      <c r="AC2626" s="16"/>
      <c r="AD2626" s="16"/>
      <c r="AE2626" s="16"/>
      <c r="AF2626" s="16"/>
      <c r="AG2626" s="16"/>
      <c r="AH2626" s="16"/>
      <c r="AI2626" s="18">
        <v>240.8</v>
      </c>
      <c r="AJ2626" s="22">
        <f>AI2626*-0.029+-0.3</f>
        <v>-7.2832</v>
      </c>
      <c r="AK2626" s="22">
        <v>0</v>
      </c>
      <c r="AL2626" s="22">
        <v>0</v>
      </c>
      <c r="AM2626" s="22">
        <v>0</v>
      </c>
      <c r="AN2626" s="22">
        <v>-84.37</v>
      </c>
      <c r="AO2626" s="22">
        <v>0</v>
      </c>
      <c r="AP2626" s="18">
        <f>SUM(AI2626:AO2626)</f>
        <v>149.1468</v>
      </c>
    </row>
    <row r="2627" ht="20.35" customHeight="1">
      <c r="A2627" t="s" s="14">
        <v>2237</v>
      </c>
      <c r="B2627" s="15">
        <v>43209</v>
      </c>
      <c r="C2627" s="16"/>
      <c r="D2627" s="17">
        <v>1</v>
      </c>
      <c r="E2627" s="31"/>
      <c r="F2627" s="31"/>
      <c r="G2627" s="16"/>
      <c r="H2627" s="16"/>
      <c r="I2627" s="16"/>
      <c r="J2627" s="16"/>
      <c r="K2627" s="16"/>
      <c r="L2627" s="16"/>
      <c r="M2627" s="16"/>
      <c r="N2627" s="16"/>
      <c r="O2627" s="16"/>
      <c r="P2627" s="16"/>
      <c r="Q2627" s="16"/>
      <c r="R2627" s="16"/>
      <c r="S2627" s="16"/>
      <c r="T2627" s="16"/>
      <c r="U2627" s="16"/>
      <c r="V2627" s="16"/>
      <c r="W2627" s="16"/>
      <c r="X2627" s="16"/>
      <c r="Y2627" s="16"/>
      <c r="Z2627" s="16"/>
      <c r="AA2627" s="16"/>
      <c r="AB2627" s="16"/>
      <c r="AC2627" s="16"/>
      <c r="AD2627" s="16"/>
      <c r="AE2627" s="16"/>
      <c r="AF2627" s="16"/>
      <c r="AG2627" s="16"/>
      <c r="AH2627" s="16"/>
      <c r="AI2627" s="18">
        <v>239.99</v>
      </c>
      <c r="AJ2627" s="22">
        <f>AI2627*-0.029+-0.3</f>
        <v>-7.25971</v>
      </c>
      <c r="AK2627" s="22">
        <v>0</v>
      </c>
      <c r="AL2627" s="22">
        <v>0</v>
      </c>
      <c r="AM2627" s="22">
        <v>0</v>
      </c>
      <c r="AN2627" s="22">
        <v>-17.1</v>
      </c>
      <c r="AO2627" s="22">
        <v>0</v>
      </c>
      <c r="AP2627" s="18">
        <f>SUM(AI2627:AO2627)</f>
        <v>215.63029</v>
      </c>
    </row>
    <row r="2628" ht="20.35" customHeight="1">
      <c r="A2628" t="s" s="14">
        <v>2238</v>
      </c>
      <c r="B2628" s="15">
        <v>43210</v>
      </c>
      <c r="C2628" s="16"/>
      <c r="D2628" s="17">
        <v>1</v>
      </c>
      <c r="E2628" s="31"/>
      <c r="F2628" s="59">
        <v>1</v>
      </c>
      <c r="G2628" s="16"/>
      <c r="H2628" s="16"/>
      <c r="I2628" s="16"/>
      <c r="J2628" s="16"/>
      <c r="K2628" s="16"/>
      <c r="L2628" s="16"/>
      <c r="M2628" s="16"/>
      <c r="N2628" s="16"/>
      <c r="O2628" s="16"/>
      <c r="P2628" s="16"/>
      <c r="Q2628" s="16"/>
      <c r="R2628" s="16"/>
      <c r="S2628" s="16"/>
      <c r="T2628" s="16"/>
      <c r="U2628" s="16"/>
      <c r="V2628" s="16"/>
      <c r="W2628" s="16"/>
      <c r="X2628" s="16"/>
      <c r="Y2628" s="16"/>
      <c r="Z2628" s="16"/>
      <c r="AA2628" s="16"/>
      <c r="AB2628" s="16"/>
      <c r="AC2628" s="16"/>
      <c r="AD2628" s="16"/>
      <c r="AE2628" s="16"/>
      <c r="AF2628" s="16"/>
      <c r="AG2628" s="16"/>
      <c r="AH2628" s="16"/>
      <c r="AI2628" s="18">
        <v>548.99</v>
      </c>
      <c r="AJ2628" s="22">
        <v>0</v>
      </c>
      <c r="AK2628" s="22">
        <v>0</v>
      </c>
      <c r="AL2628" s="22">
        <f>AI2628*-0.029-0.3</f>
        <v>-16.22071</v>
      </c>
      <c r="AM2628" s="22">
        <v>0</v>
      </c>
      <c r="AN2628" s="22">
        <v>-23.77</v>
      </c>
      <c r="AO2628" s="22">
        <v>0</v>
      </c>
      <c r="AP2628" s="18">
        <f>SUM(AI2628:AO2628)</f>
        <v>508.99929</v>
      </c>
    </row>
    <row r="2629" ht="20.35" customHeight="1">
      <c r="A2629" t="s" s="14">
        <v>2239</v>
      </c>
      <c r="B2629" s="15">
        <v>43210</v>
      </c>
      <c r="C2629" s="16"/>
      <c r="D2629" s="17">
        <v>1</v>
      </c>
      <c r="E2629" s="31"/>
      <c r="F2629" s="31"/>
      <c r="G2629" s="16"/>
      <c r="H2629" s="16"/>
      <c r="I2629" s="16"/>
      <c r="J2629" s="16"/>
      <c r="K2629" s="16"/>
      <c r="L2629" s="16"/>
      <c r="M2629" s="16"/>
      <c r="N2629" s="16"/>
      <c r="O2629" s="16"/>
      <c r="P2629" s="16"/>
      <c r="Q2629" s="16"/>
      <c r="R2629" s="16"/>
      <c r="S2629" s="16"/>
      <c r="T2629" s="16"/>
      <c r="U2629" s="16"/>
      <c r="V2629" s="16"/>
      <c r="W2629" s="16"/>
      <c r="X2629" s="16"/>
      <c r="Y2629" s="16"/>
      <c r="Z2629" s="16"/>
      <c r="AA2629" s="16"/>
      <c r="AB2629" s="16"/>
      <c r="AC2629" s="16"/>
      <c r="AD2629" s="16"/>
      <c r="AE2629" s="16"/>
      <c r="AF2629" s="16"/>
      <c r="AG2629" s="16"/>
      <c r="AH2629" s="16"/>
      <c r="AI2629" s="18">
        <v>304.99</v>
      </c>
      <c r="AJ2629" s="22">
        <f>AI2629*-0.029+-0.3</f>
        <v>-9.14471</v>
      </c>
      <c r="AK2629" s="22">
        <v>0</v>
      </c>
      <c r="AL2629" s="22">
        <v>0</v>
      </c>
      <c r="AM2629" s="22">
        <v>0</v>
      </c>
      <c r="AN2629" s="22">
        <v>-17.1</v>
      </c>
      <c r="AO2629" s="22">
        <v>0</v>
      </c>
      <c r="AP2629" s="18">
        <f>SUM(AI2629:AO2629)</f>
        <v>278.74529</v>
      </c>
    </row>
    <row r="2630" ht="20.35" customHeight="1">
      <c r="A2630" t="s" s="14">
        <v>2240</v>
      </c>
      <c r="B2630" s="15">
        <v>43210</v>
      </c>
      <c r="C2630" s="16"/>
      <c r="D2630" s="17">
        <v>1</v>
      </c>
      <c r="E2630" s="31"/>
      <c r="F2630" s="31"/>
      <c r="G2630" s="16"/>
      <c r="H2630" s="16"/>
      <c r="I2630" s="16"/>
      <c r="J2630" s="16"/>
      <c r="K2630" s="16"/>
      <c r="L2630" s="16"/>
      <c r="M2630" s="16"/>
      <c r="N2630" s="16"/>
      <c r="O2630" s="16"/>
      <c r="P2630" s="16"/>
      <c r="Q2630" s="16"/>
      <c r="R2630" s="16"/>
      <c r="S2630" s="16"/>
      <c r="T2630" s="16"/>
      <c r="U2630" s="16"/>
      <c r="V2630" s="16"/>
      <c r="W2630" s="16"/>
      <c r="X2630" s="16"/>
      <c r="Y2630" s="16"/>
      <c r="Z2630" s="16"/>
      <c r="AA2630" s="16"/>
      <c r="AB2630" s="16"/>
      <c r="AC2630" s="16"/>
      <c r="AD2630" s="16"/>
      <c r="AE2630" s="16"/>
      <c r="AF2630" s="16"/>
      <c r="AG2630" s="16"/>
      <c r="AH2630" s="16"/>
      <c r="AI2630" s="18">
        <v>224.99</v>
      </c>
      <c r="AJ2630" s="22">
        <v>0</v>
      </c>
      <c r="AK2630" s="22">
        <v>-29.31</v>
      </c>
      <c r="AL2630" s="22">
        <v>0</v>
      </c>
      <c r="AM2630" s="22">
        <v>0</v>
      </c>
      <c r="AN2630" s="22">
        <v>-17.1</v>
      </c>
      <c r="AO2630" s="22">
        <v>0</v>
      </c>
      <c r="AP2630" s="18">
        <f>SUM(AI2630:AO2630)</f>
        <v>178.58</v>
      </c>
    </row>
    <row r="2631" ht="20.35" customHeight="1">
      <c r="A2631" t="s" s="14">
        <v>2241</v>
      </c>
      <c r="B2631" s="15">
        <v>43210</v>
      </c>
      <c r="C2631" s="16"/>
      <c r="D2631" s="17">
        <v>1</v>
      </c>
      <c r="E2631" s="31"/>
      <c r="F2631" s="59">
        <v>1</v>
      </c>
      <c r="G2631" s="16"/>
      <c r="H2631" s="16"/>
      <c r="I2631" s="16"/>
      <c r="J2631" s="16"/>
      <c r="K2631" s="16"/>
      <c r="L2631" s="16"/>
      <c r="M2631" s="16"/>
      <c r="N2631" s="16"/>
      <c r="O2631" s="16"/>
      <c r="P2631" s="16"/>
      <c r="Q2631" s="16"/>
      <c r="R2631" s="16"/>
      <c r="S2631" s="16"/>
      <c r="T2631" s="16"/>
      <c r="U2631" s="16"/>
      <c r="V2631" s="16"/>
      <c r="W2631" s="16"/>
      <c r="X2631" s="16"/>
      <c r="Y2631" s="16"/>
      <c r="Z2631" s="16"/>
      <c r="AA2631" s="16"/>
      <c r="AB2631" s="16"/>
      <c r="AC2631" s="16"/>
      <c r="AD2631" s="16"/>
      <c r="AE2631" s="16"/>
      <c r="AF2631" s="16"/>
      <c r="AG2631" s="16"/>
      <c r="AH2631" s="16"/>
      <c r="AI2631" s="18">
        <v>636.11</v>
      </c>
      <c r="AJ2631" s="22">
        <v>0</v>
      </c>
      <c r="AK2631" s="22">
        <v>-18.75</v>
      </c>
      <c r="AL2631" s="22">
        <v>0</v>
      </c>
      <c r="AM2631" s="22">
        <v>0</v>
      </c>
      <c r="AN2631" s="22">
        <v>-18</v>
      </c>
      <c r="AO2631" s="22">
        <v>-47.12</v>
      </c>
      <c r="AP2631" s="18">
        <f>SUM(AI2631:AO2631)</f>
        <v>552.24</v>
      </c>
    </row>
    <row r="2632" ht="20.35" customHeight="1">
      <c r="A2632" t="s" s="14">
        <v>2241</v>
      </c>
      <c r="B2632" s="15">
        <v>43210</v>
      </c>
      <c r="C2632" s="16"/>
      <c r="D2632" s="16"/>
      <c r="E2632" s="31"/>
      <c r="F2632" s="31"/>
      <c r="G2632" s="17">
        <v>1</v>
      </c>
      <c r="H2632" s="16"/>
      <c r="I2632" s="16"/>
      <c r="J2632" s="16"/>
      <c r="K2632" s="16"/>
      <c r="L2632" s="16"/>
      <c r="M2632" s="16"/>
      <c r="N2632" s="16"/>
      <c r="O2632" s="16"/>
      <c r="P2632" s="16"/>
      <c r="Q2632" s="16"/>
      <c r="R2632" s="16"/>
      <c r="S2632" s="16"/>
      <c r="T2632" s="16"/>
      <c r="U2632" s="16"/>
      <c r="V2632" s="16"/>
      <c r="W2632" s="16"/>
      <c r="X2632" s="17">
        <v>1</v>
      </c>
      <c r="Y2632" s="16"/>
      <c r="Z2632" s="16"/>
      <c r="AA2632" s="16"/>
      <c r="AB2632" s="16"/>
      <c r="AC2632" s="16"/>
      <c r="AD2632" s="16"/>
      <c r="AE2632" s="16"/>
      <c r="AF2632" s="16"/>
      <c r="AG2632" s="16"/>
      <c r="AH2632" s="16"/>
      <c r="AI2632" s="18">
        <v>237.58</v>
      </c>
      <c r="AJ2632" s="22">
        <f>AI2632*-0.029+-0.3</f>
        <v>-7.18982</v>
      </c>
      <c r="AK2632" s="22">
        <v>0</v>
      </c>
      <c r="AL2632" s="22">
        <v>0</v>
      </c>
      <c r="AM2632" s="22">
        <v>0</v>
      </c>
      <c r="AN2632" s="22">
        <v>0</v>
      </c>
      <c r="AO2632" s="22">
        <v>-17.6</v>
      </c>
      <c r="AP2632" s="18">
        <f>SUM(AI2632:AO2632)</f>
        <v>212.79018</v>
      </c>
    </row>
    <row r="2633" ht="20.35" customHeight="1">
      <c r="A2633" t="s" s="14">
        <v>2242</v>
      </c>
      <c r="B2633" s="15">
        <v>43210</v>
      </c>
      <c r="C2633" s="16"/>
      <c r="D2633" s="16"/>
      <c r="E2633" s="31"/>
      <c r="F2633" s="31"/>
      <c r="G2633" s="16"/>
      <c r="H2633" s="17">
        <v>3</v>
      </c>
      <c r="I2633" s="16"/>
      <c r="J2633" s="16"/>
      <c r="K2633" s="16"/>
      <c r="L2633" s="16"/>
      <c r="M2633" s="16"/>
      <c r="N2633" s="16"/>
      <c r="O2633" s="16"/>
      <c r="P2633" s="16"/>
      <c r="Q2633" s="16"/>
      <c r="R2633" s="16"/>
      <c r="S2633" s="16"/>
      <c r="T2633" s="16"/>
      <c r="U2633" s="16"/>
      <c r="V2633" s="16"/>
      <c r="W2633" s="16"/>
      <c r="X2633" s="17">
        <v>3</v>
      </c>
      <c r="Y2633" s="16"/>
      <c r="Z2633" s="16"/>
      <c r="AA2633" s="16"/>
      <c r="AB2633" s="16"/>
      <c r="AC2633" s="16"/>
      <c r="AD2633" s="16"/>
      <c r="AE2633" s="16"/>
      <c r="AF2633" s="16"/>
      <c r="AG2633" s="16"/>
      <c r="AH2633" s="16"/>
      <c r="AI2633" s="18">
        <v>4696.97</v>
      </c>
      <c r="AJ2633" s="22">
        <f>AI2633*-0.029+-0.3</f>
        <v>-136.51213</v>
      </c>
      <c r="AK2633" s="22">
        <v>0</v>
      </c>
      <c r="AL2633" s="22">
        <v>0</v>
      </c>
      <c r="AM2633" s="22">
        <v>0</v>
      </c>
      <c r="AN2633" s="22">
        <v>-88.86</v>
      </c>
      <c r="AO2633" s="22">
        <v>0</v>
      </c>
      <c r="AP2633" s="18">
        <f>SUM(AI2633:AO2633)</f>
        <v>4471.59787</v>
      </c>
    </row>
    <row r="2634" ht="20.35" customHeight="1">
      <c r="A2634" t="s" s="14">
        <v>802</v>
      </c>
      <c r="B2634" s="15">
        <v>43210</v>
      </c>
      <c r="C2634" s="16"/>
      <c r="D2634" s="16"/>
      <c r="E2634" s="31"/>
      <c r="F2634" s="31"/>
      <c r="G2634" s="16"/>
      <c r="H2634" s="17">
        <v>2</v>
      </c>
      <c r="I2634" s="16"/>
      <c r="J2634" s="16"/>
      <c r="K2634" s="16"/>
      <c r="L2634" s="16"/>
      <c r="M2634" s="16"/>
      <c r="N2634" s="16"/>
      <c r="O2634" s="16"/>
      <c r="P2634" s="16"/>
      <c r="Q2634" s="16"/>
      <c r="R2634" s="16"/>
      <c r="S2634" s="16"/>
      <c r="T2634" s="16"/>
      <c r="U2634" s="16"/>
      <c r="V2634" s="16"/>
      <c r="W2634" s="16"/>
      <c r="X2634" s="16"/>
      <c r="Y2634" s="16"/>
      <c r="Z2634" s="16"/>
      <c r="AA2634" s="16"/>
      <c r="AB2634" s="16"/>
      <c r="AC2634" s="16"/>
      <c r="AD2634" s="16"/>
      <c r="AE2634" s="16"/>
      <c r="AF2634" s="16"/>
      <c r="AG2634" s="16"/>
      <c r="AH2634" s="16"/>
      <c r="AI2634" s="63">
        <v>1970</v>
      </c>
      <c r="AJ2634" s="64">
        <v>0</v>
      </c>
      <c r="AK2634" s="64">
        <v>0</v>
      </c>
      <c r="AL2634" s="64">
        <v>0</v>
      </c>
      <c r="AM2634" s="22">
        <v>0</v>
      </c>
      <c r="AN2634" s="64">
        <v>-18.59</v>
      </c>
      <c r="AO2634" s="64">
        <v>0</v>
      </c>
      <c r="AP2634" s="18">
        <f>SUM(AI2634:AO2634)</f>
        <v>1951.41</v>
      </c>
    </row>
    <row r="2635" ht="20.35" customHeight="1">
      <c r="A2635" t="s" s="14">
        <v>2242</v>
      </c>
      <c r="B2635" s="15">
        <v>43212</v>
      </c>
      <c r="C2635" s="16"/>
      <c r="D2635" s="16"/>
      <c r="E2635" s="31"/>
      <c r="F2635" s="31"/>
      <c r="G2635" s="16"/>
      <c r="H2635" s="17">
        <v>4</v>
      </c>
      <c r="I2635" s="16"/>
      <c r="J2635" s="16"/>
      <c r="K2635" s="16"/>
      <c r="L2635" s="16"/>
      <c r="M2635" s="16"/>
      <c r="N2635" s="16"/>
      <c r="O2635" s="16"/>
      <c r="P2635" s="16"/>
      <c r="Q2635" s="16"/>
      <c r="R2635" s="16"/>
      <c r="S2635" s="16"/>
      <c r="T2635" s="16"/>
      <c r="U2635" s="16"/>
      <c r="V2635" s="16"/>
      <c r="W2635" s="16"/>
      <c r="X2635" s="17">
        <v>4</v>
      </c>
      <c r="Y2635" s="16"/>
      <c r="Z2635" s="16"/>
      <c r="AA2635" s="16"/>
      <c r="AB2635" s="16"/>
      <c r="AC2635" s="16"/>
      <c r="AD2635" s="16"/>
      <c r="AE2635" s="16"/>
      <c r="AF2635" s="16"/>
      <c r="AG2635" s="16"/>
      <c r="AH2635" s="16"/>
      <c r="AI2635" s="18">
        <v>5799.92</v>
      </c>
      <c r="AJ2635" s="22">
        <f>AI2635*-0.029+-0.3</f>
        <v>-168.49768</v>
      </c>
      <c r="AK2635" s="22">
        <v>0</v>
      </c>
      <c r="AL2635" s="22">
        <v>0</v>
      </c>
      <c r="AM2635" s="22">
        <v>0</v>
      </c>
      <c r="AN2635" s="22">
        <v>-92.17</v>
      </c>
      <c r="AO2635" s="22">
        <v>0</v>
      </c>
      <c r="AP2635" s="18">
        <f>SUM(AI2635:AO2635)</f>
        <v>5539.25232</v>
      </c>
    </row>
    <row r="2636" ht="20.35" customHeight="1">
      <c r="A2636" t="s" s="14">
        <v>2243</v>
      </c>
      <c r="B2636" s="15">
        <v>43212</v>
      </c>
      <c r="C2636" s="16"/>
      <c r="D2636" s="17">
        <v>1</v>
      </c>
      <c r="E2636" s="31"/>
      <c r="F2636" s="31"/>
      <c r="G2636" s="16"/>
      <c r="H2636" s="16"/>
      <c r="I2636" s="16"/>
      <c r="J2636" s="16"/>
      <c r="K2636" s="16"/>
      <c r="L2636" s="16"/>
      <c r="M2636" s="16"/>
      <c r="N2636" s="16"/>
      <c r="O2636" s="16"/>
      <c r="P2636" s="16"/>
      <c r="Q2636" s="16"/>
      <c r="R2636" s="16"/>
      <c r="S2636" s="16"/>
      <c r="T2636" s="16"/>
      <c r="U2636" s="16"/>
      <c r="V2636" s="16"/>
      <c r="W2636" s="16"/>
      <c r="X2636" s="16"/>
      <c r="Y2636" s="16"/>
      <c r="Z2636" s="16"/>
      <c r="AA2636" s="16"/>
      <c r="AB2636" s="16"/>
      <c r="AC2636" s="16"/>
      <c r="AD2636" s="16"/>
      <c r="AE2636" s="16"/>
      <c r="AF2636" s="16"/>
      <c r="AG2636" s="16"/>
      <c r="AH2636" s="16"/>
      <c r="AI2636" s="18">
        <v>289.99</v>
      </c>
      <c r="AJ2636" s="22">
        <f>AI2636*-0.029+-0.3</f>
        <v>-8.709709999999999</v>
      </c>
      <c r="AK2636" s="22">
        <v>0</v>
      </c>
      <c r="AL2636" s="22">
        <v>0</v>
      </c>
      <c r="AM2636" s="22">
        <v>0</v>
      </c>
      <c r="AN2636" s="22">
        <v>-17.1</v>
      </c>
      <c r="AO2636" s="22">
        <v>0</v>
      </c>
      <c r="AP2636" s="18">
        <f>SUM(AI2636:AO2636)</f>
        <v>264.18029</v>
      </c>
    </row>
    <row r="2637" ht="20.35" customHeight="1">
      <c r="A2637" t="s" s="14">
        <v>2244</v>
      </c>
      <c r="B2637" s="15">
        <v>43212</v>
      </c>
      <c r="C2637" s="16"/>
      <c r="D2637" s="17">
        <v>1</v>
      </c>
      <c r="E2637" s="31"/>
      <c r="F2637" s="31"/>
      <c r="G2637" s="16"/>
      <c r="H2637" s="16"/>
      <c r="I2637" s="16"/>
      <c r="J2637" s="16"/>
      <c r="K2637" s="16"/>
      <c r="L2637" s="16"/>
      <c r="M2637" s="16"/>
      <c r="N2637" s="16"/>
      <c r="O2637" s="16"/>
      <c r="P2637" s="16"/>
      <c r="Q2637" s="16"/>
      <c r="R2637" s="16"/>
      <c r="S2637" s="16"/>
      <c r="T2637" s="16"/>
      <c r="U2637" s="16"/>
      <c r="V2637" s="16"/>
      <c r="W2637" s="16"/>
      <c r="X2637" s="16"/>
      <c r="Y2637" s="16"/>
      <c r="Z2637" s="16"/>
      <c r="AA2637" s="16"/>
      <c r="AB2637" s="16"/>
      <c r="AC2637" s="16"/>
      <c r="AD2637" s="16"/>
      <c r="AE2637" s="16"/>
      <c r="AF2637" s="16"/>
      <c r="AG2637" s="16"/>
      <c r="AH2637" s="16"/>
      <c r="AI2637" s="18">
        <v>268.25</v>
      </c>
      <c r="AJ2637" s="22">
        <v>0</v>
      </c>
      <c r="AK2637" s="22">
        <v>0</v>
      </c>
      <c r="AL2637" s="22">
        <f>AI2637*-0.029-0.3</f>
        <v>-8.07925</v>
      </c>
      <c r="AM2637" s="22">
        <v>0</v>
      </c>
      <c r="AN2637" s="22">
        <v>-37.6</v>
      </c>
      <c r="AO2637" s="22">
        <v>0</v>
      </c>
      <c r="AP2637" s="18">
        <f>SUM(AI2637:AO2637)</f>
        <v>222.57075</v>
      </c>
    </row>
    <row r="2638" ht="20.35" customHeight="1">
      <c r="A2638" t="s" s="14">
        <v>1940</v>
      </c>
      <c r="B2638" s="15">
        <v>43213</v>
      </c>
      <c r="C2638" s="16"/>
      <c r="D2638" s="17">
        <v>1</v>
      </c>
      <c r="E2638" s="31"/>
      <c r="F2638" s="31"/>
      <c r="G2638" s="16"/>
      <c r="H2638" s="16"/>
      <c r="I2638" s="16"/>
      <c r="J2638" s="16"/>
      <c r="K2638" s="16"/>
      <c r="L2638" s="16"/>
      <c r="M2638" s="16"/>
      <c r="N2638" s="16"/>
      <c r="O2638" s="16"/>
      <c r="P2638" s="16"/>
      <c r="Q2638" s="16"/>
      <c r="R2638" s="16"/>
      <c r="S2638" s="16"/>
      <c r="T2638" s="16"/>
      <c r="U2638" s="16"/>
      <c r="V2638" s="16"/>
      <c r="W2638" s="16"/>
      <c r="X2638" s="17">
        <v>1</v>
      </c>
      <c r="Y2638" s="16"/>
      <c r="Z2638" s="16"/>
      <c r="AA2638" s="16"/>
      <c r="AB2638" s="16"/>
      <c r="AC2638" s="16"/>
      <c r="AD2638" s="16"/>
      <c r="AE2638" s="16"/>
      <c r="AF2638" s="16"/>
      <c r="AG2638" s="16"/>
      <c r="AH2638" s="16"/>
      <c r="AI2638" s="18">
        <v>149.99</v>
      </c>
      <c r="AJ2638" s="22">
        <v>0</v>
      </c>
      <c r="AK2638" s="22">
        <v>0</v>
      </c>
      <c r="AL2638" s="22">
        <f>AI2638*-0.029-0.3</f>
        <v>-4.64971</v>
      </c>
      <c r="AM2638" s="22">
        <v>0</v>
      </c>
      <c r="AN2638" s="22">
        <v>-6.35</v>
      </c>
      <c r="AO2638" s="22">
        <v>0</v>
      </c>
      <c r="AP2638" s="18">
        <f>SUM(AI2638:AO2638)</f>
        <v>138.99029</v>
      </c>
    </row>
    <row r="2639" ht="20.35" customHeight="1">
      <c r="A2639" t="s" s="14">
        <v>2245</v>
      </c>
      <c r="B2639" s="15">
        <v>43213</v>
      </c>
      <c r="C2639" s="16"/>
      <c r="D2639" s="17">
        <v>1</v>
      </c>
      <c r="E2639" s="31"/>
      <c r="F2639" s="31"/>
      <c r="G2639" s="16"/>
      <c r="H2639" s="16"/>
      <c r="I2639" s="16"/>
      <c r="J2639" s="16"/>
      <c r="K2639" s="16"/>
      <c r="L2639" s="16"/>
      <c r="M2639" s="16"/>
      <c r="N2639" s="16"/>
      <c r="O2639" s="16"/>
      <c r="P2639" s="16"/>
      <c r="Q2639" s="16"/>
      <c r="R2639" s="16"/>
      <c r="S2639" s="16"/>
      <c r="T2639" s="16"/>
      <c r="U2639" s="16"/>
      <c r="V2639" s="16"/>
      <c r="W2639" s="16"/>
      <c r="X2639" s="16"/>
      <c r="Y2639" s="16"/>
      <c r="Z2639" s="16"/>
      <c r="AA2639" s="16"/>
      <c r="AB2639" s="16"/>
      <c r="AC2639" s="16"/>
      <c r="AD2639" s="16"/>
      <c r="AE2639" s="16"/>
      <c r="AF2639" s="16"/>
      <c r="AG2639" s="16"/>
      <c r="AH2639" s="16"/>
      <c r="AI2639" s="18">
        <v>249.99</v>
      </c>
      <c r="AJ2639" s="22">
        <f>AI2639*-0.029+-0.3</f>
        <v>-7.54971</v>
      </c>
      <c r="AK2639" s="22">
        <v>0</v>
      </c>
      <c r="AL2639" s="22">
        <v>0</v>
      </c>
      <c r="AM2639" s="22">
        <v>0</v>
      </c>
      <c r="AN2639" s="22">
        <v>-17.1</v>
      </c>
      <c r="AO2639" s="22">
        <v>0</v>
      </c>
      <c r="AP2639" s="18">
        <f>SUM(AI2639:AO2639)</f>
        <v>225.34029</v>
      </c>
    </row>
    <row r="2640" ht="20.35" customHeight="1">
      <c r="A2640" t="s" s="14">
        <v>2246</v>
      </c>
      <c r="B2640" s="15">
        <v>43213</v>
      </c>
      <c r="C2640" s="16"/>
      <c r="D2640" s="17">
        <v>1</v>
      </c>
      <c r="E2640" s="31"/>
      <c r="F2640" s="31"/>
      <c r="G2640" s="16"/>
      <c r="H2640" s="16"/>
      <c r="I2640" s="16"/>
      <c r="J2640" s="16"/>
      <c r="K2640" s="16"/>
      <c r="L2640" s="16"/>
      <c r="M2640" s="16"/>
      <c r="N2640" s="16"/>
      <c r="O2640" s="16"/>
      <c r="P2640" s="16"/>
      <c r="Q2640" s="16"/>
      <c r="R2640" s="16"/>
      <c r="S2640" s="16"/>
      <c r="T2640" s="16"/>
      <c r="U2640" s="16"/>
      <c r="V2640" s="16"/>
      <c r="W2640" s="16"/>
      <c r="X2640" s="16"/>
      <c r="Y2640" s="16"/>
      <c r="Z2640" s="16"/>
      <c r="AA2640" s="16"/>
      <c r="AB2640" s="16"/>
      <c r="AC2640" s="16"/>
      <c r="AD2640" s="16"/>
      <c r="AE2640" s="16"/>
      <c r="AF2640" s="16"/>
      <c r="AG2640" s="16"/>
      <c r="AH2640" s="16"/>
      <c r="AI2640" s="18">
        <v>232.26</v>
      </c>
      <c r="AJ2640" s="22">
        <f>AI2640*-0.029+-0.3</f>
        <v>-7.03554</v>
      </c>
      <c r="AK2640" s="22">
        <v>0</v>
      </c>
      <c r="AL2640" s="22">
        <v>0</v>
      </c>
      <c r="AM2640" s="22">
        <v>0</v>
      </c>
      <c r="AN2640" s="22">
        <v>-17.1</v>
      </c>
      <c r="AO2640" s="22">
        <v>0</v>
      </c>
      <c r="AP2640" s="18">
        <f>SUM(AI2640:AO2640)</f>
        <v>208.12446</v>
      </c>
    </row>
    <row r="2641" ht="20.35" customHeight="1">
      <c r="A2641" t="s" s="14">
        <v>1490</v>
      </c>
      <c r="B2641" s="15">
        <v>43213</v>
      </c>
      <c r="C2641" s="16"/>
      <c r="D2641" s="16"/>
      <c r="E2641" s="31"/>
      <c r="F2641" s="31"/>
      <c r="G2641" s="16"/>
      <c r="H2641" s="17">
        <v>2</v>
      </c>
      <c r="I2641" s="16"/>
      <c r="J2641" s="16"/>
      <c r="K2641" s="16"/>
      <c r="L2641" s="16"/>
      <c r="M2641" s="16"/>
      <c r="N2641" s="16"/>
      <c r="O2641" s="16"/>
      <c r="P2641" s="16"/>
      <c r="Q2641" s="16"/>
      <c r="R2641" s="16"/>
      <c r="S2641" s="16"/>
      <c r="T2641" s="16"/>
      <c r="U2641" s="16"/>
      <c r="V2641" s="16"/>
      <c r="W2641" s="16"/>
      <c r="X2641" s="16"/>
      <c r="Y2641" s="16"/>
      <c r="Z2641" s="16"/>
      <c r="AA2641" s="16"/>
      <c r="AB2641" s="17">
        <v>2</v>
      </c>
      <c r="AC2641" s="16"/>
      <c r="AD2641" s="16"/>
      <c r="AE2641" s="16"/>
      <c r="AF2641" s="16"/>
      <c r="AG2641" s="16"/>
      <c r="AH2641" s="16"/>
      <c r="AI2641" s="18">
        <v>1845</v>
      </c>
      <c r="AJ2641" s="22">
        <v>0</v>
      </c>
      <c r="AK2641" s="22">
        <v>0</v>
      </c>
      <c r="AL2641" s="22">
        <v>0</v>
      </c>
      <c r="AM2641" s="22">
        <v>0</v>
      </c>
      <c r="AN2641" s="22">
        <v>0</v>
      </c>
      <c r="AO2641" s="22">
        <v>0</v>
      </c>
      <c r="AP2641" s="18">
        <f>SUM(AI2641:AO2641)</f>
        <v>1845</v>
      </c>
    </row>
    <row r="2642" ht="20.35" customHeight="1">
      <c r="A2642" t="s" s="14">
        <v>2247</v>
      </c>
      <c r="B2642" s="15">
        <v>43213</v>
      </c>
      <c r="C2642" s="16"/>
      <c r="D2642" s="17">
        <v>1</v>
      </c>
      <c r="E2642" s="31"/>
      <c r="F2642" s="59">
        <v>1</v>
      </c>
      <c r="G2642" s="16"/>
      <c r="H2642" s="16"/>
      <c r="I2642" s="16"/>
      <c r="J2642" s="16"/>
      <c r="K2642" s="16"/>
      <c r="L2642" s="16"/>
      <c r="M2642" s="16"/>
      <c r="N2642" s="16"/>
      <c r="O2642" s="16"/>
      <c r="P2642" s="16"/>
      <c r="Q2642" s="16"/>
      <c r="R2642" s="16"/>
      <c r="S2642" s="16"/>
      <c r="T2642" s="16"/>
      <c r="U2642" s="16"/>
      <c r="V2642" s="16"/>
      <c r="W2642" s="16"/>
      <c r="X2642" s="16"/>
      <c r="Y2642" s="16"/>
      <c r="Z2642" s="16"/>
      <c r="AA2642" s="16"/>
      <c r="AB2642" s="16"/>
      <c r="AC2642" s="16"/>
      <c r="AD2642" s="16"/>
      <c r="AE2642" s="16"/>
      <c r="AF2642" s="16"/>
      <c r="AG2642" s="16"/>
      <c r="AH2642" s="16"/>
      <c r="AI2642" s="18">
        <v>556.17</v>
      </c>
      <c r="AJ2642" s="22">
        <f>AI2642*-0.029+-0.3</f>
        <v>-16.42893</v>
      </c>
      <c r="AK2642" s="22">
        <v>0</v>
      </c>
      <c r="AL2642" s="22">
        <v>0</v>
      </c>
      <c r="AM2642" s="22">
        <v>0</v>
      </c>
      <c r="AN2642" s="22">
        <v>-10.67</v>
      </c>
      <c r="AO2642" s="22">
        <v>-41.2</v>
      </c>
      <c r="AP2642" s="18">
        <f>SUM(AI2642:AO2642)</f>
        <v>487.87107</v>
      </c>
    </row>
    <row r="2643" ht="20.35" customHeight="1">
      <c r="A2643" t="s" s="14">
        <v>2248</v>
      </c>
      <c r="B2643" s="15">
        <v>43213</v>
      </c>
      <c r="C2643" s="16"/>
      <c r="D2643" s="16"/>
      <c r="E2643" s="31"/>
      <c r="F2643" s="31"/>
      <c r="G2643" s="16"/>
      <c r="H2643" s="16"/>
      <c r="I2643" s="16"/>
      <c r="J2643" s="17">
        <v>4</v>
      </c>
      <c r="K2643" s="16"/>
      <c r="L2643" s="16"/>
      <c r="M2643" s="16"/>
      <c r="N2643" s="16"/>
      <c r="O2643" s="16"/>
      <c r="P2643" s="16"/>
      <c r="Q2643" s="16"/>
      <c r="R2643" s="16"/>
      <c r="S2643" s="16"/>
      <c r="T2643" s="16"/>
      <c r="U2643" s="16"/>
      <c r="V2643" s="16"/>
      <c r="W2643" s="16"/>
      <c r="X2643" s="16"/>
      <c r="Y2643" s="16"/>
      <c r="Z2643" s="16"/>
      <c r="AA2643" s="16"/>
      <c r="AB2643" s="16"/>
      <c r="AC2643" s="16"/>
      <c r="AD2643" s="16"/>
      <c r="AE2643" s="16"/>
      <c r="AF2643" s="16"/>
      <c r="AG2643" s="16"/>
      <c r="AH2643" s="16"/>
      <c r="AI2643" s="18">
        <v>3399.96</v>
      </c>
      <c r="AJ2643" s="22">
        <v>0</v>
      </c>
      <c r="AK2643" s="22">
        <v>-98.90000000000001</v>
      </c>
      <c r="AL2643" s="22">
        <v>0</v>
      </c>
      <c r="AM2643" s="22">
        <v>0</v>
      </c>
      <c r="AN2643" s="22">
        <v>-49.67</v>
      </c>
      <c r="AO2643" s="22">
        <v>0</v>
      </c>
      <c r="AP2643" s="18">
        <f>SUM(AI2643:AO2643)</f>
        <v>3251.39</v>
      </c>
    </row>
    <row r="2644" ht="20.35" customHeight="1">
      <c r="A2644" t="s" s="14">
        <v>2249</v>
      </c>
      <c r="B2644" s="15">
        <v>43214</v>
      </c>
      <c r="C2644" s="16"/>
      <c r="D2644" s="17">
        <v>1</v>
      </c>
      <c r="E2644" s="31"/>
      <c r="F2644" s="31"/>
      <c r="G2644" s="16"/>
      <c r="H2644" s="16"/>
      <c r="I2644" s="16"/>
      <c r="J2644" s="16"/>
      <c r="K2644" s="16"/>
      <c r="L2644" s="16"/>
      <c r="M2644" s="16"/>
      <c r="N2644" s="16"/>
      <c r="O2644" s="16"/>
      <c r="P2644" s="16"/>
      <c r="Q2644" s="16"/>
      <c r="R2644" s="16"/>
      <c r="S2644" s="16"/>
      <c r="T2644" s="16"/>
      <c r="U2644" s="16"/>
      <c r="V2644" s="16"/>
      <c r="W2644" s="16"/>
      <c r="X2644" s="16"/>
      <c r="Y2644" s="16"/>
      <c r="Z2644" s="16"/>
      <c r="AA2644" s="16"/>
      <c r="AB2644" s="16"/>
      <c r="AC2644" s="16"/>
      <c r="AD2644" s="16"/>
      <c r="AE2644" s="16"/>
      <c r="AF2644" s="16"/>
      <c r="AG2644" s="16"/>
      <c r="AH2644" s="16"/>
      <c r="AI2644" s="18">
        <v>264.99</v>
      </c>
      <c r="AJ2644" s="22">
        <f>AI2644*-0.029+-0.3</f>
        <v>-7.98471</v>
      </c>
      <c r="AK2644" s="22">
        <v>0</v>
      </c>
      <c r="AL2644" s="22">
        <v>0</v>
      </c>
      <c r="AM2644" s="22">
        <v>0</v>
      </c>
      <c r="AN2644" s="22">
        <v>-18.21</v>
      </c>
      <c r="AO2644" s="22">
        <v>0</v>
      </c>
      <c r="AP2644" s="18">
        <f>SUM(AI2644:AO2644)</f>
        <v>238.79529</v>
      </c>
    </row>
    <row r="2645" ht="20.35" customHeight="1">
      <c r="A2645" t="s" s="14">
        <v>2250</v>
      </c>
      <c r="B2645" s="15">
        <v>43215</v>
      </c>
      <c r="C2645" s="16"/>
      <c r="D2645" s="17">
        <v>1</v>
      </c>
      <c r="E2645" s="31"/>
      <c r="F2645" s="59">
        <v>1</v>
      </c>
      <c r="G2645" s="16"/>
      <c r="H2645" s="16"/>
      <c r="I2645" s="16"/>
      <c r="J2645" s="16"/>
      <c r="K2645" s="16"/>
      <c r="L2645" s="16"/>
      <c r="M2645" s="16"/>
      <c r="N2645" s="16"/>
      <c r="O2645" s="16"/>
      <c r="P2645" s="16"/>
      <c r="Q2645" s="16"/>
      <c r="R2645" s="16"/>
      <c r="S2645" s="16"/>
      <c r="T2645" s="16"/>
      <c r="U2645" s="16"/>
      <c r="V2645" s="16"/>
      <c r="W2645" s="16"/>
      <c r="X2645" s="16"/>
      <c r="Y2645" s="16"/>
      <c r="Z2645" s="16"/>
      <c r="AA2645" s="16"/>
      <c r="AB2645" s="16"/>
      <c r="AC2645" s="16"/>
      <c r="AD2645" s="16"/>
      <c r="AE2645" s="16"/>
      <c r="AF2645" s="16"/>
      <c r="AG2645" s="16"/>
      <c r="AH2645" s="16"/>
      <c r="AI2645" s="18">
        <v>443.99</v>
      </c>
      <c r="AJ2645" s="22">
        <f>AI2645*-0.029+-0.3</f>
        <v>-13.17571</v>
      </c>
      <c r="AK2645" s="22">
        <v>0</v>
      </c>
      <c r="AL2645" s="22">
        <v>0</v>
      </c>
      <c r="AM2645" s="22">
        <v>0</v>
      </c>
      <c r="AN2645" s="22">
        <v>-26.18</v>
      </c>
      <c r="AO2645" s="22">
        <v>0</v>
      </c>
      <c r="AP2645" s="18">
        <f>SUM(AI2645:AO2645)</f>
        <v>404.63429</v>
      </c>
    </row>
    <row r="2646" ht="20.35" customHeight="1">
      <c r="A2646" t="s" s="14">
        <v>2251</v>
      </c>
      <c r="B2646" s="15">
        <v>43215</v>
      </c>
      <c r="C2646" s="16"/>
      <c r="D2646" s="16"/>
      <c r="E2646" s="31"/>
      <c r="F2646" s="31"/>
      <c r="G2646" s="16"/>
      <c r="H2646" s="17">
        <v>3</v>
      </c>
      <c r="I2646" s="16"/>
      <c r="J2646" s="16"/>
      <c r="K2646" s="16"/>
      <c r="L2646" s="16"/>
      <c r="M2646" s="16"/>
      <c r="N2646" s="16"/>
      <c r="O2646" s="16"/>
      <c r="P2646" s="16"/>
      <c r="Q2646" s="16"/>
      <c r="R2646" s="16"/>
      <c r="S2646" s="16"/>
      <c r="T2646" s="16"/>
      <c r="U2646" s="16"/>
      <c r="V2646" s="16"/>
      <c r="W2646" s="16"/>
      <c r="X2646" s="16"/>
      <c r="Y2646" s="16"/>
      <c r="Z2646" s="16"/>
      <c r="AA2646" s="16"/>
      <c r="AB2646" s="17">
        <v>2</v>
      </c>
      <c r="AC2646" s="16"/>
      <c r="AD2646" s="16"/>
      <c r="AE2646" s="16"/>
      <c r="AF2646" s="16"/>
      <c r="AG2646" s="16"/>
      <c r="AH2646" s="16"/>
      <c r="AI2646" s="18">
        <v>3995.97</v>
      </c>
      <c r="AJ2646" s="22">
        <f>AI2646*-0.029+-0.3</f>
        <v>-116.18313</v>
      </c>
      <c r="AK2646" s="22">
        <v>0</v>
      </c>
      <c r="AL2646" s="22">
        <v>0</v>
      </c>
      <c r="AM2646" s="22">
        <v>0</v>
      </c>
      <c r="AN2646" s="22">
        <v>-28.51</v>
      </c>
      <c r="AO2646" s="22">
        <v>-296</v>
      </c>
      <c r="AP2646" s="18">
        <f>SUM(AI2646:AO2646)</f>
        <v>3555.27687</v>
      </c>
    </row>
    <row r="2647" ht="20.35" customHeight="1">
      <c r="A2647" t="s" s="14">
        <v>2252</v>
      </c>
      <c r="B2647" s="15">
        <v>43216</v>
      </c>
      <c r="C2647" s="16"/>
      <c r="D2647" s="17">
        <v>1</v>
      </c>
      <c r="E2647" s="31"/>
      <c r="F2647" s="31"/>
      <c r="G2647" s="16"/>
      <c r="H2647" s="16"/>
      <c r="I2647" s="16"/>
      <c r="J2647" s="16"/>
      <c r="K2647" s="16"/>
      <c r="L2647" s="16"/>
      <c r="M2647" s="16"/>
      <c r="N2647" s="16"/>
      <c r="O2647" s="16"/>
      <c r="P2647" s="16"/>
      <c r="Q2647" s="16"/>
      <c r="R2647" s="16"/>
      <c r="S2647" s="16"/>
      <c r="T2647" s="16"/>
      <c r="U2647" s="16"/>
      <c r="V2647" s="16"/>
      <c r="W2647" s="16"/>
      <c r="X2647" s="16"/>
      <c r="Y2647" s="16"/>
      <c r="Z2647" s="16"/>
      <c r="AA2647" s="16"/>
      <c r="AB2647" s="16"/>
      <c r="AC2647" s="16"/>
      <c r="AD2647" s="16"/>
      <c r="AE2647" s="16"/>
      <c r="AF2647" s="16"/>
      <c r="AG2647" s="16"/>
      <c r="AH2647" s="16"/>
      <c r="AI2647" s="18">
        <v>336.91</v>
      </c>
      <c r="AJ2647" s="22">
        <f>AI2647*-0.029+-0.3</f>
        <v>-10.07039</v>
      </c>
      <c r="AK2647" s="22">
        <v>0</v>
      </c>
      <c r="AL2647" s="22">
        <v>0</v>
      </c>
      <c r="AM2647" s="22">
        <v>0</v>
      </c>
      <c r="AN2647" s="22">
        <v>-95.01000000000001</v>
      </c>
      <c r="AO2647" s="22">
        <v>0</v>
      </c>
      <c r="AP2647" s="18">
        <f>SUM(AI2647:AO2647)</f>
        <v>231.82961</v>
      </c>
    </row>
    <row r="2648" ht="20.35" customHeight="1">
      <c r="A2648" t="s" s="14">
        <v>608</v>
      </c>
      <c r="B2648" s="15">
        <v>43216</v>
      </c>
      <c r="C2648" s="16"/>
      <c r="D2648" s="16"/>
      <c r="E2648" s="31"/>
      <c r="F2648" s="31"/>
      <c r="G2648" s="16"/>
      <c r="H2648" s="16"/>
      <c r="I2648" s="16"/>
      <c r="J2648" s="16"/>
      <c r="K2648" s="16"/>
      <c r="L2648" s="16"/>
      <c r="M2648" s="16"/>
      <c r="N2648" s="16"/>
      <c r="O2648" s="16"/>
      <c r="P2648" s="16"/>
      <c r="Q2648" s="16"/>
      <c r="R2648" s="16"/>
      <c r="S2648" s="16"/>
      <c r="T2648" s="16"/>
      <c r="U2648" s="16"/>
      <c r="V2648" s="16"/>
      <c r="W2648" s="16"/>
      <c r="X2648" s="16"/>
      <c r="Y2648" s="16"/>
      <c r="Z2648" s="16"/>
      <c r="AA2648" s="16"/>
      <c r="AB2648" s="16"/>
      <c r="AC2648" s="16"/>
      <c r="AD2648" s="16"/>
      <c r="AE2648" s="16"/>
      <c r="AF2648" s="16"/>
      <c r="AG2648" s="16"/>
      <c r="AH2648" s="16"/>
      <c r="AI2648" s="18">
        <v>15.98</v>
      </c>
      <c r="AJ2648" s="22">
        <f>AI2648*-0.029+-0.3</f>
        <v>-0.76342</v>
      </c>
      <c r="AK2648" s="22">
        <v>0</v>
      </c>
      <c r="AL2648" s="22">
        <v>0</v>
      </c>
      <c r="AM2648" s="22">
        <v>0</v>
      </c>
      <c r="AN2648" s="22">
        <v>-2.66</v>
      </c>
      <c r="AO2648" s="22">
        <v>0</v>
      </c>
      <c r="AP2648" s="18">
        <f>SUM(AI2648:AO2648)</f>
        <v>12.55658</v>
      </c>
    </row>
    <row r="2649" ht="20.35" customHeight="1">
      <c r="A2649" t="s" s="14">
        <v>2011</v>
      </c>
      <c r="B2649" s="15">
        <v>43216</v>
      </c>
      <c r="C2649" s="16"/>
      <c r="D2649" s="17">
        <v>1</v>
      </c>
      <c r="E2649" s="31"/>
      <c r="F2649" s="31"/>
      <c r="G2649" s="17">
        <v>1</v>
      </c>
      <c r="H2649" s="16"/>
      <c r="I2649" s="16"/>
      <c r="J2649" s="17">
        <v>2</v>
      </c>
      <c r="K2649" s="16"/>
      <c r="L2649" s="16"/>
      <c r="M2649" s="16"/>
      <c r="N2649" s="16"/>
      <c r="O2649" s="16"/>
      <c r="P2649" s="16"/>
      <c r="Q2649" s="16"/>
      <c r="R2649" s="16"/>
      <c r="S2649" s="16"/>
      <c r="T2649" s="16"/>
      <c r="U2649" s="16"/>
      <c r="V2649" s="16"/>
      <c r="W2649" s="16"/>
      <c r="X2649" s="17">
        <v>1</v>
      </c>
      <c r="Y2649" s="16"/>
      <c r="Z2649" s="16"/>
      <c r="AA2649" s="16"/>
      <c r="AB2649" s="16"/>
      <c r="AC2649" s="16"/>
      <c r="AD2649" s="16"/>
      <c r="AE2649" s="16"/>
      <c r="AF2649" s="16"/>
      <c r="AG2649" s="16"/>
      <c r="AH2649" s="16"/>
      <c r="AI2649" s="18">
        <v>1858.46</v>
      </c>
      <c r="AJ2649" s="22">
        <f>AI2649*-0.029+-0.3</f>
        <v>-54.19534</v>
      </c>
      <c r="AK2649" s="22">
        <v>0</v>
      </c>
      <c r="AL2649" s="22">
        <v>0</v>
      </c>
      <c r="AM2649" s="22">
        <v>0</v>
      </c>
      <c r="AN2649" s="22">
        <v>-57.82</v>
      </c>
      <c r="AO2649" s="22">
        <v>0</v>
      </c>
      <c r="AP2649" s="18">
        <f>SUM(AI2649:AO2649)</f>
        <v>1746.44466</v>
      </c>
    </row>
    <row r="2650" ht="20.35" customHeight="1">
      <c r="A2650" t="s" s="14">
        <v>2253</v>
      </c>
      <c r="B2650" s="15">
        <v>43216</v>
      </c>
      <c r="C2650" s="16"/>
      <c r="D2650" s="16"/>
      <c r="E2650" s="31"/>
      <c r="F2650" s="31"/>
      <c r="G2650" s="16"/>
      <c r="H2650" s="16"/>
      <c r="I2650" s="16"/>
      <c r="J2650" s="31"/>
      <c r="K2650" s="16"/>
      <c r="L2650" s="16"/>
      <c r="M2650" s="17">
        <v>4</v>
      </c>
      <c r="N2650" s="16"/>
      <c r="O2650" s="16"/>
      <c r="P2650" s="16"/>
      <c r="Q2650" s="17">
        <v>1</v>
      </c>
      <c r="R2650" s="16"/>
      <c r="S2650" s="16"/>
      <c r="T2650" s="16"/>
      <c r="U2650" s="16"/>
      <c r="V2650" s="16"/>
      <c r="W2650" s="16"/>
      <c r="X2650" s="16"/>
      <c r="Y2650" s="16"/>
      <c r="Z2650" s="16"/>
      <c r="AA2650" s="16"/>
      <c r="AB2650" s="16"/>
      <c r="AC2650" s="16"/>
      <c r="AD2650" s="17">
        <v>2</v>
      </c>
      <c r="AE2650" s="16"/>
      <c r="AF2650" s="16"/>
      <c r="AG2650" s="16"/>
      <c r="AH2650" s="16"/>
      <c r="AI2650" s="42">
        <v>4000</v>
      </c>
      <c r="AJ2650" s="60">
        <v>0</v>
      </c>
      <c r="AK2650" s="60">
        <v>0</v>
      </c>
      <c r="AL2650" s="60">
        <v>0</v>
      </c>
      <c r="AM2650" s="22">
        <v>0</v>
      </c>
      <c r="AN2650" s="60">
        <v>0</v>
      </c>
      <c r="AO2650" s="60">
        <v>0</v>
      </c>
      <c r="AP2650" s="18">
        <f>SUM(AI2650:AO2650)</f>
        <v>4000</v>
      </c>
    </row>
    <row r="2651" ht="20.35" customHeight="1">
      <c r="A2651" t="s" s="14">
        <v>2254</v>
      </c>
      <c r="B2651" s="15">
        <v>43216</v>
      </c>
      <c r="C2651" s="16"/>
      <c r="D2651" s="16"/>
      <c r="E2651" s="31"/>
      <c r="F2651" s="31"/>
      <c r="G2651" s="16"/>
      <c r="H2651" s="16"/>
      <c r="I2651" s="16"/>
      <c r="J2651" s="17">
        <v>4</v>
      </c>
      <c r="K2651" s="16"/>
      <c r="L2651" s="16"/>
      <c r="M2651" s="16"/>
      <c r="N2651" s="16"/>
      <c r="O2651" s="16"/>
      <c r="P2651" s="16"/>
      <c r="Q2651" s="16"/>
      <c r="R2651" s="16"/>
      <c r="S2651" s="16"/>
      <c r="T2651" s="16"/>
      <c r="U2651" s="16"/>
      <c r="V2651" s="16"/>
      <c r="W2651" s="16"/>
      <c r="X2651" s="17">
        <v>3</v>
      </c>
      <c r="Y2651" s="16"/>
      <c r="Z2651" s="16"/>
      <c r="AA2651" s="16"/>
      <c r="AB2651" s="16"/>
      <c r="AC2651" s="16"/>
      <c r="AD2651" s="16"/>
      <c r="AE2651" s="16"/>
      <c r="AF2651" s="16"/>
      <c r="AG2651" s="16"/>
      <c r="AH2651" s="16"/>
      <c r="AI2651" s="18">
        <v>3499.8</v>
      </c>
      <c r="AJ2651" s="22">
        <f>AI2651*-0.029+-0.3</f>
        <v>-101.7942</v>
      </c>
      <c r="AK2651" s="22">
        <v>0</v>
      </c>
      <c r="AL2651" s="22">
        <v>0</v>
      </c>
      <c r="AM2651" s="22">
        <v>0</v>
      </c>
      <c r="AN2651" s="22">
        <v>-82.47</v>
      </c>
      <c r="AO2651" s="22">
        <v>0</v>
      </c>
      <c r="AP2651" s="18">
        <f>SUM(AI2651:AO2651)</f>
        <v>3315.5358</v>
      </c>
    </row>
    <row r="2652" ht="20.35" customHeight="1">
      <c r="A2652" t="s" s="14">
        <v>2255</v>
      </c>
      <c r="B2652" s="15">
        <v>43216</v>
      </c>
      <c r="C2652" s="16"/>
      <c r="D2652" s="16"/>
      <c r="E2652" s="31"/>
      <c r="F2652" s="31"/>
      <c r="G2652" s="16"/>
      <c r="H2652" s="16"/>
      <c r="I2652" s="16"/>
      <c r="J2652" s="16"/>
      <c r="K2652" s="16"/>
      <c r="L2652" s="16"/>
      <c r="M2652" s="16"/>
      <c r="N2652" s="16"/>
      <c r="O2652" s="16"/>
      <c r="P2652" s="16"/>
      <c r="Q2652" s="16"/>
      <c r="R2652" s="16"/>
      <c r="S2652" s="16"/>
      <c r="T2652" s="16"/>
      <c r="U2652" s="16"/>
      <c r="V2652" s="16"/>
      <c r="W2652" s="16"/>
      <c r="X2652" s="16"/>
      <c r="Y2652" s="16"/>
      <c r="Z2652" s="16"/>
      <c r="AA2652" s="16"/>
      <c r="AB2652" s="16"/>
      <c r="AC2652" s="16"/>
      <c r="AD2652" s="16"/>
      <c r="AE2652" s="16"/>
      <c r="AF2652" s="16"/>
      <c r="AG2652" s="16"/>
      <c r="AH2652" s="16"/>
      <c r="AI2652" s="18">
        <v>55.97</v>
      </c>
      <c r="AJ2652" s="22">
        <f>AI2652*-0.029+-0.3</f>
        <v>-1.92313</v>
      </c>
      <c r="AK2652" s="22">
        <v>0</v>
      </c>
      <c r="AL2652" s="22">
        <v>0</v>
      </c>
      <c r="AM2652" s="22">
        <v>0</v>
      </c>
      <c r="AN2652" s="22">
        <v>-3.18</v>
      </c>
      <c r="AO2652" s="22">
        <v>0</v>
      </c>
      <c r="AP2652" s="18">
        <f>SUM(AI2652:AO2652)</f>
        <v>50.86687</v>
      </c>
    </row>
    <row r="2653" ht="20.35" customHeight="1">
      <c r="A2653" t="s" s="14">
        <v>2256</v>
      </c>
      <c r="B2653" s="15">
        <v>43216</v>
      </c>
      <c r="C2653" s="16"/>
      <c r="D2653" s="17">
        <v>1</v>
      </c>
      <c r="E2653" s="31"/>
      <c r="F2653" s="31"/>
      <c r="G2653" s="16"/>
      <c r="H2653" s="16"/>
      <c r="I2653" s="16"/>
      <c r="J2653" s="16"/>
      <c r="K2653" s="16"/>
      <c r="L2653" s="16"/>
      <c r="M2653" s="16"/>
      <c r="N2653" s="16"/>
      <c r="O2653" s="16"/>
      <c r="P2653" s="16"/>
      <c r="Q2653" s="16"/>
      <c r="R2653" s="16"/>
      <c r="S2653" s="16"/>
      <c r="T2653" s="16"/>
      <c r="U2653" s="16"/>
      <c r="V2653" s="16"/>
      <c r="W2653" s="16"/>
      <c r="X2653" s="16"/>
      <c r="Y2653" s="16"/>
      <c r="Z2653" s="16"/>
      <c r="AA2653" s="16"/>
      <c r="AB2653" s="16"/>
      <c r="AC2653" s="16"/>
      <c r="AD2653" s="16"/>
      <c r="AE2653" s="16"/>
      <c r="AF2653" s="16"/>
      <c r="AG2653" s="16"/>
      <c r="AH2653" s="16"/>
      <c r="AI2653" s="18">
        <v>279.33</v>
      </c>
      <c r="AJ2653" s="22">
        <f>AI2653*-0.029+-0.3</f>
        <v>-8.40057</v>
      </c>
      <c r="AK2653" s="22">
        <v>0</v>
      </c>
      <c r="AL2653" s="22">
        <v>0</v>
      </c>
      <c r="AM2653" s="22">
        <v>0</v>
      </c>
      <c r="AN2653" s="22">
        <v>-69.3</v>
      </c>
      <c r="AO2653" s="22">
        <v>0</v>
      </c>
      <c r="AP2653" s="18">
        <f>SUM(AI2653:AO2653)</f>
        <v>201.62943</v>
      </c>
    </row>
    <row r="2654" ht="20.35" customHeight="1">
      <c r="A2654" t="s" s="14">
        <v>2257</v>
      </c>
      <c r="B2654" s="15">
        <v>43216</v>
      </c>
      <c r="C2654" s="16"/>
      <c r="D2654" s="17">
        <v>1</v>
      </c>
      <c r="E2654" s="31"/>
      <c r="F2654" s="31"/>
      <c r="G2654" s="16"/>
      <c r="H2654" s="16"/>
      <c r="I2654" s="16"/>
      <c r="J2654" s="16"/>
      <c r="K2654" s="16"/>
      <c r="L2654" s="16"/>
      <c r="M2654" s="16"/>
      <c r="N2654" s="16"/>
      <c r="O2654" s="16"/>
      <c r="P2654" s="16"/>
      <c r="Q2654" s="16"/>
      <c r="R2654" s="16"/>
      <c r="S2654" s="16"/>
      <c r="T2654" s="16"/>
      <c r="U2654" s="16"/>
      <c r="V2654" s="16"/>
      <c r="W2654" s="16"/>
      <c r="X2654" s="16"/>
      <c r="Y2654" s="16"/>
      <c r="Z2654" s="16"/>
      <c r="AA2654" s="16"/>
      <c r="AB2654" s="16"/>
      <c r="AC2654" s="16"/>
      <c r="AD2654" s="16"/>
      <c r="AE2654" s="16"/>
      <c r="AF2654" s="16"/>
      <c r="AG2654" s="16"/>
      <c r="AH2654" s="16"/>
      <c r="AI2654" s="18">
        <v>372.59</v>
      </c>
      <c r="AJ2654" s="22">
        <f>AI2654*-0.029+-0.3</f>
        <v>-11.10511</v>
      </c>
      <c r="AK2654" s="22">
        <v>0</v>
      </c>
      <c r="AL2654" s="22">
        <v>0</v>
      </c>
      <c r="AM2654" s="22">
        <v>0</v>
      </c>
      <c r="AN2654" s="22">
        <v>-12.89</v>
      </c>
      <c r="AO2654" s="22">
        <v>-27.6</v>
      </c>
      <c r="AP2654" s="18">
        <f>SUM(AI2654:AO2654)</f>
        <v>320.99489</v>
      </c>
    </row>
    <row r="2655" ht="20.35" customHeight="1">
      <c r="A2655" t="s" s="14">
        <v>2258</v>
      </c>
      <c r="B2655" s="15">
        <v>43216</v>
      </c>
      <c r="C2655" s="16"/>
      <c r="D2655" s="17">
        <v>1</v>
      </c>
      <c r="E2655" s="31"/>
      <c r="F2655" s="59">
        <v>1</v>
      </c>
      <c r="G2655" s="17">
        <v>1</v>
      </c>
      <c r="H2655" s="16"/>
      <c r="I2655" s="16"/>
      <c r="J2655" s="16"/>
      <c r="K2655" s="16"/>
      <c r="L2655" s="16"/>
      <c r="M2655" s="16"/>
      <c r="N2655" s="16"/>
      <c r="O2655" s="16"/>
      <c r="P2655" s="16"/>
      <c r="Q2655" s="16"/>
      <c r="R2655" s="16"/>
      <c r="S2655" s="16"/>
      <c r="T2655" s="16"/>
      <c r="U2655" s="16"/>
      <c r="V2655" s="16"/>
      <c r="W2655" s="16"/>
      <c r="X2655" s="16"/>
      <c r="Y2655" s="16"/>
      <c r="Z2655" s="16"/>
      <c r="AA2655" s="16"/>
      <c r="AB2655" s="16"/>
      <c r="AC2655" s="16"/>
      <c r="AD2655" s="16"/>
      <c r="AE2655" s="16"/>
      <c r="AF2655" s="16"/>
      <c r="AG2655" s="16"/>
      <c r="AH2655" s="16"/>
      <c r="AI2655" s="18">
        <v>587.5</v>
      </c>
      <c r="AJ2655" s="22">
        <v>0</v>
      </c>
      <c r="AK2655" s="22">
        <v>0</v>
      </c>
      <c r="AL2655" s="22">
        <v>0</v>
      </c>
      <c r="AM2655" s="22">
        <v>0</v>
      </c>
      <c r="AN2655" s="22">
        <v>-13.36</v>
      </c>
      <c r="AO2655" s="22">
        <v>-43.52</v>
      </c>
      <c r="AP2655" s="18">
        <f>SUM(AI2655:AO2655)</f>
        <v>530.62</v>
      </c>
    </row>
    <row r="2656" ht="20.35" customHeight="1">
      <c r="A2656" t="s" s="14">
        <v>2259</v>
      </c>
      <c r="B2656" s="15">
        <v>43216</v>
      </c>
      <c r="C2656" s="16"/>
      <c r="D2656" s="17">
        <v>1</v>
      </c>
      <c r="E2656" s="31"/>
      <c r="F2656" s="31"/>
      <c r="G2656" s="16"/>
      <c r="H2656" s="16"/>
      <c r="I2656" s="16"/>
      <c r="J2656" s="16"/>
      <c r="K2656" s="16"/>
      <c r="L2656" s="16"/>
      <c r="M2656" s="16"/>
      <c r="N2656" s="16"/>
      <c r="O2656" s="16"/>
      <c r="P2656" s="16"/>
      <c r="Q2656" s="16"/>
      <c r="R2656" s="16"/>
      <c r="S2656" s="16"/>
      <c r="T2656" s="16"/>
      <c r="U2656" s="16"/>
      <c r="V2656" s="16"/>
      <c r="W2656" s="16"/>
      <c r="X2656" s="16"/>
      <c r="Y2656" s="16"/>
      <c r="Z2656" s="16"/>
      <c r="AA2656" s="16"/>
      <c r="AB2656" s="16"/>
      <c r="AC2656" s="16"/>
      <c r="AD2656" s="16"/>
      <c r="AE2656" s="16"/>
      <c r="AF2656" s="16"/>
      <c r="AG2656" s="16"/>
      <c r="AH2656" s="16"/>
      <c r="AI2656" s="18">
        <v>239.99</v>
      </c>
      <c r="AJ2656" s="22">
        <v>0</v>
      </c>
      <c r="AK2656" s="22">
        <v>0</v>
      </c>
      <c r="AL2656" s="22">
        <f>AI2656*-0.029-0.3</f>
        <v>-7.25971</v>
      </c>
      <c r="AM2656" s="22">
        <v>0</v>
      </c>
      <c r="AN2656" s="22">
        <v>-65.97</v>
      </c>
      <c r="AO2656" s="22">
        <v>0</v>
      </c>
      <c r="AP2656" s="18">
        <f>SUM(AI2656:AO2656)</f>
        <v>166.76029</v>
      </c>
    </row>
    <row r="2657" ht="20.35" customHeight="1">
      <c r="A2657" t="s" s="14">
        <v>2260</v>
      </c>
      <c r="B2657" s="15">
        <v>43216</v>
      </c>
      <c r="C2657" s="16"/>
      <c r="D2657" s="16"/>
      <c r="E2657" s="31"/>
      <c r="F2657" s="31"/>
      <c r="G2657" s="16"/>
      <c r="H2657" s="16"/>
      <c r="I2657" s="16"/>
      <c r="J2657" s="16"/>
      <c r="K2657" s="16"/>
      <c r="L2657" s="16"/>
      <c r="M2657" s="16"/>
      <c r="N2657" s="16"/>
      <c r="O2657" s="16"/>
      <c r="P2657" s="16"/>
      <c r="Q2657" s="16"/>
      <c r="R2657" s="16"/>
      <c r="S2657" s="16"/>
      <c r="T2657" s="16"/>
      <c r="U2657" s="16"/>
      <c r="V2657" s="16"/>
      <c r="W2657" s="16"/>
      <c r="X2657" s="16"/>
      <c r="Y2657" s="16"/>
      <c r="Z2657" s="16"/>
      <c r="AA2657" s="16"/>
      <c r="AB2657" s="16"/>
      <c r="AC2657" s="16"/>
      <c r="AD2657" s="16"/>
      <c r="AE2657" s="16"/>
      <c r="AF2657" s="16"/>
      <c r="AG2657" s="16"/>
      <c r="AH2657" s="16"/>
      <c r="AI2657" s="18">
        <v>115.97</v>
      </c>
      <c r="AJ2657" s="22">
        <f>AI2657*-0.029+-0.3</f>
        <v>-3.66313</v>
      </c>
      <c r="AK2657" s="22">
        <v>0</v>
      </c>
      <c r="AL2657" s="22">
        <v>0</v>
      </c>
      <c r="AM2657" s="22">
        <v>0</v>
      </c>
      <c r="AN2657" s="22">
        <v>0</v>
      </c>
      <c r="AO2657" s="22">
        <v>0</v>
      </c>
      <c r="AP2657" s="18">
        <f>SUM(AI2657:AO2657)</f>
        <v>112.30687</v>
      </c>
    </row>
    <row r="2658" ht="20.35" customHeight="1">
      <c r="A2658" t="s" s="28">
        <v>2044</v>
      </c>
      <c r="B2658" s="15">
        <v>43216</v>
      </c>
      <c r="C2658" s="16"/>
      <c r="D2658" s="17">
        <v>1</v>
      </c>
      <c r="E2658" s="31"/>
      <c r="F2658" s="31"/>
      <c r="G2658" s="16"/>
      <c r="H2658" s="16"/>
      <c r="I2658" s="16"/>
      <c r="J2658" s="16"/>
      <c r="K2658" s="16"/>
      <c r="L2658" s="16"/>
      <c r="M2658" s="16"/>
      <c r="N2658" s="16"/>
      <c r="O2658" s="16"/>
      <c r="P2658" s="16"/>
      <c r="Q2658" s="16"/>
      <c r="R2658" s="16"/>
      <c r="S2658" s="16"/>
      <c r="T2658" s="16"/>
      <c r="U2658" s="16"/>
      <c r="V2658" s="16"/>
      <c r="W2658" s="16"/>
      <c r="X2658" s="16"/>
      <c r="Y2658" s="16"/>
      <c r="Z2658" s="16"/>
      <c r="AA2658" s="16"/>
      <c r="AB2658" s="16"/>
      <c r="AC2658" s="16"/>
      <c r="AD2658" s="16"/>
      <c r="AE2658" s="16"/>
      <c r="AF2658" s="16"/>
      <c r="AG2658" s="16"/>
      <c r="AH2658" s="16"/>
      <c r="AI2658" s="18">
        <v>329.39</v>
      </c>
      <c r="AJ2658" s="22">
        <f>AI2658*-0.029+-0.3</f>
        <v>-9.852309999999999</v>
      </c>
      <c r="AK2658" s="22">
        <v>0</v>
      </c>
      <c r="AL2658" s="22">
        <v>0</v>
      </c>
      <c r="AM2658" s="22">
        <v>0</v>
      </c>
      <c r="AN2658" s="22">
        <v>-13.5</v>
      </c>
      <c r="AO2658" s="22">
        <v>-24.4</v>
      </c>
      <c r="AP2658" s="18">
        <f>SUM(AI2658:AO2658)</f>
        <v>281.63769</v>
      </c>
    </row>
    <row r="2659" ht="20.35" customHeight="1">
      <c r="A2659" t="s" s="14">
        <v>2261</v>
      </c>
      <c r="B2659" s="15">
        <v>43217</v>
      </c>
      <c r="C2659" s="16"/>
      <c r="D2659" s="16"/>
      <c r="E2659" s="31"/>
      <c r="F2659" s="31"/>
      <c r="G2659" s="16"/>
      <c r="H2659" s="16"/>
      <c r="I2659" s="16"/>
      <c r="J2659" s="16"/>
      <c r="K2659" s="16"/>
      <c r="L2659" s="16"/>
      <c r="M2659" s="16"/>
      <c r="N2659" s="16"/>
      <c r="O2659" s="16"/>
      <c r="P2659" s="16"/>
      <c r="Q2659" s="16"/>
      <c r="R2659" s="16"/>
      <c r="S2659" s="16"/>
      <c r="T2659" s="16"/>
      <c r="U2659" s="16"/>
      <c r="V2659" s="16"/>
      <c r="W2659" s="16"/>
      <c r="X2659" s="16"/>
      <c r="Y2659" s="16"/>
      <c r="Z2659" s="16"/>
      <c r="AA2659" s="16"/>
      <c r="AB2659" s="16"/>
      <c r="AC2659" s="16"/>
      <c r="AD2659" s="16"/>
      <c r="AE2659" s="16"/>
      <c r="AF2659" s="16"/>
      <c r="AG2659" s="16"/>
      <c r="AH2659" s="16"/>
      <c r="AI2659" s="18">
        <v>42.98</v>
      </c>
      <c r="AJ2659" s="22">
        <f>AI2659*-0.029+-0.3</f>
        <v>-1.54642</v>
      </c>
      <c r="AK2659" s="22">
        <v>0</v>
      </c>
      <c r="AL2659" s="22">
        <v>0</v>
      </c>
      <c r="AM2659" s="22">
        <v>0</v>
      </c>
      <c r="AN2659" s="22">
        <v>-4.38</v>
      </c>
      <c r="AO2659" s="22">
        <v>0</v>
      </c>
      <c r="AP2659" s="18">
        <f>SUM(AI2659:AO2659)</f>
        <v>37.05358</v>
      </c>
    </row>
    <row r="2660" ht="20.35" customHeight="1">
      <c r="A2660" t="s" s="14">
        <v>2262</v>
      </c>
      <c r="B2660" s="15">
        <v>43217</v>
      </c>
      <c r="C2660" s="16"/>
      <c r="D2660" s="16"/>
      <c r="E2660" s="31"/>
      <c r="F2660" s="31"/>
      <c r="G2660" s="16"/>
      <c r="H2660" s="16"/>
      <c r="I2660" s="16"/>
      <c r="J2660" s="16"/>
      <c r="K2660" s="16"/>
      <c r="L2660" s="16"/>
      <c r="M2660" s="16"/>
      <c r="N2660" s="16"/>
      <c r="O2660" s="16"/>
      <c r="P2660" s="16"/>
      <c r="Q2660" s="16"/>
      <c r="R2660" s="16"/>
      <c r="S2660" s="16"/>
      <c r="T2660" s="16"/>
      <c r="U2660" s="16"/>
      <c r="V2660" s="16"/>
      <c r="W2660" s="16"/>
      <c r="X2660" s="16"/>
      <c r="Y2660" s="16"/>
      <c r="Z2660" s="16"/>
      <c r="AA2660" s="16"/>
      <c r="AB2660" s="16"/>
      <c r="AC2660" s="16"/>
      <c r="AD2660" s="16"/>
      <c r="AE2660" s="16"/>
      <c r="AF2660" s="16"/>
      <c r="AG2660" s="16"/>
      <c r="AH2660" s="16"/>
      <c r="AI2660" s="18">
        <v>81.61</v>
      </c>
      <c r="AJ2660" s="22">
        <v>0</v>
      </c>
      <c r="AK2660" s="22">
        <v>0</v>
      </c>
      <c r="AL2660" s="22">
        <f>AI2660*-0.029-0.3</f>
        <v>-2.66669</v>
      </c>
      <c r="AM2660" s="22">
        <v>0</v>
      </c>
      <c r="AN2660" s="22">
        <v>-6.35</v>
      </c>
      <c r="AO2660" s="22">
        <v>0</v>
      </c>
      <c r="AP2660" s="18">
        <f>SUM(AI2660:AO2660)</f>
        <v>72.59331</v>
      </c>
    </row>
    <row r="2661" ht="20.35" customHeight="1">
      <c r="A2661" t="s" s="14">
        <v>2263</v>
      </c>
      <c r="B2661" s="15">
        <v>43218</v>
      </c>
      <c r="C2661" s="16"/>
      <c r="D2661" s="17">
        <v>1</v>
      </c>
      <c r="E2661" s="31"/>
      <c r="F2661" s="31"/>
      <c r="G2661" s="16"/>
      <c r="H2661" s="16"/>
      <c r="I2661" s="16"/>
      <c r="J2661" s="16"/>
      <c r="K2661" s="16"/>
      <c r="L2661" s="16"/>
      <c r="M2661" s="16"/>
      <c r="N2661" s="16"/>
      <c r="O2661" s="16"/>
      <c r="P2661" s="16"/>
      <c r="Q2661" s="16"/>
      <c r="R2661" s="16"/>
      <c r="S2661" s="16"/>
      <c r="T2661" s="16"/>
      <c r="U2661" s="16"/>
      <c r="V2661" s="16"/>
      <c r="W2661" s="16"/>
      <c r="X2661" s="16"/>
      <c r="Y2661" s="16"/>
      <c r="Z2661" s="16"/>
      <c r="AA2661" s="16"/>
      <c r="AB2661" s="16"/>
      <c r="AC2661" s="16"/>
      <c r="AD2661" s="16"/>
      <c r="AE2661" s="16"/>
      <c r="AF2661" s="16"/>
      <c r="AG2661" s="16"/>
      <c r="AH2661" s="16"/>
      <c r="AI2661" s="18">
        <v>347.86</v>
      </c>
      <c r="AJ2661" s="22">
        <f>AI2661*-0.029+-0.3</f>
        <v>-10.38794</v>
      </c>
      <c r="AK2661" s="22">
        <v>0</v>
      </c>
      <c r="AL2661" s="22">
        <v>0</v>
      </c>
      <c r="AM2661" s="22">
        <v>0</v>
      </c>
      <c r="AN2661" s="22">
        <v>-59.37</v>
      </c>
      <c r="AO2661" s="22">
        <v>0</v>
      </c>
      <c r="AP2661" s="18">
        <f>SUM(AI2661:AO2661)</f>
        <v>278.10206</v>
      </c>
    </row>
    <row r="2662" ht="20.35" customHeight="1">
      <c r="A2662" t="s" s="14">
        <v>2264</v>
      </c>
      <c r="B2662" s="15">
        <v>43218</v>
      </c>
      <c r="C2662" s="16"/>
      <c r="D2662" s="16"/>
      <c r="E2662" s="31"/>
      <c r="F2662" s="31"/>
      <c r="G2662" s="16"/>
      <c r="H2662" s="16"/>
      <c r="I2662" s="16"/>
      <c r="J2662" s="16"/>
      <c r="K2662" s="16"/>
      <c r="L2662" s="16"/>
      <c r="M2662" s="16"/>
      <c r="N2662" s="16"/>
      <c r="O2662" s="16"/>
      <c r="P2662" s="16"/>
      <c r="Q2662" s="17">
        <v>1</v>
      </c>
      <c r="R2662" s="16"/>
      <c r="S2662" s="16"/>
      <c r="T2662" s="16"/>
      <c r="U2662" s="16"/>
      <c r="V2662" s="16"/>
      <c r="W2662" s="16"/>
      <c r="X2662" s="16"/>
      <c r="Y2662" s="16"/>
      <c r="Z2662" s="16"/>
      <c r="AA2662" s="16"/>
      <c r="AB2662" s="16"/>
      <c r="AC2662" s="16"/>
      <c r="AD2662" s="16"/>
      <c r="AE2662" s="16"/>
      <c r="AF2662" s="16"/>
      <c r="AG2662" s="16"/>
      <c r="AH2662" s="16"/>
      <c r="AI2662" s="18">
        <v>545.09</v>
      </c>
      <c r="AJ2662" s="22">
        <f>AI2662*-0.029+-0.3</f>
        <v>-16.10761</v>
      </c>
      <c r="AK2662" s="22">
        <v>0</v>
      </c>
      <c r="AL2662" s="22">
        <v>0</v>
      </c>
      <c r="AM2662" s="22">
        <v>0</v>
      </c>
      <c r="AN2662" s="22">
        <v>-10.81</v>
      </c>
      <c r="AO2662" s="22">
        <v>0</v>
      </c>
      <c r="AP2662" s="18">
        <f>SUM(AI2662:AO2662)</f>
        <v>518.17239</v>
      </c>
    </row>
    <row r="2663" ht="20.35" customHeight="1">
      <c r="A2663" t="s" s="14">
        <v>2265</v>
      </c>
      <c r="B2663" s="15">
        <v>43218</v>
      </c>
      <c r="C2663" s="16"/>
      <c r="D2663" s="17">
        <v>1</v>
      </c>
      <c r="E2663" s="31"/>
      <c r="F2663" s="31"/>
      <c r="G2663" s="16"/>
      <c r="H2663" s="16"/>
      <c r="I2663" s="16"/>
      <c r="J2663" s="16"/>
      <c r="K2663" s="16"/>
      <c r="L2663" s="16"/>
      <c r="M2663" s="16"/>
      <c r="N2663" s="16"/>
      <c r="O2663" s="16"/>
      <c r="P2663" s="16"/>
      <c r="Q2663" s="16"/>
      <c r="R2663" s="16"/>
      <c r="S2663" s="16"/>
      <c r="T2663" s="16"/>
      <c r="U2663" s="16"/>
      <c r="V2663" s="16"/>
      <c r="W2663" s="16"/>
      <c r="X2663" s="16"/>
      <c r="Y2663" s="16"/>
      <c r="Z2663" s="16"/>
      <c r="AA2663" s="16"/>
      <c r="AB2663" s="16"/>
      <c r="AC2663" s="16"/>
      <c r="AD2663" s="16"/>
      <c r="AE2663" s="16"/>
      <c r="AF2663" s="16"/>
      <c r="AG2663" s="16"/>
      <c r="AH2663" s="16"/>
      <c r="AI2663" s="18">
        <v>274.99</v>
      </c>
      <c r="AJ2663" s="22">
        <v>0</v>
      </c>
      <c r="AK2663" s="22">
        <v>0</v>
      </c>
      <c r="AL2663" s="22">
        <f>AI2663*-0.029-0.3</f>
        <v>-8.274710000000001</v>
      </c>
      <c r="AM2663" s="22">
        <v>0</v>
      </c>
      <c r="AN2663" s="22">
        <v>-17.1</v>
      </c>
      <c r="AO2663" s="22">
        <v>0</v>
      </c>
      <c r="AP2663" s="18">
        <f>SUM(AI2663:AO2663)</f>
        <v>249.61529</v>
      </c>
    </row>
    <row r="2664" ht="20.35" customHeight="1">
      <c r="A2664" t="s" s="14">
        <v>2266</v>
      </c>
      <c r="B2664" s="15">
        <v>43219</v>
      </c>
      <c r="C2664" s="16"/>
      <c r="D2664" s="17">
        <v>1</v>
      </c>
      <c r="E2664" s="31"/>
      <c r="F2664" s="31"/>
      <c r="G2664" s="16"/>
      <c r="H2664" s="16"/>
      <c r="I2664" s="16"/>
      <c r="J2664" s="16"/>
      <c r="K2664" s="16"/>
      <c r="L2664" s="16"/>
      <c r="M2664" s="16"/>
      <c r="N2664" s="16"/>
      <c r="O2664" s="16"/>
      <c r="P2664" s="16"/>
      <c r="Q2664" s="16"/>
      <c r="R2664" s="16"/>
      <c r="S2664" s="16"/>
      <c r="T2664" s="16"/>
      <c r="U2664" s="16"/>
      <c r="V2664" s="16"/>
      <c r="W2664" s="16"/>
      <c r="X2664" s="16"/>
      <c r="Y2664" s="16"/>
      <c r="Z2664" s="16"/>
      <c r="AA2664" s="16"/>
      <c r="AB2664" s="16"/>
      <c r="AC2664" s="16"/>
      <c r="AD2664" s="16"/>
      <c r="AE2664" s="16"/>
      <c r="AF2664" s="16"/>
      <c r="AG2664" s="16"/>
      <c r="AH2664" s="16"/>
      <c r="AI2664" s="18">
        <v>239.99</v>
      </c>
      <c r="AJ2664" s="22">
        <v>0</v>
      </c>
      <c r="AK2664" s="22">
        <v>0</v>
      </c>
      <c r="AL2664" s="22">
        <f>AI2664*-0.029-0.3</f>
        <v>-7.25971</v>
      </c>
      <c r="AM2664" s="22">
        <v>0</v>
      </c>
      <c r="AN2664" s="22">
        <v>-17.1</v>
      </c>
      <c r="AO2664" s="22">
        <v>0</v>
      </c>
      <c r="AP2664" s="18">
        <f>SUM(AI2664:AO2664)</f>
        <v>215.63029</v>
      </c>
    </row>
    <row r="2665" ht="20.35" customHeight="1">
      <c r="A2665" t="s" s="14">
        <v>2267</v>
      </c>
      <c r="B2665" s="15">
        <v>43219</v>
      </c>
      <c r="C2665" s="16"/>
      <c r="D2665" s="17">
        <v>1</v>
      </c>
      <c r="E2665" s="31"/>
      <c r="F2665" s="31"/>
      <c r="G2665" s="16"/>
      <c r="H2665" s="16"/>
      <c r="I2665" s="16"/>
      <c r="J2665" s="16"/>
      <c r="K2665" s="16"/>
      <c r="L2665" s="16"/>
      <c r="M2665" s="16"/>
      <c r="N2665" s="16"/>
      <c r="O2665" s="16"/>
      <c r="P2665" s="16"/>
      <c r="Q2665" s="16"/>
      <c r="R2665" s="16"/>
      <c r="S2665" s="16"/>
      <c r="T2665" s="16"/>
      <c r="U2665" s="16"/>
      <c r="V2665" s="16"/>
      <c r="W2665" s="16"/>
      <c r="X2665" s="16"/>
      <c r="Y2665" s="16"/>
      <c r="Z2665" s="16"/>
      <c r="AA2665" s="16"/>
      <c r="AB2665" s="16"/>
      <c r="AC2665" s="16"/>
      <c r="AD2665" s="16"/>
      <c r="AE2665" s="16"/>
      <c r="AF2665" s="16"/>
      <c r="AG2665" s="16"/>
      <c r="AH2665" s="16"/>
      <c r="AI2665" s="18">
        <v>315.37</v>
      </c>
      <c r="AJ2665" s="22">
        <f>AI2665*-0.029+-0.3</f>
        <v>-9.445729999999999</v>
      </c>
      <c r="AK2665" s="22">
        <v>0</v>
      </c>
      <c r="AL2665" s="22">
        <v>0</v>
      </c>
      <c r="AM2665" s="22">
        <v>0</v>
      </c>
      <c r="AN2665" s="22">
        <v>-13.5</v>
      </c>
      <c r="AO2665" s="22">
        <v>-23.36</v>
      </c>
      <c r="AP2665" s="18">
        <f>SUM(AI2665:AO2665)</f>
        <v>269.06427</v>
      </c>
    </row>
    <row r="2666" ht="20.35" customHeight="1">
      <c r="A2666" t="s" s="14">
        <v>587</v>
      </c>
      <c r="B2666" s="15">
        <v>43220</v>
      </c>
      <c r="C2666" s="16"/>
      <c r="D2666" s="16"/>
      <c r="E2666" s="31"/>
      <c r="F2666" s="31"/>
      <c r="G2666" s="16"/>
      <c r="H2666" s="16"/>
      <c r="I2666" s="16"/>
      <c r="J2666" s="16"/>
      <c r="K2666" s="16"/>
      <c r="L2666" s="16"/>
      <c r="M2666" s="16"/>
      <c r="N2666" s="16"/>
      <c r="O2666" s="16"/>
      <c r="P2666" s="16"/>
      <c r="Q2666" s="16"/>
      <c r="R2666" s="16"/>
      <c r="S2666" s="16"/>
      <c r="T2666" s="16"/>
      <c r="U2666" s="16"/>
      <c r="V2666" s="16"/>
      <c r="W2666" s="16"/>
      <c r="X2666" s="16"/>
      <c r="Y2666" s="16"/>
      <c r="Z2666" s="16"/>
      <c r="AA2666" s="16"/>
      <c r="AB2666" s="16"/>
      <c r="AC2666" s="16"/>
      <c r="AD2666" s="16"/>
      <c r="AE2666" s="16"/>
      <c r="AF2666" s="16"/>
      <c r="AG2666" s="16"/>
      <c r="AH2666" s="16"/>
      <c r="AI2666" s="18">
        <v>31.96</v>
      </c>
      <c r="AJ2666" s="22">
        <f>AI2666*-0.029+-0.3</f>
        <v>-1.22684</v>
      </c>
      <c r="AK2666" s="22">
        <v>0</v>
      </c>
      <c r="AL2666" s="22">
        <v>0</v>
      </c>
      <c r="AM2666" s="22">
        <v>0</v>
      </c>
      <c r="AN2666" s="22">
        <v>-3.18</v>
      </c>
      <c r="AO2666" s="22">
        <v>0</v>
      </c>
      <c r="AP2666" s="18">
        <f>SUM(AI2666:AO2666)</f>
        <v>27.55316</v>
      </c>
    </row>
    <row r="2667" ht="20.35" customHeight="1">
      <c r="A2667" t="s" s="14">
        <v>891</v>
      </c>
      <c r="B2667" s="15">
        <v>43220</v>
      </c>
      <c r="C2667" s="16"/>
      <c r="D2667" s="16"/>
      <c r="E2667" s="31"/>
      <c r="F2667" s="31"/>
      <c r="G2667" s="16"/>
      <c r="H2667" s="16"/>
      <c r="I2667" s="16"/>
      <c r="J2667" s="16"/>
      <c r="K2667" s="16"/>
      <c r="L2667" s="16"/>
      <c r="M2667" s="16"/>
      <c r="N2667" s="16"/>
      <c r="O2667" s="16"/>
      <c r="P2667" s="16"/>
      <c r="Q2667" s="16"/>
      <c r="R2667" s="16"/>
      <c r="S2667" s="16"/>
      <c r="T2667" s="16"/>
      <c r="U2667" s="16"/>
      <c r="V2667" s="16"/>
      <c r="W2667" s="16"/>
      <c r="X2667" s="17">
        <v>1</v>
      </c>
      <c r="Y2667" s="16"/>
      <c r="Z2667" s="16"/>
      <c r="AA2667" s="16"/>
      <c r="AB2667" s="16"/>
      <c r="AC2667" s="16"/>
      <c r="AD2667" s="16"/>
      <c r="AE2667" s="16"/>
      <c r="AF2667" s="16"/>
      <c r="AG2667" s="16"/>
      <c r="AH2667" s="16"/>
      <c r="AI2667" s="18">
        <v>204.99</v>
      </c>
      <c r="AJ2667" s="22">
        <f>AI2667*-0.029+-0.3</f>
        <v>-6.24471</v>
      </c>
      <c r="AK2667" s="22">
        <v>0</v>
      </c>
      <c r="AL2667" s="22">
        <v>0</v>
      </c>
      <c r="AM2667" s="22">
        <v>0</v>
      </c>
      <c r="AN2667" s="22">
        <v>-12.45</v>
      </c>
      <c r="AO2667" s="22">
        <v>0</v>
      </c>
      <c r="AP2667" s="18">
        <f>SUM(AI2667:AO2667)</f>
        <v>186.29529</v>
      </c>
    </row>
    <row r="2668" ht="20.35" customHeight="1">
      <c r="A2668" t="s" s="14">
        <v>1696</v>
      </c>
      <c r="B2668" s="15">
        <v>43220</v>
      </c>
      <c r="C2668" s="16"/>
      <c r="D2668" s="16"/>
      <c r="E2668" s="31"/>
      <c r="F2668" s="31"/>
      <c r="G2668" s="16"/>
      <c r="H2668" s="17">
        <v>2</v>
      </c>
      <c r="I2668" s="16"/>
      <c r="J2668" s="16"/>
      <c r="K2668" s="16"/>
      <c r="L2668" s="16"/>
      <c r="M2668" s="16"/>
      <c r="N2668" s="16"/>
      <c r="O2668" s="16"/>
      <c r="P2668" s="16"/>
      <c r="Q2668" s="16"/>
      <c r="R2668" s="16"/>
      <c r="S2668" s="16"/>
      <c r="T2668" s="16"/>
      <c r="U2668" s="16"/>
      <c r="V2668" s="16"/>
      <c r="W2668" s="16"/>
      <c r="X2668" s="17">
        <v>3</v>
      </c>
      <c r="Y2668" s="16"/>
      <c r="Z2668" s="16"/>
      <c r="AA2668" s="16"/>
      <c r="AB2668" s="16"/>
      <c r="AC2668" s="16"/>
      <c r="AD2668" s="16"/>
      <c r="AE2668" s="16"/>
      <c r="AF2668" s="16"/>
      <c r="AG2668" s="16"/>
      <c r="AH2668" s="16"/>
      <c r="AI2668" s="18">
        <v>2609.94</v>
      </c>
      <c r="AJ2668" s="22">
        <f>AI2668*-0.029+-0.3</f>
        <v>-75.98826</v>
      </c>
      <c r="AK2668" s="22">
        <v>0</v>
      </c>
      <c r="AL2668" s="22">
        <v>0</v>
      </c>
      <c r="AM2668" s="22">
        <v>0</v>
      </c>
      <c r="AN2668" s="22">
        <v>-62.66</v>
      </c>
      <c r="AO2668" s="22">
        <v>0</v>
      </c>
      <c r="AP2668" s="18">
        <f>SUM(AI2668:AO2668)</f>
        <v>2471.29174</v>
      </c>
    </row>
    <row r="2669" ht="20.35" customHeight="1">
      <c r="A2669" t="s" s="14">
        <v>2268</v>
      </c>
      <c r="B2669" s="15">
        <v>43220</v>
      </c>
      <c r="C2669" s="16"/>
      <c r="D2669" s="16"/>
      <c r="E2669" s="31"/>
      <c r="F2669" s="31"/>
      <c r="G2669" s="16"/>
      <c r="H2669" s="16"/>
      <c r="I2669" s="16"/>
      <c r="J2669" s="16"/>
      <c r="K2669" s="16"/>
      <c r="L2669" s="16"/>
      <c r="M2669" s="16"/>
      <c r="N2669" s="16"/>
      <c r="O2669" s="16"/>
      <c r="P2669" s="16"/>
      <c r="Q2669" s="17">
        <v>1</v>
      </c>
      <c r="R2669" s="16"/>
      <c r="S2669" s="16"/>
      <c r="T2669" s="16"/>
      <c r="U2669" s="16"/>
      <c r="V2669" s="16"/>
      <c r="W2669" s="16"/>
      <c r="X2669" s="16"/>
      <c r="Y2669" s="16"/>
      <c r="Z2669" s="16"/>
      <c r="AA2669" s="16"/>
      <c r="AB2669" s="16"/>
      <c r="AC2669" s="16"/>
      <c r="AD2669" s="16"/>
      <c r="AE2669" s="16"/>
      <c r="AF2669" s="16"/>
      <c r="AG2669" s="16"/>
      <c r="AH2669" s="16"/>
      <c r="AI2669" s="18">
        <v>419.33</v>
      </c>
      <c r="AJ2669" s="22">
        <f>AI2669*-0.029+-0.3</f>
        <v>-12.46057</v>
      </c>
      <c r="AK2669" s="22">
        <v>0</v>
      </c>
      <c r="AL2669" s="22">
        <v>0</v>
      </c>
      <c r="AM2669" s="22">
        <v>0</v>
      </c>
      <c r="AN2669" s="22">
        <v>-8.07</v>
      </c>
      <c r="AO2669" s="22">
        <v>0</v>
      </c>
      <c r="AP2669" s="18">
        <f>SUM(AI2669:AO2669)</f>
        <v>398.79943</v>
      </c>
    </row>
    <row r="2670" ht="20.35" customHeight="1">
      <c r="A2670" t="s" s="14">
        <v>2269</v>
      </c>
      <c r="B2670" s="15">
        <v>43220</v>
      </c>
      <c r="C2670" s="16"/>
      <c r="D2670" s="17">
        <v>1</v>
      </c>
      <c r="E2670" s="31"/>
      <c r="F2670" s="31"/>
      <c r="G2670" s="16"/>
      <c r="H2670" s="16"/>
      <c r="I2670" s="16"/>
      <c r="J2670" s="16"/>
      <c r="K2670" s="16"/>
      <c r="L2670" s="16"/>
      <c r="M2670" s="16"/>
      <c r="N2670" s="16"/>
      <c r="O2670" s="16"/>
      <c r="P2670" s="16"/>
      <c r="Q2670" s="16"/>
      <c r="R2670" s="16"/>
      <c r="S2670" s="16"/>
      <c r="T2670" s="16"/>
      <c r="U2670" s="16"/>
      <c r="V2670" s="16"/>
      <c r="W2670" s="16"/>
      <c r="X2670" s="16"/>
      <c r="Y2670" s="16"/>
      <c r="Z2670" s="16"/>
      <c r="AA2670" s="16"/>
      <c r="AB2670" s="16"/>
      <c r="AC2670" s="16"/>
      <c r="AD2670" s="16"/>
      <c r="AE2670" s="16"/>
      <c r="AF2670" s="16"/>
      <c r="AG2670" s="16"/>
      <c r="AH2670" s="16"/>
      <c r="AI2670" s="18">
        <v>252.38</v>
      </c>
      <c r="AJ2670" s="22">
        <f>AI2670*-0.029+-0.3</f>
        <v>-7.61902</v>
      </c>
      <c r="AK2670" s="22">
        <v>0</v>
      </c>
      <c r="AL2670" s="22">
        <v>0</v>
      </c>
      <c r="AM2670" s="22">
        <v>0</v>
      </c>
      <c r="AN2670" s="22">
        <v>-17.1</v>
      </c>
      <c r="AO2670" s="22">
        <v>0</v>
      </c>
      <c r="AP2670" s="18">
        <f>SUM(AI2670:AO2670)</f>
        <v>227.66098</v>
      </c>
    </row>
    <row r="2671" ht="20.35" customHeight="1">
      <c r="A2671" t="s" s="14">
        <v>2270</v>
      </c>
      <c r="B2671" s="15">
        <v>43221</v>
      </c>
      <c r="C2671" s="16"/>
      <c r="D2671" s="17">
        <v>1</v>
      </c>
      <c r="E2671" s="31"/>
      <c r="F2671" s="31"/>
      <c r="G2671" s="16"/>
      <c r="H2671" s="16"/>
      <c r="I2671" s="16"/>
      <c r="J2671" s="16"/>
      <c r="K2671" s="16"/>
      <c r="L2671" s="16"/>
      <c r="M2671" s="16"/>
      <c r="N2671" s="16"/>
      <c r="O2671" s="16"/>
      <c r="P2671" s="16"/>
      <c r="Q2671" s="16"/>
      <c r="R2671" s="16"/>
      <c r="S2671" s="16"/>
      <c r="T2671" s="16"/>
      <c r="U2671" s="16"/>
      <c r="V2671" s="16"/>
      <c r="W2671" s="16"/>
      <c r="X2671" s="16"/>
      <c r="Y2671" s="16"/>
      <c r="Z2671" s="16"/>
      <c r="AA2671" s="16"/>
      <c r="AB2671" s="16"/>
      <c r="AC2671" s="16"/>
      <c r="AD2671" s="16"/>
      <c r="AE2671" s="16"/>
      <c r="AF2671" s="16"/>
      <c r="AG2671" s="16"/>
      <c r="AH2671" s="16"/>
      <c r="AI2671" s="18">
        <v>289.99</v>
      </c>
      <c r="AJ2671" s="22">
        <v>0</v>
      </c>
      <c r="AK2671" s="22">
        <v>-37.59</v>
      </c>
      <c r="AL2671" s="22">
        <v>0</v>
      </c>
      <c r="AM2671" s="22">
        <v>0</v>
      </c>
      <c r="AN2671" s="22">
        <v>-17.1</v>
      </c>
      <c r="AO2671" s="22">
        <v>0</v>
      </c>
      <c r="AP2671" s="18">
        <f>SUM(AI2671:AO2671)</f>
        <v>235.3</v>
      </c>
    </row>
    <row r="2672" ht="20.35" customHeight="1">
      <c r="A2672" t="s" s="14">
        <v>2271</v>
      </c>
      <c r="B2672" s="15">
        <v>43221</v>
      </c>
      <c r="C2672" s="16"/>
      <c r="D2672" s="17">
        <v>1</v>
      </c>
      <c r="E2672" s="31"/>
      <c r="F2672" s="59">
        <v>1</v>
      </c>
      <c r="G2672" s="16"/>
      <c r="H2672" s="16"/>
      <c r="I2672" s="16"/>
      <c r="J2672" s="16"/>
      <c r="K2672" s="16"/>
      <c r="L2672" s="16"/>
      <c r="M2672" s="16"/>
      <c r="N2672" s="16"/>
      <c r="O2672" s="16"/>
      <c r="P2672" s="16"/>
      <c r="Q2672" s="16"/>
      <c r="R2672" s="16"/>
      <c r="S2672" s="16"/>
      <c r="T2672" s="16"/>
      <c r="U2672" s="16"/>
      <c r="V2672" s="16"/>
      <c r="W2672" s="16"/>
      <c r="X2672" s="16"/>
      <c r="Y2672" s="16"/>
      <c r="Z2672" s="16"/>
      <c r="AA2672" s="16"/>
      <c r="AB2672" s="16"/>
      <c r="AC2672" s="16"/>
      <c r="AD2672" s="16"/>
      <c r="AE2672" s="16"/>
      <c r="AF2672" s="16"/>
      <c r="AG2672" s="16"/>
      <c r="AH2672" s="16"/>
      <c r="AI2672" s="18">
        <v>468.99</v>
      </c>
      <c r="AJ2672" s="22">
        <f>AI2672*-0.029+-0.3</f>
        <v>-13.90071</v>
      </c>
      <c r="AK2672" s="22">
        <v>0</v>
      </c>
      <c r="AL2672" s="22">
        <v>0</v>
      </c>
      <c r="AM2672" s="22">
        <v>0</v>
      </c>
      <c r="AN2672" s="22">
        <v>-44.96</v>
      </c>
      <c r="AO2672" s="22">
        <v>0</v>
      </c>
      <c r="AP2672" s="18">
        <f>SUM(AI2672:AO2672)</f>
        <v>410.12929</v>
      </c>
    </row>
    <row r="2673" ht="20.35" customHeight="1">
      <c r="A2673" t="s" s="14">
        <v>2272</v>
      </c>
      <c r="B2673" s="15">
        <v>43221</v>
      </c>
      <c r="C2673" s="16"/>
      <c r="D2673" s="16"/>
      <c r="E2673" s="31"/>
      <c r="F2673" s="31"/>
      <c r="G2673" s="16"/>
      <c r="H2673" s="16"/>
      <c r="I2673" s="16"/>
      <c r="J2673" s="16"/>
      <c r="K2673" s="16"/>
      <c r="L2673" s="16"/>
      <c r="M2673" s="16"/>
      <c r="N2673" s="16"/>
      <c r="O2673" s="16"/>
      <c r="P2673" s="16"/>
      <c r="Q2673" s="16"/>
      <c r="R2673" s="16"/>
      <c r="S2673" s="16"/>
      <c r="T2673" s="16"/>
      <c r="U2673" s="16"/>
      <c r="V2673" s="16"/>
      <c r="W2673" s="16"/>
      <c r="X2673" s="16"/>
      <c r="Y2673" s="16"/>
      <c r="Z2673" s="16"/>
      <c r="AA2673" s="16"/>
      <c r="AB2673" s="16"/>
      <c r="AC2673" s="16"/>
      <c r="AD2673" s="16"/>
      <c r="AE2673" s="16"/>
      <c r="AF2673" s="16"/>
      <c r="AG2673" s="16"/>
      <c r="AH2673" s="16"/>
      <c r="AI2673" s="18">
        <v>23.97</v>
      </c>
      <c r="AJ2673" s="22">
        <f>AI2673*-0.029+-0.3</f>
        <v>-0.99513</v>
      </c>
      <c r="AK2673" s="22">
        <v>0</v>
      </c>
      <c r="AL2673" s="22">
        <v>0</v>
      </c>
      <c r="AM2673" s="22">
        <v>0</v>
      </c>
      <c r="AN2673" s="22">
        <v>-2.66</v>
      </c>
      <c r="AO2673" s="22">
        <v>0</v>
      </c>
      <c r="AP2673" s="18">
        <f>SUM(AI2673:AO2673)</f>
        <v>20.31487</v>
      </c>
    </row>
    <row r="2674" ht="20.35" customHeight="1">
      <c r="A2674" t="s" s="14">
        <v>2273</v>
      </c>
      <c r="B2674" s="15">
        <v>43221</v>
      </c>
      <c r="C2674" s="16"/>
      <c r="D2674" s="17">
        <v>2</v>
      </c>
      <c r="E2674" s="31"/>
      <c r="F2674" s="31"/>
      <c r="G2674" s="16"/>
      <c r="H2674" s="16"/>
      <c r="I2674" s="16"/>
      <c r="J2674" s="16"/>
      <c r="K2674" s="16"/>
      <c r="L2674" s="16"/>
      <c r="M2674" s="16"/>
      <c r="N2674" s="16"/>
      <c r="O2674" s="16"/>
      <c r="P2674" s="16"/>
      <c r="Q2674" s="16"/>
      <c r="R2674" s="16"/>
      <c r="S2674" s="16"/>
      <c r="T2674" s="16"/>
      <c r="U2674" s="16"/>
      <c r="V2674" s="16"/>
      <c r="W2674" s="16"/>
      <c r="X2674" s="16"/>
      <c r="Y2674" s="16"/>
      <c r="Z2674" s="16"/>
      <c r="AA2674" s="16"/>
      <c r="AB2674" s="16"/>
      <c r="AC2674" s="16"/>
      <c r="AD2674" s="16"/>
      <c r="AE2674" s="16"/>
      <c r="AF2674" s="16"/>
      <c r="AG2674" s="16"/>
      <c r="AH2674" s="16"/>
      <c r="AI2674" s="18">
        <v>431.98</v>
      </c>
      <c r="AJ2674" s="22">
        <f>AI2674*-0.029+-0.3</f>
        <v>-12.82742</v>
      </c>
      <c r="AK2674" s="22">
        <v>0</v>
      </c>
      <c r="AL2674" s="22">
        <v>0</v>
      </c>
      <c r="AM2674" s="22">
        <v>0</v>
      </c>
      <c r="AN2674" s="22">
        <v>-11.93</v>
      </c>
      <c r="AO2674" s="22">
        <v>-32</v>
      </c>
      <c r="AP2674" s="18">
        <f>SUM(AI2674:AO2674)</f>
        <v>375.22258</v>
      </c>
    </row>
    <row r="2675" ht="20.35" customHeight="1">
      <c r="A2675" t="s" s="14">
        <v>2274</v>
      </c>
      <c r="B2675" s="15">
        <v>43222</v>
      </c>
      <c r="C2675" s="16"/>
      <c r="D2675" s="17">
        <v>1</v>
      </c>
      <c r="E2675" s="31"/>
      <c r="F2675" s="59">
        <v>1</v>
      </c>
      <c r="G2675" s="16"/>
      <c r="H2675" s="16"/>
      <c r="I2675" s="16"/>
      <c r="J2675" s="16"/>
      <c r="K2675" s="16"/>
      <c r="L2675" s="16"/>
      <c r="M2675" s="16"/>
      <c r="N2675" s="16"/>
      <c r="O2675" s="16"/>
      <c r="P2675" s="16"/>
      <c r="Q2675" s="16"/>
      <c r="R2675" s="16"/>
      <c r="S2675" s="16"/>
      <c r="T2675" s="16"/>
      <c r="U2675" s="16"/>
      <c r="V2675" s="16"/>
      <c r="W2675" s="16"/>
      <c r="X2675" s="16"/>
      <c r="Y2675" s="16"/>
      <c r="Z2675" s="16"/>
      <c r="AA2675" s="16"/>
      <c r="AB2675" s="16"/>
      <c r="AC2675" s="16"/>
      <c r="AD2675" s="16"/>
      <c r="AE2675" s="16"/>
      <c r="AF2675" s="16"/>
      <c r="AG2675" s="16"/>
      <c r="AH2675" s="16"/>
      <c r="AI2675" s="18">
        <v>433.99</v>
      </c>
      <c r="AJ2675" s="22">
        <v>0</v>
      </c>
      <c r="AK2675" s="22">
        <v>-12.89</v>
      </c>
      <c r="AL2675" s="22">
        <v>0</v>
      </c>
      <c r="AM2675" s="22">
        <v>0</v>
      </c>
      <c r="AN2675" s="22">
        <v>-21.16</v>
      </c>
      <c r="AO2675" s="22">
        <v>0</v>
      </c>
      <c r="AP2675" s="18">
        <f>SUM(AI2675:AO2675)</f>
        <v>399.94</v>
      </c>
    </row>
    <row r="2676" ht="20.35" customHeight="1">
      <c r="A2676" t="s" s="14">
        <v>2275</v>
      </c>
      <c r="B2676" s="15">
        <v>43222</v>
      </c>
      <c r="C2676" s="16"/>
      <c r="D2676" s="17">
        <v>1</v>
      </c>
      <c r="E2676" s="31"/>
      <c r="F2676" s="31"/>
      <c r="G2676" s="16"/>
      <c r="H2676" s="16"/>
      <c r="I2676" s="16"/>
      <c r="J2676" s="16"/>
      <c r="K2676" s="16"/>
      <c r="L2676" s="16"/>
      <c r="M2676" s="16"/>
      <c r="N2676" s="16"/>
      <c r="O2676" s="16"/>
      <c r="P2676" s="16"/>
      <c r="Q2676" s="16"/>
      <c r="R2676" s="16"/>
      <c r="S2676" s="16"/>
      <c r="T2676" s="16"/>
      <c r="U2676" s="16"/>
      <c r="V2676" s="16"/>
      <c r="W2676" s="16"/>
      <c r="X2676" s="16"/>
      <c r="Y2676" s="16"/>
      <c r="Z2676" s="16"/>
      <c r="AA2676" s="16"/>
      <c r="AB2676" s="16"/>
      <c r="AC2676" s="16"/>
      <c r="AD2676" s="16"/>
      <c r="AE2676" s="16"/>
      <c r="AF2676" s="16"/>
      <c r="AG2676" s="16"/>
      <c r="AH2676" s="16"/>
      <c r="AI2676" s="18">
        <v>436.62</v>
      </c>
      <c r="AJ2676" s="22">
        <f>AI2676*-0.029+-0.3</f>
        <v>-12.96198</v>
      </c>
      <c r="AK2676" s="22">
        <v>0</v>
      </c>
      <c r="AL2676" s="22">
        <v>0</v>
      </c>
      <c r="AM2676" s="22">
        <v>0</v>
      </c>
      <c r="AN2676" s="22">
        <v>-83.81</v>
      </c>
      <c r="AO2676" s="22">
        <v>0</v>
      </c>
      <c r="AP2676" s="18">
        <f>SUM(AI2676:AO2676)</f>
        <v>339.84802</v>
      </c>
    </row>
    <row r="2677" ht="20.35" customHeight="1">
      <c r="A2677" t="s" s="14">
        <v>2276</v>
      </c>
      <c r="B2677" s="15">
        <v>43223</v>
      </c>
      <c r="C2677" s="16"/>
      <c r="D2677" s="17">
        <v>1</v>
      </c>
      <c r="E2677" s="31"/>
      <c r="F2677" s="31"/>
      <c r="G2677" s="16"/>
      <c r="H2677" s="16"/>
      <c r="I2677" s="16"/>
      <c r="J2677" s="16"/>
      <c r="K2677" s="16"/>
      <c r="L2677" s="16"/>
      <c r="M2677" s="16"/>
      <c r="N2677" s="16"/>
      <c r="O2677" s="16"/>
      <c r="P2677" s="16"/>
      <c r="Q2677" s="16"/>
      <c r="R2677" s="16"/>
      <c r="S2677" s="16"/>
      <c r="T2677" s="16"/>
      <c r="U2677" s="16"/>
      <c r="V2677" s="16"/>
      <c r="W2677" s="16"/>
      <c r="X2677" s="16"/>
      <c r="Y2677" s="16"/>
      <c r="Z2677" s="16"/>
      <c r="AA2677" s="16"/>
      <c r="AB2677" s="16"/>
      <c r="AC2677" s="16"/>
      <c r="AD2677" s="16"/>
      <c r="AE2677" s="16"/>
      <c r="AF2677" s="16"/>
      <c r="AG2677" s="16"/>
      <c r="AH2677" s="16"/>
      <c r="AI2677" s="18">
        <v>224.99</v>
      </c>
      <c r="AJ2677" s="22">
        <v>0</v>
      </c>
      <c r="AK2677" s="22">
        <v>-29.31</v>
      </c>
      <c r="AL2677" s="22">
        <v>0</v>
      </c>
      <c r="AM2677" s="22">
        <v>0</v>
      </c>
      <c r="AN2677" s="22">
        <v>-17.1</v>
      </c>
      <c r="AO2677" s="22">
        <v>0</v>
      </c>
      <c r="AP2677" s="18">
        <f>SUM(AI2677:AO2677)</f>
        <v>178.58</v>
      </c>
    </row>
    <row r="2678" ht="20.35" customHeight="1">
      <c r="A2678" t="s" s="14">
        <v>2277</v>
      </c>
      <c r="B2678" s="15">
        <v>43223</v>
      </c>
      <c r="C2678" s="16"/>
      <c r="D2678" s="17">
        <v>2</v>
      </c>
      <c r="E2678" s="31"/>
      <c r="F2678" s="59">
        <v>2</v>
      </c>
      <c r="G2678" s="16"/>
      <c r="H2678" s="16"/>
      <c r="I2678" s="16"/>
      <c r="J2678" s="16"/>
      <c r="K2678" s="16"/>
      <c r="L2678" s="16"/>
      <c r="M2678" s="16"/>
      <c r="N2678" s="16"/>
      <c r="O2678" s="16"/>
      <c r="P2678" s="16"/>
      <c r="Q2678" s="16"/>
      <c r="R2678" s="16"/>
      <c r="S2678" s="16"/>
      <c r="T2678" s="16"/>
      <c r="U2678" s="16"/>
      <c r="V2678" s="16"/>
      <c r="W2678" s="16"/>
      <c r="X2678" s="16"/>
      <c r="Y2678" s="16"/>
      <c r="Z2678" s="16"/>
      <c r="AA2678" s="16"/>
      <c r="AB2678" s="16"/>
      <c r="AC2678" s="16"/>
      <c r="AD2678" s="16"/>
      <c r="AE2678" s="16"/>
      <c r="AF2678" s="16"/>
      <c r="AG2678" s="16"/>
      <c r="AH2678" s="16"/>
      <c r="AI2678" s="18">
        <v>1077.98</v>
      </c>
      <c r="AJ2678" s="22">
        <f>AI2678*-0.029+-0.3</f>
        <v>-31.56142</v>
      </c>
      <c r="AK2678" s="22">
        <v>0</v>
      </c>
      <c r="AL2678" s="22">
        <v>0</v>
      </c>
      <c r="AM2678" s="22">
        <v>0</v>
      </c>
      <c r="AN2678" s="22">
        <v>-38.99</v>
      </c>
      <c r="AO2678" s="22">
        <v>0</v>
      </c>
      <c r="AP2678" s="18">
        <f>SUM(AI2678:AO2678)</f>
        <v>1007.42858</v>
      </c>
    </row>
    <row r="2679" ht="20.35" customHeight="1">
      <c r="A2679" t="s" s="14">
        <v>2278</v>
      </c>
      <c r="B2679" s="15">
        <v>43223</v>
      </c>
      <c r="C2679" s="16"/>
      <c r="D2679" s="17">
        <v>1</v>
      </c>
      <c r="E2679" s="31"/>
      <c r="F2679" s="59">
        <v>1</v>
      </c>
      <c r="G2679" s="16"/>
      <c r="H2679" s="16"/>
      <c r="I2679" s="16"/>
      <c r="J2679" s="16"/>
      <c r="K2679" s="16"/>
      <c r="L2679" s="16"/>
      <c r="M2679" s="16"/>
      <c r="N2679" s="16"/>
      <c r="O2679" s="16"/>
      <c r="P2679" s="16"/>
      <c r="Q2679" s="16"/>
      <c r="R2679" s="16"/>
      <c r="S2679" s="16"/>
      <c r="T2679" s="16"/>
      <c r="U2679" s="16"/>
      <c r="V2679" s="16"/>
      <c r="W2679" s="16"/>
      <c r="X2679" s="16"/>
      <c r="Y2679" s="16"/>
      <c r="Z2679" s="16"/>
      <c r="AA2679" s="16"/>
      <c r="AB2679" s="16"/>
      <c r="AC2679" s="16"/>
      <c r="AD2679" s="16"/>
      <c r="AE2679" s="16"/>
      <c r="AF2679" s="16"/>
      <c r="AG2679" s="16"/>
      <c r="AH2679" s="16"/>
      <c r="AI2679" s="18">
        <v>329</v>
      </c>
      <c r="AJ2679" s="22">
        <v>0</v>
      </c>
      <c r="AK2679" s="22">
        <v>-42.74</v>
      </c>
      <c r="AL2679" s="22">
        <v>0</v>
      </c>
      <c r="AM2679" s="22">
        <v>0</v>
      </c>
      <c r="AN2679" s="22">
        <v>-26.18</v>
      </c>
      <c r="AO2679" s="22">
        <v>0</v>
      </c>
      <c r="AP2679" s="18">
        <f>SUM(AI2679:AO2679)</f>
        <v>260.08</v>
      </c>
    </row>
    <row r="2680" ht="20.35" customHeight="1">
      <c r="A2680" t="s" s="14">
        <v>2279</v>
      </c>
      <c r="B2680" s="15">
        <v>43223</v>
      </c>
      <c r="C2680" s="16"/>
      <c r="D2680" s="17">
        <v>1</v>
      </c>
      <c r="E2680" s="31"/>
      <c r="F2680" s="31"/>
      <c r="G2680" s="16"/>
      <c r="H2680" s="16"/>
      <c r="I2680" s="16"/>
      <c r="J2680" s="16"/>
      <c r="K2680" s="16"/>
      <c r="L2680" s="16"/>
      <c r="M2680" s="16"/>
      <c r="N2680" s="16"/>
      <c r="O2680" s="16"/>
      <c r="P2680" s="16"/>
      <c r="Q2680" s="16"/>
      <c r="R2680" s="16"/>
      <c r="S2680" s="16"/>
      <c r="T2680" s="16"/>
      <c r="U2680" s="16"/>
      <c r="V2680" s="16"/>
      <c r="W2680" s="16"/>
      <c r="X2680" s="16"/>
      <c r="Y2680" s="16"/>
      <c r="Z2680" s="16"/>
      <c r="AA2680" s="16"/>
      <c r="AB2680" s="16"/>
      <c r="AC2680" s="16"/>
      <c r="AD2680" s="16"/>
      <c r="AE2680" s="16"/>
      <c r="AF2680" s="16"/>
      <c r="AG2680" s="16"/>
      <c r="AH2680" s="16"/>
      <c r="AI2680" s="18">
        <v>279.99</v>
      </c>
      <c r="AJ2680" s="22">
        <f>AI2680*-0.029+-0.3</f>
        <v>-8.41971</v>
      </c>
      <c r="AK2680" s="22">
        <v>0</v>
      </c>
      <c r="AL2680" s="22">
        <v>0</v>
      </c>
      <c r="AM2680" s="22">
        <v>0</v>
      </c>
      <c r="AN2680" s="22">
        <v>-17.1</v>
      </c>
      <c r="AO2680" s="22">
        <v>0</v>
      </c>
      <c r="AP2680" s="18">
        <f>SUM(AI2680:AO2680)</f>
        <v>254.47029</v>
      </c>
    </row>
    <row r="2681" ht="20.35" customHeight="1">
      <c r="A2681" t="s" s="14">
        <v>2280</v>
      </c>
      <c r="B2681" s="15">
        <v>43223</v>
      </c>
      <c r="C2681" s="16"/>
      <c r="D2681" s="17">
        <v>1</v>
      </c>
      <c r="E2681" s="31"/>
      <c r="F2681" s="59">
        <v>1</v>
      </c>
      <c r="G2681" s="16"/>
      <c r="H2681" s="16"/>
      <c r="I2681" s="16"/>
      <c r="J2681" s="16"/>
      <c r="K2681" s="16"/>
      <c r="L2681" s="16"/>
      <c r="M2681" s="16"/>
      <c r="N2681" s="16"/>
      <c r="O2681" s="16"/>
      <c r="P2681" s="16"/>
      <c r="Q2681" s="16"/>
      <c r="R2681" s="16"/>
      <c r="S2681" s="16"/>
      <c r="T2681" s="16"/>
      <c r="U2681" s="16"/>
      <c r="V2681" s="16"/>
      <c r="W2681" s="16"/>
      <c r="X2681" s="16"/>
      <c r="Y2681" s="16"/>
      <c r="Z2681" s="16"/>
      <c r="AA2681" s="16"/>
      <c r="AB2681" s="16"/>
      <c r="AC2681" s="16"/>
      <c r="AD2681" s="16"/>
      <c r="AE2681" s="16"/>
      <c r="AF2681" s="16"/>
      <c r="AG2681" s="16"/>
      <c r="AH2681" s="16"/>
      <c r="AI2681" s="18">
        <v>443.99</v>
      </c>
      <c r="AJ2681" s="22">
        <v>0</v>
      </c>
      <c r="AK2681" s="22">
        <v>-13.18</v>
      </c>
      <c r="AL2681" s="22">
        <v>0</v>
      </c>
      <c r="AM2681" s="22">
        <v>0</v>
      </c>
      <c r="AN2681" s="22">
        <v>-17.74</v>
      </c>
      <c r="AO2681" s="22">
        <v>0</v>
      </c>
      <c r="AP2681" s="18">
        <f>SUM(AI2681:AO2681)</f>
        <v>413.07</v>
      </c>
    </row>
    <row r="2682" ht="20.35" customHeight="1">
      <c r="A2682" t="s" s="14">
        <v>2281</v>
      </c>
      <c r="B2682" s="15">
        <v>43223</v>
      </c>
      <c r="C2682" s="16"/>
      <c r="D2682" s="17">
        <v>1</v>
      </c>
      <c r="E2682" s="31"/>
      <c r="F2682" s="31"/>
      <c r="G2682" s="16"/>
      <c r="H2682" s="16"/>
      <c r="I2682" s="16"/>
      <c r="J2682" s="16"/>
      <c r="K2682" s="16"/>
      <c r="L2682" s="16"/>
      <c r="M2682" s="16"/>
      <c r="N2682" s="16"/>
      <c r="O2682" s="16"/>
      <c r="P2682" s="16"/>
      <c r="Q2682" s="16"/>
      <c r="R2682" s="16"/>
      <c r="S2682" s="16"/>
      <c r="T2682" s="16"/>
      <c r="U2682" s="16"/>
      <c r="V2682" s="16"/>
      <c r="W2682" s="16"/>
      <c r="X2682" s="16"/>
      <c r="Y2682" s="16"/>
      <c r="Z2682" s="16"/>
      <c r="AA2682" s="16"/>
      <c r="AB2682" s="16"/>
      <c r="AC2682" s="16"/>
      <c r="AD2682" s="16"/>
      <c r="AE2682" s="16"/>
      <c r="AF2682" s="16"/>
      <c r="AG2682" s="16"/>
      <c r="AH2682" s="16"/>
      <c r="AI2682" s="18">
        <v>199.99</v>
      </c>
      <c r="AJ2682" s="22">
        <f>AI2682*-0.029+-0.3</f>
        <v>-6.09971</v>
      </c>
      <c r="AK2682" s="22">
        <v>0</v>
      </c>
      <c r="AL2682" s="22">
        <v>0</v>
      </c>
      <c r="AM2682" s="22">
        <v>0</v>
      </c>
      <c r="AN2682" s="22">
        <v>-17.1</v>
      </c>
      <c r="AO2682" s="22">
        <v>0</v>
      </c>
      <c r="AP2682" s="18">
        <f>SUM(AI2682:AO2682)</f>
        <v>176.79029</v>
      </c>
    </row>
    <row r="2683" ht="20.35" customHeight="1">
      <c r="A2683" t="s" s="14">
        <v>2282</v>
      </c>
      <c r="B2683" s="15">
        <v>43223</v>
      </c>
      <c r="C2683" s="16"/>
      <c r="D2683" s="17">
        <v>1</v>
      </c>
      <c r="E2683" s="31"/>
      <c r="F2683" s="31"/>
      <c r="G2683" s="16"/>
      <c r="H2683" s="16"/>
      <c r="I2683" s="16"/>
      <c r="J2683" s="16"/>
      <c r="K2683" s="16"/>
      <c r="L2683" s="16"/>
      <c r="M2683" s="16"/>
      <c r="N2683" s="16"/>
      <c r="O2683" s="16"/>
      <c r="P2683" s="16"/>
      <c r="Q2683" s="16"/>
      <c r="R2683" s="16"/>
      <c r="S2683" s="16"/>
      <c r="T2683" s="16"/>
      <c r="U2683" s="16"/>
      <c r="V2683" s="16"/>
      <c r="W2683" s="16"/>
      <c r="X2683" s="16"/>
      <c r="Y2683" s="16"/>
      <c r="Z2683" s="16"/>
      <c r="AA2683" s="16"/>
      <c r="AB2683" s="16"/>
      <c r="AC2683" s="16"/>
      <c r="AD2683" s="16"/>
      <c r="AE2683" s="16"/>
      <c r="AF2683" s="16"/>
      <c r="AG2683" s="16"/>
      <c r="AH2683" s="16"/>
      <c r="AI2683" s="18">
        <v>289.99</v>
      </c>
      <c r="AJ2683" s="22">
        <v>0</v>
      </c>
      <c r="AK2683" s="22">
        <v>0</v>
      </c>
      <c r="AL2683" s="22">
        <f>AI2683*-0.029-0.3</f>
        <v>-8.709709999999999</v>
      </c>
      <c r="AM2683" s="22">
        <v>0</v>
      </c>
      <c r="AN2683" s="22">
        <v>-17.1</v>
      </c>
      <c r="AO2683" s="22">
        <v>0</v>
      </c>
      <c r="AP2683" s="18">
        <f>SUM(AI2683:AO2683)</f>
        <v>264.18029</v>
      </c>
    </row>
    <row r="2684" ht="20.35" customHeight="1">
      <c r="A2684" t="s" s="14">
        <v>2283</v>
      </c>
      <c r="B2684" s="15">
        <v>43224</v>
      </c>
      <c r="C2684" s="16"/>
      <c r="D2684" s="16"/>
      <c r="E2684" s="31"/>
      <c r="F2684" s="31"/>
      <c r="G2684" s="16"/>
      <c r="H2684" s="16"/>
      <c r="I2684" s="16"/>
      <c r="J2684" s="16"/>
      <c r="K2684" s="16"/>
      <c r="L2684" s="16"/>
      <c r="M2684" s="16"/>
      <c r="N2684" s="16"/>
      <c r="O2684" s="16"/>
      <c r="P2684" s="16"/>
      <c r="Q2684" s="16"/>
      <c r="R2684" s="16"/>
      <c r="S2684" s="16"/>
      <c r="T2684" s="16"/>
      <c r="U2684" s="16"/>
      <c r="V2684" s="16"/>
      <c r="W2684" s="16"/>
      <c r="X2684" s="16"/>
      <c r="Y2684" s="16"/>
      <c r="Z2684" s="16"/>
      <c r="AA2684" s="16"/>
      <c r="AB2684" s="16"/>
      <c r="AC2684" s="16"/>
      <c r="AD2684" s="16"/>
      <c r="AE2684" s="16"/>
      <c r="AF2684" s="16"/>
      <c r="AG2684" s="16"/>
      <c r="AH2684" s="16"/>
      <c r="AI2684" s="18">
        <v>15.98</v>
      </c>
      <c r="AJ2684" s="22">
        <f>AI2684*-0.029+-0.3</f>
        <v>-0.76342</v>
      </c>
      <c r="AK2684" s="22">
        <v>0</v>
      </c>
      <c r="AL2684" s="22">
        <v>0</v>
      </c>
      <c r="AM2684" s="22">
        <v>0</v>
      </c>
      <c r="AN2684" s="22">
        <v>-2.66</v>
      </c>
      <c r="AO2684" s="22">
        <v>0</v>
      </c>
      <c r="AP2684" s="18">
        <f>SUM(AI2684:AO2684)</f>
        <v>12.55658</v>
      </c>
    </row>
    <row r="2685" ht="20.35" customHeight="1">
      <c r="A2685" t="s" s="14">
        <v>2284</v>
      </c>
      <c r="B2685" s="15">
        <v>43224</v>
      </c>
      <c r="C2685" s="16"/>
      <c r="D2685" s="17">
        <v>1</v>
      </c>
      <c r="E2685" s="31"/>
      <c r="F2685" s="31"/>
      <c r="G2685" s="16"/>
      <c r="H2685" s="16"/>
      <c r="I2685" s="16"/>
      <c r="J2685" s="16"/>
      <c r="K2685" s="16"/>
      <c r="L2685" s="16"/>
      <c r="M2685" s="16"/>
      <c r="N2685" s="16"/>
      <c r="O2685" s="16"/>
      <c r="P2685" s="16"/>
      <c r="Q2685" s="16"/>
      <c r="R2685" s="16"/>
      <c r="S2685" s="16"/>
      <c r="T2685" s="16"/>
      <c r="U2685" s="16"/>
      <c r="V2685" s="16"/>
      <c r="W2685" s="16"/>
      <c r="X2685" s="16"/>
      <c r="Y2685" s="16"/>
      <c r="Z2685" s="16"/>
      <c r="AA2685" s="16"/>
      <c r="AB2685" s="16"/>
      <c r="AC2685" s="16"/>
      <c r="AD2685" s="16"/>
      <c r="AE2685" s="16"/>
      <c r="AF2685" s="16"/>
      <c r="AG2685" s="16"/>
      <c r="AH2685" s="16"/>
      <c r="AI2685" s="18">
        <v>199.99</v>
      </c>
      <c r="AJ2685" s="22">
        <f>AI2685*-0.029+-0.3</f>
        <v>-6.09971</v>
      </c>
      <c r="AK2685" s="22">
        <v>0</v>
      </c>
      <c r="AL2685" s="22">
        <v>0</v>
      </c>
      <c r="AM2685" s="22">
        <v>0</v>
      </c>
      <c r="AN2685" s="22">
        <v>-17.1</v>
      </c>
      <c r="AO2685" s="22">
        <v>0</v>
      </c>
      <c r="AP2685" s="18">
        <f>SUM(AI2685:AO2685)</f>
        <v>176.79029</v>
      </c>
    </row>
    <row r="2686" ht="20.35" customHeight="1">
      <c r="A2686" t="s" s="14">
        <v>2285</v>
      </c>
      <c r="B2686" s="15">
        <v>43227</v>
      </c>
      <c r="C2686" s="16"/>
      <c r="D2686" s="17">
        <v>1</v>
      </c>
      <c r="E2686" s="31"/>
      <c r="F2686" s="31"/>
      <c r="G2686" s="16"/>
      <c r="H2686" s="16"/>
      <c r="I2686" s="16"/>
      <c r="J2686" s="16"/>
      <c r="K2686" s="16"/>
      <c r="L2686" s="16"/>
      <c r="M2686" s="16"/>
      <c r="N2686" s="16"/>
      <c r="O2686" s="16"/>
      <c r="P2686" s="16"/>
      <c r="Q2686" s="16"/>
      <c r="R2686" s="16"/>
      <c r="S2686" s="16"/>
      <c r="T2686" s="16"/>
      <c r="U2686" s="16"/>
      <c r="V2686" s="16"/>
      <c r="W2686" s="16"/>
      <c r="X2686" s="16"/>
      <c r="Y2686" s="16"/>
      <c r="Z2686" s="16"/>
      <c r="AA2686" s="16"/>
      <c r="AB2686" s="16"/>
      <c r="AC2686" s="16"/>
      <c r="AD2686" s="16"/>
      <c r="AE2686" s="16"/>
      <c r="AF2686" s="16"/>
      <c r="AG2686" s="16"/>
      <c r="AH2686" s="16"/>
      <c r="AI2686" s="18">
        <v>232.2</v>
      </c>
      <c r="AJ2686" s="22">
        <v>0</v>
      </c>
      <c r="AK2686" s="22">
        <v>-28.53</v>
      </c>
      <c r="AL2686" s="22">
        <v>0</v>
      </c>
      <c r="AM2686" s="22">
        <v>0</v>
      </c>
      <c r="AN2686" s="22">
        <v>-17.23</v>
      </c>
      <c r="AO2686" s="22">
        <v>-17.2</v>
      </c>
      <c r="AP2686" s="18">
        <f>SUM(AI2686:AO2686)</f>
        <v>169.24</v>
      </c>
    </row>
    <row r="2687" ht="20.35" customHeight="1">
      <c r="A2687" t="s" s="14">
        <v>2286</v>
      </c>
      <c r="B2687" s="15">
        <v>43227</v>
      </c>
      <c r="C2687" s="16"/>
      <c r="D2687" s="17">
        <v>1</v>
      </c>
      <c r="E2687" s="31"/>
      <c r="F2687" s="31"/>
      <c r="G2687" s="16"/>
      <c r="H2687" s="16"/>
      <c r="I2687" s="16"/>
      <c r="J2687" s="16"/>
      <c r="K2687" s="16"/>
      <c r="L2687" s="16"/>
      <c r="M2687" s="16"/>
      <c r="N2687" s="16"/>
      <c r="O2687" s="16"/>
      <c r="P2687" s="16"/>
      <c r="Q2687" s="16"/>
      <c r="R2687" s="16"/>
      <c r="S2687" s="16"/>
      <c r="T2687" s="16"/>
      <c r="U2687" s="16"/>
      <c r="V2687" s="16"/>
      <c r="W2687" s="16"/>
      <c r="X2687" s="16"/>
      <c r="Y2687" s="16"/>
      <c r="Z2687" s="16"/>
      <c r="AA2687" s="16"/>
      <c r="AB2687" s="16"/>
      <c r="AC2687" s="16"/>
      <c r="AD2687" s="16"/>
      <c r="AE2687" s="16"/>
      <c r="AF2687" s="16"/>
      <c r="AG2687" s="16"/>
      <c r="AH2687" s="16"/>
      <c r="AI2687" s="18">
        <v>244.99</v>
      </c>
      <c r="AJ2687" s="22">
        <v>0</v>
      </c>
      <c r="AK2687" s="22">
        <v>0</v>
      </c>
      <c r="AL2687" s="22">
        <f>AI2687*-0.029-0.3</f>
        <v>-7.40471</v>
      </c>
      <c r="AM2687" s="22">
        <v>0</v>
      </c>
      <c r="AN2687" s="22">
        <v>-10.55</v>
      </c>
      <c r="AO2687" s="22">
        <v>0</v>
      </c>
      <c r="AP2687" s="18">
        <f>SUM(AI2687:AO2687)</f>
        <v>227.03529</v>
      </c>
    </row>
    <row r="2688" ht="20.35" customHeight="1">
      <c r="A2688" t="s" s="14">
        <v>2287</v>
      </c>
      <c r="B2688" s="15">
        <v>43227</v>
      </c>
      <c r="C2688" s="16"/>
      <c r="D2688" s="17">
        <v>1</v>
      </c>
      <c r="E2688" s="31"/>
      <c r="F2688" s="31"/>
      <c r="G2688" s="16"/>
      <c r="H2688" s="16"/>
      <c r="I2688" s="16"/>
      <c r="J2688" s="16"/>
      <c r="K2688" s="16"/>
      <c r="L2688" s="16"/>
      <c r="M2688" s="16"/>
      <c r="N2688" s="16"/>
      <c r="O2688" s="16"/>
      <c r="P2688" s="16"/>
      <c r="Q2688" s="16"/>
      <c r="R2688" s="16"/>
      <c r="S2688" s="16"/>
      <c r="T2688" s="16"/>
      <c r="U2688" s="16"/>
      <c r="V2688" s="16"/>
      <c r="W2688" s="16"/>
      <c r="X2688" s="16"/>
      <c r="Y2688" s="16"/>
      <c r="Z2688" s="16"/>
      <c r="AA2688" s="16"/>
      <c r="AB2688" s="16"/>
      <c r="AC2688" s="16"/>
      <c r="AD2688" s="16"/>
      <c r="AE2688" s="16"/>
      <c r="AF2688" s="16"/>
      <c r="AG2688" s="16"/>
      <c r="AH2688" s="16"/>
      <c r="AI2688" s="18">
        <v>239.99</v>
      </c>
      <c r="AJ2688" s="22">
        <f>AI2688*-0.029+-0.3</f>
        <v>-7.25971</v>
      </c>
      <c r="AK2688" s="22">
        <v>0</v>
      </c>
      <c r="AL2688" s="22">
        <v>0</v>
      </c>
      <c r="AM2688" s="22">
        <v>0</v>
      </c>
      <c r="AN2688" s="22">
        <v>-17.1</v>
      </c>
      <c r="AO2688" s="22">
        <v>0</v>
      </c>
      <c r="AP2688" s="18">
        <f>SUM(AI2688:AO2688)</f>
        <v>215.63029</v>
      </c>
    </row>
    <row r="2689" ht="20.35" customHeight="1">
      <c r="A2689" t="s" s="14">
        <v>2288</v>
      </c>
      <c r="B2689" s="15">
        <v>43227</v>
      </c>
      <c r="C2689" s="16"/>
      <c r="D2689" s="16"/>
      <c r="E2689" s="31"/>
      <c r="F2689" s="31"/>
      <c r="G2689" s="16"/>
      <c r="H2689" s="16"/>
      <c r="I2689" s="16"/>
      <c r="J2689" s="16"/>
      <c r="K2689" s="16"/>
      <c r="L2689" s="16"/>
      <c r="M2689" s="16"/>
      <c r="N2689" s="16"/>
      <c r="O2689" s="16"/>
      <c r="P2689" s="16"/>
      <c r="Q2689" s="16"/>
      <c r="R2689" s="16"/>
      <c r="S2689" s="16"/>
      <c r="T2689" s="16"/>
      <c r="U2689" s="16"/>
      <c r="V2689" s="16"/>
      <c r="W2689" s="16"/>
      <c r="X2689" s="17">
        <v>1</v>
      </c>
      <c r="Y2689" s="16"/>
      <c r="Z2689" s="16"/>
      <c r="AA2689" s="16"/>
      <c r="AB2689" s="16"/>
      <c r="AC2689" s="16"/>
      <c r="AD2689" s="16"/>
      <c r="AE2689" s="16"/>
      <c r="AF2689" s="16"/>
      <c r="AG2689" s="16"/>
      <c r="AH2689" s="16"/>
      <c r="AI2689" s="18">
        <v>107.98</v>
      </c>
      <c r="AJ2689" s="22">
        <f>AI2689*-0.029+-0.3</f>
        <v>-3.43142</v>
      </c>
      <c r="AK2689" s="22">
        <v>0</v>
      </c>
      <c r="AL2689" s="22">
        <v>0</v>
      </c>
      <c r="AM2689" s="22">
        <v>0</v>
      </c>
      <c r="AN2689" s="22">
        <v>-10.8</v>
      </c>
      <c r="AO2689" s="22">
        <v>0</v>
      </c>
      <c r="AP2689" s="18">
        <f>SUM(AI2689:AO2689)</f>
        <v>93.74858</v>
      </c>
    </row>
    <row r="2690" ht="20.35" customHeight="1">
      <c r="A2690" t="s" s="14">
        <v>2289</v>
      </c>
      <c r="B2690" s="15">
        <v>43227</v>
      </c>
      <c r="C2690" s="16"/>
      <c r="D2690" s="16"/>
      <c r="E2690" s="31"/>
      <c r="F2690" s="31"/>
      <c r="G2690" s="16"/>
      <c r="H2690" s="16"/>
      <c r="I2690" s="16"/>
      <c r="J2690" s="16"/>
      <c r="K2690" s="16"/>
      <c r="L2690" s="16"/>
      <c r="M2690" s="16"/>
      <c r="N2690" s="16"/>
      <c r="O2690" s="16"/>
      <c r="P2690" s="16"/>
      <c r="Q2690" s="16"/>
      <c r="R2690" s="16"/>
      <c r="S2690" s="16"/>
      <c r="T2690" s="16"/>
      <c r="U2690" s="16"/>
      <c r="V2690" s="16"/>
      <c r="W2690" s="16"/>
      <c r="X2690" s="16"/>
      <c r="Y2690" s="16"/>
      <c r="Z2690" s="16"/>
      <c r="AA2690" s="16"/>
      <c r="AB2690" s="16"/>
      <c r="AC2690" s="16"/>
      <c r="AD2690" s="16"/>
      <c r="AE2690" s="16"/>
      <c r="AF2690" s="16"/>
      <c r="AG2690" s="16"/>
      <c r="AH2690" s="16"/>
      <c r="AI2690" s="18">
        <v>52.98</v>
      </c>
      <c r="AJ2690" s="22">
        <v>0</v>
      </c>
      <c r="AK2690" s="22">
        <v>-1.84</v>
      </c>
      <c r="AL2690" s="22">
        <v>0</v>
      </c>
      <c r="AM2690" s="22">
        <v>0</v>
      </c>
      <c r="AN2690" s="22">
        <v>-6.35</v>
      </c>
      <c r="AO2690" s="22">
        <v>0</v>
      </c>
      <c r="AP2690" s="18">
        <f>SUM(AI2690:AO2690)</f>
        <v>44.79</v>
      </c>
    </row>
    <row r="2691" ht="20.35" customHeight="1">
      <c r="A2691" t="s" s="14">
        <v>2290</v>
      </c>
      <c r="B2691" s="15">
        <v>43228</v>
      </c>
      <c r="C2691" s="16"/>
      <c r="D2691" s="16"/>
      <c r="E2691" s="31"/>
      <c r="F2691" s="31"/>
      <c r="G2691" s="16"/>
      <c r="H2691" s="16"/>
      <c r="I2691" s="16"/>
      <c r="J2691" s="16"/>
      <c r="K2691" s="16"/>
      <c r="L2691" s="16"/>
      <c r="M2691" s="16"/>
      <c r="N2691" s="16"/>
      <c r="O2691" s="16"/>
      <c r="P2691" s="16"/>
      <c r="Q2691" s="16"/>
      <c r="R2691" s="16"/>
      <c r="S2691" s="16"/>
      <c r="T2691" s="16"/>
      <c r="U2691" s="16"/>
      <c r="V2691" s="16"/>
      <c r="W2691" s="16"/>
      <c r="X2691" s="16"/>
      <c r="Y2691" s="16"/>
      <c r="Z2691" s="16"/>
      <c r="AA2691" s="16"/>
      <c r="AB2691" s="16"/>
      <c r="AC2691" s="16"/>
      <c r="AD2691" s="16"/>
      <c r="AE2691" s="16"/>
      <c r="AF2691" s="16"/>
      <c r="AG2691" s="16"/>
      <c r="AH2691" s="16"/>
      <c r="AI2691" s="18">
        <v>52.98</v>
      </c>
      <c r="AJ2691" s="22">
        <f>AI2691*-0.029+-0.3</f>
        <v>-1.83642</v>
      </c>
      <c r="AK2691" s="22">
        <v>0</v>
      </c>
      <c r="AL2691" s="22">
        <v>0</v>
      </c>
      <c r="AM2691" s="22">
        <v>0</v>
      </c>
      <c r="AN2691" s="22">
        <v>-6.35</v>
      </c>
      <c r="AO2691" s="22">
        <v>0</v>
      </c>
      <c r="AP2691" s="18">
        <f>SUM(AI2691:AO2691)</f>
        <v>44.79358</v>
      </c>
    </row>
    <row r="2692" ht="20.35" customHeight="1">
      <c r="A2692" t="s" s="14">
        <v>2291</v>
      </c>
      <c r="B2692" s="15">
        <v>43228</v>
      </c>
      <c r="C2692" s="16"/>
      <c r="D2692" s="16"/>
      <c r="E2692" s="31"/>
      <c r="F2692" s="31"/>
      <c r="G2692" s="16"/>
      <c r="H2692" s="16"/>
      <c r="I2692" s="16"/>
      <c r="J2692" s="16"/>
      <c r="K2692" s="16"/>
      <c r="L2692" s="16"/>
      <c r="M2692" s="16"/>
      <c r="N2692" s="16"/>
      <c r="O2692" s="16"/>
      <c r="P2692" s="16"/>
      <c r="Q2692" s="16"/>
      <c r="R2692" s="16"/>
      <c r="S2692" s="16"/>
      <c r="T2692" s="16"/>
      <c r="U2692" s="16"/>
      <c r="V2692" s="16"/>
      <c r="W2692" s="16"/>
      <c r="X2692" s="16"/>
      <c r="Y2692" s="16"/>
      <c r="Z2692" s="16"/>
      <c r="AA2692" s="16"/>
      <c r="AB2692" s="16"/>
      <c r="AC2692" s="16"/>
      <c r="AD2692" s="16"/>
      <c r="AE2692" s="16"/>
      <c r="AF2692" s="16"/>
      <c r="AG2692" s="16"/>
      <c r="AH2692" s="16"/>
      <c r="AI2692" s="18">
        <v>47.98</v>
      </c>
      <c r="AJ2692" s="22">
        <f>AI2692*-0.029+-0.3</f>
        <v>-1.69142</v>
      </c>
      <c r="AK2692" s="22">
        <v>0</v>
      </c>
      <c r="AL2692" s="22">
        <v>0</v>
      </c>
      <c r="AM2692" s="22">
        <v>0</v>
      </c>
      <c r="AN2692" s="22">
        <v>-3.82</v>
      </c>
      <c r="AO2692" s="22">
        <v>0</v>
      </c>
      <c r="AP2692" s="18">
        <f>SUM(AI2692:AO2692)</f>
        <v>42.46858</v>
      </c>
    </row>
    <row r="2693" ht="20.35" customHeight="1">
      <c r="A2693" t="s" s="14">
        <v>1490</v>
      </c>
      <c r="B2693" s="15">
        <v>43228</v>
      </c>
      <c r="C2693" s="16"/>
      <c r="D2693" s="16"/>
      <c r="E2693" s="31"/>
      <c r="F2693" s="31"/>
      <c r="G2693" s="16"/>
      <c r="H2693" s="17">
        <v>6</v>
      </c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6"/>
      <c r="T2693" s="16"/>
      <c r="U2693" s="16"/>
      <c r="V2693" s="16"/>
      <c r="W2693" s="16"/>
      <c r="X2693" s="16"/>
      <c r="Y2693" s="16"/>
      <c r="Z2693" s="16"/>
      <c r="AA2693" s="16"/>
      <c r="AB2693" s="17">
        <v>6</v>
      </c>
      <c r="AC2693" s="16"/>
      <c r="AD2693" s="16"/>
      <c r="AE2693" s="16"/>
      <c r="AF2693" s="16"/>
      <c r="AG2693" s="16"/>
      <c r="AH2693" s="16"/>
      <c r="AI2693" s="18">
        <v>5400</v>
      </c>
      <c r="AJ2693" s="22">
        <v>0</v>
      </c>
      <c r="AK2693" s="22">
        <v>0</v>
      </c>
      <c r="AL2693" s="22">
        <v>0</v>
      </c>
      <c r="AM2693" s="22">
        <v>0</v>
      </c>
      <c r="AN2693" s="22">
        <v>0</v>
      </c>
      <c r="AO2693" s="22">
        <v>0</v>
      </c>
      <c r="AP2693" s="18">
        <f>SUM(AI2693:AO2693)</f>
        <v>5400</v>
      </c>
    </row>
    <row r="2694" ht="20.35" customHeight="1">
      <c r="A2694" t="s" s="14">
        <v>2292</v>
      </c>
      <c r="B2694" s="15">
        <v>43229</v>
      </c>
      <c r="C2694" s="16"/>
      <c r="D2694" s="17">
        <v>1</v>
      </c>
      <c r="E2694" s="31"/>
      <c r="F2694" s="31"/>
      <c r="G2694" s="16"/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6"/>
      <c r="T2694" s="16"/>
      <c r="U2694" s="16"/>
      <c r="V2694" s="16"/>
      <c r="W2694" s="16"/>
      <c r="X2694" s="16"/>
      <c r="Y2694" s="16"/>
      <c r="Z2694" s="16"/>
      <c r="AA2694" s="16"/>
      <c r="AB2694" s="16"/>
      <c r="AC2694" s="16"/>
      <c r="AD2694" s="16"/>
      <c r="AE2694" s="16"/>
      <c r="AF2694" s="16"/>
      <c r="AG2694" s="16"/>
      <c r="AH2694" s="16"/>
      <c r="AI2694" s="18">
        <v>333.01</v>
      </c>
      <c r="AJ2694" s="22">
        <v>0</v>
      </c>
      <c r="AK2694" s="22">
        <v>-9.960000000000001</v>
      </c>
      <c r="AL2694" s="22">
        <v>0</v>
      </c>
      <c r="AM2694" s="22">
        <v>0</v>
      </c>
      <c r="AN2694" s="22">
        <v>-59.37</v>
      </c>
      <c r="AO2694" s="22">
        <v>0</v>
      </c>
      <c r="AP2694" s="18">
        <f>SUM(AI2694:AO2694)</f>
        <v>263.68</v>
      </c>
    </row>
    <row r="2695" ht="20.35" customHeight="1">
      <c r="A2695" t="s" s="28">
        <v>2293</v>
      </c>
      <c r="B2695" s="15">
        <v>43229</v>
      </c>
      <c r="C2695" s="16"/>
      <c r="D2695" s="17">
        <v>1</v>
      </c>
      <c r="E2695" s="31"/>
      <c r="F2695" s="59">
        <v>1</v>
      </c>
      <c r="G2695" s="16"/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/>
      <c r="S2695" s="16"/>
      <c r="T2695" s="16"/>
      <c r="U2695" s="16"/>
      <c r="V2695" s="16"/>
      <c r="W2695" s="16"/>
      <c r="X2695" s="16"/>
      <c r="Y2695" s="16"/>
      <c r="Z2695" s="16"/>
      <c r="AA2695" s="16"/>
      <c r="AB2695" s="16"/>
      <c r="AC2695" s="16"/>
      <c r="AD2695" s="16"/>
      <c r="AE2695" s="16"/>
      <c r="AF2695" s="16"/>
      <c r="AG2695" s="16"/>
      <c r="AH2695" s="16"/>
      <c r="AI2695" s="18">
        <v>413.99</v>
      </c>
      <c r="AJ2695" s="22">
        <v>0</v>
      </c>
      <c r="AK2695" s="22">
        <v>-12.31</v>
      </c>
      <c r="AL2695" s="22">
        <v>0</v>
      </c>
      <c r="AM2695" s="22">
        <v>0</v>
      </c>
      <c r="AN2695" s="22">
        <v>-23.86</v>
      </c>
      <c r="AO2695" s="22">
        <v>0</v>
      </c>
      <c r="AP2695" s="18">
        <f>SUM(AI2695:AO2695)</f>
        <v>377.82</v>
      </c>
    </row>
    <row r="2696" ht="20.35" customHeight="1">
      <c r="A2696" t="s" s="28">
        <v>2294</v>
      </c>
      <c r="B2696" s="15">
        <v>43229</v>
      </c>
      <c r="C2696" s="16"/>
      <c r="D2696" s="17">
        <v>1</v>
      </c>
      <c r="E2696" s="31"/>
      <c r="F2696" s="59">
        <v>1</v>
      </c>
      <c r="G2696" s="16"/>
      <c r="H2696" s="16"/>
      <c r="I2696" s="16"/>
      <c r="J2696" s="16"/>
      <c r="K2696" s="16"/>
      <c r="L2696" s="16"/>
      <c r="M2696" s="16"/>
      <c r="N2696" s="16"/>
      <c r="O2696" s="16"/>
      <c r="P2696" s="16"/>
      <c r="Q2696" s="16"/>
      <c r="R2696" s="16"/>
      <c r="S2696" s="16"/>
      <c r="T2696" s="16"/>
      <c r="U2696" s="16"/>
      <c r="V2696" s="16"/>
      <c r="W2696" s="16"/>
      <c r="X2696" s="16"/>
      <c r="Y2696" s="16"/>
      <c r="Z2696" s="16"/>
      <c r="AA2696" s="16"/>
      <c r="AB2696" s="16"/>
      <c r="AC2696" s="16"/>
      <c r="AD2696" s="16"/>
      <c r="AE2696" s="16"/>
      <c r="AF2696" s="16"/>
      <c r="AG2696" s="16"/>
      <c r="AH2696" s="16"/>
      <c r="AI2696" s="18">
        <v>433.99</v>
      </c>
      <c r="AJ2696" s="22">
        <f>AI2696*-0.029+-0.3</f>
        <v>-12.88571</v>
      </c>
      <c r="AK2696" s="22">
        <v>0</v>
      </c>
      <c r="AL2696" s="22">
        <v>0</v>
      </c>
      <c r="AM2696" s="22">
        <v>0</v>
      </c>
      <c r="AN2696" s="22">
        <v>-21.21</v>
      </c>
      <c r="AO2696" s="22">
        <v>0</v>
      </c>
      <c r="AP2696" s="18">
        <f>SUM(AI2696:AO2696)</f>
        <v>399.89429</v>
      </c>
    </row>
    <row r="2697" ht="20.35" customHeight="1">
      <c r="A2697" t="s" s="28">
        <v>761</v>
      </c>
      <c r="B2697" s="15">
        <v>43229</v>
      </c>
      <c r="C2697" s="16"/>
      <c r="D2697" s="17">
        <v>1</v>
      </c>
      <c r="E2697" s="31"/>
      <c r="F2697" s="31"/>
      <c r="G2697" s="16"/>
      <c r="H2697" s="16"/>
      <c r="I2697" s="16"/>
      <c r="J2697" s="16"/>
      <c r="K2697" s="16"/>
      <c r="L2697" s="16"/>
      <c r="M2697" s="16"/>
      <c r="N2697" s="16"/>
      <c r="O2697" s="16"/>
      <c r="P2697" s="16"/>
      <c r="Q2697" s="16"/>
      <c r="R2697" s="16"/>
      <c r="S2697" s="16"/>
      <c r="T2697" s="16"/>
      <c r="U2697" s="16"/>
      <c r="V2697" s="16"/>
      <c r="W2697" s="16"/>
      <c r="X2697" s="16"/>
      <c r="Y2697" s="16"/>
      <c r="Z2697" s="16"/>
      <c r="AA2697" s="16"/>
      <c r="AB2697" s="16"/>
      <c r="AC2697" s="16"/>
      <c r="AD2697" s="16"/>
      <c r="AE2697" s="16"/>
      <c r="AF2697" s="16"/>
      <c r="AG2697" s="16"/>
      <c r="AH2697" s="16"/>
      <c r="AI2697" s="18">
        <v>259.19</v>
      </c>
      <c r="AJ2697" s="22">
        <f>AI2697*-0.029+-0.3</f>
        <v>-7.81651</v>
      </c>
      <c r="AK2697" s="22">
        <v>0</v>
      </c>
      <c r="AL2697" s="22">
        <v>0</v>
      </c>
      <c r="AM2697" s="22">
        <v>0</v>
      </c>
      <c r="AN2697" s="22">
        <v>-13.5</v>
      </c>
      <c r="AO2697" s="22">
        <v>-19.2</v>
      </c>
      <c r="AP2697" s="18">
        <f>SUM(AI2697:AO2697)</f>
        <v>218.67349</v>
      </c>
    </row>
    <row r="2698" ht="20.35" customHeight="1">
      <c r="A2698" t="s" s="28">
        <v>2295</v>
      </c>
      <c r="B2698" s="15">
        <v>43229</v>
      </c>
      <c r="C2698" s="16"/>
      <c r="D2698" s="17">
        <v>1</v>
      </c>
      <c r="E2698" s="31"/>
      <c r="F2698" s="59">
        <v>1</v>
      </c>
      <c r="G2698" s="16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  <c r="T2698" s="16"/>
      <c r="U2698" s="16"/>
      <c r="V2698" s="16"/>
      <c r="W2698" s="16"/>
      <c r="X2698" s="16"/>
      <c r="Y2698" s="16"/>
      <c r="Z2698" s="16"/>
      <c r="AA2698" s="16"/>
      <c r="AB2698" s="16"/>
      <c r="AC2698" s="16"/>
      <c r="AD2698" s="16"/>
      <c r="AE2698" s="16"/>
      <c r="AF2698" s="16"/>
      <c r="AG2698" s="16"/>
      <c r="AH2698" s="16"/>
      <c r="AI2698" s="18">
        <v>532.8</v>
      </c>
      <c r="AJ2698" s="22">
        <f>AI2698*-0.029+-0.3</f>
        <v>-15.7512</v>
      </c>
      <c r="AK2698" s="22">
        <v>0</v>
      </c>
      <c r="AL2698" s="22">
        <v>0</v>
      </c>
      <c r="AM2698" s="22">
        <v>0</v>
      </c>
      <c r="AN2698" s="22">
        <v>-56.95</v>
      </c>
      <c r="AO2698" s="22">
        <v>0</v>
      </c>
      <c r="AP2698" s="18">
        <f>SUM(AI2698:AO2698)</f>
        <v>460.0988</v>
      </c>
    </row>
    <row r="2699" ht="20.35" customHeight="1">
      <c r="A2699" t="s" s="28">
        <v>2295</v>
      </c>
      <c r="B2699" s="15">
        <v>43230</v>
      </c>
      <c r="C2699" s="16"/>
      <c r="D2699" s="16"/>
      <c r="E2699" s="31"/>
      <c r="F2699" s="31"/>
      <c r="G2699" s="17">
        <v>1</v>
      </c>
      <c r="H2699" s="16"/>
      <c r="I2699" s="16"/>
      <c r="J2699" s="16"/>
      <c r="K2699" s="16"/>
      <c r="L2699" s="16"/>
      <c r="M2699" s="16"/>
      <c r="N2699" s="16"/>
      <c r="O2699" s="16"/>
      <c r="P2699" s="16"/>
      <c r="Q2699" s="16"/>
      <c r="R2699" s="16"/>
      <c r="S2699" s="16"/>
      <c r="T2699" s="16"/>
      <c r="U2699" s="16"/>
      <c r="V2699" s="16"/>
      <c r="W2699" s="16"/>
      <c r="X2699" s="16"/>
      <c r="Y2699" s="16"/>
      <c r="Z2699" s="16"/>
      <c r="AA2699" s="16"/>
      <c r="AB2699" s="16"/>
      <c r="AC2699" s="16"/>
      <c r="AD2699" s="16"/>
      <c r="AE2699" s="16"/>
      <c r="AF2699" s="16"/>
      <c r="AG2699" s="16"/>
      <c r="AH2699" s="16"/>
      <c r="AI2699" s="18">
        <v>203.97</v>
      </c>
      <c r="AJ2699" s="22">
        <f>AI2699*-0.029+-0.3</f>
        <v>-6.21513</v>
      </c>
      <c r="AK2699" s="22">
        <v>0</v>
      </c>
      <c r="AL2699" s="22">
        <v>0</v>
      </c>
      <c r="AM2699" s="22">
        <v>0</v>
      </c>
      <c r="AN2699" s="22">
        <v>0</v>
      </c>
      <c r="AO2699" s="22">
        <v>0</v>
      </c>
      <c r="AP2699" s="18">
        <f>SUM(AI2699:AO2699)</f>
        <v>197.75487</v>
      </c>
    </row>
    <row r="2700" ht="20.35" customHeight="1">
      <c r="A2700" t="s" s="28">
        <v>2296</v>
      </c>
      <c r="B2700" s="15">
        <v>43230</v>
      </c>
      <c r="C2700" s="16"/>
      <c r="D2700" s="16"/>
      <c r="E2700" s="31"/>
      <c r="F2700" s="31"/>
      <c r="G2700" s="16"/>
      <c r="H2700" s="16"/>
      <c r="I2700" s="16"/>
      <c r="J2700" s="16"/>
      <c r="K2700" s="16"/>
      <c r="L2700" s="16"/>
      <c r="M2700" s="16"/>
      <c r="N2700" s="16"/>
      <c r="O2700" s="16"/>
      <c r="P2700" s="16"/>
      <c r="Q2700" s="16"/>
      <c r="R2700" s="16"/>
      <c r="S2700" s="16"/>
      <c r="T2700" s="16"/>
      <c r="U2700" s="16"/>
      <c r="V2700" s="16"/>
      <c r="W2700" s="16"/>
      <c r="X2700" s="17">
        <v>1</v>
      </c>
      <c r="Y2700" s="16"/>
      <c r="Z2700" s="16"/>
      <c r="AA2700" s="16"/>
      <c r="AB2700" s="16"/>
      <c r="AC2700" s="16"/>
      <c r="AD2700" s="16"/>
      <c r="AE2700" s="16"/>
      <c r="AF2700" s="16"/>
      <c r="AG2700" s="16"/>
      <c r="AH2700" s="16"/>
      <c r="AI2700" s="18">
        <v>107.98</v>
      </c>
      <c r="AJ2700" s="22">
        <v>0</v>
      </c>
      <c r="AK2700" s="22">
        <v>-3.43</v>
      </c>
      <c r="AL2700" s="22">
        <v>0</v>
      </c>
      <c r="AM2700" s="22">
        <v>0</v>
      </c>
      <c r="AN2700" s="22">
        <v>-10.8</v>
      </c>
      <c r="AO2700" s="22">
        <v>0</v>
      </c>
      <c r="AP2700" s="18">
        <f>SUM(AI2700:AO2700)</f>
        <v>93.75</v>
      </c>
    </row>
    <row r="2701" ht="32.35" customHeight="1">
      <c r="A2701" t="s" s="28">
        <v>2297</v>
      </c>
      <c r="B2701" s="15">
        <v>43230</v>
      </c>
      <c r="C2701" s="16"/>
      <c r="D2701" s="16"/>
      <c r="E2701" s="31"/>
      <c r="F2701" s="31"/>
      <c r="G2701" s="16"/>
      <c r="H2701" s="17">
        <v>2</v>
      </c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6"/>
      <c r="T2701" s="16"/>
      <c r="U2701" s="16"/>
      <c r="V2701" s="16"/>
      <c r="W2701" s="16"/>
      <c r="X2701" s="16"/>
      <c r="Y2701" s="16"/>
      <c r="Z2701" s="16"/>
      <c r="AA2701" s="16"/>
      <c r="AB2701" s="16"/>
      <c r="AC2701" s="16"/>
      <c r="AD2701" s="16"/>
      <c r="AE2701" s="16"/>
      <c r="AF2701" s="16"/>
      <c r="AG2701" s="16"/>
      <c r="AH2701" s="16"/>
      <c r="AI2701" s="18">
        <v>2372.55</v>
      </c>
      <c r="AJ2701" s="22">
        <f>AI2701*-0.029+-0.3</f>
        <v>-69.10395</v>
      </c>
      <c r="AK2701" s="22">
        <v>0</v>
      </c>
      <c r="AL2701" s="22">
        <v>0</v>
      </c>
      <c r="AM2701" s="22">
        <v>0</v>
      </c>
      <c r="AN2701" s="22">
        <v>-83.06999999999999</v>
      </c>
      <c r="AO2701" s="22">
        <v>0</v>
      </c>
      <c r="AP2701" s="18">
        <f>SUM(AI2701:AO2701)</f>
        <v>2220.37605</v>
      </c>
    </row>
    <row r="2702" ht="20.35" customHeight="1">
      <c r="A2702" t="s" s="28">
        <v>2298</v>
      </c>
      <c r="B2702" s="15">
        <v>43231</v>
      </c>
      <c r="C2702" s="16"/>
      <c r="D2702" s="16"/>
      <c r="E2702" s="31"/>
      <c r="F2702" s="31"/>
      <c r="G2702" s="16"/>
      <c r="H2702" s="16"/>
      <c r="I2702" s="16"/>
      <c r="J2702" s="16"/>
      <c r="K2702" s="16"/>
      <c r="L2702" s="16"/>
      <c r="M2702" s="16"/>
      <c r="N2702" s="16"/>
      <c r="O2702" s="16"/>
      <c r="P2702" s="16"/>
      <c r="Q2702" s="16"/>
      <c r="R2702" s="16"/>
      <c r="S2702" s="16"/>
      <c r="T2702" s="16"/>
      <c r="U2702" s="16"/>
      <c r="V2702" s="16"/>
      <c r="W2702" s="16"/>
      <c r="X2702" s="17">
        <v>1</v>
      </c>
      <c r="Y2702" s="16"/>
      <c r="Z2702" s="16"/>
      <c r="AA2702" s="16"/>
      <c r="AB2702" s="16"/>
      <c r="AC2702" s="16"/>
      <c r="AD2702" s="16"/>
      <c r="AE2702" s="16"/>
      <c r="AF2702" s="16"/>
      <c r="AG2702" s="16"/>
      <c r="AH2702" s="16"/>
      <c r="AI2702" s="18">
        <v>107.98</v>
      </c>
      <c r="AJ2702" s="22">
        <f>AI2702*-0.029+-0.3</f>
        <v>-3.43142</v>
      </c>
      <c r="AK2702" s="22">
        <v>0</v>
      </c>
      <c r="AL2702" s="22">
        <v>0</v>
      </c>
      <c r="AM2702" s="22">
        <v>0</v>
      </c>
      <c r="AN2702" s="22">
        <v>-10.8</v>
      </c>
      <c r="AO2702" s="22">
        <v>0</v>
      </c>
      <c r="AP2702" s="18">
        <f>SUM(AI2702:AO2702)</f>
        <v>93.74858</v>
      </c>
    </row>
    <row r="2703" ht="20.35" customHeight="1">
      <c r="A2703" t="s" s="28">
        <v>1904</v>
      </c>
      <c r="B2703" s="15">
        <v>43231</v>
      </c>
      <c r="C2703" s="16"/>
      <c r="D2703" s="16"/>
      <c r="E2703" s="31"/>
      <c r="F2703" s="31"/>
      <c r="G2703" s="16"/>
      <c r="H2703" s="16"/>
      <c r="I2703" s="16"/>
      <c r="J2703" s="16"/>
      <c r="K2703" s="16"/>
      <c r="L2703" s="16"/>
      <c r="M2703" s="16"/>
      <c r="N2703" s="16"/>
      <c r="O2703" s="16"/>
      <c r="P2703" s="16"/>
      <c r="Q2703" s="16"/>
      <c r="R2703" s="16"/>
      <c r="S2703" s="16"/>
      <c r="T2703" s="16"/>
      <c r="U2703" s="16"/>
      <c r="V2703" s="16"/>
      <c r="W2703" s="16"/>
      <c r="X2703" s="16"/>
      <c r="Y2703" s="16"/>
      <c r="Z2703" s="16"/>
      <c r="AA2703" s="16"/>
      <c r="AB2703" s="16"/>
      <c r="AC2703" s="16"/>
      <c r="AD2703" s="16"/>
      <c r="AE2703" s="16"/>
      <c r="AF2703" s="16"/>
      <c r="AG2703" s="16"/>
      <c r="AH2703" s="16"/>
      <c r="AI2703" s="18">
        <v>38.96</v>
      </c>
      <c r="AJ2703" s="22">
        <f>AI2703*-0.029+-0.3</f>
        <v>-1.42984</v>
      </c>
      <c r="AK2703" s="22">
        <v>0</v>
      </c>
      <c r="AL2703" s="22">
        <v>0</v>
      </c>
      <c r="AM2703" s="22">
        <v>0</v>
      </c>
      <c r="AN2703" s="22">
        <v>-2.66</v>
      </c>
      <c r="AO2703" s="22">
        <v>0</v>
      </c>
      <c r="AP2703" s="18">
        <f>SUM(AI2703:AO2703)</f>
        <v>34.87016</v>
      </c>
    </row>
    <row r="2704" ht="20.35" customHeight="1">
      <c r="A2704" t="s" s="28">
        <v>2128</v>
      </c>
      <c r="B2704" s="15">
        <v>43234</v>
      </c>
      <c r="C2704" s="16"/>
      <c r="D2704" s="16"/>
      <c r="E2704" s="31"/>
      <c r="F2704" s="31"/>
      <c r="G2704" s="16"/>
      <c r="H2704" s="16"/>
      <c r="I2704" s="16"/>
      <c r="J2704" s="16"/>
      <c r="K2704" s="16"/>
      <c r="L2704" s="16"/>
      <c r="M2704" s="16"/>
      <c r="N2704" s="16"/>
      <c r="O2704" s="16"/>
      <c r="P2704" s="16"/>
      <c r="Q2704" s="16"/>
      <c r="R2704" s="16"/>
      <c r="S2704" s="16"/>
      <c r="T2704" s="16"/>
      <c r="U2704" s="16"/>
      <c r="V2704" s="16"/>
      <c r="W2704" s="16"/>
      <c r="X2704" s="17">
        <v>4</v>
      </c>
      <c r="Y2704" s="16"/>
      <c r="Z2704" s="16"/>
      <c r="AA2704" s="16"/>
      <c r="AB2704" s="16"/>
      <c r="AC2704" s="16"/>
      <c r="AD2704" s="16"/>
      <c r="AE2704" s="16"/>
      <c r="AF2704" s="16"/>
      <c r="AG2704" s="16"/>
      <c r="AH2704" s="16"/>
      <c r="AI2704" s="18">
        <v>430.78</v>
      </c>
      <c r="AJ2704" s="22">
        <f>AI2704*-0.029+-0.3</f>
        <v>-12.79262</v>
      </c>
      <c r="AK2704" s="22">
        <v>0</v>
      </c>
      <c r="AL2704" s="22">
        <v>0</v>
      </c>
      <c r="AM2704" s="22">
        <v>0</v>
      </c>
      <c r="AN2704" s="22">
        <v>-10.2</v>
      </c>
      <c r="AO2704" s="22">
        <v>0</v>
      </c>
      <c r="AP2704" s="18">
        <f>SUM(AI2704:AO2704)</f>
        <v>407.78738</v>
      </c>
    </row>
    <row r="2705" ht="20.35" customHeight="1">
      <c r="A2705" t="s" s="28">
        <v>1166</v>
      </c>
      <c r="B2705" s="15">
        <v>43235</v>
      </c>
      <c r="C2705" s="16"/>
      <c r="D2705" s="16"/>
      <c r="E2705" s="31"/>
      <c r="F2705" s="31"/>
      <c r="G2705" s="16"/>
      <c r="H2705" s="31"/>
      <c r="I2705" s="16"/>
      <c r="J2705" s="17">
        <v>0</v>
      </c>
      <c r="K2705" s="16"/>
      <c r="L2705" s="16"/>
      <c r="M2705" s="17">
        <v>1</v>
      </c>
      <c r="N2705" s="16"/>
      <c r="O2705" s="31"/>
      <c r="P2705" s="31"/>
      <c r="Q2705" s="16"/>
      <c r="R2705" s="16"/>
      <c r="S2705" s="16"/>
      <c r="T2705" s="16"/>
      <c r="U2705" s="16"/>
      <c r="V2705" s="16"/>
      <c r="W2705" s="16"/>
      <c r="X2705" s="16"/>
      <c r="Y2705" s="16"/>
      <c r="Z2705" s="16"/>
      <c r="AA2705" s="16"/>
      <c r="AB2705" s="16"/>
      <c r="AC2705" s="16"/>
      <c r="AD2705" s="17">
        <v>2</v>
      </c>
      <c r="AE2705" s="16"/>
      <c r="AF2705" s="16"/>
      <c r="AG2705" s="16"/>
      <c r="AH2705" s="16"/>
      <c r="AI2705" s="18">
        <v>469.98</v>
      </c>
      <c r="AJ2705" s="22">
        <v>0</v>
      </c>
      <c r="AK2705" s="22">
        <v>-14.23</v>
      </c>
      <c r="AL2705" s="22">
        <v>0</v>
      </c>
      <c r="AM2705" s="22">
        <v>0</v>
      </c>
      <c r="AN2705" s="22">
        <v>-12.6</v>
      </c>
      <c r="AO2705" s="22">
        <v>0</v>
      </c>
      <c r="AP2705" s="18">
        <f>SUM(AI2705:AO2705)</f>
        <v>443.15</v>
      </c>
    </row>
    <row r="2706" ht="20.35" customHeight="1">
      <c r="A2706" t="s" s="28">
        <v>2299</v>
      </c>
      <c r="B2706" s="15">
        <v>43235</v>
      </c>
      <c r="C2706" s="16"/>
      <c r="D2706" s="17">
        <v>1</v>
      </c>
      <c r="E2706" s="31"/>
      <c r="F2706" s="31"/>
      <c r="G2706" s="16"/>
      <c r="H2706" s="16"/>
      <c r="I2706" s="16"/>
      <c r="J2706" s="16"/>
      <c r="K2706" s="16"/>
      <c r="L2706" s="16"/>
      <c r="M2706" s="16"/>
      <c r="N2706" s="16"/>
      <c r="O2706" s="16"/>
      <c r="P2706" s="16"/>
      <c r="Q2706" s="16"/>
      <c r="R2706" s="16"/>
      <c r="S2706" s="16"/>
      <c r="T2706" s="16"/>
      <c r="U2706" s="16"/>
      <c r="V2706" s="16"/>
      <c r="W2706" s="16"/>
      <c r="X2706" s="16"/>
      <c r="Y2706" s="16"/>
      <c r="Z2706" s="16"/>
      <c r="AA2706" s="16"/>
      <c r="AB2706" s="16"/>
      <c r="AC2706" s="16"/>
      <c r="AD2706" s="16"/>
      <c r="AE2706" s="16"/>
      <c r="AF2706" s="16"/>
      <c r="AG2706" s="16"/>
      <c r="AH2706" s="16"/>
      <c r="AI2706" s="18">
        <v>304.99</v>
      </c>
      <c r="AJ2706" s="22">
        <f>AI2706*-0.029+-0.3</f>
        <v>-9.14471</v>
      </c>
      <c r="AK2706" s="22">
        <v>0</v>
      </c>
      <c r="AL2706" s="22">
        <v>0</v>
      </c>
      <c r="AM2706" s="22">
        <v>0</v>
      </c>
      <c r="AN2706" s="22">
        <v>-17.1</v>
      </c>
      <c r="AO2706" s="22">
        <v>0</v>
      </c>
      <c r="AP2706" s="18">
        <f>SUM(AI2706:AO2706)</f>
        <v>278.74529</v>
      </c>
    </row>
    <row r="2707" ht="20.35" customHeight="1">
      <c r="A2707" t="s" s="28">
        <v>2300</v>
      </c>
      <c r="B2707" s="15">
        <v>43235</v>
      </c>
      <c r="C2707" s="16"/>
      <c r="D2707" s="16"/>
      <c r="E2707" s="31"/>
      <c r="F2707" s="31"/>
      <c r="G2707" s="16"/>
      <c r="H2707" s="17">
        <v>4</v>
      </c>
      <c r="I2707" s="16"/>
      <c r="J2707" s="16"/>
      <c r="K2707" s="16"/>
      <c r="L2707" s="16"/>
      <c r="M2707" s="16"/>
      <c r="N2707" s="16"/>
      <c r="O2707" s="16"/>
      <c r="P2707" s="16"/>
      <c r="Q2707" s="16"/>
      <c r="R2707" s="16"/>
      <c r="S2707" s="16"/>
      <c r="T2707" s="16"/>
      <c r="U2707" s="16"/>
      <c r="V2707" s="16"/>
      <c r="W2707" s="16"/>
      <c r="X2707" s="17">
        <v>4</v>
      </c>
      <c r="Y2707" s="16"/>
      <c r="Z2707" s="16"/>
      <c r="AA2707" s="16"/>
      <c r="AB2707" s="16"/>
      <c r="AC2707" s="16"/>
      <c r="AD2707" s="16"/>
      <c r="AE2707" s="16"/>
      <c r="AF2707" s="16"/>
      <c r="AG2707" s="16"/>
      <c r="AH2707" s="16"/>
      <c r="AI2707" s="18">
        <v>4347.67</v>
      </c>
      <c r="AJ2707" s="22">
        <f>AI2707*-0.029+-0.3</f>
        <v>-126.38243</v>
      </c>
      <c r="AK2707" s="22">
        <v>0</v>
      </c>
      <c r="AL2707" s="22">
        <v>0</v>
      </c>
      <c r="AM2707" s="22">
        <v>0</v>
      </c>
      <c r="AN2707" s="22">
        <v>-37.28</v>
      </c>
      <c r="AO2707" s="22">
        <v>0</v>
      </c>
      <c r="AP2707" s="18">
        <f>SUM(AI2707:AO2707)</f>
        <v>4184.00757</v>
      </c>
    </row>
    <row r="2708" ht="20.35" customHeight="1">
      <c r="A2708" t="s" s="28">
        <v>2301</v>
      </c>
      <c r="B2708" s="15">
        <v>43235</v>
      </c>
      <c r="C2708" s="16"/>
      <c r="D2708" s="17">
        <v>1</v>
      </c>
      <c r="E2708" s="31"/>
      <c r="F2708" s="31"/>
      <c r="G2708" s="16"/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6"/>
      <c r="T2708" s="16"/>
      <c r="U2708" s="16"/>
      <c r="V2708" s="16"/>
      <c r="W2708" s="16"/>
      <c r="X2708" s="16"/>
      <c r="Y2708" s="16"/>
      <c r="Z2708" s="16"/>
      <c r="AA2708" s="16"/>
      <c r="AB2708" s="16"/>
      <c r="AC2708" s="16"/>
      <c r="AD2708" s="16"/>
      <c r="AE2708" s="16"/>
      <c r="AF2708" s="16"/>
      <c r="AG2708" s="16"/>
      <c r="AH2708" s="16"/>
      <c r="AI2708" s="18">
        <v>366.96</v>
      </c>
      <c r="AJ2708" s="22">
        <f>AI2708*-0.029+-0.3</f>
        <v>-10.94184</v>
      </c>
      <c r="AK2708" s="22">
        <v>0</v>
      </c>
      <c r="AL2708" s="22">
        <v>0</v>
      </c>
      <c r="AM2708" s="22">
        <v>0</v>
      </c>
      <c r="AN2708" s="22">
        <v>-53.48</v>
      </c>
      <c r="AO2708" s="22">
        <v>0</v>
      </c>
      <c r="AP2708" s="18">
        <f>SUM(AI2708:AO2708)</f>
        <v>302.53816</v>
      </c>
    </row>
    <row r="2709" ht="20.35" customHeight="1">
      <c r="A2709" t="s" s="28">
        <v>2302</v>
      </c>
      <c r="B2709" s="15">
        <v>43235</v>
      </c>
      <c r="C2709" s="16"/>
      <c r="D2709" s="16"/>
      <c r="E2709" s="31"/>
      <c r="F2709" s="31"/>
      <c r="G2709" s="17">
        <v>1</v>
      </c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/>
      <c r="S2709" s="16"/>
      <c r="T2709" s="16"/>
      <c r="U2709" s="16"/>
      <c r="V2709" s="16"/>
      <c r="W2709" s="16"/>
      <c r="X2709" s="16"/>
      <c r="Y2709" s="16"/>
      <c r="Z2709" s="16"/>
      <c r="AA2709" s="16"/>
      <c r="AB2709" s="16"/>
      <c r="AC2709" s="16"/>
      <c r="AD2709" s="16"/>
      <c r="AE2709" s="16"/>
      <c r="AF2709" s="16"/>
      <c r="AG2709" s="16"/>
      <c r="AH2709" s="16"/>
      <c r="AI2709" s="18">
        <v>174.98</v>
      </c>
      <c r="AJ2709" s="22">
        <v>0</v>
      </c>
      <c r="AK2709" s="22">
        <v>-5.37</v>
      </c>
      <c r="AL2709" s="22">
        <v>0</v>
      </c>
      <c r="AM2709" s="22">
        <v>0</v>
      </c>
      <c r="AN2709" s="22">
        <v>-17.1</v>
      </c>
      <c r="AO2709" s="22">
        <v>0</v>
      </c>
      <c r="AP2709" s="18">
        <f>SUM(AI2709:AO2709)</f>
        <v>152.51</v>
      </c>
    </row>
    <row r="2710" ht="20.35" customHeight="1">
      <c r="A2710" t="s" s="28">
        <v>2303</v>
      </c>
      <c r="B2710" s="15">
        <v>43235</v>
      </c>
      <c r="C2710" s="16"/>
      <c r="D2710" s="17">
        <v>1</v>
      </c>
      <c r="E2710" s="31"/>
      <c r="F2710" s="31"/>
      <c r="G2710" s="16"/>
      <c r="H2710" s="16"/>
      <c r="I2710" s="16"/>
      <c r="J2710" s="16"/>
      <c r="K2710" s="16"/>
      <c r="L2710" s="16"/>
      <c r="M2710" s="16"/>
      <c r="N2710" s="16"/>
      <c r="O2710" s="16"/>
      <c r="P2710" s="16"/>
      <c r="Q2710" s="16"/>
      <c r="R2710" s="16"/>
      <c r="S2710" s="16"/>
      <c r="T2710" s="16"/>
      <c r="U2710" s="16"/>
      <c r="V2710" s="16"/>
      <c r="W2710" s="16"/>
      <c r="X2710" s="16"/>
      <c r="Y2710" s="16"/>
      <c r="Z2710" s="16"/>
      <c r="AA2710" s="16"/>
      <c r="AB2710" s="16"/>
      <c r="AC2710" s="16"/>
      <c r="AD2710" s="16"/>
      <c r="AE2710" s="16"/>
      <c r="AF2710" s="16"/>
      <c r="AG2710" s="16"/>
      <c r="AH2710" s="16"/>
      <c r="AI2710" s="18">
        <v>199.99</v>
      </c>
      <c r="AJ2710" s="22">
        <f>AI2710*-0.029+-0.3</f>
        <v>-6.09971</v>
      </c>
      <c r="AK2710" s="22">
        <v>0</v>
      </c>
      <c r="AL2710" s="22">
        <v>0</v>
      </c>
      <c r="AM2710" s="22">
        <v>0</v>
      </c>
      <c r="AN2710" s="22">
        <v>-17.1</v>
      </c>
      <c r="AO2710" s="22">
        <v>0</v>
      </c>
      <c r="AP2710" s="18">
        <f>SUM(AI2710:AO2710)</f>
        <v>176.79029</v>
      </c>
    </row>
    <row r="2711" ht="20.35" customHeight="1">
      <c r="A2711" t="s" s="28">
        <v>2304</v>
      </c>
      <c r="B2711" s="15">
        <v>43236</v>
      </c>
      <c r="C2711" s="16"/>
      <c r="D2711" s="16"/>
      <c r="E2711" s="31"/>
      <c r="F2711" s="31"/>
      <c r="G2711" s="16"/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/>
      <c r="S2711" s="16"/>
      <c r="T2711" s="16"/>
      <c r="U2711" s="16"/>
      <c r="V2711" s="16"/>
      <c r="W2711" s="16"/>
      <c r="X2711" s="16"/>
      <c r="Y2711" s="16"/>
      <c r="Z2711" s="16"/>
      <c r="AA2711" s="16"/>
      <c r="AB2711" s="16"/>
      <c r="AC2711" s="16"/>
      <c r="AD2711" s="16"/>
      <c r="AE2711" s="16"/>
      <c r="AF2711" s="16"/>
      <c r="AG2711" s="16"/>
      <c r="AH2711" s="16"/>
      <c r="AI2711" s="18">
        <v>73.12</v>
      </c>
      <c r="AJ2711" s="22">
        <v>0</v>
      </c>
      <c r="AK2711" s="22">
        <v>0</v>
      </c>
      <c r="AL2711" s="22">
        <f>AI2711*-0.029-0.3</f>
        <v>-2.42048</v>
      </c>
      <c r="AM2711" s="22">
        <v>0</v>
      </c>
      <c r="AN2711" s="22">
        <v>-26.16</v>
      </c>
      <c r="AO2711" s="22">
        <v>0</v>
      </c>
      <c r="AP2711" s="18">
        <f>SUM(AI2711:AO2711)</f>
        <v>44.53952</v>
      </c>
    </row>
    <row r="2712" ht="20.35" customHeight="1">
      <c r="A2712" t="s" s="28">
        <v>2305</v>
      </c>
      <c r="B2712" s="15">
        <v>43236</v>
      </c>
      <c r="C2712" s="16"/>
      <c r="D2712" s="16"/>
      <c r="E2712" s="31"/>
      <c r="F2712" s="31"/>
      <c r="G2712" s="16"/>
      <c r="H2712" s="16"/>
      <c r="I2712" s="16"/>
      <c r="J2712" s="16"/>
      <c r="K2712" s="16"/>
      <c r="L2712" s="16"/>
      <c r="M2712" s="16"/>
      <c r="N2712" s="16"/>
      <c r="O2712" s="16"/>
      <c r="P2712" s="16"/>
      <c r="Q2712" s="16"/>
      <c r="R2712" s="16"/>
      <c r="S2712" s="16"/>
      <c r="T2712" s="16"/>
      <c r="U2712" s="16"/>
      <c r="V2712" s="16"/>
      <c r="W2712" s="16"/>
      <c r="X2712" s="17">
        <v>2</v>
      </c>
      <c r="Y2712" s="16"/>
      <c r="Z2712" s="16"/>
      <c r="AA2712" s="16"/>
      <c r="AB2712" s="16"/>
      <c r="AC2712" s="16"/>
      <c r="AD2712" s="16"/>
      <c r="AE2712" s="16"/>
      <c r="AF2712" s="16"/>
      <c r="AG2712" s="16"/>
      <c r="AH2712" s="16"/>
      <c r="AI2712" s="18">
        <v>266.69</v>
      </c>
      <c r="AJ2712" s="22">
        <f>AI2712*-0.029+-0.3</f>
        <v>-8.03401</v>
      </c>
      <c r="AK2712" s="22">
        <v>0</v>
      </c>
      <c r="AL2712" s="22">
        <v>0</v>
      </c>
      <c r="AM2712" s="22">
        <v>0</v>
      </c>
      <c r="AN2712" s="22">
        <v>-7.25</v>
      </c>
      <c r="AO2712" s="22">
        <v>-19.76</v>
      </c>
      <c r="AP2712" s="18">
        <f>SUM(AI2712:AO2712)</f>
        <v>231.64599</v>
      </c>
    </row>
    <row r="2713" ht="20.35" customHeight="1">
      <c r="A2713" t="s" s="28">
        <v>2306</v>
      </c>
      <c r="B2713" s="15">
        <v>43236</v>
      </c>
      <c r="C2713" s="16"/>
      <c r="D2713" s="17">
        <v>1</v>
      </c>
      <c r="E2713" s="31"/>
      <c r="F2713" s="31"/>
      <c r="G2713" s="16"/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6"/>
      <c r="T2713" s="16"/>
      <c r="U2713" s="16"/>
      <c r="V2713" s="16"/>
      <c r="W2713" s="16"/>
      <c r="X2713" s="16"/>
      <c r="Y2713" s="16"/>
      <c r="Z2713" s="16"/>
      <c r="AA2713" s="16"/>
      <c r="AB2713" s="16"/>
      <c r="AC2713" s="16"/>
      <c r="AD2713" s="16"/>
      <c r="AE2713" s="16"/>
      <c r="AF2713" s="16"/>
      <c r="AG2713" s="16"/>
      <c r="AH2713" s="16"/>
      <c r="AI2713" s="18">
        <v>275.39</v>
      </c>
      <c r="AJ2713" s="22">
        <f>AI2713*-0.029+-0.3</f>
        <v>-8.28631</v>
      </c>
      <c r="AK2713" s="22">
        <v>0</v>
      </c>
      <c r="AL2713" s="22">
        <v>0</v>
      </c>
      <c r="AM2713" s="22">
        <v>0</v>
      </c>
      <c r="AN2713" s="22">
        <v>-13.54</v>
      </c>
      <c r="AO2713" s="22">
        <v>-20.4</v>
      </c>
      <c r="AP2713" s="18">
        <f>SUM(AI2713:AO2713)</f>
        <v>233.16369</v>
      </c>
    </row>
    <row r="2714" ht="20.35" customHeight="1">
      <c r="A2714" t="s" s="28">
        <v>802</v>
      </c>
      <c r="B2714" s="15">
        <v>43236</v>
      </c>
      <c r="C2714" s="16"/>
      <c r="D2714" s="16"/>
      <c r="E2714" s="31"/>
      <c r="F2714" s="31"/>
      <c r="G2714" s="16"/>
      <c r="H2714" s="16"/>
      <c r="I2714" s="16"/>
      <c r="J2714" s="16"/>
      <c r="K2714" s="16"/>
      <c r="L2714" s="16"/>
      <c r="M2714" s="16"/>
      <c r="N2714" s="16"/>
      <c r="O2714" s="16"/>
      <c r="P2714" s="16"/>
      <c r="Q2714" s="16"/>
      <c r="R2714" s="16"/>
      <c r="S2714" s="16"/>
      <c r="T2714" s="16"/>
      <c r="U2714" s="16"/>
      <c r="V2714" s="16"/>
      <c r="W2714" s="16"/>
      <c r="X2714" s="16"/>
      <c r="Y2714" s="16"/>
      <c r="Z2714" s="16"/>
      <c r="AA2714" s="16"/>
      <c r="AB2714" s="16"/>
      <c r="AC2714" s="16"/>
      <c r="AD2714" s="17">
        <v>8</v>
      </c>
      <c r="AE2714" s="16"/>
      <c r="AF2714" s="16"/>
      <c r="AG2714" s="16"/>
      <c r="AH2714" s="16"/>
      <c r="AI2714" s="18">
        <v>1058.74</v>
      </c>
      <c r="AJ2714" s="22">
        <v>0</v>
      </c>
      <c r="AK2714" s="22">
        <v>0</v>
      </c>
      <c r="AL2714" s="22">
        <v>0</v>
      </c>
      <c r="AM2714" s="22">
        <v>0</v>
      </c>
      <c r="AN2714" s="22">
        <v>-14.52</v>
      </c>
      <c r="AO2714" s="22">
        <v>-76.8</v>
      </c>
      <c r="AP2714" s="18">
        <f>SUM(AI2714:AO2714)</f>
        <v>967.42</v>
      </c>
    </row>
    <row r="2715" ht="20.35" customHeight="1">
      <c r="A2715" t="s" s="28">
        <v>2028</v>
      </c>
      <c r="B2715" s="15">
        <v>43237</v>
      </c>
      <c r="C2715" s="16"/>
      <c r="D2715" s="17">
        <v>1</v>
      </c>
      <c r="E2715" s="31"/>
      <c r="F2715" s="31"/>
      <c r="G2715" s="16"/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6"/>
      <c r="T2715" s="16"/>
      <c r="U2715" s="16"/>
      <c r="V2715" s="16"/>
      <c r="W2715" s="16"/>
      <c r="X2715" s="17">
        <v>1</v>
      </c>
      <c r="Y2715" s="16"/>
      <c r="Z2715" s="16"/>
      <c r="AA2715" s="16"/>
      <c r="AB2715" s="16"/>
      <c r="AC2715" s="16"/>
      <c r="AD2715" s="16"/>
      <c r="AE2715" s="16"/>
      <c r="AF2715" s="16"/>
      <c r="AG2715" s="16"/>
      <c r="AH2715" s="16"/>
      <c r="AI2715" s="18">
        <v>221.74</v>
      </c>
      <c r="AJ2715" s="22">
        <f>AI2715*-0.029+-0.3</f>
        <v>-6.73046</v>
      </c>
      <c r="AK2715" s="22">
        <v>0</v>
      </c>
      <c r="AL2715" s="22">
        <v>0</v>
      </c>
      <c r="AM2715" s="22">
        <v>0</v>
      </c>
      <c r="AN2715" s="22">
        <v>-52.12</v>
      </c>
      <c r="AO2715" s="22">
        <v>0</v>
      </c>
      <c r="AP2715" s="18">
        <f>SUM(AI2715:AO2715)</f>
        <v>162.88954</v>
      </c>
    </row>
    <row r="2716" ht="20.35" customHeight="1">
      <c r="A2716" t="s" s="28">
        <v>587</v>
      </c>
      <c r="B2716" s="15">
        <v>43237</v>
      </c>
      <c r="C2716" s="16"/>
      <c r="D2716" s="17">
        <v>1</v>
      </c>
      <c r="E2716" s="31"/>
      <c r="F2716" s="31"/>
      <c r="G2716" s="16"/>
      <c r="H2716" s="16"/>
      <c r="I2716" s="16"/>
      <c r="J2716" s="16"/>
      <c r="K2716" s="16"/>
      <c r="L2716" s="16"/>
      <c r="M2716" s="16"/>
      <c r="N2716" s="16"/>
      <c r="O2716" s="16"/>
      <c r="P2716" s="16"/>
      <c r="Q2716" s="16"/>
      <c r="R2716" s="16"/>
      <c r="S2716" s="16"/>
      <c r="T2716" s="16"/>
      <c r="U2716" s="16"/>
      <c r="V2716" s="16"/>
      <c r="W2716" s="16"/>
      <c r="X2716" s="17">
        <v>1</v>
      </c>
      <c r="Y2716" s="16"/>
      <c r="Z2716" s="16"/>
      <c r="AA2716" s="16"/>
      <c r="AB2716" s="16"/>
      <c r="AC2716" s="16"/>
      <c r="AD2716" s="16"/>
      <c r="AE2716" s="16"/>
      <c r="AF2716" s="16"/>
      <c r="AG2716" s="16"/>
      <c r="AH2716" s="16"/>
      <c r="AI2716" s="18">
        <v>629.09</v>
      </c>
      <c r="AJ2716" s="22">
        <f>AI2716*-0.029+-0.3</f>
        <v>-18.54361</v>
      </c>
      <c r="AK2716" s="22">
        <v>0</v>
      </c>
      <c r="AL2716" s="22">
        <v>0</v>
      </c>
      <c r="AM2716" s="22">
        <v>0</v>
      </c>
      <c r="AN2716" s="22">
        <v>-80.37</v>
      </c>
      <c r="AO2716" s="22">
        <v>0</v>
      </c>
      <c r="AP2716" s="18">
        <f>SUM(AI2716:AO2716)</f>
        <v>530.17639</v>
      </c>
    </row>
    <row r="2717" ht="20.35" customHeight="1">
      <c r="A2717" t="s" s="28">
        <v>2307</v>
      </c>
      <c r="B2717" s="15">
        <v>43241</v>
      </c>
      <c r="C2717" s="16"/>
      <c r="D2717" s="17">
        <v>1</v>
      </c>
      <c r="E2717" s="31"/>
      <c r="F2717" s="31"/>
      <c r="G2717" s="16"/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6"/>
      <c r="T2717" s="16"/>
      <c r="U2717" s="16"/>
      <c r="V2717" s="16"/>
      <c r="W2717" s="16"/>
      <c r="X2717" s="16"/>
      <c r="Y2717" s="16"/>
      <c r="Z2717" s="16"/>
      <c r="AA2717" s="16"/>
      <c r="AB2717" s="16"/>
      <c r="AC2717" s="16"/>
      <c r="AD2717" s="16"/>
      <c r="AE2717" s="16"/>
      <c r="AF2717" s="16"/>
      <c r="AG2717" s="16"/>
      <c r="AH2717" s="16"/>
      <c r="AI2717" s="18">
        <v>224.99</v>
      </c>
      <c r="AJ2717" s="22">
        <v>0</v>
      </c>
      <c r="AK2717" s="22">
        <v>-29.31</v>
      </c>
      <c r="AL2717" s="22">
        <v>0</v>
      </c>
      <c r="AM2717" s="22">
        <v>0</v>
      </c>
      <c r="AN2717" s="22">
        <v>-17.1</v>
      </c>
      <c r="AO2717" s="22">
        <v>0</v>
      </c>
      <c r="AP2717" s="18">
        <f>SUM(AI2717:AO2717)</f>
        <v>178.58</v>
      </c>
    </row>
    <row r="2718" ht="20.35" customHeight="1">
      <c r="A2718" t="s" s="28">
        <v>2308</v>
      </c>
      <c r="B2718" s="15">
        <v>43241</v>
      </c>
      <c r="C2718" s="16"/>
      <c r="D2718" s="17">
        <v>2</v>
      </c>
      <c r="E2718" s="31"/>
      <c r="F2718" s="31"/>
      <c r="G2718" s="16"/>
      <c r="H2718" s="16"/>
      <c r="I2718" s="16"/>
      <c r="J2718" s="16"/>
      <c r="K2718" s="16"/>
      <c r="L2718" s="16"/>
      <c r="M2718" s="16"/>
      <c r="N2718" s="16"/>
      <c r="O2718" s="16"/>
      <c r="P2718" s="16"/>
      <c r="Q2718" s="16"/>
      <c r="R2718" s="16"/>
      <c r="S2718" s="16"/>
      <c r="T2718" s="16"/>
      <c r="U2718" s="16"/>
      <c r="V2718" s="16"/>
      <c r="W2718" s="16"/>
      <c r="X2718" s="16"/>
      <c r="Y2718" s="16"/>
      <c r="Z2718" s="16"/>
      <c r="AA2718" s="16"/>
      <c r="AB2718" s="16"/>
      <c r="AC2718" s="16"/>
      <c r="AD2718" s="16"/>
      <c r="AE2718" s="16"/>
      <c r="AF2718" s="16"/>
      <c r="AG2718" s="16"/>
      <c r="AH2718" s="16"/>
      <c r="AI2718" s="18">
        <v>215.99</v>
      </c>
      <c r="AJ2718" s="22">
        <f>AI2718*-0.029+-0.3</f>
        <v>-6.56371</v>
      </c>
      <c r="AK2718" s="22">
        <v>0</v>
      </c>
      <c r="AL2718" s="22">
        <v>0</v>
      </c>
      <c r="AM2718" s="22">
        <v>0</v>
      </c>
      <c r="AN2718" s="22">
        <v>-9.18</v>
      </c>
      <c r="AO2718" s="22">
        <v>-16</v>
      </c>
      <c r="AP2718" s="18">
        <f>SUM(AI2718:AO2718)</f>
        <v>184.24629</v>
      </c>
    </row>
    <row r="2719" ht="20.35" customHeight="1">
      <c r="A2719" t="s" s="28">
        <v>2309</v>
      </c>
      <c r="B2719" s="15">
        <v>43241</v>
      </c>
      <c r="C2719" s="16"/>
      <c r="D2719" s="16"/>
      <c r="E2719" s="31"/>
      <c r="F2719" s="31"/>
      <c r="G2719" s="16"/>
      <c r="H2719" s="16"/>
      <c r="I2719" s="16"/>
      <c r="J2719" s="16"/>
      <c r="K2719" s="16"/>
      <c r="L2719" s="16"/>
      <c r="M2719" s="16"/>
      <c r="N2719" s="16"/>
      <c r="O2719" s="16"/>
      <c r="P2719" s="16"/>
      <c r="Q2719" s="16"/>
      <c r="R2719" s="16"/>
      <c r="S2719" s="16"/>
      <c r="T2719" s="16"/>
      <c r="U2719" s="16"/>
      <c r="V2719" s="16"/>
      <c r="W2719" s="16"/>
      <c r="X2719" s="16"/>
      <c r="Y2719" s="16"/>
      <c r="Z2719" s="16"/>
      <c r="AA2719" s="16"/>
      <c r="AB2719" s="16"/>
      <c r="AC2719" s="16"/>
      <c r="AD2719" s="16"/>
      <c r="AE2719" s="16"/>
      <c r="AF2719" s="16"/>
      <c r="AG2719" s="16"/>
      <c r="AH2719" s="16"/>
      <c r="AI2719" s="18">
        <v>119.96</v>
      </c>
      <c r="AJ2719" s="22">
        <f>AI2719*-0.029+-0.3</f>
        <v>-3.77884</v>
      </c>
      <c r="AK2719" s="22">
        <v>0</v>
      </c>
      <c r="AL2719" s="22">
        <v>0</v>
      </c>
      <c r="AM2719" s="22">
        <v>0</v>
      </c>
      <c r="AN2719" s="22">
        <v>-6.35</v>
      </c>
      <c r="AO2719" s="22">
        <v>0</v>
      </c>
      <c r="AP2719" s="18">
        <f>SUM(AI2719:AO2719)</f>
        <v>109.83116</v>
      </c>
    </row>
    <row r="2720" ht="20.35" customHeight="1">
      <c r="A2720" t="s" s="28">
        <v>2310</v>
      </c>
      <c r="B2720" s="15">
        <v>43241</v>
      </c>
      <c r="C2720" s="16"/>
      <c r="D2720" s="16"/>
      <c r="E2720" s="31"/>
      <c r="F2720" s="31"/>
      <c r="G2720" s="16"/>
      <c r="H2720" s="17">
        <v>2</v>
      </c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6"/>
      <c r="T2720" s="16"/>
      <c r="U2720" s="16"/>
      <c r="V2720" s="16"/>
      <c r="W2720" s="16"/>
      <c r="X2720" s="16"/>
      <c r="Y2720" s="16"/>
      <c r="Z2720" s="16"/>
      <c r="AA2720" s="16"/>
      <c r="AB2720" s="16"/>
      <c r="AC2720" s="16"/>
      <c r="AD2720" s="16"/>
      <c r="AE2720" s="16"/>
      <c r="AF2720" s="16"/>
      <c r="AG2720" s="16"/>
      <c r="AH2720" s="16"/>
      <c r="AI2720" s="18">
        <v>2321.98</v>
      </c>
      <c r="AJ2720" s="22">
        <f>AI2720*-0.029+-0.3</f>
        <v>-67.63742000000001</v>
      </c>
      <c r="AK2720" s="22">
        <v>0</v>
      </c>
      <c r="AL2720" s="22">
        <v>0</v>
      </c>
      <c r="AM2720" s="22">
        <v>0</v>
      </c>
      <c r="AN2720" s="22">
        <v>-10.92</v>
      </c>
      <c r="AO2720" s="22">
        <v>-172</v>
      </c>
      <c r="AP2720" s="18">
        <f>SUM(AI2720:AO2720)</f>
        <v>2071.42258</v>
      </c>
    </row>
    <row r="2721" ht="20.35" customHeight="1">
      <c r="A2721" t="s" s="28">
        <v>862</v>
      </c>
      <c r="B2721" s="15">
        <v>43241</v>
      </c>
      <c r="C2721" s="16"/>
      <c r="D2721" s="16"/>
      <c r="E2721" s="31"/>
      <c r="F2721" s="31"/>
      <c r="G2721" s="16"/>
      <c r="H2721" s="16"/>
      <c r="I2721" s="16"/>
      <c r="J2721" s="16"/>
      <c r="K2721" s="16"/>
      <c r="L2721" s="16"/>
      <c r="M2721" s="16"/>
      <c r="N2721" s="16"/>
      <c r="O2721" s="16"/>
      <c r="P2721" s="16"/>
      <c r="Q2721" s="17">
        <v>1</v>
      </c>
      <c r="R2721" s="16"/>
      <c r="S2721" s="16"/>
      <c r="T2721" s="16"/>
      <c r="U2721" s="16"/>
      <c r="V2721" s="16"/>
      <c r="W2721" s="16"/>
      <c r="X2721" s="16"/>
      <c r="Y2721" s="16"/>
      <c r="Z2721" s="16"/>
      <c r="AA2721" s="16"/>
      <c r="AB2721" s="16"/>
      <c r="AC2721" s="16"/>
      <c r="AD2721" s="16"/>
      <c r="AE2721" s="16"/>
      <c r="AF2721" s="16"/>
      <c r="AG2721" s="16"/>
      <c r="AH2721" s="16"/>
      <c r="AI2721" s="18">
        <v>522.12</v>
      </c>
      <c r="AJ2721" s="22">
        <f>AI2721*-0.029+-0.3</f>
        <v>-15.44148</v>
      </c>
      <c r="AK2721" s="22">
        <v>0</v>
      </c>
      <c r="AL2721" s="22">
        <v>0</v>
      </c>
      <c r="AM2721" s="22">
        <v>0</v>
      </c>
      <c r="AN2721" s="22">
        <v>-22.12</v>
      </c>
      <c r="AO2721" s="22">
        <v>0</v>
      </c>
      <c r="AP2721" s="18">
        <f>SUM(AI2721:AO2721)</f>
        <v>484.55852</v>
      </c>
    </row>
    <row r="2722" ht="20.35" customHeight="1">
      <c r="A2722" t="s" s="28">
        <v>2311</v>
      </c>
      <c r="B2722" s="15">
        <v>43241</v>
      </c>
      <c r="C2722" s="16"/>
      <c r="D2722" s="17">
        <v>1</v>
      </c>
      <c r="E2722" s="31"/>
      <c r="F2722" s="59">
        <v>1</v>
      </c>
      <c r="G2722" s="16"/>
      <c r="H2722" s="16"/>
      <c r="I2722" s="16"/>
      <c r="J2722" s="16"/>
      <c r="K2722" s="16"/>
      <c r="L2722" s="16"/>
      <c r="M2722" s="16"/>
      <c r="N2722" s="16"/>
      <c r="O2722" s="16"/>
      <c r="P2722" s="16"/>
      <c r="Q2722" s="16"/>
      <c r="R2722" s="16"/>
      <c r="S2722" s="16"/>
      <c r="T2722" s="16"/>
      <c r="U2722" s="16"/>
      <c r="V2722" s="16"/>
      <c r="W2722" s="16"/>
      <c r="X2722" s="16"/>
      <c r="Y2722" s="16"/>
      <c r="Z2722" s="16"/>
      <c r="AA2722" s="16"/>
      <c r="AB2722" s="16"/>
      <c r="AC2722" s="16"/>
      <c r="AD2722" s="16"/>
      <c r="AE2722" s="16"/>
      <c r="AF2722" s="16"/>
      <c r="AG2722" s="16"/>
      <c r="AH2722" s="16"/>
      <c r="AI2722" s="18">
        <v>598.99</v>
      </c>
      <c r="AJ2722" s="22">
        <f>AI2722*-0.029+-0.3</f>
        <v>-17.67071</v>
      </c>
      <c r="AK2722" s="22">
        <v>0</v>
      </c>
      <c r="AL2722" s="22">
        <v>0</v>
      </c>
      <c r="AM2722" s="22">
        <v>0</v>
      </c>
      <c r="AN2722" s="22">
        <v>-25.11</v>
      </c>
      <c r="AO2722" s="22">
        <v>0</v>
      </c>
      <c r="AP2722" s="18">
        <f>SUM(AI2722:AO2722)</f>
        <v>556.20929</v>
      </c>
    </row>
    <row r="2723" ht="20.35" customHeight="1">
      <c r="A2723" t="s" s="28">
        <v>1831</v>
      </c>
      <c r="B2723" s="15">
        <v>43241</v>
      </c>
      <c r="C2723" s="16"/>
      <c r="D2723" s="17">
        <v>1</v>
      </c>
      <c r="E2723" s="31"/>
      <c r="F2723" s="31"/>
      <c r="G2723" s="16"/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/>
      <c r="S2723" s="16"/>
      <c r="T2723" s="16"/>
      <c r="U2723" s="16"/>
      <c r="V2723" s="16"/>
      <c r="W2723" s="16"/>
      <c r="X2723" s="16"/>
      <c r="Y2723" s="16"/>
      <c r="Z2723" s="16"/>
      <c r="AA2723" s="16"/>
      <c r="AB2723" s="16"/>
      <c r="AC2723" s="16"/>
      <c r="AD2723" s="16"/>
      <c r="AE2723" s="16"/>
      <c r="AF2723" s="16"/>
      <c r="AG2723" s="16"/>
      <c r="AH2723" s="16"/>
      <c r="AI2723" s="18">
        <v>268.32</v>
      </c>
      <c r="AJ2723" s="22">
        <f>AI2723*-0.029+-0.3</f>
        <v>-8.08128</v>
      </c>
      <c r="AK2723" s="22">
        <v>0</v>
      </c>
      <c r="AL2723" s="22">
        <v>0</v>
      </c>
      <c r="AM2723" s="22">
        <v>0</v>
      </c>
      <c r="AN2723" s="22">
        <v>-17.1</v>
      </c>
      <c r="AO2723" s="22">
        <v>0</v>
      </c>
      <c r="AP2723" s="18">
        <f>SUM(AI2723:AO2723)</f>
        <v>243.13872</v>
      </c>
    </row>
    <row r="2724" ht="20.35" customHeight="1">
      <c r="A2724" t="s" s="28">
        <v>2312</v>
      </c>
      <c r="B2724" s="15">
        <v>43242</v>
      </c>
      <c r="C2724" s="16"/>
      <c r="D2724" s="17">
        <v>1</v>
      </c>
      <c r="E2724" s="31"/>
      <c r="F2724" s="31"/>
      <c r="G2724" s="16"/>
      <c r="H2724" s="16"/>
      <c r="I2724" s="16"/>
      <c r="J2724" s="16"/>
      <c r="K2724" s="16"/>
      <c r="L2724" s="16"/>
      <c r="M2724" s="16"/>
      <c r="N2724" s="16"/>
      <c r="O2724" s="16"/>
      <c r="P2724" s="16"/>
      <c r="Q2724" s="16"/>
      <c r="R2724" s="16"/>
      <c r="S2724" s="16"/>
      <c r="T2724" s="16"/>
      <c r="U2724" s="16"/>
      <c r="V2724" s="16"/>
      <c r="W2724" s="16"/>
      <c r="X2724" s="16"/>
      <c r="Y2724" s="16"/>
      <c r="Z2724" s="16"/>
      <c r="AA2724" s="16"/>
      <c r="AB2724" s="16"/>
      <c r="AC2724" s="16"/>
      <c r="AD2724" s="16"/>
      <c r="AE2724" s="16"/>
      <c r="AF2724" s="16"/>
      <c r="AG2724" s="16"/>
      <c r="AH2724" s="16"/>
      <c r="AI2724" s="18">
        <v>247.98</v>
      </c>
      <c r="AJ2724" s="22">
        <f>AI2724*-0.029+-0.3</f>
        <v>-7.49142</v>
      </c>
      <c r="AK2724" s="22">
        <v>0</v>
      </c>
      <c r="AL2724" s="22">
        <v>0</v>
      </c>
      <c r="AM2724" s="22">
        <v>0</v>
      </c>
      <c r="AN2724" s="22">
        <v>-17.1</v>
      </c>
      <c r="AO2724" s="22">
        <v>0</v>
      </c>
      <c r="AP2724" s="18">
        <f>SUM(AI2724:AO2724)</f>
        <v>223.38858</v>
      </c>
    </row>
    <row r="2725" ht="20.35" customHeight="1">
      <c r="A2725" t="s" s="28">
        <v>2313</v>
      </c>
      <c r="B2725" s="15">
        <v>43242</v>
      </c>
      <c r="C2725" s="16"/>
      <c r="D2725" s="16"/>
      <c r="E2725" s="31"/>
      <c r="F2725" s="31"/>
      <c r="G2725" s="16"/>
      <c r="H2725" s="16"/>
      <c r="I2725" s="16"/>
      <c r="J2725" s="16"/>
      <c r="K2725" s="16"/>
      <c r="L2725" s="16"/>
      <c r="M2725" s="16"/>
      <c r="N2725" s="16"/>
      <c r="O2725" s="16"/>
      <c r="P2725" s="16"/>
      <c r="Q2725" s="16"/>
      <c r="R2725" s="16"/>
      <c r="S2725" s="16"/>
      <c r="T2725" s="16"/>
      <c r="U2725" s="16"/>
      <c r="V2725" s="16"/>
      <c r="W2725" s="16"/>
      <c r="X2725" s="17">
        <v>1</v>
      </c>
      <c r="Y2725" s="16"/>
      <c r="Z2725" s="16"/>
      <c r="AA2725" s="16"/>
      <c r="AB2725" s="16"/>
      <c r="AC2725" s="16"/>
      <c r="AD2725" s="16"/>
      <c r="AE2725" s="16"/>
      <c r="AF2725" s="16"/>
      <c r="AG2725" s="16"/>
      <c r="AH2725" s="16"/>
      <c r="AI2725" s="18">
        <v>254.99</v>
      </c>
      <c r="AJ2725" s="22">
        <f>AI2725*-0.029+-0.3</f>
        <v>-7.69471</v>
      </c>
      <c r="AK2725" s="22">
        <v>0</v>
      </c>
      <c r="AL2725" s="22">
        <v>0</v>
      </c>
      <c r="AM2725" s="22">
        <v>0</v>
      </c>
      <c r="AN2725" s="22">
        <v>-14.17</v>
      </c>
      <c r="AO2725" s="22">
        <v>0</v>
      </c>
      <c r="AP2725" s="18">
        <f>SUM(AI2725:AO2725)</f>
        <v>233.12529</v>
      </c>
    </row>
    <row r="2726" ht="20.35" customHeight="1">
      <c r="A2726" t="s" s="28">
        <v>2314</v>
      </c>
      <c r="B2726" s="15">
        <v>43242</v>
      </c>
      <c r="C2726" s="16"/>
      <c r="D2726" s="17">
        <v>1</v>
      </c>
      <c r="E2726" s="31"/>
      <c r="F2726" s="31"/>
      <c r="G2726" s="16"/>
      <c r="H2726" s="16"/>
      <c r="I2726" s="16"/>
      <c r="J2726" s="16"/>
      <c r="K2726" s="16"/>
      <c r="L2726" s="16"/>
      <c r="M2726" s="16"/>
      <c r="N2726" s="16"/>
      <c r="O2726" s="16"/>
      <c r="P2726" s="16"/>
      <c r="Q2726" s="16"/>
      <c r="R2726" s="16"/>
      <c r="S2726" s="16"/>
      <c r="T2726" s="16"/>
      <c r="U2726" s="16"/>
      <c r="V2726" s="16"/>
      <c r="W2726" s="16"/>
      <c r="X2726" s="16"/>
      <c r="Y2726" s="16"/>
      <c r="Z2726" s="16"/>
      <c r="AA2726" s="16"/>
      <c r="AB2726" s="16"/>
      <c r="AC2726" s="16"/>
      <c r="AD2726" s="16"/>
      <c r="AE2726" s="16"/>
      <c r="AF2726" s="16"/>
      <c r="AG2726" s="16"/>
      <c r="AH2726" s="16"/>
      <c r="AI2726" s="18">
        <v>292.64</v>
      </c>
      <c r="AJ2726" s="22">
        <f>AI2726*-0.029+-0.3</f>
        <v>-8.78656</v>
      </c>
      <c r="AK2726" s="22">
        <v>0</v>
      </c>
      <c r="AL2726" s="22">
        <v>0</v>
      </c>
      <c r="AM2726" s="22">
        <v>0</v>
      </c>
      <c r="AN2726" s="22">
        <v>-17.1</v>
      </c>
      <c r="AO2726" s="22">
        <v>0</v>
      </c>
      <c r="AP2726" s="18">
        <f>SUM(AI2726:AO2726)</f>
        <v>266.75344</v>
      </c>
    </row>
    <row r="2727" ht="20.35" customHeight="1">
      <c r="A2727" t="s" s="28">
        <v>2315</v>
      </c>
      <c r="B2727" s="15">
        <v>43242</v>
      </c>
      <c r="C2727" s="16"/>
      <c r="D2727" s="16"/>
      <c r="E2727" s="31"/>
      <c r="F2727" s="31"/>
      <c r="G2727" s="16"/>
      <c r="H2727" s="16"/>
      <c r="I2727" s="16"/>
      <c r="J2727" s="17">
        <v>2</v>
      </c>
      <c r="K2727" s="16"/>
      <c r="L2727" s="16"/>
      <c r="M2727" s="16"/>
      <c r="N2727" s="16"/>
      <c r="O2727" s="16"/>
      <c r="P2727" s="16"/>
      <c r="Q2727" s="16"/>
      <c r="R2727" s="16"/>
      <c r="S2727" s="16"/>
      <c r="T2727" s="16"/>
      <c r="U2727" s="16"/>
      <c r="V2727" s="16"/>
      <c r="W2727" s="16"/>
      <c r="X2727" s="16"/>
      <c r="Y2727" s="16"/>
      <c r="Z2727" s="16"/>
      <c r="AA2727" s="16"/>
      <c r="AB2727" s="16"/>
      <c r="AC2727" s="16"/>
      <c r="AD2727" s="16"/>
      <c r="AE2727" s="16"/>
      <c r="AF2727" s="16"/>
      <c r="AG2727" s="16"/>
      <c r="AH2727" s="16"/>
      <c r="AI2727" s="18">
        <v>1936.95</v>
      </c>
      <c r="AJ2727" s="22">
        <f>AI2727*-0.029+-0.3</f>
        <v>-56.47155</v>
      </c>
      <c r="AK2727" s="22">
        <v>0</v>
      </c>
      <c r="AL2727" s="22">
        <v>0</v>
      </c>
      <c r="AM2727" s="22">
        <v>0</v>
      </c>
      <c r="AN2727" s="22">
        <v>-17.12</v>
      </c>
      <c r="AO2727" s="22">
        <v>-143.48</v>
      </c>
      <c r="AP2727" s="18">
        <f>SUM(AI2727:AO2727)</f>
        <v>1719.87845</v>
      </c>
    </row>
    <row r="2728" ht="32.35" customHeight="1">
      <c r="A2728" t="s" s="28">
        <v>2316</v>
      </c>
      <c r="B2728" s="15">
        <v>43242</v>
      </c>
      <c r="C2728" s="16"/>
      <c r="D2728" s="17">
        <v>1</v>
      </c>
      <c r="E2728" s="31"/>
      <c r="F2728" s="31"/>
      <c r="G2728" s="16"/>
      <c r="H2728" s="16"/>
      <c r="I2728" s="16"/>
      <c r="J2728" s="16"/>
      <c r="K2728" s="16"/>
      <c r="L2728" s="16"/>
      <c r="M2728" s="16"/>
      <c r="N2728" s="16"/>
      <c r="O2728" s="16"/>
      <c r="P2728" s="16"/>
      <c r="Q2728" s="16"/>
      <c r="R2728" s="16"/>
      <c r="S2728" s="16"/>
      <c r="T2728" s="16"/>
      <c r="U2728" s="16"/>
      <c r="V2728" s="16"/>
      <c r="W2728" s="16"/>
      <c r="X2728" s="16"/>
      <c r="Y2728" s="16"/>
      <c r="Z2728" s="16"/>
      <c r="AA2728" s="16"/>
      <c r="AB2728" s="16"/>
      <c r="AC2728" s="16"/>
      <c r="AD2728" s="16"/>
      <c r="AE2728" s="16"/>
      <c r="AF2728" s="16"/>
      <c r="AG2728" s="16"/>
      <c r="AH2728" s="16"/>
      <c r="AI2728" s="18">
        <v>409.99</v>
      </c>
      <c r="AJ2728" s="22">
        <f>AI2728*-0.029+-0.3</f>
        <v>-12.18971</v>
      </c>
      <c r="AK2728" s="22">
        <v>0</v>
      </c>
      <c r="AL2728" s="22">
        <v>0</v>
      </c>
      <c r="AM2728" s="22">
        <v>0</v>
      </c>
      <c r="AN2728" s="22">
        <v>-18.25</v>
      </c>
      <c r="AO2728" s="22">
        <v>0</v>
      </c>
      <c r="AP2728" s="18">
        <f>SUM(AI2728:AO2728)</f>
        <v>379.55029</v>
      </c>
    </row>
    <row r="2729" ht="20.35" customHeight="1">
      <c r="A2729" t="s" s="28">
        <v>2317</v>
      </c>
      <c r="B2729" s="15">
        <v>43242</v>
      </c>
      <c r="C2729" s="16"/>
      <c r="D2729" s="16"/>
      <c r="E2729" s="31"/>
      <c r="F2729" s="31"/>
      <c r="G2729" s="16"/>
      <c r="H2729" s="16"/>
      <c r="I2729" s="16"/>
      <c r="J2729" s="16"/>
      <c r="K2729" s="16"/>
      <c r="L2729" s="16"/>
      <c r="M2729" s="16"/>
      <c r="N2729" s="16"/>
      <c r="O2729" s="16"/>
      <c r="P2729" s="16"/>
      <c r="Q2729" s="16"/>
      <c r="R2729" s="16"/>
      <c r="S2729" s="16"/>
      <c r="T2729" s="16"/>
      <c r="U2729" s="16"/>
      <c r="V2729" s="16"/>
      <c r="W2729" s="16"/>
      <c r="X2729" s="17">
        <v>1</v>
      </c>
      <c r="Y2729" s="16"/>
      <c r="Z2729" s="16"/>
      <c r="AA2729" s="16"/>
      <c r="AB2729" s="16"/>
      <c r="AC2729" s="16"/>
      <c r="AD2729" s="16"/>
      <c r="AE2729" s="16"/>
      <c r="AF2729" s="16"/>
      <c r="AG2729" s="16"/>
      <c r="AH2729" s="16"/>
      <c r="AI2729" s="34">
        <v>118.99</v>
      </c>
      <c r="AJ2729" s="58">
        <v>0</v>
      </c>
      <c r="AK2729" s="58">
        <v>0</v>
      </c>
      <c r="AL2729" s="58">
        <v>0</v>
      </c>
      <c r="AM2729" s="22">
        <v>0</v>
      </c>
      <c r="AN2729" s="58">
        <v>-7.25</v>
      </c>
      <c r="AO2729" s="58">
        <v>0</v>
      </c>
      <c r="AP2729" s="18">
        <f>SUM(AI2729:AO2729)</f>
        <v>111.74</v>
      </c>
    </row>
    <row r="2730" ht="20.35" customHeight="1">
      <c r="A2730" t="s" s="28">
        <v>2318</v>
      </c>
      <c r="B2730" s="15">
        <v>43242</v>
      </c>
      <c r="C2730" s="16"/>
      <c r="D2730" s="17">
        <v>1</v>
      </c>
      <c r="E2730" s="31"/>
      <c r="F2730" s="31"/>
      <c r="G2730" s="16"/>
      <c r="H2730" s="16"/>
      <c r="I2730" s="16"/>
      <c r="J2730" s="16"/>
      <c r="K2730" s="16"/>
      <c r="L2730" s="16"/>
      <c r="M2730" s="16"/>
      <c r="N2730" s="16"/>
      <c r="O2730" s="16"/>
      <c r="P2730" s="16"/>
      <c r="Q2730" s="16"/>
      <c r="R2730" s="16"/>
      <c r="S2730" s="16"/>
      <c r="T2730" s="16"/>
      <c r="U2730" s="16"/>
      <c r="V2730" s="16"/>
      <c r="W2730" s="16"/>
      <c r="X2730" s="16"/>
      <c r="Y2730" s="16"/>
      <c r="Z2730" s="16"/>
      <c r="AA2730" s="16"/>
      <c r="AB2730" s="16"/>
      <c r="AC2730" s="16"/>
      <c r="AD2730" s="16"/>
      <c r="AE2730" s="16"/>
      <c r="AF2730" s="16"/>
      <c r="AG2730" s="16"/>
      <c r="AH2730" s="16"/>
      <c r="AI2730" s="18">
        <v>259.19</v>
      </c>
      <c r="AJ2730" s="22">
        <f>AI2730*-0.029+-0.3</f>
        <v>-7.81651</v>
      </c>
      <c r="AK2730" s="22">
        <v>0</v>
      </c>
      <c r="AL2730" s="22">
        <v>0</v>
      </c>
      <c r="AM2730" s="22">
        <v>0</v>
      </c>
      <c r="AN2730" s="22">
        <v>-9.18</v>
      </c>
      <c r="AO2730" s="22">
        <v>-19.2</v>
      </c>
      <c r="AP2730" s="18">
        <f>SUM(AI2730:AO2730)</f>
        <v>222.99349</v>
      </c>
    </row>
    <row r="2731" ht="20.35" customHeight="1">
      <c r="A2731" t="s" s="28">
        <v>2317</v>
      </c>
      <c r="B2731" s="15">
        <v>43242</v>
      </c>
      <c r="C2731" s="16"/>
      <c r="D2731" s="16"/>
      <c r="E2731" s="31"/>
      <c r="F2731" s="31"/>
      <c r="G2731" s="16"/>
      <c r="H2731" s="16"/>
      <c r="I2731" s="16"/>
      <c r="J2731" s="16"/>
      <c r="K2731" s="16"/>
      <c r="L2731" s="16"/>
      <c r="M2731" s="16"/>
      <c r="N2731" s="16"/>
      <c r="O2731" s="16"/>
      <c r="P2731" s="16"/>
      <c r="Q2731" s="16"/>
      <c r="R2731" s="16"/>
      <c r="S2731" s="16"/>
      <c r="T2731" s="16"/>
      <c r="U2731" s="16"/>
      <c r="V2731" s="16"/>
      <c r="W2731" s="16"/>
      <c r="X2731" s="16"/>
      <c r="Y2731" s="16"/>
      <c r="Z2731" s="16"/>
      <c r="AA2731" s="16"/>
      <c r="AB2731" s="16"/>
      <c r="AC2731" s="16"/>
      <c r="AD2731" s="16"/>
      <c r="AE2731" s="16"/>
      <c r="AF2731" s="16"/>
      <c r="AG2731" s="16"/>
      <c r="AH2731" s="16"/>
      <c r="AI2731" s="18">
        <v>80</v>
      </c>
      <c r="AJ2731" s="22">
        <f>AI2731*-0.029+-0.3</f>
        <v>-2.62</v>
      </c>
      <c r="AK2731" s="22">
        <v>0</v>
      </c>
      <c r="AL2731" s="22">
        <v>0</v>
      </c>
      <c r="AM2731" s="22">
        <v>0</v>
      </c>
      <c r="AN2731" s="22">
        <v>0</v>
      </c>
      <c r="AO2731" s="22">
        <v>0</v>
      </c>
      <c r="AP2731" s="18">
        <f>SUM(AI2731:AO2731)</f>
        <v>77.38</v>
      </c>
    </row>
    <row r="2732" ht="20.35" customHeight="1">
      <c r="A2732" t="s" s="28">
        <v>2319</v>
      </c>
      <c r="B2732" s="15">
        <v>43243</v>
      </c>
      <c r="C2732" s="16"/>
      <c r="D2732" s="17">
        <v>1</v>
      </c>
      <c r="E2732" s="31"/>
      <c r="F2732" s="59">
        <v>1</v>
      </c>
      <c r="G2732" s="16"/>
      <c r="H2732" s="16"/>
      <c r="I2732" s="16"/>
      <c r="J2732" s="16"/>
      <c r="K2732" s="16"/>
      <c r="L2732" s="16"/>
      <c r="M2732" s="16"/>
      <c r="N2732" s="16"/>
      <c r="O2732" s="16"/>
      <c r="P2732" s="16"/>
      <c r="Q2732" s="16"/>
      <c r="R2732" s="16"/>
      <c r="S2732" s="16"/>
      <c r="T2732" s="16"/>
      <c r="U2732" s="16"/>
      <c r="V2732" s="16"/>
      <c r="W2732" s="16"/>
      <c r="X2732" s="16"/>
      <c r="Y2732" s="16"/>
      <c r="Z2732" s="16"/>
      <c r="AA2732" s="16"/>
      <c r="AB2732" s="16"/>
      <c r="AC2732" s="16"/>
      <c r="AD2732" s="16"/>
      <c r="AE2732" s="16"/>
      <c r="AF2732" s="16"/>
      <c r="AG2732" s="16"/>
      <c r="AH2732" s="16"/>
      <c r="AI2732" s="18">
        <v>393.99</v>
      </c>
      <c r="AJ2732" s="22">
        <v>0</v>
      </c>
      <c r="AK2732" s="22">
        <v>-11.73</v>
      </c>
      <c r="AL2732" s="22">
        <v>0</v>
      </c>
      <c r="AM2732" s="22">
        <v>0</v>
      </c>
      <c r="AN2732" s="22">
        <v>-21.21</v>
      </c>
      <c r="AO2732" s="22">
        <v>0</v>
      </c>
      <c r="AP2732" s="18">
        <f>SUM(AI2732:AO2732)</f>
        <v>361.05</v>
      </c>
    </row>
    <row r="2733" ht="20.35" customHeight="1">
      <c r="A2733" t="s" s="28">
        <v>1291</v>
      </c>
      <c r="B2733" s="15">
        <v>43244</v>
      </c>
      <c r="C2733" s="16"/>
      <c r="D2733" s="16"/>
      <c r="E2733" s="31"/>
      <c r="F2733" s="31"/>
      <c r="G2733" s="16"/>
      <c r="H2733" s="16"/>
      <c r="I2733" s="16"/>
      <c r="J2733" s="16"/>
      <c r="K2733" s="16"/>
      <c r="L2733" s="16"/>
      <c r="M2733" s="16"/>
      <c r="N2733" s="16"/>
      <c r="O2733" s="16"/>
      <c r="P2733" s="16"/>
      <c r="Q2733" s="16"/>
      <c r="R2733" s="16"/>
      <c r="S2733" s="16"/>
      <c r="T2733" s="16"/>
      <c r="U2733" s="16"/>
      <c r="V2733" s="16"/>
      <c r="W2733" s="16"/>
      <c r="X2733" s="17">
        <v>4</v>
      </c>
      <c r="Y2733" s="16"/>
      <c r="Z2733" s="16"/>
      <c r="AA2733" s="16"/>
      <c r="AB2733" s="16"/>
      <c r="AC2733" s="16"/>
      <c r="AD2733" s="16"/>
      <c r="AE2733" s="16"/>
      <c r="AF2733" s="16"/>
      <c r="AG2733" s="16"/>
      <c r="AH2733" s="16"/>
      <c r="AI2733" s="18">
        <v>679.96</v>
      </c>
      <c r="AJ2733" s="22">
        <f>AI2733*-0.029+-0.3</f>
        <v>-20.01884</v>
      </c>
      <c r="AK2733" s="22">
        <v>0</v>
      </c>
      <c r="AL2733" s="22">
        <v>0</v>
      </c>
      <c r="AM2733" s="22">
        <v>0</v>
      </c>
      <c r="AN2733" s="22">
        <v>-21.21</v>
      </c>
      <c r="AO2733" s="22">
        <v>0</v>
      </c>
      <c r="AP2733" s="18">
        <f>SUM(AI2733:AO2733)</f>
        <v>638.73116</v>
      </c>
    </row>
    <row r="2734" ht="20.35" customHeight="1">
      <c r="A2734" t="s" s="28">
        <v>2320</v>
      </c>
      <c r="B2734" s="15">
        <v>43244</v>
      </c>
      <c r="C2734" s="16"/>
      <c r="D2734" s="17">
        <v>1</v>
      </c>
      <c r="E2734" s="31"/>
      <c r="F2734" s="31"/>
      <c r="G2734" s="16"/>
      <c r="H2734" s="16"/>
      <c r="I2734" s="16"/>
      <c r="J2734" s="16"/>
      <c r="K2734" s="16"/>
      <c r="L2734" s="16"/>
      <c r="M2734" s="16"/>
      <c r="N2734" s="16"/>
      <c r="O2734" s="16"/>
      <c r="P2734" s="16"/>
      <c r="Q2734" s="16"/>
      <c r="R2734" s="16"/>
      <c r="S2734" s="16"/>
      <c r="T2734" s="16"/>
      <c r="U2734" s="16"/>
      <c r="V2734" s="16"/>
      <c r="W2734" s="16"/>
      <c r="X2734" s="16"/>
      <c r="Y2734" s="16"/>
      <c r="Z2734" s="16"/>
      <c r="AA2734" s="16"/>
      <c r="AB2734" s="16"/>
      <c r="AC2734" s="16"/>
      <c r="AD2734" s="16"/>
      <c r="AE2734" s="16"/>
      <c r="AF2734" s="16"/>
      <c r="AG2734" s="16"/>
      <c r="AH2734" s="16"/>
      <c r="AI2734" s="18">
        <v>207.98</v>
      </c>
      <c r="AJ2734" s="22">
        <v>0</v>
      </c>
      <c r="AK2734" s="22">
        <v>0</v>
      </c>
      <c r="AL2734" s="22">
        <f>AI2734*-0.029-0.3</f>
        <v>-6.33142</v>
      </c>
      <c r="AM2734" s="22">
        <v>0</v>
      </c>
      <c r="AN2734" s="22">
        <v>-17.1</v>
      </c>
      <c r="AO2734" s="22">
        <v>0</v>
      </c>
      <c r="AP2734" s="18">
        <f>SUM(AI2734:AO2734)</f>
        <v>184.54858</v>
      </c>
    </row>
    <row r="2735" ht="20.35" customHeight="1">
      <c r="A2735" t="s" s="28">
        <v>2321</v>
      </c>
      <c r="B2735" s="15">
        <v>43244</v>
      </c>
      <c r="C2735" s="16"/>
      <c r="D2735" s="17">
        <v>1</v>
      </c>
      <c r="E2735" s="31"/>
      <c r="F2735" s="31"/>
      <c r="G2735" s="17">
        <v>1</v>
      </c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6"/>
      <c r="T2735" s="16"/>
      <c r="U2735" s="16"/>
      <c r="V2735" s="16"/>
      <c r="W2735" s="16"/>
      <c r="X2735" s="16"/>
      <c r="Y2735" s="16"/>
      <c r="Z2735" s="16"/>
      <c r="AA2735" s="16"/>
      <c r="AB2735" s="16"/>
      <c r="AC2735" s="16"/>
      <c r="AD2735" s="16"/>
      <c r="AE2735" s="16"/>
      <c r="AF2735" s="16"/>
      <c r="AG2735" s="16"/>
      <c r="AH2735" s="16"/>
      <c r="AI2735" s="18">
        <v>462.93</v>
      </c>
      <c r="AJ2735" s="22">
        <f>AI2735*-0.029+-0.3</f>
        <v>-13.72497</v>
      </c>
      <c r="AK2735" s="22">
        <v>0</v>
      </c>
      <c r="AL2735" s="22">
        <v>0</v>
      </c>
      <c r="AM2735" s="22">
        <v>0</v>
      </c>
      <c r="AN2735" s="22">
        <v>-38.57</v>
      </c>
      <c r="AO2735" s="22">
        <v>0</v>
      </c>
      <c r="AP2735" s="18">
        <f>SUM(AI2735:AO2735)</f>
        <v>410.63503</v>
      </c>
    </row>
    <row r="2736" ht="20.35" customHeight="1">
      <c r="A2736" t="s" s="28">
        <v>2322</v>
      </c>
      <c r="B2736" s="15">
        <v>43244</v>
      </c>
      <c r="C2736" s="16"/>
      <c r="D2736" s="17">
        <v>1</v>
      </c>
      <c r="E2736" s="31"/>
      <c r="F2736" s="59">
        <v>1</v>
      </c>
      <c r="G2736" s="17">
        <v>1</v>
      </c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6"/>
      <c r="T2736" s="16"/>
      <c r="U2736" s="16"/>
      <c r="V2736" s="16"/>
      <c r="W2736" s="16"/>
      <c r="X2736" s="16"/>
      <c r="Y2736" s="16"/>
      <c r="Z2736" s="16"/>
      <c r="AA2736" s="16"/>
      <c r="AB2736" s="16"/>
      <c r="AC2736" s="16"/>
      <c r="AD2736" s="16"/>
      <c r="AE2736" s="16"/>
      <c r="AF2736" s="16"/>
      <c r="AG2736" s="16"/>
      <c r="AH2736" s="16"/>
      <c r="AI2736" s="18">
        <v>688.98</v>
      </c>
      <c r="AJ2736" s="22">
        <f>AI2736*-0.029+-0.3</f>
        <v>-20.28042</v>
      </c>
      <c r="AK2736" s="22">
        <v>0</v>
      </c>
      <c r="AL2736" s="22">
        <v>0</v>
      </c>
      <c r="AM2736" s="22">
        <v>0</v>
      </c>
      <c r="AN2736" s="22">
        <v>-32.65</v>
      </c>
      <c r="AO2736" s="22">
        <v>0</v>
      </c>
      <c r="AP2736" s="18">
        <f>SUM(AI2736:AO2736)</f>
        <v>636.04958</v>
      </c>
    </row>
    <row r="2737" ht="20.35" customHeight="1">
      <c r="A2737" t="s" s="28">
        <v>2323</v>
      </c>
      <c r="B2737" s="15">
        <v>43244</v>
      </c>
      <c r="C2737" s="16"/>
      <c r="D2737" s="17">
        <v>1</v>
      </c>
      <c r="E2737" s="31"/>
      <c r="F2737" s="31"/>
      <c r="G2737" s="16"/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/>
      <c r="S2737" s="16"/>
      <c r="T2737" s="16"/>
      <c r="U2737" s="16"/>
      <c r="V2737" s="16"/>
      <c r="W2737" s="16"/>
      <c r="X2737" s="16"/>
      <c r="Y2737" s="16"/>
      <c r="Z2737" s="16"/>
      <c r="AA2737" s="16"/>
      <c r="AB2737" s="16"/>
      <c r="AC2737" s="16"/>
      <c r="AD2737" s="16"/>
      <c r="AE2737" s="16"/>
      <c r="AF2737" s="16"/>
      <c r="AG2737" s="16"/>
      <c r="AH2737" s="16"/>
      <c r="AI2737" s="18">
        <v>302.39</v>
      </c>
      <c r="AJ2737" s="22">
        <v>0</v>
      </c>
      <c r="AK2737" s="22">
        <v>-9.07</v>
      </c>
      <c r="AL2737" s="22">
        <v>0</v>
      </c>
      <c r="AM2737" s="22">
        <v>0</v>
      </c>
      <c r="AN2737" s="22">
        <v>-12.86</v>
      </c>
      <c r="AO2737" s="22">
        <v>-22.4</v>
      </c>
      <c r="AP2737" s="18">
        <f>SUM(AI2737:AO2737)</f>
        <v>258.06</v>
      </c>
    </row>
    <row r="2738" ht="20.35" customHeight="1">
      <c r="A2738" t="s" s="28">
        <v>1921</v>
      </c>
      <c r="B2738" s="15">
        <v>43245</v>
      </c>
      <c r="C2738" s="16"/>
      <c r="D2738" s="16"/>
      <c r="E2738" s="31"/>
      <c r="F2738" s="31"/>
      <c r="G2738" s="16"/>
      <c r="H2738" s="16"/>
      <c r="I2738" s="16"/>
      <c r="J2738" s="16"/>
      <c r="K2738" s="16"/>
      <c r="L2738" s="16"/>
      <c r="M2738" s="16"/>
      <c r="N2738" s="16"/>
      <c r="O2738" s="16"/>
      <c r="P2738" s="16"/>
      <c r="Q2738" s="16"/>
      <c r="R2738" s="16"/>
      <c r="S2738" s="16"/>
      <c r="T2738" s="16"/>
      <c r="U2738" s="16"/>
      <c r="V2738" s="16"/>
      <c r="W2738" s="16"/>
      <c r="X2738" s="16"/>
      <c r="Y2738" s="16"/>
      <c r="Z2738" s="16"/>
      <c r="AA2738" s="16"/>
      <c r="AB2738" s="16"/>
      <c r="AC2738" s="16"/>
      <c r="AD2738" s="17">
        <v>10</v>
      </c>
      <c r="AE2738" s="16"/>
      <c r="AF2738" s="16"/>
      <c r="AG2738" s="16"/>
      <c r="AH2738" s="16"/>
      <c r="AI2738" s="18">
        <v>1054.59</v>
      </c>
      <c r="AJ2738" s="22">
        <f>AI2738*-0.029+-0.3</f>
        <v>-30.88311</v>
      </c>
      <c r="AK2738" s="22">
        <v>0</v>
      </c>
      <c r="AL2738" s="22">
        <v>0</v>
      </c>
      <c r="AM2738" s="22">
        <v>0</v>
      </c>
      <c r="AN2738" s="22">
        <v>-24.59</v>
      </c>
      <c r="AO2738" s="22">
        <v>0</v>
      </c>
      <c r="AP2738" s="18">
        <f>SUM(AI2738:AO2738)</f>
        <v>999.11689</v>
      </c>
    </row>
    <row r="2739" ht="20.35" customHeight="1">
      <c r="A2739" t="s" s="28">
        <v>2324</v>
      </c>
      <c r="B2739" s="15">
        <v>43245</v>
      </c>
      <c r="C2739" s="16"/>
      <c r="D2739" s="16"/>
      <c r="E2739" s="31"/>
      <c r="F2739" s="31"/>
      <c r="G2739" s="16"/>
      <c r="H2739" s="16"/>
      <c r="I2739" s="16"/>
      <c r="J2739" s="16"/>
      <c r="K2739" s="16"/>
      <c r="L2739" s="16"/>
      <c r="M2739" s="16"/>
      <c r="N2739" s="16"/>
      <c r="O2739" s="16"/>
      <c r="P2739" s="16"/>
      <c r="Q2739" s="16"/>
      <c r="R2739" s="16"/>
      <c r="S2739" s="16"/>
      <c r="T2739" s="16"/>
      <c r="U2739" s="16"/>
      <c r="V2739" s="16"/>
      <c r="W2739" s="16"/>
      <c r="X2739" s="17">
        <v>2</v>
      </c>
      <c r="Y2739" s="16"/>
      <c r="Z2739" s="16"/>
      <c r="AA2739" s="16"/>
      <c r="AB2739" s="16"/>
      <c r="AC2739" s="16"/>
      <c r="AD2739" s="16"/>
      <c r="AE2739" s="16"/>
      <c r="AF2739" s="16"/>
      <c r="AG2739" s="16"/>
      <c r="AH2739" s="16"/>
      <c r="AI2739" s="18">
        <v>199.98</v>
      </c>
      <c r="AJ2739" s="22">
        <f>AI2739*-0.029+-0.3</f>
        <v>-6.09942</v>
      </c>
      <c r="AK2739" s="22">
        <v>0</v>
      </c>
      <c r="AL2739" s="22">
        <v>0</v>
      </c>
      <c r="AM2739" s="22">
        <v>0</v>
      </c>
      <c r="AN2739" s="22">
        <v>-10.29</v>
      </c>
      <c r="AO2739" s="22">
        <v>0</v>
      </c>
      <c r="AP2739" s="18">
        <f>SUM(AI2739:AO2739)</f>
        <v>183.59058</v>
      </c>
    </row>
    <row r="2740" ht="20.35" customHeight="1">
      <c r="A2740" t="s" s="28">
        <v>2325</v>
      </c>
      <c r="B2740" s="15">
        <v>43245</v>
      </c>
      <c r="C2740" s="16"/>
      <c r="D2740" s="17">
        <v>1</v>
      </c>
      <c r="E2740" s="31"/>
      <c r="F2740" s="31"/>
      <c r="G2740" s="16"/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6"/>
      <c r="T2740" s="16"/>
      <c r="U2740" s="16"/>
      <c r="V2740" s="16"/>
      <c r="W2740" s="16"/>
      <c r="X2740" s="16"/>
      <c r="Y2740" s="16"/>
      <c r="Z2740" s="16"/>
      <c r="AA2740" s="16"/>
      <c r="AB2740" s="16"/>
      <c r="AC2740" s="16"/>
      <c r="AD2740" s="16"/>
      <c r="AE2740" s="16"/>
      <c r="AF2740" s="16"/>
      <c r="AG2740" s="16"/>
      <c r="AH2740" s="16"/>
      <c r="AI2740" s="18">
        <v>209.99</v>
      </c>
      <c r="AJ2740" s="22">
        <v>0</v>
      </c>
      <c r="AK2740" s="22">
        <v>0</v>
      </c>
      <c r="AL2740" s="22">
        <f>AI2740*-0.029-0.3</f>
        <v>-6.38971</v>
      </c>
      <c r="AM2740" s="22">
        <v>0</v>
      </c>
      <c r="AN2740" s="22">
        <v>-13.54</v>
      </c>
      <c r="AO2740" s="22">
        <v>0</v>
      </c>
      <c r="AP2740" s="18">
        <f>SUM(AI2740:AO2740)</f>
        <v>190.06029</v>
      </c>
    </row>
    <row r="2741" ht="20.35" customHeight="1">
      <c r="A2741" t="s" s="28">
        <v>2326</v>
      </c>
      <c r="B2741" s="15">
        <v>43249</v>
      </c>
      <c r="C2741" s="16"/>
      <c r="D2741" s="16"/>
      <c r="E2741" s="31"/>
      <c r="F2741" s="31"/>
      <c r="G2741" s="16"/>
      <c r="H2741" s="16"/>
      <c r="I2741" s="16"/>
      <c r="J2741" s="16"/>
      <c r="K2741" s="16"/>
      <c r="L2741" s="16"/>
      <c r="M2741" s="16"/>
      <c r="N2741" s="16"/>
      <c r="O2741" s="16"/>
      <c r="P2741" s="16"/>
      <c r="Q2741" s="16"/>
      <c r="R2741" s="16"/>
      <c r="S2741" s="16"/>
      <c r="T2741" s="16"/>
      <c r="U2741" s="16"/>
      <c r="V2741" s="16"/>
      <c r="W2741" s="16"/>
      <c r="X2741" s="16"/>
      <c r="Y2741" s="16"/>
      <c r="Z2741" s="16"/>
      <c r="AA2741" s="16"/>
      <c r="AB2741" s="16"/>
      <c r="AC2741" s="16"/>
      <c r="AD2741" s="16"/>
      <c r="AE2741" s="16"/>
      <c r="AF2741" s="16"/>
      <c r="AG2741" s="16"/>
      <c r="AH2741" s="16"/>
      <c r="AI2741" s="18">
        <v>15.98</v>
      </c>
      <c r="AJ2741" s="22">
        <f>AI2741*-0.029+-0.3</f>
        <v>-0.76342</v>
      </c>
      <c r="AK2741" s="22">
        <v>0</v>
      </c>
      <c r="AL2741" s="22">
        <v>0</v>
      </c>
      <c r="AM2741" s="22">
        <v>0</v>
      </c>
      <c r="AN2741" s="22">
        <v>-2.66</v>
      </c>
      <c r="AO2741" s="22">
        <v>0</v>
      </c>
      <c r="AP2741" s="18">
        <f>SUM(AI2741:AO2741)</f>
        <v>12.55658</v>
      </c>
    </row>
    <row r="2742" ht="20.35" customHeight="1">
      <c r="A2742" t="s" s="28">
        <v>2327</v>
      </c>
      <c r="B2742" s="15">
        <v>43249</v>
      </c>
      <c r="C2742" s="16"/>
      <c r="D2742" s="17">
        <v>1</v>
      </c>
      <c r="E2742" s="31"/>
      <c r="F2742" s="31"/>
      <c r="G2742" s="16"/>
      <c r="H2742" s="16"/>
      <c r="I2742" s="16"/>
      <c r="J2742" s="16"/>
      <c r="K2742" s="16"/>
      <c r="L2742" s="16"/>
      <c r="M2742" s="16"/>
      <c r="N2742" s="16"/>
      <c r="O2742" s="16"/>
      <c r="P2742" s="16"/>
      <c r="Q2742" s="16"/>
      <c r="R2742" s="16"/>
      <c r="S2742" s="16"/>
      <c r="T2742" s="16"/>
      <c r="U2742" s="16"/>
      <c r="V2742" s="16"/>
      <c r="W2742" s="16"/>
      <c r="X2742" s="16"/>
      <c r="Y2742" s="16"/>
      <c r="Z2742" s="16"/>
      <c r="AA2742" s="16"/>
      <c r="AB2742" s="16"/>
      <c r="AC2742" s="16"/>
      <c r="AD2742" s="16"/>
      <c r="AE2742" s="16"/>
      <c r="AF2742" s="16"/>
      <c r="AG2742" s="16"/>
      <c r="AH2742" s="16"/>
      <c r="AI2742" s="18">
        <v>199.99</v>
      </c>
      <c r="AJ2742" s="22">
        <f>AI2742*-0.029+-0.3</f>
        <v>-6.09971</v>
      </c>
      <c r="AK2742" s="22">
        <v>0</v>
      </c>
      <c r="AL2742" s="22">
        <v>0</v>
      </c>
      <c r="AM2742" s="22">
        <v>0</v>
      </c>
      <c r="AN2742" s="22">
        <v>-17.1</v>
      </c>
      <c r="AO2742" s="22">
        <v>0</v>
      </c>
      <c r="AP2742" s="18">
        <f>SUM(AI2742:AO2742)</f>
        <v>176.79029</v>
      </c>
    </row>
    <row r="2743" ht="20.35" customHeight="1">
      <c r="A2743" t="s" s="28">
        <v>2328</v>
      </c>
      <c r="B2743" s="15">
        <v>43249</v>
      </c>
      <c r="C2743" s="16"/>
      <c r="D2743" s="16"/>
      <c r="E2743" s="31"/>
      <c r="F2743" s="31"/>
      <c r="G2743" s="16"/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6"/>
      <c r="T2743" s="16"/>
      <c r="U2743" s="16"/>
      <c r="V2743" s="16"/>
      <c r="W2743" s="16"/>
      <c r="X2743" s="16"/>
      <c r="Y2743" s="16"/>
      <c r="Z2743" s="16"/>
      <c r="AA2743" s="16"/>
      <c r="AB2743" s="16"/>
      <c r="AC2743" s="16"/>
      <c r="AD2743" s="16"/>
      <c r="AE2743" s="16"/>
      <c r="AF2743" s="16"/>
      <c r="AG2743" s="16"/>
      <c r="AH2743" s="16"/>
      <c r="AI2743" s="18">
        <v>47.98</v>
      </c>
      <c r="AJ2743" s="22">
        <v>0</v>
      </c>
      <c r="AK2743" s="22">
        <v>0</v>
      </c>
      <c r="AL2743" s="22">
        <f>AI2743*-0.029-0.3</f>
        <v>-1.69142</v>
      </c>
      <c r="AM2743" s="22">
        <v>0</v>
      </c>
      <c r="AN2743" s="22">
        <v>-3.18</v>
      </c>
      <c r="AO2743" s="22">
        <v>0</v>
      </c>
      <c r="AP2743" s="18">
        <f>SUM(AI2743:AO2743)</f>
        <v>43.10858</v>
      </c>
    </row>
    <row r="2744" ht="20.35" customHeight="1">
      <c r="A2744" t="s" s="28">
        <v>2329</v>
      </c>
      <c r="B2744" s="15">
        <v>43249</v>
      </c>
      <c r="C2744" s="16"/>
      <c r="D2744" s="17">
        <v>1</v>
      </c>
      <c r="E2744" s="31"/>
      <c r="F2744" s="31"/>
      <c r="G2744" s="16"/>
      <c r="H2744" s="16"/>
      <c r="I2744" s="16"/>
      <c r="J2744" s="16"/>
      <c r="K2744" s="16"/>
      <c r="L2744" s="16"/>
      <c r="M2744" s="16"/>
      <c r="N2744" s="16"/>
      <c r="O2744" s="16"/>
      <c r="P2744" s="16"/>
      <c r="Q2744" s="16"/>
      <c r="R2744" s="16"/>
      <c r="S2744" s="16"/>
      <c r="T2744" s="16"/>
      <c r="U2744" s="16"/>
      <c r="V2744" s="16"/>
      <c r="W2744" s="16"/>
      <c r="X2744" s="16"/>
      <c r="Y2744" s="16"/>
      <c r="Z2744" s="16"/>
      <c r="AA2744" s="16"/>
      <c r="AB2744" s="16"/>
      <c r="AC2744" s="16"/>
      <c r="AD2744" s="16"/>
      <c r="AE2744" s="16"/>
      <c r="AF2744" s="16"/>
      <c r="AG2744" s="16"/>
      <c r="AH2744" s="16"/>
      <c r="AI2744" s="18">
        <v>243</v>
      </c>
      <c r="AJ2744" s="22">
        <v>0</v>
      </c>
      <c r="AK2744" s="22">
        <v>-29.84</v>
      </c>
      <c r="AL2744" s="22">
        <v>0</v>
      </c>
      <c r="AM2744" s="22">
        <v>0</v>
      </c>
      <c r="AN2744" s="22">
        <v>-12.92</v>
      </c>
      <c r="AO2744" s="22">
        <v>-18</v>
      </c>
      <c r="AP2744" s="18">
        <f>SUM(AI2744:AO2744)</f>
        <v>182.24</v>
      </c>
    </row>
    <row r="2745" ht="20.35" customHeight="1">
      <c r="A2745" t="s" s="28">
        <v>1166</v>
      </c>
      <c r="B2745" s="15">
        <v>43249</v>
      </c>
      <c r="C2745" s="16"/>
      <c r="D2745" s="16"/>
      <c r="E2745" s="31"/>
      <c r="F2745" s="31"/>
      <c r="G2745" s="16"/>
      <c r="H2745" s="16"/>
      <c r="I2745" s="16"/>
      <c r="J2745" s="16"/>
      <c r="K2745" s="16"/>
      <c r="L2745" s="16"/>
      <c r="M2745" s="16"/>
      <c r="N2745" s="16"/>
      <c r="O2745" s="16"/>
      <c r="P2745" s="16"/>
      <c r="Q2745" s="16"/>
      <c r="R2745" s="16"/>
      <c r="S2745" s="16"/>
      <c r="T2745" s="16"/>
      <c r="U2745" s="16"/>
      <c r="V2745" s="16"/>
      <c r="W2745" s="16"/>
      <c r="X2745" s="16"/>
      <c r="Y2745" s="16"/>
      <c r="Z2745" s="16"/>
      <c r="AA2745" s="16"/>
      <c r="AB2745" s="16"/>
      <c r="AC2745" s="16"/>
      <c r="AD2745" s="17">
        <v>2</v>
      </c>
      <c r="AE2745" s="16"/>
      <c r="AF2745" s="16"/>
      <c r="AG2745" s="16"/>
      <c r="AH2745" s="16"/>
      <c r="AI2745" s="18">
        <v>252.48</v>
      </c>
      <c r="AJ2745" s="22">
        <v>-7.62</v>
      </c>
      <c r="AK2745" s="22">
        <v>0</v>
      </c>
      <c r="AL2745" s="22">
        <v>0</v>
      </c>
      <c r="AM2745" s="22">
        <v>0</v>
      </c>
      <c r="AN2745" s="22">
        <v>-10.8</v>
      </c>
      <c r="AO2745" s="22">
        <v>0</v>
      </c>
      <c r="AP2745" s="18">
        <f>SUM(AI2745:AO2745)</f>
        <v>234.06</v>
      </c>
    </row>
    <row r="2746" ht="20.35" customHeight="1">
      <c r="A2746" t="s" s="28">
        <v>625</v>
      </c>
      <c r="B2746" s="15">
        <v>43249</v>
      </c>
      <c r="C2746" s="16"/>
      <c r="D2746" s="17">
        <v>1</v>
      </c>
      <c r="E2746" s="31"/>
      <c r="F2746" s="59">
        <v>1</v>
      </c>
      <c r="G2746" s="16"/>
      <c r="H2746" s="16"/>
      <c r="I2746" s="16"/>
      <c r="J2746" s="16"/>
      <c r="K2746" s="16"/>
      <c r="L2746" s="16"/>
      <c r="M2746" s="16"/>
      <c r="N2746" s="16"/>
      <c r="O2746" s="16"/>
      <c r="P2746" s="16"/>
      <c r="Q2746" s="16"/>
      <c r="R2746" s="16"/>
      <c r="S2746" s="16"/>
      <c r="T2746" s="16"/>
      <c r="U2746" s="16"/>
      <c r="V2746" s="16"/>
      <c r="W2746" s="16"/>
      <c r="X2746" s="16"/>
      <c r="Y2746" s="16"/>
      <c r="Z2746" s="16"/>
      <c r="AA2746" s="16"/>
      <c r="AB2746" s="16"/>
      <c r="AC2746" s="16"/>
      <c r="AD2746" s="16"/>
      <c r="AE2746" s="16"/>
      <c r="AF2746" s="16"/>
      <c r="AG2746" s="16"/>
      <c r="AH2746" s="16"/>
      <c r="AI2746" s="18">
        <v>300</v>
      </c>
      <c r="AJ2746" s="22">
        <v>0</v>
      </c>
      <c r="AK2746" s="22">
        <v>0</v>
      </c>
      <c r="AL2746" s="22">
        <v>0</v>
      </c>
      <c r="AM2746" s="22">
        <v>0</v>
      </c>
      <c r="AN2746" s="22">
        <v>-26.24</v>
      </c>
      <c r="AO2746" s="22">
        <v>0</v>
      </c>
      <c r="AP2746" s="18">
        <f>SUM(AI2746:AO2746)</f>
        <v>273.76</v>
      </c>
    </row>
    <row r="2747" ht="20.35" customHeight="1">
      <c r="A2747" t="s" s="28">
        <v>2330</v>
      </c>
      <c r="B2747" s="15">
        <v>43249</v>
      </c>
      <c r="C2747" s="16"/>
      <c r="D2747" s="17">
        <v>1</v>
      </c>
      <c r="E2747" s="31"/>
      <c r="F2747" s="31"/>
      <c r="G2747" s="16"/>
      <c r="H2747" s="16"/>
      <c r="I2747" s="16"/>
      <c r="J2747" s="16"/>
      <c r="K2747" s="16"/>
      <c r="L2747" s="16"/>
      <c r="M2747" s="16"/>
      <c r="N2747" s="16"/>
      <c r="O2747" s="16"/>
      <c r="P2747" s="16"/>
      <c r="Q2747" s="16"/>
      <c r="R2747" s="16"/>
      <c r="S2747" s="16"/>
      <c r="T2747" s="16"/>
      <c r="U2747" s="16"/>
      <c r="V2747" s="16"/>
      <c r="W2747" s="16"/>
      <c r="X2747" s="16"/>
      <c r="Y2747" s="16"/>
      <c r="Z2747" s="16"/>
      <c r="AA2747" s="16"/>
      <c r="AB2747" s="16"/>
      <c r="AC2747" s="16"/>
      <c r="AD2747" s="16"/>
      <c r="AE2747" s="16"/>
      <c r="AF2747" s="16"/>
      <c r="AG2747" s="16"/>
      <c r="AH2747" s="16"/>
      <c r="AI2747" s="18">
        <v>224.99</v>
      </c>
      <c r="AJ2747" s="22">
        <v>0</v>
      </c>
      <c r="AK2747" s="22">
        <v>-29.31</v>
      </c>
      <c r="AL2747" s="22">
        <v>0</v>
      </c>
      <c r="AM2747" s="22">
        <v>0</v>
      </c>
      <c r="AN2747" s="22">
        <v>-17.1</v>
      </c>
      <c r="AO2747" s="22">
        <v>0</v>
      </c>
      <c r="AP2747" s="18">
        <f>SUM(AI2747:AO2747)</f>
        <v>178.58</v>
      </c>
    </row>
    <row r="2748" ht="20.35" customHeight="1">
      <c r="A2748" t="s" s="28">
        <v>2331</v>
      </c>
      <c r="B2748" s="15">
        <v>43249</v>
      </c>
      <c r="C2748" s="16"/>
      <c r="D2748" s="17">
        <v>1</v>
      </c>
      <c r="E2748" s="31"/>
      <c r="F2748" s="31"/>
      <c r="G2748" s="16"/>
      <c r="H2748" s="16"/>
      <c r="I2748" s="16"/>
      <c r="J2748" s="16"/>
      <c r="K2748" s="16"/>
      <c r="L2748" s="16"/>
      <c r="M2748" s="16"/>
      <c r="N2748" s="16"/>
      <c r="O2748" s="16"/>
      <c r="P2748" s="16"/>
      <c r="Q2748" s="16"/>
      <c r="R2748" s="16"/>
      <c r="S2748" s="16"/>
      <c r="T2748" s="16"/>
      <c r="U2748" s="16"/>
      <c r="V2748" s="16"/>
      <c r="W2748" s="16"/>
      <c r="X2748" s="16"/>
      <c r="Y2748" s="16"/>
      <c r="Z2748" s="16"/>
      <c r="AA2748" s="16"/>
      <c r="AB2748" s="16"/>
      <c r="AC2748" s="16"/>
      <c r="AD2748" s="16"/>
      <c r="AE2748" s="16"/>
      <c r="AF2748" s="16"/>
      <c r="AG2748" s="16"/>
      <c r="AH2748" s="16"/>
      <c r="AI2748" s="18">
        <v>249.99</v>
      </c>
      <c r="AJ2748" s="22">
        <v>0</v>
      </c>
      <c r="AK2748" s="22">
        <v>0</v>
      </c>
      <c r="AL2748" s="22">
        <f>AI2748*-0.029-0.3</f>
        <v>-7.54971</v>
      </c>
      <c r="AM2748" s="22">
        <v>0</v>
      </c>
      <c r="AN2748" s="22">
        <v>-17.1</v>
      </c>
      <c r="AO2748" s="22">
        <v>0</v>
      </c>
      <c r="AP2748" s="18">
        <f>SUM(AI2748:AO2748)</f>
        <v>225.34029</v>
      </c>
    </row>
    <row r="2749" ht="20.35" customHeight="1">
      <c r="A2749" t="s" s="28">
        <v>2332</v>
      </c>
      <c r="B2749" s="15">
        <v>43249</v>
      </c>
      <c r="C2749" s="16"/>
      <c r="D2749" s="16"/>
      <c r="E2749" s="31"/>
      <c r="F2749" s="31"/>
      <c r="G2749" s="16"/>
      <c r="H2749" s="16"/>
      <c r="I2749" s="16"/>
      <c r="J2749" s="16"/>
      <c r="K2749" s="16"/>
      <c r="L2749" s="16"/>
      <c r="M2749" s="16"/>
      <c r="N2749" s="16"/>
      <c r="O2749" s="16"/>
      <c r="P2749" s="16"/>
      <c r="Q2749" s="16"/>
      <c r="R2749" s="16"/>
      <c r="S2749" s="16"/>
      <c r="T2749" s="16"/>
      <c r="U2749" s="16"/>
      <c r="V2749" s="16"/>
      <c r="W2749" s="16"/>
      <c r="X2749" s="17">
        <v>4</v>
      </c>
      <c r="Y2749" s="16"/>
      <c r="Z2749" s="16"/>
      <c r="AA2749" s="16"/>
      <c r="AB2749" s="16"/>
      <c r="AC2749" s="16"/>
      <c r="AD2749" s="16"/>
      <c r="AE2749" s="16"/>
      <c r="AF2749" s="16"/>
      <c r="AG2749" s="16"/>
      <c r="AH2749" s="16"/>
      <c r="AI2749" s="18">
        <v>501.85</v>
      </c>
      <c r="AJ2749" s="22">
        <f>AI2749*-0.029+-0.3</f>
        <v>-14.85365</v>
      </c>
      <c r="AK2749" s="22">
        <v>0</v>
      </c>
      <c r="AL2749" s="22">
        <v>0</v>
      </c>
      <c r="AM2749" s="22">
        <v>0</v>
      </c>
      <c r="AN2749" s="22">
        <v>-68.48999999999999</v>
      </c>
      <c r="AO2749" s="22">
        <v>0</v>
      </c>
      <c r="AP2749" s="18">
        <f>SUM(AI2749:AO2749)</f>
        <v>418.50635</v>
      </c>
    </row>
    <row r="2750" ht="20.35" customHeight="1">
      <c r="A2750" t="s" s="28">
        <v>2205</v>
      </c>
      <c r="B2750" s="15">
        <v>43249</v>
      </c>
      <c r="C2750" s="16"/>
      <c r="D2750" s="16"/>
      <c r="E2750" s="31"/>
      <c r="F2750" s="31"/>
      <c r="G2750" s="16"/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6"/>
      <c r="T2750" s="16"/>
      <c r="U2750" s="16"/>
      <c r="V2750" s="16"/>
      <c r="W2750" s="16"/>
      <c r="X2750" s="16"/>
      <c r="Y2750" s="16"/>
      <c r="Z2750" s="16"/>
      <c r="AA2750" s="16"/>
      <c r="AB2750" s="16"/>
      <c r="AC2750" s="16"/>
      <c r="AD2750" s="16"/>
      <c r="AE2750" s="16"/>
      <c r="AF2750" s="16"/>
      <c r="AG2750" s="16"/>
      <c r="AH2750" s="16"/>
      <c r="AI2750" s="18">
        <v>199.98</v>
      </c>
      <c r="AJ2750" s="22">
        <f>AI2750*-0.029+-0.3</f>
        <v>-6.09942</v>
      </c>
      <c r="AK2750" s="22">
        <v>0</v>
      </c>
      <c r="AL2750" s="22">
        <v>0</v>
      </c>
      <c r="AM2750" s="22">
        <v>0</v>
      </c>
      <c r="AN2750" s="22">
        <v>-12.45</v>
      </c>
      <c r="AO2750" s="22">
        <v>0</v>
      </c>
      <c r="AP2750" s="18">
        <f>SUM(AI2750:AO2750)</f>
        <v>181.43058</v>
      </c>
    </row>
    <row r="2751" ht="20.35" customHeight="1">
      <c r="A2751" t="s" s="28">
        <v>2333</v>
      </c>
      <c r="B2751" s="15">
        <v>43250</v>
      </c>
      <c r="C2751" s="16"/>
      <c r="D2751" s="17">
        <v>1</v>
      </c>
      <c r="E2751" s="31"/>
      <c r="F2751" s="31"/>
      <c r="G2751" s="16"/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/>
      <c r="S2751" s="16"/>
      <c r="T2751" s="16"/>
      <c r="U2751" s="16"/>
      <c r="V2751" s="16"/>
      <c r="W2751" s="16"/>
      <c r="X2751" s="16"/>
      <c r="Y2751" s="16"/>
      <c r="Z2751" s="16"/>
      <c r="AA2751" s="16"/>
      <c r="AB2751" s="16"/>
      <c r="AC2751" s="16"/>
      <c r="AD2751" s="16"/>
      <c r="AE2751" s="16"/>
      <c r="AF2751" s="16"/>
      <c r="AG2751" s="16"/>
      <c r="AH2751" s="16"/>
      <c r="AI2751" s="18">
        <v>408.7</v>
      </c>
      <c r="AJ2751" s="22">
        <f>AI2751*-0.029+-0.3</f>
        <v>-12.1523</v>
      </c>
      <c r="AK2751" s="22">
        <v>0</v>
      </c>
      <c r="AL2751" s="22">
        <v>0</v>
      </c>
      <c r="AM2751" s="22">
        <v>0</v>
      </c>
      <c r="AN2751" s="22">
        <v>-17.1</v>
      </c>
      <c r="AO2751" s="22">
        <v>0</v>
      </c>
      <c r="AP2751" s="18">
        <f>SUM(AI2751:AO2751)</f>
        <v>379.4477</v>
      </c>
    </row>
    <row r="2752" ht="20.35" customHeight="1">
      <c r="A2752" t="s" s="28">
        <v>2334</v>
      </c>
      <c r="B2752" s="15">
        <v>43250</v>
      </c>
      <c r="C2752" s="16"/>
      <c r="D2752" s="16"/>
      <c r="E2752" s="31"/>
      <c r="F2752" s="31"/>
      <c r="G2752" s="16"/>
      <c r="H2752" s="16"/>
      <c r="I2752" s="16"/>
      <c r="J2752" s="16"/>
      <c r="K2752" s="16"/>
      <c r="L2752" s="16"/>
      <c r="M2752" s="16"/>
      <c r="N2752" s="16"/>
      <c r="O2752" s="16"/>
      <c r="P2752" s="16"/>
      <c r="Q2752" s="16"/>
      <c r="R2752" s="16"/>
      <c r="S2752" s="16"/>
      <c r="T2752" s="16"/>
      <c r="U2752" s="16"/>
      <c r="V2752" s="16"/>
      <c r="W2752" s="16"/>
      <c r="X2752" s="16"/>
      <c r="Y2752" s="16"/>
      <c r="Z2752" s="16"/>
      <c r="AA2752" s="16"/>
      <c r="AB2752" s="16"/>
      <c r="AC2752" s="16"/>
      <c r="AD2752" s="16"/>
      <c r="AE2752" s="16"/>
      <c r="AF2752" s="16"/>
      <c r="AG2752" s="16"/>
      <c r="AH2752" s="16"/>
      <c r="AI2752" s="18">
        <v>23.97</v>
      </c>
      <c r="AJ2752" s="22">
        <f>AI2752*-0.029+-0.3</f>
        <v>-0.99513</v>
      </c>
      <c r="AK2752" s="22">
        <v>0</v>
      </c>
      <c r="AL2752" s="22">
        <v>0</v>
      </c>
      <c r="AM2752" s="22">
        <v>0</v>
      </c>
      <c r="AN2752" s="22">
        <v>-2.66</v>
      </c>
      <c r="AO2752" s="22">
        <v>0</v>
      </c>
      <c r="AP2752" s="18">
        <f>SUM(AI2752:AO2752)</f>
        <v>20.31487</v>
      </c>
    </row>
    <row r="2753" ht="20.35" customHeight="1">
      <c r="A2753" t="s" s="28">
        <v>2335</v>
      </c>
      <c r="B2753" s="15">
        <v>43251</v>
      </c>
      <c r="C2753" s="16"/>
      <c r="D2753" s="16"/>
      <c r="E2753" s="31"/>
      <c r="F2753" s="31"/>
      <c r="G2753" s="16"/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/>
      <c r="S2753" s="16"/>
      <c r="T2753" s="16"/>
      <c r="U2753" s="16"/>
      <c r="V2753" s="16"/>
      <c r="W2753" s="16"/>
      <c r="X2753" s="17">
        <v>1</v>
      </c>
      <c r="Y2753" s="16"/>
      <c r="Z2753" s="16"/>
      <c r="AA2753" s="16"/>
      <c r="AB2753" s="16"/>
      <c r="AC2753" s="16"/>
      <c r="AD2753" s="16"/>
      <c r="AE2753" s="16"/>
      <c r="AF2753" s="16"/>
      <c r="AG2753" s="16"/>
      <c r="AH2753" s="16"/>
      <c r="AI2753" s="18">
        <v>229.99</v>
      </c>
      <c r="AJ2753" s="22">
        <f>AI2753*-0.029+-0.3</f>
        <v>-6.96971</v>
      </c>
      <c r="AK2753" s="22">
        <v>0</v>
      </c>
      <c r="AL2753" s="22">
        <v>0</v>
      </c>
      <c r="AM2753" s="22">
        <v>0</v>
      </c>
      <c r="AN2753" s="22">
        <v>-12.49</v>
      </c>
      <c r="AO2753" s="22">
        <v>0</v>
      </c>
      <c r="AP2753" s="18">
        <f>SUM(AI2753:AO2753)</f>
        <v>210.53029</v>
      </c>
    </row>
    <row r="2754" ht="20.35" customHeight="1">
      <c r="A2754" t="s" s="28">
        <v>2336</v>
      </c>
      <c r="B2754" s="15">
        <v>43251</v>
      </c>
      <c r="C2754" s="16"/>
      <c r="D2754" s="17">
        <v>1</v>
      </c>
      <c r="E2754" s="31"/>
      <c r="F2754" s="31"/>
      <c r="G2754" s="16"/>
      <c r="H2754" s="16"/>
      <c r="I2754" s="16"/>
      <c r="J2754" s="16"/>
      <c r="K2754" s="16"/>
      <c r="L2754" s="16"/>
      <c r="M2754" s="16"/>
      <c r="N2754" s="16"/>
      <c r="O2754" s="16"/>
      <c r="P2754" s="16"/>
      <c r="Q2754" s="16"/>
      <c r="R2754" s="16"/>
      <c r="S2754" s="16"/>
      <c r="T2754" s="16"/>
      <c r="U2754" s="16"/>
      <c r="V2754" s="16"/>
      <c r="W2754" s="16"/>
      <c r="X2754" s="16"/>
      <c r="Y2754" s="16"/>
      <c r="Z2754" s="16"/>
      <c r="AA2754" s="16"/>
      <c r="AB2754" s="16"/>
      <c r="AC2754" s="16"/>
      <c r="AD2754" s="16"/>
      <c r="AE2754" s="16"/>
      <c r="AF2754" s="16"/>
      <c r="AG2754" s="16"/>
      <c r="AH2754" s="16"/>
      <c r="AI2754" s="18">
        <v>437.68</v>
      </c>
      <c r="AJ2754" s="22">
        <v>0</v>
      </c>
      <c r="AK2754" s="22">
        <v>-19.56</v>
      </c>
      <c r="AL2754" s="22">
        <v>0</v>
      </c>
      <c r="AM2754" s="22">
        <v>0</v>
      </c>
      <c r="AN2754" s="22">
        <v>-90.70999999999999</v>
      </c>
      <c r="AO2754" s="22">
        <v>0</v>
      </c>
      <c r="AP2754" s="18">
        <f>SUM(AI2754:AO2754)</f>
        <v>327.41</v>
      </c>
    </row>
    <row r="2755" ht="20.35" customHeight="1">
      <c r="A2755" t="s" s="28">
        <v>2337</v>
      </c>
      <c r="B2755" s="15">
        <v>43251</v>
      </c>
      <c r="C2755" s="16"/>
      <c r="D2755" s="17">
        <v>2</v>
      </c>
      <c r="E2755" s="31"/>
      <c r="F2755" s="31"/>
      <c r="G2755" s="16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/>
      <c r="T2755" s="16"/>
      <c r="U2755" s="16"/>
      <c r="V2755" s="16"/>
      <c r="W2755" s="16"/>
      <c r="X2755" s="16"/>
      <c r="Y2755" s="16"/>
      <c r="Z2755" s="16"/>
      <c r="AA2755" s="16"/>
      <c r="AB2755" s="16"/>
      <c r="AC2755" s="16"/>
      <c r="AD2755" s="16"/>
      <c r="AE2755" s="16"/>
      <c r="AF2755" s="16"/>
      <c r="AG2755" s="16"/>
      <c r="AH2755" s="16"/>
      <c r="AI2755" s="18">
        <v>479.98</v>
      </c>
      <c r="AJ2755" s="22">
        <f>AI2755*-0.029+-0.3</f>
        <v>-14.21942</v>
      </c>
      <c r="AK2755" s="22">
        <v>0</v>
      </c>
      <c r="AL2755" s="22">
        <v>0</v>
      </c>
      <c r="AM2755" s="22">
        <v>0</v>
      </c>
      <c r="AN2755" s="22">
        <v>-21.21</v>
      </c>
      <c r="AO2755" s="22">
        <v>0</v>
      </c>
      <c r="AP2755" s="18">
        <f>SUM(AI2755:AO2755)</f>
        <v>444.55058</v>
      </c>
    </row>
    <row r="2756" ht="20.35" customHeight="1">
      <c r="A2756" t="s" s="28">
        <v>2338</v>
      </c>
      <c r="B2756" s="15">
        <v>43251</v>
      </c>
      <c r="C2756" s="16"/>
      <c r="D2756" s="16"/>
      <c r="E2756" s="31"/>
      <c r="F2756" s="31"/>
      <c r="G2756" s="16"/>
      <c r="H2756" s="16"/>
      <c r="I2756" s="16"/>
      <c r="J2756" s="16"/>
      <c r="K2756" s="16"/>
      <c r="L2756" s="16"/>
      <c r="M2756" s="16"/>
      <c r="N2756" s="16"/>
      <c r="O2756" s="16"/>
      <c r="P2756" s="16"/>
      <c r="Q2756" s="16"/>
      <c r="R2756" s="16"/>
      <c r="S2756" s="16"/>
      <c r="T2756" s="16"/>
      <c r="U2756" s="16"/>
      <c r="V2756" s="16"/>
      <c r="W2756" s="16"/>
      <c r="X2756" s="16"/>
      <c r="Y2756" s="16"/>
      <c r="Z2756" s="16"/>
      <c r="AA2756" s="16"/>
      <c r="AB2756" s="16"/>
      <c r="AC2756" s="16"/>
      <c r="AD2756" s="16"/>
      <c r="AE2756" s="16"/>
      <c r="AF2756" s="16"/>
      <c r="AG2756" s="16"/>
      <c r="AH2756" s="16"/>
      <c r="AI2756" s="18">
        <v>47.98</v>
      </c>
      <c r="AJ2756" s="22">
        <v>0</v>
      </c>
      <c r="AK2756" s="22">
        <v>-1.69</v>
      </c>
      <c r="AL2756" s="22">
        <v>0</v>
      </c>
      <c r="AM2756" s="22">
        <v>0</v>
      </c>
      <c r="AN2756" s="22">
        <v>-3.18</v>
      </c>
      <c r="AO2756" s="22">
        <v>0</v>
      </c>
      <c r="AP2756" s="18">
        <f>SUM(AI2756:AO2756)</f>
        <v>43.11</v>
      </c>
    </row>
    <row r="2757" ht="20.35" customHeight="1">
      <c r="A2757" t="s" s="28">
        <v>2339</v>
      </c>
      <c r="B2757" s="15">
        <v>43252</v>
      </c>
      <c r="C2757" s="16"/>
      <c r="D2757" s="17">
        <v>1</v>
      </c>
      <c r="E2757" s="31"/>
      <c r="F2757" s="31"/>
      <c r="G2757" s="16"/>
      <c r="H2757" s="16"/>
      <c r="I2757" s="16"/>
      <c r="J2757" s="17">
        <v>2</v>
      </c>
      <c r="K2757" s="16"/>
      <c r="L2757" s="16"/>
      <c r="M2757" s="16"/>
      <c r="N2757" s="16"/>
      <c r="O2757" s="16"/>
      <c r="P2757" s="16"/>
      <c r="Q2757" s="16"/>
      <c r="R2757" s="16"/>
      <c r="S2757" s="16"/>
      <c r="T2757" s="16"/>
      <c r="U2757" s="16"/>
      <c r="V2757" s="16"/>
      <c r="W2757" s="16"/>
      <c r="X2757" s="16"/>
      <c r="Y2757" s="16"/>
      <c r="Z2757" s="16"/>
      <c r="AA2757" s="16"/>
      <c r="AB2757" s="16"/>
      <c r="AC2757" s="16"/>
      <c r="AD2757" s="16"/>
      <c r="AE2757" s="16"/>
      <c r="AF2757" s="16"/>
      <c r="AG2757" s="16"/>
      <c r="AH2757" s="16"/>
      <c r="AI2757" s="18">
        <v>1789.96</v>
      </c>
      <c r="AJ2757" s="22">
        <f>AI2757*-0.029+-0.3</f>
        <v>-52.20884</v>
      </c>
      <c r="AK2757" s="22">
        <v>0</v>
      </c>
      <c r="AL2757" s="22">
        <v>0</v>
      </c>
      <c r="AM2757" s="22">
        <v>0</v>
      </c>
      <c r="AN2757" s="22">
        <v>-45.03</v>
      </c>
      <c r="AO2757" s="22">
        <v>0</v>
      </c>
      <c r="AP2757" s="18">
        <f>SUM(AI2757:AO2757)</f>
        <v>1692.72116</v>
      </c>
    </row>
    <row r="2758" ht="20.35" customHeight="1">
      <c r="A2758" t="s" s="28">
        <v>2340</v>
      </c>
      <c r="B2758" s="15">
        <v>43252</v>
      </c>
      <c r="C2758" s="16"/>
      <c r="D2758" s="17">
        <v>1</v>
      </c>
      <c r="E2758" s="31"/>
      <c r="F2758" s="59">
        <v>1</v>
      </c>
      <c r="G2758" s="16"/>
      <c r="H2758" s="16"/>
      <c r="I2758" s="16"/>
      <c r="J2758" s="16"/>
      <c r="K2758" s="16"/>
      <c r="L2758" s="16"/>
      <c r="M2758" s="16"/>
      <c r="N2758" s="16"/>
      <c r="O2758" s="16"/>
      <c r="P2758" s="16"/>
      <c r="Q2758" s="16"/>
      <c r="R2758" s="16"/>
      <c r="S2758" s="16"/>
      <c r="T2758" s="16"/>
      <c r="U2758" s="16"/>
      <c r="V2758" s="16"/>
      <c r="W2758" s="16"/>
      <c r="X2758" s="16"/>
      <c r="Y2758" s="16"/>
      <c r="Z2758" s="16"/>
      <c r="AA2758" s="16"/>
      <c r="AB2758" s="16"/>
      <c r="AC2758" s="16"/>
      <c r="AD2758" s="16"/>
      <c r="AE2758" s="16"/>
      <c r="AF2758" s="16"/>
      <c r="AG2758" s="16"/>
      <c r="AH2758" s="16"/>
      <c r="AI2758" s="18">
        <v>523.99</v>
      </c>
      <c r="AJ2758" s="22">
        <v>0</v>
      </c>
      <c r="AK2758" s="22">
        <v>-15.5</v>
      </c>
      <c r="AL2758" s="22">
        <v>0</v>
      </c>
      <c r="AM2758" s="22">
        <v>0</v>
      </c>
      <c r="AN2758" s="22">
        <v>-21.21</v>
      </c>
      <c r="AO2758" s="22">
        <v>0</v>
      </c>
      <c r="AP2758" s="18">
        <f>SUM(AI2758:AO2758)</f>
        <v>487.28</v>
      </c>
    </row>
    <row r="2759" ht="20.35" customHeight="1">
      <c r="A2759" t="s" s="28">
        <v>2251</v>
      </c>
      <c r="B2759" s="15">
        <v>43255</v>
      </c>
      <c r="C2759" s="16"/>
      <c r="D2759" s="16"/>
      <c r="E2759" s="31"/>
      <c r="F2759" s="31"/>
      <c r="G2759" s="16"/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6"/>
      <c r="T2759" s="16"/>
      <c r="U2759" s="16"/>
      <c r="V2759" s="16"/>
      <c r="W2759" s="16"/>
      <c r="X2759" s="17">
        <v>1</v>
      </c>
      <c r="Y2759" s="16"/>
      <c r="Z2759" s="16"/>
      <c r="AA2759" s="16"/>
      <c r="AB2759" s="16"/>
      <c r="AC2759" s="16"/>
      <c r="AD2759" s="16"/>
      <c r="AE2759" s="16"/>
      <c r="AF2759" s="16"/>
      <c r="AG2759" s="16"/>
      <c r="AH2759" s="16"/>
      <c r="AI2759" s="18">
        <v>161.99</v>
      </c>
      <c r="AJ2759" s="22">
        <f>AI2759*-0.029+-0.3</f>
        <v>-4.99771</v>
      </c>
      <c r="AK2759" s="22">
        <v>0</v>
      </c>
      <c r="AL2759" s="22">
        <v>0</v>
      </c>
      <c r="AM2759" s="22">
        <v>0</v>
      </c>
      <c r="AN2759" s="22">
        <v>-7.25</v>
      </c>
      <c r="AO2759" s="22">
        <v>-12</v>
      </c>
      <c r="AP2759" s="18">
        <f>SUM(AI2759:AO2759)</f>
        <v>137.74229</v>
      </c>
    </row>
    <row r="2760" ht="20.35" customHeight="1">
      <c r="A2760" t="s" s="28">
        <v>2341</v>
      </c>
      <c r="B2760" s="15">
        <v>43255</v>
      </c>
      <c r="C2760" s="16"/>
      <c r="D2760" s="17">
        <v>1</v>
      </c>
      <c r="E2760" s="31"/>
      <c r="F2760" s="59">
        <v>1</v>
      </c>
      <c r="G2760" s="16"/>
      <c r="H2760" s="16"/>
      <c r="I2760" s="16"/>
      <c r="J2760" s="16"/>
      <c r="K2760" s="16"/>
      <c r="L2760" s="16"/>
      <c r="M2760" s="16"/>
      <c r="N2760" s="16"/>
      <c r="O2760" s="16"/>
      <c r="P2760" s="16"/>
      <c r="Q2760" s="16"/>
      <c r="R2760" s="16"/>
      <c r="S2760" s="16"/>
      <c r="T2760" s="16"/>
      <c r="U2760" s="16"/>
      <c r="V2760" s="16"/>
      <c r="W2760" s="16"/>
      <c r="X2760" s="16"/>
      <c r="Y2760" s="16"/>
      <c r="Z2760" s="16"/>
      <c r="AA2760" s="16"/>
      <c r="AB2760" s="16"/>
      <c r="AC2760" s="16"/>
      <c r="AD2760" s="16"/>
      <c r="AE2760" s="16"/>
      <c r="AF2760" s="16"/>
      <c r="AG2760" s="16"/>
      <c r="AH2760" s="16"/>
      <c r="AI2760" s="18">
        <v>529.98</v>
      </c>
      <c r="AJ2760" s="22">
        <v>0</v>
      </c>
      <c r="AK2760" s="22">
        <v>-15.67</v>
      </c>
      <c r="AL2760" s="22">
        <v>0</v>
      </c>
      <c r="AM2760" s="22">
        <v>0</v>
      </c>
      <c r="AN2760" s="22">
        <v>-28.43</v>
      </c>
      <c r="AO2760" s="22">
        <v>0</v>
      </c>
      <c r="AP2760" s="18">
        <f>SUM(AI2760:AO2760)</f>
        <v>485.88</v>
      </c>
    </row>
    <row r="2761" ht="20.35" customHeight="1">
      <c r="A2761" t="s" s="28">
        <v>2342</v>
      </c>
      <c r="B2761" s="15">
        <v>43255</v>
      </c>
      <c r="C2761" s="16"/>
      <c r="D2761" s="17">
        <v>1</v>
      </c>
      <c r="E2761" s="31"/>
      <c r="F2761" s="59">
        <v>1</v>
      </c>
      <c r="G2761" s="16"/>
      <c r="H2761" s="16"/>
      <c r="I2761" s="16"/>
      <c r="J2761" s="16"/>
      <c r="K2761" s="16"/>
      <c r="L2761" s="16"/>
      <c r="M2761" s="16"/>
      <c r="N2761" s="16"/>
      <c r="O2761" s="16"/>
      <c r="P2761" s="16"/>
      <c r="Q2761" s="16"/>
      <c r="R2761" s="16"/>
      <c r="S2761" s="16"/>
      <c r="T2761" s="16"/>
      <c r="U2761" s="16"/>
      <c r="V2761" s="16"/>
      <c r="W2761" s="16"/>
      <c r="X2761" s="17">
        <v>1</v>
      </c>
      <c r="Y2761" s="16"/>
      <c r="Z2761" s="16"/>
      <c r="AA2761" s="16"/>
      <c r="AB2761" s="16"/>
      <c r="AC2761" s="16"/>
      <c r="AD2761" s="16"/>
      <c r="AE2761" s="16"/>
      <c r="AF2761" s="16"/>
      <c r="AG2761" s="16"/>
      <c r="AH2761" s="16"/>
      <c r="AI2761" s="18">
        <v>481.97</v>
      </c>
      <c r="AJ2761" s="22">
        <f>AI2761*-0.029+-0.3</f>
        <v>-14.27713</v>
      </c>
      <c r="AK2761" s="22">
        <v>0</v>
      </c>
      <c r="AL2761" s="22">
        <v>0</v>
      </c>
      <c r="AM2761" s="22">
        <v>0</v>
      </c>
      <c r="AN2761" s="22">
        <v>-26.3</v>
      </c>
      <c r="AO2761" s="22">
        <v>0</v>
      </c>
      <c r="AP2761" s="18">
        <f>SUM(AI2761:AO2761)</f>
        <v>441.39287</v>
      </c>
    </row>
    <row r="2762" ht="20.35" customHeight="1">
      <c r="A2762" t="s" s="28">
        <v>2343</v>
      </c>
      <c r="B2762" s="15">
        <v>43255</v>
      </c>
      <c r="C2762" s="16"/>
      <c r="D2762" s="16"/>
      <c r="E2762" s="31"/>
      <c r="F2762" s="31"/>
      <c r="G2762" s="16"/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6"/>
      <c r="T2762" s="16"/>
      <c r="U2762" s="16"/>
      <c r="V2762" s="16"/>
      <c r="W2762" s="16"/>
      <c r="X2762" s="16"/>
      <c r="Y2762" s="16"/>
      <c r="Z2762" s="16"/>
      <c r="AA2762" s="16"/>
      <c r="AB2762" s="16"/>
      <c r="AC2762" s="16"/>
      <c r="AD2762" s="17">
        <v>1</v>
      </c>
      <c r="AE2762" s="16"/>
      <c r="AF2762" s="16"/>
      <c r="AG2762" s="16"/>
      <c r="AH2762" s="16"/>
      <c r="AI2762" s="18">
        <v>159.99</v>
      </c>
      <c r="AJ2762" s="22">
        <f>AI2762*-0.029+-0.3</f>
        <v>-4.93971</v>
      </c>
      <c r="AK2762" s="22">
        <v>0</v>
      </c>
      <c r="AL2762" s="22">
        <v>0</v>
      </c>
      <c r="AM2762" s="22">
        <v>0</v>
      </c>
      <c r="AN2762" s="22">
        <v>-10.8</v>
      </c>
      <c r="AO2762" s="22">
        <v>0</v>
      </c>
      <c r="AP2762" s="18">
        <f>SUM(AI2762:AO2762)</f>
        <v>144.25029</v>
      </c>
    </row>
    <row r="2763" ht="20.35" customHeight="1">
      <c r="A2763" t="s" s="28">
        <v>2342</v>
      </c>
      <c r="B2763" s="15">
        <v>43255</v>
      </c>
      <c r="C2763" s="16"/>
      <c r="D2763" s="17">
        <v>1</v>
      </c>
      <c r="E2763" s="31"/>
      <c r="F2763" s="59">
        <v>1</v>
      </c>
      <c r="G2763" s="16"/>
      <c r="H2763" s="16"/>
      <c r="I2763" s="16"/>
      <c r="J2763" s="16"/>
      <c r="K2763" s="16"/>
      <c r="L2763" s="16"/>
      <c r="M2763" s="16"/>
      <c r="N2763" s="16"/>
      <c r="O2763" s="16"/>
      <c r="P2763" s="16"/>
      <c r="Q2763" s="16"/>
      <c r="R2763" s="16"/>
      <c r="S2763" s="16"/>
      <c r="T2763" s="16"/>
      <c r="U2763" s="16"/>
      <c r="V2763" s="16"/>
      <c r="W2763" s="16"/>
      <c r="X2763" s="16"/>
      <c r="Y2763" s="16"/>
      <c r="Z2763" s="16"/>
      <c r="AA2763" s="16"/>
      <c r="AB2763" s="16"/>
      <c r="AC2763" s="16"/>
      <c r="AD2763" s="16"/>
      <c r="AE2763" s="16"/>
      <c r="AF2763" s="16"/>
      <c r="AG2763" s="16"/>
      <c r="AH2763" s="16"/>
      <c r="AI2763" s="18">
        <v>348.99</v>
      </c>
      <c r="AJ2763" s="22">
        <f>AI2763*-0.029+-0.3</f>
        <v>-10.42071</v>
      </c>
      <c r="AK2763" s="22">
        <v>0</v>
      </c>
      <c r="AL2763" s="22">
        <v>0</v>
      </c>
      <c r="AM2763" s="22">
        <v>0</v>
      </c>
      <c r="AN2763" s="22">
        <v>-26.3</v>
      </c>
      <c r="AO2763" s="22">
        <v>0</v>
      </c>
      <c r="AP2763" s="18">
        <f>SUM(AI2763:AO2763)</f>
        <v>312.26929</v>
      </c>
    </row>
    <row r="2764" ht="20.35" customHeight="1">
      <c r="A2764" t="s" s="28">
        <v>2344</v>
      </c>
      <c r="B2764" s="15">
        <v>43256</v>
      </c>
      <c r="C2764" s="16"/>
      <c r="D2764" s="17">
        <v>1</v>
      </c>
      <c r="E2764" s="31"/>
      <c r="F2764" s="31"/>
      <c r="G2764" s="16"/>
      <c r="H2764" s="16"/>
      <c r="I2764" s="16"/>
      <c r="J2764" s="16"/>
      <c r="K2764" s="16"/>
      <c r="L2764" s="16"/>
      <c r="M2764" s="16"/>
      <c r="N2764" s="16"/>
      <c r="O2764" s="16"/>
      <c r="P2764" s="16"/>
      <c r="Q2764" s="16"/>
      <c r="R2764" s="16"/>
      <c r="S2764" s="16"/>
      <c r="T2764" s="16"/>
      <c r="U2764" s="16"/>
      <c r="V2764" s="16"/>
      <c r="W2764" s="16"/>
      <c r="X2764" s="16"/>
      <c r="Y2764" s="16"/>
      <c r="Z2764" s="16"/>
      <c r="AA2764" s="16"/>
      <c r="AB2764" s="16"/>
      <c r="AC2764" s="16"/>
      <c r="AD2764" s="16"/>
      <c r="AE2764" s="16"/>
      <c r="AF2764" s="16"/>
      <c r="AG2764" s="16"/>
      <c r="AH2764" s="16"/>
      <c r="AI2764" s="18">
        <v>224.99</v>
      </c>
      <c r="AJ2764" s="22">
        <v>0</v>
      </c>
      <c r="AK2764" s="22">
        <v>-29.31</v>
      </c>
      <c r="AL2764" s="22">
        <v>0</v>
      </c>
      <c r="AM2764" s="22">
        <v>0</v>
      </c>
      <c r="AN2764" s="22">
        <v>-17.1</v>
      </c>
      <c r="AO2764" s="22">
        <v>0</v>
      </c>
      <c r="AP2764" s="18">
        <f>SUM(AI2764:AO2764)</f>
        <v>178.58</v>
      </c>
    </row>
    <row r="2765" ht="20.35" customHeight="1">
      <c r="A2765" t="s" s="28">
        <v>692</v>
      </c>
      <c r="B2765" s="15">
        <v>43256</v>
      </c>
      <c r="C2765" s="16"/>
      <c r="D2765" s="16"/>
      <c r="E2765" s="31"/>
      <c r="F2765" s="31"/>
      <c r="G2765" s="16"/>
      <c r="H2765" s="17">
        <v>2</v>
      </c>
      <c r="I2765" s="16"/>
      <c r="J2765" s="16"/>
      <c r="K2765" s="16"/>
      <c r="L2765" s="16"/>
      <c r="M2765" s="16"/>
      <c r="N2765" s="16"/>
      <c r="O2765" s="16"/>
      <c r="P2765" s="16"/>
      <c r="Q2765" s="16"/>
      <c r="R2765" s="16"/>
      <c r="S2765" s="16"/>
      <c r="T2765" s="16"/>
      <c r="U2765" s="16"/>
      <c r="V2765" s="16"/>
      <c r="W2765" s="16"/>
      <c r="X2765" s="17">
        <v>2</v>
      </c>
      <c r="Y2765" s="16"/>
      <c r="Z2765" s="16"/>
      <c r="AA2765" s="16"/>
      <c r="AB2765" s="16"/>
      <c r="AC2765" s="16"/>
      <c r="AD2765" s="16"/>
      <c r="AE2765" s="16"/>
      <c r="AF2765" s="16"/>
      <c r="AG2765" s="16"/>
      <c r="AH2765" s="16"/>
      <c r="AI2765" s="18">
        <v>2719.96</v>
      </c>
      <c r="AJ2765" s="22">
        <f>AI2765*-0.029+-0.3</f>
        <v>-79.17883999999999</v>
      </c>
      <c r="AK2765" s="22">
        <v>0</v>
      </c>
      <c r="AL2765" s="22">
        <v>0</v>
      </c>
      <c r="AM2765" s="22">
        <v>0</v>
      </c>
      <c r="AN2765" s="22">
        <v>-45.91</v>
      </c>
      <c r="AO2765" s="22">
        <v>0</v>
      </c>
      <c r="AP2765" s="18">
        <f>SUM(AI2765:AO2765)</f>
        <v>2594.87116</v>
      </c>
    </row>
    <row r="2766" ht="20.35" customHeight="1">
      <c r="A2766" t="s" s="28">
        <v>2345</v>
      </c>
      <c r="B2766" s="15">
        <v>43256</v>
      </c>
      <c r="C2766" s="16"/>
      <c r="D2766" s="17">
        <v>1</v>
      </c>
      <c r="E2766" s="31"/>
      <c r="F2766" s="31"/>
      <c r="G2766" s="16"/>
      <c r="H2766" s="16"/>
      <c r="I2766" s="16"/>
      <c r="J2766" s="16"/>
      <c r="K2766" s="16"/>
      <c r="L2766" s="16"/>
      <c r="M2766" s="16"/>
      <c r="N2766" s="16"/>
      <c r="O2766" s="16"/>
      <c r="P2766" s="16"/>
      <c r="Q2766" s="16"/>
      <c r="R2766" s="16"/>
      <c r="S2766" s="16"/>
      <c r="T2766" s="16"/>
      <c r="U2766" s="16"/>
      <c r="V2766" s="16"/>
      <c r="W2766" s="16"/>
      <c r="X2766" s="16"/>
      <c r="Y2766" s="16"/>
      <c r="Z2766" s="16"/>
      <c r="AA2766" s="16"/>
      <c r="AB2766" s="16"/>
      <c r="AC2766" s="16"/>
      <c r="AD2766" s="16"/>
      <c r="AE2766" s="16"/>
      <c r="AF2766" s="16"/>
      <c r="AG2766" s="16"/>
      <c r="AH2766" s="16"/>
      <c r="AI2766" s="18">
        <v>239.99</v>
      </c>
      <c r="AJ2766" s="22">
        <v>0</v>
      </c>
      <c r="AK2766" s="22">
        <v>0</v>
      </c>
      <c r="AL2766" s="22">
        <f>AI2766*-0.029-0.3</f>
        <v>-7.25971</v>
      </c>
      <c r="AM2766" s="22">
        <v>0</v>
      </c>
      <c r="AN2766" s="22">
        <v>-17.1</v>
      </c>
      <c r="AO2766" s="22">
        <v>0</v>
      </c>
      <c r="AP2766" s="18">
        <f>SUM(AI2766:AO2766)</f>
        <v>215.63029</v>
      </c>
    </row>
    <row r="2767" ht="20.35" customHeight="1">
      <c r="A2767" t="s" s="28">
        <v>2346</v>
      </c>
      <c r="B2767" s="15">
        <v>43256</v>
      </c>
      <c r="C2767" s="16"/>
      <c r="D2767" s="16"/>
      <c r="E2767" s="31"/>
      <c r="F2767" s="31"/>
      <c r="G2767" s="16"/>
      <c r="H2767" s="16"/>
      <c r="I2767" s="16"/>
      <c r="J2767" s="16"/>
      <c r="K2767" s="16"/>
      <c r="L2767" s="16"/>
      <c r="M2767" s="16"/>
      <c r="N2767" s="16"/>
      <c r="O2767" s="16"/>
      <c r="P2767" s="16"/>
      <c r="Q2767" s="16"/>
      <c r="R2767" s="16"/>
      <c r="S2767" s="16"/>
      <c r="T2767" s="16"/>
      <c r="U2767" s="16"/>
      <c r="V2767" s="16"/>
      <c r="W2767" s="16"/>
      <c r="X2767" s="16"/>
      <c r="Y2767" s="16"/>
      <c r="Z2767" s="16"/>
      <c r="AA2767" s="16"/>
      <c r="AB2767" s="16"/>
      <c r="AC2767" s="16"/>
      <c r="AD2767" s="16"/>
      <c r="AE2767" s="16"/>
      <c r="AF2767" s="16"/>
      <c r="AG2767" s="16"/>
      <c r="AH2767" s="16"/>
      <c r="AI2767" s="18">
        <v>518.38</v>
      </c>
      <c r="AJ2767" s="22">
        <f>AI2767*-0.029+-0.3</f>
        <v>-15.33302</v>
      </c>
      <c r="AK2767" s="22">
        <v>0</v>
      </c>
      <c r="AL2767" s="22">
        <v>0</v>
      </c>
      <c r="AM2767" s="22">
        <v>0</v>
      </c>
      <c r="AN2767" s="22">
        <v>-9.210000000000001</v>
      </c>
      <c r="AO2767" s="22">
        <v>-38.4</v>
      </c>
      <c r="AP2767" s="18">
        <f>SUM(AI2767:AO2767)</f>
        <v>455.43698</v>
      </c>
    </row>
    <row r="2768" ht="20.35" customHeight="1">
      <c r="A2768" t="s" s="28">
        <v>1271</v>
      </c>
      <c r="B2768" s="15">
        <v>43256</v>
      </c>
      <c r="C2768" s="16"/>
      <c r="D2768" s="16"/>
      <c r="E2768" s="31"/>
      <c r="F2768" s="31"/>
      <c r="G2768" s="16"/>
      <c r="H2768" s="16"/>
      <c r="I2768" s="16"/>
      <c r="J2768" s="17">
        <v>6</v>
      </c>
      <c r="K2768" s="16"/>
      <c r="L2768" s="16"/>
      <c r="M2768" s="16"/>
      <c r="N2768" s="16"/>
      <c r="O2768" s="16"/>
      <c r="P2768" s="16"/>
      <c r="Q2768" s="16"/>
      <c r="R2768" s="16"/>
      <c r="S2768" s="16"/>
      <c r="T2768" s="16"/>
      <c r="U2768" s="16"/>
      <c r="V2768" s="16"/>
      <c r="W2768" s="16"/>
      <c r="X2768" s="16"/>
      <c r="Y2768" s="16"/>
      <c r="Z2768" s="16"/>
      <c r="AA2768" s="16"/>
      <c r="AB2768" s="16"/>
      <c r="AC2768" s="16"/>
      <c r="AD2768" s="17">
        <v>1</v>
      </c>
      <c r="AE2768" s="16"/>
      <c r="AF2768" s="16"/>
      <c r="AG2768" s="16"/>
      <c r="AH2768" s="16"/>
      <c r="AI2768" s="18">
        <v>4801.02</v>
      </c>
      <c r="AJ2768" s="22">
        <v>0</v>
      </c>
      <c r="AK2768" s="22">
        <v>0</v>
      </c>
      <c r="AL2768" s="22">
        <v>0</v>
      </c>
      <c r="AM2768" s="22">
        <v>0</v>
      </c>
      <c r="AN2768" s="22">
        <v>-38.52</v>
      </c>
      <c r="AO2768" s="22">
        <v>0</v>
      </c>
      <c r="AP2768" s="18">
        <f>SUM(AI2768:AO2768)</f>
        <v>4762.5</v>
      </c>
    </row>
    <row r="2769" ht="20.35" customHeight="1">
      <c r="A2769" t="s" s="28">
        <v>1166</v>
      </c>
      <c r="B2769" s="15">
        <v>43257</v>
      </c>
      <c r="C2769" s="16"/>
      <c r="D2769" s="16"/>
      <c r="E2769" s="31"/>
      <c r="F2769" s="31"/>
      <c r="G2769" s="16"/>
      <c r="H2769" s="31"/>
      <c r="I2769" s="16"/>
      <c r="J2769" s="16"/>
      <c r="K2769" s="16"/>
      <c r="L2769" s="16"/>
      <c r="M2769" s="17">
        <v>2</v>
      </c>
      <c r="N2769" s="16"/>
      <c r="O2769" s="31"/>
      <c r="P2769" s="31"/>
      <c r="Q2769" s="16"/>
      <c r="R2769" s="16"/>
      <c r="S2769" s="16"/>
      <c r="T2769" s="16"/>
      <c r="U2769" s="16"/>
      <c r="V2769" s="16"/>
      <c r="W2769" s="16"/>
      <c r="X2769" s="16"/>
      <c r="Y2769" s="16"/>
      <c r="Z2769" s="16"/>
      <c r="AA2769" s="16"/>
      <c r="AB2769" s="16"/>
      <c r="AC2769" s="16"/>
      <c r="AD2769" s="16"/>
      <c r="AE2769" s="16"/>
      <c r="AF2769" s="16"/>
      <c r="AG2769" s="16"/>
      <c r="AH2769" s="16"/>
      <c r="AI2769" s="18">
        <v>461.69</v>
      </c>
      <c r="AJ2769" s="22">
        <v>0</v>
      </c>
      <c r="AK2769" s="22">
        <v>-13.69</v>
      </c>
      <c r="AL2769" s="22">
        <v>0</v>
      </c>
      <c r="AM2769" s="22">
        <v>0</v>
      </c>
      <c r="AN2769" s="22">
        <v>-41.69</v>
      </c>
      <c r="AO2769" s="22">
        <v>0</v>
      </c>
      <c r="AP2769" s="18">
        <f>SUM(AI2769:AO2769)</f>
        <v>406.31</v>
      </c>
    </row>
    <row r="2770" ht="20.35" customHeight="1">
      <c r="A2770" t="s" s="28">
        <v>2347</v>
      </c>
      <c r="B2770" s="15">
        <v>43257</v>
      </c>
      <c r="C2770" s="16"/>
      <c r="D2770" s="16"/>
      <c r="E2770" s="31"/>
      <c r="F2770" s="31"/>
      <c r="G2770" s="16"/>
      <c r="H2770" s="16"/>
      <c r="I2770" s="16"/>
      <c r="J2770" s="16"/>
      <c r="K2770" s="16"/>
      <c r="L2770" s="16"/>
      <c r="M2770" s="16"/>
      <c r="N2770" s="16"/>
      <c r="O2770" s="16"/>
      <c r="P2770" s="16"/>
      <c r="Q2770" s="16"/>
      <c r="R2770" s="16"/>
      <c r="S2770" s="16"/>
      <c r="T2770" s="16"/>
      <c r="U2770" s="16"/>
      <c r="V2770" s="16"/>
      <c r="W2770" s="16"/>
      <c r="X2770" s="17">
        <v>1</v>
      </c>
      <c r="Y2770" s="16"/>
      <c r="Z2770" s="16"/>
      <c r="AA2770" s="16"/>
      <c r="AB2770" s="16"/>
      <c r="AC2770" s="16"/>
      <c r="AD2770" s="16"/>
      <c r="AE2770" s="16"/>
      <c r="AF2770" s="16"/>
      <c r="AG2770" s="16"/>
      <c r="AH2770" s="16"/>
      <c r="AI2770" s="18">
        <v>174.6</v>
      </c>
      <c r="AJ2770" s="22">
        <f>AI2770*-0.029+-0.3</f>
        <v>-5.3634</v>
      </c>
      <c r="AK2770" s="22">
        <v>0</v>
      </c>
      <c r="AL2770" s="22">
        <v>0</v>
      </c>
      <c r="AM2770" s="22">
        <v>0</v>
      </c>
      <c r="AN2770" s="22">
        <v>-34.61</v>
      </c>
      <c r="AO2770" s="22">
        <v>0</v>
      </c>
      <c r="AP2770" s="18">
        <f>SUM(AI2770:AO2770)</f>
        <v>134.6266</v>
      </c>
    </row>
    <row r="2771" ht="20.35" customHeight="1">
      <c r="A2771" t="s" s="28">
        <v>1151</v>
      </c>
      <c r="B2771" s="15">
        <v>43257</v>
      </c>
      <c r="C2771" s="16"/>
      <c r="D2771" s="16"/>
      <c r="E2771" s="31"/>
      <c r="F2771" s="31"/>
      <c r="G2771" s="16"/>
      <c r="H2771" s="16"/>
      <c r="I2771" s="16"/>
      <c r="J2771" s="16"/>
      <c r="K2771" s="16"/>
      <c r="L2771" s="16"/>
      <c r="M2771" s="16"/>
      <c r="N2771" s="16"/>
      <c r="O2771" s="16"/>
      <c r="P2771" s="16"/>
      <c r="Q2771" s="16"/>
      <c r="R2771" s="16"/>
      <c r="S2771" s="16"/>
      <c r="T2771" s="16"/>
      <c r="U2771" s="16"/>
      <c r="V2771" s="16"/>
      <c r="W2771" s="16"/>
      <c r="X2771" s="16"/>
      <c r="Y2771" s="16"/>
      <c r="Z2771" s="16"/>
      <c r="AA2771" s="16"/>
      <c r="AB2771" s="17">
        <v>3</v>
      </c>
      <c r="AC2771" s="16"/>
      <c r="AD2771" s="16"/>
      <c r="AE2771" s="16"/>
      <c r="AF2771" s="16"/>
      <c r="AG2771" s="16"/>
      <c r="AH2771" s="16"/>
      <c r="AI2771" s="18">
        <v>1069.17</v>
      </c>
      <c r="AJ2771" s="22">
        <f>AI2771*-0.029+-0.3</f>
        <v>-31.30593</v>
      </c>
      <c r="AK2771" s="22">
        <v>0</v>
      </c>
      <c r="AL2771" s="22">
        <v>0</v>
      </c>
      <c r="AM2771" s="22">
        <v>0</v>
      </c>
      <c r="AN2771" s="22">
        <v>-10.75</v>
      </c>
      <c r="AO2771" s="22">
        <v>-79.2</v>
      </c>
      <c r="AP2771" s="18">
        <f>SUM(AI2771:AO2771)</f>
        <v>947.91407</v>
      </c>
    </row>
    <row r="2772" ht="20.35" customHeight="1">
      <c r="A2772" t="s" s="28">
        <v>2348</v>
      </c>
      <c r="B2772" s="15">
        <v>43257</v>
      </c>
      <c r="C2772" s="16"/>
      <c r="D2772" s="16"/>
      <c r="E2772" s="31"/>
      <c r="F2772" s="31"/>
      <c r="G2772" s="16"/>
      <c r="H2772" s="16"/>
      <c r="I2772" s="16"/>
      <c r="J2772" s="16"/>
      <c r="K2772" s="16"/>
      <c r="L2772" s="16"/>
      <c r="M2772" s="16"/>
      <c r="N2772" s="16"/>
      <c r="O2772" s="16"/>
      <c r="P2772" s="16"/>
      <c r="Q2772" s="16"/>
      <c r="R2772" s="16"/>
      <c r="S2772" s="16"/>
      <c r="T2772" s="16"/>
      <c r="U2772" s="16"/>
      <c r="V2772" s="16"/>
      <c r="W2772" s="16"/>
      <c r="X2772" s="16"/>
      <c r="Y2772" s="16"/>
      <c r="Z2772" s="16"/>
      <c r="AA2772" s="16"/>
      <c r="AB2772" s="16"/>
      <c r="AC2772" s="16"/>
      <c r="AD2772" s="16"/>
      <c r="AE2772" s="16"/>
      <c r="AF2772" s="16"/>
      <c r="AG2772" s="16"/>
      <c r="AH2772" s="16"/>
      <c r="AI2772" s="18">
        <v>51.82</v>
      </c>
      <c r="AJ2772" s="22">
        <v>0</v>
      </c>
      <c r="AK2772" s="22">
        <v>-1.8</v>
      </c>
      <c r="AL2772" s="22">
        <v>0</v>
      </c>
      <c r="AM2772" s="22">
        <v>0</v>
      </c>
      <c r="AN2772" s="22">
        <v>-3.18</v>
      </c>
      <c r="AO2772" s="22">
        <v>-3.84</v>
      </c>
      <c r="AP2772" s="18">
        <f>SUM(AI2772:AO2772)</f>
        <v>43</v>
      </c>
    </row>
    <row r="2773" ht="20.35" customHeight="1">
      <c r="A2773" t="s" s="28">
        <v>2349</v>
      </c>
      <c r="B2773" s="15">
        <v>43262</v>
      </c>
      <c r="C2773" s="16"/>
      <c r="D2773" s="16"/>
      <c r="E2773" s="31"/>
      <c r="F2773" s="59">
        <v>1</v>
      </c>
      <c r="G2773" s="16"/>
      <c r="H2773" s="16"/>
      <c r="I2773" s="16"/>
      <c r="J2773" s="16"/>
      <c r="K2773" s="16"/>
      <c r="L2773" s="16"/>
      <c r="M2773" s="16"/>
      <c r="N2773" s="16"/>
      <c r="O2773" s="16"/>
      <c r="P2773" s="16"/>
      <c r="Q2773" s="16"/>
      <c r="R2773" s="16"/>
      <c r="S2773" s="16"/>
      <c r="T2773" s="16"/>
      <c r="U2773" s="16"/>
      <c r="V2773" s="16"/>
      <c r="W2773" s="16"/>
      <c r="X2773" s="16"/>
      <c r="Y2773" s="16"/>
      <c r="Z2773" s="16"/>
      <c r="AA2773" s="16"/>
      <c r="AB2773" s="16"/>
      <c r="AC2773" s="16"/>
      <c r="AD2773" s="16"/>
      <c r="AE2773" s="16"/>
      <c r="AF2773" s="16"/>
      <c r="AG2773" s="16"/>
      <c r="AH2773" s="16"/>
      <c r="AI2773" s="18">
        <v>149.99</v>
      </c>
      <c r="AJ2773" s="22">
        <v>0</v>
      </c>
      <c r="AK2773" s="22">
        <v>0</v>
      </c>
      <c r="AL2773" s="22">
        <f>AI2773*-0.029-0.3</f>
        <v>-4.64971</v>
      </c>
      <c r="AM2773" s="22">
        <v>0</v>
      </c>
      <c r="AN2773" s="22">
        <v>-26.42</v>
      </c>
      <c r="AO2773" s="22">
        <v>0</v>
      </c>
      <c r="AP2773" s="18">
        <f>SUM(AI2773:AO2773)</f>
        <v>118.92029</v>
      </c>
    </row>
    <row r="2774" ht="20.35" customHeight="1">
      <c r="A2774" t="s" s="28">
        <v>2350</v>
      </c>
      <c r="B2774" s="15">
        <v>43262</v>
      </c>
      <c r="C2774" s="16"/>
      <c r="D2774" s="16"/>
      <c r="E2774" s="31"/>
      <c r="F2774" s="31"/>
      <c r="G2774" s="16"/>
      <c r="H2774" s="16"/>
      <c r="I2774" s="16"/>
      <c r="J2774" s="16"/>
      <c r="K2774" s="16"/>
      <c r="L2774" s="16"/>
      <c r="M2774" s="16"/>
      <c r="N2774" s="16"/>
      <c r="O2774" s="16"/>
      <c r="P2774" s="16"/>
      <c r="Q2774" s="16"/>
      <c r="R2774" s="16"/>
      <c r="S2774" s="16"/>
      <c r="T2774" s="16"/>
      <c r="U2774" s="16"/>
      <c r="V2774" s="16"/>
      <c r="W2774" s="16"/>
      <c r="X2774" s="16"/>
      <c r="Y2774" s="16"/>
      <c r="Z2774" s="16"/>
      <c r="AA2774" s="16"/>
      <c r="AB2774" s="16"/>
      <c r="AC2774" s="16"/>
      <c r="AD2774" s="16"/>
      <c r="AE2774" s="16"/>
      <c r="AF2774" s="16"/>
      <c r="AG2774" s="16"/>
      <c r="AH2774" s="16"/>
      <c r="AI2774" s="18">
        <v>67.98</v>
      </c>
      <c r="AJ2774" s="22">
        <v>0</v>
      </c>
      <c r="AK2774" s="22">
        <v>0</v>
      </c>
      <c r="AL2774" s="22">
        <f>AI2774*-0.029-0.3</f>
        <v>-2.27142</v>
      </c>
      <c r="AM2774" s="22">
        <v>0</v>
      </c>
      <c r="AN2774" s="22">
        <v>-2.79</v>
      </c>
      <c r="AO2774" s="22">
        <v>0</v>
      </c>
      <c r="AP2774" s="18">
        <f>SUM(AI2774:AO2774)</f>
        <v>62.91858</v>
      </c>
    </row>
    <row r="2775" ht="20.35" customHeight="1">
      <c r="A2775" t="s" s="28">
        <v>1677</v>
      </c>
      <c r="B2775" s="15">
        <v>43262</v>
      </c>
      <c r="C2775" s="16"/>
      <c r="D2775" s="17">
        <v>1</v>
      </c>
      <c r="E2775" s="31"/>
      <c r="F2775" s="31"/>
      <c r="G2775" s="16"/>
      <c r="H2775" s="16"/>
      <c r="I2775" s="16"/>
      <c r="J2775" s="16"/>
      <c r="K2775" s="16"/>
      <c r="L2775" s="16"/>
      <c r="M2775" s="16"/>
      <c r="N2775" s="16"/>
      <c r="O2775" s="16"/>
      <c r="P2775" s="16"/>
      <c r="Q2775" s="16"/>
      <c r="R2775" s="16"/>
      <c r="S2775" s="16"/>
      <c r="T2775" s="16"/>
      <c r="U2775" s="16"/>
      <c r="V2775" s="16"/>
      <c r="W2775" s="16"/>
      <c r="X2775" s="16"/>
      <c r="Y2775" s="16"/>
      <c r="Z2775" s="16"/>
      <c r="AA2775" s="16"/>
      <c r="AB2775" s="16"/>
      <c r="AC2775" s="16"/>
      <c r="AD2775" s="16"/>
      <c r="AE2775" s="16"/>
      <c r="AF2775" s="16"/>
      <c r="AG2775" s="16"/>
      <c r="AH2775" s="16"/>
      <c r="AI2775" s="18">
        <v>323.96</v>
      </c>
      <c r="AJ2775" s="22">
        <f>AI2775*-0.029+-0.3</f>
        <v>-9.694839999999999</v>
      </c>
      <c r="AK2775" s="22">
        <v>0</v>
      </c>
      <c r="AL2775" s="22">
        <v>0</v>
      </c>
      <c r="AM2775" s="22">
        <v>0</v>
      </c>
      <c r="AN2775" s="22">
        <v>-15.59</v>
      </c>
      <c r="AO2775" s="22">
        <v>0</v>
      </c>
      <c r="AP2775" s="18">
        <f>SUM(AI2775:AO2775)</f>
        <v>298.67516</v>
      </c>
    </row>
    <row r="2776" ht="20.35" customHeight="1">
      <c r="A2776" t="s" s="14">
        <v>1434</v>
      </c>
      <c r="B2776" s="15">
        <v>43213</v>
      </c>
      <c r="C2776" s="16"/>
      <c r="D2776" s="16"/>
      <c r="E2776" s="31"/>
      <c r="F2776" s="31"/>
      <c r="G2776" s="16"/>
      <c r="H2776" s="16"/>
      <c r="I2776" s="16"/>
      <c r="J2776" s="16"/>
      <c r="K2776" s="16"/>
      <c r="L2776" s="16"/>
      <c r="M2776" s="16"/>
      <c r="N2776" s="16"/>
      <c r="O2776" s="16"/>
      <c r="P2776" s="16"/>
      <c r="Q2776" s="16"/>
      <c r="R2776" s="16"/>
      <c r="S2776" s="16"/>
      <c r="T2776" s="16"/>
      <c r="U2776" s="16"/>
      <c r="V2776" s="16"/>
      <c r="W2776" s="16"/>
      <c r="X2776" s="16"/>
      <c r="Y2776" s="16"/>
      <c r="Z2776" s="16"/>
      <c r="AA2776" s="16"/>
      <c r="AB2776" s="16"/>
      <c r="AC2776" s="16"/>
      <c r="AD2776" s="17">
        <v>50</v>
      </c>
      <c r="AE2776" s="16"/>
      <c r="AF2776" s="16"/>
      <c r="AG2776" s="16"/>
      <c r="AH2776" s="16"/>
      <c r="AI2776" s="18">
        <v>5000</v>
      </c>
      <c r="AJ2776" s="22">
        <v>0</v>
      </c>
      <c r="AK2776" s="22">
        <v>0</v>
      </c>
      <c r="AL2776" s="22">
        <v>0</v>
      </c>
      <c r="AM2776" s="22">
        <v>0</v>
      </c>
      <c r="AN2776" s="22">
        <v>0</v>
      </c>
      <c r="AO2776" s="22">
        <v>0</v>
      </c>
      <c r="AP2776" s="18">
        <f>SUM(AI2776:AO2776)</f>
        <v>5000</v>
      </c>
    </row>
    <row r="2777" ht="20.35" customHeight="1">
      <c r="A2777" t="s" s="28">
        <v>2351</v>
      </c>
      <c r="B2777" s="15">
        <v>43263</v>
      </c>
      <c r="C2777" s="16"/>
      <c r="D2777" s="17">
        <v>1</v>
      </c>
      <c r="E2777" s="31"/>
      <c r="F2777" s="31"/>
      <c r="G2777" s="16"/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6"/>
      <c r="T2777" s="16"/>
      <c r="U2777" s="16"/>
      <c r="V2777" s="16"/>
      <c r="W2777" s="16"/>
      <c r="X2777" s="16"/>
      <c r="Y2777" s="16"/>
      <c r="Z2777" s="16"/>
      <c r="AA2777" s="16"/>
      <c r="AB2777" s="16"/>
      <c r="AC2777" s="16"/>
      <c r="AD2777" s="16"/>
      <c r="AE2777" s="16"/>
      <c r="AF2777" s="16"/>
      <c r="AG2777" s="16"/>
      <c r="AH2777" s="16"/>
      <c r="AI2777" s="18">
        <v>344.99</v>
      </c>
      <c r="AJ2777" s="22">
        <v>0</v>
      </c>
      <c r="AK2777" s="22">
        <v>-10.3</v>
      </c>
      <c r="AL2777" s="22">
        <v>0</v>
      </c>
      <c r="AM2777" s="22">
        <v>0</v>
      </c>
      <c r="AN2777" s="22">
        <v>-19</v>
      </c>
      <c r="AO2777" s="22">
        <v>0</v>
      </c>
      <c r="AP2777" s="18">
        <f>SUM(AI2777:AO2777)</f>
        <v>315.69</v>
      </c>
    </row>
    <row r="2778" ht="20.35" customHeight="1">
      <c r="A2778" t="s" s="28">
        <v>2352</v>
      </c>
      <c r="B2778" s="15">
        <v>43263</v>
      </c>
      <c r="C2778" s="16"/>
      <c r="D2778" s="17">
        <v>1</v>
      </c>
      <c r="E2778" s="31"/>
      <c r="F2778" s="31"/>
      <c r="G2778" s="16"/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6"/>
      <c r="T2778" s="16"/>
      <c r="U2778" s="16"/>
      <c r="V2778" s="16"/>
      <c r="W2778" s="16"/>
      <c r="X2778" s="16"/>
      <c r="Y2778" s="16"/>
      <c r="Z2778" s="16"/>
      <c r="AA2778" s="16"/>
      <c r="AB2778" s="16"/>
      <c r="AC2778" s="16"/>
      <c r="AD2778" s="16"/>
      <c r="AE2778" s="16"/>
      <c r="AF2778" s="16"/>
      <c r="AG2778" s="16"/>
      <c r="AH2778" s="16"/>
      <c r="AI2778" s="18">
        <v>199.99</v>
      </c>
      <c r="AJ2778" s="22">
        <f>AI2778*-0.029+-0.3</f>
        <v>-6.09971</v>
      </c>
      <c r="AK2778" s="22">
        <v>0</v>
      </c>
      <c r="AL2778" s="22">
        <v>0</v>
      </c>
      <c r="AM2778" s="22">
        <v>0</v>
      </c>
      <c r="AN2778" s="22">
        <v>-17.1</v>
      </c>
      <c r="AO2778" s="22">
        <v>0</v>
      </c>
      <c r="AP2778" s="18">
        <f>SUM(AI2778:AO2778)</f>
        <v>176.79029</v>
      </c>
    </row>
    <row r="2779" ht="20.35" customHeight="1">
      <c r="A2779" t="s" s="28">
        <v>2353</v>
      </c>
      <c r="B2779" s="15">
        <v>43263</v>
      </c>
      <c r="C2779" s="16"/>
      <c r="D2779" s="16"/>
      <c r="E2779" s="31"/>
      <c r="F2779" s="31"/>
      <c r="G2779" s="16"/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/>
      <c r="S2779" s="16"/>
      <c r="T2779" s="16"/>
      <c r="U2779" s="16"/>
      <c r="V2779" s="16"/>
      <c r="W2779" s="16"/>
      <c r="X2779" s="16"/>
      <c r="Y2779" s="16"/>
      <c r="Z2779" s="16"/>
      <c r="AA2779" s="16"/>
      <c r="AB2779" s="16"/>
      <c r="AC2779" s="16"/>
      <c r="AD2779" s="16"/>
      <c r="AE2779" s="16"/>
      <c r="AF2779" s="16"/>
      <c r="AG2779" s="16"/>
      <c r="AH2779" s="16"/>
      <c r="AI2779" s="18">
        <v>31.34</v>
      </c>
      <c r="AJ2779" s="22">
        <v>0</v>
      </c>
      <c r="AK2779" s="22">
        <v>-1.21</v>
      </c>
      <c r="AL2779" s="22">
        <v>0</v>
      </c>
      <c r="AM2779" s="22">
        <v>0</v>
      </c>
      <c r="AN2779" s="22">
        <v>-6.35</v>
      </c>
      <c r="AO2779" s="22">
        <v>0</v>
      </c>
      <c r="AP2779" s="18">
        <f>SUM(AI2779:AO2779)</f>
        <v>23.78</v>
      </c>
    </row>
    <row r="2780" ht="32.35" customHeight="1">
      <c r="A2780" t="s" s="28">
        <v>2354</v>
      </c>
      <c r="B2780" s="15">
        <v>43264</v>
      </c>
      <c r="C2780" s="16"/>
      <c r="D2780" s="17">
        <v>2</v>
      </c>
      <c r="E2780" s="31"/>
      <c r="F2780" s="59">
        <v>2</v>
      </c>
      <c r="G2780" s="16"/>
      <c r="H2780" s="16"/>
      <c r="I2780" s="16"/>
      <c r="J2780" s="16"/>
      <c r="K2780" s="16"/>
      <c r="L2780" s="16"/>
      <c r="M2780" s="16"/>
      <c r="N2780" s="16"/>
      <c r="O2780" s="16"/>
      <c r="P2780" s="16"/>
      <c r="Q2780" s="16"/>
      <c r="R2780" s="16"/>
      <c r="S2780" s="16"/>
      <c r="T2780" s="16"/>
      <c r="U2780" s="16"/>
      <c r="V2780" s="16"/>
      <c r="W2780" s="16"/>
      <c r="X2780" s="16"/>
      <c r="Y2780" s="16"/>
      <c r="Z2780" s="16"/>
      <c r="AA2780" s="16"/>
      <c r="AB2780" s="16"/>
      <c r="AC2780" s="16"/>
      <c r="AD2780" s="16"/>
      <c r="AE2780" s="16"/>
      <c r="AF2780" s="16"/>
      <c r="AG2780" s="16"/>
      <c r="AH2780" s="16"/>
      <c r="AI2780" s="18">
        <v>1264.65</v>
      </c>
      <c r="AJ2780" s="22">
        <f>AI2780*-0.029+-0.3</f>
        <v>-36.97485</v>
      </c>
      <c r="AK2780" s="22">
        <v>0</v>
      </c>
      <c r="AL2780" s="22">
        <v>0</v>
      </c>
      <c r="AM2780" s="22">
        <v>0</v>
      </c>
      <c r="AN2780" s="22">
        <v>-254.48</v>
      </c>
      <c r="AO2780" s="22">
        <v>0</v>
      </c>
      <c r="AP2780" s="18">
        <f>SUM(AI2780:AO2780)</f>
        <v>973.19515</v>
      </c>
    </row>
    <row r="2781" ht="20.35" customHeight="1">
      <c r="A2781" t="s" s="28">
        <v>2355</v>
      </c>
      <c r="B2781" s="15">
        <v>43264</v>
      </c>
      <c r="C2781" s="16"/>
      <c r="D2781" s="16"/>
      <c r="E2781" s="31"/>
      <c r="F2781" s="31"/>
      <c r="G2781" s="16"/>
      <c r="H2781" s="16"/>
      <c r="I2781" s="16"/>
      <c r="J2781" s="16"/>
      <c r="K2781" s="16"/>
      <c r="L2781" s="16"/>
      <c r="M2781" s="16"/>
      <c r="N2781" s="16"/>
      <c r="O2781" s="16"/>
      <c r="P2781" s="16"/>
      <c r="Q2781" s="17">
        <v>4</v>
      </c>
      <c r="R2781" s="16"/>
      <c r="S2781" s="16"/>
      <c r="T2781" s="16"/>
      <c r="U2781" s="16"/>
      <c r="V2781" s="16"/>
      <c r="W2781" s="16"/>
      <c r="X2781" s="16"/>
      <c r="Y2781" s="16"/>
      <c r="Z2781" s="16"/>
      <c r="AA2781" s="16"/>
      <c r="AB2781" s="16"/>
      <c r="AC2781" s="16"/>
      <c r="AD2781" s="16"/>
      <c r="AE2781" s="16"/>
      <c r="AF2781" s="16"/>
      <c r="AG2781" s="16"/>
      <c r="AH2781" s="16"/>
      <c r="AI2781" s="18">
        <v>1947.61</v>
      </c>
      <c r="AJ2781" s="22">
        <v>0</v>
      </c>
      <c r="AK2781" s="22">
        <v>-85.98999999999999</v>
      </c>
      <c r="AL2781" s="22">
        <v>0</v>
      </c>
      <c r="AM2781" s="22">
        <v>0</v>
      </c>
      <c r="AN2781" s="22">
        <v>-80.56999999999999</v>
      </c>
      <c r="AO2781" s="22">
        <v>0</v>
      </c>
      <c r="AP2781" s="18">
        <f>SUM(AI2781:AO2781)</f>
        <v>1781.05</v>
      </c>
    </row>
    <row r="2782" ht="20.35" customHeight="1">
      <c r="A2782" t="s" s="28">
        <v>2356</v>
      </c>
      <c r="B2782" s="15">
        <v>43264</v>
      </c>
      <c r="C2782" s="16"/>
      <c r="D2782" s="16"/>
      <c r="E2782" s="31"/>
      <c r="F2782" s="31"/>
      <c r="G2782" s="16"/>
      <c r="H2782" s="16"/>
      <c r="I2782" s="16"/>
      <c r="J2782" s="17">
        <v>1</v>
      </c>
      <c r="K2782" s="16"/>
      <c r="L2782" s="16"/>
      <c r="M2782" s="16"/>
      <c r="N2782" s="16"/>
      <c r="O2782" s="16"/>
      <c r="P2782" s="16"/>
      <c r="Q2782" s="16"/>
      <c r="R2782" s="16"/>
      <c r="S2782" s="16"/>
      <c r="T2782" s="16"/>
      <c r="U2782" s="16"/>
      <c r="V2782" s="16"/>
      <c r="W2782" s="16"/>
      <c r="X2782" s="16"/>
      <c r="Y2782" s="16"/>
      <c r="Z2782" s="16"/>
      <c r="AA2782" s="16"/>
      <c r="AB2782" s="16"/>
      <c r="AC2782" s="16"/>
      <c r="AD2782" s="16"/>
      <c r="AE2782" s="16"/>
      <c r="AF2782" s="16"/>
      <c r="AG2782" s="16"/>
      <c r="AH2782" s="16"/>
      <c r="AI2782" s="18">
        <v>854.99</v>
      </c>
      <c r="AJ2782" s="22">
        <f>AI2782*-0.029+-0.3</f>
        <v>-25.09471</v>
      </c>
      <c r="AK2782" s="22">
        <v>0</v>
      </c>
      <c r="AL2782" s="22">
        <v>0</v>
      </c>
      <c r="AM2782" s="22">
        <v>0</v>
      </c>
      <c r="AN2782" s="22">
        <v>-16.48</v>
      </c>
      <c r="AO2782" s="22">
        <v>0</v>
      </c>
      <c r="AP2782" s="18">
        <f>SUM(AI2782:AO2782)</f>
        <v>813.41529</v>
      </c>
    </row>
    <row r="2783" ht="20.35" customHeight="1">
      <c r="A2783" t="s" s="28">
        <v>2357</v>
      </c>
      <c r="B2783" s="15">
        <v>43264</v>
      </c>
      <c r="C2783" s="16"/>
      <c r="D2783" s="17">
        <v>2</v>
      </c>
      <c r="E2783" s="31"/>
      <c r="F2783" s="31"/>
      <c r="G2783" s="16"/>
      <c r="H2783" s="16"/>
      <c r="I2783" s="16"/>
      <c r="J2783" s="16"/>
      <c r="K2783" s="16"/>
      <c r="L2783" s="16"/>
      <c r="M2783" s="16"/>
      <c r="N2783" s="16"/>
      <c r="O2783" s="16"/>
      <c r="P2783" s="16"/>
      <c r="Q2783" s="16"/>
      <c r="R2783" s="16"/>
      <c r="S2783" s="16"/>
      <c r="T2783" s="16"/>
      <c r="U2783" s="16"/>
      <c r="V2783" s="16"/>
      <c r="W2783" s="16"/>
      <c r="X2783" s="16"/>
      <c r="Y2783" s="16"/>
      <c r="Z2783" s="16"/>
      <c r="AA2783" s="16"/>
      <c r="AB2783" s="16"/>
      <c r="AC2783" s="16"/>
      <c r="AD2783" s="16"/>
      <c r="AE2783" s="16"/>
      <c r="AF2783" s="16"/>
      <c r="AG2783" s="16"/>
      <c r="AH2783" s="16"/>
      <c r="AI2783" s="18">
        <v>479.98</v>
      </c>
      <c r="AJ2783" s="22">
        <f>AI2783*-0.029+-0.3</f>
        <v>-14.21942</v>
      </c>
      <c r="AK2783" s="22">
        <v>0</v>
      </c>
      <c r="AL2783" s="22">
        <v>0</v>
      </c>
      <c r="AM2783" s="22">
        <v>0</v>
      </c>
      <c r="AN2783" s="22">
        <v>-20.32</v>
      </c>
      <c r="AO2783" s="22">
        <v>0</v>
      </c>
      <c r="AP2783" s="18">
        <f>SUM(AI2783:AO2783)</f>
        <v>445.44058</v>
      </c>
    </row>
    <row r="2784" ht="20.35" customHeight="1">
      <c r="A2784" t="s" s="28">
        <v>2358</v>
      </c>
      <c r="B2784" s="15">
        <v>43264</v>
      </c>
      <c r="C2784" s="16"/>
      <c r="D2784" s="17">
        <v>1</v>
      </c>
      <c r="E2784" s="31"/>
      <c r="F2784" s="31"/>
      <c r="G2784" s="16"/>
      <c r="H2784" s="16"/>
      <c r="I2784" s="16"/>
      <c r="J2784" s="16"/>
      <c r="K2784" s="16"/>
      <c r="L2784" s="16"/>
      <c r="M2784" s="16"/>
      <c r="N2784" s="16"/>
      <c r="O2784" s="16"/>
      <c r="P2784" s="16"/>
      <c r="Q2784" s="16"/>
      <c r="R2784" s="16"/>
      <c r="S2784" s="16"/>
      <c r="T2784" s="16"/>
      <c r="U2784" s="16"/>
      <c r="V2784" s="16"/>
      <c r="W2784" s="16"/>
      <c r="X2784" s="16"/>
      <c r="Y2784" s="16"/>
      <c r="Z2784" s="16"/>
      <c r="AA2784" s="16"/>
      <c r="AB2784" s="16"/>
      <c r="AC2784" s="16"/>
      <c r="AD2784" s="16"/>
      <c r="AE2784" s="16"/>
      <c r="AF2784" s="16"/>
      <c r="AG2784" s="16"/>
      <c r="AH2784" s="16"/>
      <c r="AI2784" s="18">
        <v>199.99</v>
      </c>
      <c r="AJ2784" s="22">
        <v>0</v>
      </c>
      <c r="AK2784" s="22">
        <v>-6.1</v>
      </c>
      <c r="AL2784" s="22">
        <v>0</v>
      </c>
      <c r="AM2784" s="22">
        <v>0</v>
      </c>
      <c r="AN2784" s="22">
        <v>-17.1</v>
      </c>
      <c r="AO2784" s="22">
        <v>0</v>
      </c>
      <c r="AP2784" s="18">
        <f>SUM(AI2784:AO2784)</f>
        <v>176.79</v>
      </c>
    </row>
    <row r="2785" ht="20.35" customHeight="1">
      <c r="A2785" t="s" s="28">
        <v>2310</v>
      </c>
      <c r="B2785" s="15">
        <v>43265</v>
      </c>
      <c r="C2785" s="16"/>
      <c r="D2785" s="16"/>
      <c r="E2785" s="31"/>
      <c r="F2785" s="31"/>
      <c r="G2785" s="16"/>
      <c r="H2785" s="17">
        <v>2</v>
      </c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6"/>
      <c r="T2785" s="16"/>
      <c r="U2785" s="16"/>
      <c r="V2785" s="16"/>
      <c r="W2785" s="16"/>
      <c r="X2785" s="16"/>
      <c r="Y2785" s="16"/>
      <c r="Z2785" s="16"/>
      <c r="AA2785" s="16"/>
      <c r="AB2785" s="16"/>
      <c r="AC2785" s="16"/>
      <c r="AD2785" s="16"/>
      <c r="AE2785" s="16"/>
      <c r="AF2785" s="16"/>
      <c r="AG2785" s="16"/>
      <c r="AH2785" s="16"/>
      <c r="AI2785" s="18">
        <v>2375.98</v>
      </c>
      <c r="AJ2785" s="22">
        <f>AI2785*-0.029+-0.3</f>
        <v>-69.20341999999999</v>
      </c>
      <c r="AK2785" s="22">
        <v>0</v>
      </c>
      <c r="AL2785" s="22">
        <v>0</v>
      </c>
      <c r="AM2785" s="22">
        <v>0</v>
      </c>
      <c r="AN2785" s="22">
        <v>-16.87</v>
      </c>
      <c r="AO2785" s="22">
        <v>-176</v>
      </c>
      <c r="AP2785" s="18">
        <f>SUM(AI2785:AO2785)</f>
        <v>2113.90658</v>
      </c>
    </row>
    <row r="2786" ht="20.35" customHeight="1">
      <c r="A2786" t="s" s="28">
        <v>2359</v>
      </c>
      <c r="B2786" s="15">
        <v>43265</v>
      </c>
      <c r="C2786" s="16"/>
      <c r="D2786" s="17">
        <v>1</v>
      </c>
      <c r="E2786" s="31"/>
      <c r="F2786" s="31"/>
      <c r="G2786" s="16"/>
      <c r="H2786" s="16"/>
      <c r="I2786" s="16"/>
      <c r="J2786" s="16"/>
      <c r="K2786" s="16"/>
      <c r="L2786" s="16"/>
      <c r="M2786" s="16"/>
      <c r="N2786" s="16"/>
      <c r="O2786" s="16"/>
      <c r="P2786" s="16"/>
      <c r="Q2786" s="16"/>
      <c r="R2786" s="16"/>
      <c r="S2786" s="16"/>
      <c r="T2786" s="16"/>
      <c r="U2786" s="16"/>
      <c r="V2786" s="16"/>
      <c r="W2786" s="16"/>
      <c r="X2786" s="16"/>
      <c r="Y2786" s="16"/>
      <c r="Z2786" s="16"/>
      <c r="AA2786" s="16"/>
      <c r="AB2786" s="16"/>
      <c r="AC2786" s="16"/>
      <c r="AD2786" s="16"/>
      <c r="AE2786" s="16"/>
      <c r="AF2786" s="16"/>
      <c r="AG2786" s="16"/>
      <c r="AH2786" s="16"/>
      <c r="AI2786" s="18">
        <v>355.76</v>
      </c>
      <c r="AJ2786" s="22">
        <v>0</v>
      </c>
      <c r="AK2786" s="22">
        <v>-15.95</v>
      </c>
      <c r="AL2786" s="22">
        <v>0</v>
      </c>
      <c r="AM2786" s="22">
        <v>0</v>
      </c>
      <c r="AN2786" s="22">
        <v>-35.36</v>
      </c>
      <c r="AO2786" s="22">
        <v>0</v>
      </c>
      <c r="AP2786" s="18">
        <f>SUM(AI2786:AO2786)</f>
        <v>304.45</v>
      </c>
    </row>
    <row r="2787" ht="20.35" customHeight="1">
      <c r="A2787" t="s" s="28">
        <v>2360</v>
      </c>
      <c r="B2787" s="15">
        <v>43265</v>
      </c>
      <c r="C2787" s="16"/>
      <c r="D2787" s="17">
        <v>1</v>
      </c>
      <c r="E2787" s="31"/>
      <c r="F2787" s="31"/>
      <c r="G2787" s="16"/>
      <c r="H2787" s="16"/>
      <c r="I2787" s="16"/>
      <c r="J2787" s="16"/>
      <c r="K2787" s="16"/>
      <c r="L2787" s="16"/>
      <c r="M2787" s="16"/>
      <c r="N2787" s="16"/>
      <c r="O2787" s="16"/>
      <c r="P2787" s="16"/>
      <c r="Q2787" s="16"/>
      <c r="R2787" s="16"/>
      <c r="S2787" s="16"/>
      <c r="T2787" s="16"/>
      <c r="U2787" s="16"/>
      <c r="V2787" s="16"/>
      <c r="W2787" s="16"/>
      <c r="X2787" s="16"/>
      <c r="Y2787" s="16"/>
      <c r="Z2787" s="16"/>
      <c r="AA2787" s="16"/>
      <c r="AB2787" s="16"/>
      <c r="AC2787" s="16"/>
      <c r="AD2787" s="16"/>
      <c r="AE2787" s="16"/>
      <c r="AF2787" s="16"/>
      <c r="AG2787" s="16"/>
      <c r="AH2787" s="16"/>
      <c r="AI2787" s="18">
        <v>383.39</v>
      </c>
      <c r="AJ2787" s="22">
        <f>AI2787*-0.029+-0.3</f>
        <v>-11.41831</v>
      </c>
      <c r="AK2787" s="22">
        <v>0</v>
      </c>
      <c r="AL2787" s="22">
        <v>0</v>
      </c>
      <c r="AM2787" s="22">
        <v>0</v>
      </c>
      <c r="AN2787" s="22">
        <v>-13.63</v>
      </c>
      <c r="AO2787" s="22">
        <v>-28.4</v>
      </c>
      <c r="AP2787" s="18">
        <f>SUM(AI2787:AO2787)</f>
        <v>329.94169</v>
      </c>
    </row>
    <row r="2788" ht="20.35" customHeight="1">
      <c r="A2788" t="s" s="28">
        <v>2361</v>
      </c>
      <c r="B2788" s="15">
        <v>43265</v>
      </c>
      <c r="C2788" s="16"/>
      <c r="D2788" s="16"/>
      <c r="E2788" s="31"/>
      <c r="F2788" s="31"/>
      <c r="G2788" s="16"/>
      <c r="H2788" s="16"/>
      <c r="I2788" s="16"/>
      <c r="J2788" s="16"/>
      <c r="K2788" s="16"/>
      <c r="L2788" s="16"/>
      <c r="M2788" s="16"/>
      <c r="N2788" s="16"/>
      <c r="O2788" s="16"/>
      <c r="P2788" s="16"/>
      <c r="Q2788" s="16"/>
      <c r="R2788" s="16"/>
      <c r="S2788" s="16"/>
      <c r="T2788" s="16"/>
      <c r="U2788" s="16"/>
      <c r="V2788" s="16"/>
      <c r="W2788" s="16"/>
      <c r="X2788" s="16"/>
      <c r="Y2788" s="16"/>
      <c r="Z2788" s="16"/>
      <c r="AA2788" s="16"/>
      <c r="AB2788" s="16"/>
      <c r="AC2788" s="16"/>
      <c r="AD2788" s="16"/>
      <c r="AE2788" s="16"/>
      <c r="AF2788" s="16"/>
      <c r="AG2788" s="16"/>
      <c r="AH2788" s="16"/>
      <c r="AI2788" s="18">
        <v>47.98</v>
      </c>
      <c r="AJ2788" s="22">
        <f>AI2788*-0.029+-0.3</f>
        <v>-1.69142</v>
      </c>
      <c r="AK2788" s="22">
        <v>0</v>
      </c>
      <c r="AL2788" s="22">
        <v>0</v>
      </c>
      <c r="AM2788" s="22">
        <v>0</v>
      </c>
      <c r="AN2788" s="22">
        <v>-3.18</v>
      </c>
      <c r="AO2788" s="22">
        <v>0</v>
      </c>
      <c r="AP2788" s="18">
        <f>SUM(AI2788:AO2788)</f>
        <v>43.10858</v>
      </c>
    </row>
    <row r="2789" ht="20.35" customHeight="1">
      <c r="A2789" t="s" s="28">
        <v>2362</v>
      </c>
      <c r="B2789" s="15">
        <v>43265</v>
      </c>
      <c r="C2789" s="16"/>
      <c r="D2789" s="17">
        <v>1</v>
      </c>
      <c r="E2789" s="31"/>
      <c r="F2789" s="31"/>
      <c r="G2789" s="16"/>
      <c r="H2789" s="16"/>
      <c r="I2789" s="16"/>
      <c r="J2789" s="16"/>
      <c r="K2789" s="16"/>
      <c r="L2789" s="16"/>
      <c r="M2789" s="16"/>
      <c r="N2789" s="16"/>
      <c r="O2789" s="16"/>
      <c r="P2789" s="16"/>
      <c r="Q2789" s="16"/>
      <c r="R2789" s="16"/>
      <c r="S2789" s="16"/>
      <c r="T2789" s="16"/>
      <c r="U2789" s="16"/>
      <c r="V2789" s="16"/>
      <c r="W2789" s="16"/>
      <c r="X2789" s="16"/>
      <c r="Y2789" s="16"/>
      <c r="Z2789" s="16"/>
      <c r="AA2789" s="16"/>
      <c r="AB2789" s="16"/>
      <c r="AC2789" s="16"/>
      <c r="AD2789" s="16"/>
      <c r="AE2789" s="16"/>
      <c r="AF2789" s="16"/>
      <c r="AG2789" s="16"/>
      <c r="AH2789" s="16"/>
      <c r="AI2789" s="18">
        <v>378.99</v>
      </c>
      <c r="AJ2789" s="22">
        <f>AI2789*-0.029+-0.3</f>
        <v>-11.29071</v>
      </c>
      <c r="AK2789" s="22">
        <v>0</v>
      </c>
      <c r="AL2789" s="22">
        <v>0</v>
      </c>
      <c r="AM2789" s="22">
        <v>0</v>
      </c>
      <c r="AN2789" s="22">
        <v>-26.42</v>
      </c>
      <c r="AO2789" s="22">
        <v>0</v>
      </c>
      <c r="AP2789" s="18">
        <f>SUM(AI2789:AO2789)</f>
        <v>341.27929</v>
      </c>
    </row>
    <row r="2790" ht="20.35" customHeight="1">
      <c r="A2790" t="s" s="28">
        <v>2363</v>
      </c>
      <c r="B2790" s="15">
        <v>43266</v>
      </c>
      <c r="C2790" s="16"/>
      <c r="D2790" s="16"/>
      <c r="E2790" s="31"/>
      <c r="F2790" s="31"/>
      <c r="G2790" s="16"/>
      <c r="H2790" s="16"/>
      <c r="I2790" s="16"/>
      <c r="J2790" s="16"/>
      <c r="K2790" s="16"/>
      <c r="L2790" s="16"/>
      <c r="M2790" s="16"/>
      <c r="N2790" s="16"/>
      <c r="O2790" s="16"/>
      <c r="P2790" s="16"/>
      <c r="Q2790" s="16"/>
      <c r="R2790" s="16"/>
      <c r="S2790" s="16"/>
      <c r="T2790" s="16"/>
      <c r="U2790" s="16"/>
      <c r="V2790" s="16"/>
      <c r="W2790" s="16"/>
      <c r="X2790" s="16"/>
      <c r="Y2790" s="16"/>
      <c r="Z2790" s="16"/>
      <c r="AA2790" s="16"/>
      <c r="AB2790" s="16"/>
      <c r="AC2790" s="16"/>
      <c r="AD2790" s="16"/>
      <c r="AE2790" s="16"/>
      <c r="AF2790" s="16"/>
      <c r="AG2790" s="16"/>
      <c r="AH2790" s="16"/>
      <c r="AI2790" s="18">
        <v>95.01000000000001</v>
      </c>
      <c r="AJ2790" s="22">
        <f>AI2790*-0.029+-0.3</f>
        <v>-3.05529</v>
      </c>
      <c r="AK2790" s="22">
        <v>0</v>
      </c>
      <c r="AL2790" s="22">
        <v>0</v>
      </c>
      <c r="AM2790" s="22">
        <v>0</v>
      </c>
      <c r="AN2790" s="22">
        <v>-6.35</v>
      </c>
      <c r="AO2790" s="22">
        <v>-7.04</v>
      </c>
      <c r="AP2790" s="18">
        <f>SUM(AI2790:AO2790)</f>
        <v>78.56471000000001</v>
      </c>
    </row>
    <row r="2791" ht="20.35" customHeight="1">
      <c r="A2791" t="s" s="28">
        <v>2364</v>
      </c>
      <c r="B2791" s="15">
        <v>43266</v>
      </c>
      <c r="C2791" s="16"/>
      <c r="D2791" s="16"/>
      <c r="E2791" s="31"/>
      <c r="F2791" s="31"/>
      <c r="G2791" s="16"/>
      <c r="H2791" s="16"/>
      <c r="I2791" s="16"/>
      <c r="J2791" s="16"/>
      <c r="K2791" s="16"/>
      <c r="L2791" s="16"/>
      <c r="M2791" s="16"/>
      <c r="N2791" s="16"/>
      <c r="O2791" s="16"/>
      <c r="P2791" s="16"/>
      <c r="Q2791" s="16"/>
      <c r="R2791" s="16"/>
      <c r="S2791" s="16"/>
      <c r="T2791" s="16"/>
      <c r="U2791" s="16"/>
      <c r="V2791" s="16"/>
      <c r="W2791" s="16"/>
      <c r="X2791" s="16"/>
      <c r="Y2791" s="16"/>
      <c r="Z2791" s="16"/>
      <c r="AA2791" s="16"/>
      <c r="AB2791" s="16"/>
      <c r="AC2791" s="16"/>
      <c r="AD2791" s="16"/>
      <c r="AE2791" s="16"/>
      <c r="AF2791" s="16"/>
      <c r="AG2791" s="16"/>
      <c r="AH2791" s="16"/>
      <c r="AI2791" s="18">
        <v>47.98</v>
      </c>
      <c r="AJ2791" s="22">
        <v>0</v>
      </c>
      <c r="AK2791" s="22">
        <v>0</v>
      </c>
      <c r="AL2791" s="22">
        <f>AI2791*-0.029-0.3</f>
        <v>-1.69142</v>
      </c>
      <c r="AM2791" s="22">
        <v>0</v>
      </c>
      <c r="AN2791" s="22">
        <v>-3.18</v>
      </c>
      <c r="AO2791" s="22">
        <v>0</v>
      </c>
      <c r="AP2791" s="18">
        <f>SUM(AI2791:AO2791)</f>
        <v>43.10858</v>
      </c>
    </row>
    <row r="2792" ht="20.35" customHeight="1">
      <c r="A2792" t="s" s="28">
        <v>2365</v>
      </c>
      <c r="B2792" s="15">
        <v>43266</v>
      </c>
      <c r="C2792" s="16"/>
      <c r="D2792" s="17">
        <v>1</v>
      </c>
      <c r="E2792" s="31"/>
      <c r="F2792" s="31"/>
      <c r="G2792" s="16"/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6"/>
      <c r="T2792" s="16"/>
      <c r="U2792" s="16"/>
      <c r="V2792" s="16"/>
      <c r="W2792" s="16"/>
      <c r="X2792" s="16"/>
      <c r="Y2792" s="16"/>
      <c r="Z2792" s="16"/>
      <c r="AA2792" s="16"/>
      <c r="AB2792" s="16"/>
      <c r="AC2792" s="16"/>
      <c r="AD2792" s="16"/>
      <c r="AE2792" s="16"/>
      <c r="AF2792" s="16"/>
      <c r="AG2792" s="16"/>
      <c r="AH2792" s="16"/>
      <c r="AI2792" s="18">
        <v>247.98</v>
      </c>
      <c r="AJ2792" s="22">
        <f>AI2792*-0.029+-0.3</f>
        <v>-7.49142</v>
      </c>
      <c r="AK2792" s="22">
        <v>0</v>
      </c>
      <c r="AL2792" s="22">
        <v>0</v>
      </c>
      <c r="AM2792" s="22">
        <v>0</v>
      </c>
      <c r="AN2792" s="22">
        <v>-15.59</v>
      </c>
      <c r="AO2792" s="22">
        <v>0</v>
      </c>
      <c r="AP2792" s="18">
        <f>SUM(AI2792:AO2792)</f>
        <v>224.89858</v>
      </c>
    </row>
    <row r="2793" ht="20.35" customHeight="1">
      <c r="A2793" t="s" s="28">
        <v>802</v>
      </c>
      <c r="B2793" s="15">
        <v>43266</v>
      </c>
      <c r="C2793" s="16"/>
      <c r="D2793" s="16"/>
      <c r="E2793" s="31"/>
      <c r="F2793" s="31"/>
      <c r="G2793" s="16"/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/>
      <c r="S2793" s="16"/>
      <c r="T2793" s="16"/>
      <c r="U2793" s="16"/>
      <c r="V2793" s="16"/>
      <c r="W2793" s="16"/>
      <c r="X2793" s="16"/>
      <c r="Y2793" s="16"/>
      <c r="Z2793" s="16"/>
      <c r="AA2793" s="16"/>
      <c r="AB2793" s="16"/>
      <c r="AC2793" s="16"/>
      <c r="AD2793" s="16"/>
      <c r="AE2793" s="17">
        <v>1</v>
      </c>
      <c r="AF2793" s="16"/>
      <c r="AG2793" s="16"/>
      <c r="AH2793" s="16"/>
      <c r="AI2793" s="34">
        <v>1053</v>
      </c>
      <c r="AJ2793" s="58">
        <v>0</v>
      </c>
      <c r="AK2793" s="58">
        <v>0</v>
      </c>
      <c r="AL2793" s="58">
        <v>0</v>
      </c>
      <c r="AM2793" s="22">
        <v>0</v>
      </c>
      <c r="AN2793" s="58">
        <v>0</v>
      </c>
      <c r="AO2793" s="58">
        <v>-78</v>
      </c>
      <c r="AP2793" s="18">
        <f>SUM(AI2793:AO2793)</f>
        <v>975</v>
      </c>
    </row>
    <row r="2794" ht="20.35" customHeight="1">
      <c r="A2794" t="s" s="28">
        <v>2290</v>
      </c>
      <c r="B2794" s="15">
        <v>43266</v>
      </c>
      <c r="C2794" s="16"/>
      <c r="D2794" s="17">
        <v>1</v>
      </c>
      <c r="E2794" s="31"/>
      <c r="F2794" s="31"/>
      <c r="G2794" s="16"/>
      <c r="H2794" s="16"/>
      <c r="I2794" s="16"/>
      <c r="J2794" s="16"/>
      <c r="K2794" s="16"/>
      <c r="L2794" s="16"/>
      <c r="M2794" s="16"/>
      <c r="N2794" s="16"/>
      <c r="O2794" s="16"/>
      <c r="P2794" s="16"/>
      <c r="Q2794" s="16"/>
      <c r="R2794" s="16"/>
      <c r="S2794" s="16"/>
      <c r="T2794" s="16"/>
      <c r="U2794" s="16"/>
      <c r="V2794" s="16"/>
      <c r="W2794" s="16"/>
      <c r="X2794" s="16"/>
      <c r="Y2794" s="16"/>
      <c r="Z2794" s="16"/>
      <c r="AA2794" s="16"/>
      <c r="AB2794" s="16"/>
      <c r="AC2794" s="16"/>
      <c r="AD2794" s="16"/>
      <c r="AE2794" s="16"/>
      <c r="AF2794" s="16"/>
      <c r="AG2794" s="16"/>
      <c r="AH2794" s="16"/>
      <c r="AI2794" s="18">
        <v>303.39</v>
      </c>
      <c r="AJ2794" s="22">
        <f>AI2794*-0.029+-0.3</f>
        <v>-9.09831</v>
      </c>
      <c r="AK2794" s="22">
        <v>0</v>
      </c>
      <c r="AL2794" s="22">
        <v>0</v>
      </c>
      <c r="AM2794" s="22">
        <v>0</v>
      </c>
      <c r="AN2794" s="22">
        <v>-20.32</v>
      </c>
      <c r="AO2794" s="22">
        <v>0</v>
      </c>
      <c r="AP2794" s="18">
        <f>SUM(AI2794:AO2794)</f>
        <v>273.97169</v>
      </c>
    </row>
    <row r="2795" ht="20.35" customHeight="1">
      <c r="A2795" t="s" s="28">
        <v>2366</v>
      </c>
      <c r="B2795" s="15">
        <v>43267</v>
      </c>
      <c r="C2795" s="16"/>
      <c r="D2795" s="17">
        <v>1</v>
      </c>
      <c r="E2795" s="31"/>
      <c r="F2795" s="31"/>
      <c r="G2795" s="16"/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/>
      <c r="S2795" s="16"/>
      <c r="T2795" s="16"/>
      <c r="U2795" s="16"/>
      <c r="V2795" s="16"/>
      <c r="W2795" s="16"/>
      <c r="X2795" s="16"/>
      <c r="Y2795" s="16"/>
      <c r="Z2795" s="16"/>
      <c r="AA2795" s="16"/>
      <c r="AB2795" s="16"/>
      <c r="AC2795" s="16"/>
      <c r="AD2795" s="16"/>
      <c r="AE2795" s="16"/>
      <c r="AF2795" s="16"/>
      <c r="AG2795" s="16"/>
      <c r="AH2795" s="16"/>
      <c r="AI2795" s="18">
        <v>199.99</v>
      </c>
      <c r="AJ2795" s="22">
        <v>0</v>
      </c>
      <c r="AK2795" s="22">
        <v>-6.1</v>
      </c>
      <c r="AL2795" s="22">
        <v>0</v>
      </c>
      <c r="AM2795" s="22">
        <v>0</v>
      </c>
      <c r="AN2795" s="22">
        <v>-17.1</v>
      </c>
      <c r="AO2795" s="22">
        <v>0</v>
      </c>
      <c r="AP2795" s="18">
        <f>SUM(AI2795:AO2795)</f>
        <v>176.79</v>
      </c>
    </row>
    <row r="2796" ht="20.35" customHeight="1">
      <c r="A2796" t="s" s="28">
        <v>2367</v>
      </c>
      <c r="B2796" s="15">
        <v>43267</v>
      </c>
      <c r="C2796" s="16"/>
      <c r="D2796" s="17">
        <v>1</v>
      </c>
      <c r="E2796" s="31"/>
      <c r="F2796" s="59">
        <v>1</v>
      </c>
      <c r="G2796" s="16"/>
      <c r="H2796" s="16"/>
      <c r="I2796" s="16"/>
      <c r="J2796" s="16"/>
      <c r="K2796" s="16"/>
      <c r="L2796" s="16"/>
      <c r="M2796" s="16"/>
      <c r="N2796" s="16"/>
      <c r="O2796" s="16"/>
      <c r="P2796" s="16"/>
      <c r="Q2796" s="16"/>
      <c r="R2796" s="16"/>
      <c r="S2796" s="16"/>
      <c r="T2796" s="16"/>
      <c r="U2796" s="16"/>
      <c r="V2796" s="16"/>
      <c r="W2796" s="16"/>
      <c r="X2796" s="16"/>
      <c r="Y2796" s="16"/>
      <c r="Z2796" s="16"/>
      <c r="AA2796" s="16"/>
      <c r="AB2796" s="16"/>
      <c r="AC2796" s="16"/>
      <c r="AD2796" s="16"/>
      <c r="AE2796" s="16"/>
      <c r="AF2796" s="16"/>
      <c r="AG2796" s="16"/>
      <c r="AH2796" s="16"/>
      <c r="AI2796" s="18">
        <v>409.31</v>
      </c>
      <c r="AJ2796" s="22">
        <f>AI2796*-0.029+-0.3</f>
        <v>-12.16999</v>
      </c>
      <c r="AK2796" s="22">
        <v>0</v>
      </c>
      <c r="AL2796" s="22">
        <v>0</v>
      </c>
      <c r="AM2796" s="22">
        <v>0</v>
      </c>
      <c r="AN2796" s="22">
        <v>0</v>
      </c>
      <c r="AO2796" s="22">
        <v>-30.32</v>
      </c>
      <c r="AP2796" s="18">
        <f>SUM(AI2796:AO2796)</f>
        <v>366.82001</v>
      </c>
    </row>
    <row r="2797" ht="20.35" customHeight="1">
      <c r="A2797" t="s" s="28">
        <v>2368</v>
      </c>
      <c r="B2797" s="15">
        <v>43269</v>
      </c>
      <c r="C2797" s="16"/>
      <c r="D2797" s="17">
        <v>1</v>
      </c>
      <c r="E2797" s="31"/>
      <c r="F2797" s="31"/>
      <c r="G2797" s="16"/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6"/>
      <c r="T2797" s="16"/>
      <c r="U2797" s="16"/>
      <c r="V2797" s="16"/>
      <c r="W2797" s="16"/>
      <c r="X2797" s="16"/>
      <c r="Y2797" s="16"/>
      <c r="Z2797" s="16"/>
      <c r="AA2797" s="16"/>
      <c r="AB2797" s="16"/>
      <c r="AC2797" s="16"/>
      <c r="AD2797" s="16"/>
      <c r="AE2797" s="16"/>
      <c r="AF2797" s="16"/>
      <c r="AG2797" s="16"/>
      <c r="AH2797" s="16"/>
      <c r="AI2797" s="18">
        <v>287.22</v>
      </c>
      <c r="AJ2797" s="22">
        <v>0</v>
      </c>
      <c r="AK2797" s="22">
        <v>0</v>
      </c>
      <c r="AL2797" s="22">
        <f>AI2797*-0.029-0.3</f>
        <v>-8.629379999999999</v>
      </c>
      <c r="AM2797" s="22">
        <v>0</v>
      </c>
      <c r="AN2797" s="22">
        <v>-17.1</v>
      </c>
      <c r="AO2797" s="22">
        <v>0</v>
      </c>
      <c r="AP2797" s="18">
        <f>SUM(AI2797:AO2797)</f>
        <v>261.49062</v>
      </c>
    </row>
    <row r="2798" ht="20.35" customHeight="1">
      <c r="A2798" t="s" s="28">
        <v>2369</v>
      </c>
      <c r="B2798" s="15">
        <v>43269</v>
      </c>
      <c r="C2798" s="16"/>
      <c r="D2798" s="17">
        <v>1</v>
      </c>
      <c r="E2798" s="31"/>
      <c r="F2798" s="59">
        <v>1</v>
      </c>
      <c r="G2798" s="16"/>
      <c r="H2798" s="16"/>
      <c r="I2798" s="16"/>
      <c r="J2798" s="16"/>
      <c r="K2798" s="16"/>
      <c r="L2798" s="16"/>
      <c r="M2798" s="16"/>
      <c r="N2798" s="16"/>
      <c r="O2798" s="16"/>
      <c r="P2798" s="16"/>
      <c r="Q2798" s="16"/>
      <c r="R2798" s="16"/>
      <c r="S2798" s="16"/>
      <c r="T2798" s="16"/>
      <c r="U2798" s="16"/>
      <c r="V2798" s="16"/>
      <c r="W2798" s="16"/>
      <c r="X2798" s="17">
        <v>1</v>
      </c>
      <c r="Y2798" s="16"/>
      <c r="Z2798" s="16"/>
      <c r="AA2798" s="16"/>
      <c r="AB2798" s="16"/>
      <c r="AC2798" s="16"/>
      <c r="AD2798" s="16"/>
      <c r="AE2798" s="16"/>
      <c r="AF2798" s="16"/>
      <c r="AG2798" s="16"/>
      <c r="AH2798" s="16"/>
      <c r="AI2798" s="18">
        <v>498.99</v>
      </c>
      <c r="AJ2798" s="22">
        <f>AI2798*-0.029+-0.3</f>
        <v>-14.77071</v>
      </c>
      <c r="AK2798" s="22">
        <v>0</v>
      </c>
      <c r="AL2798" s="22">
        <v>0</v>
      </c>
      <c r="AM2798" s="22">
        <v>0</v>
      </c>
      <c r="AN2798" s="22">
        <v>0</v>
      </c>
      <c r="AO2798" s="22">
        <v>0</v>
      </c>
      <c r="AP2798" s="18">
        <f>SUM(AI2798:AO2798)</f>
        <v>484.21929</v>
      </c>
    </row>
    <row r="2799" ht="20.35" customHeight="1">
      <c r="A2799" t="s" s="28">
        <v>2370</v>
      </c>
      <c r="B2799" s="15">
        <v>43269</v>
      </c>
      <c r="C2799" s="16"/>
      <c r="D2799" s="17">
        <v>1</v>
      </c>
      <c r="E2799" s="31"/>
      <c r="F2799" s="59">
        <v>1</v>
      </c>
      <c r="G2799" s="16"/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6"/>
      <c r="T2799" s="16"/>
      <c r="U2799" s="16"/>
      <c r="V2799" s="16"/>
      <c r="W2799" s="16"/>
      <c r="X2799" s="16"/>
      <c r="Y2799" s="16"/>
      <c r="Z2799" s="16"/>
      <c r="AA2799" s="16"/>
      <c r="AB2799" s="16"/>
      <c r="AC2799" s="16"/>
      <c r="AD2799" s="16"/>
      <c r="AE2799" s="16"/>
      <c r="AF2799" s="16"/>
      <c r="AG2799" s="16"/>
      <c r="AH2799" s="16"/>
      <c r="AI2799" s="18">
        <v>564.97</v>
      </c>
      <c r="AJ2799" s="22">
        <v>0</v>
      </c>
      <c r="AK2799" s="22">
        <v>0</v>
      </c>
      <c r="AL2799" s="22">
        <f>AI2799*-0.029-0.3</f>
        <v>-16.68413</v>
      </c>
      <c r="AM2799" s="22">
        <v>0</v>
      </c>
      <c r="AN2799" s="22">
        <v>-27.07</v>
      </c>
      <c r="AO2799" s="22">
        <v>0</v>
      </c>
      <c r="AP2799" s="18">
        <f>SUM(AI2799:AO2799)</f>
        <v>521.21587</v>
      </c>
    </row>
    <row r="2800" ht="20.35" customHeight="1">
      <c r="A2800" t="s" s="28">
        <v>2350</v>
      </c>
      <c r="B2800" s="15">
        <v>43270</v>
      </c>
      <c r="C2800" s="16"/>
      <c r="D2800" s="16"/>
      <c r="E2800" s="31"/>
      <c r="F2800" s="31"/>
      <c r="G2800" s="16"/>
      <c r="H2800" s="16"/>
      <c r="I2800" s="16"/>
      <c r="J2800" s="16"/>
      <c r="K2800" s="16"/>
      <c r="L2800" s="16"/>
      <c r="M2800" s="16"/>
      <c r="N2800" s="16"/>
      <c r="O2800" s="16"/>
      <c r="P2800" s="16"/>
      <c r="Q2800" s="16"/>
      <c r="R2800" s="16"/>
      <c r="S2800" s="16"/>
      <c r="T2800" s="16"/>
      <c r="U2800" s="16"/>
      <c r="V2800" s="16"/>
      <c r="W2800" s="16"/>
      <c r="X2800" s="16"/>
      <c r="Y2800" s="16"/>
      <c r="Z2800" s="16"/>
      <c r="AA2800" s="16"/>
      <c r="AB2800" s="16"/>
      <c r="AC2800" s="16"/>
      <c r="AD2800" s="16"/>
      <c r="AE2800" s="16"/>
      <c r="AF2800" s="16"/>
      <c r="AG2800" s="16"/>
      <c r="AH2800" s="16"/>
      <c r="AI2800" s="18">
        <v>179.97</v>
      </c>
      <c r="AJ2800" s="22">
        <v>0</v>
      </c>
      <c r="AK2800" s="22">
        <v>0</v>
      </c>
      <c r="AL2800" s="22">
        <f>AI2800*-0.029-0.3</f>
        <v>-5.51913</v>
      </c>
      <c r="AM2800" s="22">
        <v>0</v>
      </c>
      <c r="AN2800" s="22">
        <v>-2.92</v>
      </c>
      <c r="AO2800" s="22">
        <v>0</v>
      </c>
      <c r="AP2800" s="18">
        <f>SUM(AI2800:AO2800)</f>
        <v>171.53087</v>
      </c>
    </row>
    <row r="2801" ht="20.35" customHeight="1">
      <c r="A2801" t="s" s="28">
        <v>2371</v>
      </c>
      <c r="B2801" s="15">
        <v>43270</v>
      </c>
      <c r="C2801" s="16"/>
      <c r="D2801" s="17">
        <v>1</v>
      </c>
      <c r="E2801" s="31"/>
      <c r="F2801" s="31"/>
      <c r="G2801" s="16"/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6"/>
      <c r="T2801" s="16"/>
      <c r="U2801" s="16"/>
      <c r="V2801" s="16"/>
      <c r="W2801" s="16"/>
      <c r="X2801" s="16"/>
      <c r="Y2801" s="16"/>
      <c r="Z2801" s="16"/>
      <c r="AA2801" s="16"/>
      <c r="AB2801" s="16"/>
      <c r="AC2801" s="16"/>
      <c r="AD2801" s="16"/>
      <c r="AE2801" s="16"/>
      <c r="AF2801" s="16"/>
      <c r="AG2801" s="16"/>
      <c r="AH2801" s="16"/>
      <c r="AI2801" s="18">
        <v>199.99</v>
      </c>
      <c r="AJ2801" s="22">
        <f>AI2801*-0.029+-0.3</f>
        <v>-6.09971</v>
      </c>
      <c r="AK2801" s="22">
        <v>0</v>
      </c>
      <c r="AL2801" s="22">
        <v>0</v>
      </c>
      <c r="AM2801" s="22">
        <v>0</v>
      </c>
      <c r="AN2801" s="22">
        <v>-17.1</v>
      </c>
      <c r="AO2801" s="22">
        <v>0</v>
      </c>
      <c r="AP2801" s="18">
        <f>SUM(AI2801:AO2801)</f>
        <v>176.79029</v>
      </c>
    </row>
    <row r="2802" ht="20.35" customHeight="1">
      <c r="A2802" t="s" s="28">
        <v>2372</v>
      </c>
      <c r="B2802" s="15">
        <v>43271</v>
      </c>
      <c r="C2802" s="16"/>
      <c r="D2802" s="17">
        <v>1</v>
      </c>
      <c r="E2802" s="31"/>
      <c r="F2802" s="31"/>
      <c r="G2802" s="16"/>
      <c r="H2802" s="16"/>
      <c r="I2802" s="16"/>
      <c r="J2802" s="16"/>
      <c r="K2802" s="16"/>
      <c r="L2802" s="16"/>
      <c r="M2802" s="16"/>
      <c r="N2802" s="16"/>
      <c r="O2802" s="16"/>
      <c r="P2802" s="16"/>
      <c r="Q2802" s="16"/>
      <c r="R2802" s="16"/>
      <c r="S2802" s="16"/>
      <c r="T2802" s="16"/>
      <c r="U2802" s="16"/>
      <c r="V2802" s="16"/>
      <c r="W2802" s="16"/>
      <c r="X2802" s="16"/>
      <c r="Y2802" s="16"/>
      <c r="Z2802" s="16"/>
      <c r="AA2802" s="16"/>
      <c r="AB2802" s="16"/>
      <c r="AC2802" s="16"/>
      <c r="AD2802" s="16"/>
      <c r="AE2802" s="16"/>
      <c r="AF2802" s="16"/>
      <c r="AG2802" s="16"/>
      <c r="AH2802" s="16"/>
      <c r="AI2802" s="18">
        <v>442.57</v>
      </c>
      <c r="AJ2802" s="22">
        <f>AI2802*-0.029+-0.3</f>
        <v>-13.13453</v>
      </c>
      <c r="AK2802" s="22">
        <v>0</v>
      </c>
      <c r="AL2802" s="22">
        <v>0</v>
      </c>
      <c r="AM2802" s="22">
        <v>0</v>
      </c>
      <c r="AN2802" s="22">
        <v>-95.67</v>
      </c>
      <c r="AO2802" s="22">
        <v>0</v>
      </c>
      <c r="AP2802" s="18">
        <f>SUM(AI2802:AO2802)</f>
        <v>333.76547</v>
      </c>
    </row>
    <row r="2803" ht="20.35" customHeight="1">
      <c r="A2803" t="s" s="28">
        <v>2373</v>
      </c>
      <c r="B2803" s="15">
        <v>43271</v>
      </c>
      <c r="C2803" s="16"/>
      <c r="D2803" s="17">
        <v>1</v>
      </c>
      <c r="E2803" s="31"/>
      <c r="F2803" s="31"/>
      <c r="G2803" s="16"/>
      <c r="H2803" s="16"/>
      <c r="I2803" s="16"/>
      <c r="J2803" s="16"/>
      <c r="K2803" s="16"/>
      <c r="L2803" s="16"/>
      <c r="M2803" s="16"/>
      <c r="N2803" s="16"/>
      <c r="O2803" s="16"/>
      <c r="P2803" s="16"/>
      <c r="Q2803" s="16"/>
      <c r="R2803" s="16"/>
      <c r="S2803" s="16"/>
      <c r="T2803" s="16"/>
      <c r="U2803" s="16"/>
      <c r="V2803" s="16"/>
      <c r="W2803" s="16"/>
      <c r="X2803" s="16"/>
      <c r="Y2803" s="16"/>
      <c r="Z2803" s="16"/>
      <c r="AA2803" s="16"/>
      <c r="AB2803" s="16"/>
      <c r="AC2803" s="16"/>
      <c r="AD2803" s="16"/>
      <c r="AE2803" s="16"/>
      <c r="AF2803" s="16"/>
      <c r="AG2803" s="16"/>
      <c r="AH2803" s="16"/>
      <c r="AI2803" s="18">
        <v>239.99</v>
      </c>
      <c r="AJ2803" s="22">
        <f>AI2803*-0.029+-0.3</f>
        <v>-7.25971</v>
      </c>
      <c r="AK2803" s="22">
        <v>0</v>
      </c>
      <c r="AL2803" s="22">
        <v>0</v>
      </c>
      <c r="AM2803" s="22">
        <v>0</v>
      </c>
      <c r="AN2803" s="22">
        <v>-95.67</v>
      </c>
      <c r="AO2803" s="22">
        <v>0</v>
      </c>
      <c r="AP2803" s="18">
        <f>SUM(AI2803:AO2803)</f>
        <v>137.06029</v>
      </c>
    </row>
    <row r="2804" ht="20.35" customHeight="1">
      <c r="A2804" t="s" s="28">
        <v>2374</v>
      </c>
      <c r="B2804" s="15">
        <v>43271</v>
      </c>
      <c r="C2804" s="16"/>
      <c r="D2804" s="17">
        <v>1</v>
      </c>
      <c r="E2804" s="31"/>
      <c r="F2804" s="31"/>
      <c r="G2804" s="16"/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6"/>
      <c r="T2804" s="16"/>
      <c r="U2804" s="16"/>
      <c r="V2804" s="16"/>
      <c r="W2804" s="16"/>
      <c r="X2804" s="16"/>
      <c r="Y2804" s="16"/>
      <c r="Z2804" s="16"/>
      <c r="AA2804" s="16"/>
      <c r="AB2804" s="16"/>
      <c r="AC2804" s="16"/>
      <c r="AD2804" s="16"/>
      <c r="AE2804" s="16"/>
      <c r="AF2804" s="16"/>
      <c r="AG2804" s="16"/>
      <c r="AH2804" s="16"/>
      <c r="AI2804" s="18">
        <v>199.99</v>
      </c>
      <c r="AJ2804" s="22">
        <v>0</v>
      </c>
      <c r="AK2804" s="22">
        <v>0</v>
      </c>
      <c r="AL2804" s="22">
        <f>AI2804*-0.029-0.3</f>
        <v>-6.09971</v>
      </c>
      <c r="AM2804" s="22">
        <v>0</v>
      </c>
      <c r="AN2804" s="22">
        <v>-17.1</v>
      </c>
      <c r="AO2804" s="22">
        <f>AK2804*-0.029-0.3</f>
        <v>-0.3</v>
      </c>
      <c r="AP2804" s="18">
        <f>SUM(AI2804:AO2804)</f>
        <v>176.49029</v>
      </c>
    </row>
    <row r="2805" ht="20.35" customHeight="1">
      <c r="A2805" t="s" s="28">
        <v>2375</v>
      </c>
      <c r="B2805" s="15">
        <v>43271</v>
      </c>
      <c r="C2805" s="16"/>
      <c r="D2805" s="16"/>
      <c r="E2805" s="31"/>
      <c r="F2805" s="31"/>
      <c r="G2805" s="16"/>
      <c r="H2805" s="16"/>
      <c r="I2805" s="16"/>
      <c r="J2805" s="31"/>
      <c r="K2805" s="16"/>
      <c r="L2805" s="16"/>
      <c r="M2805" s="59">
        <v>4</v>
      </c>
      <c r="N2805" s="31"/>
      <c r="O2805" s="16"/>
      <c r="P2805" s="16"/>
      <c r="Q2805" s="16"/>
      <c r="R2805" s="16"/>
      <c r="S2805" s="16"/>
      <c r="T2805" s="16"/>
      <c r="U2805" s="16"/>
      <c r="V2805" s="16"/>
      <c r="W2805" s="16"/>
      <c r="X2805" s="16"/>
      <c r="Y2805" s="16"/>
      <c r="Z2805" s="16"/>
      <c r="AA2805" s="16"/>
      <c r="AB2805" s="16"/>
      <c r="AC2805" s="16"/>
      <c r="AD2805" s="16"/>
      <c r="AE2805" s="16"/>
      <c r="AF2805" s="16"/>
      <c r="AG2805" s="16"/>
      <c r="AH2805" s="16"/>
      <c r="AI2805" s="18">
        <v>1727.96</v>
      </c>
      <c r="AJ2805" s="22">
        <f>AI2805*-0.029+-0.3</f>
        <v>-50.41084</v>
      </c>
      <c r="AK2805" s="22">
        <v>0</v>
      </c>
      <c r="AL2805" s="22">
        <v>0</v>
      </c>
      <c r="AM2805" s="22">
        <v>0</v>
      </c>
      <c r="AN2805" s="19">
        <v>-13.19</v>
      </c>
      <c r="AO2805" s="22">
        <v>-128</v>
      </c>
      <c r="AP2805" s="18">
        <f>SUM(AI2805:AO2805)</f>
        <v>1536.35916</v>
      </c>
    </row>
    <row r="2806" ht="20.35" customHeight="1">
      <c r="A2806" t="s" s="28">
        <v>2376</v>
      </c>
      <c r="B2806" s="15">
        <v>43271</v>
      </c>
      <c r="C2806" s="16"/>
      <c r="D2806" s="17">
        <v>1</v>
      </c>
      <c r="E2806" s="31"/>
      <c r="F2806" s="59">
        <v>1</v>
      </c>
      <c r="G2806" s="17">
        <v>1</v>
      </c>
      <c r="H2806" s="16"/>
      <c r="I2806" s="16"/>
      <c r="J2806" s="16"/>
      <c r="K2806" s="16"/>
      <c r="L2806" s="16"/>
      <c r="M2806" s="16"/>
      <c r="N2806" s="16"/>
      <c r="O2806" s="16"/>
      <c r="P2806" s="16"/>
      <c r="Q2806" s="16"/>
      <c r="R2806" s="16"/>
      <c r="S2806" s="16"/>
      <c r="T2806" s="16"/>
      <c r="U2806" s="16"/>
      <c r="V2806" s="16"/>
      <c r="W2806" s="16"/>
      <c r="X2806" s="16"/>
      <c r="Y2806" s="16"/>
      <c r="Z2806" s="16"/>
      <c r="AA2806" s="16"/>
      <c r="AB2806" s="16"/>
      <c r="AC2806" s="16"/>
      <c r="AD2806" s="16"/>
      <c r="AE2806" s="16"/>
      <c r="AF2806" s="16"/>
      <c r="AG2806" s="16"/>
      <c r="AH2806" s="16"/>
      <c r="AI2806" s="18">
        <v>633.98</v>
      </c>
      <c r="AJ2806" s="22">
        <f>AI2806*-0.029+-0.3</f>
        <v>-18.68542</v>
      </c>
      <c r="AK2806" s="22">
        <v>0</v>
      </c>
      <c r="AL2806" s="22">
        <v>0</v>
      </c>
      <c r="AM2806" s="22">
        <v>0</v>
      </c>
      <c r="AN2806" s="22">
        <v>-25.62</v>
      </c>
      <c r="AO2806" s="22">
        <v>0</v>
      </c>
      <c r="AP2806" s="18">
        <f>SUM(AI2806:AO2806)</f>
        <v>589.67458</v>
      </c>
    </row>
    <row r="2807" ht="20.35" customHeight="1">
      <c r="A2807" t="s" s="28">
        <v>2168</v>
      </c>
      <c r="B2807" s="15">
        <v>43272</v>
      </c>
      <c r="C2807" s="16"/>
      <c r="D2807" s="16"/>
      <c r="E2807" s="31"/>
      <c r="F2807" s="31"/>
      <c r="G2807" s="17">
        <v>2</v>
      </c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/>
      <c r="S2807" s="16"/>
      <c r="T2807" s="16"/>
      <c r="U2807" s="16"/>
      <c r="V2807" s="16"/>
      <c r="W2807" s="16"/>
      <c r="X2807" s="16"/>
      <c r="Y2807" s="16"/>
      <c r="Z2807" s="16"/>
      <c r="AA2807" s="16"/>
      <c r="AB2807" s="16"/>
      <c r="AC2807" s="16"/>
      <c r="AD2807" s="16"/>
      <c r="AE2807" s="16"/>
      <c r="AF2807" s="16"/>
      <c r="AG2807" s="16"/>
      <c r="AH2807" s="16"/>
      <c r="AI2807" s="18">
        <v>323.98</v>
      </c>
      <c r="AJ2807" s="22">
        <v>0</v>
      </c>
      <c r="AK2807" s="22">
        <v>-9.699999999999999</v>
      </c>
      <c r="AL2807" s="22">
        <v>0</v>
      </c>
      <c r="AM2807" s="22">
        <v>0</v>
      </c>
      <c r="AN2807" s="19">
        <v>-13.01</v>
      </c>
      <c r="AO2807" s="22">
        <v>-24</v>
      </c>
      <c r="AP2807" s="18">
        <f>SUM(AI2807:AO2807)</f>
        <v>277.27</v>
      </c>
    </row>
    <row r="2808" ht="20.35" customHeight="1">
      <c r="A2808" t="s" s="28">
        <v>1120</v>
      </c>
      <c r="B2808" s="15">
        <v>43272</v>
      </c>
      <c r="C2808" s="16"/>
      <c r="D2808" s="16"/>
      <c r="E2808" s="31"/>
      <c r="F2808" s="31"/>
      <c r="G2808" s="17">
        <v>1</v>
      </c>
      <c r="H2808" s="16"/>
      <c r="I2808" s="16"/>
      <c r="J2808" s="16"/>
      <c r="K2808" s="16"/>
      <c r="L2808" s="16"/>
      <c r="M2808" s="16"/>
      <c r="N2808" s="16"/>
      <c r="O2808" s="16"/>
      <c r="P2808" s="16"/>
      <c r="Q2808" s="16"/>
      <c r="R2808" s="16"/>
      <c r="S2808" s="16"/>
      <c r="T2808" s="16"/>
      <c r="U2808" s="16"/>
      <c r="V2808" s="16"/>
      <c r="W2808" s="16"/>
      <c r="X2808" s="16"/>
      <c r="Y2808" s="16"/>
      <c r="Z2808" s="16"/>
      <c r="AA2808" s="16"/>
      <c r="AB2808" s="16"/>
      <c r="AC2808" s="16"/>
      <c r="AD2808" s="16"/>
      <c r="AE2808" s="16"/>
      <c r="AF2808" s="16"/>
      <c r="AG2808" s="16"/>
      <c r="AH2808" s="16"/>
      <c r="AI2808" s="18">
        <v>161.99</v>
      </c>
      <c r="AJ2808" s="22">
        <f>AI2808*-0.029+-0.3</f>
        <v>-4.99771</v>
      </c>
      <c r="AK2808" s="22">
        <v>0</v>
      </c>
      <c r="AL2808" s="22">
        <v>0</v>
      </c>
      <c r="AM2808" s="22">
        <v>0</v>
      </c>
      <c r="AN2808" s="19">
        <v>-8.67</v>
      </c>
      <c r="AO2808" s="22">
        <v>-12</v>
      </c>
      <c r="AP2808" s="18">
        <f>SUM(AI2808:AO2808)</f>
        <v>136.32229</v>
      </c>
    </row>
    <row r="2809" ht="20.35" customHeight="1">
      <c r="A2809" t="s" s="28">
        <v>2377</v>
      </c>
      <c r="B2809" s="15">
        <v>43272</v>
      </c>
      <c r="C2809" s="16"/>
      <c r="D2809" s="17">
        <v>1</v>
      </c>
      <c r="E2809" s="31"/>
      <c r="F2809" s="31"/>
      <c r="G2809" s="16"/>
      <c r="H2809" s="16"/>
      <c r="I2809" s="16"/>
      <c r="J2809" s="16"/>
      <c r="K2809" s="16"/>
      <c r="L2809" s="16"/>
      <c r="M2809" s="16"/>
      <c r="N2809" s="16"/>
      <c r="O2809" s="16"/>
      <c r="P2809" s="16"/>
      <c r="Q2809" s="16"/>
      <c r="R2809" s="16"/>
      <c r="S2809" s="16"/>
      <c r="T2809" s="16"/>
      <c r="U2809" s="16"/>
      <c r="V2809" s="16"/>
      <c r="W2809" s="16"/>
      <c r="X2809" s="16"/>
      <c r="Y2809" s="16"/>
      <c r="Z2809" s="16"/>
      <c r="AA2809" s="16"/>
      <c r="AB2809" s="16"/>
      <c r="AC2809" s="16"/>
      <c r="AD2809" s="16"/>
      <c r="AE2809" s="16"/>
      <c r="AF2809" s="16"/>
      <c r="AG2809" s="16"/>
      <c r="AH2809" s="16"/>
      <c r="AI2809" s="18">
        <v>224.99</v>
      </c>
      <c r="AJ2809" s="19">
        <v>0</v>
      </c>
      <c r="AK2809" s="22">
        <v>-29.31</v>
      </c>
      <c r="AL2809" s="22">
        <v>0</v>
      </c>
      <c r="AM2809" s="22">
        <v>0</v>
      </c>
      <c r="AN2809" s="22">
        <v>-17.1</v>
      </c>
      <c r="AO2809" s="22">
        <v>0</v>
      </c>
      <c r="AP2809" s="18">
        <f>SUM(AI2809:AO2809)</f>
        <v>178.58</v>
      </c>
    </row>
    <row r="2810" ht="20.35" customHeight="1">
      <c r="A2810" t="s" s="28">
        <v>2378</v>
      </c>
      <c r="B2810" s="15">
        <v>43272</v>
      </c>
      <c r="C2810" s="16"/>
      <c r="D2810" s="17">
        <v>1</v>
      </c>
      <c r="E2810" s="31"/>
      <c r="F2810" s="31"/>
      <c r="G2810" s="16"/>
      <c r="H2810" s="16"/>
      <c r="I2810" s="16"/>
      <c r="J2810" s="16"/>
      <c r="K2810" s="16"/>
      <c r="L2810" s="16"/>
      <c r="M2810" s="16"/>
      <c r="N2810" s="16"/>
      <c r="O2810" s="16"/>
      <c r="P2810" s="16"/>
      <c r="Q2810" s="16"/>
      <c r="R2810" s="16"/>
      <c r="S2810" s="16"/>
      <c r="T2810" s="16"/>
      <c r="U2810" s="16"/>
      <c r="V2810" s="16"/>
      <c r="W2810" s="16"/>
      <c r="X2810" s="16"/>
      <c r="Y2810" s="16"/>
      <c r="Z2810" s="16"/>
      <c r="AA2810" s="16"/>
      <c r="AB2810" s="16"/>
      <c r="AC2810" s="16"/>
      <c r="AD2810" s="16"/>
      <c r="AE2810" s="16"/>
      <c r="AF2810" s="16"/>
      <c r="AG2810" s="16"/>
      <c r="AH2810" s="16"/>
      <c r="AI2810" s="18">
        <v>415.61</v>
      </c>
      <c r="AJ2810" s="22">
        <f>AI2810*-0.029+-0.3</f>
        <v>-12.35269</v>
      </c>
      <c r="AK2810" s="22">
        <v>0</v>
      </c>
      <c r="AL2810" s="22">
        <v>0</v>
      </c>
      <c r="AM2810" s="22">
        <v>0</v>
      </c>
      <c r="AN2810" s="19">
        <v>-125.14</v>
      </c>
      <c r="AO2810" s="22">
        <v>0</v>
      </c>
      <c r="AP2810" s="18">
        <f>SUM(AI2810:AO2810)</f>
        <v>278.11731</v>
      </c>
    </row>
    <row r="2811" ht="20.35" customHeight="1">
      <c r="A2811" t="s" s="28">
        <v>2379</v>
      </c>
      <c r="B2811" s="15">
        <v>43272</v>
      </c>
      <c r="C2811" s="31"/>
      <c r="D2811" s="31"/>
      <c r="E2811" s="31"/>
      <c r="F2811" s="31"/>
      <c r="G2811" s="17">
        <v>1</v>
      </c>
      <c r="H2811" s="16"/>
      <c r="I2811" s="16"/>
      <c r="J2811" s="16"/>
      <c r="K2811" s="16"/>
      <c r="L2811" s="16"/>
      <c r="M2811" s="16"/>
      <c r="N2811" s="16"/>
      <c r="O2811" s="16"/>
      <c r="P2811" s="16"/>
      <c r="Q2811" s="16"/>
      <c r="R2811" s="16"/>
      <c r="S2811" s="16"/>
      <c r="T2811" s="16"/>
      <c r="U2811" s="16"/>
      <c r="V2811" s="16"/>
      <c r="W2811" s="16"/>
      <c r="X2811" s="16"/>
      <c r="Y2811" s="16"/>
      <c r="Z2811" s="16"/>
      <c r="AA2811" s="16"/>
      <c r="AB2811" s="16"/>
      <c r="AC2811" s="16"/>
      <c r="AD2811" s="16"/>
      <c r="AE2811" s="16"/>
      <c r="AF2811" s="16"/>
      <c r="AG2811" s="16"/>
      <c r="AH2811" s="16"/>
      <c r="AI2811" s="18">
        <v>161.99</v>
      </c>
      <c r="AJ2811" s="22">
        <f>AI2811*-0.029+-0.3</f>
        <v>-4.99771</v>
      </c>
      <c r="AK2811" s="22">
        <v>0</v>
      </c>
      <c r="AL2811" s="22">
        <v>0</v>
      </c>
      <c r="AM2811" s="22">
        <v>0</v>
      </c>
      <c r="AN2811" s="19">
        <v>-13.01</v>
      </c>
      <c r="AO2811" s="22">
        <v>-12</v>
      </c>
      <c r="AP2811" s="18">
        <f>SUM(AI2811:AO2811)</f>
        <v>131.98229</v>
      </c>
    </row>
    <row r="2812" ht="20.35" customHeight="1">
      <c r="A2812" t="s" s="28">
        <v>2380</v>
      </c>
      <c r="B2812" s="15">
        <v>43276</v>
      </c>
      <c r="C2812" s="16"/>
      <c r="D2812" s="16"/>
      <c r="E2812" s="31"/>
      <c r="F2812" s="31"/>
      <c r="G2812" s="16"/>
      <c r="H2812" s="16"/>
      <c r="I2812" s="16"/>
      <c r="J2812" s="16"/>
      <c r="K2812" s="16"/>
      <c r="L2812" s="16"/>
      <c r="M2812" s="16"/>
      <c r="N2812" s="16"/>
      <c r="O2812" s="16"/>
      <c r="P2812" s="16"/>
      <c r="Q2812" s="16"/>
      <c r="R2812" s="16"/>
      <c r="S2812" s="16"/>
      <c r="T2812" s="16"/>
      <c r="U2812" s="16"/>
      <c r="V2812" s="16"/>
      <c r="W2812" s="16"/>
      <c r="X2812" s="16"/>
      <c r="Y2812" s="16"/>
      <c r="Z2812" s="16"/>
      <c r="AA2812" s="16"/>
      <c r="AB2812" s="16"/>
      <c r="AC2812" s="16"/>
      <c r="AD2812" s="16"/>
      <c r="AE2812" s="16"/>
      <c r="AF2812" s="16"/>
      <c r="AG2812" s="16"/>
      <c r="AH2812" s="16"/>
      <c r="AI2812" s="18">
        <v>199.99</v>
      </c>
      <c r="AJ2812" s="22">
        <v>0</v>
      </c>
      <c r="AK2812" s="22">
        <v>0</v>
      </c>
      <c r="AL2812" s="22">
        <f>AI2812*-0.029-0.3</f>
        <v>-6.09971</v>
      </c>
      <c r="AM2812" s="22">
        <v>0</v>
      </c>
      <c r="AN2812" s="19">
        <v>-17.1</v>
      </c>
      <c r="AO2812" s="22">
        <v>0</v>
      </c>
      <c r="AP2812" s="18">
        <f>SUM(AI2812:AO2812)</f>
        <v>176.79029</v>
      </c>
    </row>
    <row r="2813" ht="20.35" customHeight="1">
      <c r="A2813" t="s" s="28">
        <v>1166</v>
      </c>
      <c r="B2813" s="15">
        <v>43276</v>
      </c>
      <c r="C2813" s="16"/>
      <c r="D2813" s="16"/>
      <c r="E2813" s="31"/>
      <c r="F2813" s="31"/>
      <c r="G2813" s="16"/>
      <c r="H2813" s="16"/>
      <c r="I2813" s="16"/>
      <c r="J2813" s="16"/>
      <c r="K2813" s="16"/>
      <c r="L2813" s="16"/>
      <c r="M2813" s="17">
        <v>4</v>
      </c>
      <c r="N2813" s="16"/>
      <c r="O2813" s="16"/>
      <c r="P2813" s="16"/>
      <c r="Q2813" s="16"/>
      <c r="R2813" s="16"/>
      <c r="S2813" s="16"/>
      <c r="T2813" s="16"/>
      <c r="U2813" s="16"/>
      <c r="V2813" s="16"/>
      <c r="W2813" s="16"/>
      <c r="X2813" s="16"/>
      <c r="Y2813" s="16"/>
      <c r="Z2813" s="16"/>
      <c r="AA2813" s="16"/>
      <c r="AB2813" s="16"/>
      <c r="AC2813" s="16"/>
      <c r="AD2813" s="16"/>
      <c r="AE2813" s="16"/>
      <c r="AF2813" s="16"/>
      <c r="AG2813" s="16"/>
      <c r="AH2813" s="16"/>
      <c r="AI2813" s="18">
        <v>1084.74</v>
      </c>
      <c r="AJ2813" s="22">
        <v>0</v>
      </c>
      <c r="AK2813" s="22">
        <v>-31.76</v>
      </c>
      <c r="AL2813" s="22">
        <v>0</v>
      </c>
      <c r="AM2813" s="22">
        <v>0</v>
      </c>
      <c r="AN2813" s="19">
        <v>-124.74</v>
      </c>
      <c r="AO2813" s="22">
        <v>0</v>
      </c>
      <c r="AP2813" s="18">
        <f>SUM(AI2813:AO2813)</f>
        <v>928.24</v>
      </c>
    </row>
    <row r="2814" ht="20.35" customHeight="1">
      <c r="A2814" t="s" s="28">
        <v>2381</v>
      </c>
      <c r="B2814" s="15">
        <v>43277</v>
      </c>
      <c r="C2814" s="16"/>
      <c r="D2814" s="17">
        <v>1</v>
      </c>
      <c r="E2814" s="31"/>
      <c r="F2814" s="31"/>
      <c r="G2814" s="16"/>
      <c r="H2814" s="16"/>
      <c r="I2814" s="16"/>
      <c r="J2814" s="16"/>
      <c r="K2814" s="16"/>
      <c r="L2814" s="16"/>
      <c r="M2814" s="16"/>
      <c r="N2814" s="16"/>
      <c r="O2814" s="16"/>
      <c r="P2814" s="16"/>
      <c r="Q2814" s="16"/>
      <c r="R2814" s="16"/>
      <c r="S2814" s="16"/>
      <c r="T2814" s="16"/>
      <c r="U2814" s="16"/>
      <c r="V2814" s="16"/>
      <c r="W2814" s="16"/>
      <c r="X2814" s="16"/>
      <c r="Y2814" s="16"/>
      <c r="Z2814" s="16"/>
      <c r="AA2814" s="16"/>
      <c r="AB2814" s="16"/>
      <c r="AC2814" s="16"/>
      <c r="AD2814" s="16"/>
      <c r="AE2814" s="16"/>
      <c r="AF2814" s="16"/>
      <c r="AG2814" s="16"/>
      <c r="AH2814" s="16"/>
      <c r="AI2814" s="18">
        <v>311.57</v>
      </c>
      <c r="AJ2814" s="22">
        <v>0</v>
      </c>
      <c r="AK2814" s="22">
        <v>0</v>
      </c>
      <c r="AL2814" s="22">
        <f>AI2814*-0.029-0.3</f>
        <v>-9.33553</v>
      </c>
      <c r="AM2814" s="22">
        <v>0</v>
      </c>
      <c r="AN2814" s="19">
        <v>-61.8</v>
      </c>
      <c r="AO2814" s="22">
        <v>0</v>
      </c>
      <c r="AP2814" s="18">
        <f>SUM(AI2814:AO2814)</f>
        <v>240.43447</v>
      </c>
    </row>
    <row r="2815" ht="20.35" customHeight="1">
      <c r="A2815" t="s" s="28">
        <v>2382</v>
      </c>
      <c r="B2815" s="15">
        <v>43277</v>
      </c>
      <c r="C2815" s="16"/>
      <c r="D2815" s="17">
        <v>1</v>
      </c>
      <c r="E2815" s="31"/>
      <c r="F2815" s="59">
        <v>1</v>
      </c>
      <c r="G2815" s="16"/>
      <c r="H2815" s="16"/>
      <c r="I2815" s="16"/>
      <c r="J2815" s="16"/>
      <c r="K2815" s="16"/>
      <c r="L2815" s="16"/>
      <c r="M2815" s="16"/>
      <c r="N2815" s="16"/>
      <c r="O2815" s="16"/>
      <c r="P2815" s="16"/>
      <c r="Q2815" s="16"/>
      <c r="R2815" s="16"/>
      <c r="S2815" s="16"/>
      <c r="T2815" s="16"/>
      <c r="U2815" s="16"/>
      <c r="V2815" s="16"/>
      <c r="W2815" s="16"/>
      <c r="X2815" s="16"/>
      <c r="Y2815" s="16"/>
      <c r="Z2815" s="16"/>
      <c r="AA2815" s="16"/>
      <c r="AB2815" s="16"/>
      <c r="AC2815" s="16"/>
      <c r="AD2815" s="16"/>
      <c r="AE2815" s="16"/>
      <c r="AF2815" s="16"/>
      <c r="AG2815" s="16"/>
      <c r="AH2815" s="16"/>
      <c r="AI2815" s="18">
        <v>459.99</v>
      </c>
      <c r="AJ2815" s="22">
        <f>AI2815*-0.029+-0.3</f>
        <v>-13.63971</v>
      </c>
      <c r="AK2815" s="22">
        <v>0</v>
      </c>
      <c r="AL2815" s="22">
        <v>0</v>
      </c>
      <c r="AM2815" s="22">
        <v>0</v>
      </c>
      <c r="AN2815" s="19">
        <v>-30.6</v>
      </c>
      <c r="AO2815" s="22">
        <v>0</v>
      </c>
      <c r="AP2815" s="18">
        <f>SUM(AI2815:AO2815)</f>
        <v>415.75029</v>
      </c>
    </row>
    <row r="2816" ht="20.35" customHeight="1">
      <c r="A2816" t="s" s="28">
        <v>2383</v>
      </c>
      <c r="B2816" s="15">
        <v>43277</v>
      </c>
      <c r="C2816" s="16"/>
      <c r="D2816" s="17">
        <v>1</v>
      </c>
      <c r="E2816" s="31"/>
      <c r="F2816" s="31"/>
      <c r="G2816" s="17">
        <v>1</v>
      </c>
      <c r="H2816" s="16"/>
      <c r="I2816" s="16"/>
      <c r="J2816" s="16"/>
      <c r="K2816" s="16"/>
      <c r="L2816" s="16"/>
      <c r="M2816" s="16"/>
      <c r="N2816" s="16"/>
      <c r="O2816" s="16"/>
      <c r="P2816" s="16"/>
      <c r="Q2816" s="16"/>
      <c r="R2816" s="16"/>
      <c r="S2816" s="16"/>
      <c r="T2816" s="16"/>
      <c r="U2816" s="16"/>
      <c r="V2816" s="16"/>
      <c r="W2816" s="16"/>
      <c r="X2816" s="16"/>
      <c r="Y2816" s="16"/>
      <c r="Z2816" s="16"/>
      <c r="AA2816" s="16"/>
      <c r="AB2816" s="16"/>
      <c r="AC2816" s="16"/>
      <c r="AD2816" s="16"/>
      <c r="AE2816" s="16"/>
      <c r="AF2816" s="16"/>
      <c r="AG2816" s="16"/>
      <c r="AH2816" s="16"/>
      <c r="AI2816" s="18">
        <v>604.96</v>
      </c>
      <c r="AJ2816" s="22">
        <v>0</v>
      </c>
      <c r="AK2816" s="22">
        <v>0</v>
      </c>
      <c r="AL2816" s="22">
        <v>0</v>
      </c>
      <c r="AM2816" s="22">
        <v>0</v>
      </c>
      <c r="AN2816" s="19">
        <v>-15.59</v>
      </c>
      <c r="AO2816" s="22">
        <v>0</v>
      </c>
      <c r="AP2816" s="18">
        <f>SUM(AI2816:AO2816)</f>
        <v>589.37</v>
      </c>
    </row>
    <row r="2817" ht="20.35" customHeight="1">
      <c r="A2817" t="s" s="28">
        <v>2382</v>
      </c>
      <c r="B2817" s="15">
        <v>43277</v>
      </c>
      <c r="C2817" s="16"/>
      <c r="D2817" s="16"/>
      <c r="E2817" s="31"/>
      <c r="F2817" s="31"/>
      <c r="G2817" s="16"/>
      <c r="H2817" s="16"/>
      <c r="I2817" s="16"/>
      <c r="J2817" s="16"/>
      <c r="K2817" s="16"/>
      <c r="L2817" s="16"/>
      <c r="M2817" s="16"/>
      <c r="N2817" s="16"/>
      <c r="O2817" s="16"/>
      <c r="P2817" s="16"/>
      <c r="Q2817" s="16"/>
      <c r="R2817" s="16"/>
      <c r="S2817" s="16"/>
      <c r="T2817" s="16"/>
      <c r="U2817" s="16"/>
      <c r="V2817" s="16"/>
      <c r="W2817" s="16"/>
      <c r="X2817" s="16"/>
      <c r="Y2817" s="16"/>
      <c r="Z2817" s="16"/>
      <c r="AA2817" s="16"/>
      <c r="AB2817" s="16"/>
      <c r="AC2817" s="16"/>
      <c r="AD2817" s="16"/>
      <c r="AE2817" s="16"/>
      <c r="AF2817" s="16"/>
      <c r="AG2817" s="16"/>
      <c r="AH2817" s="16"/>
      <c r="AI2817" s="18">
        <v>80</v>
      </c>
      <c r="AJ2817" s="22">
        <f>AI2817*-0.029+-0.3</f>
        <v>-2.62</v>
      </c>
      <c r="AK2817" s="22">
        <v>0</v>
      </c>
      <c r="AL2817" s="22">
        <v>0</v>
      </c>
      <c r="AM2817" s="22">
        <v>0</v>
      </c>
      <c r="AN2817" s="22">
        <v>0</v>
      </c>
      <c r="AO2817" s="22">
        <v>0</v>
      </c>
      <c r="AP2817" s="18">
        <f>SUM(AI2817:AO2817)</f>
        <v>77.38</v>
      </c>
    </row>
    <row r="2818" ht="20.35" customHeight="1">
      <c r="A2818" t="s" s="28">
        <v>2384</v>
      </c>
      <c r="B2818" s="15">
        <v>43278</v>
      </c>
      <c r="C2818" s="16"/>
      <c r="D2818" s="17">
        <v>1</v>
      </c>
      <c r="E2818" s="31"/>
      <c r="F2818" s="31"/>
      <c r="G2818" s="17">
        <v>1</v>
      </c>
      <c r="H2818" s="16"/>
      <c r="I2818" s="16"/>
      <c r="J2818" s="16"/>
      <c r="K2818" s="16"/>
      <c r="L2818" s="16"/>
      <c r="M2818" s="16"/>
      <c r="N2818" s="16"/>
      <c r="O2818" s="16"/>
      <c r="P2818" s="16"/>
      <c r="Q2818" s="16"/>
      <c r="R2818" s="16"/>
      <c r="S2818" s="16"/>
      <c r="T2818" s="16"/>
      <c r="U2818" s="16"/>
      <c r="V2818" s="16"/>
      <c r="W2818" s="16"/>
      <c r="X2818" s="16"/>
      <c r="Y2818" s="16"/>
      <c r="Z2818" s="16"/>
      <c r="AA2818" s="16"/>
      <c r="AB2818" s="16"/>
      <c r="AC2818" s="16"/>
      <c r="AD2818" s="16"/>
      <c r="AE2818" s="16"/>
      <c r="AF2818" s="16"/>
      <c r="AG2818" s="16"/>
      <c r="AH2818" s="16"/>
      <c r="AI2818" s="18">
        <v>630.13</v>
      </c>
      <c r="AJ2818" s="22">
        <v>0</v>
      </c>
      <c r="AK2818" s="22">
        <v>-28.03</v>
      </c>
      <c r="AL2818" s="22">
        <v>0</v>
      </c>
      <c r="AM2818" s="22">
        <v>0</v>
      </c>
      <c r="AN2818" s="19">
        <v>-86</v>
      </c>
      <c r="AO2818" s="22">
        <v>0</v>
      </c>
      <c r="AP2818" s="18">
        <f>SUM(AI2818:AO2818)</f>
        <v>516.1</v>
      </c>
    </row>
    <row r="2819" ht="20.35" customHeight="1">
      <c r="A2819" t="s" s="28">
        <v>143</v>
      </c>
      <c r="B2819" s="15">
        <v>43278</v>
      </c>
      <c r="C2819" s="16"/>
      <c r="D2819" s="16"/>
      <c r="E2819" s="31"/>
      <c r="F2819" s="31"/>
      <c r="G2819" s="16"/>
      <c r="H2819" s="17">
        <v>2</v>
      </c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6"/>
      <c r="T2819" s="16"/>
      <c r="U2819" s="16"/>
      <c r="V2819" s="16"/>
      <c r="W2819" s="16"/>
      <c r="X2819" s="17">
        <v>1</v>
      </c>
      <c r="Y2819" s="16"/>
      <c r="Z2819" s="16"/>
      <c r="AA2819" s="16"/>
      <c r="AB2819" s="16"/>
      <c r="AC2819" s="16"/>
      <c r="AD2819" s="16"/>
      <c r="AE2819" s="16"/>
      <c r="AF2819" s="16"/>
      <c r="AG2819" s="16"/>
      <c r="AH2819" s="16"/>
      <c r="AI2819" s="18">
        <v>3654.95</v>
      </c>
      <c r="AJ2819" s="22">
        <f>AI2819*-0.029+-0.3</f>
        <v>-106.29355</v>
      </c>
      <c r="AK2819" s="22">
        <v>0</v>
      </c>
      <c r="AL2819" s="22">
        <v>0</v>
      </c>
      <c r="AM2819" s="22">
        <v>0</v>
      </c>
      <c r="AN2819" s="19">
        <v>-18.77</v>
      </c>
      <c r="AO2819" s="22">
        <v>0</v>
      </c>
      <c r="AP2819" s="18">
        <f>SUM(AI2819:AO2819)</f>
        <v>3529.88645</v>
      </c>
    </row>
    <row r="2820" ht="20.35" customHeight="1">
      <c r="A2820" t="s" s="28">
        <v>2385</v>
      </c>
      <c r="B2820" s="15">
        <v>43278</v>
      </c>
      <c r="C2820" s="16"/>
      <c r="D2820" s="17">
        <v>1</v>
      </c>
      <c r="E2820" s="31"/>
      <c r="F2820" s="31"/>
      <c r="G2820" s="16"/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6"/>
      <c r="T2820" s="16"/>
      <c r="U2820" s="16"/>
      <c r="V2820" s="16"/>
      <c r="W2820" s="16"/>
      <c r="X2820" s="16"/>
      <c r="Y2820" s="16"/>
      <c r="Z2820" s="16"/>
      <c r="AA2820" s="16"/>
      <c r="AB2820" s="16"/>
      <c r="AC2820" s="16"/>
      <c r="AD2820" s="16"/>
      <c r="AE2820" s="16"/>
      <c r="AF2820" s="16"/>
      <c r="AG2820" s="16"/>
      <c r="AH2820" s="16"/>
      <c r="AI2820" s="18">
        <v>339.99</v>
      </c>
      <c r="AJ2820" s="22">
        <v>0</v>
      </c>
      <c r="AK2820" s="22">
        <v>-10.16</v>
      </c>
      <c r="AL2820" s="22">
        <v>0</v>
      </c>
      <c r="AM2820" s="22">
        <v>0</v>
      </c>
      <c r="AN2820" s="19">
        <v>-19</v>
      </c>
      <c r="AO2820" s="22">
        <v>0</v>
      </c>
      <c r="AP2820" s="18">
        <f>SUM(AI2820:AO2820)</f>
        <v>310.83</v>
      </c>
    </row>
    <row r="2821" ht="20.35" customHeight="1">
      <c r="A2821" t="s" s="28">
        <v>1490</v>
      </c>
      <c r="B2821" s="15">
        <v>43278</v>
      </c>
      <c r="C2821" s="16"/>
      <c r="D2821" s="16"/>
      <c r="E2821" s="31"/>
      <c r="F2821" s="31"/>
      <c r="G2821" s="16"/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/>
      <c r="S2821" s="16"/>
      <c r="T2821" s="16"/>
      <c r="U2821" s="16"/>
      <c r="V2821" s="16"/>
      <c r="W2821" s="16"/>
      <c r="X2821" s="16"/>
      <c r="Y2821" s="16"/>
      <c r="Z2821" s="16"/>
      <c r="AA2821" s="16"/>
      <c r="AB2821" s="16"/>
      <c r="AC2821" s="16"/>
      <c r="AD2821" s="16"/>
      <c r="AE2821" s="16"/>
      <c r="AF2821" s="16"/>
      <c r="AG2821" s="16"/>
      <c r="AH2821" s="16"/>
      <c r="AI2821" s="18">
        <v>119.98</v>
      </c>
      <c r="AJ2821" s="22">
        <v>0</v>
      </c>
      <c r="AK2821" s="22">
        <v>0</v>
      </c>
      <c r="AL2821" s="22">
        <v>0</v>
      </c>
      <c r="AM2821" s="22">
        <v>0</v>
      </c>
      <c r="AN2821" s="19">
        <v>0</v>
      </c>
      <c r="AO2821" s="22">
        <v>0</v>
      </c>
      <c r="AP2821" s="18">
        <f>SUM(AI2821:AO2821)</f>
        <v>119.98</v>
      </c>
    </row>
    <row r="2822" ht="20.35" customHeight="1">
      <c r="A2822" t="s" s="28">
        <v>2386</v>
      </c>
      <c r="B2822" s="15">
        <v>43278</v>
      </c>
      <c r="C2822" s="16"/>
      <c r="D2822" s="17">
        <v>1</v>
      </c>
      <c r="E2822" s="31"/>
      <c r="F2822" s="31"/>
      <c r="G2822" s="16"/>
      <c r="H2822" s="16"/>
      <c r="I2822" s="16"/>
      <c r="J2822" s="16"/>
      <c r="K2822" s="16"/>
      <c r="L2822" s="16"/>
      <c r="M2822" s="16"/>
      <c r="N2822" s="16"/>
      <c r="O2822" s="16"/>
      <c r="P2822" s="16"/>
      <c r="Q2822" s="16"/>
      <c r="R2822" s="16"/>
      <c r="S2822" s="16"/>
      <c r="T2822" s="16"/>
      <c r="U2822" s="16"/>
      <c r="V2822" s="16"/>
      <c r="W2822" s="16"/>
      <c r="X2822" s="16"/>
      <c r="Y2822" s="16"/>
      <c r="Z2822" s="16"/>
      <c r="AA2822" s="16"/>
      <c r="AB2822" s="16"/>
      <c r="AC2822" s="16"/>
      <c r="AD2822" s="16"/>
      <c r="AE2822" s="16"/>
      <c r="AF2822" s="16"/>
      <c r="AG2822" s="16"/>
      <c r="AH2822" s="16"/>
      <c r="AI2822" s="18">
        <v>344.99</v>
      </c>
      <c r="AJ2822" s="22">
        <f>AI2822*-0.029+-0.3</f>
        <v>-10.30471</v>
      </c>
      <c r="AK2822" s="22">
        <v>0</v>
      </c>
      <c r="AL2822" s="22">
        <v>0</v>
      </c>
      <c r="AM2822" s="22">
        <v>0</v>
      </c>
      <c r="AN2822" s="19">
        <v>-19</v>
      </c>
      <c r="AO2822" s="22">
        <v>0</v>
      </c>
      <c r="AP2822" s="18">
        <f>SUM(AI2822:AO2822)</f>
        <v>315.68529</v>
      </c>
    </row>
    <row r="2823" ht="20.35" customHeight="1">
      <c r="A2823" t="s" s="28">
        <v>2387</v>
      </c>
      <c r="B2823" s="15">
        <v>43279</v>
      </c>
      <c r="C2823" s="16"/>
      <c r="D2823" s="17">
        <v>2</v>
      </c>
      <c r="E2823" s="31"/>
      <c r="F2823" s="31"/>
      <c r="G2823" s="16"/>
      <c r="H2823" s="16"/>
      <c r="I2823" s="16"/>
      <c r="J2823" s="16"/>
      <c r="K2823" s="16"/>
      <c r="L2823" s="16"/>
      <c r="M2823" s="16"/>
      <c r="N2823" s="16"/>
      <c r="O2823" s="16"/>
      <c r="P2823" s="16"/>
      <c r="Q2823" s="16"/>
      <c r="R2823" s="16"/>
      <c r="S2823" s="16"/>
      <c r="T2823" s="16"/>
      <c r="U2823" s="16"/>
      <c r="V2823" s="16"/>
      <c r="W2823" s="16"/>
      <c r="X2823" s="16"/>
      <c r="Y2823" s="16"/>
      <c r="Z2823" s="16"/>
      <c r="AA2823" s="16"/>
      <c r="AB2823" s="16"/>
      <c r="AC2823" s="16"/>
      <c r="AD2823" s="16"/>
      <c r="AE2823" s="16"/>
      <c r="AF2823" s="16"/>
      <c r="AG2823" s="16"/>
      <c r="AH2823" s="16"/>
      <c r="AI2823" s="18">
        <v>1014.21</v>
      </c>
      <c r="AJ2823" s="22">
        <f>AI2823*-0.029+-0.3</f>
        <v>-29.71209</v>
      </c>
      <c r="AK2823" s="22">
        <v>0</v>
      </c>
      <c r="AL2823" s="22">
        <v>0</v>
      </c>
      <c r="AM2823" s="22">
        <v>0</v>
      </c>
      <c r="AN2823" s="19">
        <v>-144.99</v>
      </c>
      <c r="AO2823" s="22">
        <v>0</v>
      </c>
      <c r="AP2823" s="18">
        <f>SUM(AI2823:AO2823)</f>
        <v>839.50791</v>
      </c>
    </row>
    <row r="2824" ht="20.35" customHeight="1">
      <c r="A2824" t="s" s="28">
        <v>2388</v>
      </c>
      <c r="B2824" s="15">
        <v>43279</v>
      </c>
      <c r="C2824" s="16"/>
      <c r="D2824" s="17">
        <v>1</v>
      </c>
      <c r="E2824" s="31"/>
      <c r="F2824" s="31"/>
      <c r="G2824" s="16"/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6"/>
      <c r="T2824" s="16"/>
      <c r="U2824" s="16"/>
      <c r="V2824" s="16"/>
      <c r="W2824" s="16"/>
      <c r="X2824" s="16"/>
      <c r="Y2824" s="16"/>
      <c r="Z2824" s="16"/>
      <c r="AA2824" s="16"/>
      <c r="AB2824" s="16"/>
      <c r="AC2824" s="16"/>
      <c r="AD2824" s="16"/>
      <c r="AE2824" s="16"/>
      <c r="AF2824" s="16"/>
      <c r="AG2824" s="16"/>
      <c r="AH2824" s="16"/>
      <c r="AI2824" s="18">
        <v>333.42</v>
      </c>
      <c r="AJ2824" s="22">
        <f>AI2824*-0.029+-0.3</f>
        <v>-9.96918</v>
      </c>
      <c r="AK2824" s="22">
        <v>0</v>
      </c>
      <c r="AL2824" s="22">
        <v>0</v>
      </c>
      <c r="AM2824" s="22">
        <v>0</v>
      </c>
      <c r="AN2824" s="19">
        <v>-17.1</v>
      </c>
      <c r="AO2824" s="22">
        <v>0</v>
      </c>
      <c r="AP2824" s="18">
        <f>SUM(AI2824:AO2824)</f>
        <v>306.35082</v>
      </c>
    </row>
    <row r="2825" ht="20.35" customHeight="1">
      <c r="A2825" t="s" s="28">
        <v>2389</v>
      </c>
      <c r="B2825" s="15">
        <v>43279</v>
      </c>
      <c r="C2825" s="16"/>
      <c r="D2825" s="16"/>
      <c r="E2825" s="31"/>
      <c r="F2825" s="31"/>
      <c r="G2825" s="16"/>
      <c r="H2825" s="16"/>
      <c r="I2825" s="16"/>
      <c r="J2825" s="16"/>
      <c r="K2825" s="16"/>
      <c r="L2825" s="16"/>
      <c r="M2825" s="16"/>
      <c r="N2825" s="16"/>
      <c r="O2825" s="16"/>
      <c r="P2825" s="16"/>
      <c r="Q2825" s="16"/>
      <c r="R2825" s="16"/>
      <c r="S2825" s="16"/>
      <c r="T2825" s="16"/>
      <c r="U2825" s="16"/>
      <c r="V2825" s="16"/>
      <c r="W2825" s="16"/>
      <c r="X2825" s="16"/>
      <c r="Y2825" s="16"/>
      <c r="Z2825" s="16"/>
      <c r="AA2825" s="16"/>
      <c r="AB2825" s="16"/>
      <c r="AC2825" s="16"/>
      <c r="AD2825" s="16"/>
      <c r="AE2825" s="16"/>
      <c r="AF2825" s="16"/>
      <c r="AG2825" s="16"/>
      <c r="AH2825" s="16"/>
      <c r="AI2825" s="18">
        <v>95</v>
      </c>
      <c r="AJ2825" s="22">
        <f>AI2825*-0.029+-0.3</f>
        <v>-3.055</v>
      </c>
      <c r="AK2825" s="22">
        <v>0</v>
      </c>
      <c r="AL2825" s="22">
        <v>0</v>
      </c>
      <c r="AM2825" s="22">
        <v>0</v>
      </c>
      <c r="AN2825" s="19">
        <v>-6.35</v>
      </c>
      <c r="AO2825" s="22">
        <v>0</v>
      </c>
      <c r="AP2825" s="18">
        <f>SUM(AI2825:AO2825)</f>
        <v>85.595</v>
      </c>
    </row>
    <row r="2826" ht="20.35" customHeight="1">
      <c r="A2826" t="s" s="28">
        <v>2390</v>
      </c>
      <c r="B2826" s="15">
        <v>43280</v>
      </c>
      <c r="C2826" s="16"/>
      <c r="D2826" s="16"/>
      <c r="E2826" s="31"/>
      <c r="F2826" s="31"/>
      <c r="G2826" s="16"/>
      <c r="H2826" s="16"/>
      <c r="I2826" s="16"/>
      <c r="J2826" s="16"/>
      <c r="K2826" s="16"/>
      <c r="L2826" s="16"/>
      <c r="M2826" s="16"/>
      <c r="N2826" s="16"/>
      <c r="O2826" s="16"/>
      <c r="P2826" s="16"/>
      <c r="Q2826" s="16"/>
      <c r="R2826" s="16"/>
      <c r="S2826" s="16"/>
      <c r="T2826" s="16"/>
      <c r="U2826" s="16"/>
      <c r="V2826" s="16"/>
      <c r="W2826" s="16"/>
      <c r="X2826" s="16"/>
      <c r="Y2826" s="16"/>
      <c r="Z2826" s="16"/>
      <c r="AA2826" s="16"/>
      <c r="AB2826" s="16"/>
      <c r="AC2826" s="16"/>
      <c r="AD2826" s="17">
        <v>3</v>
      </c>
      <c r="AE2826" s="16"/>
      <c r="AF2826" s="16"/>
      <c r="AG2826" s="16"/>
      <c r="AH2826" s="16"/>
      <c r="AI2826" s="18">
        <v>518.37</v>
      </c>
      <c r="AJ2826" s="22">
        <f>AI2826*-0.029+-0.3</f>
        <v>-15.33273</v>
      </c>
      <c r="AK2826" s="22">
        <v>0</v>
      </c>
      <c r="AL2826" s="22">
        <v>0</v>
      </c>
      <c r="AM2826" s="22">
        <v>0</v>
      </c>
      <c r="AN2826" s="19">
        <v>-8.82</v>
      </c>
      <c r="AO2826" s="22">
        <v>-38.4</v>
      </c>
      <c r="AP2826" s="18">
        <f>SUM(AI2826:AO2826)</f>
        <v>455.81727</v>
      </c>
    </row>
    <row r="2827" ht="20.35" customHeight="1">
      <c r="A2827" t="s" s="28">
        <v>2391</v>
      </c>
      <c r="B2827" s="15">
        <v>43282</v>
      </c>
      <c r="C2827" s="16"/>
      <c r="D2827" s="16"/>
      <c r="E2827" s="31"/>
      <c r="F2827" s="31"/>
      <c r="G2827" s="16"/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6"/>
      <c r="T2827" s="16"/>
      <c r="U2827" s="16"/>
      <c r="V2827" s="16"/>
      <c r="W2827" s="16"/>
      <c r="X2827" s="16"/>
      <c r="Y2827" s="16"/>
      <c r="Z2827" s="16"/>
      <c r="AA2827" s="16"/>
      <c r="AB2827" s="16"/>
      <c r="AC2827" s="16"/>
      <c r="AD2827" s="16"/>
      <c r="AE2827" s="16"/>
      <c r="AF2827" s="16"/>
      <c r="AG2827" s="16"/>
      <c r="AH2827" s="16"/>
      <c r="AI2827" s="18">
        <v>55.97</v>
      </c>
      <c r="AJ2827" s="22">
        <f>AI2827*-0.029+-0.3</f>
        <v>-1.92313</v>
      </c>
      <c r="AK2827" s="22">
        <v>0</v>
      </c>
      <c r="AL2827" s="22">
        <v>0</v>
      </c>
      <c r="AM2827" s="22">
        <v>0</v>
      </c>
      <c r="AN2827" s="19">
        <v>-3.18</v>
      </c>
      <c r="AO2827" s="22">
        <v>0</v>
      </c>
      <c r="AP2827" s="18">
        <f>SUM(AI2827:AO2827)</f>
        <v>50.86687</v>
      </c>
    </row>
    <row r="2828" ht="20.35" customHeight="1">
      <c r="A2828" t="s" s="28">
        <v>2392</v>
      </c>
      <c r="B2828" s="15">
        <v>43282</v>
      </c>
      <c r="C2828" s="16"/>
      <c r="D2828" s="17">
        <v>1</v>
      </c>
      <c r="E2828" s="31"/>
      <c r="F2828" s="31"/>
      <c r="G2828" s="16"/>
      <c r="H2828" s="16"/>
      <c r="I2828" s="16"/>
      <c r="J2828" s="16"/>
      <c r="K2828" s="16"/>
      <c r="L2828" s="16"/>
      <c r="M2828" s="16"/>
      <c r="N2828" s="16"/>
      <c r="O2828" s="16"/>
      <c r="P2828" s="16"/>
      <c r="Q2828" s="16"/>
      <c r="R2828" s="16"/>
      <c r="S2828" s="16"/>
      <c r="T2828" s="16"/>
      <c r="U2828" s="16"/>
      <c r="V2828" s="16"/>
      <c r="W2828" s="16"/>
      <c r="X2828" s="16"/>
      <c r="Y2828" s="16"/>
      <c r="Z2828" s="16"/>
      <c r="AA2828" s="16"/>
      <c r="AB2828" s="16"/>
      <c r="AC2828" s="16"/>
      <c r="AD2828" s="16"/>
      <c r="AE2828" s="16"/>
      <c r="AF2828" s="16"/>
      <c r="AG2828" s="16"/>
      <c r="AH2828" s="16"/>
      <c r="AI2828" s="18">
        <v>274.99</v>
      </c>
      <c r="AJ2828" s="22">
        <v>0</v>
      </c>
      <c r="AK2828" s="22">
        <v>0</v>
      </c>
      <c r="AL2828" s="22">
        <f>AI2828*-0.029-0.3</f>
        <v>-8.274710000000001</v>
      </c>
      <c r="AM2828" s="22">
        <v>0</v>
      </c>
      <c r="AN2828" s="19">
        <v>-20.27</v>
      </c>
      <c r="AO2828" s="22">
        <v>0</v>
      </c>
      <c r="AP2828" s="18">
        <f>SUM(AI2828:AO2828)</f>
        <v>246.44529</v>
      </c>
    </row>
    <row r="2829" ht="20.35" customHeight="1">
      <c r="A2829" t="s" s="28">
        <v>2393</v>
      </c>
      <c r="B2829" s="15">
        <v>43282</v>
      </c>
      <c r="C2829" s="16"/>
      <c r="D2829" s="17">
        <v>1</v>
      </c>
      <c r="E2829" s="31"/>
      <c r="F2829" s="31"/>
      <c r="G2829" s="16"/>
      <c r="H2829" s="16"/>
      <c r="I2829" s="16"/>
      <c r="J2829" s="16"/>
      <c r="K2829" s="16"/>
      <c r="L2829" s="16"/>
      <c r="M2829" s="16"/>
      <c r="N2829" s="16"/>
      <c r="O2829" s="16"/>
      <c r="P2829" s="16"/>
      <c r="Q2829" s="16"/>
      <c r="R2829" s="16"/>
      <c r="S2829" s="16"/>
      <c r="T2829" s="16"/>
      <c r="U2829" s="16"/>
      <c r="V2829" s="16"/>
      <c r="W2829" s="16"/>
      <c r="X2829" s="16"/>
      <c r="Y2829" s="16"/>
      <c r="Z2829" s="16"/>
      <c r="AA2829" s="16"/>
      <c r="AB2829" s="16"/>
      <c r="AC2829" s="16"/>
      <c r="AD2829" s="16"/>
      <c r="AE2829" s="16"/>
      <c r="AF2829" s="16"/>
      <c r="AG2829" s="16"/>
      <c r="AH2829" s="16"/>
      <c r="AI2829" s="18">
        <v>199.99</v>
      </c>
      <c r="AJ2829" s="22">
        <f>AI2829*-0.029+-0.3</f>
        <v>-6.09971</v>
      </c>
      <c r="AK2829" s="22">
        <v>0</v>
      </c>
      <c r="AL2829" s="22">
        <v>0</v>
      </c>
      <c r="AM2829" s="22">
        <v>0</v>
      </c>
      <c r="AN2829" s="19">
        <v>-15.08</v>
      </c>
      <c r="AO2829" s="22">
        <v>0</v>
      </c>
      <c r="AP2829" s="18">
        <f>SUM(AI2829:AO2829)</f>
        <v>178.81029</v>
      </c>
    </row>
    <row r="2830" ht="20.35" customHeight="1">
      <c r="A2830" t="s" s="28">
        <v>2394</v>
      </c>
      <c r="B2830" s="15">
        <v>43282</v>
      </c>
      <c r="C2830" s="16"/>
      <c r="D2830" s="16"/>
      <c r="E2830" s="31"/>
      <c r="F2830" s="31"/>
      <c r="G2830" s="16"/>
      <c r="H2830" s="16"/>
      <c r="I2830" s="16"/>
      <c r="J2830" s="17">
        <v>1</v>
      </c>
      <c r="K2830" s="16"/>
      <c r="L2830" s="16"/>
      <c r="M2830" s="16"/>
      <c r="N2830" s="16"/>
      <c r="O2830" s="16"/>
      <c r="P2830" s="16"/>
      <c r="Q2830" s="31"/>
      <c r="R2830" s="16"/>
      <c r="S2830" s="16"/>
      <c r="T2830" s="16"/>
      <c r="U2830" s="16"/>
      <c r="V2830" s="16"/>
      <c r="W2830" s="17">
        <v>1</v>
      </c>
      <c r="X2830" s="16"/>
      <c r="Y2830" s="16"/>
      <c r="Z2830" s="16"/>
      <c r="AA2830" s="16"/>
      <c r="AB2830" s="16"/>
      <c r="AC2830" s="16"/>
      <c r="AD2830" s="16"/>
      <c r="AE2830" s="16"/>
      <c r="AF2830" s="16"/>
      <c r="AG2830" s="16"/>
      <c r="AH2830" s="16"/>
      <c r="AI2830" s="18">
        <v>999.99</v>
      </c>
      <c r="AJ2830" s="22">
        <v>0</v>
      </c>
      <c r="AK2830" s="22">
        <v>0</v>
      </c>
      <c r="AL2830" s="22">
        <v>0</v>
      </c>
      <c r="AM2830" s="22">
        <v>0</v>
      </c>
      <c r="AN2830" s="19">
        <v>-17.44</v>
      </c>
      <c r="AO2830" s="22">
        <v>0</v>
      </c>
      <c r="AP2830" s="18">
        <f>SUM(AI2830:AO2830)</f>
        <v>982.55</v>
      </c>
    </row>
    <row r="2831" ht="20.35" customHeight="1">
      <c r="A2831" t="s" s="28">
        <v>2395</v>
      </c>
      <c r="B2831" s="15">
        <v>43283</v>
      </c>
      <c r="C2831" s="16"/>
      <c r="D2831" s="16"/>
      <c r="E2831" s="31"/>
      <c r="F2831" s="31"/>
      <c r="G2831" s="16"/>
      <c r="H2831" s="16"/>
      <c r="I2831" s="16"/>
      <c r="J2831" s="16"/>
      <c r="K2831" s="16"/>
      <c r="L2831" s="16"/>
      <c r="M2831" s="16"/>
      <c r="N2831" s="16"/>
      <c r="O2831" s="16"/>
      <c r="P2831" s="16"/>
      <c r="Q2831" s="16"/>
      <c r="R2831" s="16"/>
      <c r="S2831" s="16"/>
      <c r="T2831" s="16"/>
      <c r="U2831" s="16"/>
      <c r="V2831" s="16"/>
      <c r="W2831" s="16"/>
      <c r="X2831" s="17">
        <v>14</v>
      </c>
      <c r="Y2831" s="16"/>
      <c r="Z2831" s="16"/>
      <c r="AA2831" s="16"/>
      <c r="AB2831" s="16"/>
      <c r="AC2831" s="16"/>
      <c r="AD2831" s="16"/>
      <c r="AE2831" s="16"/>
      <c r="AF2831" s="16"/>
      <c r="AG2831" s="16"/>
      <c r="AH2831" s="16"/>
      <c r="AI2831" s="18">
        <v>2204.93</v>
      </c>
      <c r="AJ2831" s="22">
        <v>0</v>
      </c>
      <c r="AK2831" s="22">
        <v>-64.23999999999999</v>
      </c>
      <c r="AL2831" s="22">
        <v>0</v>
      </c>
      <c r="AM2831" s="22">
        <v>0</v>
      </c>
      <c r="AN2831" s="19">
        <v>-146.43</v>
      </c>
      <c r="AO2831" s="22">
        <v>0</v>
      </c>
      <c r="AP2831" s="18">
        <f>SUM(AI2831:AO2831)</f>
        <v>1994.26</v>
      </c>
    </row>
    <row r="2832" ht="20.35" customHeight="1">
      <c r="A2832" t="s" s="28">
        <v>2396</v>
      </c>
      <c r="B2832" s="15">
        <v>43283</v>
      </c>
      <c r="C2832" s="16"/>
      <c r="D2832" s="17">
        <v>1</v>
      </c>
      <c r="E2832" s="31"/>
      <c r="F2832" s="31"/>
      <c r="G2832" s="16"/>
      <c r="H2832" s="16"/>
      <c r="I2832" s="16"/>
      <c r="J2832" s="16"/>
      <c r="K2832" s="16"/>
      <c r="L2832" s="16"/>
      <c r="M2832" s="16"/>
      <c r="N2832" s="16"/>
      <c r="O2832" s="16"/>
      <c r="P2832" s="16"/>
      <c r="Q2832" s="16"/>
      <c r="R2832" s="16"/>
      <c r="S2832" s="16"/>
      <c r="T2832" s="16"/>
      <c r="U2832" s="16"/>
      <c r="V2832" s="16"/>
      <c r="W2832" s="16"/>
      <c r="X2832" s="16"/>
      <c r="Y2832" s="16"/>
      <c r="Z2832" s="16"/>
      <c r="AA2832" s="16"/>
      <c r="AB2832" s="16"/>
      <c r="AC2832" s="16"/>
      <c r="AD2832" s="16"/>
      <c r="AE2832" s="16"/>
      <c r="AF2832" s="16"/>
      <c r="AG2832" s="16"/>
      <c r="AH2832" s="16"/>
      <c r="AI2832" s="18">
        <v>252.38</v>
      </c>
      <c r="AJ2832" s="22">
        <v>0</v>
      </c>
      <c r="AK2832" s="22">
        <v>0</v>
      </c>
      <c r="AL2832" s="22">
        <f>AI2832*-0.029-0.3</f>
        <v>-7.61902</v>
      </c>
      <c r="AM2832" s="22">
        <v>0</v>
      </c>
      <c r="AN2832" s="19">
        <v>-17.1</v>
      </c>
      <c r="AO2832" s="22">
        <v>0</v>
      </c>
      <c r="AP2832" s="18">
        <f>SUM(AI2832:AO2832)</f>
        <v>227.66098</v>
      </c>
    </row>
    <row r="2833" ht="20.35" customHeight="1">
      <c r="A2833" t="s" s="28">
        <v>2397</v>
      </c>
      <c r="B2833" s="15">
        <v>43284</v>
      </c>
      <c r="C2833" s="16"/>
      <c r="D2833" s="17">
        <v>1</v>
      </c>
      <c r="E2833" s="31"/>
      <c r="F2833" s="31"/>
      <c r="G2833" s="16"/>
      <c r="H2833" s="16"/>
      <c r="I2833" s="16"/>
      <c r="J2833" s="16"/>
      <c r="K2833" s="16"/>
      <c r="L2833" s="16"/>
      <c r="M2833" s="16"/>
      <c r="N2833" s="16"/>
      <c r="O2833" s="16"/>
      <c r="P2833" s="16"/>
      <c r="Q2833" s="16"/>
      <c r="R2833" s="16"/>
      <c r="S2833" s="16"/>
      <c r="T2833" s="16"/>
      <c r="U2833" s="16"/>
      <c r="V2833" s="16"/>
      <c r="W2833" s="16"/>
      <c r="X2833" s="16"/>
      <c r="Y2833" s="16"/>
      <c r="Z2833" s="16"/>
      <c r="AA2833" s="16"/>
      <c r="AB2833" s="16"/>
      <c r="AC2833" s="16"/>
      <c r="AD2833" s="16"/>
      <c r="AE2833" s="16"/>
      <c r="AF2833" s="16"/>
      <c r="AG2833" s="16"/>
      <c r="AH2833" s="16"/>
      <c r="AI2833" s="18">
        <v>293.02</v>
      </c>
      <c r="AJ2833" s="22">
        <f>AI2833*-0.029+-0.3</f>
        <v>-8.79758</v>
      </c>
      <c r="AK2833" s="22">
        <v>0</v>
      </c>
      <c r="AL2833" s="22">
        <v>0</v>
      </c>
      <c r="AM2833" s="22">
        <v>0</v>
      </c>
      <c r="AN2833" s="19">
        <v>-100.82</v>
      </c>
      <c r="AO2833" s="22">
        <v>0</v>
      </c>
      <c r="AP2833" s="18">
        <f>SUM(AI2833:AO2833)</f>
        <v>183.40242</v>
      </c>
    </row>
    <row r="2834" ht="20.35" customHeight="1">
      <c r="A2834" t="s" s="28">
        <v>2398</v>
      </c>
      <c r="B2834" s="15">
        <v>43284</v>
      </c>
      <c r="C2834" s="16"/>
      <c r="D2834" s="17">
        <v>1</v>
      </c>
      <c r="E2834" s="31"/>
      <c r="F2834" s="31"/>
      <c r="G2834" s="16"/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6"/>
      <c r="T2834" s="16"/>
      <c r="U2834" s="16"/>
      <c r="V2834" s="16"/>
      <c r="W2834" s="16"/>
      <c r="X2834" s="16"/>
      <c r="Y2834" s="16"/>
      <c r="Z2834" s="16"/>
      <c r="AA2834" s="16"/>
      <c r="AB2834" s="16"/>
      <c r="AC2834" s="16"/>
      <c r="AD2834" s="16"/>
      <c r="AE2834" s="16"/>
      <c r="AF2834" s="16"/>
      <c r="AG2834" s="16"/>
      <c r="AH2834" s="16"/>
      <c r="AI2834" s="18">
        <v>306.23</v>
      </c>
      <c r="AJ2834" s="22">
        <v>0</v>
      </c>
      <c r="AK2834" s="22">
        <v>0</v>
      </c>
      <c r="AL2834" s="22">
        <f>AI2834*-0.029-0.3</f>
        <v>-9.180669999999999</v>
      </c>
      <c r="AM2834" s="22">
        <v>0</v>
      </c>
      <c r="AN2834" s="19">
        <v>-17.1</v>
      </c>
      <c r="AO2834" s="22">
        <v>0</v>
      </c>
      <c r="AP2834" s="18">
        <f>SUM(AI2834:AO2834)</f>
        <v>279.94933</v>
      </c>
    </row>
    <row r="2835" ht="20.35" customHeight="1">
      <c r="A2835" t="s" s="28">
        <v>2268</v>
      </c>
      <c r="B2835" s="15">
        <v>43284</v>
      </c>
      <c r="C2835" s="16"/>
      <c r="D2835" s="16"/>
      <c r="E2835" s="31"/>
      <c r="F2835" s="31"/>
      <c r="G2835" s="16"/>
      <c r="H2835" s="16"/>
      <c r="I2835" s="16"/>
      <c r="J2835" s="16"/>
      <c r="K2835" s="16"/>
      <c r="L2835" s="16"/>
      <c r="M2835" s="16"/>
      <c r="N2835" s="16"/>
      <c r="O2835" s="16"/>
      <c r="P2835" s="16"/>
      <c r="Q2835" s="17">
        <v>1</v>
      </c>
      <c r="R2835" s="16"/>
      <c r="S2835" s="16"/>
      <c r="T2835" s="16"/>
      <c r="U2835" s="16"/>
      <c r="V2835" s="16"/>
      <c r="W2835" s="16"/>
      <c r="X2835" s="16"/>
      <c r="Y2835" s="16"/>
      <c r="Z2835" s="16"/>
      <c r="AA2835" s="16"/>
      <c r="AB2835" s="16"/>
      <c r="AC2835" s="16"/>
      <c r="AD2835" s="16"/>
      <c r="AE2835" s="16"/>
      <c r="AF2835" s="16"/>
      <c r="AG2835" s="16"/>
      <c r="AH2835" s="16"/>
      <c r="AI2835" s="18">
        <v>419.33</v>
      </c>
      <c r="AJ2835" s="22">
        <f>AI2835*-0.029+-0.3</f>
        <v>-12.46057</v>
      </c>
      <c r="AK2835" s="22">
        <v>0</v>
      </c>
      <c r="AL2835" s="22">
        <v>0</v>
      </c>
      <c r="AM2835" s="22">
        <v>0</v>
      </c>
      <c r="AN2835" s="19">
        <v>-22.45</v>
      </c>
      <c r="AO2835" s="22">
        <v>0</v>
      </c>
      <c r="AP2835" s="18">
        <f>SUM(AI2835:AO2835)</f>
        <v>384.41943</v>
      </c>
    </row>
    <row r="2836" ht="20.35" customHeight="1">
      <c r="A2836" t="s" s="28">
        <v>2399</v>
      </c>
      <c r="B2836" s="15">
        <v>43285</v>
      </c>
      <c r="C2836" s="16"/>
      <c r="D2836" s="16"/>
      <c r="E2836" s="31"/>
      <c r="F2836" s="31"/>
      <c r="G2836" s="17">
        <v>1</v>
      </c>
      <c r="H2836" s="16"/>
      <c r="I2836" s="16"/>
      <c r="J2836" s="16"/>
      <c r="K2836" s="16"/>
      <c r="L2836" s="16"/>
      <c r="M2836" s="16"/>
      <c r="N2836" s="16"/>
      <c r="O2836" s="16"/>
      <c r="P2836" s="16"/>
      <c r="Q2836" s="16"/>
      <c r="R2836" s="16"/>
      <c r="S2836" s="16"/>
      <c r="T2836" s="16"/>
      <c r="U2836" s="16"/>
      <c r="V2836" s="16"/>
      <c r="W2836" s="16"/>
      <c r="X2836" s="16"/>
      <c r="Y2836" s="16"/>
      <c r="Z2836" s="16"/>
      <c r="AA2836" s="16"/>
      <c r="AB2836" s="16"/>
      <c r="AC2836" s="16"/>
      <c r="AD2836" s="16"/>
      <c r="AE2836" s="16"/>
      <c r="AF2836" s="16"/>
      <c r="AG2836" s="16"/>
      <c r="AH2836" s="16"/>
      <c r="AI2836" s="18">
        <v>174.99</v>
      </c>
      <c r="AJ2836" s="22">
        <v>0</v>
      </c>
      <c r="AK2836" s="22">
        <v>-22.86</v>
      </c>
      <c r="AL2836" s="22">
        <v>0</v>
      </c>
      <c r="AM2836" s="22">
        <v>0</v>
      </c>
      <c r="AN2836" s="19">
        <v>-17.1</v>
      </c>
      <c r="AO2836" s="22">
        <v>0</v>
      </c>
      <c r="AP2836" s="18">
        <f>SUM(AI2836:AO2836)</f>
        <v>135.03</v>
      </c>
    </row>
    <row r="2837" ht="20.35" customHeight="1">
      <c r="A2837" t="s" s="28">
        <v>2400</v>
      </c>
      <c r="B2837" s="15">
        <v>43285</v>
      </c>
      <c r="C2837" s="16"/>
      <c r="D2837" s="17">
        <v>2</v>
      </c>
      <c r="E2837" s="31"/>
      <c r="F2837" s="31"/>
      <c r="G2837" s="16"/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/>
      <c r="S2837" s="16"/>
      <c r="T2837" s="16"/>
      <c r="U2837" s="16"/>
      <c r="V2837" s="16"/>
      <c r="W2837" s="16"/>
      <c r="X2837" s="16"/>
      <c r="Y2837" s="16"/>
      <c r="Z2837" s="16"/>
      <c r="AA2837" s="16"/>
      <c r="AB2837" s="16"/>
      <c r="AC2837" s="16"/>
      <c r="AD2837" s="16"/>
      <c r="AE2837" s="16"/>
      <c r="AF2837" s="16"/>
      <c r="AG2837" s="16"/>
      <c r="AH2837" s="16"/>
      <c r="AI2837" s="18">
        <v>302.03</v>
      </c>
      <c r="AJ2837" s="22">
        <v>0</v>
      </c>
      <c r="AK2837" s="22">
        <v>0</v>
      </c>
      <c r="AL2837" s="22">
        <v>0</v>
      </c>
      <c r="AM2837" s="22">
        <v>0</v>
      </c>
      <c r="AN2837" s="19">
        <v>-17.1</v>
      </c>
      <c r="AO2837" s="22">
        <v>0</v>
      </c>
      <c r="AP2837" s="18">
        <f>SUM(AI2837:AO2837)</f>
        <v>284.93</v>
      </c>
    </row>
    <row r="2838" ht="20.35" customHeight="1">
      <c r="A2838" t="s" s="28">
        <v>2401</v>
      </c>
      <c r="B2838" s="15">
        <v>43286</v>
      </c>
      <c r="C2838" s="16"/>
      <c r="D2838" s="17">
        <v>1</v>
      </c>
      <c r="E2838" s="31"/>
      <c r="F2838" s="31"/>
      <c r="G2838" s="16"/>
      <c r="H2838" s="16"/>
      <c r="I2838" s="16"/>
      <c r="J2838" s="16"/>
      <c r="K2838" s="16"/>
      <c r="L2838" s="16"/>
      <c r="M2838" s="16"/>
      <c r="N2838" s="16"/>
      <c r="O2838" s="16"/>
      <c r="P2838" s="16"/>
      <c r="Q2838" s="16"/>
      <c r="R2838" s="16"/>
      <c r="S2838" s="16"/>
      <c r="T2838" s="16"/>
      <c r="U2838" s="16"/>
      <c r="V2838" s="16"/>
      <c r="W2838" s="16"/>
      <c r="X2838" s="16"/>
      <c r="Y2838" s="16"/>
      <c r="Z2838" s="16"/>
      <c r="AA2838" s="16"/>
      <c r="AB2838" s="16"/>
      <c r="AC2838" s="16"/>
      <c r="AD2838" s="16"/>
      <c r="AE2838" s="16"/>
      <c r="AF2838" s="16"/>
      <c r="AG2838" s="16"/>
      <c r="AH2838" s="16"/>
      <c r="AI2838" s="18">
        <v>458.47</v>
      </c>
      <c r="AJ2838" s="22">
        <v>0</v>
      </c>
      <c r="AK2838" s="22">
        <v>-20.47</v>
      </c>
      <c r="AL2838" s="22">
        <v>0</v>
      </c>
      <c r="AM2838" s="22">
        <v>0</v>
      </c>
      <c r="AN2838" s="19">
        <v>-133.81</v>
      </c>
      <c r="AO2838" s="22">
        <v>0</v>
      </c>
      <c r="AP2838" s="18">
        <f>SUM(AI2838:AO2838)</f>
        <v>304.19</v>
      </c>
    </row>
    <row r="2839" ht="20.35" customHeight="1">
      <c r="A2839" t="s" s="28">
        <v>2402</v>
      </c>
      <c r="B2839" s="15">
        <v>43287</v>
      </c>
      <c r="C2839" s="16"/>
      <c r="D2839" s="16"/>
      <c r="E2839" s="31"/>
      <c r="F2839" s="31"/>
      <c r="G2839" s="16"/>
      <c r="H2839" s="16"/>
      <c r="I2839" s="16"/>
      <c r="J2839" s="17">
        <v>2</v>
      </c>
      <c r="K2839" s="16"/>
      <c r="L2839" s="16"/>
      <c r="M2839" s="16"/>
      <c r="N2839" s="16"/>
      <c r="O2839" s="16"/>
      <c r="P2839" s="16"/>
      <c r="Q2839" s="16"/>
      <c r="R2839" s="16"/>
      <c r="S2839" s="16"/>
      <c r="T2839" s="16"/>
      <c r="U2839" s="16"/>
      <c r="V2839" s="16"/>
      <c r="W2839" s="16"/>
      <c r="X2839" s="16"/>
      <c r="Y2839" s="16"/>
      <c r="Z2839" s="16"/>
      <c r="AA2839" s="16"/>
      <c r="AB2839" s="16"/>
      <c r="AC2839" s="16"/>
      <c r="AD2839" s="17">
        <v>2</v>
      </c>
      <c r="AE2839" s="16"/>
      <c r="AF2839" s="16"/>
      <c r="AG2839" s="16"/>
      <c r="AH2839" s="16"/>
      <c r="AI2839" s="18">
        <v>1849.98</v>
      </c>
      <c r="AJ2839" s="22">
        <f>AI2839*-0.029+-0.3</f>
        <v>-53.94942</v>
      </c>
      <c r="AK2839" s="22">
        <v>0</v>
      </c>
      <c r="AL2839" s="22">
        <v>0</v>
      </c>
      <c r="AM2839" s="22">
        <v>0</v>
      </c>
      <c r="AN2839" s="19">
        <v>-33.59</v>
      </c>
      <c r="AO2839" s="22">
        <v>0</v>
      </c>
      <c r="AP2839" s="18">
        <f>SUM(AI2839:AO2839)</f>
        <v>1762.44058</v>
      </c>
    </row>
    <row r="2840" ht="20.35" customHeight="1">
      <c r="A2840" t="s" s="28">
        <v>2403</v>
      </c>
      <c r="B2840" s="15">
        <v>43288</v>
      </c>
      <c r="C2840" s="16"/>
      <c r="D2840" s="17">
        <v>1</v>
      </c>
      <c r="E2840" s="31"/>
      <c r="F2840" s="59">
        <v>1</v>
      </c>
      <c r="G2840" s="17">
        <v>1</v>
      </c>
      <c r="H2840" s="16"/>
      <c r="I2840" s="16"/>
      <c r="J2840" s="16"/>
      <c r="K2840" s="16"/>
      <c r="L2840" s="16"/>
      <c r="M2840" s="16"/>
      <c r="N2840" s="16"/>
      <c r="O2840" s="16"/>
      <c r="P2840" s="16"/>
      <c r="Q2840" s="16"/>
      <c r="R2840" s="16"/>
      <c r="S2840" s="16"/>
      <c r="T2840" s="16"/>
      <c r="U2840" s="16"/>
      <c r="V2840" s="16"/>
      <c r="W2840" s="16"/>
      <c r="X2840" s="16"/>
      <c r="Y2840" s="16"/>
      <c r="Z2840" s="16"/>
      <c r="AA2840" s="16"/>
      <c r="AB2840" s="16"/>
      <c r="AC2840" s="16"/>
      <c r="AD2840" s="16"/>
      <c r="AE2840" s="16"/>
      <c r="AF2840" s="16"/>
      <c r="AG2840" s="16"/>
      <c r="AH2840" s="16"/>
      <c r="AI2840" s="18">
        <v>563.99</v>
      </c>
      <c r="AJ2840" s="22">
        <f>AI2840*-0.029+-0.3</f>
        <v>-16.65571</v>
      </c>
      <c r="AK2840" s="22">
        <v>0</v>
      </c>
      <c r="AL2840" s="22">
        <v>0</v>
      </c>
      <c r="AM2840" s="22">
        <v>0</v>
      </c>
      <c r="AN2840" s="19">
        <v>-37.12</v>
      </c>
      <c r="AO2840" s="22">
        <v>0</v>
      </c>
      <c r="AP2840" s="18">
        <f>SUM(AI2840:AO2840)</f>
        <v>510.21429</v>
      </c>
    </row>
    <row r="2841" ht="20.35" customHeight="1">
      <c r="A2841" t="s" s="28">
        <v>2404</v>
      </c>
      <c r="B2841" s="15">
        <v>43288</v>
      </c>
      <c r="C2841" s="16"/>
      <c r="D2841" s="17">
        <v>1</v>
      </c>
      <c r="E2841" s="31"/>
      <c r="F2841" s="31"/>
      <c r="G2841" s="16"/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6"/>
      <c r="T2841" s="16"/>
      <c r="U2841" s="16"/>
      <c r="V2841" s="16"/>
      <c r="W2841" s="16"/>
      <c r="X2841" s="16"/>
      <c r="Y2841" s="16"/>
      <c r="Z2841" s="16"/>
      <c r="AA2841" s="16"/>
      <c r="AB2841" s="16"/>
      <c r="AC2841" s="16"/>
      <c r="AD2841" s="16"/>
      <c r="AE2841" s="16"/>
      <c r="AF2841" s="16"/>
      <c r="AG2841" s="16"/>
      <c r="AH2841" s="16"/>
      <c r="AI2841" s="18">
        <v>264.99</v>
      </c>
      <c r="AJ2841" s="22">
        <f>AI2841*-0.029+-0.3</f>
        <v>-7.98471</v>
      </c>
      <c r="AK2841" s="22">
        <v>0</v>
      </c>
      <c r="AL2841" s="22">
        <v>0</v>
      </c>
      <c r="AM2841" s="22">
        <v>0</v>
      </c>
      <c r="AN2841" s="19">
        <v>-16.14</v>
      </c>
      <c r="AO2841" s="22">
        <v>0</v>
      </c>
      <c r="AP2841" s="18">
        <f>SUM(AI2841:AO2841)</f>
        <v>240.86529</v>
      </c>
    </row>
    <row r="2842" ht="20.35" customHeight="1">
      <c r="A2842" t="s" s="28">
        <v>2405</v>
      </c>
      <c r="B2842" s="15">
        <v>43288</v>
      </c>
      <c r="C2842" s="16"/>
      <c r="D2842" s="17">
        <v>1</v>
      </c>
      <c r="E2842" s="31"/>
      <c r="F2842" s="31"/>
      <c r="G2842" s="16"/>
      <c r="H2842" s="16"/>
      <c r="I2842" s="16"/>
      <c r="J2842" s="16"/>
      <c r="K2842" s="16"/>
      <c r="L2842" s="16"/>
      <c r="M2842" s="16"/>
      <c r="N2842" s="16"/>
      <c r="O2842" s="16"/>
      <c r="P2842" s="16"/>
      <c r="Q2842" s="16"/>
      <c r="R2842" s="16"/>
      <c r="S2842" s="16"/>
      <c r="T2842" s="16"/>
      <c r="U2842" s="16"/>
      <c r="V2842" s="16"/>
      <c r="W2842" s="16"/>
      <c r="X2842" s="16"/>
      <c r="Y2842" s="16"/>
      <c r="Z2842" s="16"/>
      <c r="AA2842" s="16"/>
      <c r="AB2842" s="16"/>
      <c r="AC2842" s="16"/>
      <c r="AD2842" s="16"/>
      <c r="AE2842" s="16"/>
      <c r="AF2842" s="16"/>
      <c r="AG2842" s="16"/>
      <c r="AH2842" s="16"/>
      <c r="AI2842" s="18">
        <v>249.99</v>
      </c>
      <c r="AJ2842" s="22">
        <v>0</v>
      </c>
      <c r="AK2842" s="22">
        <v>-7.55</v>
      </c>
      <c r="AL2842" s="22">
        <v>0</v>
      </c>
      <c r="AM2842" s="22">
        <v>0</v>
      </c>
      <c r="AN2842" s="19">
        <v>-17.1</v>
      </c>
      <c r="AO2842" s="22">
        <v>0</v>
      </c>
      <c r="AP2842" s="18">
        <f>SUM(AI2842:AO2842)</f>
        <v>225.34</v>
      </c>
    </row>
    <row r="2843" ht="20.35" customHeight="1">
      <c r="A2843" t="s" s="28">
        <v>2390</v>
      </c>
      <c r="B2843" s="15">
        <v>43290</v>
      </c>
      <c r="C2843" s="16"/>
      <c r="D2843" s="16"/>
      <c r="E2843" s="31"/>
      <c r="F2843" s="31"/>
      <c r="G2843" s="16"/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6"/>
      <c r="T2843" s="16"/>
      <c r="U2843" s="16"/>
      <c r="V2843" s="16"/>
      <c r="W2843" s="16"/>
      <c r="X2843" s="16"/>
      <c r="Y2843" s="16"/>
      <c r="Z2843" s="16"/>
      <c r="AA2843" s="16"/>
      <c r="AB2843" s="16"/>
      <c r="AC2843" s="16"/>
      <c r="AD2843" s="17">
        <v>3</v>
      </c>
      <c r="AE2843" s="16"/>
      <c r="AF2843" s="16"/>
      <c r="AG2843" s="16"/>
      <c r="AH2843" s="16"/>
      <c r="AI2843" s="18">
        <v>599.37</v>
      </c>
      <c r="AJ2843" s="22">
        <f>AI2843*-0.029+-0.3</f>
        <v>-17.68173</v>
      </c>
      <c r="AK2843" s="22">
        <v>0</v>
      </c>
      <c r="AL2843" s="22">
        <v>0</v>
      </c>
      <c r="AM2843" s="22">
        <v>0</v>
      </c>
      <c r="AN2843" s="19">
        <v>-8.800000000000001</v>
      </c>
      <c r="AO2843" s="22">
        <v>-44.4</v>
      </c>
      <c r="AP2843" s="18">
        <f>SUM(AI2843:AO2843)</f>
        <v>528.4882700000001</v>
      </c>
    </row>
    <row r="2844" ht="20.35" customHeight="1">
      <c r="A2844" t="s" s="28">
        <v>2406</v>
      </c>
      <c r="B2844" s="15">
        <v>43290</v>
      </c>
      <c r="C2844" s="16"/>
      <c r="D2844" s="17">
        <v>1</v>
      </c>
      <c r="E2844" s="31"/>
      <c r="F2844" s="31"/>
      <c r="G2844" s="16"/>
      <c r="H2844" s="16"/>
      <c r="I2844" s="16"/>
      <c r="J2844" s="16"/>
      <c r="K2844" s="16"/>
      <c r="L2844" s="16"/>
      <c r="M2844" s="16"/>
      <c r="N2844" s="16"/>
      <c r="O2844" s="16"/>
      <c r="P2844" s="16"/>
      <c r="Q2844" s="16"/>
      <c r="R2844" s="16"/>
      <c r="S2844" s="16"/>
      <c r="T2844" s="16"/>
      <c r="U2844" s="16"/>
      <c r="V2844" s="16"/>
      <c r="W2844" s="16"/>
      <c r="X2844" s="16"/>
      <c r="Y2844" s="16"/>
      <c r="Z2844" s="16"/>
      <c r="AA2844" s="16"/>
      <c r="AB2844" s="16"/>
      <c r="AC2844" s="16"/>
      <c r="AD2844" s="16"/>
      <c r="AE2844" s="16"/>
      <c r="AF2844" s="16"/>
      <c r="AG2844" s="16"/>
      <c r="AH2844" s="16"/>
      <c r="AI2844" s="18">
        <v>224.99</v>
      </c>
      <c r="AJ2844" s="22">
        <v>0</v>
      </c>
      <c r="AK2844" s="22">
        <v>-29.31</v>
      </c>
      <c r="AL2844" s="22">
        <v>0</v>
      </c>
      <c r="AM2844" s="22">
        <v>0</v>
      </c>
      <c r="AN2844" s="19">
        <v>-17.1</v>
      </c>
      <c r="AO2844" s="22">
        <v>0</v>
      </c>
      <c r="AP2844" s="18">
        <f>SUM(AI2844:AO2844)</f>
        <v>178.58</v>
      </c>
    </row>
    <row r="2845" ht="20.35" customHeight="1">
      <c r="A2845" t="s" s="28">
        <v>2407</v>
      </c>
      <c r="B2845" s="15">
        <v>43290</v>
      </c>
      <c r="C2845" s="16"/>
      <c r="D2845" s="16"/>
      <c r="E2845" s="31"/>
      <c r="F2845" s="31"/>
      <c r="G2845" s="17">
        <v>1</v>
      </c>
      <c r="H2845" s="16"/>
      <c r="I2845" s="16"/>
      <c r="J2845" s="16"/>
      <c r="K2845" s="16"/>
      <c r="L2845" s="16"/>
      <c r="M2845" s="16"/>
      <c r="N2845" s="16"/>
      <c r="O2845" s="16"/>
      <c r="P2845" s="16"/>
      <c r="Q2845" s="16"/>
      <c r="R2845" s="16"/>
      <c r="S2845" s="16"/>
      <c r="T2845" s="16"/>
      <c r="U2845" s="16"/>
      <c r="V2845" s="16"/>
      <c r="W2845" s="16"/>
      <c r="X2845" s="16"/>
      <c r="Y2845" s="16"/>
      <c r="Z2845" s="16"/>
      <c r="AA2845" s="16"/>
      <c r="AB2845" s="16"/>
      <c r="AC2845" s="16"/>
      <c r="AD2845" s="16"/>
      <c r="AE2845" s="16"/>
      <c r="AF2845" s="16"/>
      <c r="AG2845" s="16"/>
      <c r="AH2845" s="16"/>
      <c r="AI2845" s="18">
        <v>149.99</v>
      </c>
      <c r="AJ2845" s="22">
        <v>0</v>
      </c>
      <c r="AK2845" s="22">
        <v>-4.65</v>
      </c>
      <c r="AL2845" s="22">
        <v>0</v>
      </c>
      <c r="AM2845" s="22">
        <v>0</v>
      </c>
      <c r="AN2845" s="19">
        <v>-14.29</v>
      </c>
      <c r="AO2845" s="22">
        <v>0</v>
      </c>
      <c r="AP2845" s="18">
        <f>SUM(AI2845:AO2845)</f>
        <v>131.05</v>
      </c>
    </row>
    <row r="2846" ht="20.35" customHeight="1">
      <c r="A2846" t="s" s="28">
        <v>2408</v>
      </c>
      <c r="B2846" s="15">
        <v>43291</v>
      </c>
      <c r="C2846" s="16"/>
      <c r="D2846" s="17">
        <v>1</v>
      </c>
      <c r="E2846" s="31"/>
      <c r="F2846" s="31"/>
      <c r="G2846" s="16"/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6"/>
      <c r="T2846" s="16"/>
      <c r="U2846" s="16"/>
      <c r="V2846" s="16"/>
      <c r="W2846" s="16"/>
      <c r="X2846" s="16"/>
      <c r="Y2846" s="16"/>
      <c r="Z2846" s="16"/>
      <c r="AA2846" s="16"/>
      <c r="AB2846" s="16"/>
      <c r="AC2846" s="16"/>
      <c r="AD2846" s="16"/>
      <c r="AE2846" s="16"/>
      <c r="AF2846" s="16"/>
      <c r="AG2846" s="16"/>
      <c r="AH2846" s="16"/>
      <c r="AI2846" s="18">
        <v>264.99</v>
      </c>
      <c r="AJ2846" s="22">
        <f>AI2846*-0.029+-0.3</f>
        <v>-7.98471</v>
      </c>
      <c r="AK2846" s="22">
        <v>0</v>
      </c>
      <c r="AL2846" s="22">
        <v>0</v>
      </c>
      <c r="AM2846" s="22">
        <v>0</v>
      </c>
      <c r="AN2846" s="19">
        <v>-15.55</v>
      </c>
      <c r="AO2846" s="22">
        <v>0</v>
      </c>
      <c r="AP2846" s="18">
        <f>SUM(AI2846:AO2846)</f>
        <v>241.45529</v>
      </c>
    </row>
    <row r="2847" ht="20.35" customHeight="1">
      <c r="A2847" t="s" s="28">
        <v>2409</v>
      </c>
      <c r="B2847" s="15">
        <v>43291</v>
      </c>
      <c r="C2847" s="16"/>
      <c r="D2847" s="16"/>
      <c r="E2847" s="31"/>
      <c r="F2847" s="31"/>
      <c r="G2847" s="16"/>
      <c r="H2847" s="16"/>
      <c r="I2847" s="16"/>
      <c r="J2847" s="16"/>
      <c r="K2847" s="16"/>
      <c r="L2847" s="16"/>
      <c r="M2847" s="16"/>
      <c r="N2847" s="16"/>
      <c r="O2847" s="16"/>
      <c r="P2847" s="16"/>
      <c r="Q2847" s="16"/>
      <c r="R2847" s="16"/>
      <c r="S2847" s="16"/>
      <c r="T2847" s="16"/>
      <c r="U2847" s="16"/>
      <c r="V2847" s="16"/>
      <c r="W2847" s="16"/>
      <c r="X2847" s="17">
        <v>1</v>
      </c>
      <c r="Y2847" s="16"/>
      <c r="Z2847" s="16"/>
      <c r="AA2847" s="16"/>
      <c r="AB2847" s="16"/>
      <c r="AC2847" s="16"/>
      <c r="AD2847" s="16"/>
      <c r="AE2847" s="16"/>
      <c r="AF2847" s="16"/>
      <c r="AG2847" s="16"/>
      <c r="AH2847" s="16"/>
      <c r="AI2847" s="18">
        <v>107.98</v>
      </c>
      <c r="AJ2847" s="22">
        <f>AI2847*-0.029+-0.3</f>
        <v>-3.43142</v>
      </c>
      <c r="AK2847" s="22">
        <v>0</v>
      </c>
      <c r="AL2847" s="22">
        <v>0</v>
      </c>
      <c r="AM2847" s="22">
        <v>0</v>
      </c>
      <c r="AN2847" s="19">
        <v>-8.15</v>
      </c>
      <c r="AO2847" s="22">
        <v>0</v>
      </c>
      <c r="AP2847" s="18">
        <f>SUM(AI2847:AO2847)</f>
        <v>96.39858</v>
      </c>
    </row>
    <row r="2848" ht="20.35" customHeight="1">
      <c r="A2848" t="s" s="28">
        <v>2410</v>
      </c>
      <c r="B2848" s="15">
        <v>43291</v>
      </c>
      <c r="C2848" s="16"/>
      <c r="D2848" s="16"/>
      <c r="E2848" s="31"/>
      <c r="F2848" s="31"/>
      <c r="G2848" s="16"/>
      <c r="H2848" s="16"/>
      <c r="I2848" s="16"/>
      <c r="J2848" s="16"/>
      <c r="K2848" s="16"/>
      <c r="L2848" s="16"/>
      <c r="M2848" s="16"/>
      <c r="N2848" s="16"/>
      <c r="O2848" s="16"/>
      <c r="P2848" s="16"/>
      <c r="Q2848" s="16"/>
      <c r="R2848" s="16"/>
      <c r="S2848" s="16"/>
      <c r="T2848" s="16"/>
      <c r="U2848" s="16"/>
      <c r="V2848" s="16"/>
      <c r="W2848" s="16"/>
      <c r="X2848" s="16"/>
      <c r="Y2848" s="16"/>
      <c r="Z2848" s="16"/>
      <c r="AA2848" s="16"/>
      <c r="AB2848" s="17">
        <v>1</v>
      </c>
      <c r="AC2848" s="16"/>
      <c r="AD2848" s="16"/>
      <c r="AE2848" s="16"/>
      <c r="AF2848" s="16"/>
      <c r="AG2848" s="16"/>
      <c r="AH2848" s="16"/>
      <c r="AI2848" s="18">
        <v>396.52</v>
      </c>
      <c r="AJ2848" s="22">
        <f>AI2848*-0.029+-0.3</f>
        <v>-11.79908</v>
      </c>
      <c r="AK2848" s="22">
        <v>0</v>
      </c>
      <c r="AL2848" s="22">
        <v>0</v>
      </c>
      <c r="AM2848" s="22">
        <v>0</v>
      </c>
      <c r="AN2848" s="19">
        <v>-8.08</v>
      </c>
      <c r="AO2848" s="22">
        <v>-29.37</v>
      </c>
      <c r="AP2848" s="18">
        <f>SUM(AI2848:AO2848)</f>
        <v>347.27092</v>
      </c>
    </row>
    <row r="2849" ht="20.35" customHeight="1">
      <c r="A2849" t="s" s="28">
        <v>2356</v>
      </c>
      <c r="B2849" s="15">
        <v>43291</v>
      </c>
      <c r="C2849" s="16"/>
      <c r="D2849" s="16"/>
      <c r="E2849" s="31"/>
      <c r="F2849" s="31"/>
      <c r="G2849" s="16"/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/>
      <c r="S2849" s="16"/>
      <c r="T2849" s="16"/>
      <c r="U2849" s="16"/>
      <c r="V2849" s="16"/>
      <c r="W2849" s="16"/>
      <c r="X2849" s="16"/>
      <c r="Y2849" s="16"/>
      <c r="Z2849" s="16"/>
      <c r="AA2849" s="16"/>
      <c r="AB2849" s="16"/>
      <c r="AC2849" s="16"/>
      <c r="AD2849" s="16"/>
      <c r="AE2849" s="16"/>
      <c r="AF2849" s="16"/>
      <c r="AG2849" s="16"/>
      <c r="AH2849" s="16"/>
      <c r="AI2849" s="18">
        <v>35</v>
      </c>
      <c r="AJ2849" s="22">
        <f>AI2849*-0.029+-0.3</f>
        <v>-1.315</v>
      </c>
      <c r="AK2849" s="22">
        <v>0</v>
      </c>
      <c r="AL2849" s="22">
        <v>0</v>
      </c>
      <c r="AM2849" s="22">
        <v>0</v>
      </c>
      <c r="AN2849" s="19">
        <v>-6.35</v>
      </c>
      <c r="AO2849" s="22">
        <v>0</v>
      </c>
      <c r="AP2849" s="18">
        <f>SUM(AI2849:AO2849)</f>
        <v>27.335</v>
      </c>
    </row>
    <row r="2850" ht="20.35" customHeight="1">
      <c r="A2850" t="s" s="28">
        <v>2411</v>
      </c>
      <c r="B2850" s="15">
        <v>43294</v>
      </c>
      <c r="C2850" s="16"/>
      <c r="D2850" s="17">
        <v>1</v>
      </c>
      <c r="E2850" s="31"/>
      <c r="F2850" s="31"/>
      <c r="G2850" s="16"/>
      <c r="H2850" s="16"/>
      <c r="I2850" s="16"/>
      <c r="J2850" s="16"/>
      <c r="K2850" s="16"/>
      <c r="L2850" s="16"/>
      <c r="M2850" s="16"/>
      <c r="N2850" s="16"/>
      <c r="O2850" s="16"/>
      <c r="P2850" s="16"/>
      <c r="Q2850" s="16"/>
      <c r="R2850" s="16"/>
      <c r="S2850" s="16"/>
      <c r="T2850" s="16"/>
      <c r="U2850" s="16"/>
      <c r="V2850" s="16"/>
      <c r="W2850" s="16"/>
      <c r="X2850" s="16"/>
      <c r="Y2850" s="16"/>
      <c r="Z2850" s="16"/>
      <c r="AA2850" s="16"/>
      <c r="AB2850" s="16"/>
      <c r="AC2850" s="16"/>
      <c r="AD2850" s="16"/>
      <c r="AE2850" s="16"/>
      <c r="AF2850" s="16"/>
      <c r="AG2850" s="16"/>
      <c r="AH2850" s="16"/>
      <c r="AI2850" s="18">
        <v>249.99</v>
      </c>
      <c r="AJ2850" s="22">
        <f>AI2850*-0.029+-0.3</f>
        <v>-7.54971</v>
      </c>
      <c r="AK2850" s="22">
        <v>0</v>
      </c>
      <c r="AL2850" s="22">
        <v>0</v>
      </c>
      <c r="AM2850" s="22">
        <v>0</v>
      </c>
      <c r="AN2850" s="19">
        <v>-17.1</v>
      </c>
      <c r="AO2850" s="22">
        <v>0</v>
      </c>
      <c r="AP2850" s="18">
        <f>SUM(AI2850:AO2850)</f>
        <v>225.34029</v>
      </c>
    </row>
    <row r="2851" ht="20.35" customHeight="1">
      <c r="A2851" t="s" s="28">
        <v>2412</v>
      </c>
      <c r="B2851" s="15">
        <v>43297</v>
      </c>
      <c r="C2851" s="16"/>
      <c r="D2851" s="16"/>
      <c r="E2851" s="31"/>
      <c r="F2851" s="31"/>
      <c r="G2851" s="17">
        <v>1</v>
      </c>
      <c r="H2851" s="16"/>
      <c r="I2851" s="16"/>
      <c r="J2851" s="16"/>
      <c r="K2851" s="16"/>
      <c r="L2851" s="16"/>
      <c r="M2851" s="16"/>
      <c r="N2851" s="16"/>
      <c r="O2851" s="16"/>
      <c r="P2851" s="16"/>
      <c r="Q2851" s="16"/>
      <c r="R2851" s="16"/>
      <c r="S2851" s="16"/>
      <c r="T2851" s="16"/>
      <c r="U2851" s="16"/>
      <c r="V2851" s="16"/>
      <c r="W2851" s="16"/>
      <c r="X2851" s="16"/>
      <c r="Y2851" s="16"/>
      <c r="Z2851" s="16"/>
      <c r="AA2851" s="16"/>
      <c r="AB2851" s="16"/>
      <c r="AC2851" s="16"/>
      <c r="AD2851" s="16"/>
      <c r="AE2851" s="16"/>
      <c r="AF2851" s="16"/>
      <c r="AG2851" s="16"/>
      <c r="AH2851" s="16"/>
      <c r="AI2851" s="18">
        <v>188.99</v>
      </c>
      <c r="AJ2851" s="22">
        <v>0</v>
      </c>
      <c r="AK2851" s="22">
        <v>-23.27</v>
      </c>
      <c r="AL2851" s="22">
        <v>0</v>
      </c>
      <c r="AM2851" s="22">
        <v>0</v>
      </c>
      <c r="AN2851" s="19">
        <v>-12.01</v>
      </c>
      <c r="AO2851" s="22">
        <v>-14</v>
      </c>
      <c r="AP2851" s="18">
        <f>SUM(AI2851:AO2851)</f>
        <v>139.71</v>
      </c>
    </row>
    <row r="2852" ht="20.35" customHeight="1">
      <c r="A2852" t="s" s="28">
        <v>2413</v>
      </c>
      <c r="B2852" s="15">
        <v>43298</v>
      </c>
      <c r="C2852" s="16"/>
      <c r="D2852" s="17">
        <v>2</v>
      </c>
      <c r="E2852" s="31"/>
      <c r="F2852" s="59">
        <v>2</v>
      </c>
      <c r="G2852" s="16"/>
      <c r="H2852" s="16"/>
      <c r="I2852" s="16"/>
      <c r="J2852" s="16"/>
      <c r="K2852" s="16"/>
      <c r="L2852" s="16"/>
      <c r="M2852" s="16"/>
      <c r="N2852" s="16"/>
      <c r="O2852" s="16"/>
      <c r="P2852" s="16"/>
      <c r="Q2852" s="16"/>
      <c r="R2852" s="16"/>
      <c r="S2852" s="16"/>
      <c r="T2852" s="16"/>
      <c r="U2852" s="16"/>
      <c r="V2852" s="16"/>
      <c r="W2852" s="16"/>
      <c r="X2852" s="16"/>
      <c r="Y2852" s="16"/>
      <c r="Z2852" s="16"/>
      <c r="AA2852" s="16"/>
      <c r="AB2852" s="16"/>
      <c r="AC2852" s="16"/>
      <c r="AD2852" s="16"/>
      <c r="AE2852" s="16"/>
      <c r="AF2852" s="16"/>
      <c r="AG2852" s="16"/>
      <c r="AH2852" s="16"/>
      <c r="AI2852" s="18">
        <v>1227.54</v>
      </c>
      <c r="AJ2852" s="22">
        <f>AI2852*-0.029+-0.3</f>
        <v>-35.89866</v>
      </c>
      <c r="AK2852" s="22">
        <v>0</v>
      </c>
      <c r="AL2852" s="22">
        <v>0</v>
      </c>
      <c r="AM2852" s="22">
        <v>0</v>
      </c>
      <c r="AN2852" s="19">
        <v>-13.28</v>
      </c>
      <c r="AO2852" s="22">
        <v>-90.93000000000001</v>
      </c>
      <c r="AP2852" s="18">
        <f>SUM(AI2852:AO2852)</f>
        <v>1087.43134</v>
      </c>
    </row>
    <row r="2853" ht="20.35" customHeight="1">
      <c r="A2853" t="s" s="28">
        <v>2056</v>
      </c>
      <c r="B2853" s="15">
        <v>43298</v>
      </c>
      <c r="C2853" s="16"/>
      <c r="D2853" s="16"/>
      <c r="E2853" s="31"/>
      <c r="F2853" s="31"/>
      <c r="G2853" s="16"/>
      <c r="H2853" s="16"/>
      <c r="I2853" s="16"/>
      <c r="J2853" s="16"/>
      <c r="K2853" s="16"/>
      <c r="L2853" s="16"/>
      <c r="M2853" s="16"/>
      <c r="N2853" s="16"/>
      <c r="O2853" s="16"/>
      <c r="P2853" s="16"/>
      <c r="Q2853" s="16"/>
      <c r="R2853" s="16"/>
      <c r="S2853" s="16"/>
      <c r="T2853" s="16"/>
      <c r="U2853" s="16"/>
      <c r="V2853" s="16"/>
      <c r="W2853" s="16"/>
      <c r="X2853" s="16"/>
      <c r="Y2853" s="16"/>
      <c r="Z2853" s="16"/>
      <c r="AA2853" s="16"/>
      <c r="AB2853" s="16"/>
      <c r="AC2853" s="16"/>
      <c r="AD2853" s="16"/>
      <c r="AE2853" s="16"/>
      <c r="AF2853" s="16"/>
      <c r="AG2853" s="16"/>
      <c r="AH2853" s="16"/>
      <c r="AI2853" s="18">
        <v>162.4</v>
      </c>
      <c r="AJ2853" s="22">
        <f>AI2853*-0.029+-0.3</f>
        <v>-5.0096</v>
      </c>
      <c r="AK2853" s="22">
        <v>0</v>
      </c>
      <c r="AL2853" s="22">
        <v>0</v>
      </c>
      <c r="AM2853" s="22">
        <v>0</v>
      </c>
      <c r="AN2853" s="19">
        <v>-47.22</v>
      </c>
      <c r="AO2853" s="22">
        <v>0</v>
      </c>
      <c r="AP2853" s="18">
        <f>SUM(AI2853:AO2853)</f>
        <v>110.1704</v>
      </c>
    </row>
    <row r="2854" ht="20.35" customHeight="1">
      <c r="A2854" t="s" s="28">
        <v>2414</v>
      </c>
      <c r="B2854" s="15">
        <v>43298</v>
      </c>
      <c r="C2854" s="16"/>
      <c r="D2854" s="16"/>
      <c r="E2854" s="31"/>
      <c r="F2854" s="31"/>
      <c r="G2854" s="16"/>
      <c r="H2854" s="16"/>
      <c r="I2854" s="16"/>
      <c r="J2854" s="16"/>
      <c r="K2854" s="16"/>
      <c r="L2854" s="16"/>
      <c r="M2854" s="16"/>
      <c r="N2854" s="16"/>
      <c r="O2854" s="16"/>
      <c r="P2854" s="16"/>
      <c r="Q2854" s="16"/>
      <c r="R2854" s="16"/>
      <c r="S2854" s="16"/>
      <c r="T2854" s="16"/>
      <c r="U2854" s="16"/>
      <c r="V2854" s="16"/>
      <c r="W2854" s="16"/>
      <c r="X2854" s="16"/>
      <c r="Y2854" s="16"/>
      <c r="Z2854" s="16"/>
      <c r="AA2854" s="16"/>
      <c r="AB2854" s="16"/>
      <c r="AC2854" s="16"/>
      <c r="AD2854" s="16"/>
      <c r="AE2854" s="16"/>
      <c r="AF2854" s="16"/>
      <c r="AG2854" s="16"/>
      <c r="AH2854" s="16"/>
      <c r="AI2854" s="18">
        <v>47.98</v>
      </c>
      <c r="AJ2854" s="22">
        <v>0</v>
      </c>
      <c r="AK2854" s="22">
        <v>-1.69</v>
      </c>
      <c r="AL2854" s="22">
        <v>0</v>
      </c>
      <c r="AM2854" s="22">
        <v>0</v>
      </c>
      <c r="AN2854" s="19">
        <v>-4.38</v>
      </c>
      <c r="AO2854" s="22">
        <v>0</v>
      </c>
      <c r="AP2854" s="18">
        <f>SUM(AI2854:AO2854)</f>
        <v>41.91</v>
      </c>
    </row>
    <row r="2855" ht="20.35" customHeight="1">
      <c r="A2855" t="s" s="28">
        <v>2415</v>
      </c>
      <c r="B2855" s="15">
        <v>43298</v>
      </c>
      <c r="C2855" s="16"/>
      <c r="D2855" s="16"/>
      <c r="E2855" s="31"/>
      <c r="F2855" s="31"/>
      <c r="G2855" s="16"/>
      <c r="H2855" s="16"/>
      <c r="I2855" s="16"/>
      <c r="J2855" s="17">
        <v>10</v>
      </c>
      <c r="K2855" s="16"/>
      <c r="L2855" s="16"/>
      <c r="M2855" s="16"/>
      <c r="N2855" s="16"/>
      <c r="O2855" s="16"/>
      <c r="P2855" s="16"/>
      <c r="Q2855" s="16"/>
      <c r="R2855" s="16"/>
      <c r="S2855" s="16"/>
      <c r="T2855" s="16"/>
      <c r="U2855" s="16"/>
      <c r="V2855" s="16"/>
      <c r="W2855" s="16"/>
      <c r="X2855" s="16"/>
      <c r="Y2855" s="16"/>
      <c r="Z2855" s="16"/>
      <c r="AA2855" s="16"/>
      <c r="AB2855" s="17">
        <v>8</v>
      </c>
      <c r="AC2855" s="16"/>
      <c r="AD2855" s="17">
        <v>2</v>
      </c>
      <c r="AE2855" s="16"/>
      <c r="AF2855" s="16"/>
      <c r="AG2855" s="16"/>
      <c r="AH2855" s="16"/>
      <c r="AI2855" s="18">
        <v>8678.76</v>
      </c>
      <c r="AJ2855" s="22">
        <f>AI2855*-0.029+-0.3</f>
        <v>-251.98404</v>
      </c>
      <c r="AK2855" s="22">
        <v>0</v>
      </c>
      <c r="AL2855" s="22">
        <v>0</v>
      </c>
      <c r="AM2855" s="22">
        <v>0</v>
      </c>
      <c r="AN2855" s="19">
        <v>-659.4</v>
      </c>
      <c r="AO2855" s="22">
        <v>0</v>
      </c>
      <c r="AP2855" s="18">
        <f>SUM(AI2855:AO2855)</f>
        <v>7767.37596</v>
      </c>
    </row>
    <row r="2856" ht="20.35" customHeight="1">
      <c r="A2856" t="s" s="28">
        <v>2415</v>
      </c>
      <c r="B2856" s="15">
        <v>43298</v>
      </c>
      <c r="C2856" s="16"/>
      <c r="D2856" s="16"/>
      <c r="E2856" s="31"/>
      <c r="F2856" s="31"/>
      <c r="G2856" s="16"/>
      <c r="H2856" s="16"/>
      <c r="I2856" s="16"/>
      <c r="J2856" s="16"/>
      <c r="K2856" s="16"/>
      <c r="L2856" s="16"/>
      <c r="M2856" s="16"/>
      <c r="N2856" s="16"/>
      <c r="O2856" s="16"/>
      <c r="P2856" s="16"/>
      <c r="Q2856" s="16"/>
      <c r="R2856" s="16"/>
      <c r="S2856" s="16"/>
      <c r="T2856" s="16"/>
      <c r="U2856" s="16"/>
      <c r="V2856" s="16"/>
      <c r="W2856" s="16"/>
      <c r="X2856" s="16"/>
      <c r="Y2856" s="16"/>
      <c r="Z2856" s="16"/>
      <c r="AA2856" s="16"/>
      <c r="AB2856" s="16"/>
      <c r="AC2856" s="16"/>
      <c r="AD2856" s="16"/>
      <c r="AE2856" s="16"/>
      <c r="AF2856" s="16"/>
      <c r="AG2856" s="16"/>
      <c r="AH2856" s="16"/>
      <c r="AI2856" s="18">
        <v>659.4</v>
      </c>
      <c r="AJ2856" s="22">
        <f>AI2856*-0.029+-0.3</f>
        <v>-19.4226</v>
      </c>
      <c r="AK2856" s="22">
        <v>0</v>
      </c>
      <c r="AL2856" s="22">
        <v>0</v>
      </c>
      <c r="AM2856" s="22">
        <v>0</v>
      </c>
      <c r="AN2856" s="22">
        <v>0</v>
      </c>
      <c r="AO2856" s="22">
        <v>0</v>
      </c>
      <c r="AP2856" s="18">
        <f>SUM(AI2856:AO2856)</f>
        <v>639.9774</v>
      </c>
    </row>
    <row r="2857" ht="20.35" customHeight="1">
      <c r="A2857" t="s" s="28">
        <v>2416</v>
      </c>
      <c r="B2857" s="15">
        <v>43298</v>
      </c>
      <c r="C2857" s="16"/>
      <c r="D2857" s="17">
        <v>1</v>
      </c>
      <c r="E2857" s="31"/>
      <c r="F2857" s="31"/>
      <c r="G2857" s="16"/>
      <c r="H2857" s="16"/>
      <c r="I2857" s="16"/>
      <c r="J2857" s="16"/>
      <c r="K2857" s="16"/>
      <c r="L2857" s="16"/>
      <c r="M2857" s="16"/>
      <c r="N2857" s="16"/>
      <c r="O2857" s="16"/>
      <c r="P2857" s="16"/>
      <c r="Q2857" s="16"/>
      <c r="R2857" s="16"/>
      <c r="S2857" s="16"/>
      <c r="T2857" s="16"/>
      <c r="U2857" s="16"/>
      <c r="V2857" s="16"/>
      <c r="W2857" s="16"/>
      <c r="X2857" s="16"/>
      <c r="Y2857" s="16"/>
      <c r="Z2857" s="16"/>
      <c r="AA2857" s="16"/>
      <c r="AB2857" s="16"/>
      <c r="AC2857" s="16"/>
      <c r="AD2857" s="16"/>
      <c r="AE2857" s="16"/>
      <c r="AF2857" s="16"/>
      <c r="AG2857" s="16"/>
      <c r="AH2857" s="16"/>
      <c r="AI2857" s="18">
        <v>249.99</v>
      </c>
      <c r="AJ2857" s="22">
        <f>AI2857*-0.029+-0.3</f>
        <v>-7.54971</v>
      </c>
      <c r="AK2857" s="22">
        <v>0</v>
      </c>
      <c r="AL2857" s="22">
        <v>0</v>
      </c>
      <c r="AM2857" s="22">
        <v>0</v>
      </c>
      <c r="AN2857" s="19">
        <v>-23.73</v>
      </c>
      <c r="AO2857" s="22">
        <v>0</v>
      </c>
      <c r="AP2857" s="18">
        <f>SUM(AI2857:AO2857)</f>
        <v>218.71029</v>
      </c>
    </row>
    <row r="2858" ht="20.35" customHeight="1">
      <c r="A2858" t="s" s="28">
        <v>2417</v>
      </c>
      <c r="B2858" s="15">
        <v>43300</v>
      </c>
      <c r="C2858" s="16"/>
      <c r="D2858" s="17">
        <v>2</v>
      </c>
      <c r="E2858" s="31"/>
      <c r="F2858" s="31"/>
      <c r="G2858" s="16"/>
      <c r="H2858" s="16"/>
      <c r="I2858" s="16"/>
      <c r="J2858" s="16"/>
      <c r="K2858" s="16"/>
      <c r="L2858" s="16"/>
      <c r="M2858" s="16"/>
      <c r="N2858" s="16"/>
      <c r="O2858" s="16"/>
      <c r="P2858" s="16"/>
      <c r="Q2858" s="16"/>
      <c r="R2858" s="16"/>
      <c r="S2858" s="16"/>
      <c r="T2858" s="16"/>
      <c r="U2858" s="16"/>
      <c r="V2858" s="16"/>
      <c r="W2858" s="16"/>
      <c r="X2858" s="16"/>
      <c r="Y2858" s="16"/>
      <c r="Z2858" s="16"/>
      <c r="AA2858" s="16"/>
      <c r="AB2858" s="16"/>
      <c r="AC2858" s="16"/>
      <c r="AD2858" s="16"/>
      <c r="AE2858" s="16"/>
      <c r="AF2858" s="16"/>
      <c r="AG2858" s="16"/>
      <c r="AH2858" s="16"/>
      <c r="AI2858" s="18">
        <v>499.98</v>
      </c>
      <c r="AJ2858" s="22">
        <f>AI2858*-0.029+-0.3</f>
        <v>-14.79942</v>
      </c>
      <c r="AK2858" s="22">
        <v>0</v>
      </c>
      <c r="AL2858" s="22">
        <v>0</v>
      </c>
      <c r="AM2858" s="22">
        <v>0</v>
      </c>
      <c r="AN2858" s="19">
        <v>-20.27</v>
      </c>
      <c r="AO2858" s="22">
        <v>0</v>
      </c>
      <c r="AP2858" s="18">
        <f>SUM(AI2858:AO2858)</f>
        <v>464.91058</v>
      </c>
    </row>
    <row r="2859" ht="20.35" customHeight="1">
      <c r="A2859" t="s" s="28">
        <v>2332</v>
      </c>
      <c r="B2859" s="15">
        <v>43303</v>
      </c>
      <c r="C2859" s="16"/>
      <c r="D2859" s="16"/>
      <c r="E2859" s="31"/>
      <c r="F2859" s="31"/>
      <c r="G2859" s="17">
        <v>1</v>
      </c>
      <c r="H2859" s="16"/>
      <c r="I2859" s="16"/>
      <c r="J2859" s="16"/>
      <c r="K2859" s="16"/>
      <c r="L2859" s="16"/>
      <c r="M2859" s="16"/>
      <c r="N2859" s="16"/>
      <c r="O2859" s="16"/>
      <c r="P2859" s="16"/>
      <c r="Q2859" s="16"/>
      <c r="R2859" s="16"/>
      <c r="S2859" s="16"/>
      <c r="T2859" s="16"/>
      <c r="U2859" s="16"/>
      <c r="V2859" s="16"/>
      <c r="W2859" s="16"/>
      <c r="X2859" s="16"/>
      <c r="Y2859" s="16"/>
      <c r="Z2859" s="16"/>
      <c r="AA2859" s="16"/>
      <c r="AB2859" s="16"/>
      <c r="AC2859" s="16"/>
      <c r="AD2859" s="16"/>
      <c r="AE2859" s="16"/>
      <c r="AF2859" s="16"/>
      <c r="AG2859" s="16"/>
      <c r="AH2859" s="16"/>
      <c r="AI2859" s="18">
        <v>218.17</v>
      </c>
      <c r="AJ2859" s="22">
        <v>0</v>
      </c>
      <c r="AK2859" s="22">
        <v>-6.63</v>
      </c>
      <c r="AL2859" s="22">
        <v>0</v>
      </c>
      <c r="AM2859" s="22">
        <v>0</v>
      </c>
      <c r="AN2859" s="19">
        <v>-17.1</v>
      </c>
      <c r="AO2859" s="22">
        <v>0</v>
      </c>
      <c r="AP2859" s="18">
        <f>SUM(AI2859:AO2859)</f>
        <v>194.44</v>
      </c>
    </row>
    <row r="2860" ht="20.35" customHeight="1">
      <c r="A2860" t="s" s="28">
        <v>2418</v>
      </c>
      <c r="B2860" s="15">
        <v>43304</v>
      </c>
      <c r="C2860" s="16"/>
      <c r="D2860" s="17">
        <v>1</v>
      </c>
      <c r="E2860" s="31"/>
      <c r="F2860" s="59">
        <v>1</v>
      </c>
      <c r="G2860" s="16"/>
      <c r="H2860" s="16"/>
      <c r="I2860" s="16"/>
      <c r="J2860" s="16"/>
      <c r="K2860" s="16"/>
      <c r="L2860" s="16"/>
      <c r="M2860" s="16"/>
      <c r="N2860" s="16"/>
      <c r="O2860" s="16"/>
      <c r="P2860" s="16"/>
      <c r="Q2860" s="16"/>
      <c r="R2860" s="16"/>
      <c r="S2860" s="16"/>
      <c r="T2860" s="16"/>
      <c r="U2860" s="16"/>
      <c r="V2860" s="16"/>
      <c r="W2860" s="16"/>
      <c r="X2860" s="16"/>
      <c r="Y2860" s="16"/>
      <c r="Z2860" s="16"/>
      <c r="AA2860" s="16"/>
      <c r="AB2860" s="16"/>
      <c r="AC2860" s="16"/>
      <c r="AD2860" s="16"/>
      <c r="AE2860" s="16"/>
      <c r="AF2860" s="16"/>
      <c r="AG2860" s="16"/>
      <c r="AH2860" s="16"/>
      <c r="AI2860" s="18">
        <v>601.62</v>
      </c>
      <c r="AJ2860" s="22">
        <v>0</v>
      </c>
      <c r="AK2860" s="22">
        <v>-26.77</v>
      </c>
      <c r="AL2860" s="22">
        <v>0</v>
      </c>
      <c r="AM2860" s="22">
        <v>0</v>
      </c>
      <c r="AN2860" s="19">
        <v>-189.06</v>
      </c>
      <c r="AO2860" s="22">
        <v>0</v>
      </c>
      <c r="AP2860" s="18">
        <f>SUM(AI2860:AO2860)</f>
        <v>385.79</v>
      </c>
    </row>
    <row r="2861" ht="20.35" customHeight="1">
      <c r="A2861" t="s" s="28">
        <v>119</v>
      </c>
      <c r="B2861" s="15">
        <v>43304</v>
      </c>
      <c r="C2861" s="16"/>
      <c r="D2861" s="16"/>
      <c r="E2861" s="31"/>
      <c r="F2861" s="31"/>
      <c r="G2861" s="16"/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6"/>
      <c r="T2861" s="16"/>
      <c r="U2861" s="16"/>
      <c r="V2861" s="16"/>
      <c r="W2861" s="16"/>
      <c r="X2861" s="16"/>
      <c r="Y2861" s="16"/>
      <c r="Z2861" s="16"/>
      <c r="AA2861" s="16"/>
      <c r="AB2861" s="16"/>
      <c r="AC2861" s="16"/>
      <c r="AD2861" s="16"/>
      <c r="AE2861" s="16"/>
      <c r="AF2861" s="16"/>
      <c r="AG2861" s="16"/>
      <c r="AH2861" s="16"/>
      <c r="AI2861" s="18">
        <v>17.98</v>
      </c>
      <c r="AJ2861" s="22">
        <v>0</v>
      </c>
      <c r="AK2861" s="22">
        <v>-0.82</v>
      </c>
      <c r="AL2861" s="22">
        <v>0</v>
      </c>
      <c r="AM2861" s="22">
        <v>0</v>
      </c>
      <c r="AN2861" s="19">
        <v>-3.18</v>
      </c>
      <c r="AO2861" s="22">
        <v>0</v>
      </c>
      <c r="AP2861" s="18">
        <f>SUM(AI2861:AO2861)</f>
        <v>13.98</v>
      </c>
    </row>
    <row r="2862" ht="20.35" customHeight="1">
      <c r="A2862" t="s" s="28">
        <v>2418</v>
      </c>
      <c r="B2862" s="15">
        <v>43304</v>
      </c>
      <c r="C2862" s="16"/>
      <c r="D2862" s="16"/>
      <c r="E2862" s="31"/>
      <c r="F2862" s="31"/>
      <c r="G2862" s="16"/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6"/>
      <c r="T2862" s="16"/>
      <c r="U2862" s="16"/>
      <c r="V2862" s="16"/>
      <c r="W2862" s="16"/>
      <c r="X2862" s="16"/>
      <c r="Y2862" s="16"/>
      <c r="Z2862" s="16"/>
      <c r="AA2862" s="16"/>
      <c r="AB2862" s="16"/>
      <c r="AC2862" s="16"/>
      <c r="AD2862" s="16"/>
      <c r="AE2862" s="16"/>
      <c r="AF2862" s="16"/>
      <c r="AG2862" s="16"/>
      <c r="AH2862" s="16"/>
      <c r="AI2862" s="18">
        <v>49</v>
      </c>
      <c r="AJ2862" s="22">
        <v>0</v>
      </c>
      <c r="AK2862" s="22">
        <v>-2.46</v>
      </c>
      <c r="AL2862" s="22">
        <v>0</v>
      </c>
      <c r="AM2862" s="22">
        <v>0</v>
      </c>
      <c r="AN2862" s="22">
        <v>0</v>
      </c>
      <c r="AO2862" s="22">
        <v>0</v>
      </c>
      <c r="AP2862" s="18">
        <f>SUM(AI2862:AO2862)</f>
        <v>46.54</v>
      </c>
    </row>
    <row r="2863" ht="20.35" customHeight="1">
      <c r="A2863" t="s" s="28">
        <v>2419</v>
      </c>
      <c r="B2863" s="15">
        <v>43305</v>
      </c>
      <c r="C2863" s="16"/>
      <c r="D2863" s="17">
        <v>1</v>
      </c>
      <c r="E2863" s="31"/>
      <c r="F2863" s="31"/>
      <c r="G2863" s="17">
        <v>1</v>
      </c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/>
      <c r="S2863" s="16"/>
      <c r="T2863" s="16"/>
      <c r="U2863" s="16"/>
      <c r="V2863" s="16"/>
      <c r="W2863" s="16"/>
      <c r="X2863" s="16"/>
      <c r="Y2863" s="16"/>
      <c r="Z2863" s="16"/>
      <c r="AA2863" s="16"/>
      <c r="AB2863" s="16"/>
      <c r="AC2863" s="16"/>
      <c r="AD2863" s="16"/>
      <c r="AE2863" s="16"/>
      <c r="AF2863" s="16"/>
      <c r="AG2863" s="16"/>
      <c r="AH2863" s="16"/>
      <c r="AI2863" s="18">
        <v>399.98</v>
      </c>
      <c r="AJ2863" s="22">
        <f>AI2863*-0.029+-0.3</f>
        <v>-11.89942</v>
      </c>
      <c r="AK2863" s="22">
        <v>0</v>
      </c>
      <c r="AL2863" s="22">
        <v>0</v>
      </c>
      <c r="AM2863" s="22">
        <v>0</v>
      </c>
      <c r="AN2863" s="19">
        <v>-20.27</v>
      </c>
      <c r="AO2863" s="22">
        <v>0</v>
      </c>
      <c r="AP2863" s="18">
        <f>SUM(AI2863:AO2863)</f>
        <v>367.81058</v>
      </c>
    </row>
    <row r="2864" ht="20.35" customHeight="1">
      <c r="A2864" t="s" s="28">
        <v>928</v>
      </c>
      <c r="B2864" s="15">
        <v>43305</v>
      </c>
      <c r="C2864" s="16"/>
      <c r="D2864" s="17">
        <v>1</v>
      </c>
      <c r="E2864" s="31"/>
      <c r="F2864" s="31"/>
      <c r="G2864" s="17">
        <v>1</v>
      </c>
      <c r="H2864" s="17">
        <v>1</v>
      </c>
      <c r="I2864" s="16"/>
      <c r="J2864" s="16"/>
      <c r="K2864" s="16"/>
      <c r="L2864" s="16"/>
      <c r="M2864" s="16"/>
      <c r="N2864" s="16"/>
      <c r="O2864" s="16"/>
      <c r="P2864" s="16"/>
      <c r="Q2864" s="16"/>
      <c r="R2864" s="16"/>
      <c r="S2864" s="16"/>
      <c r="T2864" s="16"/>
      <c r="U2864" s="16"/>
      <c r="V2864" s="16"/>
      <c r="W2864" s="16"/>
      <c r="X2864" s="16"/>
      <c r="Y2864" s="16"/>
      <c r="Z2864" s="16"/>
      <c r="AA2864" s="16"/>
      <c r="AB2864" s="17">
        <v>1</v>
      </c>
      <c r="AC2864" s="16"/>
      <c r="AD2864" s="16"/>
      <c r="AE2864" s="16"/>
      <c r="AF2864" s="16"/>
      <c r="AG2864" s="16"/>
      <c r="AH2864" s="16"/>
      <c r="AI2864" s="18">
        <v>1827.42</v>
      </c>
      <c r="AJ2864" s="22">
        <v>0</v>
      </c>
      <c r="AK2864" s="22">
        <v>-53.3</v>
      </c>
      <c r="AL2864" s="22">
        <v>0</v>
      </c>
      <c r="AM2864" s="22">
        <v>0</v>
      </c>
      <c r="AN2864" s="19">
        <v>-48.63</v>
      </c>
      <c r="AO2864" s="22">
        <v>0</v>
      </c>
      <c r="AP2864" s="18">
        <f>SUM(AI2864:AO2864)</f>
        <v>1725.49</v>
      </c>
    </row>
    <row r="2865" ht="20.35" customHeight="1">
      <c r="A2865" t="s" s="28">
        <v>176</v>
      </c>
      <c r="B2865" s="15">
        <v>43305</v>
      </c>
      <c r="C2865" s="16"/>
      <c r="D2865" s="16"/>
      <c r="E2865" s="31"/>
      <c r="F2865" s="31"/>
      <c r="G2865" s="16"/>
      <c r="H2865" s="17">
        <v>2</v>
      </c>
      <c r="I2865" s="16"/>
      <c r="J2865" s="16"/>
      <c r="K2865" s="16"/>
      <c r="L2865" s="16"/>
      <c r="M2865" s="16"/>
      <c r="N2865" s="16"/>
      <c r="O2865" s="16"/>
      <c r="P2865" s="16"/>
      <c r="Q2865" s="17">
        <v>1</v>
      </c>
      <c r="R2865" s="16"/>
      <c r="S2865" s="16"/>
      <c r="T2865" s="16"/>
      <c r="U2865" s="16"/>
      <c r="V2865" s="16"/>
      <c r="W2865" s="16"/>
      <c r="X2865" s="16"/>
      <c r="Y2865" s="16"/>
      <c r="Z2865" s="16"/>
      <c r="AA2865" s="16"/>
      <c r="AB2865" s="17">
        <v>2</v>
      </c>
      <c r="AC2865" s="16"/>
      <c r="AD2865" s="16"/>
      <c r="AE2865" s="16"/>
      <c r="AF2865" s="16"/>
      <c r="AG2865" s="16"/>
      <c r="AH2865" s="16"/>
      <c r="AI2865" s="18">
        <v>3489.94</v>
      </c>
      <c r="AJ2865" s="22">
        <v>0</v>
      </c>
      <c r="AK2865" s="22">
        <v>-101.51</v>
      </c>
      <c r="AL2865" s="22">
        <v>0</v>
      </c>
      <c r="AM2865" s="22">
        <v>0</v>
      </c>
      <c r="AN2865" s="19">
        <v>-44.77</v>
      </c>
      <c r="AO2865" s="22">
        <v>0</v>
      </c>
      <c r="AP2865" s="18">
        <f>SUM(AI2865:AO2865)</f>
        <v>3343.66</v>
      </c>
    </row>
    <row r="2866" ht="20.35" customHeight="1">
      <c r="A2866" t="s" s="28">
        <v>2420</v>
      </c>
      <c r="B2866" s="15">
        <v>43306</v>
      </c>
      <c r="C2866" s="16"/>
      <c r="D2866" s="17">
        <v>2</v>
      </c>
      <c r="E2866" s="31"/>
      <c r="F2866" s="31"/>
      <c r="G2866" s="16"/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6"/>
      <c r="T2866" s="16"/>
      <c r="U2866" s="16"/>
      <c r="V2866" s="16"/>
      <c r="W2866" s="16"/>
      <c r="X2866" s="16"/>
      <c r="Y2866" s="16"/>
      <c r="Z2866" s="16"/>
      <c r="AA2866" s="16"/>
      <c r="AB2866" s="16"/>
      <c r="AC2866" s="16"/>
      <c r="AD2866" s="16"/>
      <c r="AE2866" s="16"/>
      <c r="AF2866" s="16"/>
      <c r="AG2866" s="16"/>
      <c r="AH2866" s="16"/>
      <c r="AI2866" s="18">
        <v>612.46</v>
      </c>
      <c r="AJ2866" s="22">
        <v>0</v>
      </c>
      <c r="AK2866" s="22">
        <v>0</v>
      </c>
      <c r="AL2866" s="22">
        <v>0</v>
      </c>
      <c r="AM2866" s="22">
        <v>0</v>
      </c>
      <c r="AN2866" s="19">
        <v>-20.27</v>
      </c>
      <c r="AO2866" s="22">
        <v>0</v>
      </c>
      <c r="AP2866" s="18">
        <f>SUM(AI2866:AO2866)</f>
        <v>592.1900000000001</v>
      </c>
    </row>
    <row r="2867" ht="20.35" customHeight="1">
      <c r="A2867" t="s" s="28">
        <v>2421</v>
      </c>
      <c r="B2867" s="15">
        <v>43306</v>
      </c>
      <c r="C2867" s="16"/>
      <c r="D2867" s="17">
        <v>1</v>
      </c>
      <c r="E2867" s="31"/>
      <c r="F2867" s="31"/>
      <c r="G2867" s="16"/>
      <c r="H2867" s="16"/>
      <c r="I2867" s="16"/>
      <c r="J2867" s="16"/>
      <c r="K2867" s="16"/>
      <c r="L2867" s="16"/>
      <c r="M2867" s="16"/>
      <c r="N2867" s="16"/>
      <c r="O2867" s="16"/>
      <c r="P2867" s="16"/>
      <c r="Q2867" s="16"/>
      <c r="R2867" s="16"/>
      <c r="S2867" s="16"/>
      <c r="T2867" s="16"/>
      <c r="U2867" s="16"/>
      <c r="V2867" s="16"/>
      <c r="W2867" s="16"/>
      <c r="X2867" s="16"/>
      <c r="Y2867" s="16"/>
      <c r="Z2867" s="16"/>
      <c r="AA2867" s="16"/>
      <c r="AB2867" s="16"/>
      <c r="AC2867" s="16"/>
      <c r="AD2867" s="16"/>
      <c r="AE2867" s="16"/>
      <c r="AF2867" s="16"/>
      <c r="AG2867" s="16"/>
      <c r="AH2867" s="16"/>
      <c r="AI2867" s="18">
        <v>377.97</v>
      </c>
      <c r="AJ2867" s="22">
        <v>0</v>
      </c>
      <c r="AK2867" s="22">
        <v>0</v>
      </c>
      <c r="AL2867" s="22">
        <f>AI2867*-0.029-0.3</f>
        <v>-11.26113</v>
      </c>
      <c r="AM2867" s="22">
        <v>0</v>
      </c>
      <c r="AN2867" s="19">
        <v>-8.640000000000001</v>
      </c>
      <c r="AO2867" s="22">
        <v>-28</v>
      </c>
      <c r="AP2867" s="18">
        <f>SUM(AI2867:AO2867)</f>
        <v>330.06887</v>
      </c>
    </row>
    <row r="2868" ht="20.35" customHeight="1">
      <c r="A2868" t="s" s="28">
        <v>1944</v>
      </c>
      <c r="B2868" s="15">
        <v>43306</v>
      </c>
      <c r="C2868" s="16"/>
      <c r="D2868" s="16"/>
      <c r="E2868" s="31"/>
      <c r="F2868" s="31"/>
      <c r="G2868" s="16"/>
      <c r="H2868" s="16"/>
      <c r="I2868" s="16"/>
      <c r="J2868" s="16"/>
      <c r="K2868" s="16"/>
      <c r="L2868" s="16"/>
      <c r="M2868" s="16"/>
      <c r="N2868" s="16"/>
      <c r="O2868" s="16"/>
      <c r="P2868" s="16"/>
      <c r="Q2868" s="17">
        <v>1</v>
      </c>
      <c r="R2868" s="16"/>
      <c r="S2868" s="16"/>
      <c r="T2868" s="16"/>
      <c r="U2868" s="16"/>
      <c r="V2868" s="16"/>
      <c r="W2868" s="16"/>
      <c r="X2868" s="16"/>
      <c r="Y2868" s="16"/>
      <c r="Z2868" s="16"/>
      <c r="AA2868" s="16"/>
      <c r="AB2868" s="16"/>
      <c r="AC2868" s="16"/>
      <c r="AD2868" s="16"/>
      <c r="AE2868" s="16"/>
      <c r="AF2868" s="16"/>
      <c r="AG2868" s="16"/>
      <c r="AH2868" s="16"/>
      <c r="AI2868" s="18">
        <v>512.5</v>
      </c>
      <c r="AJ2868" s="22">
        <f>AI2868*-0.029+-0.3</f>
        <v>-15.1625</v>
      </c>
      <c r="AK2868" s="22">
        <v>0</v>
      </c>
      <c r="AL2868" s="22">
        <v>0</v>
      </c>
      <c r="AM2868" s="22">
        <v>0</v>
      </c>
      <c r="AN2868" s="19">
        <v>-10.8</v>
      </c>
      <c r="AO2868" s="22">
        <v>0</v>
      </c>
      <c r="AP2868" s="18">
        <f>SUM(AI2868:AO2868)</f>
        <v>486.5375</v>
      </c>
    </row>
    <row r="2869" ht="20.35" customHeight="1">
      <c r="A2869" t="s" s="28">
        <v>2310</v>
      </c>
      <c r="B2869" s="15">
        <v>43306</v>
      </c>
      <c r="C2869" s="16"/>
      <c r="D2869" s="16"/>
      <c r="E2869" s="31"/>
      <c r="F2869" s="31"/>
      <c r="G2869" s="16"/>
      <c r="H2869" s="17">
        <v>4</v>
      </c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6"/>
      <c r="T2869" s="16"/>
      <c r="U2869" s="16"/>
      <c r="V2869" s="16"/>
      <c r="W2869" s="16"/>
      <c r="X2869" s="16"/>
      <c r="Y2869" s="16"/>
      <c r="Z2869" s="16"/>
      <c r="AA2869" s="16"/>
      <c r="AB2869" s="16"/>
      <c r="AC2869" s="16"/>
      <c r="AD2869" s="16"/>
      <c r="AE2869" s="16"/>
      <c r="AF2869" s="16"/>
      <c r="AG2869" s="16"/>
      <c r="AH2869" s="16"/>
      <c r="AI2869" s="18">
        <v>3640</v>
      </c>
      <c r="AJ2869" s="22">
        <v>0</v>
      </c>
      <c r="AK2869" s="22">
        <v>0</v>
      </c>
      <c r="AL2869" s="22">
        <v>0</v>
      </c>
      <c r="AM2869" s="22">
        <v>0</v>
      </c>
      <c r="AN2869" s="19">
        <v>-32.73</v>
      </c>
      <c r="AO2869" s="22">
        <v>0</v>
      </c>
      <c r="AP2869" s="18">
        <f>SUM(AI2869:AO2869)</f>
        <v>3607.27</v>
      </c>
    </row>
    <row r="2870" ht="20.35" customHeight="1">
      <c r="A2870" t="s" s="28">
        <v>2422</v>
      </c>
      <c r="B2870" s="15">
        <v>43306</v>
      </c>
      <c r="C2870" s="16"/>
      <c r="D2870" s="17">
        <v>1</v>
      </c>
      <c r="E2870" s="31"/>
      <c r="F2870" s="31"/>
      <c r="G2870" s="16"/>
      <c r="H2870" s="16"/>
      <c r="I2870" s="16"/>
      <c r="J2870" s="16"/>
      <c r="K2870" s="16"/>
      <c r="L2870" s="16"/>
      <c r="M2870" s="16"/>
      <c r="N2870" s="16"/>
      <c r="O2870" s="16"/>
      <c r="P2870" s="16"/>
      <c r="Q2870" s="16"/>
      <c r="R2870" s="16"/>
      <c r="S2870" s="16"/>
      <c r="T2870" s="16"/>
      <c r="U2870" s="16"/>
      <c r="V2870" s="16"/>
      <c r="W2870" s="16"/>
      <c r="X2870" s="16"/>
      <c r="Y2870" s="16"/>
      <c r="Z2870" s="16"/>
      <c r="AA2870" s="16"/>
      <c r="AB2870" s="16"/>
      <c r="AC2870" s="16"/>
      <c r="AD2870" s="16"/>
      <c r="AE2870" s="16"/>
      <c r="AF2870" s="16"/>
      <c r="AG2870" s="16"/>
      <c r="AH2870" s="16"/>
      <c r="AI2870" s="18">
        <v>249.99</v>
      </c>
      <c r="AJ2870" s="22">
        <f>AI2870*-0.029+-0.3</f>
        <v>-7.54971</v>
      </c>
      <c r="AK2870" s="22">
        <v>0</v>
      </c>
      <c r="AL2870" s="22">
        <v>0</v>
      </c>
      <c r="AM2870" s="22">
        <v>0</v>
      </c>
      <c r="AN2870" s="19">
        <v>-15.08</v>
      </c>
      <c r="AO2870" s="22">
        <v>0</v>
      </c>
      <c r="AP2870" s="18">
        <f>SUM(AI2870:AO2870)</f>
        <v>227.36029</v>
      </c>
    </row>
    <row r="2871" ht="20.35" customHeight="1">
      <c r="A2871" t="s" s="28">
        <v>2423</v>
      </c>
      <c r="B2871" s="15">
        <v>43308</v>
      </c>
      <c r="C2871" s="16"/>
      <c r="D2871" s="17">
        <v>1</v>
      </c>
      <c r="E2871" s="31"/>
      <c r="F2871" s="31"/>
      <c r="G2871" s="16"/>
      <c r="H2871" s="16"/>
      <c r="I2871" s="16"/>
      <c r="J2871" s="16"/>
      <c r="K2871" s="16"/>
      <c r="L2871" s="16"/>
      <c r="M2871" s="16"/>
      <c r="N2871" s="16"/>
      <c r="O2871" s="16"/>
      <c r="P2871" s="16"/>
      <c r="Q2871" s="16"/>
      <c r="R2871" s="16"/>
      <c r="S2871" s="16"/>
      <c r="T2871" s="16"/>
      <c r="U2871" s="16"/>
      <c r="V2871" s="16"/>
      <c r="W2871" s="16"/>
      <c r="X2871" s="16"/>
      <c r="Y2871" s="16"/>
      <c r="Z2871" s="16"/>
      <c r="AA2871" s="16"/>
      <c r="AB2871" s="16"/>
      <c r="AC2871" s="16"/>
      <c r="AD2871" s="16"/>
      <c r="AE2871" s="16"/>
      <c r="AF2871" s="16"/>
      <c r="AG2871" s="16"/>
      <c r="AH2871" s="16"/>
      <c r="AI2871" s="18">
        <v>329.99</v>
      </c>
      <c r="AJ2871" s="22">
        <f>AI2871*-0.029+-0.3</f>
        <v>-9.86971</v>
      </c>
      <c r="AK2871" s="22">
        <v>0</v>
      </c>
      <c r="AL2871" s="22">
        <v>0</v>
      </c>
      <c r="AM2871" s="22">
        <v>0</v>
      </c>
      <c r="AN2871" s="19">
        <v>-20.27</v>
      </c>
      <c r="AO2871" s="22">
        <v>0</v>
      </c>
      <c r="AP2871" s="18">
        <f>SUM(AI2871:AO2871)</f>
        <v>299.85029</v>
      </c>
    </row>
    <row r="2872" ht="20.35" customHeight="1">
      <c r="A2872" t="s" s="28">
        <v>1166</v>
      </c>
      <c r="B2872" s="15">
        <v>43308</v>
      </c>
      <c r="C2872" s="16"/>
      <c r="D2872" s="16"/>
      <c r="E2872" s="31"/>
      <c r="F2872" s="31"/>
      <c r="G2872" s="16"/>
      <c r="H2872" s="16"/>
      <c r="I2872" s="16"/>
      <c r="J2872" s="16"/>
      <c r="K2872" s="16"/>
      <c r="L2872" s="16"/>
      <c r="M2872" s="17">
        <v>2</v>
      </c>
      <c r="N2872" s="16"/>
      <c r="O2872" s="16"/>
      <c r="P2872" s="16"/>
      <c r="Q2872" s="16"/>
      <c r="R2872" s="16"/>
      <c r="S2872" s="16"/>
      <c r="T2872" s="16"/>
      <c r="U2872" s="16"/>
      <c r="V2872" s="16"/>
      <c r="W2872" s="16"/>
      <c r="X2872" s="16"/>
      <c r="Y2872" s="16"/>
      <c r="Z2872" s="16"/>
      <c r="AA2872" s="16"/>
      <c r="AB2872" s="16"/>
      <c r="AC2872" s="16"/>
      <c r="AD2872" s="16"/>
      <c r="AE2872" s="16"/>
      <c r="AF2872" s="16"/>
      <c r="AG2872" s="16"/>
      <c r="AH2872" s="16"/>
      <c r="AI2872" s="18">
        <v>1020</v>
      </c>
      <c r="AJ2872" s="22">
        <v>0</v>
      </c>
      <c r="AK2872" s="22">
        <v>-29.88</v>
      </c>
      <c r="AL2872" s="22">
        <v>0</v>
      </c>
      <c r="AM2872" s="22">
        <v>0</v>
      </c>
      <c r="AN2872" s="19">
        <v>-17.97</v>
      </c>
      <c r="AO2872" s="22">
        <v>0</v>
      </c>
      <c r="AP2872" s="18">
        <f>SUM(AI2872:AO2872)</f>
        <v>972.15</v>
      </c>
    </row>
    <row r="2873" ht="20.35" customHeight="1">
      <c r="A2873" t="s" s="28">
        <v>2424</v>
      </c>
      <c r="B2873" s="15">
        <v>43310</v>
      </c>
      <c r="C2873" s="16"/>
      <c r="D2873" s="17">
        <v>1</v>
      </c>
      <c r="E2873" s="31"/>
      <c r="F2873" s="31"/>
      <c r="G2873" s="16"/>
      <c r="H2873" s="16"/>
      <c r="I2873" s="16"/>
      <c r="J2873" s="16"/>
      <c r="K2873" s="16"/>
      <c r="L2873" s="16"/>
      <c r="M2873" s="16"/>
      <c r="N2873" s="16"/>
      <c r="O2873" s="16"/>
      <c r="P2873" s="16"/>
      <c r="Q2873" s="16"/>
      <c r="R2873" s="16"/>
      <c r="S2873" s="16"/>
      <c r="T2873" s="16"/>
      <c r="U2873" s="16"/>
      <c r="V2873" s="16"/>
      <c r="W2873" s="16"/>
      <c r="X2873" s="16"/>
      <c r="Y2873" s="16"/>
      <c r="Z2873" s="16"/>
      <c r="AA2873" s="16"/>
      <c r="AB2873" s="16"/>
      <c r="AC2873" s="16"/>
      <c r="AD2873" s="16"/>
      <c r="AE2873" s="16"/>
      <c r="AF2873" s="16"/>
      <c r="AG2873" s="16"/>
      <c r="AH2873" s="16"/>
      <c r="AI2873" s="18">
        <v>358.17</v>
      </c>
      <c r="AJ2873" s="22">
        <f>AI2873*-0.029+-0.3</f>
        <v>-10.68693</v>
      </c>
      <c r="AK2873" s="22">
        <v>0</v>
      </c>
      <c r="AL2873" s="22">
        <v>0</v>
      </c>
      <c r="AM2873" s="22">
        <v>0</v>
      </c>
      <c r="AN2873" s="19">
        <v>-17.1</v>
      </c>
      <c r="AO2873" s="22">
        <v>0</v>
      </c>
      <c r="AP2873" s="18">
        <f>SUM(AI2873:AO2873)</f>
        <v>330.38307</v>
      </c>
    </row>
    <row r="2874" ht="20.35" customHeight="1">
      <c r="A2874" t="s" s="28">
        <v>2425</v>
      </c>
      <c r="B2874" s="15">
        <v>43311</v>
      </c>
      <c r="C2874" s="16"/>
      <c r="D2874" s="17">
        <v>1</v>
      </c>
      <c r="E2874" s="31"/>
      <c r="F2874" s="31"/>
      <c r="G2874" s="16"/>
      <c r="H2874" s="16"/>
      <c r="I2874" s="16"/>
      <c r="J2874" s="16"/>
      <c r="K2874" s="16"/>
      <c r="L2874" s="16"/>
      <c r="M2874" s="16"/>
      <c r="N2874" s="16"/>
      <c r="O2874" s="16"/>
      <c r="P2874" s="16"/>
      <c r="Q2874" s="16"/>
      <c r="R2874" s="16"/>
      <c r="S2874" s="16"/>
      <c r="T2874" s="16"/>
      <c r="U2874" s="16"/>
      <c r="V2874" s="16"/>
      <c r="W2874" s="16"/>
      <c r="X2874" s="16"/>
      <c r="Y2874" s="16"/>
      <c r="Z2874" s="16"/>
      <c r="AA2874" s="16"/>
      <c r="AB2874" s="16"/>
      <c r="AC2874" s="16"/>
      <c r="AD2874" s="16"/>
      <c r="AE2874" s="16"/>
      <c r="AF2874" s="16"/>
      <c r="AG2874" s="16"/>
      <c r="AH2874" s="16"/>
      <c r="AI2874" s="18">
        <v>263.73</v>
      </c>
      <c r="AJ2874" s="22">
        <v>0</v>
      </c>
      <c r="AK2874" s="22">
        <v>0</v>
      </c>
      <c r="AL2874" s="22">
        <v>0</v>
      </c>
      <c r="AM2874" s="22">
        <v>0</v>
      </c>
      <c r="AN2874" s="19">
        <v>-17.1</v>
      </c>
      <c r="AO2874" s="22">
        <v>0</v>
      </c>
      <c r="AP2874" s="18">
        <f>SUM(AI2874:AO2874)</f>
        <v>246.63</v>
      </c>
    </row>
    <row r="2875" ht="20.35" customHeight="1">
      <c r="A2875" t="s" s="28">
        <v>2426</v>
      </c>
      <c r="B2875" s="15">
        <v>43311</v>
      </c>
      <c r="C2875" s="16"/>
      <c r="D2875" s="16"/>
      <c r="E2875" s="31"/>
      <c r="F2875" s="31"/>
      <c r="G2875" s="16"/>
      <c r="H2875" s="16"/>
      <c r="I2875" s="16"/>
      <c r="J2875" s="16"/>
      <c r="K2875" s="16"/>
      <c r="L2875" s="16"/>
      <c r="M2875" s="16"/>
      <c r="N2875" s="16"/>
      <c r="O2875" s="16"/>
      <c r="P2875" s="16"/>
      <c r="Q2875" s="16"/>
      <c r="R2875" s="16"/>
      <c r="S2875" s="16"/>
      <c r="T2875" s="16"/>
      <c r="U2875" s="16"/>
      <c r="V2875" s="16"/>
      <c r="W2875" s="16"/>
      <c r="X2875" s="16"/>
      <c r="Y2875" s="16"/>
      <c r="Z2875" s="16"/>
      <c r="AA2875" s="16"/>
      <c r="AB2875" s="16"/>
      <c r="AC2875" s="16"/>
      <c r="AD2875" s="16"/>
      <c r="AE2875" s="16"/>
      <c r="AF2875" s="16"/>
      <c r="AG2875" s="16"/>
      <c r="AH2875" s="16"/>
      <c r="AI2875" s="18">
        <v>51.82</v>
      </c>
      <c r="AJ2875" s="22">
        <f>AI2875*-0.029+-0.3</f>
        <v>-1.80278</v>
      </c>
      <c r="AK2875" s="22">
        <v>0</v>
      </c>
      <c r="AL2875" s="22">
        <v>0</v>
      </c>
      <c r="AM2875" s="22">
        <v>0</v>
      </c>
      <c r="AN2875" s="19">
        <v>-3.82</v>
      </c>
      <c r="AO2875" s="22">
        <v>0</v>
      </c>
      <c r="AP2875" s="18">
        <f>SUM(AI2875:AO2875)</f>
        <v>46.19722</v>
      </c>
    </row>
    <row r="2876" ht="20.35" customHeight="1">
      <c r="A2876" t="s" s="28">
        <v>2318</v>
      </c>
      <c r="B2876" s="15">
        <v>43311</v>
      </c>
      <c r="C2876" s="16"/>
      <c r="D2876" s="17">
        <v>2</v>
      </c>
      <c r="E2876" s="31"/>
      <c r="F2876" s="31"/>
      <c r="G2876" s="16"/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6"/>
      <c r="T2876" s="16"/>
      <c r="U2876" s="16"/>
      <c r="V2876" s="16"/>
      <c r="W2876" s="16"/>
      <c r="X2876" s="16"/>
      <c r="Y2876" s="16"/>
      <c r="Z2876" s="16"/>
      <c r="AA2876" s="16"/>
      <c r="AB2876" s="16"/>
      <c r="AC2876" s="16"/>
      <c r="AD2876" s="16"/>
      <c r="AE2876" s="16"/>
      <c r="AF2876" s="16"/>
      <c r="AG2876" s="16"/>
      <c r="AH2876" s="16"/>
      <c r="AI2876" s="18">
        <v>539.98</v>
      </c>
      <c r="AJ2876" s="22">
        <f>AI2876*-0.029+-0.3</f>
        <v>-15.95942</v>
      </c>
      <c r="AK2876" s="22">
        <v>0</v>
      </c>
      <c r="AL2876" s="22">
        <v>0</v>
      </c>
      <c r="AM2876" s="22">
        <v>0</v>
      </c>
      <c r="AN2876" s="19">
        <v>-9.23</v>
      </c>
      <c r="AO2876" s="22">
        <v>-40</v>
      </c>
      <c r="AP2876" s="18">
        <f>SUM(AI2876:AO2876)</f>
        <v>474.79058</v>
      </c>
    </row>
    <row r="2877" ht="20.35" customHeight="1">
      <c r="A2877" t="s" s="28">
        <v>2427</v>
      </c>
      <c r="B2877" s="15">
        <v>43311</v>
      </c>
      <c r="C2877" s="16"/>
      <c r="D2877" s="16"/>
      <c r="E2877" s="31"/>
      <c r="F2877" s="31"/>
      <c r="G2877" s="16"/>
      <c r="H2877" s="17">
        <v>2</v>
      </c>
      <c r="I2877" s="16"/>
      <c r="J2877" s="16"/>
      <c r="K2877" s="16"/>
      <c r="L2877" s="16"/>
      <c r="M2877" s="16"/>
      <c r="N2877" s="16"/>
      <c r="O2877" s="16"/>
      <c r="P2877" s="16"/>
      <c r="Q2877" s="17">
        <v>1</v>
      </c>
      <c r="R2877" s="16"/>
      <c r="S2877" s="16"/>
      <c r="T2877" s="16"/>
      <c r="U2877" s="16"/>
      <c r="V2877" s="16"/>
      <c r="W2877" s="16"/>
      <c r="X2877" s="16"/>
      <c r="Y2877" s="16"/>
      <c r="Z2877" s="16"/>
      <c r="AA2877" s="16"/>
      <c r="AB2877" s="16"/>
      <c r="AC2877" s="16"/>
      <c r="AD2877" s="16"/>
      <c r="AE2877" s="16"/>
      <c r="AF2877" s="16"/>
      <c r="AG2877" s="16"/>
      <c r="AH2877" s="16"/>
      <c r="AI2877" s="18">
        <v>6499.93</v>
      </c>
      <c r="AJ2877" s="22">
        <v>0</v>
      </c>
      <c r="AK2877" s="22">
        <v>0</v>
      </c>
      <c r="AL2877" s="22">
        <v>0</v>
      </c>
      <c r="AM2877" s="22">
        <v>0</v>
      </c>
      <c r="AN2877" s="22">
        <v>0</v>
      </c>
      <c r="AO2877" s="22">
        <v>0</v>
      </c>
      <c r="AP2877" s="18">
        <f>SUM(AI2877:AO2877)</f>
        <v>6499.93</v>
      </c>
    </row>
    <row r="2878" ht="20.35" customHeight="1">
      <c r="A2878" t="s" s="28">
        <v>2428</v>
      </c>
      <c r="B2878" s="15">
        <v>43313</v>
      </c>
      <c r="C2878" s="16"/>
      <c r="D2878" s="17">
        <v>1</v>
      </c>
      <c r="E2878" s="31"/>
      <c r="F2878" s="31"/>
      <c r="G2878" s="16"/>
      <c r="H2878" s="16"/>
      <c r="I2878" s="16"/>
      <c r="J2878" s="16"/>
      <c r="K2878" s="16"/>
      <c r="L2878" s="16"/>
      <c r="M2878" s="16"/>
      <c r="N2878" s="16"/>
      <c r="O2878" s="16"/>
      <c r="P2878" s="16"/>
      <c r="Q2878" s="16"/>
      <c r="R2878" s="16"/>
      <c r="S2878" s="16"/>
      <c r="T2878" s="16"/>
      <c r="U2878" s="16"/>
      <c r="V2878" s="16"/>
      <c r="W2878" s="16"/>
      <c r="X2878" s="16"/>
      <c r="Y2878" s="16"/>
      <c r="Z2878" s="16"/>
      <c r="AA2878" s="16"/>
      <c r="AB2878" s="16"/>
      <c r="AC2878" s="16"/>
      <c r="AD2878" s="16"/>
      <c r="AE2878" s="16"/>
      <c r="AF2878" s="16"/>
      <c r="AG2878" s="16"/>
      <c r="AH2878" s="16"/>
      <c r="AI2878" s="18">
        <v>320.89</v>
      </c>
      <c r="AJ2878" s="22">
        <f>AI2878*-0.029+-0.3</f>
        <v>-9.60581</v>
      </c>
      <c r="AK2878" s="22">
        <v>0</v>
      </c>
      <c r="AL2878" s="22">
        <v>0</v>
      </c>
      <c r="AM2878" s="22">
        <v>0</v>
      </c>
      <c r="AN2878" s="19">
        <v>-43.07</v>
      </c>
      <c r="AO2878" s="22">
        <v>0</v>
      </c>
      <c r="AP2878" s="18">
        <f>SUM(AI2878:AO2878)</f>
        <v>268.21419</v>
      </c>
    </row>
    <row r="2879" ht="20.35" customHeight="1">
      <c r="A2879" t="s" s="28">
        <v>2429</v>
      </c>
      <c r="B2879" s="15">
        <v>43313</v>
      </c>
      <c r="C2879" s="16"/>
      <c r="D2879" s="17">
        <v>1</v>
      </c>
      <c r="E2879" s="31"/>
      <c r="F2879" s="31"/>
      <c r="G2879" s="16"/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/>
      <c r="S2879" s="16"/>
      <c r="T2879" s="16"/>
      <c r="U2879" s="16"/>
      <c r="V2879" s="16"/>
      <c r="W2879" s="16"/>
      <c r="X2879" s="16"/>
      <c r="Y2879" s="16"/>
      <c r="Z2879" s="16"/>
      <c r="AA2879" s="16"/>
      <c r="AB2879" s="16"/>
      <c r="AC2879" s="16"/>
      <c r="AD2879" s="16"/>
      <c r="AE2879" s="16"/>
      <c r="AF2879" s="16"/>
      <c r="AG2879" s="16"/>
      <c r="AH2879" s="16"/>
      <c r="AI2879" s="18">
        <v>257.98</v>
      </c>
      <c r="AJ2879" s="22">
        <f>AI2879*-0.029+-0.3</f>
        <v>-7.78142</v>
      </c>
      <c r="AK2879" s="22">
        <v>0</v>
      </c>
      <c r="AL2879" s="22">
        <v>0</v>
      </c>
      <c r="AM2879" s="22">
        <v>0</v>
      </c>
      <c r="AN2879" s="19">
        <v>-17.1</v>
      </c>
      <c r="AO2879" s="22">
        <v>0</v>
      </c>
      <c r="AP2879" s="18">
        <f>SUM(AI2879:AO2879)</f>
        <v>233.09858</v>
      </c>
    </row>
    <row r="2880" ht="20.35" customHeight="1">
      <c r="A2880" t="s" s="28">
        <v>2419</v>
      </c>
      <c r="B2880" s="15">
        <v>43313</v>
      </c>
      <c r="C2880" s="16"/>
      <c r="D2880" s="16"/>
      <c r="E2880" s="31"/>
      <c r="F2880" s="31"/>
      <c r="G2880" s="16"/>
      <c r="H2880" s="16"/>
      <c r="I2880" s="16"/>
      <c r="J2880" s="16"/>
      <c r="K2880" s="16"/>
      <c r="L2880" s="16"/>
      <c r="M2880" s="16"/>
      <c r="N2880" s="16"/>
      <c r="O2880" s="16"/>
      <c r="P2880" s="16"/>
      <c r="Q2880" s="16"/>
      <c r="R2880" s="16"/>
      <c r="S2880" s="16"/>
      <c r="T2880" s="16"/>
      <c r="U2880" s="16"/>
      <c r="V2880" s="16"/>
      <c r="W2880" s="16"/>
      <c r="X2880" s="16"/>
      <c r="Y2880" s="16"/>
      <c r="Z2880" s="16"/>
      <c r="AA2880" s="16"/>
      <c r="AB2880" s="16"/>
      <c r="AC2880" s="16"/>
      <c r="AD2880" s="16"/>
      <c r="AE2880" s="16"/>
      <c r="AF2880" s="16"/>
      <c r="AG2880" s="16"/>
      <c r="AH2880" s="16"/>
      <c r="AI2880" s="18">
        <v>52.98</v>
      </c>
      <c r="AJ2880" s="22">
        <f>AI2880*-0.029+-0.3</f>
        <v>-1.83642</v>
      </c>
      <c r="AK2880" s="22">
        <v>0</v>
      </c>
      <c r="AL2880" s="22">
        <v>0</v>
      </c>
      <c r="AM2880" s="22">
        <v>0</v>
      </c>
      <c r="AN2880" s="19">
        <v>-3.82</v>
      </c>
      <c r="AO2880" s="22">
        <v>0</v>
      </c>
      <c r="AP2880" s="18">
        <f>SUM(AI2880:AO2880)</f>
        <v>47.32358</v>
      </c>
    </row>
    <row r="2881" ht="20.35" customHeight="1">
      <c r="A2881" t="s" s="28">
        <v>1035</v>
      </c>
      <c r="B2881" s="15">
        <v>43318</v>
      </c>
      <c r="C2881" s="16"/>
      <c r="D2881" s="17">
        <v>1</v>
      </c>
      <c r="E2881" s="31"/>
      <c r="F2881" s="31"/>
      <c r="G2881" s="16"/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6"/>
      <c r="T2881" s="16"/>
      <c r="U2881" s="16"/>
      <c r="V2881" s="16"/>
      <c r="W2881" s="16"/>
      <c r="X2881" s="16"/>
      <c r="Y2881" s="16"/>
      <c r="Z2881" s="16"/>
      <c r="AA2881" s="16"/>
      <c r="AB2881" s="16"/>
      <c r="AC2881" s="16"/>
      <c r="AD2881" s="16"/>
      <c r="AE2881" s="16"/>
      <c r="AF2881" s="16"/>
      <c r="AG2881" s="16"/>
      <c r="AH2881" s="16"/>
      <c r="AI2881" s="18">
        <v>249.99</v>
      </c>
      <c r="AJ2881" s="22">
        <f>AI2881*-0.029+-0.3</f>
        <v>-7.54971</v>
      </c>
      <c r="AK2881" s="22">
        <v>0</v>
      </c>
      <c r="AL2881" s="22">
        <v>0</v>
      </c>
      <c r="AM2881" s="22">
        <v>0</v>
      </c>
      <c r="AN2881" s="19">
        <v>-15.55</v>
      </c>
      <c r="AO2881" s="22">
        <v>0</v>
      </c>
      <c r="AP2881" s="18">
        <f>SUM(AI2881:AO2881)</f>
        <v>226.89029</v>
      </c>
    </row>
    <row r="2882" ht="20.35" customHeight="1">
      <c r="A2882" t="s" s="28">
        <v>2430</v>
      </c>
      <c r="B2882" s="15">
        <v>43318</v>
      </c>
      <c r="C2882" s="16"/>
      <c r="D2882" s="17">
        <v>1</v>
      </c>
      <c r="E2882" s="31"/>
      <c r="F2882" s="31"/>
      <c r="G2882" s="17">
        <v>1</v>
      </c>
      <c r="H2882" s="16"/>
      <c r="I2882" s="16"/>
      <c r="J2882" s="16"/>
      <c r="K2882" s="16"/>
      <c r="L2882" s="16"/>
      <c r="M2882" s="16"/>
      <c r="N2882" s="16"/>
      <c r="O2882" s="16"/>
      <c r="P2882" s="16"/>
      <c r="Q2882" s="16"/>
      <c r="R2882" s="16"/>
      <c r="S2882" s="16"/>
      <c r="T2882" s="16"/>
      <c r="U2882" s="16"/>
      <c r="V2882" s="16"/>
      <c r="W2882" s="16"/>
      <c r="X2882" s="16"/>
      <c r="Y2882" s="16"/>
      <c r="Z2882" s="16"/>
      <c r="AA2882" s="16"/>
      <c r="AB2882" s="16"/>
      <c r="AC2882" s="16"/>
      <c r="AD2882" s="16"/>
      <c r="AE2882" s="16"/>
      <c r="AF2882" s="16"/>
      <c r="AG2882" s="16"/>
      <c r="AH2882" s="16"/>
      <c r="AI2882" s="18">
        <v>414.97</v>
      </c>
      <c r="AJ2882" s="22">
        <f>AI2882*-0.029+-0.3</f>
        <v>-12.33413</v>
      </c>
      <c r="AK2882" s="22">
        <v>0</v>
      </c>
      <c r="AL2882" s="22">
        <v>0</v>
      </c>
      <c r="AM2882" s="22">
        <v>0</v>
      </c>
      <c r="AN2882" s="19">
        <v>-26.36</v>
      </c>
      <c r="AO2882" s="22">
        <v>0</v>
      </c>
      <c r="AP2882" s="18">
        <f>SUM(AI2882:AO2882)</f>
        <v>376.27587</v>
      </c>
    </row>
    <row r="2883" ht="20.35" customHeight="1">
      <c r="A2883" t="s" s="28">
        <v>2431</v>
      </c>
      <c r="B2883" s="15">
        <v>43318</v>
      </c>
      <c r="C2883" s="16"/>
      <c r="D2883" s="17">
        <v>1</v>
      </c>
      <c r="E2883" s="31"/>
      <c r="F2883" s="59">
        <v>1</v>
      </c>
      <c r="G2883" s="16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  <c r="Z2883" s="16"/>
      <c r="AA2883" s="16"/>
      <c r="AB2883" s="16"/>
      <c r="AC2883" s="16"/>
      <c r="AD2883" s="16"/>
      <c r="AE2883" s="16"/>
      <c r="AF2883" s="16"/>
      <c r="AG2883" s="16"/>
      <c r="AH2883" s="16"/>
      <c r="AI2883" s="18">
        <v>533.99</v>
      </c>
      <c r="AJ2883" s="22">
        <f>AI2883*-0.029+-0.3</f>
        <v>-15.78571</v>
      </c>
      <c r="AK2883" s="22">
        <v>0</v>
      </c>
      <c r="AL2883" s="22">
        <v>0</v>
      </c>
      <c r="AM2883" s="22">
        <v>0</v>
      </c>
      <c r="AN2883" s="19">
        <v>-22.71</v>
      </c>
      <c r="AO2883" s="22">
        <v>0</v>
      </c>
      <c r="AP2883" s="18">
        <f>SUM(AI2883:AO2883)</f>
        <v>495.49429</v>
      </c>
    </row>
    <row r="2884" ht="20.35" customHeight="1">
      <c r="A2884" t="s" s="28">
        <v>2432</v>
      </c>
      <c r="B2884" s="15">
        <v>43318</v>
      </c>
      <c r="C2884" s="16"/>
      <c r="D2884" s="17">
        <v>1</v>
      </c>
      <c r="E2884" s="31"/>
      <c r="F2884" s="31"/>
      <c r="G2884" s="16"/>
      <c r="H2884" s="16"/>
      <c r="I2884" s="16"/>
      <c r="J2884" s="16"/>
      <c r="K2884" s="16"/>
      <c r="L2884" s="16"/>
      <c r="M2884" s="16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  <c r="Z2884" s="16"/>
      <c r="AA2884" s="16"/>
      <c r="AB2884" s="16"/>
      <c r="AC2884" s="16"/>
      <c r="AD2884" s="16"/>
      <c r="AE2884" s="16"/>
      <c r="AF2884" s="16"/>
      <c r="AG2884" s="16"/>
      <c r="AH2884" s="16"/>
      <c r="AI2884" s="18">
        <v>263.73</v>
      </c>
      <c r="AJ2884" s="22">
        <v>0</v>
      </c>
      <c r="AK2884" s="22">
        <v>0</v>
      </c>
      <c r="AL2884" s="22">
        <v>0</v>
      </c>
      <c r="AM2884" s="22">
        <v>0</v>
      </c>
      <c r="AN2884" s="19">
        <v>-9.23</v>
      </c>
      <c r="AO2884" s="22">
        <v>0</v>
      </c>
      <c r="AP2884" s="18">
        <f>SUM(AI2884:AO2884)</f>
        <v>254.5</v>
      </c>
    </row>
    <row r="2885" ht="20.35" customHeight="1">
      <c r="A2885" t="s" s="28">
        <v>2433</v>
      </c>
      <c r="B2885" s="15">
        <v>43319</v>
      </c>
      <c r="C2885" s="16"/>
      <c r="D2885" s="17">
        <v>1</v>
      </c>
      <c r="E2885" s="31"/>
      <c r="F2885" s="31"/>
      <c r="G2885" s="16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  <c r="Z2885" s="16"/>
      <c r="AA2885" s="16"/>
      <c r="AB2885" s="16"/>
      <c r="AC2885" s="16"/>
      <c r="AD2885" s="16"/>
      <c r="AE2885" s="16"/>
      <c r="AF2885" s="16"/>
      <c r="AG2885" s="16"/>
      <c r="AH2885" s="16"/>
      <c r="AI2885" s="18">
        <v>329.99</v>
      </c>
      <c r="AJ2885" s="22">
        <f>AI2885*-0.029+-0.3</f>
        <v>-9.86971</v>
      </c>
      <c r="AK2885" s="22">
        <v>0</v>
      </c>
      <c r="AL2885" s="22">
        <v>0</v>
      </c>
      <c r="AM2885" s="22">
        <v>0</v>
      </c>
      <c r="AN2885" s="19">
        <v>-17.1</v>
      </c>
      <c r="AO2885" s="22">
        <v>0</v>
      </c>
      <c r="AP2885" s="18">
        <f>SUM(AI2885:AO2885)</f>
        <v>303.02029</v>
      </c>
    </row>
    <row r="2886" ht="20.35" customHeight="1">
      <c r="A2886" t="s" s="28">
        <v>1103</v>
      </c>
      <c r="B2886" s="15">
        <v>43319</v>
      </c>
      <c r="C2886" s="16"/>
      <c r="D2886" s="16"/>
      <c r="E2886" s="31"/>
      <c r="F2886" s="31"/>
      <c r="G2886" s="16"/>
      <c r="H2886" s="16"/>
      <c r="I2886" s="16"/>
      <c r="J2886" s="16"/>
      <c r="K2886" s="16"/>
      <c r="L2886" s="16"/>
      <c r="M2886" s="16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  <c r="Z2886" s="16"/>
      <c r="AA2886" s="16"/>
      <c r="AB2886" s="16"/>
      <c r="AC2886" s="16"/>
      <c r="AD2886" s="16"/>
      <c r="AE2886" s="16"/>
      <c r="AF2886" s="16"/>
      <c r="AG2886" s="16"/>
      <c r="AH2886" s="16"/>
      <c r="AI2886" s="18">
        <v>324.85</v>
      </c>
      <c r="AJ2886" s="22">
        <f>AI2886*-0.029+-0.3</f>
        <v>-9.720649999999999</v>
      </c>
      <c r="AK2886" s="22">
        <v>0</v>
      </c>
      <c r="AL2886" s="22">
        <v>0</v>
      </c>
      <c r="AM2886" s="22">
        <v>0</v>
      </c>
      <c r="AN2886" s="19">
        <v>-9.949999999999999</v>
      </c>
      <c r="AO2886" s="22">
        <v>0</v>
      </c>
      <c r="AP2886" s="18">
        <f>SUM(AI2886:AO2886)</f>
        <v>305.17935</v>
      </c>
    </row>
    <row r="2887" ht="20.35" customHeight="1">
      <c r="A2887" t="s" s="28">
        <v>2434</v>
      </c>
      <c r="B2887" s="15">
        <v>43319</v>
      </c>
      <c r="C2887" s="16"/>
      <c r="D2887" s="16"/>
      <c r="E2887" s="31"/>
      <c r="F2887" s="31"/>
      <c r="G2887" s="16"/>
      <c r="H2887" s="16"/>
      <c r="I2887" s="16"/>
      <c r="J2887" s="17">
        <v>2</v>
      </c>
      <c r="K2887" s="16"/>
      <c r="L2887" s="16"/>
      <c r="M2887" s="16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  <c r="Z2887" s="16"/>
      <c r="AA2887" s="16"/>
      <c r="AB2887" s="16"/>
      <c r="AC2887" s="16"/>
      <c r="AD2887" s="16"/>
      <c r="AE2887" s="16"/>
      <c r="AF2887" s="16"/>
      <c r="AG2887" s="16"/>
      <c r="AH2887" s="16"/>
      <c r="AI2887" s="18">
        <v>1538.03</v>
      </c>
      <c r="AJ2887" s="22">
        <f>AI2887*-0.029+-0.3</f>
        <v>-44.90287</v>
      </c>
      <c r="AK2887" s="22">
        <v>0</v>
      </c>
      <c r="AL2887" s="22">
        <v>0</v>
      </c>
      <c r="AM2887" s="22">
        <v>0</v>
      </c>
      <c r="AN2887" s="19">
        <v>-69.25</v>
      </c>
      <c r="AO2887" s="22">
        <v>0</v>
      </c>
      <c r="AP2887" s="18">
        <f>SUM(AI2887:AO2887)</f>
        <v>1423.87713</v>
      </c>
    </row>
    <row r="2888" ht="20.35" customHeight="1">
      <c r="A2888" t="s" s="28">
        <v>2085</v>
      </c>
      <c r="B2888" s="15">
        <v>43320</v>
      </c>
      <c r="C2888" s="16"/>
      <c r="D2888" s="16"/>
      <c r="E2888" s="31"/>
      <c r="F2888" s="31"/>
      <c r="G2888" s="16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  <c r="Z2888" s="16"/>
      <c r="AA2888" s="16"/>
      <c r="AB2888" s="16"/>
      <c r="AC2888" s="16"/>
      <c r="AD2888" s="16"/>
      <c r="AE2888" s="16"/>
      <c r="AF2888" s="16"/>
      <c r="AG2888" s="16"/>
      <c r="AH2888" s="16"/>
      <c r="AI2888" s="18">
        <v>42.98</v>
      </c>
      <c r="AJ2888" s="22">
        <f>AI2888*-0.029+-0.3</f>
        <v>-1.54642</v>
      </c>
      <c r="AK2888" s="22">
        <v>0</v>
      </c>
      <c r="AL2888" s="22">
        <v>0</v>
      </c>
      <c r="AM2888" s="22">
        <v>0</v>
      </c>
      <c r="AN2888" s="19">
        <v>-2.66</v>
      </c>
      <c r="AO2888" s="22">
        <v>0</v>
      </c>
      <c r="AP2888" s="18">
        <f>SUM(AI2888:AO2888)</f>
        <v>38.77358</v>
      </c>
    </row>
    <row r="2889" ht="20.35" customHeight="1">
      <c r="A2889" t="s" s="28">
        <v>2435</v>
      </c>
      <c r="B2889" s="15">
        <v>43320</v>
      </c>
      <c r="C2889" s="16"/>
      <c r="D2889" s="17">
        <v>1</v>
      </c>
      <c r="E2889" s="31"/>
      <c r="F2889" s="31"/>
      <c r="G2889" s="16"/>
      <c r="H2889" s="16"/>
      <c r="I2889" s="16"/>
      <c r="J2889" s="16"/>
      <c r="K2889" s="16"/>
      <c r="L2889" s="16"/>
      <c r="M2889" s="16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  <c r="Z2889" s="16"/>
      <c r="AA2889" s="16"/>
      <c r="AB2889" s="16"/>
      <c r="AC2889" s="16"/>
      <c r="AD2889" s="16"/>
      <c r="AE2889" s="16"/>
      <c r="AF2889" s="16"/>
      <c r="AG2889" s="16"/>
      <c r="AH2889" s="16"/>
      <c r="AI2889" s="18">
        <v>364.99</v>
      </c>
      <c r="AJ2889" s="22">
        <v>0</v>
      </c>
      <c r="AK2889" s="22">
        <v>-10.88</v>
      </c>
      <c r="AL2889" s="22">
        <v>0</v>
      </c>
      <c r="AM2889" s="22">
        <v>0</v>
      </c>
      <c r="AN2889" s="19">
        <v>-15.19</v>
      </c>
      <c r="AO2889" s="22">
        <v>0</v>
      </c>
      <c r="AP2889" s="18">
        <f>SUM(AI2889:AO2889)</f>
        <v>338.92</v>
      </c>
    </row>
    <row r="2890" ht="20.35" customHeight="1">
      <c r="A2890" t="s" s="28">
        <v>2436</v>
      </c>
      <c r="B2890" s="15">
        <v>43320</v>
      </c>
      <c r="C2890" s="16"/>
      <c r="D2890" s="17">
        <v>1</v>
      </c>
      <c r="E2890" s="31"/>
      <c r="F2890" s="31"/>
      <c r="G2890" s="16"/>
      <c r="H2890" s="16"/>
      <c r="I2890" s="16"/>
      <c r="J2890" s="16"/>
      <c r="K2890" s="16"/>
      <c r="L2890" s="16"/>
      <c r="M2890" s="16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  <c r="Z2890" s="16"/>
      <c r="AA2890" s="16"/>
      <c r="AB2890" s="16"/>
      <c r="AC2890" s="16"/>
      <c r="AD2890" s="16"/>
      <c r="AE2890" s="16"/>
      <c r="AF2890" s="16"/>
      <c r="AG2890" s="16"/>
      <c r="AH2890" s="16"/>
      <c r="AI2890" s="18">
        <v>329.71</v>
      </c>
      <c r="AJ2890" s="22">
        <f>AI2890*-0.029+-0.3</f>
        <v>-9.86159</v>
      </c>
      <c r="AK2890" s="22">
        <v>0</v>
      </c>
      <c r="AL2890" s="22">
        <v>0</v>
      </c>
      <c r="AM2890" s="22">
        <v>0</v>
      </c>
      <c r="AN2890" s="19">
        <v>-64.41</v>
      </c>
      <c r="AO2890" s="22">
        <v>0</v>
      </c>
      <c r="AP2890" s="18">
        <f>SUM(AI2890:AO2890)</f>
        <v>255.43841</v>
      </c>
    </row>
    <row r="2891" ht="20.35" customHeight="1">
      <c r="A2891" t="s" s="28">
        <v>2437</v>
      </c>
      <c r="B2891" s="15">
        <v>43320</v>
      </c>
      <c r="C2891" s="16"/>
      <c r="D2891" s="16"/>
      <c r="E2891" s="31"/>
      <c r="F2891" s="31"/>
      <c r="G2891" s="16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7">
        <v>1</v>
      </c>
      <c r="Y2891" s="16"/>
      <c r="Z2891" s="16"/>
      <c r="AA2891" s="16"/>
      <c r="AB2891" s="16"/>
      <c r="AC2891" s="16"/>
      <c r="AD2891" s="16"/>
      <c r="AE2891" s="16"/>
      <c r="AF2891" s="16"/>
      <c r="AG2891" s="16"/>
      <c r="AH2891" s="16"/>
      <c r="AI2891" s="18">
        <v>249.99</v>
      </c>
      <c r="AJ2891" s="22">
        <f>AI2891*-0.029+-0.3</f>
        <v>-7.54971</v>
      </c>
      <c r="AK2891" s="22">
        <v>0</v>
      </c>
      <c r="AL2891" s="22">
        <v>0</v>
      </c>
      <c r="AM2891" s="22">
        <v>0</v>
      </c>
      <c r="AN2891" s="19">
        <v>-10.89</v>
      </c>
      <c r="AO2891" s="22">
        <v>0</v>
      </c>
      <c r="AP2891" s="18">
        <f>SUM(AI2891:AO2891)</f>
        <v>231.55029</v>
      </c>
    </row>
    <row r="2892" ht="20.35" customHeight="1">
      <c r="A2892" t="s" s="28">
        <v>2427</v>
      </c>
      <c r="B2892" s="15">
        <v>43321</v>
      </c>
      <c r="C2892" s="16"/>
      <c r="D2892" s="16"/>
      <c r="E2892" s="31"/>
      <c r="F2892" s="31"/>
      <c r="G2892" s="16"/>
      <c r="H2892" s="16"/>
      <c r="I2892" s="16"/>
      <c r="J2892" s="16"/>
      <c r="K2892" s="16"/>
      <c r="L2892" s="16"/>
      <c r="M2892" s="16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  <c r="Z2892" s="16"/>
      <c r="AA2892" s="16"/>
      <c r="AB2892" s="16"/>
      <c r="AC2892" s="16"/>
      <c r="AD2892" s="16"/>
      <c r="AE2892" s="16"/>
      <c r="AF2892" s="16"/>
      <c r="AG2892" s="16"/>
      <c r="AH2892" s="16"/>
      <c r="AI2892" s="18">
        <v>944.98</v>
      </c>
      <c r="AJ2892" s="22">
        <v>0</v>
      </c>
      <c r="AK2892" s="22">
        <v>0</v>
      </c>
      <c r="AL2892" s="22">
        <v>0</v>
      </c>
      <c r="AM2892" s="22">
        <v>0</v>
      </c>
      <c r="AN2892" s="19">
        <v>-8.44</v>
      </c>
      <c r="AO2892" s="22">
        <v>0</v>
      </c>
      <c r="AP2892" s="18">
        <f>SUM(AI2892:AO2892)</f>
        <v>936.54</v>
      </c>
    </row>
    <row r="2893" ht="20.35" customHeight="1">
      <c r="A2893" t="s" s="28">
        <v>969</v>
      </c>
      <c r="B2893" s="15">
        <v>43321</v>
      </c>
      <c r="C2893" s="16"/>
      <c r="D2893" s="16"/>
      <c r="E2893" s="31"/>
      <c r="F2893" s="31"/>
      <c r="G2893" s="16"/>
      <c r="H2893" s="17">
        <v>12</v>
      </c>
      <c r="I2893" s="16"/>
      <c r="J2893" s="16"/>
      <c r="K2893" s="16"/>
      <c r="L2893" s="16"/>
      <c r="M2893" s="16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  <c r="Z2893" s="16"/>
      <c r="AA2893" s="16"/>
      <c r="AB2893" s="16"/>
      <c r="AC2893" s="16"/>
      <c r="AD2893" s="16"/>
      <c r="AE2893" s="16"/>
      <c r="AF2893" s="16"/>
      <c r="AG2893" s="16"/>
      <c r="AH2893" s="16"/>
      <c r="AI2893" s="18">
        <v>8400</v>
      </c>
      <c r="AJ2893" s="22">
        <v>0</v>
      </c>
      <c r="AK2893" s="22">
        <v>0</v>
      </c>
      <c r="AL2893" s="22">
        <v>0</v>
      </c>
      <c r="AM2893" s="22">
        <v>0</v>
      </c>
      <c r="AN2893" s="19">
        <v>-77.22</v>
      </c>
      <c r="AO2893" s="22">
        <v>0</v>
      </c>
      <c r="AP2893" s="18">
        <f>SUM(AI2893:AO2893)</f>
        <v>8322.780000000001</v>
      </c>
    </row>
    <row r="2894" ht="20.35" customHeight="1">
      <c r="A2894" t="s" s="28">
        <v>2438</v>
      </c>
      <c r="B2894" s="15">
        <v>43322</v>
      </c>
      <c r="C2894" s="16"/>
      <c r="D2894" s="17">
        <v>1</v>
      </c>
      <c r="E2894" s="31"/>
      <c r="F2894" s="31"/>
      <c r="G2894" s="16"/>
      <c r="H2894" s="16"/>
      <c r="I2894" s="16"/>
      <c r="J2894" s="16"/>
      <c r="K2894" s="16"/>
      <c r="L2894" s="16"/>
      <c r="M2894" s="16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  <c r="Z2894" s="16"/>
      <c r="AA2894" s="16"/>
      <c r="AB2894" s="16"/>
      <c r="AC2894" s="16"/>
      <c r="AD2894" s="16"/>
      <c r="AE2894" s="16"/>
      <c r="AF2894" s="16"/>
      <c r="AG2894" s="16"/>
      <c r="AH2894" s="16"/>
      <c r="AI2894" s="18">
        <v>249.99</v>
      </c>
      <c r="AJ2894" s="22">
        <f>AI2894*-0.029+-0.3</f>
        <v>-7.54971</v>
      </c>
      <c r="AK2894" s="22">
        <v>0</v>
      </c>
      <c r="AL2894" s="22">
        <v>0</v>
      </c>
      <c r="AM2894" s="22">
        <v>0</v>
      </c>
      <c r="AN2894" s="19">
        <v>-17.1</v>
      </c>
      <c r="AO2894" s="22">
        <v>0</v>
      </c>
      <c r="AP2894" s="18">
        <f>SUM(AI2894:AO2894)</f>
        <v>225.34029</v>
      </c>
    </row>
    <row r="2895" ht="20.35" customHeight="1">
      <c r="A2895" t="s" s="28">
        <v>2439</v>
      </c>
      <c r="B2895" s="15">
        <v>43322</v>
      </c>
      <c r="C2895" s="16"/>
      <c r="D2895" s="17">
        <v>1</v>
      </c>
      <c r="E2895" s="31"/>
      <c r="F2895" s="31"/>
      <c r="G2895" s="16"/>
      <c r="H2895" s="16"/>
      <c r="I2895" s="16"/>
      <c r="J2895" s="16"/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  <c r="Z2895" s="16"/>
      <c r="AA2895" s="16"/>
      <c r="AB2895" s="16"/>
      <c r="AC2895" s="16"/>
      <c r="AD2895" s="16"/>
      <c r="AE2895" s="16"/>
      <c r="AF2895" s="16"/>
      <c r="AG2895" s="16"/>
      <c r="AH2895" s="16"/>
      <c r="AI2895" s="18">
        <v>289.99</v>
      </c>
      <c r="AJ2895" s="22">
        <v>0</v>
      </c>
      <c r="AK2895" s="22">
        <v>-8.710000000000001</v>
      </c>
      <c r="AL2895" s="22">
        <v>0</v>
      </c>
      <c r="AM2895" s="22">
        <v>0</v>
      </c>
      <c r="AN2895" s="19">
        <v>-17.1</v>
      </c>
      <c r="AO2895" s="22">
        <v>0</v>
      </c>
      <c r="AP2895" s="18">
        <f>SUM(AI2895:AO2895)</f>
        <v>264.18</v>
      </c>
    </row>
    <row r="2896" ht="20.35" customHeight="1">
      <c r="A2896" t="s" s="28">
        <v>2440</v>
      </c>
      <c r="B2896" s="15">
        <v>43322</v>
      </c>
      <c r="C2896" s="16"/>
      <c r="D2896" s="17">
        <v>1</v>
      </c>
      <c r="E2896" s="31"/>
      <c r="F2896" s="59">
        <v>1</v>
      </c>
      <c r="G2896" s="16"/>
      <c r="H2896" s="16"/>
      <c r="I2896" s="16"/>
      <c r="J2896" s="16"/>
      <c r="K2896" s="16"/>
      <c r="L2896" s="16"/>
      <c r="M2896" s="16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  <c r="Z2896" s="16"/>
      <c r="AA2896" s="16"/>
      <c r="AB2896" s="16"/>
      <c r="AC2896" s="16"/>
      <c r="AD2896" s="16"/>
      <c r="AE2896" s="16"/>
      <c r="AF2896" s="16"/>
      <c r="AG2896" s="16"/>
      <c r="AH2896" s="16"/>
      <c r="AI2896" s="18">
        <v>443.99</v>
      </c>
      <c r="AJ2896" s="22">
        <v>0</v>
      </c>
      <c r="AK2896" s="22">
        <v>0</v>
      </c>
      <c r="AL2896" s="22">
        <f>AI2896*-0.029-0.3</f>
        <v>-13.17571</v>
      </c>
      <c r="AM2896" s="22">
        <v>0</v>
      </c>
      <c r="AN2896" s="19">
        <v>-20.81</v>
      </c>
      <c r="AO2896" s="22">
        <v>0</v>
      </c>
      <c r="AP2896" s="18">
        <f>SUM(AI2896:AO2896)</f>
        <v>410.00429</v>
      </c>
    </row>
    <row r="2897" ht="20.35" customHeight="1">
      <c r="A2897" t="s" s="28">
        <v>2441</v>
      </c>
      <c r="B2897" s="15">
        <v>43325</v>
      </c>
      <c r="C2897" s="16"/>
      <c r="D2897" s="17">
        <v>1</v>
      </c>
      <c r="E2897" s="31"/>
      <c r="F2897" s="31"/>
      <c r="G2897" s="16"/>
      <c r="H2897" s="16"/>
      <c r="I2897" s="16"/>
      <c r="J2897" s="16"/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  <c r="Z2897" s="16"/>
      <c r="AA2897" s="16"/>
      <c r="AB2897" s="16"/>
      <c r="AC2897" s="16"/>
      <c r="AD2897" s="16"/>
      <c r="AE2897" s="16"/>
      <c r="AF2897" s="16"/>
      <c r="AG2897" s="16"/>
      <c r="AH2897" s="16"/>
      <c r="AI2897" s="18">
        <v>342.5</v>
      </c>
      <c r="AJ2897" s="22">
        <v>0</v>
      </c>
      <c r="AK2897" s="22">
        <v>0</v>
      </c>
      <c r="AL2897" s="22">
        <f>AI2897*-0.029-0.3</f>
        <v>-10.2325</v>
      </c>
      <c r="AM2897" s="22">
        <v>0</v>
      </c>
      <c r="AN2897" s="19">
        <v>-17.1</v>
      </c>
      <c r="AO2897" s="22">
        <v>0</v>
      </c>
      <c r="AP2897" s="18">
        <f>SUM(AI2897:AO2897)</f>
        <v>315.1675</v>
      </c>
    </row>
    <row r="2898" ht="20.35" customHeight="1">
      <c r="A2898" t="s" s="28">
        <v>2442</v>
      </c>
      <c r="B2898" s="15">
        <v>43325</v>
      </c>
      <c r="C2898" s="16"/>
      <c r="D2898" s="17">
        <v>1</v>
      </c>
      <c r="E2898" s="31"/>
      <c r="F2898" s="31"/>
      <c r="G2898" s="16"/>
      <c r="H2898" s="16"/>
      <c r="I2898" s="16"/>
      <c r="J2898" s="16"/>
      <c r="K2898" s="16"/>
      <c r="L2898" s="16"/>
      <c r="M2898" s="16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  <c r="Z2898" s="16"/>
      <c r="AA2898" s="16"/>
      <c r="AB2898" s="16"/>
      <c r="AC2898" s="16"/>
      <c r="AD2898" s="16"/>
      <c r="AE2898" s="16"/>
      <c r="AF2898" s="16"/>
      <c r="AG2898" s="16"/>
      <c r="AH2898" s="16"/>
      <c r="AI2898" s="18">
        <v>225</v>
      </c>
      <c r="AJ2898" s="22">
        <v>0</v>
      </c>
      <c r="AK2898" s="22">
        <v>-29.33</v>
      </c>
      <c r="AL2898" s="22">
        <v>0</v>
      </c>
      <c r="AM2898" s="22">
        <v>0</v>
      </c>
      <c r="AN2898" s="19">
        <v>-17.1</v>
      </c>
      <c r="AO2898" s="22">
        <v>0</v>
      </c>
      <c r="AP2898" s="18">
        <f>SUM(AI2898:AO2898)</f>
        <v>178.57</v>
      </c>
    </row>
    <row r="2899" ht="20.35" customHeight="1">
      <c r="A2899" t="s" s="28">
        <v>2443</v>
      </c>
      <c r="B2899" s="15">
        <v>43325</v>
      </c>
      <c r="C2899" s="16"/>
      <c r="D2899" s="16"/>
      <c r="E2899" s="31"/>
      <c r="F2899" s="31"/>
      <c r="G2899" s="16"/>
      <c r="H2899" s="16"/>
      <c r="I2899" s="16"/>
      <c r="J2899" s="16"/>
      <c r="K2899" s="16"/>
      <c r="L2899" s="16"/>
      <c r="M2899" s="16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  <c r="Z2899" s="16"/>
      <c r="AA2899" s="16"/>
      <c r="AB2899" s="16"/>
      <c r="AC2899" s="16"/>
      <c r="AD2899" s="16"/>
      <c r="AE2899" s="16"/>
      <c r="AF2899" s="16"/>
      <c r="AG2899" s="16"/>
      <c r="AH2899" s="16"/>
      <c r="AI2899" s="18">
        <v>167.68</v>
      </c>
      <c r="AJ2899" s="22">
        <v>0</v>
      </c>
      <c r="AK2899" s="22">
        <v>-5.16</v>
      </c>
      <c r="AL2899" s="22">
        <v>0</v>
      </c>
      <c r="AM2899" s="22">
        <v>0</v>
      </c>
      <c r="AN2899" s="19">
        <v>-187.82</v>
      </c>
      <c r="AO2899" s="22">
        <v>0</v>
      </c>
      <c r="AP2899" s="18">
        <f>SUM(AI2899:AO2899)</f>
        <v>-25.3</v>
      </c>
    </row>
    <row r="2900" ht="20.35" customHeight="1">
      <c r="A2900" t="s" s="28">
        <v>2444</v>
      </c>
      <c r="B2900" s="15">
        <v>43325</v>
      </c>
      <c r="C2900" s="16"/>
      <c r="D2900" s="17">
        <v>1</v>
      </c>
      <c r="E2900" s="31"/>
      <c r="F2900" s="59">
        <v>1</v>
      </c>
      <c r="G2900" s="16"/>
      <c r="H2900" s="16"/>
      <c r="I2900" s="16"/>
      <c r="J2900" s="16"/>
      <c r="K2900" s="16"/>
      <c r="L2900" s="16"/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  <c r="Z2900" s="16"/>
      <c r="AA2900" s="16"/>
      <c r="AB2900" s="16"/>
      <c r="AC2900" s="16"/>
      <c r="AD2900" s="16"/>
      <c r="AE2900" s="16"/>
      <c r="AF2900" s="16"/>
      <c r="AG2900" s="16"/>
      <c r="AH2900" s="16"/>
      <c r="AI2900" s="18">
        <v>517.84</v>
      </c>
      <c r="AJ2900" s="22">
        <f>AI2900*-0.029+-0.3</f>
        <v>-15.31736</v>
      </c>
      <c r="AK2900" s="22">
        <v>0</v>
      </c>
      <c r="AL2900" s="22">
        <v>0</v>
      </c>
      <c r="AM2900" s="22">
        <v>0</v>
      </c>
      <c r="AN2900" s="19">
        <v>-104.31</v>
      </c>
      <c r="AO2900" s="22">
        <v>0</v>
      </c>
      <c r="AP2900" s="18">
        <f>SUM(AI2900:AO2900)</f>
        <v>398.21264</v>
      </c>
    </row>
    <row r="2901" ht="20.35" customHeight="1">
      <c r="A2901" t="s" s="28">
        <v>2445</v>
      </c>
      <c r="B2901" s="15">
        <v>43325</v>
      </c>
      <c r="C2901" s="16"/>
      <c r="D2901" s="17">
        <v>2</v>
      </c>
      <c r="E2901" s="31"/>
      <c r="F2901" s="31"/>
      <c r="G2901" s="16"/>
      <c r="H2901" s="16"/>
      <c r="I2901" s="16"/>
      <c r="J2901" s="16"/>
      <c r="K2901" s="16"/>
      <c r="L2901" s="16"/>
      <c r="M2901" s="16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  <c r="Z2901" s="16"/>
      <c r="AA2901" s="16"/>
      <c r="AB2901" s="16"/>
      <c r="AC2901" s="16"/>
      <c r="AD2901" s="16"/>
      <c r="AE2901" s="16"/>
      <c r="AF2901" s="16"/>
      <c r="AG2901" s="16"/>
      <c r="AH2901" s="16"/>
      <c r="AI2901" s="18">
        <v>499.98</v>
      </c>
      <c r="AJ2901" s="22">
        <f>AI2901*-0.029+-0.3</f>
        <v>-14.79942</v>
      </c>
      <c r="AK2901" s="22">
        <v>0</v>
      </c>
      <c r="AL2901" s="22">
        <v>0</v>
      </c>
      <c r="AM2901" s="22">
        <v>0</v>
      </c>
      <c r="AN2901" s="19">
        <v>-15.19</v>
      </c>
      <c r="AO2901" s="22">
        <v>0</v>
      </c>
      <c r="AP2901" s="18">
        <f>SUM(AI2901:AO2901)</f>
        <v>469.99058</v>
      </c>
    </row>
    <row r="2902" ht="20.35" customHeight="1">
      <c r="A2902" t="s" s="28">
        <v>2446</v>
      </c>
      <c r="B2902" s="15">
        <v>43325</v>
      </c>
      <c r="C2902" s="16"/>
      <c r="D2902" s="17">
        <v>1</v>
      </c>
      <c r="E2902" s="31"/>
      <c r="F2902" s="31"/>
      <c r="G2902" s="16"/>
      <c r="H2902" s="16"/>
      <c r="I2902" s="16"/>
      <c r="J2902" s="16"/>
      <c r="K2902" s="16"/>
      <c r="L2902" s="16"/>
      <c r="M2902" s="16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  <c r="Z2902" s="16"/>
      <c r="AA2902" s="16"/>
      <c r="AB2902" s="16"/>
      <c r="AC2902" s="16"/>
      <c r="AD2902" s="16"/>
      <c r="AE2902" s="16"/>
      <c r="AF2902" s="16"/>
      <c r="AG2902" s="16"/>
      <c r="AH2902" s="16"/>
      <c r="AI2902" s="18">
        <v>249.99</v>
      </c>
      <c r="AJ2902" s="22">
        <f>AI2902*-0.029+-0.3</f>
        <v>-7.54971</v>
      </c>
      <c r="AK2902" s="22">
        <v>0</v>
      </c>
      <c r="AL2902" s="22">
        <v>0</v>
      </c>
      <c r="AM2902" s="22">
        <v>0</v>
      </c>
      <c r="AN2902" s="19">
        <v>-17.1</v>
      </c>
      <c r="AO2902" s="22">
        <v>0</v>
      </c>
      <c r="AP2902" s="18">
        <f>SUM(AI2902:AO2902)</f>
        <v>225.34029</v>
      </c>
    </row>
    <row r="2903" ht="20.35" customHeight="1">
      <c r="A2903" t="s" s="28">
        <v>2447</v>
      </c>
      <c r="B2903" s="15">
        <v>43325</v>
      </c>
      <c r="C2903" s="16"/>
      <c r="D2903" s="17">
        <v>1</v>
      </c>
      <c r="E2903" s="31"/>
      <c r="F2903" s="31"/>
      <c r="G2903" s="16"/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  <c r="Z2903" s="16"/>
      <c r="AA2903" s="16"/>
      <c r="AB2903" s="16"/>
      <c r="AC2903" s="16"/>
      <c r="AD2903" s="16"/>
      <c r="AE2903" s="16"/>
      <c r="AF2903" s="16"/>
      <c r="AG2903" s="16"/>
      <c r="AH2903" s="16"/>
      <c r="AI2903" s="18">
        <v>318.79</v>
      </c>
      <c r="AJ2903" s="22">
        <f>AI2903*-0.029+-0.3</f>
        <v>-9.54491</v>
      </c>
      <c r="AK2903" s="22">
        <v>0</v>
      </c>
      <c r="AL2903" s="22">
        <v>0</v>
      </c>
      <c r="AM2903" s="22">
        <v>0</v>
      </c>
      <c r="AN2903" s="19">
        <v>-59.51</v>
      </c>
      <c r="AO2903" s="22">
        <v>0</v>
      </c>
      <c r="AP2903" s="18">
        <f>SUM(AI2903:AO2903)</f>
        <v>249.73509</v>
      </c>
    </row>
    <row r="2904" ht="20.35" customHeight="1">
      <c r="A2904" t="s" s="28">
        <v>2448</v>
      </c>
      <c r="B2904" s="15">
        <v>43325</v>
      </c>
      <c r="C2904" s="16"/>
      <c r="D2904" s="17">
        <v>1</v>
      </c>
      <c r="E2904" s="31"/>
      <c r="F2904" s="31"/>
      <c r="G2904" s="16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  <c r="Z2904" s="16"/>
      <c r="AA2904" s="16"/>
      <c r="AB2904" s="16"/>
      <c r="AC2904" s="16"/>
      <c r="AD2904" s="16"/>
      <c r="AE2904" s="16"/>
      <c r="AF2904" s="16"/>
      <c r="AG2904" s="16"/>
      <c r="AH2904" s="16"/>
      <c r="AI2904" s="18">
        <v>253.8</v>
      </c>
      <c r="AJ2904" s="22">
        <v>0</v>
      </c>
      <c r="AK2904" s="22">
        <v>-7.66</v>
      </c>
      <c r="AL2904" s="22">
        <v>0</v>
      </c>
      <c r="AM2904" s="22">
        <v>0</v>
      </c>
      <c r="AN2904" s="19">
        <v>-12.98</v>
      </c>
      <c r="AO2904" s="22">
        <v>-18.8</v>
      </c>
      <c r="AP2904" s="18">
        <f>SUM(AI2904:AO2904)</f>
        <v>214.36</v>
      </c>
    </row>
    <row r="2905" ht="20.35" customHeight="1">
      <c r="A2905" t="s" s="28">
        <v>2449</v>
      </c>
      <c r="B2905" s="15">
        <v>43326</v>
      </c>
      <c r="C2905" s="16"/>
      <c r="D2905" s="17">
        <v>1</v>
      </c>
      <c r="E2905" s="31"/>
      <c r="F2905" s="31"/>
      <c r="G2905" s="16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  <c r="Z2905" s="16"/>
      <c r="AA2905" s="16"/>
      <c r="AB2905" s="16"/>
      <c r="AC2905" s="16"/>
      <c r="AD2905" s="16"/>
      <c r="AE2905" s="16"/>
      <c r="AF2905" s="16"/>
      <c r="AG2905" s="16"/>
      <c r="AH2905" s="16"/>
      <c r="AI2905" s="18">
        <v>249.99</v>
      </c>
      <c r="AJ2905" s="22">
        <f>AI2905*-0.029+-0.3</f>
        <v>-7.54971</v>
      </c>
      <c r="AK2905" s="22">
        <v>0</v>
      </c>
      <c r="AL2905" s="22">
        <v>0</v>
      </c>
      <c r="AM2905" s="22">
        <v>0</v>
      </c>
      <c r="AN2905" s="19">
        <v>-17.1</v>
      </c>
      <c r="AO2905" s="22">
        <v>0</v>
      </c>
      <c r="AP2905" s="18">
        <f>SUM(AI2905:AO2905)</f>
        <v>225.34029</v>
      </c>
    </row>
    <row r="2906" ht="20.35" customHeight="1">
      <c r="A2906" t="s" s="28">
        <v>2450</v>
      </c>
      <c r="B2906" s="15">
        <v>43327</v>
      </c>
      <c r="C2906" s="16"/>
      <c r="D2906" s="17">
        <v>1</v>
      </c>
      <c r="E2906" s="31"/>
      <c r="F2906" s="31"/>
      <c r="G2906" s="16"/>
      <c r="H2906" s="16"/>
      <c r="I2906" s="16"/>
      <c r="J2906" s="16"/>
      <c r="K2906" s="16"/>
      <c r="L2906" s="16"/>
      <c r="M2906" s="16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  <c r="Z2906" s="16"/>
      <c r="AA2906" s="16"/>
      <c r="AB2906" s="16"/>
      <c r="AC2906" s="16"/>
      <c r="AD2906" s="16"/>
      <c r="AE2906" s="16"/>
      <c r="AF2906" s="16"/>
      <c r="AG2906" s="16"/>
      <c r="AH2906" s="16"/>
      <c r="AI2906" s="18">
        <v>263.73</v>
      </c>
      <c r="AJ2906" s="22">
        <v>0</v>
      </c>
      <c r="AK2906" s="22">
        <v>0</v>
      </c>
      <c r="AL2906" s="22">
        <v>0</v>
      </c>
      <c r="AM2906" s="22">
        <v>0</v>
      </c>
      <c r="AN2906" s="19">
        <v>-12.64</v>
      </c>
      <c r="AO2906" s="22">
        <v>0</v>
      </c>
      <c r="AP2906" s="18">
        <f>SUM(AI2906:AO2906)</f>
        <v>251.09</v>
      </c>
    </row>
    <row r="2907" ht="20.35" customHeight="1">
      <c r="A2907" t="s" s="28">
        <v>2451</v>
      </c>
      <c r="B2907" s="15">
        <v>43327</v>
      </c>
      <c r="C2907" s="16"/>
      <c r="D2907" s="17">
        <v>1</v>
      </c>
      <c r="E2907" s="31"/>
      <c r="F2907" s="31"/>
      <c r="G2907" s="16"/>
      <c r="H2907" s="16"/>
      <c r="I2907" s="16"/>
      <c r="J2907" s="16"/>
      <c r="K2907" s="16"/>
      <c r="L2907" s="16"/>
      <c r="M2907" s="16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  <c r="Z2907" s="16"/>
      <c r="AA2907" s="16"/>
      <c r="AB2907" s="16"/>
      <c r="AC2907" s="16"/>
      <c r="AD2907" s="16"/>
      <c r="AE2907" s="16"/>
      <c r="AF2907" s="16"/>
      <c r="AG2907" s="16"/>
      <c r="AH2907" s="16"/>
      <c r="AI2907" s="18">
        <v>269.99</v>
      </c>
      <c r="AJ2907" s="22">
        <f>AI2907*-0.029+-0.3</f>
        <v>-8.129709999999999</v>
      </c>
      <c r="AK2907" s="22">
        <v>0</v>
      </c>
      <c r="AL2907" s="22">
        <v>0</v>
      </c>
      <c r="AM2907" s="22">
        <v>0</v>
      </c>
      <c r="AN2907" s="19">
        <v>-9.23</v>
      </c>
      <c r="AO2907" s="22">
        <v>-20</v>
      </c>
      <c r="AP2907" s="18">
        <f>SUM(AI2907:AO2907)</f>
        <v>232.63029</v>
      </c>
    </row>
    <row r="2908" ht="20.35" customHeight="1">
      <c r="A2908" t="s" s="28">
        <v>2033</v>
      </c>
      <c r="B2908" s="15">
        <v>43328</v>
      </c>
      <c r="C2908" s="16"/>
      <c r="D2908" s="17">
        <v>1</v>
      </c>
      <c r="E2908" s="31"/>
      <c r="F2908" s="31"/>
      <c r="G2908" s="16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  <c r="Z2908" s="16"/>
      <c r="AA2908" s="16"/>
      <c r="AB2908" s="16"/>
      <c r="AC2908" s="16"/>
      <c r="AD2908" s="16"/>
      <c r="AE2908" s="16"/>
      <c r="AF2908" s="16"/>
      <c r="AG2908" s="16"/>
      <c r="AH2908" s="16"/>
      <c r="AI2908" s="18">
        <v>249.99</v>
      </c>
      <c r="AJ2908" s="22">
        <f>AI2908*-0.029+-0.3</f>
        <v>-7.54971</v>
      </c>
      <c r="AK2908" s="22">
        <v>0</v>
      </c>
      <c r="AL2908" s="22">
        <v>0</v>
      </c>
      <c r="AM2908" s="22">
        <v>0</v>
      </c>
      <c r="AN2908" s="19">
        <v>-17.1</v>
      </c>
      <c r="AO2908" s="22">
        <v>0</v>
      </c>
      <c r="AP2908" s="18">
        <f>SUM(AI2908:AO2908)</f>
        <v>225.34029</v>
      </c>
    </row>
    <row r="2909" ht="20.35" customHeight="1">
      <c r="A2909" t="s" s="28">
        <v>1151</v>
      </c>
      <c r="B2909" s="15">
        <v>43328</v>
      </c>
      <c r="C2909" s="16"/>
      <c r="D2909" s="16"/>
      <c r="E2909" s="31"/>
      <c r="F2909" s="31"/>
      <c r="G2909" s="16"/>
      <c r="H2909" s="16"/>
      <c r="I2909" s="16"/>
      <c r="J2909" s="16"/>
      <c r="K2909" s="16"/>
      <c r="L2909" s="16"/>
      <c r="M2909" s="16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  <c r="Z2909" s="16"/>
      <c r="AA2909" s="16"/>
      <c r="AB2909" s="16"/>
      <c r="AC2909" s="16"/>
      <c r="AD2909" s="16"/>
      <c r="AE2909" s="16"/>
      <c r="AF2909" s="16"/>
      <c r="AG2909" s="16"/>
      <c r="AH2909" s="16"/>
      <c r="AI2909" s="18">
        <v>109.2</v>
      </c>
      <c r="AJ2909" s="22">
        <f>AI2909*-0.029+-0.3</f>
        <v>-3.4668</v>
      </c>
      <c r="AK2909" s="22">
        <v>0</v>
      </c>
      <c r="AL2909" s="22">
        <v>0</v>
      </c>
      <c r="AM2909" s="22">
        <v>0</v>
      </c>
      <c r="AN2909" s="19">
        <v>-8.119999999999999</v>
      </c>
      <c r="AO2909" s="22">
        <v>-7.2</v>
      </c>
      <c r="AP2909" s="18">
        <f>SUM(AI2909:AO2909)</f>
        <v>90.4132</v>
      </c>
    </row>
    <row r="2910" ht="20.35" customHeight="1">
      <c r="A2910" t="s" s="28">
        <v>2452</v>
      </c>
      <c r="B2910" s="15">
        <v>43328</v>
      </c>
      <c r="C2910" s="16"/>
      <c r="D2910" s="17">
        <v>1</v>
      </c>
      <c r="E2910" s="31"/>
      <c r="F2910" s="59">
        <v>1</v>
      </c>
      <c r="G2910" s="16"/>
      <c r="H2910" s="16"/>
      <c r="I2910" s="16"/>
      <c r="J2910" s="16"/>
      <c r="K2910" s="16"/>
      <c r="L2910" s="16"/>
      <c r="M2910" s="16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  <c r="Z2910" s="16"/>
      <c r="AA2910" s="16"/>
      <c r="AB2910" s="16"/>
      <c r="AC2910" s="16"/>
      <c r="AD2910" s="16"/>
      <c r="AE2910" s="16"/>
      <c r="AF2910" s="16"/>
      <c r="AG2910" s="16"/>
      <c r="AH2910" s="16"/>
      <c r="AI2910" s="18">
        <v>602.65</v>
      </c>
      <c r="AJ2910" s="22">
        <v>0</v>
      </c>
      <c r="AK2910" s="22">
        <v>-17.78</v>
      </c>
      <c r="AL2910" s="22">
        <v>0</v>
      </c>
      <c r="AM2910" s="22">
        <v>0</v>
      </c>
      <c r="AN2910" s="19">
        <v>-26.14</v>
      </c>
      <c r="AO2910" s="22">
        <v>0</v>
      </c>
      <c r="AP2910" s="18">
        <f>SUM(AI2910:AO2910)</f>
        <v>558.73</v>
      </c>
    </row>
    <row r="2911" ht="20.35" customHeight="1">
      <c r="A2911" t="s" s="28">
        <v>2453</v>
      </c>
      <c r="B2911" s="15">
        <v>43329</v>
      </c>
      <c r="C2911" s="16"/>
      <c r="D2911" s="17">
        <v>1</v>
      </c>
      <c r="E2911" s="31"/>
      <c r="F2911" s="31"/>
      <c r="G2911" s="16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  <c r="Z2911" s="16"/>
      <c r="AA2911" s="16"/>
      <c r="AB2911" s="16"/>
      <c r="AC2911" s="16"/>
      <c r="AD2911" s="16"/>
      <c r="AE2911" s="16"/>
      <c r="AF2911" s="16"/>
      <c r="AG2911" s="16"/>
      <c r="AH2911" s="16"/>
      <c r="AI2911" s="18">
        <v>249.99</v>
      </c>
      <c r="AJ2911" s="22">
        <f>AI2911*-0.029+-0.3</f>
        <v>-7.54971</v>
      </c>
      <c r="AK2911" s="22">
        <v>0</v>
      </c>
      <c r="AL2911" s="22">
        <v>0</v>
      </c>
      <c r="AM2911" s="22">
        <v>0</v>
      </c>
      <c r="AN2911" s="19">
        <v>-17.1</v>
      </c>
      <c r="AO2911" s="22">
        <v>0</v>
      </c>
      <c r="AP2911" s="18">
        <f>SUM(AI2911:AO2911)</f>
        <v>225.34029</v>
      </c>
    </row>
    <row r="2912" ht="20.35" customHeight="1">
      <c r="A2912" t="s" s="28">
        <v>2454</v>
      </c>
      <c r="B2912" s="15">
        <v>43329</v>
      </c>
      <c r="C2912" s="16"/>
      <c r="D2912" s="16"/>
      <c r="E2912" s="31"/>
      <c r="F2912" s="59">
        <v>1</v>
      </c>
      <c r="G2912" s="17">
        <v>1</v>
      </c>
      <c r="H2912" s="16"/>
      <c r="I2912" s="16"/>
      <c r="J2912" s="16"/>
      <c r="K2912" s="16"/>
      <c r="L2912" s="16"/>
      <c r="M2912" s="16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  <c r="Z2912" s="16"/>
      <c r="AA2912" s="16"/>
      <c r="AB2912" s="16"/>
      <c r="AC2912" s="16"/>
      <c r="AD2912" s="16"/>
      <c r="AE2912" s="16"/>
      <c r="AF2912" s="16"/>
      <c r="AG2912" s="16"/>
      <c r="AH2912" s="16"/>
      <c r="AI2912" s="18">
        <v>299.98</v>
      </c>
      <c r="AJ2912" s="22">
        <f>AI2912*-0.029+-0.3</f>
        <v>-8.999420000000001</v>
      </c>
      <c r="AK2912" s="22">
        <v>0</v>
      </c>
      <c r="AL2912" s="22">
        <v>0</v>
      </c>
      <c r="AM2912" s="22">
        <v>0</v>
      </c>
      <c r="AN2912" s="19">
        <v>-28.78</v>
      </c>
      <c r="AO2912" s="22">
        <v>0</v>
      </c>
      <c r="AP2912" s="18">
        <f>SUM(AI2912:AO2912)</f>
        <v>262.20058</v>
      </c>
    </row>
    <row r="2913" ht="32.35" customHeight="1">
      <c r="A2913" t="s" s="28">
        <v>2455</v>
      </c>
      <c r="B2913" s="15">
        <v>43329</v>
      </c>
      <c r="C2913" s="16"/>
      <c r="D2913" s="17">
        <v>1</v>
      </c>
      <c r="E2913" s="31"/>
      <c r="F2913" s="59">
        <v>1</v>
      </c>
      <c r="G2913" s="16"/>
      <c r="H2913" s="16"/>
      <c r="I2913" s="16"/>
      <c r="J2913" s="16"/>
      <c r="K2913" s="16"/>
      <c r="L2913" s="16"/>
      <c r="M2913" s="16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  <c r="Z2913" s="16"/>
      <c r="AA2913" s="16"/>
      <c r="AB2913" s="16"/>
      <c r="AC2913" s="16"/>
      <c r="AD2913" s="16"/>
      <c r="AE2913" s="16"/>
      <c r="AF2913" s="16"/>
      <c r="AG2913" s="16"/>
      <c r="AH2913" s="16"/>
      <c r="AI2913" s="18">
        <v>490.31</v>
      </c>
      <c r="AJ2913" s="22">
        <f>AI2913*-0.029+-0.3</f>
        <v>-14.51899</v>
      </c>
      <c r="AK2913" s="22">
        <v>0</v>
      </c>
      <c r="AL2913" s="22">
        <v>0</v>
      </c>
      <c r="AM2913" s="22">
        <v>0</v>
      </c>
      <c r="AN2913" s="19">
        <v>-10.75</v>
      </c>
      <c r="AO2913" s="22">
        <v>-36.32</v>
      </c>
      <c r="AP2913" s="18">
        <f>SUM(AI2913:AO2913)</f>
        <v>428.72101</v>
      </c>
    </row>
    <row r="2914" ht="20.35" customHeight="1">
      <c r="A2914" t="s" s="28">
        <v>2430</v>
      </c>
      <c r="B2914" s="15">
        <v>43332</v>
      </c>
      <c r="C2914" s="16"/>
      <c r="D2914" s="16"/>
      <c r="E2914" s="31"/>
      <c r="F2914" s="59">
        <v>1</v>
      </c>
      <c r="G2914" s="16"/>
      <c r="H2914" s="16"/>
      <c r="I2914" s="16"/>
      <c r="J2914" s="16"/>
      <c r="K2914" s="16"/>
      <c r="L2914" s="16"/>
      <c r="M2914" s="16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  <c r="Z2914" s="16"/>
      <c r="AA2914" s="16"/>
      <c r="AB2914" s="16"/>
      <c r="AC2914" s="16"/>
      <c r="AD2914" s="16"/>
      <c r="AE2914" s="16"/>
      <c r="AF2914" s="16"/>
      <c r="AG2914" s="16"/>
      <c r="AH2914" s="16"/>
      <c r="AI2914" s="18">
        <v>149.99</v>
      </c>
      <c r="AJ2914" s="22">
        <f>AI2914*-0.029+-0.3</f>
        <v>-4.64971</v>
      </c>
      <c r="AK2914" s="22">
        <v>0</v>
      </c>
      <c r="AL2914" s="22">
        <v>0</v>
      </c>
      <c r="AM2914" s="22">
        <v>0</v>
      </c>
      <c r="AN2914" s="19">
        <v>-26.66</v>
      </c>
      <c r="AO2914" s="22">
        <v>0</v>
      </c>
      <c r="AP2914" s="18">
        <f>SUM(AI2914:AO2914)</f>
        <v>118.68029</v>
      </c>
    </row>
    <row r="2915" ht="20.35" customHeight="1">
      <c r="A2915" t="s" s="28">
        <v>2456</v>
      </c>
      <c r="B2915" s="15">
        <v>43332</v>
      </c>
      <c r="C2915" s="16"/>
      <c r="D2915" s="17">
        <v>1</v>
      </c>
      <c r="E2915" s="31"/>
      <c r="F2915" s="31"/>
      <c r="G2915" s="16"/>
      <c r="H2915" s="16"/>
      <c r="I2915" s="16"/>
      <c r="J2915" s="16"/>
      <c r="K2915" s="16"/>
      <c r="L2915" s="16"/>
      <c r="M2915" s="16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  <c r="Z2915" s="16"/>
      <c r="AA2915" s="16"/>
      <c r="AB2915" s="16"/>
      <c r="AC2915" s="16"/>
      <c r="AD2915" s="16"/>
      <c r="AE2915" s="16"/>
      <c r="AF2915" s="16"/>
      <c r="AG2915" s="16"/>
      <c r="AH2915" s="16"/>
      <c r="AI2915" s="18">
        <v>249.99</v>
      </c>
      <c r="AJ2915" s="22">
        <f>AI2915*-0.029+-0.3</f>
        <v>-7.54971</v>
      </c>
      <c r="AK2915" s="22">
        <v>0</v>
      </c>
      <c r="AL2915" s="22">
        <v>0</v>
      </c>
      <c r="AM2915" s="22">
        <v>0</v>
      </c>
      <c r="AN2915" s="19">
        <v>-17.1</v>
      </c>
      <c r="AO2915" s="22">
        <v>0</v>
      </c>
      <c r="AP2915" s="18">
        <f>SUM(AI2915:AO2915)</f>
        <v>225.34029</v>
      </c>
    </row>
    <row r="2916" ht="20.35" customHeight="1">
      <c r="A2916" t="s" s="28">
        <v>2457</v>
      </c>
      <c r="B2916" s="15">
        <v>43332</v>
      </c>
      <c r="C2916" s="16"/>
      <c r="D2916" s="17">
        <v>2</v>
      </c>
      <c r="E2916" s="31"/>
      <c r="F2916" s="31"/>
      <c r="G2916" s="16"/>
      <c r="H2916" s="16"/>
      <c r="I2916" s="16"/>
      <c r="J2916" s="16"/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  <c r="Z2916" s="16"/>
      <c r="AA2916" s="16"/>
      <c r="AB2916" s="16"/>
      <c r="AC2916" s="16"/>
      <c r="AD2916" s="16"/>
      <c r="AE2916" s="16"/>
      <c r="AF2916" s="16"/>
      <c r="AG2916" s="16"/>
      <c r="AH2916" s="16"/>
      <c r="AI2916" s="18">
        <v>709.98</v>
      </c>
      <c r="AJ2916" s="22">
        <f>AI2916*-0.029+-0.3</f>
        <v>-20.88942</v>
      </c>
      <c r="AK2916" s="22">
        <v>0</v>
      </c>
      <c r="AL2916" s="22">
        <v>0</v>
      </c>
      <c r="AM2916" s="22">
        <v>0</v>
      </c>
      <c r="AN2916" s="19">
        <v>-15.19</v>
      </c>
      <c r="AO2916" s="22">
        <v>0</v>
      </c>
      <c r="AP2916" s="18">
        <f>SUM(AI2916:AO2916)</f>
        <v>673.90058</v>
      </c>
    </row>
    <row r="2917" ht="20.35" customHeight="1">
      <c r="A2917" t="s" s="28">
        <v>2458</v>
      </c>
      <c r="B2917" s="15">
        <v>43332</v>
      </c>
      <c r="C2917" s="16"/>
      <c r="D2917" s="16"/>
      <c r="E2917" s="31"/>
      <c r="F2917" s="31"/>
      <c r="G2917" s="16"/>
      <c r="H2917" s="17">
        <v>2</v>
      </c>
      <c r="I2917" s="16"/>
      <c r="J2917" s="16"/>
      <c r="K2917" s="16"/>
      <c r="L2917" s="16"/>
      <c r="M2917" s="16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  <c r="Z2917" s="16"/>
      <c r="AA2917" s="16"/>
      <c r="AB2917" s="16"/>
      <c r="AC2917" s="16"/>
      <c r="AD2917" s="16"/>
      <c r="AE2917" s="16"/>
      <c r="AF2917" s="16"/>
      <c r="AG2917" s="16"/>
      <c r="AH2917" s="16"/>
      <c r="AI2917" s="18">
        <v>1796.33</v>
      </c>
      <c r="AJ2917" s="22">
        <v>0</v>
      </c>
      <c r="AK2917" s="22">
        <v>0</v>
      </c>
      <c r="AL2917" s="22">
        <v>0</v>
      </c>
      <c r="AM2917" s="22">
        <v>0</v>
      </c>
      <c r="AN2917" s="19">
        <v>-96.33</v>
      </c>
      <c r="AO2917" s="22">
        <v>0</v>
      </c>
      <c r="AP2917" s="18">
        <f>SUM(AI2917:AO2917)</f>
        <v>1700</v>
      </c>
    </row>
    <row r="2918" ht="20.35" customHeight="1">
      <c r="A2918" t="s" s="28">
        <v>396</v>
      </c>
      <c r="B2918" s="15">
        <v>43333</v>
      </c>
      <c r="C2918" s="16"/>
      <c r="D2918" s="16"/>
      <c r="E2918" s="31"/>
      <c r="F2918" s="31"/>
      <c r="G2918" s="16"/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  <c r="Z2918" s="16"/>
      <c r="AA2918" s="16"/>
      <c r="AB2918" s="16"/>
      <c r="AC2918" s="16"/>
      <c r="AD2918" s="16"/>
      <c r="AE2918" s="16"/>
      <c r="AF2918" s="16"/>
      <c r="AG2918" s="16"/>
      <c r="AH2918" s="16"/>
      <c r="AI2918" s="18">
        <v>15.98</v>
      </c>
      <c r="AJ2918" s="22">
        <f>AI2918*-0.029+-0.3</f>
        <v>-0.76342</v>
      </c>
      <c r="AK2918" s="22">
        <v>0</v>
      </c>
      <c r="AL2918" s="22">
        <v>0</v>
      </c>
      <c r="AM2918" s="22">
        <v>0</v>
      </c>
      <c r="AN2918" s="19">
        <v>-2.66</v>
      </c>
      <c r="AO2918" s="22">
        <v>0</v>
      </c>
      <c r="AP2918" s="18">
        <f>SUM(AI2918:AO2918)</f>
        <v>12.55658</v>
      </c>
    </row>
    <row r="2919" ht="20.35" customHeight="1">
      <c r="A2919" t="s" s="28">
        <v>2459</v>
      </c>
      <c r="B2919" s="15">
        <v>43333</v>
      </c>
      <c r="C2919" s="16"/>
      <c r="D2919" s="17">
        <v>2</v>
      </c>
      <c r="E2919" s="31"/>
      <c r="F2919" s="31"/>
      <c r="G2919" s="16"/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  <c r="Z2919" s="16"/>
      <c r="AA2919" s="16"/>
      <c r="AB2919" s="16"/>
      <c r="AC2919" s="16"/>
      <c r="AD2919" s="16"/>
      <c r="AE2919" s="16"/>
      <c r="AF2919" s="16"/>
      <c r="AG2919" s="16"/>
      <c r="AH2919" s="16"/>
      <c r="AI2919" s="18">
        <v>499.98</v>
      </c>
      <c r="AJ2919" s="22">
        <f>AI2919*-0.029+-0.3</f>
        <v>-14.79942</v>
      </c>
      <c r="AK2919" s="22">
        <v>0</v>
      </c>
      <c r="AL2919" s="22">
        <v>0</v>
      </c>
      <c r="AM2919" s="22">
        <v>0</v>
      </c>
      <c r="AN2919" s="19">
        <v>-24.03</v>
      </c>
      <c r="AO2919" s="22">
        <v>0</v>
      </c>
      <c r="AP2919" s="18">
        <f>SUM(AI2919:AO2919)</f>
        <v>461.15058</v>
      </c>
    </row>
    <row r="2920" ht="20.35" customHeight="1">
      <c r="A2920" t="s" s="28">
        <v>2460</v>
      </c>
      <c r="B2920" s="15">
        <v>43333</v>
      </c>
      <c r="C2920" s="16"/>
      <c r="D2920" s="17">
        <v>1</v>
      </c>
      <c r="E2920" s="31"/>
      <c r="F2920" s="31"/>
      <c r="G2920" s="16"/>
      <c r="H2920" s="16"/>
      <c r="I2920" s="16"/>
      <c r="J2920" s="16"/>
      <c r="K2920" s="16"/>
      <c r="L2920" s="16"/>
      <c r="M2920" s="16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  <c r="Z2920" s="16"/>
      <c r="AA2920" s="16"/>
      <c r="AB2920" s="16"/>
      <c r="AC2920" s="16"/>
      <c r="AD2920" s="16"/>
      <c r="AE2920" s="16"/>
      <c r="AF2920" s="16"/>
      <c r="AG2920" s="16"/>
      <c r="AH2920" s="16"/>
      <c r="AI2920" s="18">
        <v>299.99</v>
      </c>
      <c r="AJ2920" s="22">
        <v>0</v>
      </c>
      <c r="AK2920" s="22">
        <v>-43.43</v>
      </c>
      <c r="AL2920" s="22">
        <v>0</v>
      </c>
      <c r="AM2920" s="22">
        <v>0</v>
      </c>
      <c r="AN2920" s="19">
        <v>-15.55</v>
      </c>
      <c r="AO2920" s="22">
        <v>0</v>
      </c>
      <c r="AP2920" s="18">
        <f>SUM(AI2920:AO2920)</f>
        <v>241.01</v>
      </c>
    </row>
    <row r="2921" ht="20.35" customHeight="1">
      <c r="A2921" t="s" s="28">
        <v>2461</v>
      </c>
      <c r="B2921" s="15">
        <v>43333</v>
      </c>
      <c r="C2921" s="16"/>
      <c r="D2921" s="17">
        <v>1</v>
      </c>
      <c r="E2921" s="31"/>
      <c r="F2921" s="31"/>
      <c r="G2921" s="16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  <c r="Z2921" s="16"/>
      <c r="AA2921" s="16"/>
      <c r="AB2921" s="16"/>
      <c r="AC2921" s="16"/>
      <c r="AD2921" s="16"/>
      <c r="AE2921" s="16"/>
      <c r="AF2921" s="16"/>
      <c r="AG2921" s="16"/>
      <c r="AH2921" s="16"/>
      <c r="AI2921" s="18">
        <v>269.99</v>
      </c>
      <c r="AJ2921" s="22">
        <v>0</v>
      </c>
      <c r="AK2921" s="22">
        <v>0</v>
      </c>
      <c r="AL2921" s="22">
        <f>AI2921*-0.029-0.3</f>
        <v>-8.129709999999999</v>
      </c>
      <c r="AM2921" s="22">
        <v>0</v>
      </c>
      <c r="AN2921" s="19">
        <v>-12.48</v>
      </c>
      <c r="AO2921" s="22">
        <v>-20</v>
      </c>
      <c r="AP2921" s="18">
        <f>SUM(AI2921:AO2921)</f>
        <v>229.38029</v>
      </c>
    </row>
    <row r="2922" ht="20.35" customHeight="1">
      <c r="A2922" t="s" s="28">
        <v>2462</v>
      </c>
      <c r="B2922" s="15">
        <v>43333</v>
      </c>
      <c r="C2922" s="16"/>
      <c r="D2922" s="17">
        <v>2</v>
      </c>
      <c r="E2922" s="31"/>
      <c r="F2922" s="31"/>
      <c r="G2922" s="16"/>
      <c r="H2922" s="16"/>
      <c r="I2922" s="16"/>
      <c r="J2922" s="16"/>
      <c r="K2922" s="16"/>
      <c r="L2922" s="16"/>
      <c r="M2922" s="16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  <c r="Z2922" s="16"/>
      <c r="AA2922" s="16"/>
      <c r="AB2922" s="16"/>
      <c r="AC2922" s="16"/>
      <c r="AD2922" s="16"/>
      <c r="AE2922" s="16"/>
      <c r="AF2922" s="16"/>
      <c r="AG2922" s="16"/>
      <c r="AH2922" s="16"/>
      <c r="AI2922" s="18">
        <v>579.98</v>
      </c>
      <c r="AJ2922" s="22">
        <f>AI2922*-0.029+-0.3</f>
        <v>-17.11942</v>
      </c>
      <c r="AK2922" s="22">
        <v>0</v>
      </c>
      <c r="AL2922" s="22">
        <v>0</v>
      </c>
      <c r="AM2922" s="22">
        <v>0</v>
      </c>
      <c r="AN2922" s="19">
        <v>-21.58</v>
      </c>
      <c r="AO2922" s="22">
        <v>0</v>
      </c>
      <c r="AP2922" s="18">
        <f>SUM(AI2922:AO2922)</f>
        <v>541.28058</v>
      </c>
    </row>
    <row r="2923" ht="20.35" customHeight="1">
      <c r="A2923" t="s" s="28">
        <v>2463</v>
      </c>
      <c r="B2923" s="15">
        <v>43333</v>
      </c>
      <c r="C2923" s="16"/>
      <c r="D2923" s="16"/>
      <c r="E2923" s="31"/>
      <c r="F2923" s="31"/>
      <c r="G2923" s="16"/>
      <c r="H2923" s="16"/>
      <c r="I2923" s="16"/>
      <c r="J2923" s="16"/>
      <c r="K2923" s="16"/>
      <c r="L2923" s="16"/>
      <c r="M2923" s="17">
        <v>1</v>
      </c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  <c r="Z2923" s="16"/>
      <c r="AA2923" s="16"/>
      <c r="AB2923" s="16"/>
      <c r="AC2923" s="16"/>
      <c r="AD2923" s="16"/>
      <c r="AE2923" s="16"/>
      <c r="AF2923" s="16"/>
      <c r="AG2923" s="16"/>
      <c r="AH2923" s="16"/>
      <c r="AI2923" s="18">
        <v>639.99</v>
      </c>
      <c r="AJ2923" s="22">
        <f>AI2923*-0.029+-0.3</f>
        <v>-18.85971</v>
      </c>
      <c r="AK2923" s="22">
        <v>0</v>
      </c>
      <c r="AL2923" s="22">
        <v>0</v>
      </c>
      <c r="AM2923" s="22">
        <v>0</v>
      </c>
      <c r="AN2923" s="19">
        <v>-12.45</v>
      </c>
      <c r="AO2923" s="22">
        <v>0</v>
      </c>
      <c r="AP2923" s="18">
        <f>SUM(AI2923:AO2923)</f>
        <v>608.68029</v>
      </c>
    </row>
    <row r="2924" ht="20.35" customHeight="1">
      <c r="A2924" t="s" s="28">
        <v>2464</v>
      </c>
      <c r="B2924" s="15">
        <v>43333</v>
      </c>
      <c r="C2924" s="16"/>
      <c r="D2924" s="17">
        <v>1</v>
      </c>
      <c r="E2924" s="31"/>
      <c r="F2924" s="31"/>
      <c r="G2924" s="16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  <c r="Z2924" s="16"/>
      <c r="AA2924" s="16"/>
      <c r="AB2924" s="16"/>
      <c r="AC2924" s="16"/>
      <c r="AD2924" s="16"/>
      <c r="AE2924" s="16"/>
      <c r="AF2924" s="16"/>
      <c r="AG2924" s="16"/>
      <c r="AH2924" s="16"/>
      <c r="AI2924" s="18">
        <v>356.39</v>
      </c>
      <c r="AJ2924" s="22">
        <f>AI2924*-0.029+-0.3</f>
        <v>-10.63531</v>
      </c>
      <c r="AK2924" s="22">
        <v>0</v>
      </c>
      <c r="AL2924" s="22">
        <v>0</v>
      </c>
      <c r="AM2924" s="22">
        <v>0</v>
      </c>
      <c r="AN2924" s="19">
        <v>-8.640000000000001</v>
      </c>
      <c r="AO2924" s="22">
        <v>-26.4</v>
      </c>
      <c r="AP2924" s="18">
        <f>SUM(AI2924:AO2924)</f>
        <v>310.71469</v>
      </c>
    </row>
    <row r="2925" ht="20.35" customHeight="1">
      <c r="A2925" t="s" s="28">
        <v>2465</v>
      </c>
      <c r="B2925" s="15">
        <v>43333</v>
      </c>
      <c r="C2925" s="16"/>
      <c r="D2925" s="17">
        <v>1</v>
      </c>
      <c r="E2925" s="31"/>
      <c r="F2925" s="31"/>
      <c r="G2925" s="16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  <c r="Z2925" s="16"/>
      <c r="AA2925" s="16"/>
      <c r="AB2925" s="16"/>
      <c r="AC2925" s="16"/>
      <c r="AD2925" s="16"/>
      <c r="AE2925" s="16"/>
      <c r="AF2925" s="16"/>
      <c r="AG2925" s="16"/>
      <c r="AH2925" s="16"/>
      <c r="AI2925" s="18">
        <v>249.99</v>
      </c>
      <c r="AJ2925" s="22">
        <v>0</v>
      </c>
      <c r="AK2925" s="22">
        <v>-32.54</v>
      </c>
      <c r="AL2925" s="22">
        <v>0</v>
      </c>
      <c r="AM2925" s="22">
        <v>0</v>
      </c>
      <c r="AN2925" s="19">
        <v>-20.27</v>
      </c>
      <c r="AO2925" s="22">
        <v>0</v>
      </c>
      <c r="AP2925" s="18">
        <f>SUM(AI2925:AO2925)</f>
        <v>197.18</v>
      </c>
    </row>
    <row r="2926" ht="20.35" customHeight="1">
      <c r="A2926" t="s" s="28">
        <v>2465</v>
      </c>
      <c r="B2926" s="15">
        <v>43333</v>
      </c>
      <c r="C2926" s="16"/>
      <c r="D2926" s="16"/>
      <c r="E2926" s="31"/>
      <c r="F2926" s="31"/>
      <c r="G2926" s="17">
        <v>1</v>
      </c>
      <c r="H2926" s="16"/>
      <c r="I2926" s="16"/>
      <c r="J2926" s="16"/>
      <c r="K2926" s="16"/>
      <c r="L2926" s="16"/>
      <c r="M2926" s="16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  <c r="Z2926" s="16"/>
      <c r="AA2926" s="16"/>
      <c r="AB2926" s="16"/>
      <c r="AC2926" s="16"/>
      <c r="AD2926" s="16"/>
      <c r="AE2926" s="16"/>
      <c r="AF2926" s="16"/>
      <c r="AG2926" s="16"/>
      <c r="AH2926" s="16"/>
      <c r="AI2926" s="18">
        <v>149.99</v>
      </c>
      <c r="AJ2926" s="22">
        <v>0</v>
      </c>
      <c r="AK2926" s="22">
        <v>-19.64</v>
      </c>
      <c r="AL2926" s="22">
        <v>0</v>
      </c>
      <c r="AM2926" s="22">
        <v>0</v>
      </c>
      <c r="AN2926" s="19">
        <v>0</v>
      </c>
      <c r="AO2926" s="22">
        <v>0</v>
      </c>
      <c r="AP2926" s="18">
        <f>SUM(AI2926:AO2926)</f>
        <v>130.35</v>
      </c>
    </row>
    <row r="2927" ht="20.35" customHeight="1">
      <c r="A2927" t="s" s="28">
        <v>2466</v>
      </c>
      <c r="B2927" s="15">
        <v>43333</v>
      </c>
      <c r="C2927" s="16"/>
      <c r="D2927" s="16"/>
      <c r="E2927" s="31"/>
      <c r="F2927" s="31"/>
      <c r="G2927" s="16"/>
      <c r="H2927" s="16"/>
      <c r="I2927" s="16"/>
      <c r="J2927" s="17">
        <v>2</v>
      </c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  <c r="Z2927" s="16"/>
      <c r="AA2927" s="16"/>
      <c r="AB2927" s="16"/>
      <c r="AC2927" s="16"/>
      <c r="AD2927" s="16"/>
      <c r="AE2927" s="16"/>
      <c r="AF2927" s="16"/>
      <c r="AG2927" s="16"/>
      <c r="AH2927" s="16"/>
      <c r="AI2927" s="18">
        <v>1884.97</v>
      </c>
      <c r="AJ2927" s="22">
        <f>AI2927*-0.029+-0.3</f>
        <v>-54.96413</v>
      </c>
      <c r="AK2927" s="22">
        <v>0</v>
      </c>
      <c r="AL2927" s="22">
        <v>0</v>
      </c>
      <c r="AM2927" s="22">
        <v>0</v>
      </c>
      <c r="AN2927" s="19">
        <v>-32.33</v>
      </c>
      <c r="AO2927" s="22">
        <v>0</v>
      </c>
      <c r="AP2927" s="18">
        <f>SUM(AI2927:AO2927)</f>
        <v>1797.67587</v>
      </c>
    </row>
    <row r="2928" ht="20.35" customHeight="1">
      <c r="A2928" t="s" s="28">
        <v>969</v>
      </c>
      <c r="B2928" s="15">
        <v>43334</v>
      </c>
      <c r="C2928" s="16"/>
      <c r="D2928" s="17">
        <v>2</v>
      </c>
      <c r="E2928" s="31"/>
      <c r="F2928" s="31"/>
      <c r="G2928" s="16"/>
      <c r="H2928" s="16"/>
      <c r="I2928" s="16"/>
      <c r="J2928" s="16"/>
      <c r="K2928" s="16"/>
      <c r="L2928" s="16"/>
      <c r="M2928" s="16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  <c r="Z2928" s="16"/>
      <c r="AA2928" s="16"/>
      <c r="AB2928" s="16"/>
      <c r="AC2928" s="16"/>
      <c r="AD2928" s="16"/>
      <c r="AE2928" s="16"/>
      <c r="AF2928" s="16"/>
      <c r="AG2928" s="16"/>
      <c r="AH2928" s="16"/>
      <c r="AI2928" s="18">
        <v>480.75</v>
      </c>
      <c r="AJ2928" s="22">
        <v>0</v>
      </c>
      <c r="AK2928" s="22">
        <v>0</v>
      </c>
      <c r="AL2928" s="22">
        <v>0</v>
      </c>
      <c r="AM2928" s="22">
        <v>0</v>
      </c>
      <c r="AN2928" s="19">
        <v>-10.75</v>
      </c>
      <c r="AO2928" s="22">
        <v>0</v>
      </c>
      <c r="AP2928" s="18">
        <f>SUM(AI2928:AO2928)</f>
        <v>470</v>
      </c>
    </row>
    <row r="2929" ht="20.35" customHeight="1">
      <c r="A2929" t="s" s="28">
        <v>2467</v>
      </c>
      <c r="B2929" s="15">
        <v>43334</v>
      </c>
      <c r="C2929" s="16"/>
      <c r="D2929" s="17">
        <v>1</v>
      </c>
      <c r="E2929" s="31"/>
      <c r="F2929" s="31"/>
      <c r="G2929" s="16"/>
      <c r="H2929" s="16"/>
      <c r="I2929" s="16"/>
      <c r="J2929" s="16"/>
      <c r="K2929" s="16"/>
      <c r="L2929" s="16"/>
      <c r="M2929" s="16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  <c r="Z2929" s="16"/>
      <c r="AA2929" s="16"/>
      <c r="AB2929" s="16"/>
      <c r="AC2929" s="16"/>
      <c r="AD2929" s="16"/>
      <c r="AE2929" s="16"/>
      <c r="AF2929" s="16"/>
      <c r="AG2929" s="16"/>
      <c r="AH2929" s="16"/>
      <c r="AI2929" s="18">
        <v>289.99</v>
      </c>
      <c r="AJ2929" s="22">
        <f>AI2929*-0.029+-0.3</f>
        <v>-8.709709999999999</v>
      </c>
      <c r="AK2929" s="22">
        <v>0</v>
      </c>
      <c r="AL2929" s="22">
        <v>0</v>
      </c>
      <c r="AM2929" s="22">
        <v>0</v>
      </c>
      <c r="AN2929" s="19">
        <v>-15.55</v>
      </c>
      <c r="AO2929" s="22">
        <v>0</v>
      </c>
      <c r="AP2929" s="18">
        <f>SUM(AI2929:AO2929)</f>
        <v>265.73029</v>
      </c>
    </row>
    <row r="2930" ht="20.35" customHeight="1">
      <c r="A2930" t="s" s="28">
        <v>2468</v>
      </c>
      <c r="B2930" s="15">
        <v>43334</v>
      </c>
      <c r="C2930" s="16"/>
      <c r="D2930" s="17">
        <v>1</v>
      </c>
      <c r="E2930" s="31"/>
      <c r="F2930" s="31"/>
      <c r="G2930" s="16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  <c r="Z2930" s="16"/>
      <c r="AA2930" s="16"/>
      <c r="AB2930" s="16"/>
      <c r="AC2930" s="16"/>
      <c r="AD2930" s="16"/>
      <c r="AE2930" s="16"/>
      <c r="AF2930" s="16"/>
      <c r="AG2930" s="16"/>
      <c r="AH2930" s="16"/>
      <c r="AI2930" s="18">
        <v>289.99</v>
      </c>
      <c r="AJ2930" s="22">
        <f>AI2930*-0.029+-0.3</f>
        <v>-8.709709999999999</v>
      </c>
      <c r="AK2930" s="22">
        <v>0</v>
      </c>
      <c r="AL2930" s="22">
        <v>0</v>
      </c>
      <c r="AM2930" s="22">
        <v>0</v>
      </c>
      <c r="AN2930" s="19">
        <v>-17.1</v>
      </c>
      <c r="AO2930" s="22">
        <v>0</v>
      </c>
      <c r="AP2930" s="18">
        <f>SUM(AI2930:AO2930)</f>
        <v>264.18029</v>
      </c>
    </row>
    <row r="2931" ht="20.35" customHeight="1">
      <c r="A2931" t="s" s="28">
        <v>2403</v>
      </c>
      <c r="B2931" s="15">
        <v>43334</v>
      </c>
      <c r="C2931" s="16"/>
      <c r="D2931" s="16"/>
      <c r="E2931" s="31"/>
      <c r="F2931" s="31"/>
      <c r="G2931" s="16"/>
      <c r="H2931" s="16"/>
      <c r="I2931" s="16"/>
      <c r="J2931" s="16"/>
      <c r="K2931" s="16"/>
      <c r="L2931" s="16"/>
      <c r="M2931" s="16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7">
        <v>1</v>
      </c>
      <c r="Y2931" s="16"/>
      <c r="Z2931" s="16"/>
      <c r="AA2931" s="16"/>
      <c r="AB2931" s="16"/>
      <c r="AC2931" s="16"/>
      <c r="AD2931" s="16"/>
      <c r="AE2931" s="16"/>
      <c r="AF2931" s="16"/>
      <c r="AG2931" s="16"/>
      <c r="AH2931" s="16"/>
      <c r="AI2931" s="18">
        <v>139.99</v>
      </c>
      <c r="AJ2931" s="22">
        <f>AI2931*-0.029+-0.3</f>
        <v>-4.35971</v>
      </c>
      <c r="AK2931" s="22">
        <v>0</v>
      </c>
      <c r="AL2931" s="22">
        <v>0</v>
      </c>
      <c r="AM2931" s="22">
        <v>0</v>
      </c>
      <c r="AN2931" s="19">
        <v>-7.5</v>
      </c>
      <c r="AO2931" s="22">
        <v>0</v>
      </c>
      <c r="AP2931" s="18">
        <f>SUM(AI2931:AO2931)</f>
        <v>128.13029</v>
      </c>
    </row>
    <row r="2932" ht="20.35" customHeight="1">
      <c r="A2932" t="s" s="28">
        <v>2469</v>
      </c>
      <c r="B2932" s="15">
        <v>43335</v>
      </c>
      <c r="C2932" s="16"/>
      <c r="D2932" s="17">
        <v>2</v>
      </c>
      <c r="E2932" s="31"/>
      <c r="F2932" s="59">
        <v>2</v>
      </c>
      <c r="G2932" s="16"/>
      <c r="H2932" s="16"/>
      <c r="I2932" s="16"/>
      <c r="J2932" s="16"/>
      <c r="K2932" s="16"/>
      <c r="L2932" s="16"/>
      <c r="M2932" s="16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  <c r="Z2932" s="16"/>
      <c r="AA2932" s="16"/>
      <c r="AB2932" s="16"/>
      <c r="AC2932" s="16"/>
      <c r="AD2932" s="16"/>
      <c r="AE2932" s="16"/>
      <c r="AF2932" s="16"/>
      <c r="AG2932" s="16"/>
      <c r="AH2932" s="16"/>
      <c r="AI2932" s="18">
        <v>1067.98</v>
      </c>
      <c r="AJ2932" s="22">
        <v>0</v>
      </c>
      <c r="AK2932" s="22">
        <v>-31.27</v>
      </c>
      <c r="AL2932" s="22">
        <v>0</v>
      </c>
      <c r="AM2932" s="22">
        <v>0</v>
      </c>
      <c r="AN2932" s="19">
        <v>-38.63</v>
      </c>
      <c r="AO2932" s="22">
        <v>0</v>
      </c>
      <c r="AP2932" s="18">
        <f>SUM(AI2932:AO2932)</f>
        <v>998.08</v>
      </c>
    </row>
    <row r="2933" ht="20.35" customHeight="1">
      <c r="A2933" t="s" s="28">
        <v>2470</v>
      </c>
      <c r="B2933" s="15">
        <v>43335</v>
      </c>
      <c r="C2933" s="16"/>
      <c r="D2933" s="17">
        <v>1</v>
      </c>
      <c r="E2933" s="31"/>
      <c r="F2933" s="31"/>
      <c r="G2933" s="16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  <c r="Z2933" s="16"/>
      <c r="AA2933" s="16"/>
      <c r="AB2933" s="16"/>
      <c r="AC2933" s="16"/>
      <c r="AD2933" s="16"/>
      <c r="AE2933" s="16"/>
      <c r="AF2933" s="16"/>
      <c r="AG2933" s="16"/>
      <c r="AH2933" s="16"/>
      <c r="AI2933" s="18">
        <v>249.99</v>
      </c>
      <c r="AJ2933" s="22">
        <v>0</v>
      </c>
      <c r="AK2933" s="22">
        <v>-32.59</v>
      </c>
      <c r="AL2933" s="22">
        <v>0</v>
      </c>
      <c r="AM2933" s="22">
        <v>0</v>
      </c>
      <c r="AN2933" s="19">
        <v>-15.55</v>
      </c>
      <c r="AO2933" s="22">
        <v>0</v>
      </c>
      <c r="AP2933" s="18">
        <f>SUM(AI2933:AO2933)</f>
        <v>201.85</v>
      </c>
    </row>
    <row r="2934" ht="20.35" customHeight="1">
      <c r="A2934" t="s" s="28">
        <v>2471</v>
      </c>
      <c r="B2934" s="15">
        <v>43336</v>
      </c>
      <c r="C2934" s="16"/>
      <c r="D2934" s="17">
        <v>1</v>
      </c>
      <c r="E2934" s="31"/>
      <c r="F2934" s="59">
        <v>1</v>
      </c>
      <c r="G2934" s="16"/>
      <c r="H2934" s="16"/>
      <c r="I2934" s="16"/>
      <c r="J2934" s="16"/>
      <c r="K2934" s="16"/>
      <c r="L2934" s="16"/>
      <c r="M2934" s="16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  <c r="Z2934" s="16"/>
      <c r="AA2934" s="16"/>
      <c r="AB2934" s="16"/>
      <c r="AC2934" s="16"/>
      <c r="AD2934" s="16"/>
      <c r="AE2934" s="16"/>
      <c r="AF2934" s="16"/>
      <c r="AG2934" s="16"/>
      <c r="AH2934" s="16"/>
      <c r="AI2934" s="18">
        <v>468.99</v>
      </c>
      <c r="AJ2934" s="22">
        <f>AI2934*-0.029+-0.3</f>
        <v>-13.90071</v>
      </c>
      <c r="AK2934" s="22">
        <v>0</v>
      </c>
      <c r="AL2934" s="22">
        <v>0</v>
      </c>
      <c r="AM2934" s="22">
        <v>0</v>
      </c>
      <c r="AN2934" s="19">
        <v>-21.31</v>
      </c>
      <c r="AO2934" s="22">
        <v>0</v>
      </c>
      <c r="AP2934" s="18">
        <f>SUM(AI2934:AO2934)</f>
        <v>433.77929</v>
      </c>
    </row>
    <row r="2935" ht="20.35" customHeight="1">
      <c r="A2935" t="s" s="28">
        <v>2430</v>
      </c>
      <c r="B2935" s="15">
        <v>43336</v>
      </c>
      <c r="C2935" s="16"/>
      <c r="D2935" s="16"/>
      <c r="E2935" s="31"/>
      <c r="F2935" s="31"/>
      <c r="G2935" s="16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7">
        <v>1</v>
      </c>
      <c r="Y2935" s="16"/>
      <c r="Z2935" s="16"/>
      <c r="AA2935" s="16"/>
      <c r="AB2935" s="16"/>
      <c r="AC2935" s="16"/>
      <c r="AD2935" s="16"/>
      <c r="AE2935" s="16"/>
      <c r="AF2935" s="16"/>
      <c r="AG2935" s="16"/>
      <c r="AH2935" s="16"/>
      <c r="AI2935" s="18">
        <v>219.99</v>
      </c>
      <c r="AJ2935" s="22">
        <f>AI2935*-0.029+-0.3</f>
        <v>-6.67971</v>
      </c>
      <c r="AK2935" s="22">
        <v>0</v>
      </c>
      <c r="AL2935" s="22">
        <v>0</v>
      </c>
      <c r="AM2935" s="22">
        <v>0</v>
      </c>
      <c r="AN2935" s="19">
        <v>-12.45</v>
      </c>
      <c r="AO2935" s="22">
        <v>0</v>
      </c>
      <c r="AP2935" s="18">
        <f>SUM(AI2935:AO2935)</f>
        <v>200.86029</v>
      </c>
    </row>
    <row r="2936" ht="20.35" customHeight="1">
      <c r="A2936" t="s" s="28">
        <v>2472</v>
      </c>
      <c r="B2936" s="15">
        <v>43336</v>
      </c>
      <c r="C2936" s="16"/>
      <c r="D2936" s="17">
        <v>1</v>
      </c>
      <c r="E2936" s="31"/>
      <c r="F2936" s="31"/>
      <c r="G2936" s="16"/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  <c r="Z2936" s="16"/>
      <c r="AA2936" s="16"/>
      <c r="AB2936" s="16"/>
      <c r="AC2936" s="16"/>
      <c r="AD2936" s="16"/>
      <c r="AE2936" s="16"/>
      <c r="AF2936" s="16"/>
      <c r="AG2936" s="16"/>
      <c r="AH2936" s="16"/>
      <c r="AI2936" s="18">
        <v>100.9</v>
      </c>
      <c r="AJ2936" s="22">
        <f>AI2936*-0.029+-0.3</f>
        <v>-3.2261</v>
      </c>
      <c r="AK2936" s="22">
        <v>0</v>
      </c>
      <c r="AL2936" s="22">
        <v>0</v>
      </c>
      <c r="AM2936" s="22">
        <v>0</v>
      </c>
      <c r="AN2936" s="19">
        <v>-126.74</v>
      </c>
      <c r="AO2936" s="22">
        <v>0</v>
      </c>
      <c r="AP2936" s="18">
        <f>SUM(AI2936:AO2936)</f>
        <v>-29.0661</v>
      </c>
    </row>
    <row r="2937" ht="20.35" customHeight="1">
      <c r="A2937" t="s" s="28">
        <v>2472</v>
      </c>
      <c r="B2937" s="15">
        <v>43336</v>
      </c>
      <c r="C2937" s="16"/>
      <c r="D2937" s="16"/>
      <c r="E2937" s="31"/>
      <c r="F2937" s="31"/>
      <c r="G2937" s="16"/>
      <c r="H2937" s="16"/>
      <c r="I2937" s="16"/>
      <c r="J2937" s="16"/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  <c r="Z2937" s="16"/>
      <c r="AA2937" s="16"/>
      <c r="AB2937" s="16"/>
      <c r="AC2937" s="16"/>
      <c r="AD2937" s="16"/>
      <c r="AE2937" s="16"/>
      <c r="AF2937" s="16"/>
      <c r="AG2937" s="16"/>
      <c r="AH2937" s="16"/>
      <c r="AI2937" s="18">
        <v>352.11</v>
      </c>
      <c r="AJ2937" s="22">
        <f>AI2937*-0.029+-0.3</f>
        <v>-10.51119</v>
      </c>
      <c r="AK2937" s="22">
        <v>0</v>
      </c>
      <c r="AL2937" s="22">
        <v>0</v>
      </c>
      <c r="AM2937" s="22">
        <v>0</v>
      </c>
      <c r="AN2937" s="22">
        <v>0</v>
      </c>
      <c r="AO2937" s="22">
        <v>0</v>
      </c>
      <c r="AP2937" s="18">
        <f>SUM(AI2937:AO2937)</f>
        <v>341.59881</v>
      </c>
    </row>
    <row r="2938" ht="20.35" customHeight="1">
      <c r="A2938" t="s" s="28">
        <v>2473</v>
      </c>
      <c r="B2938" s="15">
        <v>43336</v>
      </c>
      <c r="C2938" s="16"/>
      <c r="D2938" s="17">
        <v>1</v>
      </c>
      <c r="E2938" s="31"/>
      <c r="F2938" s="59">
        <v>1</v>
      </c>
      <c r="G2938" s="16"/>
      <c r="H2938" s="16"/>
      <c r="I2938" s="16"/>
      <c r="J2938" s="16"/>
      <c r="K2938" s="16"/>
      <c r="L2938" s="16"/>
      <c r="M2938" s="16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  <c r="Z2938" s="16"/>
      <c r="AA2938" s="16"/>
      <c r="AB2938" s="16"/>
      <c r="AC2938" s="16"/>
      <c r="AD2938" s="16"/>
      <c r="AE2938" s="16"/>
      <c r="AF2938" s="16"/>
      <c r="AG2938" s="16"/>
      <c r="AH2938" s="16"/>
      <c r="AI2938" s="18">
        <v>244.49</v>
      </c>
      <c r="AJ2938" s="22">
        <f>AI2938*-0.029+-0.3</f>
        <v>-7.39021</v>
      </c>
      <c r="AK2938" s="22">
        <v>0</v>
      </c>
      <c r="AL2938" s="22">
        <v>0</v>
      </c>
      <c r="AM2938" s="22">
        <v>0</v>
      </c>
      <c r="AN2938" s="19">
        <v>-30.53</v>
      </c>
      <c r="AO2938" s="22">
        <v>0</v>
      </c>
      <c r="AP2938" s="18">
        <f>SUM(AI2938:AO2938)</f>
        <v>206.56979</v>
      </c>
    </row>
    <row r="2939" ht="20.35" customHeight="1">
      <c r="A2939" t="s" s="28">
        <v>912</v>
      </c>
      <c r="B2939" s="15">
        <v>43336</v>
      </c>
      <c r="C2939" s="16"/>
      <c r="D2939" s="16"/>
      <c r="E2939" s="31"/>
      <c r="F2939" s="31"/>
      <c r="G2939" s="16"/>
      <c r="H2939" s="17">
        <v>2</v>
      </c>
      <c r="I2939" s="16"/>
      <c r="J2939" s="16"/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7">
        <v>2</v>
      </c>
      <c r="Y2939" s="16"/>
      <c r="Z2939" s="16"/>
      <c r="AA2939" s="16"/>
      <c r="AB2939" s="16"/>
      <c r="AC2939" s="16"/>
      <c r="AD2939" s="16"/>
      <c r="AE2939" s="16"/>
      <c r="AF2939" s="16"/>
      <c r="AG2939" s="16"/>
      <c r="AH2939" s="16"/>
      <c r="AI2939" s="18">
        <v>3660</v>
      </c>
      <c r="AJ2939" s="22">
        <f>AI2939*-0.029+-0.3</f>
        <v>-106.44</v>
      </c>
      <c r="AK2939" s="22">
        <v>0</v>
      </c>
      <c r="AL2939" s="22">
        <v>0</v>
      </c>
      <c r="AM2939" s="22">
        <v>0</v>
      </c>
      <c r="AN2939" s="19">
        <v>-43.58</v>
      </c>
      <c r="AO2939" s="22">
        <v>0</v>
      </c>
      <c r="AP2939" s="18">
        <f>SUM(AI2939:AO2939)</f>
        <v>3509.98</v>
      </c>
    </row>
    <row r="2940" ht="20.35" customHeight="1">
      <c r="A2940" t="s" s="28">
        <v>2129</v>
      </c>
      <c r="B2940" s="15">
        <v>43336</v>
      </c>
      <c r="C2940" s="16"/>
      <c r="D2940" s="16"/>
      <c r="E2940" s="31"/>
      <c r="F2940" s="31"/>
      <c r="G2940" s="16"/>
      <c r="H2940" s="16"/>
      <c r="I2940" s="16"/>
      <c r="J2940" s="16"/>
      <c r="K2940" s="16"/>
      <c r="L2940" s="16"/>
      <c r="M2940" s="16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7">
        <v>2</v>
      </c>
      <c r="Y2940" s="16"/>
      <c r="Z2940" s="16"/>
      <c r="AA2940" s="16"/>
      <c r="AB2940" s="16"/>
      <c r="AC2940" s="16"/>
      <c r="AD2940" s="31"/>
      <c r="AE2940" s="16"/>
      <c r="AF2940" s="16"/>
      <c r="AG2940" s="16"/>
      <c r="AH2940" s="16"/>
      <c r="AI2940" s="18">
        <v>269.96</v>
      </c>
      <c r="AJ2940" s="22">
        <f>AI2940*-0.029+-0.3</f>
        <v>-8.12884</v>
      </c>
      <c r="AK2940" s="22">
        <v>0</v>
      </c>
      <c r="AL2940" s="22">
        <v>0</v>
      </c>
      <c r="AM2940" s="22">
        <v>0</v>
      </c>
      <c r="AN2940" s="19">
        <v>-12.8</v>
      </c>
      <c r="AO2940" s="22">
        <v>-20</v>
      </c>
      <c r="AP2940" s="18">
        <f>SUM(AI2940:AO2940)</f>
        <v>229.03116</v>
      </c>
    </row>
    <row r="2941" ht="20.35" customHeight="1">
      <c r="A2941" t="s" s="28">
        <v>2474</v>
      </c>
      <c r="B2941" s="15">
        <v>43336</v>
      </c>
      <c r="C2941" s="16"/>
      <c r="D2941" s="16"/>
      <c r="E2941" s="31"/>
      <c r="F2941" s="31"/>
      <c r="G2941" s="16"/>
      <c r="H2941" s="16"/>
      <c r="I2941" s="16"/>
      <c r="J2941" s="16"/>
      <c r="K2941" s="16"/>
      <c r="L2941" s="16"/>
      <c r="M2941" s="16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  <c r="Z2941" s="16"/>
      <c r="AA2941" s="16"/>
      <c r="AB2941" s="16"/>
      <c r="AC2941" s="16"/>
      <c r="AD2941" s="17">
        <v>1</v>
      </c>
      <c r="AE2941" s="16"/>
      <c r="AF2941" s="16"/>
      <c r="AG2941" s="16"/>
      <c r="AH2941" s="16"/>
      <c r="AI2941" s="18">
        <v>169.99</v>
      </c>
      <c r="AJ2941" s="22">
        <v>0</v>
      </c>
      <c r="AK2941" s="22">
        <v>-5.23</v>
      </c>
      <c r="AL2941" s="22">
        <v>0</v>
      </c>
      <c r="AM2941" s="22">
        <v>0</v>
      </c>
      <c r="AN2941" s="19">
        <v>-7.5</v>
      </c>
      <c r="AO2941" s="22">
        <v>0</v>
      </c>
      <c r="AP2941" s="18">
        <f>SUM(AI2941:AO2941)</f>
        <v>157.26</v>
      </c>
    </row>
    <row r="2942" ht="20.35" customHeight="1">
      <c r="A2942" t="s" s="28">
        <v>2475</v>
      </c>
      <c r="B2942" s="15">
        <v>43336</v>
      </c>
      <c r="C2942" s="16"/>
      <c r="D2942" s="17">
        <v>1</v>
      </c>
      <c r="E2942" s="31"/>
      <c r="F2942" s="31"/>
      <c r="G2942" s="16"/>
      <c r="H2942" s="16"/>
      <c r="I2942" s="16"/>
      <c r="J2942" s="16"/>
      <c r="K2942" s="16"/>
      <c r="L2942" s="16"/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  <c r="Z2942" s="16"/>
      <c r="AA2942" s="16"/>
      <c r="AB2942" s="16"/>
      <c r="AC2942" s="16"/>
      <c r="AD2942" s="16"/>
      <c r="AE2942" s="16"/>
      <c r="AF2942" s="16"/>
      <c r="AG2942" s="16"/>
      <c r="AH2942" s="16"/>
      <c r="AI2942" s="18">
        <v>289.99</v>
      </c>
      <c r="AJ2942" s="22">
        <f>AI2942*-0.029+-0.3</f>
        <v>-8.709709999999999</v>
      </c>
      <c r="AK2942" s="22">
        <v>0</v>
      </c>
      <c r="AL2942" s="22">
        <v>0</v>
      </c>
      <c r="AM2942" s="22">
        <v>0</v>
      </c>
      <c r="AN2942" s="19">
        <v>-17.1</v>
      </c>
      <c r="AO2942" s="22">
        <v>0</v>
      </c>
      <c r="AP2942" s="18">
        <f>SUM(AI2942:AO2942)</f>
        <v>264.18029</v>
      </c>
    </row>
    <row r="2943" ht="20.35" customHeight="1">
      <c r="A2943" t="s" s="28">
        <v>2476</v>
      </c>
      <c r="B2943" s="15">
        <v>43336</v>
      </c>
      <c r="C2943" s="16"/>
      <c r="D2943" s="17">
        <v>1</v>
      </c>
      <c r="E2943" s="31"/>
      <c r="F2943" s="31"/>
      <c r="G2943" s="16"/>
      <c r="H2943" s="16"/>
      <c r="I2943" s="16"/>
      <c r="J2943" s="16"/>
      <c r="K2943" s="16"/>
      <c r="L2943" s="16"/>
      <c r="M2943" s="16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  <c r="Z2943" s="16"/>
      <c r="AA2943" s="16"/>
      <c r="AB2943" s="16"/>
      <c r="AC2943" s="16"/>
      <c r="AD2943" s="16"/>
      <c r="AE2943" s="16"/>
      <c r="AF2943" s="16"/>
      <c r="AG2943" s="16"/>
      <c r="AH2943" s="16"/>
      <c r="AI2943" s="18">
        <v>249.99</v>
      </c>
      <c r="AJ2943" s="22">
        <f>AI2943*-0.029+-0.3</f>
        <v>-7.54971</v>
      </c>
      <c r="AK2943" s="22">
        <v>0</v>
      </c>
      <c r="AL2943" s="22">
        <v>0</v>
      </c>
      <c r="AM2943" s="22">
        <v>0</v>
      </c>
      <c r="AN2943" s="19">
        <v>-14.38</v>
      </c>
      <c r="AO2943" s="22">
        <v>0</v>
      </c>
      <c r="AP2943" s="18">
        <f>SUM(AI2943:AO2943)</f>
        <v>228.06029</v>
      </c>
    </row>
    <row r="2944" ht="20.35" customHeight="1">
      <c r="A2944" t="s" s="28">
        <v>2477</v>
      </c>
      <c r="B2944" s="15">
        <v>43336</v>
      </c>
      <c r="C2944" s="16"/>
      <c r="D2944" s="17">
        <v>1</v>
      </c>
      <c r="E2944" s="31"/>
      <c r="F2944" s="31"/>
      <c r="G2944" s="16"/>
      <c r="H2944" s="16"/>
      <c r="I2944" s="16"/>
      <c r="J2944" s="16"/>
      <c r="K2944" s="16"/>
      <c r="L2944" s="16"/>
      <c r="M2944" s="16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  <c r="Z2944" s="16"/>
      <c r="AA2944" s="16"/>
      <c r="AB2944" s="16"/>
      <c r="AC2944" s="16"/>
      <c r="AD2944" s="16"/>
      <c r="AE2944" s="16"/>
      <c r="AF2944" s="16"/>
      <c r="AG2944" s="16"/>
      <c r="AH2944" s="16"/>
      <c r="AI2944" s="18">
        <v>407.83</v>
      </c>
      <c r="AJ2944" s="22">
        <f>AI2944*-0.029+-0.3</f>
        <v>-12.12707</v>
      </c>
      <c r="AK2944" s="22">
        <v>0</v>
      </c>
      <c r="AL2944" s="22">
        <v>0</v>
      </c>
      <c r="AM2944" s="22">
        <v>0</v>
      </c>
      <c r="AN2944" s="19">
        <v>-18.95</v>
      </c>
      <c r="AO2944" s="22">
        <v>0</v>
      </c>
      <c r="AP2944" s="18">
        <f>SUM(AI2944:AO2944)</f>
        <v>376.75293</v>
      </c>
    </row>
    <row r="2945" ht="20.35" customHeight="1">
      <c r="A2945" t="s" s="28">
        <v>2477</v>
      </c>
      <c r="B2945" s="15">
        <v>43336</v>
      </c>
      <c r="C2945" s="16"/>
      <c r="D2945" s="16"/>
      <c r="E2945" s="31"/>
      <c r="F2945" s="31"/>
      <c r="G2945" s="16"/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  <c r="Z2945" s="16"/>
      <c r="AA2945" s="16"/>
      <c r="AB2945" s="16"/>
      <c r="AC2945" s="16"/>
      <c r="AD2945" s="16"/>
      <c r="AE2945" s="16"/>
      <c r="AF2945" s="16"/>
      <c r="AG2945" s="16"/>
      <c r="AH2945" s="16"/>
      <c r="AI2945" s="18">
        <v>65</v>
      </c>
      <c r="AJ2945" s="22">
        <f>AI2945*-0.029+-0.3</f>
        <v>-2.185</v>
      </c>
      <c r="AK2945" s="22">
        <v>0</v>
      </c>
      <c r="AL2945" s="22">
        <v>0</v>
      </c>
      <c r="AM2945" s="22">
        <v>0</v>
      </c>
      <c r="AN2945" s="22">
        <v>0</v>
      </c>
      <c r="AO2945" s="22">
        <v>0</v>
      </c>
      <c r="AP2945" s="18">
        <f>SUM(AI2945:AO2945)</f>
        <v>62.815</v>
      </c>
    </row>
    <row r="2946" ht="20.35" customHeight="1">
      <c r="A2946" t="s" s="28">
        <v>2478</v>
      </c>
      <c r="B2946" s="15">
        <v>43336</v>
      </c>
      <c r="C2946" s="16"/>
      <c r="D2946" s="17">
        <v>1</v>
      </c>
      <c r="E2946" s="31"/>
      <c r="F2946" s="31"/>
      <c r="G2946" s="16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  <c r="Z2946" s="16"/>
      <c r="AA2946" s="16"/>
      <c r="AB2946" s="16"/>
      <c r="AC2946" s="16"/>
      <c r="AD2946" s="16"/>
      <c r="AE2946" s="16"/>
      <c r="AF2946" s="16"/>
      <c r="AG2946" s="16"/>
      <c r="AH2946" s="16"/>
      <c r="AI2946" s="18">
        <v>259.53</v>
      </c>
      <c r="AJ2946" s="22">
        <v>0</v>
      </c>
      <c r="AK2946" s="22">
        <v>0</v>
      </c>
      <c r="AL2946" s="22">
        <v>0</v>
      </c>
      <c r="AM2946" s="22">
        <v>0</v>
      </c>
      <c r="AN2946" s="19">
        <v>-17.1</v>
      </c>
      <c r="AO2946" s="22">
        <v>0</v>
      </c>
      <c r="AP2946" s="18">
        <f>SUM(AI2946:AO2946)</f>
        <v>242.43</v>
      </c>
    </row>
    <row r="2947" ht="20.35" customHeight="1">
      <c r="A2947" t="s" s="28">
        <v>2479</v>
      </c>
      <c r="B2947" s="15">
        <v>43337</v>
      </c>
      <c r="C2947" s="16"/>
      <c r="D2947" s="17">
        <v>1</v>
      </c>
      <c r="E2947" s="31"/>
      <c r="F2947" s="31"/>
      <c r="G2947" s="16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  <c r="Z2947" s="16"/>
      <c r="AA2947" s="16"/>
      <c r="AB2947" s="16"/>
      <c r="AC2947" s="16"/>
      <c r="AD2947" s="16"/>
      <c r="AE2947" s="16"/>
      <c r="AF2947" s="16"/>
      <c r="AG2947" s="16"/>
      <c r="AH2947" s="16"/>
      <c r="AI2947" s="18">
        <v>314.99</v>
      </c>
      <c r="AJ2947" s="22">
        <f>AI2947*-0.029+-0.3</f>
        <v>-9.434710000000001</v>
      </c>
      <c r="AK2947" s="22">
        <v>0</v>
      </c>
      <c r="AL2947" s="22">
        <v>0</v>
      </c>
      <c r="AM2947" s="22">
        <v>0</v>
      </c>
      <c r="AN2947" s="19">
        <v>-17.1</v>
      </c>
      <c r="AO2947" s="22">
        <v>0</v>
      </c>
      <c r="AP2947" s="18">
        <f>SUM(AI2947:AO2947)</f>
        <v>288.45529</v>
      </c>
    </row>
    <row r="2948" ht="20.35" customHeight="1">
      <c r="A2948" t="s" s="28">
        <v>2480</v>
      </c>
      <c r="B2948" s="15">
        <v>43339</v>
      </c>
      <c r="C2948" s="16"/>
      <c r="D2948" s="17">
        <v>1</v>
      </c>
      <c r="E2948" s="31"/>
      <c r="F2948" s="31"/>
      <c r="G2948" s="16"/>
      <c r="H2948" s="16"/>
      <c r="I2948" s="16"/>
      <c r="J2948" s="16"/>
      <c r="K2948" s="16"/>
      <c r="L2948" s="16"/>
      <c r="M2948" s="16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  <c r="Z2948" s="16"/>
      <c r="AA2948" s="16"/>
      <c r="AB2948" s="16"/>
      <c r="AC2948" s="16"/>
      <c r="AD2948" s="16"/>
      <c r="AE2948" s="16"/>
      <c r="AF2948" s="16"/>
      <c r="AG2948" s="16"/>
      <c r="AH2948" s="16"/>
      <c r="AI2948" s="18">
        <v>249.99</v>
      </c>
      <c r="AJ2948" s="22">
        <v>0</v>
      </c>
      <c r="AK2948" s="22">
        <v>0</v>
      </c>
      <c r="AL2948" s="22">
        <f>AI2948*-0.029-0.3</f>
        <v>-7.54971</v>
      </c>
      <c r="AM2948" s="22">
        <v>0</v>
      </c>
      <c r="AN2948" s="19">
        <v>-17.1</v>
      </c>
      <c r="AO2948" s="22">
        <v>0</v>
      </c>
      <c r="AP2948" s="18">
        <f>SUM(AI2948:AO2948)</f>
        <v>225.34029</v>
      </c>
    </row>
    <row r="2949" ht="20.35" customHeight="1">
      <c r="A2949" t="s" s="28">
        <v>2481</v>
      </c>
      <c r="B2949" s="15">
        <v>43339</v>
      </c>
      <c r="C2949" s="16"/>
      <c r="D2949" s="16"/>
      <c r="E2949" s="31"/>
      <c r="F2949" s="31"/>
      <c r="G2949" s="16"/>
      <c r="H2949" s="16"/>
      <c r="I2949" s="16"/>
      <c r="J2949" s="17">
        <v>2</v>
      </c>
      <c r="K2949" s="16"/>
      <c r="L2949" s="16"/>
      <c r="M2949" s="16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7">
        <v>3</v>
      </c>
      <c r="Y2949" s="16"/>
      <c r="Z2949" s="16"/>
      <c r="AA2949" s="16"/>
      <c r="AB2949" s="16"/>
      <c r="AC2949" s="16"/>
      <c r="AD2949" s="16"/>
      <c r="AE2949" s="16"/>
      <c r="AF2949" s="16"/>
      <c r="AG2949" s="16"/>
      <c r="AH2949" s="16"/>
      <c r="AI2949" s="18">
        <v>2374.94</v>
      </c>
      <c r="AJ2949" s="22">
        <f>AI2949*-0.029+-0.3</f>
        <v>-69.17326</v>
      </c>
      <c r="AK2949" s="22">
        <v>0</v>
      </c>
      <c r="AL2949" s="22">
        <v>0</v>
      </c>
      <c r="AM2949" s="22">
        <v>0</v>
      </c>
      <c r="AN2949" s="19">
        <v>-31.1</v>
      </c>
      <c r="AO2949" s="22">
        <v>-190</v>
      </c>
      <c r="AP2949" s="18">
        <f>SUM(AI2949:AO2949)</f>
        <v>2084.66674</v>
      </c>
    </row>
    <row r="2950" ht="20.35" customHeight="1">
      <c r="A2950" t="s" s="28">
        <v>2482</v>
      </c>
      <c r="B2950" s="15">
        <v>43339</v>
      </c>
      <c r="C2950" s="16"/>
      <c r="D2950" s="16"/>
      <c r="E2950" s="31"/>
      <c r="F2950" s="31"/>
      <c r="G2950" s="17">
        <v>2</v>
      </c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  <c r="Z2950" s="16"/>
      <c r="AA2950" s="16"/>
      <c r="AB2950" s="16"/>
      <c r="AC2950" s="16"/>
      <c r="AD2950" s="16"/>
      <c r="AE2950" s="16"/>
      <c r="AF2950" s="16"/>
      <c r="AG2950" s="16"/>
      <c r="AH2950" s="16"/>
      <c r="AI2950" s="18">
        <v>299.98</v>
      </c>
      <c r="AJ2950" s="22">
        <v>0</v>
      </c>
      <c r="AK2950" s="22">
        <v>-38.99</v>
      </c>
      <c r="AL2950" s="22">
        <v>0</v>
      </c>
      <c r="AM2950" s="22">
        <v>0</v>
      </c>
      <c r="AN2950" s="19">
        <v>-19.9</v>
      </c>
      <c r="AO2950" s="22">
        <v>0</v>
      </c>
      <c r="AP2950" s="18">
        <f>SUM(AI2950:AO2950)</f>
        <v>241.09</v>
      </c>
    </row>
    <row r="2951" ht="20.35" customHeight="1">
      <c r="A2951" t="s" s="28">
        <v>1490</v>
      </c>
      <c r="B2951" s="15">
        <v>43339</v>
      </c>
      <c r="C2951" s="31"/>
      <c r="D2951" s="31"/>
      <c r="E2951" s="31"/>
      <c r="F2951" s="31"/>
      <c r="G2951" s="16"/>
      <c r="H2951" s="16"/>
      <c r="I2951" s="16"/>
      <c r="J2951" s="16"/>
      <c r="K2951" s="16"/>
      <c r="L2951" s="16"/>
      <c r="M2951" s="16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  <c r="Z2951" s="16"/>
      <c r="AA2951" s="16"/>
      <c r="AB2951" s="17">
        <v>2</v>
      </c>
      <c r="AC2951" s="16"/>
      <c r="AD2951" s="16"/>
      <c r="AE2951" s="16"/>
      <c r="AF2951" s="16"/>
      <c r="AG2951" s="16"/>
      <c r="AH2951" s="16"/>
      <c r="AI2951" s="18">
        <v>1500</v>
      </c>
      <c r="AJ2951" s="22">
        <v>0</v>
      </c>
      <c r="AK2951" s="22">
        <v>0</v>
      </c>
      <c r="AL2951" s="22">
        <v>0</v>
      </c>
      <c r="AM2951" s="22">
        <v>0</v>
      </c>
      <c r="AN2951" s="22">
        <v>0</v>
      </c>
      <c r="AO2951" s="22">
        <v>0</v>
      </c>
      <c r="AP2951" s="18">
        <f>SUM(AI2951:AO2951)</f>
        <v>1500</v>
      </c>
    </row>
    <row r="2952" ht="20.35" customHeight="1">
      <c r="A2952" t="s" s="28">
        <v>2477</v>
      </c>
      <c r="B2952" s="15">
        <v>43339</v>
      </c>
      <c r="C2952" s="31"/>
      <c r="D2952" s="31"/>
      <c r="E2952" s="31"/>
      <c r="F2952" s="31"/>
      <c r="G2952" s="16"/>
      <c r="H2952" s="17">
        <v>1</v>
      </c>
      <c r="I2952" s="16"/>
      <c r="J2952" s="16"/>
      <c r="K2952" s="16"/>
      <c r="L2952" s="16"/>
      <c r="M2952" s="16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  <c r="Z2952" s="16"/>
      <c r="AA2952" s="16"/>
      <c r="AB2952" s="16"/>
      <c r="AC2952" s="16"/>
      <c r="AD2952" s="16"/>
      <c r="AE2952" s="16"/>
      <c r="AF2952" s="16"/>
      <c r="AG2952" s="16"/>
      <c r="AH2952" s="16"/>
      <c r="AI2952" s="18">
        <v>1469.99</v>
      </c>
      <c r="AJ2952" s="22">
        <f>AI2952*-0.029+-0.3</f>
        <v>-42.92971</v>
      </c>
      <c r="AK2952" s="22">
        <v>0</v>
      </c>
      <c r="AL2952" s="22">
        <v>0</v>
      </c>
      <c r="AM2952" s="22">
        <v>0</v>
      </c>
      <c r="AN2952" s="19">
        <v>-87.69</v>
      </c>
      <c r="AO2952" s="22">
        <v>0</v>
      </c>
      <c r="AP2952" s="18">
        <f>SUM(AI2952:AO2952)</f>
        <v>1339.37029</v>
      </c>
    </row>
    <row r="2953" ht="20.35" customHeight="1">
      <c r="A2953" t="s" s="28">
        <v>2483</v>
      </c>
      <c r="B2953" s="15">
        <v>43340</v>
      </c>
      <c r="C2953" s="16"/>
      <c r="D2953" s="17">
        <v>1</v>
      </c>
      <c r="E2953" s="31"/>
      <c r="F2953" s="31"/>
      <c r="G2953" s="16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  <c r="Z2953" s="16"/>
      <c r="AA2953" s="16"/>
      <c r="AB2953" s="16"/>
      <c r="AC2953" s="16"/>
      <c r="AD2953" s="16"/>
      <c r="AE2953" s="16"/>
      <c r="AF2953" s="16"/>
      <c r="AG2953" s="16"/>
      <c r="AH2953" s="16"/>
      <c r="AI2953" s="18">
        <v>329.99</v>
      </c>
      <c r="AJ2953" s="22">
        <f>AI2953*-0.029+-0.3</f>
        <v>-9.86971</v>
      </c>
      <c r="AK2953" s="22">
        <v>0</v>
      </c>
      <c r="AL2953" s="22">
        <v>0</v>
      </c>
      <c r="AM2953" s="22">
        <v>0</v>
      </c>
      <c r="AN2953" s="19">
        <v>-17.1</v>
      </c>
      <c r="AO2953" s="22">
        <v>0</v>
      </c>
      <c r="AP2953" s="18">
        <f>SUM(AI2953:AO2953)</f>
        <v>303.02029</v>
      </c>
    </row>
    <row r="2954" ht="20.35" customHeight="1">
      <c r="A2954" t="s" s="28">
        <v>2484</v>
      </c>
      <c r="B2954" s="15">
        <v>43341</v>
      </c>
      <c r="C2954" s="16"/>
      <c r="D2954" s="17">
        <v>1</v>
      </c>
      <c r="E2954" s="31"/>
      <c r="F2954" s="31"/>
      <c r="G2954" s="16"/>
      <c r="H2954" s="16"/>
      <c r="I2954" s="16"/>
      <c r="J2954" s="16"/>
      <c r="K2954" s="16"/>
      <c r="L2954" s="16"/>
      <c r="M2954" s="16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  <c r="Z2954" s="16"/>
      <c r="AA2954" s="16"/>
      <c r="AB2954" s="16"/>
      <c r="AC2954" s="16"/>
      <c r="AD2954" s="16"/>
      <c r="AE2954" s="16"/>
      <c r="AF2954" s="16"/>
      <c r="AG2954" s="16"/>
      <c r="AH2954" s="16"/>
      <c r="AI2954" s="18">
        <v>269.99</v>
      </c>
      <c r="AJ2954" s="22">
        <v>0</v>
      </c>
      <c r="AK2954" s="22">
        <v>-8.130000000000001</v>
      </c>
      <c r="AL2954" s="22">
        <v>0</v>
      </c>
      <c r="AM2954" s="22">
        <v>0</v>
      </c>
      <c r="AN2954" s="19">
        <v>-12.98</v>
      </c>
      <c r="AO2954" s="22">
        <v>-20</v>
      </c>
      <c r="AP2954" s="18">
        <f>SUM(AI2954:AO2954)</f>
        <v>228.88</v>
      </c>
    </row>
    <row r="2955" ht="20.35" customHeight="1">
      <c r="A2955" t="s" s="28">
        <v>2485</v>
      </c>
      <c r="B2955" s="15">
        <v>43341</v>
      </c>
      <c r="C2955" s="16"/>
      <c r="D2955" s="17">
        <v>1</v>
      </c>
      <c r="E2955" s="31"/>
      <c r="F2955" s="31"/>
      <c r="G2955" s="16"/>
      <c r="H2955" s="16"/>
      <c r="I2955" s="16"/>
      <c r="J2955" s="16"/>
      <c r="K2955" s="16"/>
      <c r="L2955" s="16"/>
      <c r="M2955" s="16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  <c r="Z2955" s="16"/>
      <c r="AA2955" s="16"/>
      <c r="AB2955" s="16"/>
      <c r="AC2955" s="16"/>
      <c r="AD2955" s="16"/>
      <c r="AE2955" s="16"/>
      <c r="AF2955" s="16"/>
      <c r="AG2955" s="16"/>
      <c r="AH2955" s="16"/>
      <c r="AI2955" s="18">
        <v>324.99</v>
      </c>
      <c r="AJ2955" s="22">
        <f>AI2955*-0.029+-0.3</f>
        <v>-9.72471</v>
      </c>
      <c r="AK2955" s="22">
        <v>0</v>
      </c>
      <c r="AL2955" s="22">
        <v>0</v>
      </c>
      <c r="AM2955" s="22">
        <v>0</v>
      </c>
      <c r="AN2955" s="19">
        <v>-15.19</v>
      </c>
      <c r="AO2955" s="22">
        <v>0</v>
      </c>
      <c r="AP2955" s="18">
        <f>SUM(AI2955:AO2955)</f>
        <v>300.07529</v>
      </c>
    </row>
    <row r="2956" ht="20.35" customHeight="1">
      <c r="A2956" t="s" s="28">
        <v>2486</v>
      </c>
      <c r="B2956" s="15">
        <v>43341</v>
      </c>
      <c r="C2956" s="16"/>
      <c r="D2956" s="16"/>
      <c r="E2956" s="31"/>
      <c r="F2956" s="31"/>
      <c r="G2956" s="16"/>
      <c r="H2956" s="16"/>
      <c r="I2956" s="16"/>
      <c r="J2956" s="16"/>
      <c r="K2956" s="16"/>
      <c r="L2956" s="16"/>
      <c r="M2956" s="16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7">
        <v>1</v>
      </c>
      <c r="Y2956" s="16"/>
      <c r="Z2956" s="16"/>
      <c r="AA2956" s="16"/>
      <c r="AB2956" s="16"/>
      <c r="AC2956" s="16"/>
      <c r="AD2956" s="16"/>
      <c r="AE2956" s="16"/>
      <c r="AF2956" s="16"/>
      <c r="AG2956" s="16"/>
      <c r="AH2956" s="16"/>
      <c r="AI2956" s="18">
        <v>333.33</v>
      </c>
      <c r="AJ2956" s="22">
        <f>AI2956*-0.029+-0.3</f>
        <v>-9.966570000000001</v>
      </c>
      <c r="AK2956" s="22">
        <v>0</v>
      </c>
      <c r="AL2956" s="22">
        <v>0</v>
      </c>
      <c r="AM2956" s="22">
        <v>0</v>
      </c>
      <c r="AN2956" s="19">
        <v>-50.66</v>
      </c>
      <c r="AO2956" s="22">
        <v>0</v>
      </c>
      <c r="AP2956" s="18">
        <f>SUM(AI2956:AO2956)</f>
        <v>272.70343</v>
      </c>
    </row>
    <row r="2957" ht="20.35" customHeight="1">
      <c r="A2957" t="s" s="28">
        <v>2487</v>
      </c>
      <c r="B2957" s="15">
        <v>43341</v>
      </c>
      <c r="C2957" s="16"/>
      <c r="D2957" s="17">
        <v>1</v>
      </c>
      <c r="E2957" s="31"/>
      <c r="F2957" s="31"/>
      <c r="G2957" s="16"/>
      <c r="H2957" s="16"/>
      <c r="I2957" s="16"/>
      <c r="J2957" s="16"/>
      <c r="K2957" s="16"/>
      <c r="L2957" s="16"/>
      <c r="M2957" s="16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  <c r="Z2957" s="16"/>
      <c r="AA2957" s="16"/>
      <c r="AB2957" s="16"/>
      <c r="AC2957" s="16"/>
      <c r="AD2957" s="16"/>
      <c r="AE2957" s="16"/>
      <c r="AF2957" s="16"/>
      <c r="AG2957" s="16"/>
      <c r="AH2957" s="16"/>
      <c r="AI2957" s="18">
        <v>269.99</v>
      </c>
      <c r="AJ2957" s="22">
        <v>0</v>
      </c>
      <c r="AK2957" s="22">
        <v>-12.18</v>
      </c>
      <c r="AL2957" s="22">
        <v>0</v>
      </c>
      <c r="AM2957" s="22">
        <v>0</v>
      </c>
      <c r="AN2957" s="19">
        <v>-13.23</v>
      </c>
      <c r="AO2957" s="22">
        <v>-20</v>
      </c>
      <c r="AP2957" s="18">
        <f>SUM(AI2957:AO2957)</f>
        <v>224.58</v>
      </c>
    </row>
    <row r="2958" ht="20.35" customHeight="1">
      <c r="A2958" t="s" s="28">
        <v>2488</v>
      </c>
      <c r="B2958" s="15">
        <v>43341</v>
      </c>
      <c r="C2958" s="16"/>
      <c r="D2958" s="17">
        <v>2</v>
      </c>
      <c r="E2958" s="31"/>
      <c r="F2958" s="31"/>
      <c r="G2958" s="16"/>
      <c r="H2958" s="16"/>
      <c r="I2958" s="16"/>
      <c r="J2958" s="16"/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  <c r="Z2958" s="16"/>
      <c r="AA2958" s="16"/>
      <c r="AB2958" s="16"/>
      <c r="AC2958" s="16"/>
      <c r="AD2958" s="16"/>
      <c r="AE2958" s="16"/>
      <c r="AF2958" s="16"/>
      <c r="AG2958" s="16"/>
      <c r="AH2958" s="16"/>
      <c r="AI2958" s="18">
        <v>874.78</v>
      </c>
      <c r="AJ2958" s="22">
        <f>AI2958*-0.029+-0.3</f>
        <v>-25.66862</v>
      </c>
      <c r="AK2958" s="22">
        <v>0</v>
      </c>
      <c r="AL2958" s="22">
        <v>0</v>
      </c>
      <c r="AM2958" s="22">
        <v>0</v>
      </c>
      <c r="AN2958" s="19">
        <v>-13.92</v>
      </c>
      <c r="AO2958" s="22">
        <v>-64.8</v>
      </c>
      <c r="AP2958" s="18">
        <f>SUM(AI2958:AO2958)</f>
        <v>770.39138</v>
      </c>
    </row>
    <row r="2959" ht="20.35" customHeight="1">
      <c r="A2959" t="s" s="28">
        <v>2489</v>
      </c>
      <c r="B2959" s="15">
        <v>43342</v>
      </c>
      <c r="C2959" s="16"/>
      <c r="D2959" s="17">
        <v>1</v>
      </c>
      <c r="E2959" s="31"/>
      <c r="F2959" s="31"/>
      <c r="G2959" s="16"/>
      <c r="H2959" s="16"/>
      <c r="I2959" s="16"/>
      <c r="J2959" s="16"/>
      <c r="K2959" s="16"/>
      <c r="L2959" s="16"/>
      <c r="M2959" s="16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  <c r="Z2959" s="16"/>
      <c r="AA2959" s="16"/>
      <c r="AB2959" s="16"/>
      <c r="AC2959" s="16"/>
      <c r="AD2959" s="16"/>
      <c r="AE2959" s="16"/>
      <c r="AF2959" s="16"/>
      <c r="AG2959" s="16"/>
      <c r="AH2959" s="16"/>
      <c r="AI2959" s="18">
        <v>249.99</v>
      </c>
      <c r="AJ2959" s="22">
        <v>0</v>
      </c>
      <c r="AK2959" s="22">
        <v>-32.54</v>
      </c>
      <c r="AL2959" s="22">
        <v>0</v>
      </c>
      <c r="AM2959" s="22">
        <v>0</v>
      </c>
      <c r="AN2959" s="19">
        <v>-17.1</v>
      </c>
      <c r="AO2959" s="22">
        <v>0</v>
      </c>
      <c r="AP2959" s="18">
        <f>SUM(AI2959:AO2959)</f>
        <v>200.35</v>
      </c>
    </row>
    <row r="2960" ht="20.35" customHeight="1">
      <c r="A2960" t="s" s="28">
        <v>2490</v>
      </c>
      <c r="B2960" s="15">
        <v>43342</v>
      </c>
      <c r="C2960" s="16"/>
      <c r="D2960" s="17">
        <v>1</v>
      </c>
      <c r="E2960" s="31"/>
      <c r="F2960" s="31"/>
      <c r="G2960" s="17">
        <v>1</v>
      </c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  <c r="Z2960" s="16"/>
      <c r="AA2960" s="16"/>
      <c r="AB2960" s="16"/>
      <c r="AC2960" s="16"/>
      <c r="AD2960" s="16"/>
      <c r="AE2960" s="16"/>
      <c r="AF2960" s="16"/>
      <c r="AG2960" s="16"/>
      <c r="AH2960" s="16"/>
      <c r="AI2960" s="18">
        <v>636.08</v>
      </c>
      <c r="AJ2960" s="22">
        <f>AI2960*-0.029+-0.3</f>
        <v>-18.74632</v>
      </c>
      <c r="AK2960" s="22">
        <v>0</v>
      </c>
      <c r="AL2960" s="22">
        <v>0</v>
      </c>
      <c r="AM2960" s="22">
        <v>0</v>
      </c>
      <c r="AN2960" s="19">
        <v>-15.73</v>
      </c>
      <c r="AO2960" s="22">
        <v>-47.12</v>
      </c>
      <c r="AP2960" s="18">
        <f>SUM(AI2960:AO2960)</f>
        <v>554.48368</v>
      </c>
    </row>
    <row r="2961" ht="20.35" customHeight="1">
      <c r="A2961" t="s" s="28">
        <v>2491</v>
      </c>
      <c r="B2961" s="15">
        <v>43342</v>
      </c>
      <c r="C2961" s="16"/>
      <c r="D2961" s="16"/>
      <c r="E2961" s="31"/>
      <c r="F2961" s="31"/>
      <c r="G2961" s="16"/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  <c r="Z2961" s="16"/>
      <c r="AA2961" s="16"/>
      <c r="AB2961" s="16"/>
      <c r="AC2961" s="16"/>
      <c r="AD2961" s="16"/>
      <c r="AE2961" s="16"/>
      <c r="AF2961" s="16"/>
      <c r="AG2961" s="16"/>
      <c r="AH2961" s="16"/>
      <c r="AI2961" s="18">
        <v>17.98</v>
      </c>
      <c r="AJ2961" s="22">
        <f>AI2961*-0.029+-0.3</f>
        <v>-0.82142</v>
      </c>
      <c r="AK2961" s="22">
        <v>0</v>
      </c>
      <c r="AL2961" s="22">
        <v>0</v>
      </c>
      <c r="AM2961" s="22">
        <v>0</v>
      </c>
      <c r="AN2961" s="19">
        <v>-3.18</v>
      </c>
      <c r="AO2961" s="22">
        <v>0</v>
      </c>
      <c r="AP2961" s="18">
        <f>SUM(AI2961:AO2961)</f>
        <v>13.97858</v>
      </c>
    </row>
    <row r="2962" ht="20.35" customHeight="1">
      <c r="A2962" t="s" s="28">
        <v>2492</v>
      </c>
      <c r="B2962" s="15">
        <v>43343</v>
      </c>
      <c r="C2962" s="16"/>
      <c r="D2962" s="17">
        <v>1</v>
      </c>
      <c r="E2962" s="31"/>
      <c r="F2962" s="31"/>
      <c r="G2962" s="16"/>
      <c r="H2962" s="16"/>
      <c r="I2962" s="16"/>
      <c r="J2962" s="16"/>
      <c r="K2962" s="16"/>
      <c r="L2962" s="16"/>
      <c r="M2962" s="16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  <c r="Z2962" s="16"/>
      <c r="AA2962" s="16"/>
      <c r="AB2962" s="16"/>
      <c r="AC2962" s="16"/>
      <c r="AD2962" s="16"/>
      <c r="AE2962" s="16"/>
      <c r="AF2962" s="16"/>
      <c r="AG2962" s="16"/>
      <c r="AH2962" s="16"/>
      <c r="AI2962" s="18">
        <v>259.53</v>
      </c>
      <c r="AJ2962" s="22">
        <v>0</v>
      </c>
      <c r="AK2962" s="22">
        <v>0</v>
      </c>
      <c r="AL2962" s="22">
        <v>0</v>
      </c>
      <c r="AM2962" s="22">
        <v>0</v>
      </c>
      <c r="AN2962" s="22">
        <v>-17.1</v>
      </c>
      <c r="AO2962" s="22">
        <v>0</v>
      </c>
      <c r="AP2962" s="18">
        <f>SUM(AI2962:AO2962)</f>
        <v>242.43</v>
      </c>
    </row>
    <row r="2963" ht="20.35" customHeight="1">
      <c r="A2963" t="s" s="28">
        <v>2493</v>
      </c>
      <c r="B2963" s="15">
        <v>43343</v>
      </c>
      <c r="C2963" s="16"/>
      <c r="D2963" s="16"/>
      <c r="E2963" s="31"/>
      <c r="F2963" s="31"/>
      <c r="G2963" s="16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7">
        <v>1</v>
      </c>
      <c r="Y2963" s="16"/>
      <c r="Z2963" s="16"/>
      <c r="AA2963" s="16"/>
      <c r="AB2963" s="16"/>
      <c r="AC2963" s="16"/>
      <c r="AD2963" s="16"/>
      <c r="AE2963" s="16"/>
      <c r="AF2963" s="16"/>
      <c r="AG2963" s="16"/>
      <c r="AH2963" s="16"/>
      <c r="AI2963" s="18">
        <v>139.99</v>
      </c>
      <c r="AJ2963" s="22">
        <f>AI2963*-0.029+-0.3</f>
        <v>-4.35971</v>
      </c>
      <c r="AK2963" s="22">
        <v>0</v>
      </c>
      <c r="AL2963" s="22">
        <v>0</v>
      </c>
      <c r="AM2963" s="22">
        <v>0</v>
      </c>
      <c r="AN2963" s="19">
        <v>-7.5</v>
      </c>
      <c r="AO2963" s="22">
        <v>0</v>
      </c>
      <c r="AP2963" s="18">
        <f>SUM(AI2963:AO2963)</f>
        <v>128.13029</v>
      </c>
    </row>
    <row r="2964" ht="20.35" customHeight="1">
      <c r="A2964" t="s" s="28">
        <v>2481</v>
      </c>
      <c r="B2964" s="15">
        <v>43343</v>
      </c>
      <c r="C2964" s="16"/>
      <c r="D2964" s="16"/>
      <c r="E2964" s="31"/>
      <c r="F2964" s="31"/>
      <c r="G2964" s="16"/>
      <c r="H2964" s="16"/>
      <c r="I2964" s="16"/>
      <c r="J2964" s="16"/>
      <c r="K2964" s="16"/>
      <c r="L2964" s="16"/>
      <c r="M2964" s="16"/>
      <c r="N2964" s="16"/>
      <c r="O2964" s="16"/>
      <c r="P2964" s="16"/>
      <c r="Q2964" s="17">
        <v>1</v>
      </c>
      <c r="R2964" s="16"/>
      <c r="S2964" s="16"/>
      <c r="T2964" s="16"/>
      <c r="U2964" s="16"/>
      <c r="V2964" s="16"/>
      <c r="W2964" s="16"/>
      <c r="X2964" s="16"/>
      <c r="Y2964" s="16"/>
      <c r="Z2964" s="16"/>
      <c r="AA2964" s="16"/>
      <c r="AB2964" s="16"/>
      <c r="AC2964" s="16"/>
      <c r="AD2964" s="17">
        <v>1</v>
      </c>
      <c r="AE2964" s="16"/>
      <c r="AF2964" s="16"/>
      <c r="AG2964" s="16"/>
      <c r="AH2964" s="16"/>
      <c r="AI2964" s="18">
        <v>599.38</v>
      </c>
      <c r="AJ2964" s="22">
        <f>AI2964*-0.029+-0.3</f>
        <v>-17.68202</v>
      </c>
      <c r="AK2964" s="22">
        <v>0</v>
      </c>
      <c r="AL2964" s="22">
        <v>0</v>
      </c>
      <c r="AM2964" s="22">
        <v>0</v>
      </c>
      <c r="AN2964" s="19">
        <f>-11.88</f>
        <v>-11.88</v>
      </c>
      <c r="AO2964" s="22">
        <v>-44.4</v>
      </c>
      <c r="AP2964" s="18">
        <f>SUM(AI2964:AO2964)</f>
        <v>525.4179799999999</v>
      </c>
    </row>
    <row r="2965" ht="20.35" customHeight="1">
      <c r="A2965" t="s" s="28">
        <v>2494</v>
      </c>
      <c r="B2965" s="15">
        <v>43343</v>
      </c>
      <c r="C2965" s="16"/>
      <c r="D2965" s="16"/>
      <c r="E2965" s="31"/>
      <c r="F2965" s="31"/>
      <c r="G2965" s="16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  <c r="Z2965" s="16"/>
      <c r="AA2965" s="16"/>
      <c r="AB2965" s="16"/>
      <c r="AC2965" s="16"/>
      <c r="AD2965" s="16"/>
      <c r="AE2965" s="16"/>
      <c r="AF2965" s="16"/>
      <c r="AG2965" s="16"/>
      <c r="AH2965" s="16"/>
      <c r="AI2965" s="18">
        <v>82.93000000000001</v>
      </c>
      <c r="AJ2965" s="22">
        <f>AI2965*-0.029+-0.3</f>
        <v>-2.70497</v>
      </c>
      <c r="AK2965" s="22">
        <v>0</v>
      </c>
      <c r="AL2965" s="22">
        <v>0</v>
      </c>
      <c r="AM2965" s="22">
        <v>0</v>
      </c>
      <c r="AN2965" s="19">
        <v>-3.82</v>
      </c>
      <c r="AO2965" s="22">
        <v>0</v>
      </c>
      <c r="AP2965" s="18">
        <f>SUM(AI2965:AO2965)</f>
        <v>76.40503</v>
      </c>
    </row>
    <row r="2966" ht="20.35" customHeight="1">
      <c r="A2966" t="s" s="28">
        <v>2495</v>
      </c>
      <c r="B2966" s="15">
        <v>43343</v>
      </c>
      <c r="C2966" s="16"/>
      <c r="D2966" s="17">
        <v>3</v>
      </c>
      <c r="E2966" s="31"/>
      <c r="F2966" s="31"/>
      <c r="G2966" s="17">
        <v>3</v>
      </c>
      <c r="H2966" s="16"/>
      <c r="I2966" s="16"/>
      <c r="J2966" s="16"/>
      <c r="K2966" s="16"/>
      <c r="L2966" s="16"/>
      <c r="M2966" s="16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  <c r="Z2966" s="16"/>
      <c r="AA2966" s="16"/>
      <c r="AB2966" s="16"/>
      <c r="AC2966" s="16"/>
      <c r="AD2966" s="16"/>
      <c r="AE2966" s="16"/>
      <c r="AF2966" s="16"/>
      <c r="AG2966" s="16"/>
      <c r="AH2966" s="16"/>
      <c r="AI2966" s="18">
        <v>1873.96</v>
      </c>
      <c r="AJ2966" s="22">
        <f>AI2966*-0.029+-0.3</f>
        <v>-54.64484</v>
      </c>
      <c r="AK2966" s="22">
        <v>0</v>
      </c>
      <c r="AL2966" s="22">
        <v>0</v>
      </c>
      <c r="AM2966" s="22">
        <v>0</v>
      </c>
      <c r="AN2966" s="19">
        <v>-152.39</v>
      </c>
      <c r="AO2966" s="22">
        <v>0</v>
      </c>
      <c r="AP2966" s="18">
        <f>SUM(AI2966:AO2966)</f>
        <v>1666.92516</v>
      </c>
    </row>
    <row r="2967" ht="20.35" customHeight="1">
      <c r="A2967" t="s" s="28">
        <v>2496</v>
      </c>
      <c r="B2967" s="15">
        <v>43344</v>
      </c>
      <c r="C2967" s="16"/>
      <c r="D2967" s="17">
        <v>1</v>
      </c>
      <c r="E2967" s="31"/>
      <c r="F2967" s="31"/>
      <c r="G2967" s="16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  <c r="Z2967" s="16"/>
      <c r="AA2967" s="16"/>
      <c r="AB2967" s="16"/>
      <c r="AC2967" s="16"/>
      <c r="AD2967" s="16"/>
      <c r="AE2967" s="16"/>
      <c r="AF2967" s="16"/>
      <c r="AG2967" s="16"/>
      <c r="AH2967" s="16"/>
      <c r="AI2967" s="18">
        <v>339.99</v>
      </c>
      <c r="AJ2967" s="22">
        <f>AI2967*-0.029+-0.3</f>
        <v>-10.15971</v>
      </c>
      <c r="AK2967" s="22">
        <v>0</v>
      </c>
      <c r="AL2967" s="22">
        <v>0</v>
      </c>
      <c r="AM2967" s="22">
        <v>0</v>
      </c>
      <c r="AN2967" s="19">
        <v>-13.97</v>
      </c>
      <c r="AO2967" s="22">
        <v>0</v>
      </c>
      <c r="AP2967" s="18">
        <f>SUM(AI2967:AO2967)</f>
        <v>315.86029</v>
      </c>
    </row>
    <row r="2968" ht="20.35" customHeight="1">
      <c r="A2968" t="s" s="28">
        <v>2044</v>
      </c>
      <c r="B2968" s="15">
        <v>43344</v>
      </c>
      <c r="C2968" s="16"/>
      <c r="D2968" s="16"/>
      <c r="E2968" s="31"/>
      <c r="F2968" s="31"/>
      <c r="G2968" s="16"/>
      <c r="H2968" s="16"/>
      <c r="I2968" s="16"/>
      <c r="J2968" s="16"/>
      <c r="K2968" s="16"/>
      <c r="L2968" s="16"/>
      <c r="M2968" s="16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7">
        <v>1</v>
      </c>
      <c r="Y2968" s="16"/>
      <c r="Z2968" s="16"/>
      <c r="AA2968" s="16"/>
      <c r="AB2968" s="16"/>
      <c r="AC2968" s="16"/>
      <c r="AD2968" s="16"/>
      <c r="AE2968" s="16"/>
      <c r="AF2968" s="16"/>
      <c r="AG2968" s="16"/>
      <c r="AH2968" s="16"/>
      <c r="AI2968" s="18">
        <v>116.62</v>
      </c>
      <c r="AJ2968" s="22">
        <v>0</v>
      </c>
      <c r="AK2968" s="22">
        <v>0</v>
      </c>
      <c r="AL2968" s="22">
        <f>AI2968*-0.029-0.3</f>
        <v>-3.68198</v>
      </c>
      <c r="AM2968" s="22">
        <v>0</v>
      </c>
      <c r="AN2968" s="19">
        <v>-7.5</v>
      </c>
      <c r="AO2968" s="22">
        <v>-8.640000000000001</v>
      </c>
      <c r="AP2968" s="18">
        <f>SUM(AI2968:AO2968)</f>
        <v>96.79801999999999</v>
      </c>
    </row>
    <row r="2969" ht="20.35" customHeight="1">
      <c r="A2969" t="s" s="28">
        <v>2241</v>
      </c>
      <c r="B2969" s="15">
        <v>43344</v>
      </c>
      <c r="C2969" s="16"/>
      <c r="D2969" s="16"/>
      <c r="E2969" s="31"/>
      <c r="F2969" s="31"/>
      <c r="G2969" s="16"/>
      <c r="H2969" s="17">
        <v>8</v>
      </c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7">
        <v>2</v>
      </c>
      <c r="Y2969" s="16"/>
      <c r="Z2969" s="16"/>
      <c r="AA2969" s="16"/>
      <c r="AB2969" s="16"/>
      <c r="AC2969" s="16"/>
      <c r="AD2969" s="16"/>
      <c r="AE2969" s="16"/>
      <c r="AF2969" s="16"/>
      <c r="AG2969" s="16"/>
      <c r="AH2969" s="16"/>
      <c r="AI2969" s="18">
        <v>9020.799999999999</v>
      </c>
      <c r="AJ2969" s="19">
        <v>0</v>
      </c>
      <c r="AK2969" s="22">
        <v>0</v>
      </c>
      <c r="AL2969" s="22">
        <v>0</v>
      </c>
      <c r="AM2969" s="22">
        <v>0</v>
      </c>
      <c r="AN2969" s="19">
        <v>-84.8</v>
      </c>
      <c r="AO2969" s="22">
        <v>-660.8</v>
      </c>
      <c r="AP2969" s="18">
        <f>SUM(AI2969:AO2969)</f>
        <v>8275.200000000001</v>
      </c>
    </row>
    <row r="2970" ht="20.35" customHeight="1">
      <c r="A2970" t="s" s="28">
        <v>2497</v>
      </c>
      <c r="B2970" s="15">
        <v>43347</v>
      </c>
      <c r="C2970" s="16"/>
      <c r="D2970" s="16"/>
      <c r="E2970" s="31"/>
      <c r="F2970" s="31"/>
      <c r="G2970" s="16"/>
      <c r="H2970" s="16"/>
      <c r="I2970" s="16"/>
      <c r="J2970" s="16"/>
      <c r="K2970" s="16"/>
      <c r="L2970" s="16"/>
      <c r="M2970" s="16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7">
        <v>1</v>
      </c>
      <c r="Y2970" s="16"/>
      <c r="Z2970" s="16"/>
      <c r="AA2970" s="16"/>
      <c r="AB2970" s="16"/>
      <c r="AC2970" s="16"/>
      <c r="AD2970" s="16"/>
      <c r="AE2970" s="16"/>
      <c r="AF2970" s="16"/>
      <c r="AG2970" s="16"/>
      <c r="AH2970" s="16"/>
      <c r="AI2970" s="18">
        <v>92.98</v>
      </c>
      <c r="AJ2970" s="22">
        <f>AI2970*-0.029+-0.3</f>
        <v>-2.99642</v>
      </c>
      <c r="AK2970" s="22">
        <v>0</v>
      </c>
      <c r="AL2970" s="22">
        <v>0</v>
      </c>
      <c r="AM2970" s="22">
        <v>0</v>
      </c>
      <c r="AN2970" s="19">
        <v>-7.5</v>
      </c>
      <c r="AO2970" s="22">
        <v>0</v>
      </c>
      <c r="AP2970" s="18">
        <f>SUM(AI2970:AO2970)</f>
        <v>82.48358</v>
      </c>
    </row>
    <row r="2971" ht="20.35" customHeight="1">
      <c r="A2971" t="s" s="28">
        <v>2498</v>
      </c>
      <c r="B2971" s="15">
        <v>43347</v>
      </c>
      <c r="C2971" s="16"/>
      <c r="D2971" s="17">
        <v>1</v>
      </c>
      <c r="E2971" s="31"/>
      <c r="F2971" s="31"/>
      <c r="G2971" s="16"/>
      <c r="H2971" s="16"/>
      <c r="I2971" s="16"/>
      <c r="J2971" s="16"/>
      <c r="K2971" s="16"/>
      <c r="L2971" s="16"/>
      <c r="M2971" s="16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  <c r="Z2971" s="16"/>
      <c r="AA2971" s="16"/>
      <c r="AB2971" s="16"/>
      <c r="AC2971" s="16"/>
      <c r="AD2971" s="16"/>
      <c r="AE2971" s="16"/>
      <c r="AF2971" s="16"/>
      <c r="AG2971" s="16"/>
      <c r="AH2971" s="16"/>
      <c r="AI2971" s="18">
        <v>289.99</v>
      </c>
      <c r="AJ2971" s="22">
        <v>0</v>
      </c>
      <c r="AK2971" s="22">
        <v>0</v>
      </c>
      <c r="AL2971" s="22">
        <f>AI2971*-0.029-0.3</f>
        <v>-8.709709999999999</v>
      </c>
      <c r="AM2971" s="22">
        <v>0</v>
      </c>
      <c r="AN2971" s="22">
        <v>-17.1</v>
      </c>
      <c r="AO2971" s="22">
        <v>0</v>
      </c>
      <c r="AP2971" s="18">
        <f>SUM(AI2971:AO2971)</f>
        <v>264.18029</v>
      </c>
    </row>
    <row r="2972" ht="20.35" customHeight="1">
      <c r="A2972" t="s" s="28">
        <v>2477</v>
      </c>
      <c r="B2972" s="15">
        <v>43347</v>
      </c>
      <c r="C2972" s="16"/>
      <c r="D2972" s="16"/>
      <c r="E2972" s="31"/>
      <c r="F2972" s="31"/>
      <c r="G2972" s="16"/>
      <c r="H2972" s="17">
        <v>1</v>
      </c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  <c r="Z2972" s="16"/>
      <c r="AA2972" s="16"/>
      <c r="AB2972" s="16"/>
      <c r="AC2972" s="16"/>
      <c r="AD2972" s="16"/>
      <c r="AE2972" s="16"/>
      <c r="AF2972" s="16"/>
      <c r="AG2972" s="16"/>
      <c r="AH2972" s="16"/>
      <c r="AI2972" s="18">
        <v>1344.99</v>
      </c>
      <c r="AJ2972" s="22">
        <f>AI2972*-0.029+-0.3</f>
        <v>-39.30471</v>
      </c>
      <c r="AK2972" s="22">
        <v>0</v>
      </c>
      <c r="AL2972" s="22">
        <v>0</v>
      </c>
      <c r="AM2972" s="22">
        <v>0</v>
      </c>
      <c r="AN2972" s="19">
        <v>-75.27</v>
      </c>
      <c r="AO2972" s="22">
        <v>0</v>
      </c>
      <c r="AP2972" s="18">
        <f>SUM(AI2972:AO2972)</f>
        <v>1230.41529</v>
      </c>
    </row>
    <row r="2973" ht="20.35" customHeight="1">
      <c r="A2973" t="s" s="28">
        <v>2499</v>
      </c>
      <c r="B2973" s="15">
        <v>43347</v>
      </c>
      <c r="C2973" s="16"/>
      <c r="D2973" s="17">
        <v>1</v>
      </c>
      <c r="E2973" s="31"/>
      <c r="F2973" s="31"/>
      <c r="G2973" s="16"/>
      <c r="H2973" s="16"/>
      <c r="I2973" s="16"/>
      <c r="J2973" s="16"/>
      <c r="K2973" s="16"/>
      <c r="L2973" s="16"/>
      <c r="M2973" s="16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  <c r="Z2973" s="16"/>
      <c r="AA2973" s="16"/>
      <c r="AB2973" s="16"/>
      <c r="AC2973" s="16"/>
      <c r="AD2973" s="16"/>
      <c r="AE2973" s="16"/>
      <c r="AF2973" s="16"/>
      <c r="AG2973" s="16"/>
      <c r="AH2973" s="16"/>
      <c r="AI2973" s="18">
        <v>249.99</v>
      </c>
      <c r="AJ2973" s="22">
        <v>0</v>
      </c>
      <c r="AK2973" s="22">
        <v>0</v>
      </c>
      <c r="AL2973" s="22">
        <f>AI2973*-0.029-0.3</f>
        <v>-7.54971</v>
      </c>
      <c r="AM2973" s="22">
        <v>0</v>
      </c>
      <c r="AN2973" s="19">
        <v>-11.37</v>
      </c>
      <c r="AO2973" s="22">
        <v>0</v>
      </c>
      <c r="AP2973" s="18">
        <f>SUM(AI2973:AO2973)</f>
        <v>231.07029</v>
      </c>
    </row>
    <row r="2974" ht="20.35" customHeight="1">
      <c r="A2974" t="s" s="28">
        <v>2500</v>
      </c>
      <c r="B2974" s="15">
        <v>43347</v>
      </c>
      <c r="C2974" s="16"/>
      <c r="D2974" s="17">
        <v>1</v>
      </c>
      <c r="E2974" s="31"/>
      <c r="F2974" s="31"/>
      <c r="G2974" s="16"/>
      <c r="H2974" s="16"/>
      <c r="I2974" s="16"/>
      <c r="J2974" s="16"/>
      <c r="K2974" s="16"/>
      <c r="L2974" s="16"/>
      <c r="M2974" s="16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  <c r="Z2974" s="16"/>
      <c r="AA2974" s="16"/>
      <c r="AB2974" s="16"/>
      <c r="AC2974" s="16"/>
      <c r="AD2974" s="16"/>
      <c r="AE2974" s="16"/>
      <c r="AF2974" s="16"/>
      <c r="AG2974" s="16"/>
      <c r="AH2974" s="16"/>
      <c r="AI2974" s="18">
        <v>249.99</v>
      </c>
      <c r="AJ2974" s="22">
        <f>AI2974*-0.029+-0.3</f>
        <v>-7.54971</v>
      </c>
      <c r="AK2974" s="22">
        <v>0</v>
      </c>
      <c r="AL2974" s="22">
        <v>0</v>
      </c>
      <c r="AM2974" s="22">
        <v>0</v>
      </c>
      <c r="AN2974" s="22">
        <v>-17.1</v>
      </c>
      <c r="AO2974" s="22">
        <v>0</v>
      </c>
      <c r="AP2974" s="18">
        <f>SUM(AI2974:AO2974)</f>
        <v>225.34029</v>
      </c>
    </row>
    <row r="2975" ht="20.35" customHeight="1">
      <c r="A2975" t="s" s="28">
        <v>2501</v>
      </c>
      <c r="B2975" s="15">
        <v>43348</v>
      </c>
      <c r="C2975" s="16"/>
      <c r="D2975" s="17">
        <v>1</v>
      </c>
      <c r="E2975" s="31"/>
      <c r="F2975" s="59">
        <v>1</v>
      </c>
      <c r="G2975" s="16"/>
      <c r="H2975" s="16"/>
      <c r="I2975" s="16"/>
      <c r="J2975" s="16"/>
      <c r="K2975" s="16"/>
      <c r="L2975" s="16"/>
      <c r="M2975" s="16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  <c r="Z2975" s="16"/>
      <c r="AA2975" s="16"/>
      <c r="AB2975" s="16"/>
      <c r="AC2975" s="16"/>
      <c r="AD2975" s="16"/>
      <c r="AE2975" s="16"/>
      <c r="AF2975" s="16"/>
      <c r="AG2975" s="16"/>
      <c r="AH2975" s="16"/>
      <c r="AI2975" s="18">
        <v>533.99</v>
      </c>
      <c r="AJ2975" s="22">
        <f>AI2975*-0.029+-0.3</f>
        <v>-15.78571</v>
      </c>
      <c r="AK2975" s="22">
        <v>0</v>
      </c>
      <c r="AL2975" s="22">
        <v>0</v>
      </c>
      <c r="AM2975" s="22">
        <v>0</v>
      </c>
      <c r="AN2975" s="19">
        <v>-25.54</v>
      </c>
      <c r="AO2975" s="22">
        <v>0</v>
      </c>
      <c r="AP2975" s="18">
        <f>SUM(AI2975:AO2975)</f>
        <v>492.66429</v>
      </c>
    </row>
    <row r="2976" ht="20.35" customHeight="1">
      <c r="A2976" t="s" s="28">
        <v>2502</v>
      </c>
      <c r="B2976" s="15">
        <v>43348</v>
      </c>
      <c r="C2976" s="16"/>
      <c r="D2976" s="16"/>
      <c r="E2976" s="31"/>
      <c r="F2976" s="31"/>
      <c r="G2976" s="16"/>
      <c r="H2976" s="16"/>
      <c r="I2976" s="16"/>
      <c r="J2976" s="16"/>
      <c r="K2976" s="16"/>
      <c r="L2976" s="16"/>
      <c r="M2976" s="16"/>
      <c r="N2976" s="16"/>
      <c r="O2976" s="16"/>
      <c r="P2976" s="16"/>
      <c r="Q2976" s="17">
        <v>1</v>
      </c>
      <c r="R2976" s="16"/>
      <c r="S2976" s="16"/>
      <c r="T2976" s="16"/>
      <c r="U2976" s="16"/>
      <c r="V2976" s="16"/>
      <c r="W2976" s="16"/>
      <c r="X2976" s="16"/>
      <c r="Y2976" s="16"/>
      <c r="Z2976" s="16"/>
      <c r="AA2976" s="16"/>
      <c r="AB2976" s="16"/>
      <c r="AC2976" s="16"/>
      <c r="AD2976" s="17">
        <v>2</v>
      </c>
      <c r="AE2976" s="16"/>
      <c r="AF2976" s="16"/>
      <c r="AG2976" s="16"/>
      <c r="AH2976" s="16"/>
      <c r="AI2976" s="18">
        <v>770.02</v>
      </c>
      <c r="AJ2976" s="22">
        <f>AI2976*-0.029+-0.3</f>
        <v>-22.63058</v>
      </c>
      <c r="AK2976" s="22">
        <v>0</v>
      </c>
      <c r="AL2976" s="22">
        <v>0</v>
      </c>
      <c r="AM2976" s="22">
        <v>0</v>
      </c>
      <c r="AN2976" s="19">
        <v>-12.8</v>
      </c>
      <c r="AO2976" s="22">
        <v>0</v>
      </c>
      <c r="AP2976" s="18">
        <f>SUM(AI2976:AO2976)</f>
        <v>734.58942</v>
      </c>
    </row>
    <row r="2977" ht="20.35" customHeight="1">
      <c r="A2977" t="s" s="28">
        <v>2503</v>
      </c>
      <c r="B2977" s="15">
        <v>43349</v>
      </c>
      <c r="C2977" s="16"/>
      <c r="D2977" s="17">
        <v>1</v>
      </c>
      <c r="E2977" s="31"/>
      <c r="F2977" s="31"/>
      <c r="G2977" s="16"/>
      <c r="H2977" s="16"/>
      <c r="I2977" s="16"/>
      <c r="J2977" s="16"/>
      <c r="K2977" s="16"/>
      <c r="L2977" s="16"/>
      <c r="M2977" s="16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  <c r="Z2977" s="16"/>
      <c r="AA2977" s="16"/>
      <c r="AB2977" s="16"/>
      <c r="AC2977" s="16"/>
      <c r="AD2977" s="16"/>
      <c r="AE2977" s="16"/>
      <c r="AF2977" s="16"/>
      <c r="AG2977" s="16"/>
      <c r="AH2977" s="16"/>
      <c r="AI2977" s="18">
        <v>289.99</v>
      </c>
      <c r="AJ2977" s="22">
        <f>AI2977*-0.029+-0.3</f>
        <v>-8.709709999999999</v>
      </c>
      <c r="AK2977" s="22">
        <v>0</v>
      </c>
      <c r="AL2977" s="22">
        <v>0</v>
      </c>
      <c r="AM2977" s="22">
        <v>0</v>
      </c>
      <c r="AN2977" s="22">
        <v>-17.1</v>
      </c>
      <c r="AO2977" s="22">
        <v>0</v>
      </c>
      <c r="AP2977" s="18">
        <f>SUM(AI2977:AO2977)</f>
        <v>264.18029</v>
      </c>
    </row>
    <row r="2978" ht="20.35" customHeight="1">
      <c r="A2978" t="s" s="28">
        <v>2504</v>
      </c>
      <c r="B2978" s="15">
        <v>43349</v>
      </c>
      <c r="C2978" s="16"/>
      <c r="D2978" s="17">
        <v>2</v>
      </c>
      <c r="E2978" s="31"/>
      <c r="F2978" s="31"/>
      <c r="G2978" s="17">
        <v>1</v>
      </c>
      <c r="H2978" s="16"/>
      <c r="I2978" s="16"/>
      <c r="J2978" s="16"/>
      <c r="K2978" s="16"/>
      <c r="L2978" s="16"/>
      <c r="M2978" s="16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  <c r="Z2978" s="16"/>
      <c r="AA2978" s="16"/>
      <c r="AB2978" s="16"/>
      <c r="AC2978" s="16"/>
      <c r="AD2978" s="16"/>
      <c r="AE2978" s="16"/>
      <c r="AF2978" s="16"/>
      <c r="AG2978" s="16"/>
      <c r="AH2978" s="16"/>
      <c r="AI2978" s="18">
        <v>689.97</v>
      </c>
      <c r="AJ2978" s="22">
        <f>AI2978*-0.029+-0.3</f>
        <v>-20.30913</v>
      </c>
      <c r="AK2978" s="22">
        <v>0</v>
      </c>
      <c r="AL2978" s="22">
        <v>0</v>
      </c>
      <c r="AM2978" s="22">
        <v>0</v>
      </c>
      <c r="AN2978" s="19">
        <v>-10.08</v>
      </c>
      <c r="AO2978" s="22">
        <v>0</v>
      </c>
      <c r="AP2978" s="18">
        <f>SUM(AI2978:AO2978)</f>
        <v>659.58087</v>
      </c>
    </row>
    <row r="2979" ht="20.35" customHeight="1">
      <c r="A2979" t="s" s="28">
        <v>2505</v>
      </c>
      <c r="B2979" s="15">
        <v>43350</v>
      </c>
      <c r="C2979" s="31"/>
      <c r="D2979" s="59">
        <v>1</v>
      </c>
      <c r="E2979" s="31"/>
      <c r="F2979" s="31"/>
      <c r="G2979" s="31"/>
      <c r="H2979" s="16"/>
      <c r="I2979" s="16"/>
      <c r="J2979" s="16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  <c r="Z2979" s="16"/>
      <c r="AA2979" s="16"/>
      <c r="AB2979" s="16"/>
      <c r="AC2979" s="16"/>
      <c r="AD2979" s="16"/>
      <c r="AE2979" s="16"/>
      <c r="AF2979" s="16"/>
      <c r="AG2979" s="16"/>
      <c r="AH2979" s="16"/>
      <c r="AI2979" s="18">
        <v>329.99</v>
      </c>
      <c r="AJ2979" s="22">
        <v>0</v>
      </c>
      <c r="AK2979" s="22">
        <v>0</v>
      </c>
      <c r="AL2979" s="22">
        <f>AI2979*-0.029-0.3</f>
        <v>-9.86971</v>
      </c>
      <c r="AM2979" s="22">
        <v>0</v>
      </c>
      <c r="AN2979" s="19">
        <v>-15.19</v>
      </c>
      <c r="AO2979" s="22">
        <v>0</v>
      </c>
      <c r="AP2979" s="18">
        <f>SUM(AI2979:AO2979)</f>
        <v>304.93029</v>
      </c>
    </row>
    <row r="2980" ht="20.35" customHeight="1">
      <c r="A2980" t="s" s="28">
        <v>2506</v>
      </c>
      <c r="B2980" s="15">
        <v>43350</v>
      </c>
      <c r="C2980" s="16"/>
      <c r="D2980" s="17">
        <v>1</v>
      </c>
      <c r="E2980" s="31"/>
      <c r="F2980" s="31"/>
      <c r="G2980" s="16"/>
      <c r="H2980" s="16"/>
      <c r="I2980" s="16"/>
      <c r="J2980" s="16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  <c r="Z2980" s="16"/>
      <c r="AA2980" s="16"/>
      <c r="AB2980" s="16"/>
      <c r="AC2980" s="16"/>
      <c r="AD2980" s="16"/>
      <c r="AE2980" s="16"/>
      <c r="AF2980" s="16"/>
      <c r="AG2980" s="16"/>
      <c r="AH2980" s="16"/>
      <c r="AI2980" s="18">
        <v>489.26</v>
      </c>
      <c r="AJ2980" s="22">
        <v>0</v>
      </c>
      <c r="AK2980" s="22">
        <v>-14.49</v>
      </c>
      <c r="AL2980" s="22">
        <v>0</v>
      </c>
      <c r="AM2980" s="22">
        <v>0</v>
      </c>
      <c r="AN2980" s="19">
        <v>-65.05</v>
      </c>
      <c r="AO2980" s="22">
        <v>0</v>
      </c>
      <c r="AP2980" s="18">
        <f>SUM(AI2980:AO2980)</f>
        <v>409.72</v>
      </c>
    </row>
    <row r="2981" ht="20.35" customHeight="1">
      <c r="A2981" t="s" s="28">
        <v>2507</v>
      </c>
      <c r="B2981" s="15">
        <v>43353</v>
      </c>
      <c r="C2981" s="16"/>
      <c r="D2981" s="16"/>
      <c r="E2981" s="31"/>
      <c r="F2981" s="31"/>
      <c r="G2981" s="16"/>
      <c r="H2981" s="16"/>
      <c r="I2981" s="16"/>
      <c r="J2981" s="16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7">
        <v>1</v>
      </c>
      <c r="Y2981" s="16"/>
      <c r="Z2981" s="16"/>
      <c r="AA2981" s="16"/>
      <c r="AB2981" s="16"/>
      <c r="AC2981" s="16"/>
      <c r="AD2981" s="16"/>
      <c r="AE2981" s="16"/>
      <c r="AF2981" s="16"/>
      <c r="AG2981" s="16"/>
      <c r="AH2981" s="16"/>
      <c r="AI2981" s="18">
        <v>139.98</v>
      </c>
      <c r="AJ2981" s="22">
        <f>AI2981*-0.029+-0.3</f>
        <v>-4.35942</v>
      </c>
      <c r="AK2981" s="22">
        <v>0</v>
      </c>
      <c r="AL2981" s="22">
        <v>0</v>
      </c>
      <c r="AM2981" s="22">
        <v>0</v>
      </c>
      <c r="AN2981" s="19">
        <v>-7.5</v>
      </c>
      <c r="AO2981" s="22">
        <v>0</v>
      </c>
      <c r="AP2981" s="18">
        <f>SUM(AI2981:AO2981)</f>
        <v>128.12058</v>
      </c>
    </row>
    <row r="2982" ht="32.35" customHeight="1">
      <c r="A2982" t="s" s="28">
        <v>2508</v>
      </c>
      <c r="B2982" s="15">
        <v>43353</v>
      </c>
      <c r="C2982" s="16"/>
      <c r="D2982" s="17">
        <v>1</v>
      </c>
      <c r="E2982" s="31"/>
      <c r="F2982" s="59">
        <v>1</v>
      </c>
      <c r="G2982" s="16"/>
      <c r="H2982" s="16"/>
      <c r="I2982" s="16"/>
      <c r="J2982" s="16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  <c r="Z2982" s="16"/>
      <c r="AA2982" s="16"/>
      <c r="AB2982" s="16"/>
      <c r="AC2982" s="16"/>
      <c r="AD2982" s="16"/>
      <c r="AE2982" s="16"/>
      <c r="AF2982" s="16"/>
      <c r="AG2982" s="16"/>
      <c r="AH2982" s="16"/>
      <c r="AI2982" s="18">
        <v>508.99</v>
      </c>
      <c r="AJ2982" s="22">
        <v>0</v>
      </c>
      <c r="AK2982" s="22">
        <v>-15.06</v>
      </c>
      <c r="AL2982" s="22">
        <v>0</v>
      </c>
      <c r="AM2982" s="22">
        <v>0</v>
      </c>
      <c r="AN2982" s="19">
        <v>-22.94</v>
      </c>
      <c r="AO2982" s="22">
        <v>0</v>
      </c>
      <c r="AP2982" s="18">
        <f>SUM(AI2982:AO2982)</f>
        <v>470.99</v>
      </c>
    </row>
    <row r="2983" ht="20.35" customHeight="1">
      <c r="A2983" t="s" s="28">
        <v>2509</v>
      </c>
      <c r="B2983" s="15">
        <v>43353</v>
      </c>
      <c r="C2983" s="16"/>
      <c r="D2983" s="16"/>
      <c r="E2983" s="31"/>
      <c r="F2983" s="31"/>
      <c r="G2983" s="16"/>
      <c r="H2983" s="17">
        <v>2</v>
      </c>
      <c r="I2983" s="16"/>
      <c r="J2983" s="16"/>
      <c r="K2983" s="16"/>
      <c r="L2983" s="16"/>
      <c r="M2983" s="16"/>
      <c r="N2983" s="16"/>
      <c r="O2983" s="16"/>
      <c r="P2983" s="16"/>
      <c r="Q2983" s="17">
        <v>1</v>
      </c>
      <c r="R2983" s="16"/>
      <c r="S2983" s="16"/>
      <c r="T2983" s="16"/>
      <c r="U2983" s="16"/>
      <c r="V2983" s="16"/>
      <c r="W2983" s="16"/>
      <c r="X2983" s="16"/>
      <c r="Y2983" s="16"/>
      <c r="Z2983" s="16"/>
      <c r="AA2983" s="16"/>
      <c r="AB2983" s="16"/>
      <c r="AC2983" s="16"/>
      <c r="AD2983" s="16"/>
      <c r="AE2983" s="16"/>
      <c r="AF2983" s="16"/>
      <c r="AG2983" s="16"/>
      <c r="AH2983" s="16"/>
      <c r="AI2983" s="18">
        <v>3094.47</v>
      </c>
      <c r="AJ2983" s="22">
        <f>AI2983*-0.029+-0.3</f>
        <v>-90.03963</v>
      </c>
      <c r="AK2983" s="22">
        <v>0</v>
      </c>
      <c r="AL2983" s="22">
        <v>0</v>
      </c>
      <c r="AM2983" s="22">
        <v>0</v>
      </c>
      <c r="AN2983" s="19">
        <v>-68.44</v>
      </c>
      <c r="AO2983" s="22">
        <v>0</v>
      </c>
      <c r="AP2983" s="18">
        <f>SUM(AI2983:AO2983)</f>
        <v>2935.99037</v>
      </c>
    </row>
    <row r="2984" ht="20.35" customHeight="1">
      <c r="A2984" t="s" s="28">
        <v>2510</v>
      </c>
      <c r="B2984" s="15">
        <v>43353</v>
      </c>
      <c r="C2984" s="16"/>
      <c r="D2984" s="16"/>
      <c r="E2984" s="31"/>
      <c r="F2984" s="31"/>
      <c r="G2984" s="16"/>
      <c r="H2984" s="16"/>
      <c r="I2984" s="16"/>
      <c r="J2984" s="16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  <c r="Z2984" s="16"/>
      <c r="AA2984" s="16"/>
      <c r="AB2984" s="16"/>
      <c r="AC2984" s="16"/>
      <c r="AD2984" s="16"/>
      <c r="AE2984" s="16"/>
      <c r="AF2984" s="16"/>
      <c r="AG2984" s="16"/>
      <c r="AH2984" s="16"/>
      <c r="AI2984" s="18">
        <v>150</v>
      </c>
      <c r="AJ2984" s="22">
        <f>AI2984*-0.029+-0.3</f>
        <v>-4.65</v>
      </c>
      <c r="AK2984" s="22">
        <v>0</v>
      </c>
      <c r="AL2984" s="22">
        <v>0</v>
      </c>
      <c r="AM2984" s="22">
        <v>0</v>
      </c>
      <c r="AN2984" s="22">
        <v>0</v>
      </c>
      <c r="AO2984" s="22">
        <v>0</v>
      </c>
      <c r="AP2984" s="18">
        <f>SUM(AI2984:AO2984)</f>
        <v>145.35</v>
      </c>
    </row>
    <row r="2985" ht="20.35" customHeight="1">
      <c r="A2985" t="s" s="28">
        <v>2511</v>
      </c>
      <c r="B2985" s="15">
        <v>43354</v>
      </c>
      <c r="C2985" s="16"/>
      <c r="D2985" s="17">
        <v>1</v>
      </c>
      <c r="E2985" s="31"/>
      <c r="F2985" s="31"/>
      <c r="G2985" s="16"/>
      <c r="H2985" s="16"/>
      <c r="I2985" s="16"/>
      <c r="J2985" s="16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  <c r="Z2985" s="16"/>
      <c r="AA2985" s="16"/>
      <c r="AB2985" s="16"/>
      <c r="AC2985" s="16"/>
      <c r="AD2985" s="16"/>
      <c r="AE2985" s="16"/>
      <c r="AF2985" s="16"/>
      <c r="AG2985" s="16"/>
      <c r="AH2985" s="16"/>
      <c r="AI2985" s="18">
        <v>369.99</v>
      </c>
      <c r="AJ2985" s="22">
        <v>0</v>
      </c>
      <c r="AK2985" s="22">
        <v>0</v>
      </c>
      <c r="AL2985" s="22">
        <f>AI2985*-0.029-0.3</f>
        <v>-11.02971</v>
      </c>
      <c r="AM2985" s="22">
        <v>0</v>
      </c>
      <c r="AN2985" s="22">
        <v>-19.84</v>
      </c>
      <c r="AO2985" s="22">
        <v>0</v>
      </c>
      <c r="AP2985" s="18">
        <f>SUM(AI2985:AO2985)</f>
        <v>339.12029</v>
      </c>
    </row>
    <row r="2986" ht="20.35" customHeight="1">
      <c r="A2986" t="s" s="28">
        <v>2512</v>
      </c>
      <c r="B2986" s="15">
        <v>43354</v>
      </c>
      <c r="C2986" s="16"/>
      <c r="D2986" s="17">
        <v>1</v>
      </c>
      <c r="E2986" s="31"/>
      <c r="F2986" s="31"/>
      <c r="G2986" s="16"/>
      <c r="H2986" s="16"/>
      <c r="I2986" s="16"/>
      <c r="J2986" s="16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  <c r="Z2986" s="16"/>
      <c r="AA2986" s="16"/>
      <c r="AB2986" s="16"/>
      <c r="AC2986" s="16"/>
      <c r="AD2986" s="16"/>
      <c r="AE2986" s="16"/>
      <c r="AF2986" s="16"/>
      <c r="AG2986" s="16"/>
      <c r="AH2986" s="16"/>
      <c r="AI2986" s="18">
        <v>249.99</v>
      </c>
      <c r="AJ2986" s="22">
        <v>0</v>
      </c>
      <c r="AK2986" s="22">
        <v>-32.54</v>
      </c>
      <c r="AL2986" s="22">
        <v>0</v>
      </c>
      <c r="AM2986" s="22">
        <v>0</v>
      </c>
      <c r="AN2986" s="22">
        <v>-17.1</v>
      </c>
      <c r="AO2986" s="22">
        <v>0</v>
      </c>
      <c r="AP2986" s="18">
        <f>SUM(AI2986:AO2986)</f>
        <v>200.35</v>
      </c>
    </row>
    <row r="2987" ht="20.35" customHeight="1">
      <c r="A2987" t="s" s="28">
        <v>2478</v>
      </c>
      <c r="B2987" s="15">
        <v>43354</v>
      </c>
      <c r="C2987" s="16"/>
      <c r="D2987" s="17">
        <v>1</v>
      </c>
      <c r="E2987" s="31"/>
      <c r="F2987" s="31"/>
      <c r="G2987" s="16"/>
      <c r="H2987" s="16"/>
      <c r="I2987" s="16"/>
      <c r="J2987" s="16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7">
        <v>1</v>
      </c>
      <c r="Y2987" s="16"/>
      <c r="Z2987" s="16"/>
      <c r="AA2987" s="16"/>
      <c r="AB2987" s="16"/>
      <c r="AC2987" s="16"/>
      <c r="AD2987" s="16"/>
      <c r="AE2987" s="16"/>
      <c r="AF2987" s="16"/>
      <c r="AG2987" s="16"/>
      <c r="AH2987" s="16"/>
      <c r="AI2987" s="18">
        <v>469.97</v>
      </c>
      <c r="AJ2987" s="22">
        <f>AI2987*-0.029+-0.3</f>
        <v>-13.92913</v>
      </c>
      <c r="AK2987" s="22">
        <v>0</v>
      </c>
      <c r="AL2987" s="22">
        <v>0</v>
      </c>
      <c r="AM2987" s="22">
        <v>0</v>
      </c>
      <c r="AN2987" s="22">
        <v>-19.84</v>
      </c>
      <c r="AO2987" s="22">
        <v>0</v>
      </c>
      <c r="AP2987" s="18">
        <f>SUM(AI2987:AO2987)</f>
        <v>436.20087</v>
      </c>
    </row>
    <row r="2988" ht="20.35" customHeight="1">
      <c r="A2988" t="s" s="28">
        <v>2513</v>
      </c>
      <c r="B2988" s="15">
        <v>43354</v>
      </c>
      <c r="C2988" s="16"/>
      <c r="D2988" s="17">
        <v>1</v>
      </c>
      <c r="E2988" s="31"/>
      <c r="F2988" s="31"/>
      <c r="G2988" s="16"/>
      <c r="H2988" s="16"/>
      <c r="I2988" s="16"/>
      <c r="J2988" s="16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  <c r="Z2988" s="16"/>
      <c r="AA2988" s="16"/>
      <c r="AB2988" s="16"/>
      <c r="AC2988" s="16"/>
      <c r="AD2988" s="16"/>
      <c r="AE2988" s="16"/>
      <c r="AF2988" s="16"/>
      <c r="AG2988" s="16"/>
      <c r="AH2988" s="16"/>
      <c r="AI2988" s="18">
        <v>249.99</v>
      </c>
      <c r="AJ2988" s="22">
        <f>AI2988*-0.029+-0.3</f>
        <v>-7.54971</v>
      </c>
      <c r="AK2988" s="22">
        <v>0</v>
      </c>
      <c r="AL2988" s="22">
        <v>0</v>
      </c>
      <c r="AM2988" s="22">
        <v>0</v>
      </c>
      <c r="AN2988" s="22">
        <v>-17.1</v>
      </c>
      <c r="AO2988" s="22">
        <v>0</v>
      </c>
      <c r="AP2988" s="18">
        <f>SUM(AI2988:AO2988)</f>
        <v>225.34029</v>
      </c>
    </row>
    <row r="2989" ht="20.35" customHeight="1">
      <c r="A2989" t="s" s="28">
        <v>2394</v>
      </c>
      <c r="B2989" s="15">
        <v>43354</v>
      </c>
      <c r="C2989" s="16"/>
      <c r="D2989" s="16"/>
      <c r="E2989" s="31"/>
      <c r="F2989" s="31"/>
      <c r="G2989" s="16"/>
      <c r="H2989" s="16"/>
      <c r="I2989" s="16"/>
      <c r="J2989" s="17">
        <v>1</v>
      </c>
      <c r="K2989" s="16"/>
      <c r="L2989" s="16"/>
      <c r="M2989" s="16"/>
      <c r="N2989" s="16"/>
      <c r="O2989" s="16"/>
      <c r="P2989" s="16"/>
      <c r="Q2989" s="17">
        <v>1</v>
      </c>
      <c r="R2989" s="16"/>
      <c r="S2989" s="16"/>
      <c r="T2989" s="16"/>
      <c r="U2989" s="16"/>
      <c r="V2989" s="16"/>
      <c r="W2989" s="16"/>
      <c r="X2989" s="16"/>
      <c r="Y2989" s="16"/>
      <c r="Z2989" s="16"/>
      <c r="AA2989" s="16"/>
      <c r="AB2989" s="16"/>
      <c r="AC2989" s="16"/>
      <c r="AD2989" s="16"/>
      <c r="AE2989" s="16"/>
      <c r="AF2989" s="16"/>
      <c r="AG2989" s="16"/>
      <c r="AH2989" s="16"/>
      <c r="AI2989" s="18">
        <v>999.99</v>
      </c>
      <c r="AJ2989" s="22">
        <v>0</v>
      </c>
      <c r="AK2989" s="22">
        <v>0</v>
      </c>
      <c r="AL2989" s="22">
        <v>0</v>
      </c>
      <c r="AM2989" s="22">
        <v>0</v>
      </c>
      <c r="AN2989" s="19">
        <v>-23.74</v>
      </c>
      <c r="AO2989" s="22">
        <v>0</v>
      </c>
      <c r="AP2989" s="18">
        <f>SUM(AI2989:AO2989)</f>
        <v>976.25</v>
      </c>
    </row>
    <row r="2990" ht="20.35" customHeight="1">
      <c r="A2990" t="s" s="28">
        <v>2514</v>
      </c>
      <c r="B2990" s="15">
        <v>43354</v>
      </c>
      <c r="C2990" s="16"/>
      <c r="D2990" s="17">
        <v>1</v>
      </c>
      <c r="E2990" s="31"/>
      <c r="F2990" s="31"/>
      <c r="G2990" s="16"/>
      <c r="H2990" s="16"/>
      <c r="I2990" s="16"/>
      <c r="J2990" s="16"/>
      <c r="K2990" s="16"/>
      <c r="L2990" s="16"/>
      <c r="M2990" s="16"/>
      <c r="N2990" s="16"/>
      <c r="O2990" s="16"/>
      <c r="P2990" s="16"/>
      <c r="Q2990" s="16"/>
      <c r="R2990" s="16"/>
      <c r="S2990" s="16"/>
      <c r="T2990" s="16"/>
      <c r="U2990" s="16"/>
      <c r="V2990" s="16"/>
      <c r="W2990" s="16"/>
      <c r="X2990" s="16"/>
      <c r="Y2990" s="16"/>
      <c r="Z2990" s="16"/>
      <c r="AA2990" s="16"/>
      <c r="AB2990" s="16"/>
      <c r="AC2990" s="16"/>
      <c r="AD2990" s="16"/>
      <c r="AE2990" s="16"/>
      <c r="AF2990" s="16"/>
      <c r="AG2990" s="16"/>
      <c r="AH2990" s="16"/>
      <c r="AI2990" s="48">
        <v>220</v>
      </c>
      <c r="AJ2990" s="49">
        <v>0</v>
      </c>
      <c r="AK2990" s="49">
        <v>0</v>
      </c>
      <c r="AL2990" s="49">
        <v>0</v>
      </c>
      <c r="AM2990" s="22">
        <v>0</v>
      </c>
      <c r="AN2990" s="49">
        <v>-13.35</v>
      </c>
      <c r="AO2990" s="49">
        <v>0</v>
      </c>
      <c r="AP2990" s="18">
        <f>SUM(AI2990:AO2990)</f>
        <v>206.65</v>
      </c>
    </row>
    <row r="2991" ht="20.35" customHeight="1">
      <c r="A2991" t="s" s="28">
        <v>2515</v>
      </c>
      <c r="B2991" s="15">
        <v>43354</v>
      </c>
      <c r="C2991" s="16"/>
      <c r="D2991" s="17">
        <v>2</v>
      </c>
      <c r="E2991" s="31"/>
      <c r="F2991" s="59">
        <v>2</v>
      </c>
      <c r="G2991" s="16"/>
      <c r="H2991" s="16"/>
      <c r="I2991" s="16"/>
      <c r="J2991" s="16"/>
      <c r="K2991" s="16"/>
      <c r="L2991" s="16"/>
      <c r="M2991" s="16"/>
      <c r="N2991" s="16"/>
      <c r="O2991" s="16"/>
      <c r="P2991" s="16"/>
      <c r="Q2991" s="16"/>
      <c r="R2991" s="16"/>
      <c r="S2991" s="16"/>
      <c r="T2991" s="16"/>
      <c r="U2991" s="16"/>
      <c r="V2991" s="16"/>
      <c r="W2991" s="16"/>
      <c r="X2991" s="16"/>
      <c r="Y2991" s="16"/>
      <c r="Z2991" s="16"/>
      <c r="AA2991" s="16"/>
      <c r="AB2991" s="16"/>
      <c r="AC2991" s="16"/>
      <c r="AD2991" s="16"/>
      <c r="AE2991" s="16"/>
      <c r="AF2991" s="16"/>
      <c r="AG2991" s="16"/>
      <c r="AH2991" s="16"/>
      <c r="AI2991" s="18">
        <v>837.98</v>
      </c>
      <c r="AJ2991" s="22">
        <f>AI2991*-0.029+-0.3</f>
        <v>-24.60142</v>
      </c>
      <c r="AK2991" s="22">
        <v>0</v>
      </c>
      <c r="AL2991" s="22">
        <v>0</v>
      </c>
      <c r="AM2991" s="22">
        <v>0</v>
      </c>
      <c r="AN2991" s="19">
        <v>-14.08</v>
      </c>
      <c r="AO2991" s="22">
        <v>0</v>
      </c>
      <c r="AP2991" s="18">
        <f>SUM(AI2991:AO2991)</f>
        <v>799.29858</v>
      </c>
    </row>
    <row r="2992" ht="20.35" customHeight="1">
      <c r="A2992" t="s" s="28">
        <v>2516</v>
      </c>
      <c r="B2992" s="15">
        <v>43354</v>
      </c>
      <c r="C2992" s="16"/>
      <c r="D2992" s="16"/>
      <c r="E2992" s="31"/>
      <c r="F2992" s="31"/>
      <c r="G2992" s="16"/>
      <c r="H2992" s="17">
        <v>2</v>
      </c>
      <c r="I2992" s="16"/>
      <c r="J2992" s="16"/>
      <c r="K2992" s="16"/>
      <c r="L2992" s="16"/>
      <c r="M2992" s="16"/>
      <c r="N2992" s="16"/>
      <c r="O2992" s="16"/>
      <c r="P2992" s="16"/>
      <c r="Q2992" s="16"/>
      <c r="R2992" s="16"/>
      <c r="S2992" s="16"/>
      <c r="T2992" s="16"/>
      <c r="U2992" s="16"/>
      <c r="V2992" s="16"/>
      <c r="W2992" s="16"/>
      <c r="X2992" s="17">
        <v>2</v>
      </c>
      <c r="Y2992" s="16"/>
      <c r="Z2992" s="16"/>
      <c r="AA2992" s="16"/>
      <c r="AB2992" s="16"/>
      <c r="AC2992" s="16"/>
      <c r="AD2992" s="16"/>
      <c r="AE2992" s="16"/>
      <c r="AF2992" s="16"/>
      <c r="AG2992" s="16"/>
      <c r="AH2992" s="16"/>
      <c r="AI2992" s="18">
        <v>2717.68</v>
      </c>
      <c r="AJ2992" s="22">
        <f>AI2992*-0.029+-0.3</f>
        <v>-79.11272</v>
      </c>
      <c r="AK2992" s="22">
        <v>0</v>
      </c>
      <c r="AL2992" s="22">
        <v>0</v>
      </c>
      <c r="AM2992" s="22">
        <v>0</v>
      </c>
      <c r="AN2992" s="22">
        <v>0</v>
      </c>
      <c r="AO2992" s="22">
        <v>0</v>
      </c>
      <c r="AP2992" s="18">
        <f>SUM(AI2992:AO2992)</f>
        <v>2638.56728</v>
      </c>
    </row>
    <row r="2993" ht="20.35" customHeight="1">
      <c r="A2993" t="s" s="28">
        <v>2517</v>
      </c>
      <c r="B2993" s="15">
        <v>43355</v>
      </c>
      <c r="C2993" s="16"/>
      <c r="D2993" s="17">
        <v>1</v>
      </c>
      <c r="E2993" s="31"/>
      <c r="F2993" s="31"/>
      <c r="G2993" s="16"/>
      <c r="H2993" s="16"/>
      <c r="I2993" s="16"/>
      <c r="J2993" s="16"/>
      <c r="K2993" s="16"/>
      <c r="L2993" s="16"/>
      <c r="M2993" s="16"/>
      <c r="N2993" s="16"/>
      <c r="O2993" s="16"/>
      <c r="P2993" s="16"/>
      <c r="Q2993" s="16"/>
      <c r="R2993" s="16"/>
      <c r="S2993" s="16"/>
      <c r="T2993" s="16"/>
      <c r="U2993" s="16"/>
      <c r="V2993" s="16"/>
      <c r="W2993" s="16"/>
      <c r="X2993" s="16"/>
      <c r="Y2993" s="16"/>
      <c r="Z2993" s="16"/>
      <c r="AA2993" s="16"/>
      <c r="AB2993" s="16"/>
      <c r="AC2993" s="16"/>
      <c r="AD2993" s="16"/>
      <c r="AE2993" s="16"/>
      <c r="AF2993" s="16"/>
      <c r="AG2993" s="16"/>
      <c r="AH2993" s="16"/>
      <c r="AI2993" s="18">
        <v>314.99</v>
      </c>
      <c r="AJ2993" s="22">
        <f>AI2993*-0.029+-0.3</f>
        <v>-9.434710000000001</v>
      </c>
      <c r="AK2993" s="22">
        <v>0</v>
      </c>
      <c r="AL2993" s="22">
        <v>0</v>
      </c>
      <c r="AM2993" s="22">
        <v>0</v>
      </c>
      <c r="AN2993" s="19">
        <v>-17.1</v>
      </c>
      <c r="AO2993" s="22">
        <v>0</v>
      </c>
      <c r="AP2993" s="18">
        <f>SUM(AI2993:AO2993)</f>
        <v>288.45529</v>
      </c>
    </row>
    <row r="2994" ht="20.35" customHeight="1">
      <c r="A2994" t="s" s="28">
        <v>2518</v>
      </c>
      <c r="B2994" s="15">
        <v>43355</v>
      </c>
      <c r="C2994" s="16"/>
      <c r="D2994" s="17">
        <v>1</v>
      </c>
      <c r="E2994" s="31"/>
      <c r="F2994" s="59">
        <v>1</v>
      </c>
      <c r="G2994" s="16"/>
      <c r="H2994" s="16"/>
      <c r="I2994" s="16"/>
      <c r="J2994" s="16"/>
      <c r="K2994" s="16"/>
      <c r="L2994" s="16"/>
      <c r="M2994" s="16"/>
      <c r="N2994" s="16"/>
      <c r="O2994" s="16"/>
      <c r="P2994" s="16"/>
      <c r="Q2994" s="16"/>
      <c r="R2994" s="16"/>
      <c r="S2994" s="16"/>
      <c r="T2994" s="16"/>
      <c r="U2994" s="16"/>
      <c r="V2994" s="16"/>
      <c r="W2994" s="16"/>
      <c r="X2994" s="16"/>
      <c r="Y2994" s="16"/>
      <c r="Z2994" s="16"/>
      <c r="AA2994" s="16"/>
      <c r="AB2994" s="16"/>
      <c r="AC2994" s="16"/>
      <c r="AD2994" s="16"/>
      <c r="AE2994" s="16"/>
      <c r="AF2994" s="16"/>
      <c r="AG2994" s="16"/>
      <c r="AH2994" s="16"/>
      <c r="AI2994" s="18">
        <v>695.21</v>
      </c>
      <c r="AJ2994" s="22">
        <f>AI2994*-0.029+-0.3</f>
        <v>-20.46109</v>
      </c>
      <c r="AK2994" s="22">
        <v>0</v>
      </c>
      <c r="AL2994" s="22">
        <v>0</v>
      </c>
      <c r="AM2994" s="22">
        <v>0</v>
      </c>
      <c r="AN2994" s="19">
        <v>-121.85</v>
      </c>
      <c r="AO2994" s="22">
        <v>0</v>
      </c>
      <c r="AP2994" s="18">
        <f>SUM(AI2994:AO2994)</f>
        <v>552.89891</v>
      </c>
    </row>
    <row r="2995" ht="20.35" customHeight="1">
      <c r="A2995" t="s" s="28">
        <v>2519</v>
      </c>
      <c r="B2995" s="15">
        <v>43355</v>
      </c>
      <c r="C2995" s="16"/>
      <c r="D2995" s="16"/>
      <c r="E2995" s="31"/>
      <c r="F2995" s="31"/>
      <c r="G2995" s="16"/>
      <c r="H2995" s="16"/>
      <c r="I2995" s="16"/>
      <c r="J2995" s="16"/>
      <c r="K2995" s="16"/>
      <c r="L2995" s="16"/>
      <c r="M2995" s="16"/>
      <c r="N2995" s="16"/>
      <c r="O2995" s="16"/>
      <c r="P2995" s="16"/>
      <c r="Q2995" s="16"/>
      <c r="R2995" s="16"/>
      <c r="S2995" s="16"/>
      <c r="T2995" s="16"/>
      <c r="U2995" s="16"/>
      <c r="V2995" s="16"/>
      <c r="W2995" s="16"/>
      <c r="X2995" s="16"/>
      <c r="Y2995" s="16"/>
      <c r="Z2995" s="16"/>
      <c r="AA2995" s="16"/>
      <c r="AB2995" s="16"/>
      <c r="AC2995" s="16"/>
      <c r="AD2995" s="16"/>
      <c r="AE2995" s="16"/>
      <c r="AF2995" s="16"/>
      <c r="AG2995" s="16"/>
      <c r="AH2995" s="16"/>
      <c r="AI2995" s="18">
        <v>119.98</v>
      </c>
      <c r="AJ2995" s="22">
        <f>AI2995*-0.029+-0.3</f>
        <v>-3.77942</v>
      </c>
      <c r="AK2995" s="22">
        <v>0</v>
      </c>
      <c r="AL2995" s="22">
        <v>0</v>
      </c>
      <c r="AM2995" s="22">
        <v>0</v>
      </c>
      <c r="AN2995" s="22">
        <v>0</v>
      </c>
      <c r="AO2995" s="22">
        <v>0</v>
      </c>
      <c r="AP2995" s="18">
        <f>SUM(AI2995:AO2995)</f>
        <v>116.20058</v>
      </c>
    </row>
    <row r="2996" ht="20.35" customHeight="1">
      <c r="A2996" t="s" s="28">
        <v>2520</v>
      </c>
      <c r="B2996" s="15">
        <v>43355</v>
      </c>
      <c r="C2996" s="16"/>
      <c r="D2996" s="17">
        <v>1</v>
      </c>
      <c r="E2996" s="31"/>
      <c r="F2996" s="31"/>
      <c r="G2996" s="16"/>
      <c r="H2996" s="16"/>
      <c r="I2996" s="16"/>
      <c r="J2996" s="16"/>
      <c r="K2996" s="16"/>
      <c r="L2996" s="16"/>
      <c r="M2996" s="16"/>
      <c r="N2996" s="16"/>
      <c r="O2996" s="16"/>
      <c r="P2996" s="16"/>
      <c r="Q2996" s="16"/>
      <c r="R2996" s="16"/>
      <c r="S2996" s="16"/>
      <c r="T2996" s="16"/>
      <c r="U2996" s="16"/>
      <c r="V2996" s="16"/>
      <c r="W2996" s="16"/>
      <c r="X2996" s="16"/>
      <c r="Y2996" s="16"/>
      <c r="Z2996" s="16"/>
      <c r="AA2996" s="16"/>
      <c r="AB2996" s="16"/>
      <c r="AC2996" s="16"/>
      <c r="AD2996" s="16"/>
      <c r="AE2996" s="16"/>
      <c r="AF2996" s="16"/>
      <c r="AG2996" s="16"/>
      <c r="AH2996" s="16"/>
      <c r="AI2996" s="18">
        <v>249.99</v>
      </c>
      <c r="AJ2996" s="22">
        <f>AI2996*-0.029+-0.3</f>
        <v>-7.54971</v>
      </c>
      <c r="AK2996" s="22">
        <v>0</v>
      </c>
      <c r="AL2996" s="22">
        <v>0</v>
      </c>
      <c r="AM2996" s="22">
        <v>0</v>
      </c>
      <c r="AN2996" s="19">
        <v>-17.1</v>
      </c>
      <c r="AO2996" s="22">
        <v>0</v>
      </c>
      <c r="AP2996" s="18">
        <f>SUM(AI2996:AO2996)</f>
        <v>225.34029</v>
      </c>
    </row>
    <row r="2997" ht="32.35" customHeight="1">
      <c r="A2997" t="s" s="28">
        <v>2521</v>
      </c>
      <c r="B2997" s="15">
        <v>43355</v>
      </c>
      <c r="C2997" s="16"/>
      <c r="D2997" s="16"/>
      <c r="E2997" s="31"/>
      <c r="F2997" s="31"/>
      <c r="G2997" s="17">
        <v>1</v>
      </c>
      <c r="H2997" s="16"/>
      <c r="I2997" s="16"/>
      <c r="J2997" s="16"/>
      <c r="K2997" s="16"/>
      <c r="L2997" s="16"/>
      <c r="M2997" s="16"/>
      <c r="N2997" s="16"/>
      <c r="O2997" s="16"/>
      <c r="P2997" s="16"/>
      <c r="Q2997" s="16"/>
      <c r="R2997" s="16"/>
      <c r="S2997" s="16"/>
      <c r="T2997" s="16"/>
      <c r="U2997" s="16"/>
      <c r="V2997" s="16"/>
      <c r="W2997" s="16"/>
      <c r="X2997" s="16"/>
      <c r="Y2997" s="16"/>
      <c r="Z2997" s="16"/>
      <c r="AA2997" s="16"/>
      <c r="AB2997" s="16"/>
      <c r="AC2997" s="16"/>
      <c r="AD2997" s="16"/>
      <c r="AE2997" s="16"/>
      <c r="AF2997" s="16"/>
      <c r="AG2997" s="16"/>
      <c r="AH2997" s="16"/>
      <c r="AI2997" s="18">
        <v>149.99</v>
      </c>
      <c r="AJ2997" s="22">
        <f>AI2997*-0.029+-0.3</f>
        <v>-4.64971</v>
      </c>
      <c r="AK2997" s="22">
        <v>0</v>
      </c>
      <c r="AL2997" s="22">
        <v>0</v>
      </c>
      <c r="AM2997" s="22">
        <v>0</v>
      </c>
      <c r="AN2997" s="19">
        <v>-9.109999999999999</v>
      </c>
      <c r="AO2997" s="22">
        <v>0</v>
      </c>
      <c r="AP2997" s="18">
        <f>SUM(AI2997:AO2997)</f>
        <v>136.23029</v>
      </c>
    </row>
    <row r="2998" ht="20.35" customHeight="1">
      <c r="A2998" t="s" s="28">
        <v>2522</v>
      </c>
      <c r="B2998" s="15">
        <v>43355</v>
      </c>
      <c r="C2998" s="16"/>
      <c r="D2998" s="17">
        <v>1</v>
      </c>
      <c r="E2998" s="31"/>
      <c r="F2998" s="31"/>
      <c r="G2998" s="16"/>
      <c r="H2998" s="16"/>
      <c r="I2998" s="16"/>
      <c r="J2998" s="16"/>
      <c r="K2998" s="16"/>
      <c r="L2998" s="16"/>
      <c r="M2998" s="16"/>
      <c r="N2998" s="16"/>
      <c r="O2998" s="16"/>
      <c r="P2998" s="16"/>
      <c r="Q2998" s="16"/>
      <c r="R2998" s="16"/>
      <c r="S2998" s="16"/>
      <c r="T2998" s="16"/>
      <c r="U2998" s="16"/>
      <c r="V2998" s="16"/>
      <c r="W2998" s="16"/>
      <c r="X2998" s="16"/>
      <c r="Y2998" s="16"/>
      <c r="Z2998" s="16"/>
      <c r="AA2998" s="16"/>
      <c r="AB2998" s="16"/>
      <c r="AC2998" s="16"/>
      <c r="AD2998" s="16"/>
      <c r="AE2998" s="16"/>
      <c r="AF2998" s="16"/>
      <c r="AG2998" s="16"/>
      <c r="AH2998" s="16"/>
      <c r="AI2998" s="18">
        <v>299.99</v>
      </c>
      <c r="AJ2998" s="22">
        <f>AI2998*-0.029+-0.3</f>
        <v>-8.99971</v>
      </c>
      <c r="AK2998" s="22">
        <v>0</v>
      </c>
      <c r="AL2998" s="22">
        <v>0</v>
      </c>
      <c r="AM2998" s="22">
        <v>0</v>
      </c>
      <c r="AN2998" s="19">
        <v>-17.1</v>
      </c>
      <c r="AO2998" s="22">
        <v>0</v>
      </c>
      <c r="AP2998" s="18">
        <f>SUM(AI2998:AO2998)</f>
        <v>273.89029</v>
      </c>
    </row>
    <row r="2999" ht="20.35" customHeight="1">
      <c r="A2999" t="s" s="28">
        <v>2523</v>
      </c>
      <c r="B2999" s="15">
        <v>43356</v>
      </c>
      <c r="C2999" s="16"/>
      <c r="D2999" s="16"/>
      <c r="E2999" s="31"/>
      <c r="F2999" s="31"/>
      <c r="G2999" s="16"/>
      <c r="H2999" s="16"/>
      <c r="I2999" s="16"/>
      <c r="J2999" s="16"/>
      <c r="K2999" s="16"/>
      <c r="L2999" s="16"/>
      <c r="M2999" s="16"/>
      <c r="N2999" s="16"/>
      <c r="O2999" s="16"/>
      <c r="P2999" s="16"/>
      <c r="Q2999" s="16"/>
      <c r="R2999" s="16"/>
      <c r="S2999" s="16"/>
      <c r="T2999" s="16"/>
      <c r="U2999" s="16"/>
      <c r="V2999" s="16"/>
      <c r="W2999" s="16"/>
      <c r="X2999" s="16"/>
      <c r="Y2999" s="16"/>
      <c r="Z2999" s="16"/>
      <c r="AA2999" s="16"/>
      <c r="AB2999" s="16"/>
      <c r="AC2999" s="16"/>
      <c r="AD2999" s="16"/>
      <c r="AE2999" s="16"/>
      <c r="AF2999" s="16"/>
      <c r="AG2999" s="16"/>
      <c r="AH2999" s="16"/>
      <c r="AI2999" s="18">
        <v>141.61</v>
      </c>
      <c r="AJ2999" s="22">
        <f>AI2999*-0.029+-0.3</f>
        <v>-4.40669</v>
      </c>
      <c r="AK2999" s="22">
        <v>0</v>
      </c>
      <c r="AL2999" s="22">
        <v>0</v>
      </c>
      <c r="AM2999" s="22">
        <v>0</v>
      </c>
      <c r="AN2999" s="19">
        <v>-39.55</v>
      </c>
      <c r="AO2999" s="22">
        <v>0</v>
      </c>
      <c r="AP2999" s="18">
        <f>SUM(AI2999:AO2999)</f>
        <v>97.65331</v>
      </c>
    </row>
    <row r="3000" ht="20.35" customHeight="1">
      <c r="A3000" t="s" s="28">
        <v>2520</v>
      </c>
      <c r="B3000" s="15">
        <v>43356</v>
      </c>
      <c r="C3000" s="16"/>
      <c r="D3000" s="16"/>
      <c r="E3000" s="31"/>
      <c r="F3000" s="31"/>
      <c r="G3000" s="16"/>
      <c r="H3000" s="16"/>
      <c r="I3000" s="16"/>
      <c r="J3000" s="16"/>
      <c r="K3000" s="16"/>
      <c r="L3000" s="16"/>
      <c r="M3000" s="16"/>
      <c r="N3000" s="16"/>
      <c r="O3000" s="16"/>
      <c r="P3000" s="16"/>
      <c r="Q3000" s="16"/>
      <c r="R3000" s="16"/>
      <c r="S3000" s="16"/>
      <c r="T3000" s="16"/>
      <c r="U3000" s="16"/>
      <c r="V3000" s="16"/>
      <c r="W3000" s="16"/>
      <c r="X3000" s="16"/>
      <c r="Y3000" s="16"/>
      <c r="Z3000" s="16"/>
      <c r="AA3000" s="16"/>
      <c r="AB3000" s="16"/>
      <c r="AC3000" s="16"/>
      <c r="AD3000" s="16"/>
      <c r="AE3000" s="16"/>
      <c r="AF3000" s="16"/>
      <c r="AG3000" s="16"/>
      <c r="AH3000" s="16"/>
      <c r="AI3000" s="18">
        <v>52.98</v>
      </c>
      <c r="AJ3000" s="22">
        <f>AI3000*-0.029+-0.3</f>
        <v>-1.83642</v>
      </c>
      <c r="AK3000" s="22">
        <v>0</v>
      </c>
      <c r="AL3000" s="22">
        <v>0</v>
      </c>
      <c r="AM3000" s="22">
        <v>0</v>
      </c>
      <c r="AN3000" s="19">
        <v>-7.5</v>
      </c>
      <c r="AO3000" s="22">
        <v>0</v>
      </c>
      <c r="AP3000" s="18">
        <f>SUM(AI3000:AO3000)</f>
        <v>43.64358</v>
      </c>
    </row>
    <row r="3001" ht="20.35" customHeight="1">
      <c r="A3001" t="s" s="28">
        <v>2524</v>
      </c>
      <c r="B3001" s="15">
        <v>43356</v>
      </c>
      <c r="C3001" s="16"/>
      <c r="D3001" s="17">
        <v>1</v>
      </c>
      <c r="E3001" s="31"/>
      <c r="F3001" s="59">
        <v>1</v>
      </c>
      <c r="G3001" s="16"/>
      <c r="H3001" s="16"/>
      <c r="I3001" s="16"/>
      <c r="J3001" s="16"/>
      <c r="K3001" s="16"/>
      <c r="L3001" s="16"/>
      <c r="M3001" s="16"/>
      <c r="N3001" s="16"/>
      <c r="O3001" s="16"/>
      <c r="P3001" s="16"/>
      <c r="Q3001" s="16"/>
      <c r="R3001" s="16"/>
      <c r="S3001" s="16"/>
      <c r="T3001" s="16"/>
      <c r="U3001" s="16"/>
      <c r="V3001" s="16"/>
      <c r="W3001" s="16"/>
      <c r="X3001" s="16"/>
      <c r="Y3001" s="16"/>
      <c r="Z3001" s="16"/>
      <c r="AA3001" s="16"/>
      <c r="AB3001" s="16"/>
      <c r="AC3001" s="16"/>
      <c r="AD3001" s="16"/>
      <c r="AE3001" s="16"/>
      <c r="AF3001" s="16"/>
      <c r="AG3001" s="16"/>
      <c r="AH3001" s="16"/>
      <c r="AI3001" s="18">
        <v>598.75</v>
      </c>
      <c r="AJ3001" s="22">
        <f>AI3001*-0.029+-0.3</f>
        <v>-17.66375</v>
      </c>
      <c r="AK3001" s="22">
        <v>0</v>
      </c>
      <c r="AL3001" s="22">
        <v>0</v>
      </c>
      <c r="AM3001" s="22">
        <v>0</v>
      </c>
      <c r="AN3001" s="19">
        <v>-89.23</v>
      </c>
      <c r="AO3001" s="22">
        <v>0</v>
      </c>
      <c r="AP3001" s="18">
        <f>SUM(AI3001:AO3001)</f>
        <v>491.85625</v>
      </c>
    </row>
    <row r="3002" ht="20.35" customHeight="1">
      <c r="A3002" t="s" s="28">
        <v>581</v>
      </c>
      <c r="B3002" s="15">
        <v>43356</v>
      </c>
      <c r="C3002" s="16"/>
      <c r="D3002" s="17">
        <v>2</v>
      </c>
      <c r="E3002" s="31"/>
      <c r="F3002" s="31"/>
      <c r="G3002" s="16"/>
      <c r="H3002" s="16"/>
      <c r="I3002" s="16"/>
      <c r="J3002" s="16"/>
      <c r="K3002" s="16"/>
      <c r="L3002" s="16"/>
      <c r="M3002" s="16"/>
      <c r="N3002" s="16"/>
      <c r="O3002" s="16"/>
      <c r="P3002" s="16"/>
      <c r="Q3002" s="16"/>
      <c r="R3002" s="16"/>
      <c r="S3002" s="16"/>
      <c r="T3002" s="16"/>
      <c r="U3002" s="16"/>
      <c r="V3002" s="16"/>
      <c r="W3002" s="16"/>
      <c r="X3002" s="16"/>
      <c r="Y3002" s="16"/>
      <c r="Z3002" s="16"/>
      <c r="AA3002" s="16"/>
      <c r="AB3002" s="16"/>
      <c r="AC3002" s="16"/>
      <c r="AD3002" s="16"/>
      <c r="AE3002" s="16"/>
      <c r="AF3002" s="16"/>
      <c r="AG3002" s="16"/>
      <c r="AH3002" s="16"/>
      <c r="AI3002" s="18">
        <v>599.978</v>
      </c>
      <c r="AJ3002" s="22">
        <f>AI3002*-0.029+-0.3</f>
        <v>-17.699362</v>
      </c>
      <c r="AK3002" s="22">
        <v>0</v>
      </c>
      <c r="AL3002" s="22">
        <v>0</v>
      </c>
      <c r="AM3002" s="22">
        <v>0</v>
      </c>
      <c r="AN3002" s="22">
        <v>0</v>
      </c>
      <c r="AO3002" s="22">
        <v>0</v>
      </c>
      <c r="AP3002" s="18">
        <f>SUM(AI3002:AO3002)</f>
        <v>582.278638</v>
      </c>
    </row>
    <row r="3003" ht="20.35" customHeight="1">
      <c r="A3003" t="s" s="28">
        <v>1151</v>
      </c>
      <c r="B3003" s="15">
        <v>43356</v>
      </c>
      <c r="C3003" s="16"/>
      <c r="D3003" s="16"/>
      <c r="E3003" s="31"/>
      <c r="F3003" s="31"/>
      <c r="G3003" s="16"/>
      <c r="H3003" s="16"/>
      <c r="I3003" s="16"/>
      <c r="J3003" s="16"/>
      <c r="K3003" s="16"/>
      <c r="L3003" s="16"/>
      <c r="M3003" s="16"/>
      <c r="N3003" s="16"/>
      <c r="O3003" s="16"/>
      <c r="P3003" s="16"/>
      <c r="Q3003" s="16"/>
      <c r="R3003" s="16"/>
      <c r="S3003" s="16"/>
      <c r="T3003" s="16"/>
      <c r="U3003" s="16"/>
      <c r="V3003" s="16"/>
      <c r="W3003" s="16"/>
      <c r="X3003" s="17">
        <v>4</v>
      </c>
      <c r="Y3003" s="16"/>
      <c r="Z3003" s="16"/>
      <c r="AA3003" s="16"/>
      <c r="AB3003" s="16"/>
      <c r="AC3003" s="16"/>
      <c r="AD3003" s="16"/>
      <c r="AE3003" s="16"/>
      <c r="AF3003" s="16"/>
      <c r="AG3003" s="16"/>
      <c r="AH3003" s="16"/>
      <c r="AI3003" s="18">
        <v>560.4400000000001</v>
      </c>
      <c r="AJ3003" s="22">
        <f>AI3003*-0.029+-0.3</f>
        <v>-16.55276</v>
      </c>
      <c r="AK3003" s="22">
        <v>0</v>
      </c>
      <c r="AL3003" s="22">
        <v>0</v>
      </c>
      <c r="AM3003" s="22">
        <v>0</v>
      </c>
      <c r="AN3003" s="19">
        <v>-9.66</v>
      </c>
      <c r="AO3003" s="22">
        <v>-41.52</v>
      </c>
      <c r="AP3003" s="18">
        <f>SUM(AI3003:AO3003)</f>
        <v>492.70724</v>
      </c>
    </row>
    <row r="3004" ht="20.35" customHeight="1">
      <c r="A3004" t="s" s="28">
        <v>2525</v>
      </c>
      <c r="B3004" s="15">
        <v>43357</v>
      </c>
      <c r="C3004" s="16"/>
      <c r="D3004" s="17">
        <v>1</v>
      </c>
      <c r="E3004" s="31"/>
      <c r="F3004" s="31"/>
      <c r="G3004" s="16"/>
      <c r="H3004" s="16"/>
      <c r="I3004" s="16"/>
      <c r="J3004" s="16"/>
      <c r="K3004" s="16"/>
      <c r="L3004" s="16"/>
      <c r="M3004" s="16"/>
      <c r="N3004" s="16"/>
      <c r="O3004" s="16"/>
      <c r="P3004" s="16"/>
      <c r="Q3004" s="16"/>
      <c r="R3004" s="16"/>
      <c r="S3004" s="16"/>
      <c r="T3004" s="16"/>
      <c r="U3004" s="16"/>
      <c r="V3004" s="16"/>
      <c r="W3004" s="16"/>
      <c r="X3004" s="16"/>
      <c r="Y3004" s="16"/>
      <c r="Z3004" s="16"/>
      <c r="AA3004" s="16"/>
      <c r="AB3004" s="16"/>
      <c r="AC3004" s="16"/>
      <c r="AD3004" s="16"/>
      <c r="AE3004" s="16"/>
      <c r="AF3004" s="16"/>
      <c r="AG3004" s="16"/>
      <c r="AH3004" s="16"/>
      <c r="AI3004" s="18">
        <v>299.99</v>
      </c>
      <c r="AJ3004" s="22">
        <v>0</v>
      </c>
      <c r="AK3004" s="22">
        <v>-43.5</v>
      </c>
      <c r="AL3004" s="22">
        <v>0</v>
      </c>
      <c r="AM3004" s="22">
        <v>0</v>
      </c>
      <c r="AN3004" s="19">
        <v>-15.34</v>
      </c>
      <c r="AO3004" s="22">
        <v>0</v>
      </c>
      <c r="AP3004" s="18">
        <f>SUM(AI3004:AO3004)</f>
        <v>241.15</v>
      </c>
    </row>
    <row r="3005" ht="20.35" customHeight="1">
      <c r="A3005" t="s" s="28">
        <v>2526</v>
      </c>
      <c r="B3005" s="15">
        <v>43357</v>
      </c>
      <c r="C3005" s="16"/>
      <c r="D3005" s="17">
        <v>1</v>
      </c>
      <c r="E3005" s="31"/>
      <c r="F3005" s="31"/>
      <c r="G3005" s="16"/>
      <c r="H3005" s="16"/>
      <c r="I3005" s="16"/>
      <c r="J3005" s="16"/>
      <c r="K3005" s="16"/>
      <c r="L3005" s="16"/>
      <c r="M3005" s="16"/>
      <c r="N3005" s="16"/>
      <c r="O3005" s="16"/>
      <c r="P3005" s="16"/>
      <c r="Q3005" s="16"/>
      <c r="R3005" s="16"/>
      <c r="S3005" s="16"/>
      <c r="T3005" s="16"/>
      <c r="U3005" s="16"/>
      <c r="V3005" s="16"/>
      <c r="W3005" s="16"/>
      <c r="X3005" s="16"/>
      <c r="Y3005" s="16"/>
      <c r="Z3005" s="16"/>
      <c r="AA3005" s="16"/>
      <c r="AB3005" s="16"/>
      <c r="AC3005" s="16"/>
      <c r="AD3005" s="16"/>
      <c r="AE3005" s="16"/>
      <c r="AF3005" s="16"/>
      <c r="AG3005" s="16"/>
      <c r="AH3005" s="16"/>
      <c r="AI3005" s="18">
        <v>249.99</v>
      </c>
      <c r="AJ3005" s="22">
        <f>AI3005*-0.029+-0.3</f>
        <v>-7.54971</v>
      </c>
      <c r="AK3005" s="22">
        <v>0</v>
      </c>
      <c r="AL3005" s="22">
        <v>0</v>
      </c>
      <c r="AM3005" s="22">
        <v>0</v>
      </c>
      <c r="AN3005" s="19">
        <v>-17.1</v>
      </c>
      <c r="AO3005" s="22">
        <v>0</v>
      </c>
      <c r="AP3005" s="18">
        <f>SUM(AI3005:AO3005)</f>
        <v>225.34029</v>
      </c>
    </row>
    <row r="3006" ht="20.35" customHeight="1">
      <c r="A3006" t="s" s="28">
        <v>2476</v>
      </c>
      <c r="B3006" s="15">
        <v>43360</v>
      </c>
      <c r="C3006" s="16"/>
      <c r="D3006" s="16"/>
      <c r="E3006" s="31"/>
      <c r="F3006" s="31"/>
      <c r="G3006" s="16"/>
      <c r="H3006" s="16"/>
      <c r="I3006" s="16"/>
      <c r="J3006" s="16"/>
      <c r="K3006" s="16"/>
      <c r="L3006" s="16"/>
      <c r="M3006" s="16"/>
      <c r="N3006" s="16"/>
      <c r="O3006" s="16"/>
      <c r="P3006" s="16"/>
      <c r="Q3006" s="16"/>
      <c r="R3006" s="16"/>
      <c r="S3006" s="16"/>
      <c r="T3006" s="16"/>
      <c r="U3006" s="16"/>
      <c r="V3006" s="16"/>
      <c r="W3006" s="16"/>
      <c r="X3006" s="16"/>
      <c r="Y3006" s="16"/>
      <c r="Z3006" s="16"/>
      <c r="AA3006" s="16"/>
      <c r="AB3006" s="16"/>
      <c r="AC3006" s="16"/>
      <c r="AD3006" s="16"/>
      <c r="AE3006" s="16"/>
      <c r="AF3006" s="16"/>
      <c r="AG3006" s="16"/>
      <c r="AH3006" s="16"/>
      <c r="AI3006" s="18">
        <v>52.98</v>
      </c>
      <c r="AJ3006" s="22">
        <f>AI3006*-0.029+-0.3</f>
        <v>-1.83642</v>
      </c>
      <c r="AK3006" s="22">
        <v>0</v>
      </c>
      <c r="AL3006" s="22">
        <v>0</v>
      </c>
      <c r="AM3006" s="22">
        <v>0</v>
      </c>
      <c r="AN3006" s="19">
        <v>-7.5</v>
      </c>
      <c r="AO3006" s="22">
        <v>0</v>
      </c>
      <c r="AP3006" s="18">
        <f>SUM(AI3006:AO3006)</f>
        <v>43.64358</v>
      </c>
    </row>
    <row r="3007" ht="20.35" customHeight="1">
      <c r="A3007" t="s" s="28">
        <v>804</v>
      </c>
      <c r="B3007" s="15">
        <v>43360</v>
      </c>
      <c r="C3007" s="16"/>
      <c r="D3007" s="16"/>
      <c r="E3007" s="31"/>
      <c r="F3007" s="31"/>
      <c r="G3007" s="17">
        <v>2</v>
      </c>
      <c r="H3007" s="16"/>
      <c r="I3007" s="16"/>
      <c r="J3007" s="16"/>
      <c r="K3007" s="16"/>
      <c r="L3007" s="16"/>
      <c r="M3007" s="16"/>
      <c r="N3007" s="16"/>
      <c r="O3007" s="16"/>
      <c r="P3007" s="16"/>
      <c r="Q3007" s="16"/>
      <c r="R3007" s="16"/>
      <c r="S3007" s="16"/>
      <c r="T3007" s="16"/>
      <c r="U3007" s="16"/>
      <c r="V3007" s="16"/>
      <c r="W3007" s="16"/>
      <c r="X3007" s="16"/>
      <c r="Y3007" s="16"/>
      <c r="Z3007" s="16"/>
      <c r="AA3007" s="16"/>
      <c r="AB3007" s="16"/>
      <c r="AC3007" s="16"/>
      <c r="AD3007" s="16"/>
      <c r="AE3007" s="16"/>
      <c r="AF3007" s="16"/>
      <c r="AG3007" s="16"/>
      <c r="AH3007" s="16"/>
      <c r="AI3007" s="18">
        <v>299.98</v>
      </c>
      <c r="AJ3007" s="22">
        <f>AI3007*-0.029+-0.3</f>
        <v>-8.999420000000001</v>
      </c>
      <c r="AK3007" s="22">
        <v>0</v>
      </c>
      <c r="AL3007" s="22">
        <v>0</v>
      </c>
      <c r="AM3007" s="22">
        <v>0</v>
      </c>
      <c r="AN3007" s="19">
        <v>-19.84</v>
      </c>
      <c r="AO3007" s="22">
        <v>0</v>
      </c>
      <c r="AP3007" s="18">
        <f>SUM(AI3007:AO3007)</f>
        <v>271.14058</v>
      </c>
    </row>
    <row r="3008" ht="20.35" customHeight="1">
      <c r="A3008" t="s" s="28">
        <v>802</v>
      </c>
      <c r="B3008" s="15">
        <v>43360</v>
      </c>
      <c r="C3008" s="16"/>
      <c r="D3008" s="16"/>
      <c r="E3008" s="31"/>
      <c r="F3008" s="31"/>
      <c r="G3008" s="16"/>
      <c r="H3008" s="16"/>
      <c r="I3008" s="16"/>
      <c r="J3008" s="16"/>
      <c r="K3008" s="16"/>
      <c r="L3008" s="16"/>
      <c r="M3008" s="16"/>
      <c r="N3008" s="16"/>
      <c r="O3008" s="16"/>
      <c r="P3008" s="16"/>
      <c r="Q3008" s="16"/>
      <c r="R3008" s="16"/>
      <c r="S3008" s="16"/>
      <c r="T3008" s="16"/>
      <c r="U3008" s="16"/>
      <c r="V3008" s="16"/>
      <c r="W3008" s="16"/>
      <c r="X3008" s="16"/>
      <c r="Y3008" s="16"/>
      <c r="Z3008" s="16"/>
      <c r="AA3008" s="16"/>
      <c r="AB3008" s="16"/>
      <c r="AC3008" s="16"/>
      <c r="AD3008" s="16"/>
      <c r="AE3008" s="16"/>
      <c r="AF3008" s="16"/>
      <c r="AG3008" s="16"/>
      <c r="AH3008" s="16"/>
      <c r="AI3008" s="18">
        <v>1318.13</v>
      </c>
      <c r="AJ3008" s="22">
        <v>0</v>
      </c>
      <c r="AK3008" s="22">
        <v>0</v>
      </c>
      <c r="AL3008" s="22">
        <v>0</v>
      </c>
      <c r="AM3008" s="22">
        <v>0</v>
      </c>
      <c r="AN3008" s="19">
        <v>-35.63</v>
      </c>
      <c r="AO3008" s="22">
        <v>0</v>
      </c>
      <c r="AP3008" s="18">
        <f>SUM(AI3008:AO3008)</f>
        <v>1282.5</v>
      </c>
    </row>
    <row r="3009" ht="20.35" customHeight="1">
      <c r="A3009" t="s" s="28">
        <v>1815</v>
      </c>
      <c r="B3009" s="15">
        <v>43360</v>
      </c>
      <c r="C3009" s="16"/>
      <c r="D3009" s="17">
        <v>4</v>
      </c>
      <c r="E3009" s="31"/>
      <c r="F3009" s="31"/>
      <c r="G3009" s="16"/>
      <c r="H3009" s="16"/>
      <c r="I3009" s="16"/>
      <c r="J3009" s="16"/>
      <c r="K3009" s="16"/>
      <c r="L3009" s="16"/>
      <c r="M3009" s="16"/>
      <c r="N3009" s="16"/>
      <c r="O3009" s="16"/>
      <c r="P3009" s="16"/>
      <c r="Q3009" s="16"/>
      <c r="R3009" s="16"/>
      <c r="S3009" s="16"/>
      <c r="T3009" s="16"/>
      <c r="U3009" s="16"/>
      <c r="V3009" s="16"/>
      <c r="W3009" s="16"/>
      <c r="X3009" s="16"/>
      <c r="Y3009" s="16"/>
      <c r="Z3009" s="16"/>
      <c r="AA3009" s="16"/>
      <c r="AB3009" s="16"/>
      <c r="AC3009" s="16"/>
      <c r="AD3009" s="16"/>
      <c r="AE3009" s="16"/>
      <c r="AF3009" s="16"/>
      <c r="AG3009" s="16"/>
      <c r="AH3009" s="16"/>
      <c r="AI3009" s="18">
        <v>1079.96</v>
      </c>
      <c r="AJ3009" s="22">
        <v>0</v>
      </c>
      <c r="AK3009" s="22">
        <v>-131.62</v>
      </c>
      <c r="AL3009" s="22">
        <v>0</v>
      </c>
      <c r="AM3009" s="22">
        <v>0</v>
      </c>
      <c r="AN3009" s="19">
        <v>-15.83</v>
      </c>
      <c r="AO3009" s="22">
        <v>-80</v>
      </c>
      <c r="AP3009" s="18">
        <f>SUM(AI3009:AO3009)</f>
        <v>852.51</v>
      </c>
    </row>
    <row r="3010" ht="20.35" customHeight="1">
      <c r="A3010" t="s" s="28">
        <v>2527</v>
      </c>
      <c r="B3010" s="15">
        <v>43360</v>
      </c>
      <c r="C3010" s="16"/>
      <c r="D3010" s="16"/>
      <c r="E3010" s="31"/>
      <c r="F3010" s="31"/>
      <c r="G3010" s="16"/>
      <c r="H3010" s="17">
        <v>4</v>
      </c>
      <c r="I3010" s="16"/>
      <c r="J3010" s="16"/>
      <c r="K3010" s="16"/>
      <c r="L3010" s="16"/>
      <c r="M3010" s="16"/>
      <c r="N3010" s="16"/>
      <c r="O3010" s="16"/>
      <c r="P3010" s="16"/>
      <c r="Q3010" s="16"/>
      <c r="R3010" s="16"/>
      <c r="S3010" s="16"/>
      <c r="T3010" s="16"/>
      <c r="U3010" s="16"/>
      <c r="V3010" s="16"/>
      <c r="W3010" s="16"/>
      <c r="X3010" s="17">
        <v>4</v>
      </c>
      <c r="Y3010" s="16"/>
      <c r="Z3010" s="16"/>
      <c r="AA3010" s="16"/>
      <c r="AB3010" s="17">
        <v>4</v>
      </c>
      <c r="AC3010" s="16"/>
      <c r="AD3010" s="16"/>
      <c r="AE3010" s="16"/>
      <c r="AF3010" s="16"/>
      <c r="AG3010" s="16"/>
      <c r="AH3010" s="16"/>
      <c r="AI3010" s="18">
        <v>5452.47</v>
      </c>
      <c r="AJ3010" s="22">
        <v>0</v>
      </c>
      <c r="AK3010" s="22">
        <v>0</v>
      </c>
      <c r="AL3010" s="22">
        <v>0</v>
      </c>
      <c r="AM3010" s="22">
        <v>0</v>
      </c>
      <c r="AN3010" s="19">
        <v>-252.47</v>
      </c>
      <c r="AO3010" s="22">
        <v>0</v>
      </c>
      <c r="AP3010" s="18">
        <f>SUM(AI3010:AO3010)</f>
        <v>5200</v>
      </c>
    </row>
    <row r="3011" ht="20.35" customHeight="1">
      <c r="A3011" t="s" s="28">
        <v>2528</v>
      </c>
      <c r="B3011" s="15">
        <v>43361</v>
      </c>
      <c r="C3011" s="16"/>
      <c r="D3011" s="17">
        <v>1</v>
      </c>
      <c r="E3011" s="31"/>
      <c r="F3011" s="31"/>
      <c r="G3011" s="16"/>
      <c r="H3011" s="16"/>
      <c r="I3011" s="16"/>
      <c r="J3011" s="16"/>
      <c r="K3011" s="16"/>
      <c r="L3011" s="16"/>
      <c r="M3011" s="16"/>
      <c r="N3011" s="16"/>
      <c r="O3011" s="16"/>
      <c r="P3011" s="16"/>
      <c r="Q3011" s="16"/>
      <c r="R3011" s="16"/>
      <c r="S3011" s="16"/>
      <c r="T3011" s="16"/>
      <c r="U3011" s="16"/>
      <c r="V3011" s="16"/>
      <c r="W3011" s="16"/>
      <c r="X3011" s="16"/>
      <c r="Y3011" s="16"/>
      <c r="Z3011" s="16"/>
      <c r="AA3011" s="16"/>
      <c r="AB3011" s="16"/>
      <c r="AC3011" s="16"/>
      <c r="AD3011" s="16"/>
      <c r="AE3011" s="16"/>
      <c r="AF3011" s="16"/>
      <c r="AG3011" s="16"/>
      <c r="AH3011" s="16"/>
      <c r="AI3011" s="18">
        <v>443.8</v>
      </c>
      <c r="AJ3011" s="22">
        <f>AI3011*-0.029+-0.3</f>
        <v>-13.1702</v>
      </c>
      <c r="AK3011" s="22">
        <v>0</v>
      </c>
      <c r="AL3011" s="22">
        <v>0</v>
      </c>
      <c r="AM3011" s="22">
        <v>0</v>
      </c>
      <c r="AN3011" s="19">
        <v>-60.89</v>
      </c>
      <c r="AO3011" s="22">
        <v>0</v>
      </c>
      <c r="AP3011" s="18">
        <f>SUM(AI3011:AO3011)</f>
        <v>369.7398</v>
      </c>
    </row>
    <row r="3012" ht="20.35" customHeight="1">
      <c r="A3012" t="s" s="28">
        <v>2529</v>
      </c>
      <c r="B3012" s="15">
        <v>43361</v>
      </c>
      <c r="C3012" s="16"/>
      <c r="D3012" s="17">
        <v>2</v>
      </c>
      <c r="E3012" s="31"/>
      <c r="F3012" s="59">
        <v>2</v>
      </c>
      <c r="G3012" s="16"/>
      <c r="H3012" s="16"/>
      <c r="I3012" s="16"/>
      <c r="J3012" s="16"/>
      <c r="K3012" s="16"/>
      <c r="L3012" s="16"/>
      <c r="M3012" s="16"/>
      <c r="N3012" s="16"/>
      <c r="O3012" s="16"/>
      <c r="P3012" s="16"/>
      <c r="Q3012" s="16"/>
      <c r="R3012" s="16"/>
      <c r="S3012" s="16"/>
      <c r="T3012" s="16"/>
      <c r="U3012" s="16"/>
      <c r="V3012" s="16"/>
      <c r="W3012" s="16"/>
      <c r="X3012" s="16"/>
      <c r="Y3012" s="16"/>
      <c r="Z3012" s="16"/>
      <c r="AA3012" s="16"/>
      <c r="AB3012" s="16"/>
      <c r="AC3012" s="16"/>
      <c r="AD3012" s="16"/>
      <c r="AE3012" s="16"/>
      <c r="AF3012" s="16"/>
      <c r="AG3012" s="16"/>
      <c r="AH3012" s="16"/>
      <c r="AI3012" s="18">
        <v>1067.02</v>
      </c>
      <c r="AJ3012" s="22">
        <f>AI3012*-0.029+-0.3</f>
        <v>-31.24358</v>
      </c>
      <c r="AK3012" s="22">
        <v>0</v>
      </c>
      <c r="AL3012" s="22">
        <v>0</v>
      </c>
      <c r="AM3012" s="22">
        <v>0</v>
      </c>
      <c r="AN3012" s="19">
        <v>-17.14</v>
      </c>
      <c r="AO3012" s="22">
        <v>-79.04000000000001</v>
      </c>
      <c r="AP3012" s="18">
        <f>SUM(AI3012:AO3012)</f>
        <v>939.59642</v>
      </c>
    </row>
    <row r="3013" ht="20.35" customHeight="1">
      <c r="A3013" t="s" s="28">
        <v>2530</v>
      </c>
      <c r="B3013" s="15">
        <v>43361</v>
      </c>
      <c r="C3013" s="16"/>
      <c r="D3013" s="17">
        <v>1</v>
      </c>
      <c r="E3013" s="31"/>
      <c r="F3013" s="31"/>
      <c r="G3013" s="16"/>
      <c r="H3013" s="16"/>
      <c r="I3013" s="16"/>
      <c r="J3013" s="16"/>
      <c r="K3013" s="16"/>
      <c r="L3013" s="16"/>
      <c r="M3013" s="16"/>
      <c r="N3013" s="16"/>
      <c r="O3013" s="16"/>
      <c r="P3013" s="16"/>
      <c r="Q3013" s="16"/>
      <c r="R3013" s="16"/>
      <c r="S3013" s="16"/>
      <c r="T3013" s="16"/>
      <c r="U3013" s="16"/>
      <c r="V3013" s="16"/>
      <c r="W3013" s="16"/>
      <c r="X3013" s="16"/>
      <c r="Y3013" s="16"/>
      <c r="Z3013" s="16"/>
      <c r="AA3013" s="16"/>
      <c r="AB3013" s="16"/>
      <c r="AC3013" s="16"/>
      <c r="AD3013" s="16"/>
      <c r="AE3013" s="16"/>
      <c r="AF3013" s="16"/>
      <c r="AG3013" s="16"/>
      <c r="AH3013" s="16"/>
      <c r="AI3013" s="18">
        <v>249.99</v>
      </c>
      <c r="AJ3013" s="22">
        <f>AI3013*-0.029+-0.3</f>
        <v>-7.54971</v>
      </c>
      <c r="AK3013" s="22">
        <v>0</v>
      </c>
      <c r="AL3013" s="22">
        <v>0</v>
      </c>
      <c r="AM3013" s="22">
        <v>0</v>
      </c>
      <c r="AN3013" s="19">
        <v>-17.1</v>
      </c>
      <c r="AO3013" s="22">
        <v>0</v>
      </c>
      <c r="AP3013" s="18">
        <f>SUM(AI3013:AO3013)</f>
        <v>225.34029</v>
      </c>
    </row>
    <row r="3014" ht="20.35" customHeight="1">
      <c r="A3014" t="s" s="28">
        <v>2531</v>
      </c>
      <c r="B3014" s="15">
        <v>43361</v>
      </c>
      <c r="C3014" s="16"/>
      <c r="D3014" s="16"/>
      <c r="E3014" s="31"/>
      <c r="F3014" s="31"/>
      <c r="G3014" s="16"/>
      <c r="H3014" s="16"/>
      <c r="I3014" s="16"/>
      <c r="J3014" s="17">
        <v>4</v>
      </c>
      <c r="K3014" s="16"/>
      <c r="L3014" s="16"/>
      <c r="M3014" s="16"/>
      <c r="N3014" s="16"/>
      <c r="O3014" s="16"/>
      <c r="P3014" s="16"/>
      <c r="Q3014" s="16"/>
      <c r="R3014" s="16"/>
      <c r="S3014" s="16"/>
      <c r="T3014" s="16"/>
      <c r="U3014" s="16"/>
      <c r="V3014" s="16"/>
      <c r="W3014" s="16"/>
      <c r="X3014" s="16"/>
      <c r="Y3014" s="16"/>
      <c r="Z3014" s="16"/>
      <c r="AA3014" s="16"/>
      <c r="AB3014" s="16"/>
      <c r="AC3014" s="16"/>
      <c r="AD3014" s="16"/>
      <c r="AE3014" s="16"/>
      <c r="AF3014" s="16"/>
      <c r="AG3014" s="16"/>
      <c r="AH3014" s="16"/>
      <c r="AI3014" s="18">
        <v>2500</v>
      </c>
      <c r="AJ3014" s="22">
        <v>0</v>
      </c>
      <c r="AK3014" s="22">
        <v>-322.8</v>
      </c>
      <c r="AL3014" s="22">
        <v>0</v>
      </c>
      <c r="AM3014" s="22">
        <v>0</v>
      </c>
      <c r="AN3014" s="19">
        <v>-61.38</v>
      </c>
      <c r="AO3014" s="22">
        <v>0</v>
      </c>
      <c r="AP3014" s="18">
        <f>SUM(AI3014:AO3014)</f>
        <v>2115.82</v>
      </c>
    </row>
    <row r="3015" ht="20.35" customHeight="1">
      <c r="A3015" t="s" s="28">
        <v>2532</v>
      </c>
      <c r="B3015" s="15">
        <v>43361</v>
      </c>
      <c r="C3015" s="16"/>
      <c r="D3015" s="17">
        <v>1</v>
      </c>
      <c r="E3015" s="31"/>
      <c r="F3015" s="31"/>
      <c r="G3015" s="17">
        <v>1</v>
      </c>
      <c r="H3015" s="16"/>
      <c r="I3015" s="16"/>
      <c r="J3015" s="16"/>
      <c r="K3015" s="16"/>
      <c r="L3015" s="16"/>
      <c r="M3015" s="16"/>
      <c r="N3015" s="16"/>
      <c r="O3015" s="16"/>
      <c r="P3015" s="16"/>
      <c r="Q3015" s="16"/>
      <c r="R3015" s="16"/>
      <c r="S3015" s="16"/>
      <c r="T3015" s="16"/>
      <c r="U3015" s="16"/>
      <c r="V3015" s="16"/>
      <c r="W3015" s="16"/>
      <c r="X3015" s="16"/>
      <c r="Y3015" s="16"/>
      <c r="Z3015" s="16"/>
      <c r="AA3015" s="16"/>
      <c r="AB3015" s="16"/>
      <c r="AC3015" s="16"/>
      <c r="AD3015" s="16"/>
      <c r="AE3015" s="16"/>
      <c r="AF3015" s="16"/>
      <c r="AG3015" s="16"/>
      <c r="AH3015" s="16"/>
      <c r="AI3015" s="18">
        <v>399.98</v>
      </c>
      <c r="AJ3015" s="22">
        <v>0</v>
      </c>
      <c r="AK3015" s="22">
        <v>-51.9</v>
      </c>
      <c r="AL3015" s="22">
        <v>0</v>
      </c>
      <c r="AM3015" s="22">
        <v>0</v>
      </c>
      <c r="AN3015" s="19">
        <v>-19.84</v>
      </c>
      <c r="AO3015" s="22">
        <v>0</v>
      </c>
      <c r="AP3015" s="18">
        <f>SUM(AI3015:AO3015)</f>
        <v>328.24</v>
      </c>
    </row>
    <row r="3016" ht="20.35" customHeight="1">
      <c r="A3016" t="s" s="28">
        <v>2533</v>
      </c>
      <c r="B3016" s="15">
        <v>43362</v>
      </c>
      <c r="C3016" s="16"/>
      <c r="D3016" s="17">
        <v>1</v>
      </c>
      <c r="E3016" s="31"/>
      <c r="F3016" s="31"/>
      <c r="G3016" s="16"/>
      <c r="H3016" s="17">
        <v>2</v>
      </c>
      <c r="I3016" s="16"/>
      <c r="J3016" s="16"/>
      <c r="K3016" s="16"/>
      <c r="L3016" s="16"/>
      <c r="M3016" s="16"/>
      <c r="N3016" s="16"/>
      <c r="O3016" s="16"/>
      <c r="P3016" s="16"/>
      <c r="Q3016" s="17">
        <v>1</v>
      </c>
      <c r="R3016" s="16"/>
      <c r="S3016" s="16"/>
      <c r="T3016" s="16"/>
      <c r="U3016" s="16"/>
      <c r="V3016" s="16"/>
      <c r="W3016" s="16"/>
      <c r="X3016" s="16"/>
      <c r="Y3016" s="16"/>
      <c r="Z3016" s="16"/>
      <c r="AA3016" s="16"/>
      <c r="AB3016" s="16"/>
      <c r="AC3016" s="16"/>
      <c r="AD3016" s="16"/>
      <c r="AE3016" s="16"/>
      <c r="AF3016" s="16"/>
      <c r="AG3016" s="16"/>
      <c r="AH3016" s="16"/>
      <c r="AI3016" s="18">
        <v>3174.96</v>
      </c>
      <c r="AJ3016" s="22">
        <f>AI3016*-0.029+-0.3</f>
        <v>-92.37384</v>
      </c>
      <c r="AK3016" s="22">
        <v>0</v>
      </c>
      <c r="AL3016" s="22">
        <v>0</v>
      </c>
      <c r="AM3016" s="22">
        <v>0</v>
      </c>
      <c r="AN3016" s="19">
        <v>-49.37</v>
      </c>
      <c r="AO3016" s="22">
        <v>0</v>
      </c>
      <c r="AP3016" s="18">
        <f>SUM(AI3016:AO3016)</f>
        <v>3033.21616</v>
      </c>
    </row>
    <row r="3017" ht="20.35" customHeight="1">
      <c r="A3017" t="s" s="28">
        <v>2534</v>
      </c>
      <c r="B3017" s="15">
        <v>43362</v>
      </c>
      <c r="C3017" s="16"/>
      <c r="D3017" s="17">
        <v>1</v>
      </c>
      <c r="E3017" s="31"/>
      <c r="F3017" s="59">
        <v>1</v>
      </c>
      <c r="G3017" s="16"/>
      <c r="H3017" s="16"/>
      <c r="I3017" s="16"/>
      <c r="J3017" s="16"/>
      <c r="K3017" s="16"/>
      <c r="L3017" s="16"/>
      <c r="M3017" s="16"/>
      <c r="N3017" s="16"/>
      <c r="O3017" s="16"/>
      <c r="P3017" s="16"/>
      <c r="Q3017" s="16"/>
      <c r="R3017" s="16"/>
      <c r="S3017" s="16"/>
      <c r="T3017" s="16"/>
      <c r="U3017" s="16"/>
      <c r="V3017" s="16"/>
      <c r="W3017" s="16"/>
      <c r="X3017" s="16"/>
      <c r="Y3017" s="16"/>
      <c r="Z3017" s="16"/>
      <c r="AA3017" s="16"/>
      <c r="AB3017" s="16"/>
      <c r="AC3017" s="16"/>
      <c r="AD3017" s="16"/>
      <c r="AE3017" s="16"/>
      <c r="AF3017" s="16"/>
      <c r="AG3017" s="16"/>
      <c r="AH3017" s="16"/>
      <c r="AI3017" s="18">
        <v>533.99</v>
      </c>
      <c r="AJ3017" s="22">
        <v>0</v>
      </c>
      <c r="AK3017" s="22">
        <v>-16.95</v>
      </c>
      <c r="AL3017" s="22">
        <v>0</v>
      </c>
      <c r="AM3017" s="22">
        <v>0</v>
      </c>
      <c r="AN3017" s="19">
        <v>-23.03</v>
      </c>
      <c r="AO3017" s="22">
        <v>0</v>
      </c>
      <c r="AP3017" s="18">
        <f>SUM(AI3017:AO3017)</f>
        <v>494.01</v>
      </c>
    </row>
    <row r="3018" ht="20.35" customHeight="1">
      <c r="A3018" t="s" s="28">
        <v>2535</v>
      </c>
      <c r="B3018" s="15">
        <v>43362</v>
      </c>
      <c r="C3018" s="16"/>
      <c r="D3018" s="17">
        <v>2</v>
      </c>
      <c r="E3018" s="31"/>
      <c r="F3018" s="31"/>
      <c r="G3018" s="17">
        <v>2</v>
      </c>
      <c r="H3018" s="16"/>
      <c r="I3018" s="16"/>
      <c r="J3018" s="16"/>
      <c r="K3018" s="16"/>
      <c r="L3018" s="16"/>
      <c r="M3018" s="16"/>
      <c r="N3018" s="16"/>
      <c r="O3018" s="16"/>
      <c r="P3018" s="16"/>
      <c r="Q3018" s="16"/>
      <c r="R3018" s="16"/>
      <c r="S3018" s="16"/>
      <c r="T3018" s="16"/>
      <c r="U3018" s="16"/>
      <c r="V3018" s="16"/>
      <c r="W3018" s="16"/>
      <c r="X3018" s="16"/>
      <c r="Y3018" s="16"/>
      <c r="Z3018" s="16"/>
      <c r="AA3018" s="16"/>
      <c r="AB3018" s="16"/>
      <c r="AC3018" s="16"/>
      <c r="AD3018" s="16"/>
      <c r="AE3018" s="16"/>
      <c r="AF3018" s="16"/>
      <c r="AG3018" s="16"/>
      <c r="AH3018" s="16"/>
      <c r="AI3018" s="18">
        <v>1061.54</v>
      </c>
      <c r="AJ3018" s="22">
        <v>0</v>
      </c>
      <c r="AK3018" s="22">
        <v>0</v>
      </c>
      <c r="AL3018" s="22">
        <f>AI3018*-0.029-0.3</f>
        <v>-31.08466</v>
      </c>
      <c r="AM3018" s="22">
        <v>0</v>
      </c>
      <c r="AN3018" s="19">
        <v>-89.66</v>
      </c>
      <c r="AO3018" s="22">
        <v>0</v>
      </c>
      <c r="AP3018" s="18">
        <f>SUM(AI3018:AO3018)</f>
        <v>940.79534</v>
      </c>
    </row>
    <row r="3019" ht="20.35" customHeight="1">
      <c r="A3019" t="s" s="28">
        <v>2536</v>
      </c>
      <c r="B3019" s="15">
        <v>43362</v>
      </c>
      <c r="C3019" s="16"/>
      <c r="D3019" s="17">
        <v>1</v>
      </c>
      <c r="E3019" s="31"/>
      <c r="F3019" s="31"/>
      <c r="G3019" s="16"/>
      <c r="H3019" s="16"/>
      <c r="I3019" s="16"/>
      <c r="J3019" s="16"/>
      <c r="K3019" s="16"/>
      <c r="L3019" s="16"/>
      <c r="M3019" s="16"/>
      <c r="N3019" s="16"/>
      <c r="O3019" s="16"/>
      <c r="P3019" s="16"/>
      <c r="Q3019" s="16"/>
      <c r="R3019" s="16"/>
      <c r="S3019" s="16"/>
      <c r="T3019" s="16"/>
      <c r="U3019" s="16"/>
      <c r="V3019" s="16"/>
      <c r="W3019" s="16"/>
      <c r="X3019" s="16"/>
      <c r="Y3019" s="16"/>
      <c r="Z3019" s="16"/>
      <c r="AA3019" s="16"/>
      <c r="AB3019" s="16"/>
      <c r="AC3019" s="16"/>
      <c r="AD3019" s="16"/>
      <c r="AE3019" s="16"/>
      <c r="AF3019" s="16"/>
      <c r="AG3019" s="16"/>
      <c r="AH3019" s="16"/>
      <c r="AI3019" s="18">
        <v>200</v>
      </c>
      <c r="AJ3019" s="22">
        <v>0</v>
      </c>
      <c r="AK3019" s="22">
        <v>-6.1</v>
      </c>
      <c r="AL3019" s="22">
        <v>0</v>
      </c>
      <c r="AM3019" s="22">
        <v>0</v>
      </c>
      <c r="AN3019" s="19">
        <v>-17.1</v>
      </c>
      <c r="AO3019" s="22">
        <v>0</v>
      </c>
      <c r="AP3019" s="18">
        <f>SUM(AI3019:AO3019)</f>
        <v>176.8</v>
      </c>
    </row>
    <row r="3020" ht="20.35" customHeight="1">
      <c r="A3020" t="s" s="28">
        <v>2537</v>
      </c>
      <c r="B3020" s="15">
        <v>43363</v>
      </c>
      <c r="C3020" s="16"/>
      <c r="D3020" s="17">
        <v>1</v>
      </c>
      <c r="E3020" s="31"/>
      <c r="F3020" s="31"/>
      <c r="G3020" s="16"/>
      <c r="H3020" s="16"/>
      <c r="I3020" s="16"/>
      <c r="J3020" s="16"/>
      <c r="K3020" s="16"/>
      <c r="L3020" s="16"/>
      <c r="M3020" s="16"/>
      <c r="N3020" s="16"/>
      <c r="O3020" s="16"/>
      <c r="P3020" s="16"/>
      <c r="Q3020" s="16"/>
      <c r="R3020" s="16"/>
      <c r="S3020" s="16"/>
      <c r="T3020" s="16"/>
      <c r="U3020" s="16"/>
      <c r="V3020" s="16"/>
      <c r="W3020" s="16"/>
      <c r="X3020" s="16"/>
      <c r="Y3020" s="16"/>
      <c r="Z3020" s="16"/>
      <c r="AA3020" s="16"/>
      <c r="AB3020" s="16"/>
      <c r="AC3020" s="16"/>
      <c r="AD3020" s="16"/>
      <c r="AE3020" s="16"/>
      <c r="AF3020" s="16"/>
      <c r="AG3020" s="16"/>
      <c r="AH3020" s="16"/>
      <c r="AI3020" s="18">
        <v>249.99</v>
      </c>
      <c r="AJ3020" s="22">
        <v>0</v>
      </c>
      <c r="AK3020" s="22">
        <v>0</v>
      </c>
      <c r="AL3020" s="22">
        <v>0</v>
      </c>
      <c r="AM3020" s="22">
        <v>0</v>
      </c>
      <c r="AN3020" s="19">
        <v>-15.34</v>
      </c>
      <c r="AO3020" s="22">
        <v>0</v>
      </c>
      <c r="AP3020" s="18">
        <f>SUM(AI3020:AO3020)</f>
        <v>234.65</v>
      </c>
    </row>
    <row r="3021" ht="20.35" customHeight="1">
      <c r="A3021" t="s" s="28">
        <v>2538</v>
      </c>
      <c r="B3021" s="15">
        <v>43363</v>
      </c>
      <c r="C3021" s="16"/>
      <c r="D3021" s="16"/>
      <c r="E3021" s="31"/>
      <c r="F3021" s="31"/>
      <c r="G3021" s="16"/>
      <c r="H3021" s="16"/>
      <c r="I3021" s="16"/>
      <c r="J3021" s="16"/>
      <c r="K3021" s="16"/>
      <c r="L3021" s="16"/>
      <c r="M3021" s="16"/>
      <c r="N3021" s="16"/>
      <c r="O3021" s="16"/>
      <c r="P3021" s="16"/>
      <c r="Q3021" s="16"/>
      <c r="R3021" s="16"/>
      <c r="S3021" s="16"/>
      <c r="T3021" s="16"/>
      <c r="U3021" s="16"/>
      <c r="V3021" s="16"/>
      <c r="W3021" s="16"/>
      <c r="X3021" s="17">
        <v>1</v>
      </c>
      <c r="Y3021" s="16"/>
      <c r="Z3021" s="16"/>
      <c r="AA3021" s="16"/>
      <c r="AB3021" s="16"/>
      <c r="AC3021" s="16"/>
      <c r="AD3021" s="16"/>
      <c r="AE3021" s="16"/>
      <c r="AF3021" s="16"/>
      <c r="AG3021" s="16"/>
      <c r="AH3021" s="16"/>
      <c r="AI3021" s="18">
        <v>129.46</v>
      </c>
      <c r="AJ3021" s="22">
        <f>AI3021*-0.029+-0.3</f>
        <v>-4.05434</v>
      </c>
      <c r="AK3021" s="22">
        <v>0</v>
      </c>
      <c r="AL3021" s="22">
        <v>0</v>
      </c>
      <c r="AM3021" s="22">
        <v>0</v>
      </c>
      <c r="AN3021" s="19">
        <v>-16.91</v>
      </c>
      <c r="AO3021" s="22">
        <v>-9.59</v>
      </c>
      <c r="AP3021" s="18">
        <f>SUM(AI3021:AO3021)</f>
        <v>98.90566</v>
      </c>
    </row>
    <row r="3022" ht="20.35" customHeight="1">
      <c r="A3022" t="s" s="28">
        <v>2539</v>
      </c>
      <c r="B3022" s="15">
        <v>43363</v>
      </c>
      <c r="C3022" s="16"/>
      <c r="D3022" s="17">
        <v>1</v>
      </c>
      <c r="E3022" s="31"/>
      <c r="F3022" s="31"/>
      <c r="G3022" s="16"/>
      <c r="H3022" s="16"/>
      <c r="I3022" s="16"/>
      <c r="J3022" s="16"/>
      <c r="K3022" s="16"/>
      <c r="L3022" s="16"/>
      <c r="M3022" s="16"/>
      <c r="N3022" s="16"/>
      <c r="O3022" s="16"/>
      <c r="P3022" s="16"/>
      <c r="Q3022" s="16"/>
      <c r="R3022" s="16"/>
      <c r="S3022" s="16"/>
      <c r="T3022" s="16"/>
      <c r="U3022" s="16"/>
      <c r="V3022" s="16"/>
      <c r="W3022" s="16"/>
      <c r="X3022" s="16"/>
      <c r="Y3022" s="16"/>
      <c r="Z3022" s="16"/>
      <c r="AA3022" s="16"/>
      <c r="AB3022" s="16"/>
      <c r="AC3022" s="16"/>
      <c r="AD3022" s="16"/>
      <c r="AE3022" s="16"/>
      <c r="AF3022" s="16"/>
      <c r="AG3022" s="16"/>
      <c r="AH3022" s="16"/>
      <c r="AI3022" s="18">
        <v>249.99</v>
      </c>
      <c r="AJ3022" s="22">
        <v>0</v>
      </c>
      <c r="AK3022" s="22">
        <v>0</v>
      </c>
      <c r="AL3022" s="22">
        <f>AI3022*-0.029-0.3</f>
        <v>-7.54971</v>
      </c>
      <c r="AM3022" s="22">
        <v>0</v>
      </c>
      <c r="AN3022" s="19">
        <v>-17.1</v>
      </c>
      <c r="AO3022" s="22">
        <v>0</v>
      </c>
      <c r="AP3022" s="18">
        <f>SUM(AI3022:AO3022)</f>
        <v>225.34029</v>
      </c>
    </row>
    <row r="3023" ht="20.35" customHeight="1">
      <c r="A3023" t="s" s="28">
        <v>2458</v>
      </c>
      <c r="B3023" s="15">
        <v>43363</v>
      </c>
      <c r="C3023" s="16"/>
      <c r="D3023" s="16"/>
      <c r="E3023" s="31"/>
      <c r="F3023" s="31"/>
      <c r="G3023" s="16"/>
      <c r="H3023" s="16"/>
      <c r="I3023" s="16"/>
      <c r="J3023" s="16"/>
      <c r="K3023" s="16"/>
      <c r="L3023" s="16"/>
      <c r="M3023" s="16"/>
      <c r="N3023" s="16"/>
      <c r="O3023" s="16"/>
      <c r="P3023" s="16"/>
      <c r="Q3023" s="16"/>
      <c r="R3023" s="16"/>
      <c r="S3023" s="16"/>
      <c r="T3023" s="16"/>
      <c r="U3023" s="16"/>
      <c r="V3023" s="16"/>
      <c r="W3023" s="16"/>
      <c r="X3023" s="17">
        <v>1</v>
      </c>
      <c r="Y3023" s="16"/>
      <c r="Z3023" s="16"/>
      <c r="AA3023" s="16"/>
      <c r="AB3023" s="16"/>
      <c r="AC3023" s="16"/>
      <c r="AD3023" s="16"/>
      <c r="AE3023" s="16"/>
      <c r="AF3023" s="16"/>
      <c r="AG3023" s="16"/>
      <c r="AH3023" s="16"/>
      <c r="AI3023" s="18">
        <v>112.5</v>
      </c>
      <c r="AJ3023" s="22">
        <v>0</v>
      </c>
      <c r="AK3023" s="22">
        <v>0</v>
      </c>
      <c r="AL3023" s="22">
        <v>0</v>
      </c>
      <c r="AM3023" s="22">
        <v>0</v>
      </c>
      <c r="AN3023" s="19">
        <v>-7.5</v>
      </c>
      <c r="AO3023" s="22">
        <v>0</v>
      </c>
      <c r="AP3023" s="18">
        <f>SUM(AI3023:AO3023)</f>
        <v>105</v>
      </c>
    </row>
    <row r="3024" ht="20.35" customHeight="1">
      <c r="A3024" t="s" s="28">
        <v>2540</v>
      </c>
      <c r="B3024" s="15">
        <v>43364</v>
      </c>
      <c r="C3024" s="16"/>
      <c r="D3024" s="16"/>
      <c r="E3024" s="31"/>
      <c r="F3024" s="31"/>
      <c r="G3024" s="16"/>
      <c r="H3024" s="16"/>
      <c r="I3024" s="16"/>
      <c r="J3024" s="16"/>
      <c r="K3024" s="16"/>
      <c r="L3024" s="16"/>
      <c r="M3024" s="16"/>
      <c r="N3024" s="16"/>
      <c r="O3024" s="16"/>
      <c r="P3024" s="16"/>
      <c r="Q3024" s="16"/>
      <c r="R3024" s="16"/>
      <c r="S3024" s="16"/>
      <c r="T3024" s="16"/>
      <c r="U3024" s="16"/>
      <c r="V3024" s="16"/>
      <c r="W3024" s="16"/>
      <c r="X3024" s="17">
        <v>1</v>
      </c>
      <c r="Y3024" s="16"/>
      <c r="Z3024" s="16"/>
      <c r="AA3024" s="16"/>
      <c r="AB3024" s="16"/>
      <c r="AC3024" s="16"/>
      <c r="AD3024" s="16"/>
      <c r="AE3024" s="16"/>
      <c r="AF3024" s="16"/>
      <c r="AG3024" s="16"/>
      <c r="AH3024" s="16"/>
      <c r="AI3024" s="18">
        <v>179.99</v>
      </c>
      <c r="AJ3024" s="22">
        <f>AI3024*-0.029+-0.3</f>
        <v>-5.51971</v>
      </c>
      <c r="AK3024" s="22">
        <v>0</v>
      </c>
      <c r="AL3024" s="22">
        <v>0</v>
      </c>
      <c r="AM3024" s="22">
        <v>0</v>
      </c>
      <c r="AN3024" s="19">
        <v>-12.45</v>
      </c>
      <c r="AO3024" s="22">
        <v>0</v>
      </c>
      <c r="AP3024" s="18">
        <f>SUM(AI3024:AO3024)</f>
        <v>162.02029</v>
      </c>
    </row>
    <row r="3025" ht="20.35" customHeight="1">
      <c r="A3025" t="s" s="28">
        <v>2541</v>
      </c>
      <c r="B3025" s="15">
        <v>43364</v>
      </c>
      <c r="C3025" s="16"/>
      <c r="D3025" s="17">
        <v>1</v>
      </c>
      <c r="E3025" s="31"/>
      <c r="F3025" s="59">
        <v>1</v>
      </c>
      <c r="G3025" s="16"/>
      <c r="H3025" s="16"/>
      <c r="I3025" s="16"/>
      <c r="J3025" s="16"/>
      <c r="K3025" s="16"/>
      <c r="L3025" s="16"/>
      <c r="M3025" s="16"/>
      <c r="N3025" s="16"/>
      <c r="O3025" s="16"/>
      <c r="P3025" s="16"/>
      <c r="Q3025" s="16"/>
      <c r="R3025" s="16"/>
      <c r="S3025" s="16"/>
      <c r="T3025" s="16"/>
      <c r="U3025" s="16"/>
      <c r="V3025" s="16"/>
      <c r="W3025" s="16"/>
      <c r="X3025" s="16"/>
      <c r="Y3025" s="16"/>
      <c r="Z3025" s="16"/>
      <c r="AA3025" s="16"/>
      <c r="AB3025" s="16"/>
      <c r="AC3025" s="16"/>
      <c r="AD3025" s="16"/>
      <c r="AE3025" s="16"/>
      <c r="AF3025" s="16"/>
      <c r="AG3025" s="16"/>
      <c r="AH3025" s="16"/>
      <c r="AI3025" s="18">
        <v>526.41</v>
      </c>
      <c r="AJ3025" s="22">
        <v>0</v>
      </c>
      <c r="AK3025" s="22">
        <v>0</v>
      </c>
      <c r="AL3025" s="22">
        <f>AI3025*-0.029-0.3</f>
        <v>-15.56589</v>
      </c>
      <c r="AM3025" s="22">
        <v>0</v>
      </c>
      <c r="AN3025" s="19">
        <v>-29.47</v>
      </c>
      <c r="AO3025" s="22">
        <v>0</v>
      </c>
      <c r="AP3025" s="18">
        <f>SUM(AI3025:AO3025)</f>
        <v>481.37411</v>
      </c>
    </row>
    <row r="3026" ht="20.35" customHeight="1">
      <c r="A3026" t="s" s="28">
        <v>2542</v>
      </c>
      <c r="B3026" s="15">
        <v>43367</v>
      </c>
      <c r="C3026" s="16"/>
      <c r="D3026" s="17">
        <v>1</v>
      </c>
      <c r="E3026" s="31"/>
      <c r="F3026" s="31"/>
      <c r="G3026" s="16"/>
      <c r="H3026" s="16"/>
      <c r="I3026" s="16"/>
      <c r="J3026" s="16"/>
      <c r="K3026" s="16"/>
      <c r="L3026" s="16"/>
      <c r="M3026" s="16"/>
      <c r="N3026" s="16"/>
      <c r="O3026" s="16"/>
      <c r="P3026" s="16"/>
      <c r="Q3026" s="16"/>
      <c r="R3026" s="16"/>
      <c r="S3026" s="16"/>
      <c r="T3026" s="16"/>
      <c r="U3026" s="16"/>
      <c r="V3026" s="16"/>
      <c r="W3026" s="16"/>
      <c r="X3026" s="16"/>
      <c r="Y3026" s="16"/>
      <c r="Z3026" s="16"/>
      <c r="AA3026" s="16"/>
      <c r="AB3026" s="16"/>
      <c r="AC3026" s="16"/>
      <c r="AD3026" s="16"/>
      <c r="AE3026" s="16"/>
      <c r="AF3026" s="16"/>
      <c r="AG3026" s="16"/>
      <c r="AH3026" s="16"/>
      <c r="AI3026" s="18">
        <v>249.99</v>
      </c>
      <c r="AJ3026" s="22">
        <f>AI3026*-0.029+-0.3</f>
        <v>-7.54971</v>
      </c>
      <c r="AK3026" s="22">
        <v>0</v>
      </c>
      <c r="AL3026" s="22">
        <v>0</v>
      </c>
      <c r="AM3026" s="22">
        <v>0</v>
      </c>
      <c r="AN3026" s="19">
        <v>-14.78</v>
      </c>
      <c r="AO3026" s="22">
        <v>0</v>
      </c>
      <c r="AP3026" s="18">
        <f>SUM(AI3026:AO3026)</f>
        <v>227.66029</v>
      </c>
    </row>
    <row r="3027" ht="20.35" customHeight="1">
      <c r="A3027" t="s" s="28">
        <v>2543</v>
      </c>
      <c r="B3027" s="15">
        <v>43367</v>
      </c>
      <c r="C3027" s="16"/>
      <c r="D3027" s="16"/>
      <c r="E3027" s="31"/>
      <c r="F3027" s="31"/>
      <c r="G3027" s="16"/>
      <c r="H3027" s="16"/>
      <c r="I3027" s="16"/>
      <c r="J3027" s="16"/>
      <c r="K3027" s="16"/>
      <c r="L3027" s="16"/>
      <c r="M3027" s="16"/>
      <c r="N3027" s="16"/>
      <c r="O3027" s="16"/>
      <c r="P3027" s="16"/>
      <c r="Q3027" s="16"/>
      <c r="R3027" s="16"/>
      <c r="S3027" s="16"/>
      <c r="T3027" s="16"/>
      <c r="U3027" s="16"/>
      <c r="V3027" s="16"/>
      <c r="W3027" s="16"/>
      <c r="X3027" s="16"/>
      <c r="Y3027" s="16"/>
      <c r="Z3027" s="16"/>
      <c r="AA3027" s="16"/>
      <c r="AB3027" s="16"/>
      <c r="AC3027" s="16"/>
      <c r="AD3027" s="16"/>
      <c r="AE3027" s="16"/>
      <c r="AF3027" s="16"/>
      <c r="AG3027" s="16"/>
      <c r="AH3027" s="16"/>
      <c r="AI3027" s="18">
        <v>187.61</v>
      </c>
      <c r="AJ3027" s="22">
        <f>AI3027*-0.029+-0.3</f>
        <v>-5.74069</v>
      </c>
      <c r="AK3027" s="22">
        <v>0</v>
      </c>
      <c r="AL3027" s="22">
        <v>0</v>
      </c>
      <c r="AM3027" s="22">
        <v>0</v>
      </c>
      <c r="AN3027" s="19">
        <v>-7.5</v>
      </c>
      <c r="AO3027" s="22">
        <v>-13.9</v>
      </c>
      <c r="AP3027" s="18">
        <f>SUM(AI3027:AO3027)</f>
        <v>160.46931</v>
      </c>
    </row>
    <row r="3028" ht="20.35" customHeight="1">
      <c r="A3028" t="s" s="28">
        <v>2536</v>
      </c>
      <c r="B3028" s="15">
        <v>43367</v>
      </c>
      <c r="C3028" s="16"/>
      <c r="D3028" s="16"/>
      <c r="E3028" s="31"/>
      <c r="F3028" s="31"/>
      <c r="G3028" s="16"/>
      <c r="H3028" s="16"/>
      <c r="I3028" s="16"/>
      <c r="J3028" s="16"/>
      <c r="K3028" s="16"/>
      <c r="L3028" s="16"/>
      <c r="M3028" s="16"/>
      <c r="N3028" s="16"/>
      <c r="O3028" s="16"/>
      <c r="P3028" s="16"/>
      <c r="Q3028" s="16"/>
      <c r="R3028" s="16"/>
      <c r="S3028" s="16"/>
      <c r="T3028" s="16"/>
      <c r="U3028" s="16"/>
      <c r="V3028" s="16"/>
      <c r="W3028" s="16"/>
      <c r="X3028" s="16"/>
      <c r="Y3028" s="16"/>
      <c r="Z3028" s="16"/>
      <c r="AA3028" s="16"/>
      <c r="AB3028" s="16"/>
      <c r="AC3028" s="16"/>
      <c r="AD3028" s="16"/>
      <c r="AE3028" s="16"/>
      <c r="AF3028" s="16"/>
      <c r="AG3028" s="16"/>
      <c r="AH3028" s="16"/>
      <c r="AI3028" s="18">
        <v>30.97</v>
      </c>
      <c r="AJ3028" s="22">
        <v>0</v>
      </c>
      <c r="AK3028" s="22">
        <v>-1.2</v>
      </c>
      <c r="AL3028" s="22">
        <v>0</v>
      </c>
      <c r="AM3028" s="22">
        <v>0</v>
      </c>
      <c r="AN3028" s="19">
        <v>-2.66</v>
      </c>
      <c r="AO3028" s="22">
        <v>0</v>
      </c>
      <c r="AP3028" s="18">
        <f>SUM(AI3028:AO3028)</f>
        <v>27.11</v>
      </c>
    </row>
    <row r="3029" ht="20.35" customHeight="1">
      <c r="A3029" t="s" s="28">
        <v>2544</v>
      </c>
      <c r="B3029" s="15">
        <v>43367</v>
      </c>
      <c r="C3029" s="16"/>
      <c r="D3029" s="17">
        <v>1</v>
      </c>
      <c r="E3029" s="31"/>
      <c r="F3029" s="31"/>
      <c r="G3029" s="16"/>
      <c r="H3029" s="16"/>
      <c r="I3029" s="16"/>
      <c r="J3029" s="16"/>
      <c r="K3029" s="16"/>
      <c r="L3029" s="16"/>
      <c r="M3029" s="16"/>
      <c r="N3029" s="16"/>
      <c r="O3029" s="16"/>
      <c r="P3029" s="16"/>
      <c r="Q3029" s="16"/>
      <c r="R3029" s="16"/>
      <c r="S3029" s="16"/>
      <c r="T3029" s="16"/>
      <c r="U3029" s="16"/>
      <c r="V3029" s="16"/>
      <c r="W3029" s="16"/>
      <c r="X3029" s="16"/>
      <c r="Y3029" s="16"/>
      <c r="Z3029" s="16"/>
      <c r="AA3029" s="16"/>
      <c r="AB3029" s="16"/>
      <c r="AC3029" s="16"/>
      <c r="AD3029" s="16"/>
      <c r="AE3029" s="16"/>
      <c r="AF3029" s="16"/>
      <c r="AG3029" s="16"/>
      <c r="AH3029" s="16"/>
      <c r="AI3029" s="18">
        <v>249.99</v>
      </c>
      <c r="AJ3029" s="22">
        <f>AI3029*-0.029+-0.3</f>
        <v>-7.54971</v>
      </c>
      <c r="AK3029" s="22">
        <v>0</v>
      </c>
      <c r="AL3029" s="22">
        <v>0</v>
      </c>
      <c r="AM3029" s="22">
        <v>0</v>
      </c>
      <c r="AN3029" s="19">
        <v>-17.1</v>
      </c>
      <c r="AO3029" s="22">
        <v>0</v>
      </c>
      <c r="AP3029" s="18">
        <f>SUM(AI3029:AO3029)</f>
        <v>225.34029</v>
      </c>
    </row>
    <row r="3030" ht="20.35" customHeight="1">
      <c r="A3030" t="s" s="28">
        <v>1570</v>
      </c>
      <c r="B3030" s="15">
        <v>43367</v>
      </c>
      <c r="C3030" s="16"/>
      <c r="D3030" s="16"/>
      <c r="E3030" s="31"/>
      <c r="F3030" s="31"/>
      <c r="G3030" s="16"/>
      <c r="H3030" s="16"/>
      <c r="I3030" s="16"/>
      <c r="J3030" s="16"/>
      <c r="K3030" s="16"/>
      <c r="L3030" s="16"/>
      <c r="M3030" s="16"/>
      <c r="N3030" s="16"/>
      <c r="O3030" s="16"/>
      <c r="P3030" s="16"/>
      <c r="Q3030" s="16"/>
      <c r="R3030" s="16"/>
      <c r="S3030" s="16"/>
      <c r="T3030" s="16"/>
      <c r="U3030" s="16"/>
      <c r="V3030" s="16"/>
      <c r="W3030" s="16"/>
      <c r="X3030" s="16"/>
      <c r="Y3030" s="16"/>
      <c r="Z3030" s="16"/>
      <c r="AA3030" s="16"/>
      <c r="AB3030" s="16"/>
      <c r="AC3030" s="16"/>
      <c r="AD3030" s="16"/>
      <c r="AE3030" s="16"/>
      <c r="AF3030" s="16"/>
      <c r="AG3030" s="16"/>
      <c r="AH3030" s="16"/>
      <c r="AI3030" s="18">
        <v>23.97</v>
      </c>
      <c r="AJ3030" s="22">
        <f>AI3030*-0.029+-0.3</f>
        <v>-0.99513</v>
      </c>
      <c r="AK3030" s="22">
        <v>0</v>
      </c>
      <c r="AL3030" s="22">
        <v>0</v>
      </c>
      <c r="AM3030" s="22">
        <v>0</v>
      </c>
      <c r="AN3030" s="19">
        <v>-7.5</v>
      </c>
      <c r="AO3030" s="22">
        <v>0</v>
      </c>
      <c r="AP3030" s="18">
        <f>SUM(AI3030:AO3030)</f>
        <v>15.47487</v>
      </c>
    </row>
    <row r="3031" ht="20.35" customHeight="1">
      <c r="A3031" t="s" s="28">
        <v>2545</v>
      </c>
      <c r="B3031" s="15">
        <v>43367</v>
      </c>
      <c r="C3031" s="16"/>
      <c r="D3031" s="16"/>
      <c r="E3031" s="31"/>
      <c r="F3031" s="31"/>
      <c r="G3031" s="16"/>
      <c r="H3031" s="16"/>
      <c r="I3031" s="16"/>
      <c r="J3031" s="16"/>
      <c r="K3031" s="16"/>
      <c r="L3031" s="16"/>
      <c r="M3031" s="16"/>
      <c r="N3031" s="16"/>
      <c r="O3031" s="16"/>
      <c r="P3031" s="16"/>
      <c r="Q3031" s="16"/>
      <c r="R3031" s="16"/>
      <c r="S3031" s="16"/>
      <c r="T3031" s="16"/>
      <c r="U3031" s="16"/>
      <c r="V3031" s="16"/>
      <c r="W3031" s="16"/>
      <c r="X3031" s="16"/>
      <c r="Y3031" s="16"/>
      <c r="Z3031" s="16"/>
      <c r="AA3031" s="16"/>
      <c r="AB3031" s="16"/>
      <c r="AC3031" s="16"/>
      <c r="AD3031" s="16"/>
      <c r="AE3031" s="16"/>
      <c r="AF3031" s="16"/>
      <c r="AG3031" s="16"/>
      <c r="AH3031" s="16"/>
      <c r="AI3031" s="18">
        <v>24.82</v>
      </c>
      <c r="AJ3031" s="22">
        <v>0</v>
      </c>
      <c r="AK3031" s="22">
        <v>0</v>
      </c>
      <c r="AL3031" s="22">
        <f>AI3031*-0.029-0.3</f>
        <v>-1.01978</v>
      </c>
      <c r="AM3031" s="22">
        <v>0</v>
      </c>
      <c r="AN3031" s="19">
        <v>-2.66</v>
      </c>
      <c r="AO3031" s="22">
        <v>-1.84</v>
      </c>
      <c r="AP3031" s="18">
        <f>SUM(AI3031:AO3031)</f>
        <v>19.30022</v>
      </c>
    </row>
    <row r="3032" ht="20.35" customHeight="1">
      <c r="A3032" t="s" s="28">
        <v>1904</v>
      </c>
      <c r="B3032" s="15">
        <v>43368</v>
      </c>
      <c r="C3032" s="16"/>
      <c r="D3032" s="16"/>
      <c r="E3032" s="31"/>
      <c r="F3032" s="31"/>
      <c r="G3032" s="16"/>
      <c r="H3032" s="16"/>
      <c r="I3032" s="16"/>
      <c r="J3032" s="16"/>
      <c r="K3032" s="16"/>
      <c r="L3032" s="16"/>
      <c r="M3032" s="16"/>
      <c r="N3032" s="16"/>
      <c r="O3032" s="16"/>
      <c r="P3032" s="16"/>
      <c r="Q3032" s="16"/>
      <c r="R3032" s="16"/>
      <c r="S3032" s="16"/>
      <c r="T3032" s="16"/>
      <c r="U3032" s="16"/>
      <c r="V3032" s="16"/>
      <c r="W3032" s="16"/>
      <c r="X3032" s="17">
        <v>1</v>
      </c>
      <c r="Y3032" s="16"/>
      <c r="Z3032" s="16"/>
      <c r="AA3032" s="16"/>
      <c r="AB3032" s="16"/>
      <c r="AC3032" s="16"/>
      <c r="AD3032" s="16"/>
      <c r="AE3032" s="16"/>
      <c r="AF3032" s="16"/>
      <c r="AG3032" s="16"/>
      <c r="AH3032" s="16"/>
      <c r="AI3032" s="18">
        <v>107.98</v>
      </c>
      <c r="AJ3032" s="22">
        <v>0</v>
      </c>
      <c r="AK3032" s="22">
        <v>-3.43</v>
      </c>
      <c r="AL3032" s="22">
        <v>0</v>
      </c>
      <c r="AM3032" s="22">
        <v>0</v>
      </c>
      <c r="AN3032" s="22">
        <v>0</v>
      </c>
      <c r="AO3032" s="22">
        <v>0</v>
      </c>
      <c r="AP3032" s="18">
        <f>SUM(AI3032:AO3032)</f>
        <v>104.55</v>
      </c>
    </row>
    <row r="3033" ht="20.35" customHeight="1">
      <c r="A3033" t="s" s="28">
        <v>1904</v>
      </c>
      <c r="B3033" s="15">
        <v>43368</v>
      </c>
      <c r="C3033" s="16"/>
      <c r="D3033" s="17">
        <v>1</v>
      </c>
      <c r="E3033" s="31"/>
      <c r="F3033" s="59">
        <v>1</v>
      </c>
      <c r="G3033" s="16"/>
      <c r="H3033" s="16"/>
      <c r="I3033" s="16"/>
      <c r="J3033" s="16"/>
      <c r="K3033" s="16"/>
      <c r="L3033" s="16"/>
      <c r="M3033" s="16"/>
      <c r="N3033" s="16"/>
      <c r="O3033" s="16"/>
      <c r="P3033" s="16"/>
      <c r="Q3033" s="16"/>
      <c r="R3033" s="16"/>
      <c r="S3033" s="16"/>
      <c r="T3033" s="16"/>
      <c r="U3033" s="16"/>
      <c r="V3033" s="16"/>
      <c r="W3033" s="16"/>
      <c r="X3033" s="16"/>
      <c r="Y3033" s="16"/>
      <c r="Z3033" s="16"/>
      <c r="AA3033" s="16"/>
      <c r="AB3033" s="16"/>
      <c r="AC3033" s="16"/>
      <c r="AD3033" s="16"/>
      <c r="AE3033" s="16"/>
      <c r="AF3033" s="16"/>
      <c r="AG3033" s="16"/>
      <c r="AH3033" s="16"/>
      <c r="AI3033" s="18">
        <v>278.99</v>
      </c>
      <c r="AJ3033" s="22">
        <f>AI3033*-0.029+-0.3</f>
        <v>-8.39071</v>
      </c>
      <c r="AK3033" s="22">
        <v>0</v>
      </c>
      <c r="AL3033" s="22">
        <v>0</v>
      </c>
      <c r="AM3033" s="22">
        <v>0</v>
      </c>
      <c r="AN3033" s="19">
        <v>-25.91</v>
      </c>
      <c r="AO3033" s="22">
        <v>0</v>
      </c>
      <c r="AP3033" s="18">
        <f>SUM(AI3033:AO3033)</f>
        <v>244.68929</v>
      </c>
    </row>
    <row r="3034" ht="20.35" customHeight="1">
      <c r="A3034" t="s" s="28">
        <v>625</v>
      </c>
      <c r="B3034" s="15">
        <v>43368</v>
      </c>
      <c r="C3034" s="16"/>
      <c r="D3034" s="17">
        <v>1</v>
      </c>
      <c r="E3034" s="31"/>
      <c r="F3034" s="31"/>
      <c r="G3034" s="16"/>
      <c r="H3034" s="16"/>
      <c r="I3034" s="16"/>
      <c r="J3034" s="16"/>
      <c r="K3034" s="16"/>
      <c r="L3034" s="16"/>
      <c r="M3034" s="16"/>
      <c r="N3034" s="16"/>
      <c r="O3034" s="16"/>
      <c r="P3034" s="16"/>
      <c r="Q3034" s="16"/>
      <c r="R3034" s="16"/>
      <c r="S3034" s="16"/>
      <c r="T3034" s="16"/>
      <c r="U3034" s="16"/>
      <c r="V3034" s="16"/>
      <c r="W3034" s="16"/>
      <c r="X3034" s="16"/>
      <c r="Y3034" s="16"/>
      <c r="Z3034" s="16"/>
      <c r="AA3034" s="16"/>
      <c r="AB3034" s="16"/>
      <c r="AC3034" s="16"/>
      <c r="AD3034" s="16"/>
      <c r="AE3034" s="16"/>
      <c r="AF3034" s="16"/>
      <c r="AG3034" s="16"/>
      <c r="AH3034" s="16"/>
      <c r="AI3034" s="18">
        <v>200</v>
      </c>
      <c r="AJ3034" s="22">
        <v>0</v>
      </c>
      <c r="AK3034" s="22">
        <v>-6.1</v>
      </c>
      <c r="AL3034" s="22">
        <v>0</v>
      </c>
      <c r="AM3034" s="22">
        <v>0</v>
      </c>
      <c r="AN3034" s="19">
        <v>-17.1</v>
      </c>
      <c r="AO3034" s="22">
        <v>0</v>
      </c>
      <c r="AP3034" s="18">
        <f>SUM(AI3034:AO3034)</f>
        <v>176.8</v>
      </c>
    </row>
    <row r="3035" ht="20.35" customHeight="1">
      <c r="A3035" t="s" s="28">
        <v>1609</v>
      </c>
      <c r="B3035" s="15">
        <v>43368</v>
      </c>
      <c r="C3035" s="16"/>
      <c r="D3035" s="16"/>
      <c r="E3035" s="31"/>
      <c r="F3035" s="31"/>
      <c r="G3035" s="16"/>
      <c r="H3035" s="17">
        <v>2</v>
      </c>
      <c r="I3035" s="16"/>
      <c r="J3035" s="16"/>
      <c r="K3035" s="16"/>
      <c r="L3035" s="16"/>
      <c r="M3035" s="16"/>
      <c r="N3035" s="16"/>
      <c r="O3035" s="16"/>
      <c r="P3035" s="16"/>
      <c r="Q3035" s="16"/>
      <c r="R3035" s="16"/>
      <c r="S3035" s="16"/>
      <c r="T3035" s="16"/>
      <c r="U3035" s="16"/>
      <c r="V3035" s="16"/>
      <c r="W3035" s="16"/>
      <c r="X3035" s="17">
        <v>2</v>
      </c>
      <c r="Y3035" s="16"/>
      <c r="Z3035" s="16"/>
      <c r="AA3035" s="16"/>
      <c r="AB3035" s="16"/>
      <c r="AC3035" s="16"/>
      <c r="AD3035" s="16"/>
      <c r="AE3035" s="16"/>
      <c r="AF3035" s="16"/>
      <c r="AG3035" s="16"/>
      <c r="AH3035" s="16"/>
      <c r="AI3035" s="18">
        <v>2199.98</v>
      </c>
      <c r="AJ3035" s="22">
        <f>AI3035*-0.029+-0.3</f>
        <v>-64.09941999999999</v>
      </c>
      <c r="AK3035" s="22">
        <v>0</v>
      </c>
      <c r="AL3035" s="22">
        <v>0</v>
      </c>
      <c r="AM3035" s="22">
        <v>0</v>
      </c>
      <c r="AN3035" s="19">
        <v>-19.98</v>
      </c>
      <c r="AO3035" s="22">
        <v>0</v>
      </c>
      <c r="AP3035" s="18">
        <f>SUM(AI3035:AO3035)</f>
        <v>2115.90058</v>
      </c>
    </row>
    <row r="3036" ht="20.35" customHeight="1">
      <c r="A3036" t="s" s="28">
        <v>2055</v>
      </c>
      <c r="B3036" s="15">
        <v>43369</v>
      </c>
      <c r="C3036" s="16"/>
      <c r="D3036" s="16"/>
      <c r="E3036" s="31"/>
      <c r="F3036" s="31"/>
      <c r="G3036" s="17">
        <v>1</v>
      </c>
      <c r="H3036" s="16"/>
      <c r="I3036" s="16"/>
      <c r="J3036" s="16"/>
      <c r="K3036" s="16"/>
      <c r="L3036" s="16"/>
      <c r="M3036" s="16"/>
      <c r="N3036" s="16"/>
      <c r="O3036" s="16"/>
      <c r="P3036" s="16"/>
      <c r="Q3036" s="16"/>
      <c r="R3036" s="16"/>
      <c r="S3036" s="16"/>
      <c r="T3036" s="16"/>
      <c r="U3036" s="16"/>
      <c r="V3036" s="16"/>
      <c r="W3036" s="16"/>
      <c r="X3036" s="16"/>
      <c r="Y3036" s="16"/>
      <c r="Z3036" s="16"/>
      <c r="AA3036" s="16"/>
      <c r="AB3036" s="16"/>
      <c r="AC3036" s="16"/>
      <c r="AD3036" s="16"/>
      <c r="AE3036" s="16"/>
      <c r="AF3036" s="16"/>
      <c r="AG3036" s="16"/>
      <c r="AH3036" s="16"/>
      <c r="AI3036" s="18">
        <v>161.99</v>
      </c>
      <c r="AJ3036" s="22">
        <v>0</v>
      </c>
      <c r="AK3036" s="22">
        <v>-5</v>
      </c>
      <c r="AL3036" s="22">
        <v>0</v>
      </c>
      <c r="AM3036" s="22">
        <v>0</v>
      </c>
      <c r="AN3036" s="19">
        <v>-8.59</v>
      </c>
      <c r="AO3036" s="22">
        <v>-12</v>
      </c>
      <c r="AP3036" s="18">
        <f>SUM(AI3036:AO3036)</f>
        <v>136.4</v>
      </c>
    </row>
    <row r="3037" ht="20.35" customHeight="1">
      <c r="A3037" t="s" s="28">
        <v>2458</v>
      </c>
      <c r="B3037" s="15">
        <v>43369</v>
      </c>
      <c r="C3037" s="16"/>
      <c r="D3037" s="16"/>
      <c r="E3037" s="31"/>
      <c r="F3037" s="31"/>
      <c r="G3037" s="16"/>
      <c r="H3037" s="16"/>
      <c r="I3037" s="16"/>
      <c r="J3037" s="16"/>
      <c r="K3037" s="16"/>
      <c r="L3037" s="16"/>
      <c r="M3037" s="16"/>
      <c r="N3037" s="16"/>
      <c r="O3037" s="16"/>
      <c r="P3037" s="16"/>
      <c r="Q3037" s="16"/>
      <c r="R3037" s="16"/>
      <c r="S3037" s="16"/>
      <c r="T3037" s="16"/>
      <c r="U3037" s="16"/>
      <c r="V3037" s="16"/>
      <c r="W3037" s="16"/>
      <c r="X3037" s="17">
        <v>3</v>
      </c>
      <c r="Y3037" s="16"/>
      <c r="Z3037" s="16"/>
      <c r="AA3037" s="16"/>
      <c r="AB3037" s="16"/>
      <c r="AC3037" s="16"/>
      <c r="AD3037" s="16"/>
      <c r="AE3037" s="16"/>
      <c r="AF3037" s="16"/>
      <c r="AG3037" s="16"/>
      <c r="AH3037" s="16"/>
      <c r="AI3037" s="18">
        <v>327.5</v>
      </c>
      <c r="AJ3037" s="22">
        <v>0</v>
      </c>
      <c r="AK3037" s="22">
        <v>0</v>
      </c>
      <c r="AL3037" s="22">
        <v>0</v>
      </c>
      <c r="AM3037" s="22">
        <v>0</v>
      </c>
      <c r="AN3037" s="19">
        <v>-11.21</v>
      </c>
      <c r="AO3037" s="22">
        <v>0</v>
      </c>
      <c r="AP3037" s="18">
        <f>SUM(AI3037:AO3037)</f>
        <v>316.29</v>
      </c>
    </row>
    <row r="3038" ht="20.35" customHeight="1">
      <c r="A3038" t="s" s="28">
        <v>2546</v>
      </c>
      <c r="B3038" s="15">
        <v>43369</v>
      </c>
      <c r="C3038" s="16"/>
      <c r="D3038" s="17">
        <v>1</v>
      </c>
      <c r="E3038" s="31"/>
      <c r="F3038" s="59">
        <v>1</v>
      </c>
      <c r="G3038" s="16"/>
      <c r="H3038" s="16"/>
      <c r="I3038" s="16"/>
      <c r="J3038" s="16"/>
      <c r="K3038" s="16"/>
      <c r="L3038" s="16"/>
      <c r="M3038" s="16"/>
      <c r="N3038" s="16"/>
      <c r="O3038" s="16"/>
      <c r="P3038" s="16"/>
      <c r="Q3038" s="16"/>
      <c r="R3038" s="16"/>
      <c r="S3038" s="16"/>
      <c r="T3038" s="16"/>
      <c r="U3038" s="16"/>
      <c r="V3038" s="16"/>
      <c r="W3038" s="16"/>
      <c r="X3038" s="16"/>
      <c r="Y3038" s="16"/>
      <c r="Z3038" s="16"/>
      <c r="AA3038" s="16"/>
      <c r="AB3038" s="16"/>
      <c r="AC3038" s="16"/>
      <c r="AD3038" s="16"/>
      <c r="AE3038" s="16"/>
      <c r="AF3038" s="16"/>
      <c r="AG3038" s="16"/>
      <c r="AH3038" s="16"/>
      <c r="AI3038" s="18">
        <v>436.31</v>
      </c>
      <c r="AJ3038" s="22">
        <f>AI3038*-0.029+-0.3</f>
        <v>-12.95299</v>
      </c>
      <c r="AK3038" s="22">
        <v>0</v>
      </c>
      <c r="AL3038" s="22">
        <v>0</v>
      </c>
      <c r="AM3038" s="22">
        <v>0</v>
      </c>
      <c r="AN3038" s="19">
        <v>-13.74</v>
      </c>
      <c r="AO3038" s="22">
        <v>-32.32</v>
      </c>
      <c r="AP3038" s="18">
        <f>SUM(AI3038:AO3038)</f>
        <v>377.29701</v>
      </c>
    </row>
    <row r="3039" ht="20.35" customHeight="1">
      <c r="A3039" t="s" s="28">
        <v>2547</v>
      </c>
      <c r="B3039" s="15">
        <v>43370</v>
      </c>
      <c r="C3039" s="16"/>
      <c r="D3039" s="17">
        <v>1</v>
      </c>
      <c r="E3039" s="31"/>
      <c r="F3039" s="31"/>
      <c r="G3039" s="16"/>
      <c r="H3039" s="16"/>
      <c r="I3039" s="16"/>
      <c r="J3039" s="16"/>
      <c r="K3039" s="16"/>
      <c r="L3039" s="16"/>
      <c r="M3039" s="16"/>
      <c r="N3039" s="16"/>
      <c r="O3039" s="16"/>
      <c r="P3039" s="16"/>
      <c r="Q3039" s="16"/>
      <c r="R3039" s="16"/>
      <c r="S3039" s="16"/>
      <c r="T3039" s="16"/>
      <c r="U3039" s="16"/>
      <c r="V3039" s="16"/>
      <c r="W3039" s="16"/>
      <c r="X3039" s="16"/>
      <c r="Y3039" s="16"/>
      <c r="Z3039" s="16"/>
      <c r="AA3039" s="16"/>
      <c r="AB3039" s="16"/>
      <c r="AC3039" s="16"/>
      <c r="AD3039" s="16"/>
      <c r="AE3039" s="16"/>
      <c r="AF3039" s="16"/>
      <c r="AG3039" s="16"/>
      <c r="AH3039" s="16"/>
      <c r="AI3039" s="18">
        <v>249.99</v>
      </c>
      <c r="AJ3039" s="22">
        <f>AI3039*-0.029+-0.3</f>
        <v>-7.54971</v>
      </c>
      <c r="AK3039" s="22">
        <v>0</v>
      </c>
      <c r="AL3039" s="22">
        <v>0</v>
      </c>
      <c r="AM3039" s="22">
        <v>0</v>
      </c>
      <c r="AN3039" s="19">
        <v>-17.1</v>
      </c>
      <c r="AO3039" s="22">
        <v>0</v>
      </c>
      <c r="AP3039" s="18">
        <f>SUM(AI3039:AO3039)</f>
        <v>225.34029</v>
      </c>
    </row>
    <row r="3040" ht="20.35" customHeight="1">
      <c r="A3040" t="s" s="28">
        <v>2504</v>
      </c>
      <c r="B3040" s="15">
        <v>43370</v>
      </c>
      <c r="C3040" s="16"/>
      <c r="D3040" s="16"/>
      <c r="E3040" s="31"/>
      <c r="F3040" s="31"/>
      <c r="G3040" s="16"/>
      <c r="H3040" s="16"/>
      <c r="I3040" s="16"/>
      <c r="J3040" s="17">
        <v>2</v>
      </c>
      <c r="K3040" s="16"/>
      <c r="L3040" s="16"/>
      <c r="M3040" s="16"/>
      <c r="N3040" s="16"/>
      <c r="O3040" s="16"/>
      <c r="P3040" s="16"/>
      <c r="Q3040" s="16"/>
      <c r="R3040" s="16"/>
      <c r="S3040" s="16"/>
      <c r="T3040" s="16"/>
      <c r="U3040" s="16"/>
      <c r="V3040" s="16"/>
      <c r="W3040" s="16"/>
      <c r="X3040" s="16"/>
      <c r="Y3040" s="16"/>
      <c r="Z3040" s="16"/>
      <c r="AA3040" s="16"/>
      <c r="AB3040" s="16"/>
      <c r="AC3040" s="16"/>
      <c r="AD3040" s="16"/>
      <c r="AE3040" s="16"/>
      <c r="AF3040" s="16"/>
      <c r="AG3040" s="16"/>
      <c r="AH3040" s="16"/>
      <c r="AI3040" s="18">
        <v>1599.98</v>
      </c>
      <c r="AJ3040" s="22">
        <f>AI3040*-0.029+-0.3</f>
        <v>-46.69942</v>
      </c>
      <c r="AK3040" s="22">
        <v>0</v>
      </c>
      <c r="AL3040" s="22">
        <v>0</v>
      </c>
      <c r="AM3040" s="22">
        <v>0</v>
      </c>
      <c r="AN3040" s="19">
        <v>-18.01</v>
      </c>
      <c r="AO3040" s="22">
        <v>0</v>
      </c>
      <c r="AP3040" s="18">
        <f>SUM(AI3040:AO3040)</f>
        <v>1535.27058</v>
      </c>
    </row>
    <row r="3041" ht="20.35" customHeight="1">
      <c r="A3041" t="s" s="28">
        <v>2548</v>
      </c>
      <c r="B3041" s="15">
        <v>43371</v>
      </c>
      <c r="C3041" s="16"/>
      <c r="D3041" s="17">
        <v>1</v>
      </c>
      <c r="E3041" s="31"/>
      <c r="F3041" s="31"/>
      <c r="G3041" s="16"/>
      <c r="H3041" s="16"/>
      <c r="I3041" s="16"/>
      <c r="J3041" s="16"/>
      <c r="K3041" s="16"/>
      <c r="L3041" s="16"/>
      <c r="M3041" s="16"/>
      <c r="N3041" s="16"/>
      <c r="O3041" s="16"/>
      <c r="P3041" s="16"/>
      <c r="Q3041" s="16"/>
      <c r="R3041" s="16"/>
      <c r="S3041" s="16"/>
      <c r="T3041" s="16"/>
      <c r="U3041" s="16"/>
      <c r="V3041" s="16"/>
      <c r="W3041" s="16"/>
      <c r="X3041" s="16"/>
      <c r="Y3041" s="16"/>
      <c r="Z3041" s="16"/>
      <c r="AA3041" s="16"/>
      <c r="AB3041" s="16"/>
      <c r="AC3041" s="16"/>
      <c r="AD3041" s="16"/>
      <c r="AE3041" s="16"/>
      <c r="AF3041" s="16"/>
      <c r="AG3041" s="16"/>
      <c r="AH3041" s="16"/>
      <c r="AI3041" s="18">
        <v>279.72</v>
      </c>
      <c r="AJ3041" s="22">
        <f>AI3041*-0.029+-0.3</f>
        <v>-8.41188</v>
      </c>
      <c r="AK3041" s="22">
        <v>0</v>
      </c>
      <c r="AL3041" s="22">
        <v>0</v>
      </c>
      <c r="AM3041" s="22">
        <v>0</v>
      </c>
      <c r="AN3041" s="19">
        <v>-22.36</v>
      </c>
      <c r="AO3041" s="22">
        <v>0</v>
      </c>
      <c r="AP3041" s="18">
        <f>SUM(AI3041:AO3041)</f>
        <v>248.94812</v>
      </c>
    </row>
    <row r="3042" ht="20.35" customHeight="1">
      <c r="A3042" t="s" s="28">
        <v>1965</v>
      </c>
      <c r="B3042" s="15">
        <v>43371</v>
      </c>
      <c r="C3042" s="16"/>
      <c r="D3042" s="16"/>
      <c r="E3042" s="31"/>
      <c r="F3042" s="31"/>
      <c r="G3042" s="16"/>
      <c r="H3042" s="16"/>
      <c r="I3042" s="16"/>
      <c r="J3042" s="16"/>
      <c r="K3042" s="16"/>
      <c r="L3042" s="16"/>
      <c r="M3042" s="16"/>
      <c r="N3042" s="16"/>
      <c r="O3042" s="16"/>
      <c r="P3042" s="16"/>
      <c r="Q3042" s="17">
        <v>1</v>
      </c>
      <c r="R3042" s="16"/>
      <c r="S3042" s="16"/>
      <c r="T3042" s="16"/>
      <c r="U3042" s="16"/>
      <c r="V3042" s="16"/>
      <c r="W3042" s="16"/>
      <c r="X3042" s="16"/>
      <c r="Y3042" s="16"/>
      <c r="Z3042" s="16"/>
      <c r="AA3042" s="16"/>
      <c r="AB3042" s="16"/>
      <c r="AC3042" s="16"/>
      <c r="AD3042" s="16"/>
      <c r="AE3042" s="16"/>
      <c r="AF3042" s="16"/>
      <c r="AG3042" s="16"/>
      <c r="AH3042" s="16"/>
      <c r="AI3042" s="18">
        <v>374.99</v>
      </c>
      <c r="AJ3042" s="22">
        <f>AI3042*-0.029+-0.3</f>
        <v>-11.17471</v>
      </c>
      <c r="AK3042" s="22">
        <v>0</v>
      </c>
      <c r="AL3042" s="22">
        <v>0</v>
      </c>
      <c r="AM3042" s="22">
        <v>0</v>
      </c>
      <c r="AN3042" s="19">
        <v>-10.29</v>
      </c>
      <c r="AO3042" s="22">
        <v>0</v>
      </c>
      <c r="AP3042" s="18">
        <f>SUM(AI3042:AO3042)</f>
        <v>353.52529</v>
      </c>
    </row>
    <row r="3043" ht="20.35" customHeight="1">
      <c r="A3043" t="s" s="28">
        <v>2549</v>
      </c>
      <c r="B3043" s="15">
        <v>43373</v>
      </c>
      <c r="C3043" s="16"/>
      <c r="D3043" s="17">
        <v>2</v>
      </c>
      <c r="E3043" s="31"/>
      <c r="F3043" s="31"/>
      <c r="G3043" s="17">
        <v>2</v>
      </c>
      <c r="H3043" s="16"/>
      <c r="I3043" s="16"/>
      <c r="J3043" s="16"/>
      <c r="K3043" s="16"/>
      <c r="L3043" s="16"/>
      <c r="M3043" s="16"/>
      <c r="N3043" s="16"/>
      <c r="O3043" s="16"/>
      <c r="P3043" s="16"/>
      <c r="Q3043" s="16"/>
      <c r="R3043" s="16"/>
      <c r="S3043" s="16"/>
      <c r="T3043" s="16"/>
      <c r="U3043" s="16"/>
      <c r="V3043" s="16"/>
      <c r="W3043" s="16"/>
      <c r="X3043" s="16"/>
      <c r="Y3043" s="16"/>
      <c r="Z3043" s="16"/>
      <c r="AA3043" s="16"/>
      <c r="AB3043" s="16"/>
      <c r="AC3043" s="16"/>
      <c r="AD3043" s="16"/>
      <c r="AE3043" s="16"/>
      <c r="AF3043" s="16"/>
      <c r="AG3043" s="16"/>
      <c r="AH3043" s="16"/>
      <c r="AI3043" s="18">
        <v>799.96</v>
      </c>
      <c r="AJ3043" s="22">
        <v>0</v>
      </c>
      <c r="AK3043" s="22">
        <v>-23.5</v>
      </c>
      <c r="AL3043" s="22">
        <v>0</v>
      </c>
      <c r="AM3043" s="22">
        <v>0</v>
      </c>
      <c r="AN3043" s="19">
        <v>-18.68</v>
      </c>
      <c r="AO3043" s="22">
        <v>0</v>
      </c>
      <c r="AP3043" s="18">
        <f>SUM(AI3043:AO3043)</f>
        <v>757.78</v>
      </c>
    </row>
    <row r="3044" ht="20.35" customHeight="1">
      <c r="A3044" t="s" s="28">
        <v>2550</v>
      </c>
      <c r="B3044" s="15">
        <v>43373</v>
      </c>
      <c r="C3044" s="16"/>
      <c r="D3044" s="17">
        <v>1</v>
      </c>
      <c r="E3044" s="31"/>
      <c r="F3044" s="31"/>
      <c r="G3044" s="16"/>
      <c r="H3044" s="16"/>
      <c r="I3044" s="16"/>
      <c r="J3044" s="16"/>
      <c r="K3044" s="16"/>
      <c r="L3044" s="16"/>
      <c r="M3044" s="16"/>
      <c r="N3044" s="16"/>
      <c r="O3044" s="16"/>
      <c r="P3044" s="16"/>
      <c r="Q3044" s="16"/>
      <c r="R3044" s="16"/>
      <c r="S3044" s="16"/>
      <c r="T3044" s="16"/>
      <c r="U3044" s="16"/>
      <c r="V3044" s="16"/>
      <c r="W3044" s="16"/>
      <c r="X3044" s="16"/>
      <c r="Y3044" s="16"/>
      <c r="Z3044" s="16"/>
      <c r="AA3044" s="16"/>
      <c r="AB3044" s="16"/>
      <c r="AC3044" s="16"/>
      <c r="AD3044" s="16"/>
      <c r="AE3044" s="16"/>
      <c r="AF3044" s="16"/>
      <c r="AG3044" s="16"/>
      <c r="AH3044" s="16"/>
      <c r="AI3044" s="18">
        <v>269.99</v>
      </c>
      <c r="AJ3044" s="22">
        <v>0</v>
      </c>
      <c r="AK3044" s="22">
        <v>-32.63</v>
      </c>
      <c r="AL3044" s="22">
        <v>0</v>
      </c>
      <c r="AM3044" s="22">
        <v>0</v>
      </c>
      <c r="AN3044" s="19">
        <v>-12.82</v>
      </c>
      <c r="AO3044" s="22">
        <v>-20</v>
      </c>
      <c r="AP3044" s="18">
        <f>SUM(AI3044:AO3044)</f>
        <v>204.54</v>
      </c>
    </row>
    <row r="3045" ht="20.35" customHeight="1">
      <c r="A3045" t="s" s="28">
        <v>2551</v>
      </c>
      <c r="B3045" s="15">
        <v>43373</v>
      </c>
      <c r="C3045" s="16"/>
      <c r="D3045" s="17">
        <v>9</v>
      </c>
      <c r="E3045" s="31"/>
      <c r="F3045" s="31"/>
      <c r="G3045" s="16"/>
      <c r="H3045" s="16"/>
      <c r="I3045" s="16"/>
      <c r="J3045" s="16"/>
      <c r="K3045" s="16"/>
      <c r="L3045" s="16"/>
      <c r="M3045" s="16"/>
      <c r="N3045" s="16"/>
      <c r="O3045" s="16"/>
      <c r="P3045" s="16"/>
      <c r="Q3045" s="16"/>
      <c r="R3045" s="16"/>
      <c r="S3045" s="16"/>
      <c r="T3045" s="16"/>
      <c r="U3045" s="16"/>
      <c r="V3045" s="16"/>
      <c r="W3045" s="16"/>
      <c r="X3045" s="16"/>
      <c r="Y3045" s="16"/>
      <c r="Z3045" s="16"/>
      <c r="AA3045" s="16"/>
      <c r="AB3045" s="16"/>
      <c r="AC3045" s="16"/>
      <c r="AD3045" s="16"/>
      <c r="AE3045" s="16"/>
      <c r="AF3045" s="16"/>
      <c r="AG3045" s="16"/>
      <c r="AH3045" s="16"/>
      <c r="AI3045" s="18">
        <v>2691</v>
      </c>
      <c r="AJ3045" s="22">
        <v>0</v>
      </c>
      <c r="AK3045" s="22">
        <v>0</v>
      </c>
      <c r="AL3045" s="22">
        <v>-517.86</v>
      </c>
      <c r="AM3045" s="22">
        <v>0</v>
      </c>
      <c r="AN3045" s="19">
        <v>0</v>
      </c>
      <c r="AO3045" s="22">
        <v>0</v>
      </c>
      <c r="AP3045" s="18">
        <f>SUM(AI3045:AO3045)</f>
        <v>2173.14</v>
      </c>
    </row>
    <row r="3046" ht="20.35" customHeight="1">
      <c r="A3046" t="s" s="28">
        <v>862</v>
      </c>
      <c r="B3046" s="15">
        <v>43374</v>
      </c>
      <c r="C3046" s="16"/>
      <c r="D3046" s="16"/>
      <c r="E3046" s="31"/>
      <c r="F3046" s="31"/>
      <c r="G3046" s="16"/>
      <c r="H3046" s="16"/>
      <c r="I3046" s="16"/>
      <c r="J3046" s="16"/>
      <c r="K3046" s="16"/>
      <c r="L3046" s="16"/>
      <c r="M3046" s="16"/>
      <c r="N3046" s="16"/>
      <c r="O3046" s="16"/>
      <c r="P3046" s="16"/>
      <c r="Q3046" s="16"/>
      <c r="R3046" s="16"/>
      <c r="S3046" s="16"/>
      <c r="T3046" s="16"/>
      <c r="U3046" s="16"/>
      <c r="V3046" s="16"/>
      <c r="W3046" s="16"/>
      <c r="X3046" s="17">
        <v>2</v>
      </c>
      <c r="Y3046" s="16"/>
      <c r="Z3046" s="16"/>
      <c r="AA3046" s="16"/>
      <c r="AB3046" s="16"/>
      <c r="AC3046" s="16"/>
      <c r="AD3046" s="16"/>
      <c r="AE3046" s="16"/>
      <c r="AF3046" s="16"/>
      <c r="AG3046" s="16"/>
      <c r="AH3046" s="16"/>
      <c r="AI3046" s="18">
        <v>312.48</v>
      </c>
      <c r="AJ3046" s="22">
        <f>AI3046*-0.029+-0.3</f>
        <v>-9.36192</v>
      </c>
      <c r="AK3046" s="22">
        <v>0</v>
      </c>
      <c r="AL3046" s="22">
        <v>0</v>
      </c>
      <c r="AM3046" s="22">
        <v>0</v>
      </c>
      <c r="AN3046" s="19">
        <v>-7.5</v>
      </c>
      <c r="AO3046" s="22">
        <v>0</v>
      </c>
      <c r="AP3046" s="18">
        <f>SUM(AI3046:AO3046)</f>
        <v>295.61808</v>
      </c>
    </row>
    <row r="3047" ht="20.35" customHeight="1">
      <c r="A3047" t="s" s="28">
        <v>2085</v>
      </c>
      <c r="B3047" s="15">
        <v>43374</v>
      </c>
      <c r="C3047" s="16"/>
      <c r="D3047" s="16"/>
      <c r="E3047" s="31"/>
      <c r="F3047" s="31"/>
      <c r="G3047" s="16"/>
      <c r="H3047" s="16"/>
      <c r="I3047" s="16"/>
      <c r="J3047" s="16"/>
      <c r="K3047" s="16"/>
      <c r="L3047" s="16"/>
      <c r="M3047" s="16"/>
      <c r="N3047" s="16"/>
      <c r="O3047" s="16"/>
      <c r="P3047" s="16"/>
      <c r="Q3047" s="16"/>
      <c r="R3047" s="16"/>
      <c r="S3047" s="16"/>
      <c r="T3047" s="16"/>
      <c r="U3047" s="16"/>
      <c r="V3047" s="16"/>
      <c r="W3047" s="16"/>
      <c r="X3047" s="17">
        <v>1</v>
      </c>
      <c r="Y3047" s="16"/>
      <c r="Z3047" s="16"/>
      <c r="AA3047" s="16"/>
      <c r="AB3047" s="16"/>
      <c r="AC3047" s="16"/>
      <c r="AD3047" s="16"/>
      <c r="AE3047" s="16"/>
      <c r="AF3047" s="16"/>
      <c r="AG3047" s="16"/>
      <c r="AH3047" s="16"/>
      <c r="AI3047" s="18">
        <v>107.98</v>
      </c>
      <c r="AJ3047" s="22">
        <f>AI3047*-0.029+-0.3</f>
        <v>-3.43142</v>
      </c>
      <c r="AK3047" s="22">
        <v>0</v>
      </c>
      <c r="AL3047" s="22">
        <v>0</v>
      </c>
      <c r="AM3047" s="22">
        <v>0</v>
      </c>
      <c r="AN3047" s="19">
        <v>-7.5</v>
      </c>
      <c r="AO3047" s="22">
        <v>0</v>
      </c>
      <c r="AP3047" s="18">
        <f>SUM(AI3047:AO3047)</f>
        <v>97.04858</v>
      </c>
    </row>
    <row r="3048" ht="20.35" customHeight="1">
      <c r="A3048" t="s" s="28">
        <v>1809</v>
      </c>
      <c r="B3048" s="15">
        <v>43374</v>
      </c>
      <c r="C3048" s="16"/>
      <c r="D3048" s="16"/>
      <c r="E3048" s="31"/>
      <c r="F3048" s="31"/>
      <c r="G3048" s="16"/>
      <c r="H3048" s="17">
        <v>3</v>
      </c>
      <c r="I3048" s="16"/>
      <c r="J3048" s="16"/>
      <c r="K3048" s="16"/>
      <c r="L3048" s="16"/>
      <c r="M3048" s="16"/>
      <c r="N3048" s="16"/>
      <c r="O3048" s="16"/>
      <c r="P3048" s="16"/>
      <c r="Q3048" s="16"/>
      <c r="R3048" s="16"/>
      <c r="S3048" s="16"/>
      <c r="T3048" s="16"/>
      <c r="U3048" s="16"/>
      <c r="V3048" s="16"/>
      <c r="W3048" s="16"/>
      <c r="X3048" s="17">
        <v>3</v>
      </c>
      <c r="Y3048" s="16"/>
      <c r="Z3048" s="16"/>
      <c r="AA3048" s="16"/>
      <c r="AB3048" s="17">
        <v>3</v>
      </c>
      <c r="AC3048" s="16"/>
      <c r="AD3048" s="16"/>
      <c r="AE3048" s="16"/>
      <c r="AF3048" s="16"/>
      <c r="AG3048" s="16"/>
      <c r="AH3048" s="16"/>
      <c r="AI3048" s="18">
        <v>5759.54</v>
      </c>
      <c r="AJ3048" s="22">
        <f>AI3048*-0.029+-0.3</f>
        <v>-167.32666</v>
      </c>
      <c r="AK3048" s="22">
        <v>0</v>
      </c>
      <c r="AL3048" s="22">
        <v>0</v>
      </c>
      <c r="AM3048" s="22">
        <v>0</v>
      </c>
      <c r="AN3048" s="19">
        <v>-40.54</v>
      </c>
      <c r="AO3048" s="22">
        <v>-426.64</v>
      </c>
      <c r="AP3048" s="18">
        <f>SUM(AI3048:AO3048)</f>
        <v>5125.03334</v>
      </c>
    </row>
    <row r="3049" ht="20.35" customHeight="1">
      <c r="A3049" t="s" s="28">
        <v>2552</v>
      </c>
      <c r="B3049" s="15">
        <v>43375</v>
      </c>
      <c r="C3049" s="16"/>
      <c r="D3049" s="17">
        <v>1</v>
      </c>
      <c r="E3049" s="31"/>
      <c r="F3049" s="31"/>
      <c r="G3049" s="16"/>
      <c r="H3049" s="16"/>
      <c r="I3049" s="16"/>
      <c r="J3049" s="16"/>
      <c r="K3049" s="16"/>
      <c r="L3049" s="16"/>
      <c r="M3049" s="16"/>
      <c r="N3049" s="16"/>
      <c r="O3049" s="16"/>
      <c r="P3049" s="16"/>
      <c r="Q3049" s="16"/>
      <c r="R3049" s="16"/>
      <c r="S3049" s="16"/>
      <c r="T3049" s="16"/>
      <c r="U3049" s="16"/>
      <c r="V3049" s="16"/>
      <c r="W3049" s="16"/>
      <c r="X3049" s="16"/>
      <c r="Y3049" s="16"/>
      <c r="Z3049" s="16"/>
      <c r="AA3049" s="16"/>
      <c r="AB3049" s="16"/>
      <c r="AC3049" s="16"/>
      <c r="AD3049" s="16"/>
      <c r="AE3049" s="16"/>
      <c r="AF3049" s="16"/>
      <c r="AG3049" s="16"/>
      <c r="AH3049" s="16"/>
      <c r="AI3049" s="18">
        <v>313.19</v>
      </c>
      <c r="AJ3049" s="22">
        <v>0</v>
      </c>
      <c r="AK3049" s="22">
        <v>-9.380000000000001</v>
      </c>
      <c r="AL3049" s="22">
        <v>0</v>
      </c>
      <c r="AM3049" s="22">
        <v>0</v>
      </c>
      <c r="AN3049" s="19">
        <v>-13.42</v>
      </c>
      <c r="AO3049" s="22">
        <v>-23.2</v>
      </c>
      <c r="AP3049" s="18">
        <f>SUM(AI3049:AO3049)</f>
        <v>267.19</v>
      </c>
    </row>
    <row r="3050" ht="20.35" customHeight="1">
      <c r="A3050" t="s" s="28">
        <v>2553</v>
      </c>
      <c r="B3050" s="15">
        <v>43375</v>
      </c>
      <c r="C3050" s="16"/>
      <c r="D3050" s="16"/>
      <c r="E3050" s="31"/>
      <c r="F3050" s="31"/>
      <c r="G3050" s="16"/>
      <c r="H3050" s="16"/>
      <c r="I3050" s="16"/>
      <c r="J3050" s="16"/>
      <c r="K3050" s="16"/>
      <c r="L3050" s="16"/>
      <c r="M3050" s="16"/>
      <c r="N3050" s="16"/>
      <c r="O3050" s="16"/>
      <c r="P3050" s="16"/>
      <c r="Q3050" s="16"/>
      <c r="R3050" s="16"/>
      <c r="S3050" s="16"/>
      <c r="T3050" s="16"/>
      <c r="U3050" s="16"/>
      <c r="V3050" s="16"/>
      <c r="W3050" s="16"/>
      <c r="X3050" s="17">
        <v>2</v>
      </c>
      <c r="Y3050" s="16"/>
      <c r="Z3050" s="16"/>
      <c r="AA3050" s="16"/>
      <c r="AB3050" s="16"/>
      <c r="AC3050" s="16"/>
      <c r="AD3050" s="16"/>
      <c r="AE3050" s="16"/>
      <c r="AF3050" s="16"/>
      <c r="AG3050" s="16"/>
      <c r="AH3050" s="16"/>
      <c r="AI3050" s="18">
        <v>296.33</v>
      </c>
      <c r="AJ3050" s="22">
        <f>AI3050*-0.029+-0.3</f>
        <v>-8.89357</v>
      </c>
      <c r="AK3050" s="22">
        <v>0</v>
      </c>
      <c r="AL3050" s="22">
        <v>0</v>
      </c>
      <c r="AM3050" s="22">
        <v>0</v>
      </c>
      <c r="AN3050" s="19">
        <v>-7.5</v>
      </c>
      <c r="AO3050" s="22">
        <v>0</v>
      </c>
      <c r="AP3050" s="18">
        <f>SUM(AI3050:AO3050)</f>
        <v>279.93643</v>
      </c>
    </row>
    <row r="3051" ht="20.35" customHeight="1">
      <c r="A3051" t="s" s="28">
        <v>2554</v>
      </c>
      <c r="B3051" s="15">
        <v>43375</v>
      </c>
      <c r="C3051" s="16"/>
      <c r="D3051" s="16"/>
      <c r="E3051" s="31"/>
      <c r="F3051" s="31"/>
      <c r="G3051" s="16"/>
      <c r="H3051" s="16"/>
      <c r="I3051" s="16"/>
      <c r="J3051" s="16"/>
      <c r="K3051" s="16"/>
      <c r="L3051" s="16"/>
      <c r="M3051" s="16"/>
      <c r="N3051" s="16"/>
      <c r="O3051" s="16"/>
      <c r="P3051" s="16"/>
      <c r="Q3051" s="17">
        <v>1</v>
      </c>
      <c r="R3051" s="16"/>
      <c r="S3051" s="16"/>
      <c r="T3051" s="16"/>
      <c r="U3051" s="16"/>
      <c r="V3051" s="16"/>
      <c r="W3051" s="16"/>
      <c r="X3051" s="16"/>
      <c r="Y3051" s="16"/>
      <c r="Z3051" s="16"/>
      <c r="AA3051" s="16"/>
      <c r="AB3051" s="16"/>
      <c r="AC3051" s="16"/>
      <c r="AD3051" s="16"/>
      <c r="AE3051" s="16"/>
      <c r="AF3051" s="16"/>
      <c r="AG3051" s="16"/>
      <c r="AH3051" s="16"/>
      <c r="AI3051" s="18">
        <v>452.63</v>
      </c>
      <c r="AJ3051" s="22">
        <f>AI3051*-0.029+-0.3</f>
        <v>-13.42627</v>
      </c>
      <c r="AK3051" s="22">
        <v>0</v>
      </c>
      <c r="AL3051" s="22">
        <v>0</v>
      </c>
      <c r="AM3051" s="22">
        <v>0</v>
      </c>
      <c r="AN3051" s="19">
        <v>-38.41</v>
      </c>
      <c r="AO3051" s="22">
        <v>0</v>
      </c>
      <c r="AP3051" s="18">
        <f>SUM(AI3051:AO3051)</f>
        <v>400.79373</v>
      </c>
    </row>
    <row r="3052" ht="20.35" customHeight="1">
      <c r="A3052" t="s" s="28">
        <v>2555</v>
      </c>
      <c r="B3052" s="15">
        <v>43375</v>
      </c>
      <c r="C3052" s="16"/>
      <c r="D3052" s="17">
        <v>1</v>
      </c>
      <c r="E3052" s="31"/>
      <c r="F3052" s="59">
        <v>1</v>
      </c>
      <c r="G3052" s="16"/>
      <c r="H3052" s="16"/>
      <c r="I3052" s="16"/>
      <c r="J3052" s="16"/>
      <c r="K3052" s="16"/>
      <c r="L3052" s="16"/>
      <c r="M3052" s="16"/>
      <c r="N3052" s="16"/>
      <c r="O3052" s="16"/>
      <c r="P3052" s="16"/>
      <c r="Q3052" s="16"/>
      <c r="R3052" s="16"/>
      <c r="S3052" s="16"/>
      <c r="T3052" s="16"/>
      <c r="U3052" s="16"/>
      <c r="V3052" s="16"/>
      <c r="W3052" s="16"/>
      <c r="X3052" s="16"/>
      <c r="Y3052" s="16"/>
      <c r="Z3052" s="16"/>
      <c r="AA3052" s="16"/>
      <c r="AB3052" s="16"/>
      <c r="AC3052" s="16"/>
      <c r="AD3052" s="16"/>
      <c r="AE3052" s="16"/>
      <c r="AF3052" s="16"/>
      <c r="AG3052" s="16"/>
      <c r="AH3052" s="16"/>
      <c r="AI3052" s="18">
        <v>378.99</v>
      </c>
      <c r="AJ3052" s="22">
        <f>AI3052*-0.029+-0.3</f>
        <v>-11.29071</v>
      </c>
      <c r="AK3052" s="22">
        <v>0</v>
      </c>
      <c r="AL3052" s="22">
        <v>0</v>
      </c>
      <c r="AM3052" s="22">
        <v>0</v>
      </c>
      <c r="AN3052" s="19">
        <v>-18.09</v>
      </c>
      <c r="AO3052" s="22">
        <v>0</v>
      </c>
      <c r="AP3052" s="18">
        <f>SUM(AI3052:AO3052)</f>
        <v>349.60929</v>
      </c>
    </row>
    <row r="3053" ht="20.35" customHeight="1">
      <c r="A3053" t="s" s="28">
        <v>2445</v>
      </c>
      <c r="B3053" s="15">
        <v>43376</v>
      </c>
      <c r="C3053" s="16"/>
      <c r="D3053" s="17">
        <v>2</v>
      </c>
      <c r="E3053" s="31"/>
      <c r="F3053" s="31"/>
      <c r="G3053" s="16"/>
      <c r="H3053" s="16"/>
      <c r="I3053" s="16"/>
      <c r="J3053" s="16"/>
      <c r="K3053" s="16"/>
      <c r="L3053" s="16"/>
      <c r="M3053" s="16"/>
      <c r="N3053" s="16"/>
      <c r="O3053" s="16"/>
      <c r="P3053" s="16"/>
      <c r="Q3053" s="16"/>
      <c r="R3053" s="16"/>
      <c r="S3053" s="16"/>
      <c r="T3053" s="16"/>
      <c r="U3053" s="16"/>
      <c r="V3053" s="16"/>
      <c r="W3053" s="16"/>
      <c r="X3053" s="16"/>
      <c r="Y3053" s="16"/>
      <c r="Z3053" s="16"/>
      <c r="AA3053" s="16"/>
      <c r="AB3053" s="16"/>
      <c r="AC3053" s="16"/>
      <c r="AD3053" s="16"/>
      <c r="AE3053" s="16"/>
      <c r="AF3053" s="16"/>
      <c r="AG3053" s="16"/>
      <c r="AH3053" s="16"/>
      <c r="AI3053" s="18">
        <v>499.98</v>
      </c>
      <c r="AJ3053" s="22">
        <f>AI3053*-0.029+-0.3</f>
        <v>-14.79942</v>
      </c>
      <c r="AK3053" s="22">
        <v>0</v>
      </c>
      <c r="AL3053" s="22">
        <v>0</v>
      </c>
      <c r="AM3053" s="22">
        <v>0</v>
      </c>
      <c r="AN3053" s="19">
        <v>-15.44</v>
      </c>
      <c r="AO3053" s="22">
        <v>0</v>
      </c>
      <c r="AP3053" s="18">
        <f>SUM(AI3053:AO3053)</f>
        <v>469.74058</v>
      </c>
    </row>
    <row r="3054" ht="20.35" customHeight="1">
      <c r="A3054" t="s" s="28">
        <v>2509</v>
      </c>
      <c r="B3054" s="15">
        <v>43376</v>
      </c>
      <c r="C3054" s="16"/>
      <c r="D3054" s="16"/>
      <c r="E3054" s="31"/>
      <c r="F3054" s="31"/>
      <c r="G3054" s="16"/>
      <c r="H3054" s="17">
        <v>4</v>
      </c>
      <c r="I3054" s="16"/>
      <c r="J3054" s="16"/>
      <c r="K3054" s="16"/>
      <c r="L3054" s="16"/>
      <c r="M3054" s="16"/>
      <c r="N3054" s="16"/>
      <c r="O3054" s="16"/>
      <c r="P3054" s="16"/>
      <c r="Q3054" s="16"/>
      <c r="R3054" s="16"/>
      <c r="S3054" s="16"/>
      <c r="T3054" s="16"/>
      <c r="U3054" s="16"/>
      <c r="V3054" s="16"/>
      <c r="W3054" s="16"/>
      <c r="X3054" s="17">
        <v>4</v>
      </c>
      <c r="Y3054" s="16"/>
      <c r="Z3054" s="16"/>
      <c r="AA3054" s="16"/>
      <c r="AB3054" s="16"/>
      <c r="AC3054" s="16"/>
      <c r="AD3054" s="16"/>
      <c r="AE3054" s="16"/>
      <c r="AF3054" s="16"/>
      <c r="AG3054" s="16"/>
      <c r="AH3054" s="16"/>
      <c r="AI3054" s="18">
        <v>5899.88</v>
      </c>
      <c r="AJ3054" s="22">
        <f>AI3054*-0.029+-0.3</f>
        <v>-171.39652</v>
      </c>
      <c r="AK3054" s="22">
        <v>0</v>
      </c>
      <c r="AL3054" s="22">
        <v>0</v>
      </c>
      <c r="AM3054" s="22">
        <v>0</v>
      </c>
      <c r="AN3054" s="19">
        <v>-74.93000000000001</v>
      </c>
      <c r="AO3054" s="22">
        <v>0</v>
      </c>
      <c r="AP3054" s="18">
        <f>SUM(AI3054:AO3054)</f>
        <v>5653.55348</v>
      </c>
    </row>
    <row r="3055" ht="20.35" customHeight="1">
      <c r="A3055" t="s" s="28">
        <v>2556</v>
      </c>
      <c r="B3055" s="15">
        <v>43376</v>
      </c>
      <c r="C3055" s="16"/>
      <c r="D3055" s="17">
        <v>1</v>
      </c>
      <c r="E3055" s="31"/>
      <c r="F3055" s="31"/>
      <c r="G3055" s="16"/>
      <c r="H3055" s="16"/>
      <c r="I3055" s="16"/>
      <c r="J3055" s="16"/>
      <c r="K3055" s="16"/>
      <c r="L3055" s="16"/>
      <c r="M3055" s="16"/>
      <c r="N3055" s="16"/>
      <c r="O3055" s="16"/>
      <c r="P3055" s="16"/>
      <c r="Q3055" s="16"/>
      <c r="R3055" s="16"/>
      <c r="S3055" s="16"/>
      <c r="T3055" s="16"/>
      <c r="U3055" s="16"/>
      <c r="V3055" s="16"/>
      <c r="W3055" s="16"/>
      <c r="X3055" s="16"/>
      <c r="Y3055" s="16"/>
      <c r="Z3055" s="16"/>
      <c r="AA3055" s="16"/>
      <c r="AB3055" s="16"/>
      <c r="AC3055" s="16"/>
      <c r="AD3055" s="16"/>
      <c r="AE3055" s="16"/>
      <c r="AF3055" s="16"/>
      <c r="AG3055" s="16"/>
      <c r="AH3055" s="16"/>
      <c r="AI3055" s="18">
        <v>329.99</v>
      </c>
      <c r="AJ3055" s="22">
        <f>AI3055*-0.029+-0.3</f>
        <v>-9.86971</v>
      </c>
      <c r="AK3055" s="22">
        <v>0</v>
      </c>
      <c r="AL3055" s="22">
        <v>0</v>
      </c>
      <c r="AM3055" s="22">
        <v>0</v>
      </c>
      <c r="AN3055" s="19">
        <v>-19.95</v>
      </c>
      <c r="AO3055" s="22">
        <v>0</v>
      </c>
      <c r="AP3055" s="18">
        <f>SUM(AI3055:AO3055)</f>
        <v>300.17029</v>
      </c>
    </row>
    <row r="3056" ht="32.35" customHeight="1">
      <c r="A3056" t="s" s="28">
        <v>2557</v>
      </c>
      <c r="B3056" s="15">
        <v>43376</v>
      </c>
      <c r="C3056" s="16"/>
      <c r="D3056" s="16"/>
      <c r="E3056" s="31"/>
      <c r="F3056" s="31"/>
      <c r="G3056" s="16"/>
      <c r="H3056" s="16"/>
      <c r="I3056" s="16"/>
      <c r="J3056" s="16"/>
      <c r="K3056" s="16"/>
      <c r="L3056" s="16"/>
      <c r="M3056" s="16"/>
      <c r="N3056" s="16"/>
      <c r="O3056" s="16"/>
      <c r="P3056" s="16"/>
      <c r="Q3056" s="16"/>
      <c r="R3056" s="16"/>
      <c r="S3056" s="16"/>
      <c r="T3056" s="16"/>
      <c r="U3056" s="16"/>
      <c r="V3056" s="16"/>
      <c r="W3056" s="16"/>
      <c r="X3056" s="17">
        <v>1</v>
      </c>
      <c r="Y3056" s="16"/>
      <c r="Z3056" s="16"/>
      <c r="AA3056" s="16"/>
      <c r="AB3056" s="16"/>
      <c r="AC3056" s="16"/>
      <c r="AD3056" s="16"/>
      <c r="AE3056" s="16"/>
      <c r="AF3056" s="16"/>
      <c r="AG3056" s="16"/>
      <c r="AH3056" s="16"/>
      <c r="AI3056" s="18">
        <v>47.5</v>
      </c>
      <c r="AJ3056" s="22">
        <f>AI3056*-0.029+-0.3</f>
        <v>-1.6775</v>
      </c>
      <c r="AK3056" s="22">
        <v>0</v>
      </c>
      <c r="AL3056" s="22">
        <v>0</v>
      </c>
      <c r="AM3056" s="22">
        <v>0</v>
      </c>
      <c r="AN3056" s="19">
        <v>-7.5</v>
      </c>
      <c r="AO3056" s="22">
        <v>0</v>
      </c>
      <c r="AP3056" s="18">
        <f>SUM(AI3056:AO3056)</f>
        <v>38.3225</v>
      </c>
    </row>
    <row r="3057" ht="20.35" customHeight="1">
      <c r="A3057" t="s" s="28">
        <v>2558</v>
      </c>
      <c r="B3057" s="15">
        <v>43376</v>
      </c>
      <c r="C3057" s="16"/>
      <c r="D3057" s="17">
        <v>1</v>
      </c>
      <c r="E3057" s="31"/>
      <c r="F3057" s="31"/>
      <c r="G3057" s="16"/>
      <c r="H3057" s="16"/>
      <c r="I3057" s="16"/>
      <c r="J3057" s="16"/>
      <c r="K3057" s="16"/>
      <c r="L3057" s="16"/>
      <c r="M3057" s="16"/>
      <c r="N3057" s="16"/>
      <c r="O3057" s="16"/>
      <c r="P3057" s="16"/>
      <c r="Q3057" s="16"/>
      <c r="R3057" s="16"/>
      <c r="S3057" s="16"/>
      <c r="T3057" s="16"/>
      <c r="U3057" s="16"/>
      <c r="V3057" s="16"/>
      <c r="W3057" s="16"/>
      <c r="X3057" s="16"/>
      <c r="Y3057" s="16"/>
      <c r="Z3057" s="16"/>
      <c r="AA3057" s="16"/>
      <c r="AB3057" s="16"/>
      <c r="AC3057" s="16"/>
      <c r="AD3057" s="16"/>
      <c r="AE3057" s="16"/>
      <c r="AF3057" s="16"/>
      <c r="AG3057" s="16"/>
      <c r="AH3057" s="16"/>
      <c r="AI3057" s="18">
        <v>419.16</v>
      </c>
      <c r="AJ3057" s="22">
        <f>AI3057*-0.029+-0.3</f>
        <v>-12.45564</v>
      </c>
      <c r="AK3057" s="22">
        <v>0</v>
      </c>
      <c r="AL3057" s="22">
        <v>0</v>
      </c>
      <c r="AM3057" s="22">
        <v>0</v>
      </c>
      <c r="AN3057" s="19">
        <v>-46.18</v>
      </c>
      <c r="AO3057" s="22">
        <v>0</v>
      </c>
      <c r="AP3057" s="18">
        <f>SUM(AI3057:AO3057)</f>
        <v>360.52436</v>
      </c>
    </row>
    <row r="3058" ht="20.35" customHeight="1">
      <c r="A3058" t="s" s="28">
        <v>2559</v>
      </c>
      <c r="B3058" s="15">
        <v>43376</v>
      </c>
      <c r="C3058" s="16"/>
      <c r="D3058" s="17">
        <v>2</v>
      </c>
      <c r="E3058" s="31"/>
      <c r="F3058" s="31"/>
      <c r="G3058" s="16"/>
      <c r="H3058" s="16"/>
      <c r="I3058" s="16"/>
      <c r="J3058" s="16"/>
      <c r="K3058" s="16"/>
      <c r="L3058" s="16"/>
      <c r="M3058" s="16"/>
      <c r="N3058" s="16"/>
      <c r="O3058" s="16"/>
      <c r="P3058" s="16"/>
      <c r="Q3058" s="16"/>
      <c r="R3058" s="16"/>
      <c r="S3058" s="16"/>
      <c r="T3058" s="16"/>
      <c r="U3058" s="16"/>
      <c r="V3058" s="16"/>
      <c r="W3058" s="16"/>
      <c r="X3058" s="16"/>
      <c r="Y3058" s="16"/>
      <c r="Z3058" s="16"/>
      <c r="AA3058" s="16"/>
      <c r="AB3058" s="16"/>
      <c r="AC3058" s="16"/>
      <c r="AD3058" s="16"/>
      <c r="AE3058" s="16"/>
      <c r="AF3058" s="16"/>
      <c r="AG3058" s="16"/>
      <c r="AH3058" s="16"/>
      <c r="AI3058" s="18">
        <v>695.96</v>
      </c>
      <c r="AJ3058" s="22">
        <f>AI3058*-0.029+-0.3</f>
        <v>-20.48284</v>
      </c>
      <c r="AK3058" s="22">
        <v>0</v>
      </c>
      <c r="AL3058" s="22">
        <v>0</v>
      </c>
      <c r="AM3058" s="22">
        <v>0</v>
      </c>
      <c r="AN3058" s="19">
        <v>-15.23</v>
      </c>
      <c r="AO3058" s="22">
        <v>0</v>
      </c>
      <c r="AP3058" s="18">
        <f>SUM(AI3058:AO3058)</f>
        <v>660.24716</v>
      </c>
    </row>
    <row r="3059" ht="20.35" customHeight="1">
      <c r="A3059" t="s" s="28">
        <v>2560</v>
      </c>
      <c r="B3059" s="15">
        <v>43378</v>
      </c>
      <c r="C3059" s="16"/>
      <c r="D3059" s="17">
        <v>1</v>
      </c>
      <c r="E3059" s="31"/>
      <c r="F3059" s="31"/>
      <c r="G3059" s="16"/>
      <c r="H3059" s="16"/>
      <c r="I3059" s="16"/>
      <c r="J3059" s="16"/>
      <c r="K3059" s="16"/>
      <c r="L3059" s="16"/>
      <c r="M3059" s="16"/>
      <c r="N3059" s="16"/>
      <c r="O3059" s="16"/>
      <c r="P3059" s="16"/>
      <c r="Q3059" s="16"/>
      <c r="R3059" s="16"/>
      <c r="S3059" s="16"/>
      <c r="T3059" s="16"/>
      <c r="U3059" s="16"/>
      <c r="V3059" s="16"/>
      <c r="W3059" s="16"/>
      <c r="X3059" s="16"/>
      <c r="Y3059" s="16"/>
      <c r="Z3059" s="16"/>
      <c r="AA3059" s="16"/>
      <c r="AB3059" s="16"/>
      <c r="AC3059" s="16"/>
      <c r="AD3059" s="16"/>
      <c r="AE3059" s="16"/>
      <c r="AF3059" s="16"/>
      <c r="AG3059" s="16"/>
      <c r="AH3059" s="16"/>
      <c r="AI3059" s="18">
        <v>249.99</v>
      </c>
      <c r="AJ3059" s="22">
        <v>0</v>
      </c>
      <c r="AK3059" s="22">
        <v>-7.55</v>
      </c>
      <c r="AL3059" s="22">
        <v>0</v>
      </c>
      <c r="AM3059" s="22">
        <v>0</v>
      </c>
      <c r="AN3059" s="19">
        <v>-17.1</v>
      </c>
      <c r="AO3059" s="22">
        <v>0</v>
      </c>
      <c r="AP3059" s="18">
        <f>SUM(AI3059:AO3059)</f>
        <v>225.34</v>
      </c>
    </row>
    <row r="3060" ht="20.35" customHeight="1">
      <c r="A3060" t="s" s="28">
        <v>143</v>
      </c>
      <c r="B3060" s="15">
        <v>43378</v>
      </c>
      <c r="C3060" s="16"/>
      <c r="D3060" s="16"/>
      <c r="E3060" s="31"/>
      <c r="F3060" s="31"/>
      <c r="G3060" s="16"/>
      <c r="H3060" s="16"/>
      <c r="I3060" s="16"/>
      <c r="J3060" s="16"/>
      <c r="K3060" s="16"/>
      <c r="L3060" s="16"/>
      <c r="M3060" s="16"/>
      <c r="N3060" s="16"/>
      <c r="O3060" s="16"/>
      <c r="P3060" s="16"/>
      <c r="Q3060" s="16"/>
      <c r="R3060" s="16"/>
      <c r="S3060" s="16"/>
      <c r="T3060" s="16"/>
      <c r="U3060" s="16"/>
      <c r="V3060" s="16"/>
      <c r="W3060" s="16"/>
      <c r="X3060" s="16"/>
      <c r="Y3060" s="16"/>
      <c r="Z3060" s="16"/>
      <c r="AA3060" s="16"/>
      <c r="AB3060" s="16"/>
      <c r="AC3060" s="16"/>
      <c r="AD3060" s="16"/>
      <c r="AE3060" s="17">
        <v>-1</v>
      </c>
      <c r="AF3060" s="16"/>
      <c r="AG3060" s="16"/>
      <c r="AH3060" s="16"/>
      <c r="AI3060" s="69">
        <v>-1380</v>
      </c>
      <c r="AJ3060" s="70">
        <f>AI3060*-0.029+-0.3</f>
        <v>39.72</v>
      </c>
      <c r="AK3060" s="70">
        <v>0</v>
      </c>
      <c r="AL3060" s="70">
        <v>0</v>
      </c>
      <c r="AM3060" s="22">
        <v>0</v>
      </c>
      <c r="AN3060" s="70">
        <v>0</v>
      </c>
      <c r="AO3060" s="70">
        <v>0</v>
      </c>
      <c r="AP3060" s="18">
        <f>SUM(AI3060:AO3060)</f>
        <v>-1340.28</v>
      </c>
    </row>
    <row r="3061" ht="20.35" customHeight="1">
      <c r="A3061" t="s" s="28">
        <v>2561</v>
      </c>
      <c r="B3061" s="15">
        <v>43381</v>
      </c>
      <c r="C3061" s="16"/>
      <c r="D3061" s="17">
        <v>1</v>
      </c>
      <c r="E3061" s="31"/>
      <c r="F3061" s="31"/>
      <c r="G3061" s="16"/>
      <c r="H3061" s="16"/>
      <c r="I3061" s="16"/>
      <c r="J3061" s="16"/>
      <c r="K3061" s="16"/>
      <c r="L3061" s="16"/>
      <c r="M3061" s="16"/>
      <c r="N3061" s="16"/>
      <c r="O3061" s="16"/>
      <c r="P3061" s="16"/>
      <c r="Q3061" s="16"/>
      <c r="R3061" s="16"/>
      <c r="S3061" s="16"/>
      <c r="T3061" s="16"/>
      <c r="U3061" s="16"/>
      <c r="V3061" s="16"/>
      <c r="W3061" s="16"/>
      <c r="X3061" s="16"/>
      <c r="Y3061" s="16"/>
      <c r="Z3061" s="16"/>
      <c r="AA3061" s="16"/>
      <c r="AB3061" s="16"/>
      <c r="AC3061" s="16"/>
      <c r="AD3061" s="16"/>
      <c r="AE3061" s="16"/>
      <c r="AF3061" s="16"/>
      <c r="AG3061" s="16"/>
      <c r="AH3061" s="16"/>
      <c r="AI3061" s="18">
        <v>364.99</v>
      </c>
      <c r="AJ3061" s="22">
        <f>AI3061*-0.029+-0.3</f>
        <v>-10.88471</v>
      </c>
      <c r="AK3061" s="22">
        <v>0</v>
      </c>
      <c r="AL3061" s="22">
        <v>0</v>
      </c>
      <c r="AM3061" s="22">
        <v>0</v>
      </c>
      <c r="AN3061" s="19">
        <v>-17.1</v>
      </c>
      <c r="AO3061" s="22">
        <v>0</v>
      </c>
      <c r="AP3061" s="18">
        <f>SUM(AI3061:AO3061)</f>
        <v>337.00529</v>
      </c>
    </row>
    <row r="3062" ht="20.35" customHeight="1">
      <c r="A3062" t="s" s="28">
        <v>2562</v>
      </c>
      <c r="B3062" s="15">
        <v>43381</v>
      </c>
      <c r="C3062" s="16"/>
      <c r="D3062" s="16"/>
      <c r="E3062" s="31"/>
      <c r="F3062" s="31"/>
      <c r="G3062" s="16"/>
      <c r="H3062" s="16"/>
      <c r="I3062" s="16"/>
      <c r="J3062" s="16"/>
      <c r="K3062" s="16"/>
      <c r="L3062" s="16"/>
      <c r="M3062" s="16"/>
      <c r="N3062" s="16"/>
      <c r="O3062" s="16"/>
      <c r="P3062" s="16"/>
      <c r="Q3062" s="16"/>
      <c r="R3062" s="16"/>
      <c r="S3062" s="16"/>
      <c r="T3062" s="16"/>
      <c r="U3062" s="16"/>
      <c r="V3062" s="16"/>
      <c r="W3062" s="16"/>
      <c r="X3062" s="16"/>
      <c r="Y3062" s="16"/>
      <c r="Z3062" s="16"/>
      <c r="AA3062" s="16"/>
      <c r="AB3062" s="16"/>
      <c r="AC3062" s="16"/>
      <c r="AD3062" s="16"/>
      <c r="AE3062" s="16"/>
      <c r="AF3062" s="16"/>
      <c r="AG3062" s="16"/>
      <c r="AH3062" s="16"/>
      <c r="AI3062" s="18">
        <v>15.98</v>
      </c>
      <c r="AJ3062" s="22">
        <f>AI3062*-0.029+-0.3</f>
        <v>-0.76342</v>
      </c>
      <c r="AK3062" s="22">
        <v>0</v>
      </c>
      <c r="AL3062" s="22">
        <v>0</v>
      </c>
      <c r="AM3062" s="22">
        <v>0</v>
      </c>
      <c r="AN3062" s="19">
        <v>-2.66</v>
      </c>
      <c r="AO3062" s="22">
        <v>0</v>
      </c>
      <c r="AP3062" s="18">
        <f>SUM(AI3062:AO3062)</f>
        <v>12.55658</v>
      </c>
    </row>
    <row r="3063" ht="20.35" customHeight="1">
      <c r="A3063" t="s" s="28">
        <v>2563</v>
      </c>
      <c r="B3063" s="15">
        <v>43381</v>
      </c>
      <c r="C3063" s="16"/>
      <c r="D3063" s="17">
        <v>1</v>
      </c>
      <c r="E3063" s="31"/>
      <c r="F3063" s="31"/>
      <c r="G3063" s="17">
        <v>1</v>
      </c>
      <c r="H3063" s="16"/>
      <c r="I3063" s="16"/>
      <c r="J3063" s="16"/>
      <c r="K3063" s="16"/>
      <c r="L3063" s="16"/>
      <c r="M3063" s="16"/>
      <c r="N3063" s="16"/>
      <c r="O3063" s="16"/>
      <c r="P3063" s="16"/>
      <c r="Q3063" s="16"/>
      <c r="R3063" s="16"/>
      <c r="S3063" s="16"/>
      <c r="T3063" s="16"/>
      <c r="U3063" s="16"/>
      <c r="V3063" s="16"/>
      <c r="W3063" s="16"/>
      <c r="X3063" s="16"/>
      <c r="Y3063" s="16"/>
      <c r="Z3063" s="16"/>
      <c r="AA3063" s="16"/>
      <c r="AB3063" s="16"/>
      <c r="AC3063" s="16"/>
      <c r="AD3063" s="16"/>
      <c r="AE3063" s="16"/>
      <c r="AF3063" s="16"/>
      <c r="AG3063" s="16"/>
      <c r="AH3063" s="16"/>
      <c r="AI3063" s="18">
        <v>432.97</v>
      </c>
      <c r="AJ3063" s="22">
        <f>AI3063*-0.029+-0.3</f>
        <v>-12.85613</v>
      </c>
      <c r="AK3063" s="22">
        <v>0</v>
      </c>
      <c r="AL3063" s="22">
        <v>0</v>
      </c>
      <c r="AM3063" s="22">
        <v>0</v>
      </c>
      <c r="AN3063" s="19">
        <v>-14.08</v>
      </c>
      <c r="AO3063" s="22">
        <v>0</v>
      </c>
      <c r="AP3063" s="18">
        <f>SUM(AI3063:AO3063)</f>
        <v>406.03387</v>
      </c>
    </row>
    <row r="3064" ht="20.35" customHeight="1">
      <c r="A3064" t="s" s="28">
        <v>2564</v>
      </c>
      <c r="B3064" s="15">
        <v>43382</v>
      </c>
      <c r="C3064" s="16"/>
      <c r="D3064" s="16"/>
      <c r="E3064" s="31"/>
      <c r="F3064" s="31"/>
      <c r="G3064" s="16"/>
      <c r="H3064" s="17">
        <v>4</v>
      </c>
      <c r="I3064" s="16"/>
      <c r="J3064" s="16"/>
      <c r="K3064" s="16"/>
      <c r="L3064" s="16"/>
      <c r="M3064" s="16"/>
      <c r="N3064" s="16"/>
      <c r="O3064" s="16"/>
      <c r="P3064" s="16"/>
      <c r="Q3064" s="16"/>
      <c r="R3064" s="16"/>
      <c r="S3064" s="16"/>
      <c r="T3064" s="16"/>
      <c r="U3064" s="16"/>
      <c r="V3064" s="16"/>
      <c r="W3064" s="16"/>
      <c r="X3064" s="17">
        <v>5</v>
      </c>
      <c r="Y3064" s="16"/>
      <c r="Z3064" s="16"/>
      <c r="AA3064" s="16"/>
      <c r="AB3064" s="16"/>
      <c r="AC3064" s="16"/>
      <c r="AD3064" s="16"/>
      <c r="AE3064" s="16"/>
      <c r="AF3064" s="16"/>
      <c r="AG3064" s="16"/>
      <c r="AH3064" s="16"/>
      <c r="AI3064" s="18">
        <v>3677.5</v>
      </c>
      <c r="AJ3064" s="22">
        <f>AI3064*-0.029+-0.3</f>
        <v>-106.9475</v>
      </c>
      <c r="AK3064" s="22">
        <v>0</v>
      </c>
      <c r="AL3064" s="22">
        <v>0</v>
      </c>
      <c r="AM3064" s="22">
        <v>0</v>
      </c>
      <c r="AN3064" s="19">
        <v>-48.5</v>
      </c>
      <c r="AO3064" s="22">
        <v>0</v>
      </c>
      <c r="AP3064" s="18">
        <f>SUM(AI3064:AO3064)</f>
        <v>3522.0525</v>
      </c>
    </row>
    <row r="3065" ht="20.35" customHeight="1">
      <c r="A3065" t="s" s="28">
        <v>2565</v>
      </c>
      <c r="B3065" s="15">
        <v>43382</v>
      </c>
      <c r="C3065" s="16"/>
      <c r="D3065" s="16"/>
      <c r="E3065" s="31"/>
      <c r="F3065" s="31"/>
      <c r="G3065" s="16"/>
      <c r="H3065" s="16"/>
      <c r="I3065" s="16"/>
      <c r="J3065" s="16"/>
      <c r="K3065" s="16"/>
      <c r="L3065" s="16"/>
      <c r="M3065" s="16"/>
      <c r="N3065" s="16"/>
      <c r="O3065" s="16"/>
      <c r="P3065" s="16"/>
      <c r="Q3065" s="16"/>
      <c r="R3065" s="16"/>
      <c r="S3065" s="16"/>
      <c r="T3065" s="16"/>
      <c r="U3065" s="16"/>
      <c r="V3065" s="16"/>
      <c r="W3065" s="16"/>
      <c r="X3065" s="16"/>
      <c r="Y3065" s="16"/>
      <c r="Z3065" s="16"/>
      <c r="AA3065" s="16"/>
      <c r="AB3065" s="16"/>
      <c r="AC3065" s="16"/>
      <c r="AD3065" s="16"/>
      <c r="AE3065" s="16"/>
      <c r="AF3065" s="16"/>
      <c r="AG3065" s="16"/>
      <c r="AH3065" s="16"/>
      <c r="AI3065" s="18">
        <v>25</v>
      </c>
      <c r="AJ3065" s="22">
        <v>0</v>
      </c>
      <c r="AK3065" s="22">
        <v>-1.03</v>
      </c>
      <c r="AL3065" s="22">
        <v>0</v>
      </c>
      <c r="AM3065" s="22">
        <v>0</v>
      </c>
      <c r="AN3065" s="19">
        <v>-14.08</v>
      </c>
      <c r="AO3065" s="22">
        <v>0</v>
      </c>
      <c r="AP3065" s="18">
        <f>SUM(AI3065:AO3065)</f>
        <v>9.890000000000001</v>
      </c>
    </row>
    <row r="3066" ht="20.35" customHeight="1">
      <c r="A3066" t="s" s="28">
        <v>2566</v>
      </c>
      <c r="B3066" s="15">
        <v>43382</v>
      </c>
      <c r="C3066" s="16"/>
      <c r="D3066" s="17">
        <v>1</v>
      </c>
      <c r="E3066" s="31"/>
      <c r="F3066" s="31"/>
      <c r="G3066" s="16"/>
      <c r="H3066" s="16"/>
      <c r="I3066" s="16"/>
      <c r="J3066" s="16"/>
      <c r="K3066" s="16"/>
      <c r="L3066" s="16"/>
      <c r="M3066" s="16"/>
      <c r="N3066" s="16"/>
      <c r="O3066" s="16"/>
      <c r="P3066" s="16"/>
      <c r="Q3066" s="16"/>
      <c r="R3066" s="16"/>
      <c r="S3066" s="16"/>
      <c r="T3066" s="16"/>
      <c r="U3066" s="16"/>
      <c r="V3066" s="16"/>
      <c r="W3066" s="16"/>
      <c r="X3066" s="16"/>
      <c r="Y3066" s="16"/>
      <c r="Z3066" s="16"/>
      <c r="AA3066" s="16"/>
      <c r="AB3066" s="16"/>
      <c r="AC3066" s="16"/>
      <c r="AD3066" s="16"/>
      <c r="AE3066" s="16"/>
      <c r="AF3066" s="16"/>
      <c r="AG3066" s="16"/>
      <c r="AH3066" s="16"/>
      <c r="AI3066" s="18">
        <v>289.99</v>
      </c>
      <c r="AJ3066" s="22">
        <f>AI3066*-0.029+-0.3</f>
        <v>-8.709709999999999</v>
      </c>
      <c r="AK3066" s="22">
        <v>0</v>
      </c>
      <c r="AL3066" s="22">
        <v>0</v>
      </c>
      <c r="AM3066" s="22">
        <v>0</v>
      </c>
      <c r="AN3066" s="19">
        <v>-17.1</v>
      </c>
      <c r="AO3066" s="22">
        <v>0</v>
      </c>
      <c r="AP3066" s="18">
        <f>SUM(AI3066:AO3066)</f>
        <v>264.18029</v>
      </c>
    </row>
    <row r="3067" ht="20.35" customHeight="1">
      <c r="A3067" t="s" s="28">
        <v>804</v>
      </c>
      <c r="B3067" s="15">
        <v>43382</v>
      </c>
      <c r="C3067" s="16"/>
      <c r="D3067" s="17">
        <v>1</v>
      </c>
      <c r="E3067" s="31"/>
      <c r="F3067" s="31"/>
      <c r="G3067" s="16"/>
      <c r="H3067" s="16"/>
      <c r="I3067" s="16"/>
      <c r="J3067" s="16"/>
      <c r="K3067" s="16"/>
      <c r="L3067" s="16"/>
      <c r="M3067" s="16"/>
      <c r="N3067" s="16"/>
      <c r="O3067" s="16"/>
      <c r="P3067" s="16"/>
      <c r="Q3067" s="16"/>
      <c r="R3067" s="16"/>
      <c r="S3067" s="16"/>
      <c r="T3067" s="16"/>
      <c r="U3067" s="16"/>
      <c r="V3067" s="16"/>
      <c r="W3067" s="16"/>
      <c r="X3067" s="16"/>
      <c r="Y3067" s="16"/>
      <c r="Z3067" s="16"/>
      <c r="AA3067" s="16"/>
      <c r="AB3067" s="16"/>
      <c r="AC3067" s="16"/>
      <c r="AD3067" s="16"/>
      <c r="AE3067" s="16"/>
      <c r="AF3067" s="16"/>
      <c r="AG3067" s="16"/>
      <c r="AH3067" s="16"/>
      <c r="AI3067" s="18">
        <v>132.83</v>
      </c>
      <c r="AJ3067" s="22">
        <f>AI3067*-0.029+-0.3</f>
        <v>-4.15207</v>
      </c>
      <c r="AK3067" s="22">
        <v>0</v>
      </c>
      <c r="AL3067" s="22">
        <v>0</v>
      </c>
      <c r="AM3067" s="22">
        <v>0</v>
      </c>
      <c r="AN3067" s="19">
        <v>-19.84</v>
      </c>
      <c r="AO3067" s="22">
        <v>0</v>
      </c>
      <c r="AP3067" s="18">
        <f>SUM(AI3067:AO3067)</f>
        <v>108.83793</v>
      </c>
    </row>
    <row r="3068" ht="20.35" customHeight="1">
      <c r="A3068" t="s" s="28">
        <v>2567</v>
      </c>
      <c r="B3068" s="15">
        <v>43382</v>
      </c>
      <c r="C3068" s="16"/>
      <c r="D3068" s="16"/>
      <c r="E3068" s="31"/>
      <c r="F3068" s="31"/>
      <c r="G3068" s="16"/>
      <c r="H3068" s="16"/>
      <c r="I3068" s="16"/>
      <c r="J3068" s="16"/>
      <c r="K3068" s="16"/>
      <c r="L3068" s="16"/>
      <c r="M3068" s="16"/>
      <c r="N3068" s="16"/>
      <c r="O3068" s="16"/>
      <c r="P3068" s="16"/>
      <c r="Q3068" s="16"/>
      <c r="R3068" s="16"/>
      <c r="S3068" s="16"/>
      <c r="T3068" s="16"/>
      <c r="U3068" s="16"/>
      <c r="V3068" s="16"/>
      <c r="W3068" s="16"/>
      <c r="X3068" s="16"/>
      <c r="Y3068" s="16"/>
      <c r="Z3068" s="16"/>
      <c r="AA3068" s="16"/>
      <c r="AB3068" s="16"/>
      <c r="AC3068" s="16"/>
      <c r="AD3068" s="16"/>
      <c r="AE3068" s="16"/>
      <c r="AF3068" s="16"/>
      <c r="AG3068" s="16"/>
      <c r="AH3068" s="16"/>
      <c r="AI3068" s="18">
        <v>51.82</v>
      </c>
      <c r="AJ3068" s="22">
        <v>0</v>
      </c>
      <c r="AK3068" s="22">
        <v>-1.8</v>
      </c>
      <c r="AL3068" s="22">
        <v>0</v>
      </c>
      <c r="AM3068" s="22">
        <v>0</v>
      </c>
      <c r="AN3068" s="19">
        <v>-3.82</v>
      </c>
      <c r="AO3068" s="22">
        <v>-3.84</v>
      </c>
      <c r="AP3068" s="18">
        <f>SUM(AI3068:AO3068)</f>
        <v>42.36</v>
      </c>
    </row>
    <row r="3069" ht="20.35" customHeight="1">
      <c r="A3069" t="s" s="28">
        <v>2568</v>
      </c>
      <c r="B3069" s="15">
        <v>43383</v>
      </c>
      <c r="C3069" s="16"/>
      <c r="D3069" s="17">
        <v>1</v>
      </c>
      <c r="E3069" s="31"/>
      <c r="F3069" s="31"/>
      <c r="G3069" s="16"/>
      <c r="H3069" s="16"/>
      <c r="I3069" s="16"/>
      <c r="J3069" s="16"/>
      <c r="K3069" s="16"/>
      <c r="L3069" s="16"/>
      <c r="M3069" s="16"/>
      <c r="N3069" s="16"/>
      <c r="O3069" s="16"/>
      <c r="P3069" s="16"/>
      <c r="Q3069" s="16"/>
      <c r="R3069" s="16"/>
      <c r="S3069" s="16"/>
      <c r="T3069" s="16"/>
      <c r="U3069" s="16"/>
      <c r="V3069" s="16"/>
      <c r="W3069" s="16"/>
      <c r="X3069" s="16"/>
      <c r="Y3069" s="16"/>
      <c r="Z3069" s="16"/>
      <c r="AA3069" s="16"/>
      <c r="AB3069" s="16"/>
      <c r="AC3069" s="16"/>
      <c r="AD3069" s="16"/>
      <c r="AE3069" s="16"/>
      <c r="AF3069" s="16"/>
      <c r="AG3069" s="16"/>
      <c r="AH3069" s="16"/>
      <c r="AI3069" s="18">
        <v>289.99</v>
      </c>
      <c r="AJ3069" s="22">
        <f>AI3069*-0.029+-0.3</f>
        <v>-8.709709999999999</v>
      </c>
      <c r="AK3069" s="22">
        <v>0</v>
      </c>
      <c r="AL3069" s="22">
        <v>0</v>
      </c>
      <c r="AM3069" s="22">
        <v>0</v>
      </c>
      <c r="AN3069" s="19">
        <v>-17.1</v>
      </c>
      <c r="AO3069" s="22">
        <v>0</v>
      </c>
      <c r="AP3069" s="18">
        <f>SUM(AI3069:AO3069)</f>
        <v>264.18029</v>
      </c>
    </row>
    <row r="3070" ht="20.35" customHeight="1">
      <c r="A3070" t="s" s="28">
        <v>2569</v>
      </c>
      <c r="B3070" s="15">
        <v>43383</v>
      </c>
      <c r="C3070" s="16"/>
      <c r="D3070" s="17">
        <v>1</v>
      </c>
      <c r="E3070" s="31"/>
      <c r="F3070" s="31"/>
      <c r="G3070" s="16"/>
      <c r="H3070" s="16"/>
      <c r="I3070" s="16"/>
      <c r="J3070" s="16"/>
      <c r="K3070" s="16"/>
      <c r="L3070" s="16"/>
      <c r="M3070" s="16"/>
      <c r="N3070" s="16"/>
      <c r="O3070" s="16"/>
      <c r="P3070" s="16"/>
      <c r="Q3070" s="16"/>
      <c r="R3070" s="16"/>
      <c r="S3070" s="16"/>
      <c r="T3070" s="16"/>
      <c r="U3070" s="16"/>
      <c r="V3070" s="16"/>
      <c r="W3070" s="16"/>
      <c r="X3070" s="16"/>
      <c r="Y3070" s="16"/>
      <c r="Z3070" s="16"/>
      <c r="AA3070" s="16"/>
      <c r="AB3070" s="16"/>
      <c r="AC3070" s="16"/>
      <c r="AD3070" s="16"/>
      <c r="AE3070" s="16"/>
      <c r="AF3070" s="16"/>
      <c r="AG3070" s="16"/>
      <c r="AH3070" s="16"/>
      <c r="AI3070" s="18">
        <v>249.99</v>
      </c>
      <c r="AJ3070" s="22">
        <f>AI3070*-0.029+-0.3</f>
        <v>-7.54971</v>
      </c>
      <c r="AK3070" s="22">
        <v>0</v>
      </c>
      <c r="AL3070" s="22">
        <v>0</v>
      </c>
      <c r="AM3070" s="22">
        <v>0</v>
      </c>
      <c r="AN3070" s="19">
        <v>-17.1</v>
      </c>
      <c r="AO3070" s="22">
        <v>0</v>
      </c>
      <c r="AP3070" s="18">
        <f>SUM(AI3070:AO3070)</f>
        <v>225.34029</v>
      </c>
    </row>
    <row r="3071" ht="20.35" customHeight="1">
      <c r="A3071" t="s" s="28">
        <v>2570</v>
      </c>
      <c r="B3071" s="15">
        <v>43383</v>
      </c>
      <c r="C3071" s="16"/>
      <c r="D3071" s="16"/>
      <c r="E3071" s="31"/>
      <c r="F3071" s="31"/>
      <c r="G3071" s="16"/>
      <c r="H3071" s="16"/>
      <c r="I3071" s="16"/>
      <c r="J3071" s="16"/>
      <c r="K3071" s="16"/>
      <c r="L3071" s="16"/>
      <c r="M3071" s="16"/>
      <c r="N3071" s="16"/>
      <c r="O3071" s="16"/>
      <c r="P3071" s="16"/>
      <c r="Q3071" s="16"/>
      <c r="R3071" s="16"/>
      <c r="S3071" s="16"/>
      <c r="T3071" s="16"/>
      <c r="U3071" s="16"/>
      <c r="V3071" s="16"/>
      <c r="W3071" s="16"/>
      <c r="X3071" s="16"/>
      <c r="Y3071" s="16"/>
      <c r="Z3071" s="16"/>
      <c r="AA3071" s="16"/>
      <c r="AB3071" s="16"/>
      <c r="AC3071" s="16"/>
      <c r="AD3071" s="16"/>
      <c r="AE3071" s="16"/>
      <c r="AF3071" s="16"/>
      <c r="AG3071" s="16"/>
      <c r="AH3071" s="16"/>
      <c r="AI3071" s="18">
        <v>97.97</v>
      </c>
      <c r="AJ3071" s="22">
        <v>0</v>
      </c>
      <c r="AK3071" s="22">
        <v>-4.61</v>
      </c>
      <c r="AL3071" s="22">
        <v>0</v>
      </c>
      <c r="AM3071" s="22">
        <v>0</v>
      </c>
      <c r="AN3071" s="19">
        <v>-7.5</v>
      </c>
      <c r="AO3071" s="22">
        <v>0</v>
      </c>
      <c r="AP3071" s="18">
        <f>SUM(AI3071:AO3071)</f>
        <v>85.86</v>
      </c>
    </row>
    <row r="3072" ht="20.35" customHeight="1">
      <c r="A3072" t="s" s="28">
        <v>2571</v>
      </c>
      <c r="B3072" s="15">
        <v>43383</v>
      </c>
      <c r="C3072" s="16"/>
      <c r="D3072" s="17">
        <v>4</v>
      </c>
      <c r="E3072" s="31"/>
      <c r="F3072" s="31"/>
      <c r="G3072" s="16"/>
      <c r="H3072" s="16"/>
      <c r="I3072" s="16"/>
      <c r="J3072" s="16"/>
      <c r="K3072" s="16"/>
      <c r="L3072" s="16"/>
      <c r="M3072" s="16"/>
      <c r="N3072" s="16"/>
      <c r="O3072" s="16"/>
      <c r="P3072" s="16"/>
      <c r="Q3072" s="16"/>
      <c r="R3072" s="16"/>
      <c r="S3072" s="16"/>
      <c r="T3072" s="16"/>
      <c r="U3072" s="16"/>
      <c r="V3072" s="16"/>
      <c r="W3072" s="16"/>
      <c r="X3072" s="16"/>
      <c r="Y3072" s="16"/>
      <c r="Z3072" s="16"/>
      <c r="AA3072" s="16"/>
      <c r="AB3072" s="16"/>
      <c r="AC3072" s="16"/>
      <c r="AD3072" s="16"/>
      <c r="AE3072" s="16"/>
      <c r="AF3072" s="16"/>
      <c r="AG3072" s="16"/>
      <c r="AH3072" s="16"/>
      <c r="AI3072" s="18">
        <v>999.96</v>
      </c>
      <c r="AJ3072" s="22">
        <f>AI3072*-0.029+-0.3</f>
        <v>-29.29884</v>
      </c>
      <c r="AK3072" s="22">
        <v>0</v>
      </c>
      <c r="AL3072" s="22">
        <v>0</v>
      </c>
      <c r="AM3072" s="22">
        <v>0</v>
      </c>
      <c r="AN3072" s="19">
        <v>-20.88</v>
      </c>
      <c r="AO3072" s="22">
        <v>0</v>
      </c>
      <c r="AP3072" s="18">
        <f>SUM(AI3072:AO3072)</f>
        <v>949.78116</v>
      </c>
    </row>
    <row r="3073" ht="20.35" customHeight="1">
      <c r="A3073" t="s" s="28">
        <v>2572</v>
      </c>
      <c r="B3073" s="15">
        <v>43383</v>
      </c>
      <c r="C3073" s="16"/>
      <c r="D3073" s="16"/>
      <c r="E3073" s="31"/>
      <c r="F3073" s="31"/>
      <c r="G3073" s="16"/>
      <c r="H3073" s="17">
        <v>6</v>
      </c>
      <c r="I3073" s="16"/>
      <c r="J3073" s="16"/>
      <c r="K3073" s="16"/>
      <c r="L3073" s="16"/>
      <c r="M3073" s="16"/>
      <c r="N3073" s="16"/>
      <c r="O3073" s="16"/>
      <c r="P3073" s="16"/>
      <c r="Q3073" s="16"/>
      <c r="R3073" s="16"/>
      <c r="S3073" s="16"/>
      <c r="T3073" s="16"/>
      <c r="U3073" s="16"/>
      <c r="V3073" s="16"/>
      <c r="W3073" s="16"/>
      <c r="X3073" s="17">
        <v>6</v>
      </c>
      <c r="Y3073" s="16"/>
      <c r="Z3073" s="16"/>
      <c r="AA3073" s="16"/>
      <c r="AB3073" s="17">
        <v>6</v>
      </c>
      <c r="AC3073" s="16"/>
      <c r="AD3073" s="16"/>
      <c r="AE3073" s="16"/>
      <c r="AF3073" s="16"/>
      <c r="AG3073" s="16"/>
      <c r="AH3073" s="16"/>
      <c r="AI3073" s="18">
        <v>9126.459999999999</v>
      </c>
      <c r="AJ3073" s="22">
        <v>-6.14</v>
      </c>
      <c r="AK3073" s="22">
        <v>0</v>
      </c>
      <c r="AL3073" s="22">
        <v>0</v>
      </c>
      <c r="AM3073" s="22">
        <v>0</v>
      </c>
      <c r="AN3073" s="19">
        <v>-201.46</v>
      </c>
      <c r="AO3073" s="22">
        <v>0</v>
      </c>
      <c r="AP3073" s="18">
        <f>SUM(AI3073:AO3073)</f>
        <v>8918.860000000001</v>
      </c>
    </row>
    <row r="3074" ht="20.35" customHeight="1">
      <c r="A3074" t="s" s="28">
        <v>2573</v>
      </c>
      <c r="B3074" s="15">
        <v>43383</v>
      </c>
      <c r="C3074" s="16"/>
      <c r="D3074" s="17">
        <v>1</v>
      </c>
      <c r="E3074" s="31"/>
      <c r="F3074" s="59">
        <v>1</v>
      </c>
      <c r="G3074" s="16"/>
      <c r="H3074" s="16"/>
      <c r="I3074" s="16"/>
      <c r="J3074" s="16"/>
      <c r="K3074" s="16"/>
      <c r="L3074" s="16"/>
      <c r="M3074" s="16"/>
      <c r="N3074" s="16"/>
      <c r="O3074" s="16"/>
      <c r="P3074" s="16"/>
      <c r="Q3074" s="16"/>
      <c r="R3074" s="16"/>
      <c r="S3074" s="16"/>
      <c r="T3074" s="16"/>
      <c r="U3074" s="16"/>
      <c r="V3074" s="16"/>
      <c r="W3074" s="16"/>
      <c r="X3074" s="16"/>
      <c r="Y3074" s="16"/>
      <c r="Z3074" s="16"/>
      <c r="AA3074" s="16"/>
      <c r="AB3074" s="16"/>
      <c r="AC3074" s="16"/>
      <c r="AD3074" s="16"/>
      <c r="AE3074" s="16"/>
      <c r="AF3074" s="16"/>
      <c r="AG3074" s="16"/>
      <c r="AH3074" s="16"/>
      <c r="AI3074" s="18">
        <v>418.99</v>
      </c>
      <c r="AJ3074" s="22">
        <f>AI3074*-0.029+-0.3</f>
        <v>-12.45071</v>
      </c>
      <c r="AK3074" s="22">
        <v>0</v>
      </c>
      <c r="AL3074" s="22">
        <v>0</v>
      </c>
      <c r="AM3074" s="22">
        <v>0</v>
      </c>
      <c r="AN3074" s="19">
        <v>-18.86</v>
      </c>
      <c r="AO3074" s="22">
        <v>0</v>
      </c>
      <c r="AP3074" s="18">
        <f>SUM(AI3074:AO3074)</f>
        <v>387.67929</v>
      </c>
    </row>
    <row r="3075" ht="20.35" customHeight="1">
      <c r="A3075" t="s" s="28">
        <v>2349</v>
      </c>
      <c r="B3075" s="15">
        <v>43384</v>
      </c>
      <c r="C3075" s="16"/>
      <c r="D3075" s="16"/>
      <c r="E3075" s="31"/>
      <c r="F3075" s="31"/>
      <c r="G3075" s="16"/>
      <c r="H3075" s="16"/>
      <c r="I3075" s="16"/>
      <c r="J3075" s="16"/>
      <c r="K3075" s="16"/>
      <c r="L3075" s="16"/>
      <c r="M3075" s="16"/>
      <c r="N3075" s="16"/>
      <c r="O3075" s="16"/>
      <c r="P3075" s="16"/>
      <c r="Q3075" s="16"/>
      <c r="R3075" s="16"/>
      <c r="S3075" s="16"/>
      <c r="T3075" s="16"/>
      <c r="U3075" s="16"/>
      <c r="V3075" s="16"/>
      <c r="W3075" s="16"/>
      <c r="X3075" s="16"/>
      <c r="Y3075" s="16"/>
      <c r="Z3075" s="16"/>
      <c r="AA3075" s="16"/>
      <c r="AB3075" s="16"/>
      <c r="AC3075" s="16"/>
      <c r="AD3075" s="16"/>
      <c r="AE3075" s="16"/>
      <c r="AF3075" s="16"/>
      <c r="AG3075" s="16"/>
      <c r="AH3075" s="16"/>
      <c r="AI3075" s="18">
        <v>15.98</v>
      </c>
      <c r="AJ3075" s="22">
        <v>0</v>
      </c>
      <c r="AK3075" s="22">
        <v>0</v>
      </c>
      <c r="AL3075" s="22">
        <f>AI3075*-0.029-0.3</f>
        <v>-0.76342</v>
      </c>
      <c r="AM3075" s="22">
        <v>0</v>
      </c>
      <c r="AN3075" s="19">
        <v>-2.66</v>
      </c>
      <c r="AO3075" s="22">
        <v>0</v>
      </c>
      <c r="AP3075" s="18">
        <f>SUM(AI3075:AO3075)</f>
        <v>12.55658</v>
      </c>
    </row>
    <row r="3076" ht="20.35" customHeight="1">
      <c r="A3076" t="s" s="28">
        <v>2574</v>
      </c>
      <c r="B3076" s="15">
        <v>43388</v>
      </c>
      <c r="C3076" s="16"/>
      <c r="D3076" s="16"/>
      <c r="E3076" s="31"/>
      <c r="F3076" s="59">
        <v>1</v>
      </c>
      <c r="G3076" s="16"/>
      <c r="H3076" s="16"/>
      <c r="I3076" s="16"/>
      <c r="J3076" s="16"/>
      <c r="K3076" s="16"/>
      <c r="L3076" s="16"/>
      <c r="M3076" s="16"/>
      <c r="N3076" s="16"/>
      <c r="O3076" s="16"/>
      <c r="P3076" s="16"/>
      <c r="Q3076" s="16"/>
      <c r="R3076" s="16"/>
      <c r="S3076" s="16"/>
      <c r="T3076" s="16"/>
      <c r="U3076" s="16"/>
      <c r="V3076" s="16"/>
      <c r="W3076" s="16"/>
      <c r="X3076" s="16"/>
      <c r="Y3076" s="16"/>
      <c r="Z3076" s="16"/>
      <c r="AA3076" s="16"/>
      <c r="AB3076" s="16"/>
      <c r="AC3076" s="16"/>
      <c r="AD3076" s="16"/>
      <c r="AE3076" s="16"/>
      <c r="AF3076" s="16"/>
      <c r="AG3076" s="16"/>
      <c r="AH3076" s="16"/>
      <c r="AI3076" s="18">
        <v>149.99</v>
      </c>
      <c r="AJ3076" s="22">
        <v>0</v>
      </c>
      <c r="AK3076" s="22">
        <v>0</v>
      </c>
      <c r="AL3076" s="22">
        <f>AI3076*-0.029-0.3</f>
        <v>-4.64971</v>
      </c>
      <c r="AM3076" s="22">
        <v>0</v>
      </c>
      <c r="AN3076" s="19">
        <v>-26.18</v>
      </c>
      <c r="AO3076" s="22">
        <v>0</v>
      </c>
      <c r="AP3076" s="18">
        <f>SUM(AI3076:AO3076)</f>
        <v>119.16029</v>
      </c>
    </row>
    <row r="3077" ht="20.35" customHeight="1">
      <c r="A3077" t="s" s="28">
        <v>2575</v>
      </c>
      <c r="B3077" s="15">
        <v>43388</v>
      </c>
      <c r="C3077" s="16"/>
      <c r="D3077" s="17">
        <v>1</v>
      </c>
      <c r="E3077" s="31"/>
      <c r="F3077" s="31"/>
      <c r="G3077" s="16"/>
      <c r="H3077" s="16"/>
      <c r="I3077" s="16"/>
      <c r="J3077" s="16"/>
      <c r="K3077" s="16"/>
      <c r="L3077" s="16"/>
      <c r="M3077" s="16"/>
      <c r="N3077" s="16"/>
      <c r="O3077" s="16"/>
      <c r="P3077" s="16"/>
      <c r="Q3077" s="16"/>
      <c r="R3077" s="16"/>
      <c r="S3077" s="16"/>
      <c r="T3077" s="16"/>
      <c r="U3077" s="16"/>
      <c r="V3077" s="16"/>
      <c r="W3077" s="16"/>
      <c r="X3077" s="16"/>
      <c r="Y3077" s="16"/>
      <c r="Z3077" s="16"/>
      <c r="AA3077" s="16"/>
      <c r="AB3077" s="16"/>
      <c r="AC3077" s="16"/>
      <c r="AD3077" s="16"/>
      <c r="AE3077" s="16"/>
      <c r="AF3077" s="16"/>
      <c r="AG3077" s="16"/>
      <c r="AH3077" s="16"/>
      <c r="AI3077" s="18">
        <v>456.19</v>
      </c>
      <c r="AJ3077" s="22">
        <v>0</v>
      </c>
      <c r="AK3077" s="22">
        <v>-13.54</v>
      </c>
      <c r="AL3077" s="22">
        <v>0</v>
      </c>
      <c r="AM3077" s="22">
        <v>0</v>
      </c>
      <c r="AN3077" s="19">
        <v>-17.1</v>
      </c>
      <c r="AO3077" s="22">
        <v>0</v>
      </c>
      <c r="AP3077" s="18">
        <f>SUM(AI3077:AO3077)</f>
        <v>425.55</v>
      </c>
    </row>
    <row r="3078" ht="20.35" customHeight="1">
      <c r="A3078" t="s" s="28">
        <v>2576</v>
      </c>
      <c r="B3078" s="15">
        <v>43389</v>
      </c>
      <c r="C3078" s="16"/>
      <c r="D3078" s="16"/>
      <c r="E3078" s="31"/>
      <c r="F3078" s="31"/>
      <c r="G3078" s="16"/>
      <c r="H3078" s="16"/>
      <c r="I3078" s="16"/>
      <c r="J3078" s="16"/>
      <c r="K3078" s="16"/>
      <c r="L3078" s="16"/>
      <c r="M3078" s="16"/>
      <c r="N3078" s="16"/>
      <c r="O3078" s="16"/>
      <c r="P3078" s="16"/>
      <c r="Q3078" s="16"/>
      <c r="R3078" s="16"/>
      <c r="S3078" s="16"/>
      <c r="T3078" s="16"/>
      <c r="U3078" s="16"/>
      <c r="V3078" s="16"/>
      <c r="W3078" s="16"/>
      <c r="X3078" s="16"/>
      <c r="Y3078" s="16"/>
      <c r="Z3078" s="16"/>
      <c r="AA3078" s="16"/>
      <c r="AB3078" s="16"/>
      <c r="AC3078" s="16"/>
      <c r="AD3078" s="16"/>
      <c r="AE3078" s="16"/>
      <c r="AF3078" s="16"/>
      <c r="AG3078" s="16"/>
      <c r="AH3078" s="16"/>
      <c r="AI3078" s="18">
        <v>23.97</v>
      </c>
      <c r="AJ3078" s="22">
        <v>0</v>
      </c>
      <c r="AK3078" s="22">
        <v>0</v>
      </c>
      <c r="AL3078" s="22">
        <f>AI3078*-0.029-0.3</f>
        <v>-0.99513</v>
      </c>
      <c r="AM3078" s="22">
        <v>0</v>
      </c>
      <c r="AN3078" s="19">
        <v>-2.79</v>
      </c>
      <c r="AO3078" s="22">
        <v>0</v>
      </c>
      <c r="AP3078" s="18">
        <f>SUM(AI3078:AO3078)</f>
        <v>20.18487</v>
      </c>
    </row>
    <row r="3079" ht="20.35" customHeight="1">
      <c r="A3079" t="s" s="28">
        <v>2577</v>
      </c>
      <c r="B3079" s="15">
        <v>43389</v>
      </c>
      <c r="C3079" s="16"/>
      <c r="D3079" s="16"/>
      <c r="E3079" s="31"/>
      <c r="F3079" s="31"/>
      <c r="G3079" s="16"/>
      <c r="H3079" s="16"/>
      <c r="I3079" s="16"/>
      <c r="J3079" s="16"/>
      <c r="K3079" s="16"/>
      <c r="L3079" s="16"/>
      <c r="M3079" s="16"/>
      <c r="N3079" s="16"/>
      <c r="O3079" s="16"/>
      <c r="P3079" s="16"/>
      <c r="Q3079" s="16"/>
      <c r="R3079" s="16"/>
      <c r="S3079" s="16"/>
      <c r="T3079" s="16"/>
      <c r="U3079" s="16"/>
      <c r="V3079" s="16"/>
      <c r="W3079" s="16"/>
      <c r="X3079" s="17">
        <v>6</v>
      </c>
      <c r="Y3079" s="16"/>
      <c r="Z3079" s="16"/>
      <c r="AA3079" s="16"/>
      <c r="AB3079" s="16"/>
      <c r="AC3079" s="16"/>
      <c r="AD3079" s="16"/>
      <c r="AE3079" s="16"/>
      <c r="AF3079" s="16"/>
      <c r="AG3079" s="16"/>
      <c r="AH3079" s="16"/>
      <c r="AI3079" s="18">
        <v>599.9400000000001</v>
      </c>
      <c r="AJ3079" s="22">
        <v>0</v>
      </c>
      <c r="AK3079" s="22">
        <v>0</v>
      </c>
      <c r="AL3079" s="22">
        <f>AI3079*-0.029-0.3</f>
        <v>-17.69826</v>
      </c>
      <c r="AM3079" s="22">
        <v>0</v>
      </c>
      <c r="AN3079" s="19">
        <v>-12.45</v>
      </c>
      <c r="AO3079" s="22">
        <v>0</v>
      </c>
      <c r="AP3079" s="18">
        <f>SUM(AI3079:AO3079)</f>
        <v>569.79174</v>
      </c>
    </row>
    <row r="3080" ht="20.35" customHeight="1">
      <c r="A3080" t="s" s="28">
        <v>2578</v>
      </c>
      <c r="B3080" s="15">
        <v>43389</v>
      </c>
      <c r="C3080" s="16"/>
      <c r="D3080" s="16"/>
      <c r="E3080" s="31"/>
      <c r="F3080" s="31"/>
      <c r="G3080" s="16"/>
      <c r="H3080" s="16"/>
      <c r="I3080" s="16"/>
      <c r="J3080" s="16"/>
      <c r="K3080" s="16"/>
      <c r="L3080" s="16"/>
      <c r="M3080" s="16"/>
      <c r="N3080" s="16"/>
      <c r="O3080" s="16"/>
      <c r="P3080" s="16"/>
      <c r="Q3080" s="16"/>
      <c r="R3080" s="16"/>
      <c r="S3080" s="16"/>
      <c r="T3080" s="16"/>
      <c r="U3080" s="16"/>
      <c r="V3080" s="16"/>
      <c r="W3080" s="16"/>
      <c r="X3080" s="16"/>
      <c r="Y3080" s="16"/>
      <c r="Z3080" s="16"/>
      <c r="AA3080" s="16"/>
      <c r="AB3080" s="16"/>
      <c r="AC3080" s="16"/>
      <c r="AD3080" s="16"/>
      <c r="AE3080" s="16"/>
      <c r="AF3080" s="16"/>
      <c r="AG3080" s="16"/>
      <c r="AH3080" s="16"/>
      <c r="AI3080" s="18">
        <v>674.9</v>
      </c>
      <c r="AJ3080" s="22">
        <v>0</v>
      </c>
      <c r="AK3080" s="22">
        <v>0</v>
      </c>
      <c r="AL3080" s="22">
        <v>0</v>
      </c>
      <c r="AM3080" s="22">
        <v>0</v>
      </c>
      <c r="AN3080" s="19">
        <v>-9.9</v>
      </c>
      <c r="AO3080" s="22">
        <v>0</v>
      </c>
      <c r="AP3080" s="18">
        <f>SUM(AI3080:AO3080)</f>
        <v>665</v>
      </c>
    </row>
    <row r="3081" ht="20.35" customHeight="1">
      <c r="A3081" t="s" s="28">
        <v>2579</v>
      </c>
      <c r="B3081" s="15">
        <v>43390</v>
      </c>
      <c r="C3081" s="16"/>
      <c r="D3081" s="17">
        <v>1</v>
      </c>
      <c r="E3081" s="31"/>
      <c r="F3081" s="31"/>
      <c r="G3081" s="16"/>
      <c r="H3081" s="16"/>
      <c r="I3081" s="16"/>
      <c r="J3081" s="16"/>
      <c r="K3081" s="16"/>
      <c r="L3081" s="16"/>
      <c r="M3081" s="16"/>
      <c r="N3081" s="16"/>
      <c r="O3081" s="16"/>
      <c r="P3081" s="16"/>
      <c r="Q3081" s="16"/>
      <c r="R3081" s="16"/>
      <c r="S3081" s="16"/>
      <c r="T3081" s="16"/>
      <c r="U3081" s="16"/>
      <c r="V3081" s="16"/>
      <c r="W3081" s="16"/>
      <c r="X3081" s="16"/>
      <c r="Y3081" s="16"/>
      <c r="Z3081" s="16"/>
      <c r="AA3081" s="16"/>
      <c r="AB3081" s="16"/>
      <c r="AC3081" s="16"/>
      <c r="AD3081" s="16"/>
      <c r="AE3081" s="16"/>
      <c r="AF3081" s="16"/>
      <c r="AG3081" s="16"/>
      <c r="AH3081" s="16"/>
      <c r="AI3081" s="18">
        <v>249.99</v>
      </c>
      <c r="AJ3081" s="22">
        <v>0</v>
      </c>
      <c r="AK3081" s="22">
        <v>0</v>
      </c>
      <c r="AL3081" s="22">
        <f>AI3081*-0.029-0.3</f>
        <v>-7.54971</v>
      </c>
      <c r="AM3081" s="22">
        <v>0</v>
      </c>
      <c r="AN3081" s="19">
        <v>-17.1</v>
      </c>
      <c r="AO3081" s="22">
        <v>0</v>
      </c>
      <c r="AP3081" s="18">
        <f>SUM(AI3081:AO3081)</f>
        <v>225.34029</v>
      </c>
    </row>
    <row r="3082" ht="20.35" customHeight="1">
      <c r="A3082" t="s" s="28">
        <v>2580</v>
      </c>
      <c r="B3082" s="15">
        <v>43390</v>
      </c>
      <c r="C3082" s="16"/>
      <c r="D3082" s="17">
        <v>1</v>
      </c>
      <c r="E3082" s="31"/>
      <c r="F3082" s="31"/>
      <c r="G3082" s="16"/>
      <c r="H3082" s="16"/>
      <c r="I3082" s="16"/>
      <c r="J3082" s="16"/>
      <c r="K3082" s="16"/>
      <c r="L3082" s="16"/>
      <c r="M3082" s="16"/>
      <c r="N3082" s="16"/>
      <c r="O3082" s="16"/>
      <c r="P3082" s="16"/>
      <c r="Q3082" s="16"/>
      <c r="R3082" s="16"/>
      <c r="S3082" s="16"/>
      <c r="T3082" s="16"/>
      <c r="U3082" s="16"/>
      <c r="V3082" s="16"/>
      <c r="W3082" s="16"/>
      <c r="X3082" s="16"/>
      <c r="Y3082" s="16"/>
      <c r="Z3082" s="16"/>
      <c r="AA3082" s="16"/>
      <c r="AB3082" s="16"/>
      <c r="AC3082" s="16"/>
      <c r="AD3082" s="16"/>
      <c r="AE3082" s="16"/>
      <c r="AF3082" s="16"/>
      <c r="AG3082" s="16"/>
      <c r="AH3082" s="16"/>
      <c r="AI3082" s="18">
        <v>269.99</v>
      </c>
      <c r="AJ3082" s="22">
        <v>0</v>
      </c>
      <c r="AK3082" s="22">
        <v>0</v>
      </c>
      <c r="AL3082" s="22">
        <f>AI3082*-0.029-0.3</f>
        <v>-8.129709999999999</v>
      </c>
      <c r="AM3082" s="22">
        <v>0</v>
      </c>
      <c r="AN3082" s="19">
        <v>-12.93</v>
      </c>
      <c r="AO3082" s="22">
        <v>-20</v>
      </c>
      <c r="AP3082" s="18">
        <f>SUM(AI3082:AO3082)</f>
        <v>228.93029</v>
      </c>
    </row>
    <row r="3083" ht="20.35" customHeight="1">
      <c r="A3083" t="s" s="28">
        <v>802</v>
      </c>
      <c r="B3083" s="15">
        <v>43392</v>
      </c>
      <c r="C3083" s="16"/>
      <c r="D3083" s="16"/>
      <c r="E3083" s="31"/>
      <c r="F3083" s="31"/>
      <c r="G3083" s="16"/>
      <c r="H3083" s="16"/>
      <c r="I3083" s="16"/>
      <c r="J3083" s="16"/>
      <c r="K3083" s="16"/>
      <c r="L3083" s="16"/>
      <c r="M3083" s="16"/>
      <c r="N3083" s="16"/>
      <c r="O3083" s="16"/>
      <c r="P3083" s="16"/>
      <c r="Q3083" s="16"/>
      <c r="R3083" s="17">
        <v>1</v>
      </c>
      <c r="S3083" s="16"/>
      <c r="T3083" s="16"/>
      <c r="U3083" s="16"/>
      <c r="V3083" s="16"/>
      <c r="W3083" s="16"/>
      <c r="X3083" s="16"/>
      <c r="Y3083" s="16"/>
      <c r="Z3083" s="16"/>
      <c r="AA3083" s="16"/>
      <c r="AB3083" s="16"/>
      <c r="AC3083" s="16"/>
      <c r="AD3083" s="16"/>
      <c r="AE3083" s="16"/>
      <c r="AF3083" s="16"/>
      <c r="AG3083" s="16"/>
      <c r="AH3083" s="16"/>
      <c r="AI3083" s="18">
        <v>547.5</v>
      </c>
      <c r="AJ3083" s="22">
        <v>0</v>
      </c>
      <c r="AK3083" s="22">
        <v>0</v>
      </c>
      <c r="AL3083" s="22">
        <v>0</v>
      </c>
      <c r="AM3083" s="22">
        <v>0</v>
      </c>
      <c r="AN3083" s="22">
        <v>-7.5</v>
      </c>
      <c r="AO3083" s="22">
        <v>-40</v>
      </c>
      <c r="AP3083" s="18">
        <f>SUM(AI3083:AO3083)</f>
        <v>500</v>
      </c>
    </row>
    <row r="3084" ht="20.35" customHeight="1">
      <c r="A3084" t="s" s="28">
        <v>2481</v>
      </c>
      <c r="B3084" s="15">
        <v>43392</v>
      </c>
      <c r="C3084" s="16"/>
      <c r="D3084" s="16"/>
      <c r="E3084" s="31"/>
      <c r="F3084" s="31"/>
      <c r="G3084" s="16"/>
      <c r="H3084" s="16"/>
      <c r="I3084" s="16"/>
      <c r="J3084" s="16"/>
      <c r="K3084" s="16"/>
      <c r="L3084" s="16"/>
      <c r="M3084" s="16"/>
      <c r="N3084" s="16"/>
      <c r="O3084" s="16"/>
      <c r="P3084" s="16"/>
      <c r="Q3084" s="16"/>
      <c r="R3084" s="17">
        <v>1</v>
      </c>
      <c r="S3084" s="16"/>
      <c r="T3084" s="16"/>
      <c r="U3084" s="16"/>
      <c r="V3084" s="16"/>
      <c r="W3084" s="16"/>
      <c r="X3084" s="16"/>
      <c r="Y3084" s="16"/>
      <c r="Z3084" s="16"/>
      <c r="AA3084" s="16"/>
      <c r="AB3084" s="16"/>
      <c r="AC3084" s="16"/>
      <c r="AD3084" s="16"/>
      <c r="AE3084" s="16"/>
      <c r="AF3084" s="16"/>
      <c r="AG3084" s="16"/>
      <c r="AH3084" s="16"/>
      <c r="AI3084" s="18">
        <v>701.99</v>
      </c>
      <c r="AJ3084" s="22">
        <f>AI3084*-0.029+-0.3</f>
        <v>-20.65771</v>
      </c>
      <c r="AK3084" s="22">
        <v>0</v>
      </c>
      <c r="AL3084" s="22">
        <v>0</v>
      </c>
      <c r="AM3084" s="22">
        <v>0</v>
      </c>
      <c r="AN3084" s="22">
        <v>-7.5</v>
      </c>
      <c r="AO3084" s="22">
        <v>-52</v>
      </c>
      <c r="AP3084" s="18">
        <f>SUM(AI3084:AO3084)</f>
        <v>621.8322899999999</v>
      </c>
    </row>
    <row r="3085" ht="20.35" customHeight="1">
      <c r="A3085" t="s" s="28">
        <v>2581</v>
      </c>
      <c r="B3085" s="15">
        <v>43392</v>
      </c>
      <c r="C3085" s="16"/>
      <c r="D3085" s="16"/>
      <c r="E3085" s="31"/>
      <c r="F3085" s="31"/>
      <c r="G3085" s="16"/>
      <c r="H3085" s="16"/>
      <c r="I3085" s="16"/>
      <c r="J3085" s="17">
        <v>3</v>
      </c>
      <c r="K3085" s="16"/>
      <c r="L3085" s="16"/>
      <c r="M3085" s="16"/>
      <c r="N3085" s="16"/>
      <c r="O3085" s="16"/>
      <c r="P3085" s="16"/>
      <c r="Q3085" s="16"/>
      <c r="R3085" s="16"/>
      <c r="S3085" s="16"/>
      <c r="T3085" s="16"/>
      <c r="U3085" s="16"/>
      <c r="V3085" s="16"/>
      <c r="W3085" s="16"/>
      <c r="X3085" s="16"/>
      <c r="Y3085" s="16"/>
      <c r="Z3085" s="16"/>
      <c r="AA3085" s="16"/>
      <c r="AB3085" s="16"/>
      <c r="AC3085" s="16"/>
      <c r="AD3085" s="16"/>
      <c r="AE3085" s="16"/>
      <c r="AF3085" s="16"/>
      <c r="AG3085" s="16"/>
      <c r="AH3085" s="16"/>
      <c r="AI3085" s="18">
        <v>2159.98</v>
      </c>
      <c r="AJ3085" s="22">
        <f>AI3085*-0.029+-0.3</f>
        <v>-62.93942</v>
      </c>
      <c r="AK3085" s="22">
        <v>0</v>
      </c>
      <c r="AL3085" s="22">
        <v>0</v>
      </c>
      <c r="AM3085" s="22">
        <v>0</v>
      </c>
      <c r="AN3085" s="22">
        <v>-31.34</v>
      </c>
      <c r="AO3085" s="22">
        <v>-160</v>
      </c>
      <c r="AP3085" s="18">
        <f>SUM(AI3085:AO3085)</f>
        <v>1905.70058</v>
      </c>
    </row>
    <row r="3086" ht="20.35" customHeight="1">
      <c r="A3086" t="s" s="28">
        <v>2582</v>
      </c>
      <c r="B3086" s="15">
        <v>43395</v>
      </c>
      <c r="C3086" s="16"/>
      <c r="D3086" s="17">
        <v>1</v>
      </c>
      <c r="E3086" s="31"/>
      <c r="F3086" s="31"/>
      <c r="G3086" s="16"/>
      <c r="H3086" s="16"/>
      <c r="I3086" s="16"/>
      <c r="J3086" s="16"/>
      <c r="K3086" s="16"/>
      <c r="L3086" s="16"/>
      <c r="M3086" s="16"/>
      <c r="N3086" s="16"/>
      <c r="O3086" s="16"/>
      <c r="P3086" s="16"/>
      <c r="Q3086" s="16"/>
      <c r="R3086" s="16"/>
      <c r="S3086" s="16"/>
      <c r="T3086" s="16"/>
      <c r="U3086" s="16"/>
      <c r="V3086" s="16"/>
      <c r="W3086" s="16"/>
      <c r="X3086" s="16"/>
      <c r="Y3086" s="16"/>
      <c r="Z3086" s="16"/>
      <c r="AA3086" s="16"/>
      <c r="AB3086" s="16"/>
      <c r="AC3086" s="16"/>
      <c r="AD3086" s="16"/>
      <c r="AE3086" s="16"/>
      <c r="AF3086" s="16"/>
      <c r="AG3086" s="16"/>
      <c r="AH3086" s="16"/>
      <c r="AI3086" s="18">
        <v>278.79</v>
      </c>
      <c r="AJ3086" s="22">
        <f>AI3086*-0.029+-0.3</f>
        <v>-8.38491</v>
      </c>
      <c r="AK3086" s="22">
        <v>0</v>
      </c>
      <c r="AL3086" s="22">
        <v>0</v>
      </c>
      <c r="AM3086" s="22">
        <v>0</v>
      </c>
      <c r="AN3086" s="22">
        <v>-20.15</v>
      </c>
      <c r="AO3086" s="22">
        <v>0</v>
      </c>
      <c r="AP3086" s="18">
        <f>SUM(AI3086:AO3086)</f>
        <v>250.25509</v>
      </c>
    </row>
    <row r="3087" ht="20.35" customHeight="1">
      <c r="A3087" t="s" s="28">
        <v>2583</v>
      </c>
      <c r="B3087" s="15">
        <v>43396</v>
      </c>
      <c r="C3087" s="16"/>
      <c r="D3087" s="17">
        <v>1</v>
      </c>
      <c r="E3087" s="31"/>
      <c r="F3087" s="31"/>
      <c r="G3087" s="16"/>
      <c r="H3087" s="16"/>
      <c r="I3087" s="16"/>
      <c r="J3087" s="16"/>
      <c r="K3087" s="16"/>
      <c r="L3087" s="16"/>
      <c r="M3087" s="16"/>
      <c r="N3087" s="16"/>
      <c r="O3087" s="16"/>
      <c r="P3087" s="16"/>
      <c r="Q3087" s="16"/>
      <c r="R3087" s="16"/>
      <c r="S3087" s="16"/>
      <c r="T3087" s="16"/>
      <c r="U3087" s="16"/>
      <c r="V3087" s="16"/>
      <c r="W3087" s="16"/>
      <c r="X3087" s="16"/>
      <c r="Y3087" s="16"/>
      <c r="Z3087" s="16"/>
      <c r="AA3087" s="16"/>
      <c r="AB3087" s="16"/>
      <c r="AC3087" s="16"/>
      <c r="AD3087" s="16"/>
      <c r="AE3087" s="16"/>
      <c r="AF3087" s="16"/>
      <c r="AG3087" s="16"/>
      <c r="AH3087" s="16"/>
      <c r="AI3087" s="18">
        <v>299.99</v>
      </c>
      <c r="AJ3087" s="22">
        <f>AI3087*-0.029+-0.3</f>
        <v>-8.99971</v>
      </c>
      <c r="AK3087" s="22">
        <v>0</v>
      </c>
      <c r="AL3087" s="22">
        <v>0</v>
      </c>
      <c r="AM3087" s="22">
        <v>0</v>
      </c>
      <c r="AN3087" s="19">
        <v>-17.1</v>
      </c>
      <c r="AO3087" s="22">
        <v>0</v>
      </c>
      <c r="AP3087" s="18">
        <f>SUM(AI3087:AO3087)</f>
        <v>273.89029</v>
      </c>
    </row>
    <row r="3088" ht="20.35" customHeight="1">
      <c r="A3088" t="s" s="28">
        <v>2584</v>
      </c>
      <c r="B3088" s="15">
        <v>43397</v>
      </c>
      <c r="C3088" s="16"/>
      <c r="D3088" s="17">
        <v>1</v>
      </c>
      <c r="E3088" s="31"/>
      <c r="F3088" s="31"/>
      <c r="G3088" s="16"/>
      <c r="H3088" s="16"/>
      <c r="I3088" s="16"/>
      <c r="J3088" s="16"/>
      <c r="K3088" s="16"/>
      <c r="L3088" s="16"/>
      <c r="M3088" s="16"/>
      <c r="N3088" s="16"/>
      <c r="O3088" s="16"/>
      <c r="P3088" s="16"/>
      <c r="Q3088" s="16"/>
      <c r="R3088" s="16"/>
      <c r="S3088" s="16"/>
      <c r="T3088" s="16"/>
      <c r="U3088" s="16"/>
      <c r="V3088" s="16"/>
      <c r="W3088" s="16"/>
      <c r="X3088" s="16"/>
      <c r="Y3088" s="16"/>
      <c r="Z3088" s="16"/>
      <c r="AA3088" s="16"/>
      <c r="AB3088" s="16"/>
      <c r="AC3088" s="16"/>
      <c r="AD3088" s="16"/>
      <c r="AE3088" s="16"/>
      <c r="AF3088" s="16"/>
      <c r="AG3088" s="16"/>
      <c r="AH3088" s="16"/>
      <c r="AI3088" s="18">
        <v>314.99</v>
      </c>
      <c r="AJ3088" s="22">
        <v>0</v>
      </c>
      <c r="AK3088" s="22">
        <v>0</v>
      </c>
      <c r="AL3088" s="22">
        <f>AI3088*-0.029-0.3</f>
        <v>-9.434710000000001</v>
      </c>
      <c r="AM3088" s="22">
        <v>0</v>
      </c>
      <c r="AN3088" s="22">
        <v>-15.62</v>
      </c>
      <c r="AO3088" s="22">
        <v>0</v>
      </c>
      <c r="AP3088" s="18">
        <f>SUM(AI3088:AO3088)</f>
        <v>289.93529</v>
      </c>
    </row>
    <row r="3089" ht="20.35" customHeight="1">
      <c r="A3089" t="s" s="28">
        <v>2477</v>
      </c>
      <c r="B3089" s="15">
        <v>43397</v>
      </c>
      <c r="C3089" s="16"/>
      <c r="D3089" s="16"/>
      <c r="E3089" s="31"/>
      <c r="F3089" s="31"/>
      <c r="G3089" s="16"/>
      <c r="H3089" s="16"/>
      <c r="I3089" s="16"/>
      <c r="J3089" s="16"/>
      <c r="K3089" s="16"/>
      <c r="L3089" s="16"/>
      <c r="M3089" s="31"/>
      <c r="N3089" s="31"/>
      <c r="O3089" s="16"/>
      <c r="P3089" s="16"/>
      <c r="Q3089" s="17">
        <v>1</v>
      </c>
      <c r="R3089" s="16"/>
      <c r="S3089" s="16"/>
      <c r="T3089" s="16"/>
      <c r="U3089" s="16"/>
      <c r="V3089" s="16"/>
      <c r="W3089" s="16"/>
      <c r="X3089" s="17">
        <v>1</v>
      </c>
      <c r="Y3089" s="16"/>
      <c r="Z3089" s="16"/>
      <c r="AA3089" s="16"/>
      <c r="AB3089" s="16"/>
      <c r="AC3089" s="16"/>
      <c r="AD3089" s="16"/>
      <c r="AE3089" s="16"/>
      <c r="AF3089" s="16"/>
      <c r="AG3089" s="16"/>
      <c r="AH3089" s="16"/>
      <c r="AI3089" s="18">
        <v>664.48</v>
      </c>
      <c r="AJ3089" s="22">
        <f>AI3089*-0.029+-0.3</f>
        <v>-19.56992</v>
      </c>
      <c r="AK3089" s="22">
        <v>0</v>
      </c>
      <c r="AL3089" s="22">
        <v>0</v>
      </c>
      <c r="AM3089" s="22">
        <v>0</v>
      </c>
      <c r="AN3089" s="22">
        <v>-66.08</v>
      </c>
      <c r="AO3089" s="22">
        <v>0</v>
      </c>
      <c r="AP3089" s="18">
        <f>SUM(AI3089:AO3089)</f>
        <v>578.83008</v>
      </c>
    </row>
    <row r="3090" ht="20.35" customHeight="1">
      <c r="A3090" t="s" s="28">
        <v>2574</v>
      </c>
      <c r="B3090" s="15">
        <v>43398</v>
      </c>
      <c r="C3090" s="16"/>
      <c r="D3090" s="16"/>
      <c r="E3090" s="31"/>
      <c r="F3090" s="31"/>
      <c r="G3090" s="16"/>
      <c r="H3090" s="16"/>
      <c r="I3090" s="16"/>
      <c r="J3090" s="16"/>
      <c r="K3090" s="16"/>
      <c r="L3090" s="16"/>
      <c r="M3090" s="16"/>
      <c r="N3090" s="16"/>
      <c r="O3090" s="16"/>
      <c r="P3090" s="16"/>
      <c r="Q3090" s="16"/>
      <c r="R3090" s="16"/>
      <c r="S3090" s="16"/>
      <c r="T3090" s="16"/>
      <c r="U3090" s="16"/>
      <c r="V3090" s="16"/>
      <c r="W3090" s="16"/>
      <c r="X3090" s="16"/>
      <c r="Y3090" s="16"/>
      <c r="Z3090" s="16"/>
      <c r="AA3090" s="16"/>
      <c r="AB3090" s="16"/>
      <c r="AC3090" s="16"/>
      <c r="AD3090" s="16"/>
      <c r="AE3090" s="16"/>
      <c r="AF3090" s="16"/>
      <c r="AG3090" s="16"/>
      <c r="AH3090" s="16"/>
      <c r="AI3090" s="18">
        <v>52.98</v>
      </c>
      <c r="AJ3090" s="22">
        <v>0</v>
      </c>
      <c r="AK3090" s="22">
        <v>0</v>
      </c>
      <c r="AL3090" s="22">
        <f>AI3090*-0.029-0.3</f>
        <v>-1.83642</v>
      </c>
      <c r="AM3090" s="22">
        <v>0</v>
      </c>
      <c r="AN3090" s="22">
        <v>-7.5</v>
      </c>
      <c r="AO3090" s="22">
        <v>0</v>
      </c>
      <c r="AP3090" s="18">
        <f>SUM(AI3090:AO3090)</f>
        <v>43.64358</v>
      </c>
    </row>
    <row r="3091" ht="20.35" customHeight="1">
      <c r="A3091" t="s" s="28">
        <v>2011</v>
      </c>
      <c r="B3091" s="15">
        <v>43398</v>
      </c>
      <c r="C3091" s="16"/>
      <c r="D3091" s="16"/>
      <c r="E3091" s="31"/>
      <c r="F3091" s="31"/>
      <c r="G3091" s="16"/>
      <c r="H3091" s="16"/>
      <c r="I3091" s="16"/>
      <c r="J3091" s="16"/>
      <c r="K3091" s="16"/>
      <c r="L3091" s="16"/>
      <c r="M3091" s="16"/>
      <c r="N3091" s="16"/>
      <c r="O3091" s="16"/>
      <c r="P3091" s="16"/>
      <c r="Q3091" s="16"/>
      <c r="R3091" s="16"/>
      <c r="S3091" s="16"/>
      <c r="T3091" s="16"/>
      <c r="U3091" s="16"/>
      <c r="V3091" s="16"/>
      <c r="W3091" s="16"/>
      <c r="X3091" s="17">
        <v>7</v>
      </c>
      <c r="Y3091" s="16"/>
      <c r="Z3091" s="16"/>
      <c r="AA3091" s="16"/>
      <c r="AB3091" s="16"/>
      <c r="AC3091" s="16"/>
      <c r="AD3091" s="16"/>
      <c r="AE3091" s="16"/>
      <c r="AF3091" s="16"/>
      <c r="AG3091" s="16"/>
      <c r="AH3091" s="16"/>
      <c r="AI3091" s="18">
        <v>1339.93</v>
      </c>
      <c r="AJ3091" s="22">
        <v>0</v>
      </c>
      <c r="AK3091" s="22">
        <v>0</v>
      </c>
      <c r="AL3091" s="22">
        <v>0</v>
      </c>
      <c r="AM3091" s="22">
        <v>0</v>
      </c>
      <c r="AN3091" s="22">
        <v>-155.22</v>
      </c>
      <c r="AO3091" s="22">
        <v>0</v>
      </c>
      <c r="AP3091" s="18">
        <f>SUM(AI3091:AO3091)</f>
        <v>1184.71</v>
      </c>
    </row>
    <row r="3092" ht="20.35" customHeight="1">
      <c r="A3092" t="s" s="28">
        <v>2585</v>
      </c>
      <c r="B3092" s="15">
        <v>43402</v>
      </c>
      <c r="C3092" s="16"/>
      <c r="D3092" s="17">
        <v>1</v>
      </c>
      <c r="E3092" s="31"/>
      <c r="F3092" s="31"/>
      <c r="G3092" s="16"/>
      <c r="H3092" s="16"/>
      <c r="I3092" s="16"/>
      <c r="J3092" s="16"/>
      <c r="K3092" s="16"/>
      <c r="L3092" s="16"/>
      <c r="M3092" s="16"/>
      <c r="N3092" s="16"/>
      <c r="O3092" s="16"/>
      <c r="P3092" s="16"/>
      <c r="Q3092" s="16"/>
      <c r="R3092" s="16"/>
      <c r="S3092" s="16"/>
      <c r="T3092" s="16"/>
      <c r="U3092" s="16"/>
      <c r="V3092" s="16"/>
      <c r="W3092" s="16"/>
      <c r="X3092" s="16"/>
      <c r="Y3092" s="16"/>
      <c r="Z3092" s="16"/>
      <c r="AA3092" s="16"/>
      <c r="AB3092" s="16"/>
      <c r="AC3092" s="16"/>
      <c r="AD3092" s="16"/>
      <c r="AE3092" s="16"/>
      <c r="AF3092" s="16"/>
      <c r="AG3092" s="16"/>
      <c r="AH3092" s="16"/>
      <c r="AI3092" s="18">
        <v>249.99</v>
      </c>
      <c r="AJ3092" s="22">
        <f>AI3092*-0.029+-0.3</f>
        <v>-7.54971</v>
      </c>
      <c r="AK3092" s="22">
        <v>0</v>
      </c>
      <c r="AL3092" s="22">
        <v>0</v>
      </c>
      <c r="AM3092" s="22">
        <v>0</v>
      </c>
      <c r="AN3092" s="19">
        <v>-17.1</v>
      </c>
      <c r="AO3092" s="22">
        <v>0</v>
      </c>
      <c r="AP3092" s="18">
        <f>SUM(AI3092:AO3092)</f>
        <v>225.34029</v>
      </c>
    </row>
    <row r="3093" ht="20.35" customHeight="1">
      <c r="A3093" t="s" s="28">
        <v>2586</v>
      </c>
      <c r="B3093" s="15">
        <v>43402</v>
      </c>
      <c r="C3093" s="16"/>
      <c r="D3093" s="17">
        <v>1</v>
      </c>
      <c r="E3093" s="31"/>
      <c r="F3093" s="31"/>
      <c r="G3093" s="16"/>
      <c r="H3093" s="16"/>
      <c r="I3093" s="16"/>
      <c r="J3093" s="16"/>
      <c r="K3093" s="16"/>
      <c r="L3093" s="16"/>
      <c r="M3093" s="16"/>
      <c r="N3093" s="16"/>
      <c r="O3093" s="16"/>
      <c r="P3093" s="16"/>
      <c r="Q3093" s="16"/>
      <c r="R3093" s="16"/>
      <c r="S3093" s="16"/>
      <c r="T3093" s="16"/>
      <c r="U3093" s="16"/>
      <c r="V3093" s="16"/>
      <c r="W3093" s="16"/>
      <c r="X3093" s="16"/>
      <c r="Y3093" s="16"/>
      <c r="Z3093" s="16"/>
      <c r="AA3093" s="16"/>
      <c r="AB3093" s="16"/>
      <c r="AC3093" s="16"/>
      <c r="AD3093" s="16"/>
      <c r="AE3093" s="16"/>
      <c r="AF3093" s="16"/>
      <c r="AG3093" s="16"/>
      <c r="AH3093" s="16"/>
      <c r="AI3093" s="18">
        <v>249.99</v>
      </c>
      <c r="AJ3093" s="22">
        <f>AI3093*-0.029+-0.3</f>
        <v>-7.54971</v>
      </c>
      <c r="AK3093" s="22">
        <v>0</v>
      </c>
      <c r="AL3093" s="22">
        <v>0</v>
      </c>
      <c r="AM3093" s="22">
        <v>0</v>
      </c>
      <c r="AN3093" s="19">
        <v>-17.1</v>
      </c>
      <c r="AO3093" s="22">
        <v>0</v>
      </c>
      <c r="AP3093" s="18">
        <f>SUM(AI3093:AO3093)</f>
        <v>225.34029</v>
      </c>
    </row>
    <row r="3094" ht="20.35" customHeight="1">
      <c r="A3094" t="s" s="28">
        <v>2587</v>
      </c>
      <c r="B3094" s="15">
        <v>43402</v>
      </c>
      <c r="C3094" s="16"/>
      <c r="D3094" s="17">
        <v>1</v>
      </c>
      <c r="E3094" s="31"/>
      <c r="F3094" s="59">
        <v>1</v>
      </c>
      <c r="G3094" s="16"/>
      <c r="H3094" s="16"/>
      <c r="I3094" s="16"/>
      <c r="J3094" s="16"/>
      <c r="K3094" s="16"/>
      <c r="L3094" s="16"/>
      <c r="M3094" s="16"/>
      <c r="N3094" s="16"/>
      <c r="O3094" s="16"/>
      <c r="P3094" s="16"/>
      <c r="Q3094" s="16"/>
      <c r="R3094" s="16"/>
      <c r="S3094" s="16"/>
      <c r="T3094" s="16"/>
      <c r="U3094" s="16"/>
      <c r="V3094" s="16"/>
      <c r="W3094" s="16"/>
      <c r="X3094" s="16"/>
      <c r="Y3094" s="16"/>
      <c r="Z3094" s="16"/>
      <c r="AA3094" s="16"/>
      <c r="AB3094" s="16"/>
      <c r="AC3094" s="16"/>
      <c r="AD3094" s="16"/>
      <c r="AE3094" s="16"/>
      <c r="AF3094" s="16"/>
      <c r="AG3094" s="16"/>
      <c r="AH3094" s="16"/>
      <c r="AI3094" s="18">
        <v>573.99</v>
      </c>
      <c r="AJ3094" s="22">
        <f>AI3094*-0.029+-0.3</f>
        <v>-16.94571</v>
      </c>
      <c r="AK3094" s="22">
        <v>0</v>
      </c>
      <c r="AL3094" s="22">
        <v>0</v>
      </c>
      <c r="AM3094" s="22">
        <v>0</v>
      </c>
      <c r="AN3094" s="22">
        <v>-25.18</v>
      </c>
      <c r="AO3094" s="22">
        <v>0</v>
      </c>
      <c r="AP3094" s="18">
        <f>SUM(AI3094:AO3094)</f>
        <v>531.86429</v>
      </c>
    </row>
    <row r="3095" ht="20.35" customHeight="1">
      <c r="A3095" t="s" s="28">
        <v>383</v>
      </c>
      <c r="B3095" s="15">
        <v>43402</v>
      </c>
      <c r="C3095" s="16"/>
      <c r="D3095" s="16"/>
      <c r="E3095" s="31"/>
      <c r="F3095" s="31"/>
      <c r="G3095" s="16"/>
      <c r="H3095" s="16"/>
      <c r="I3095" s="16"/>
      <c r="J3095" s="16"/>
      <c r="K3095" s="16"/>
      <c r="L3095" s="16"/>
      <c r="M3095" s="16"/>
      <c r="N3095" s="16"/>
      <c r="O3095" s="16"/>
      <c r="P3095" s="16"/>
      <c r="Q3095" s="16"/>
      <c r="R3095" s="16"/>
      <c r="S3095" s="16"/>
      <c r="T3095" s="16"/>
      <c r="U3095" s="16"/>
      <c r="V3095" s="16"/>
      <c r="W3095" s="16"/>
      <c r="X3095" s="16"/>
      <c r="Y3095" s="16"/>
      <c r="Z3095" s="16"/>
      <c r="AA3095" s="16"/>
      <c r="AB3095" s="16"/>
      <c r="AC3095" s="16"/>
      <c r="AD3095" s="16"/>
      <c r="AE3095" s="16"/>
      <c r="AF3095" s="16"/>
      <c r="AG3095" s="16"/>
      <c r="AH3095" s="16"/>
      <c r="AI3095" s="18">
        <v>17.26</v>
      </c>
      <c r="AJ3095" s="22">
        <v>0</v>
      </c>
      <c r="AK3095" s="22">
        <v>-0.8</v>
      </c>
      <c r="AL3095" s="22">
        <v>0</v>
      </c>
      <c r="AM3095" s="22">
        <v>0</v>
      </c>
      <c r="AN3095" s="22">
        <v>-2.92</v>
      </c>
      <c r="AO3095" s="22">
        <v>-1.28</v>
      </c>
      <c r="AP3095" s="18">
        <f>SUM(AI3095:AO3095)</f>
        <v>12.26</v>
      </c>
    </row>
    <row r="3096" ht="20.35" customHeight="1">
      <c r="A3096" t="s" s="28">
        <v>2588</v>
      </c>
      <c r="B3096" s="15">
        <v>43402</v>
      </c>
      <c r="C3096" s="16"/>
      <c r="D3096" s="16"/>
      <c r="E3096" s="31"/>
      <c r="F3096" s="31"/>
      <c r="G3096" s="16"/>
      <c r="H3096" s="16"/>
      <c r="I3096" s="16"/>
      <c r="J3096" s="16"/>
      <c r="K3096" s="16"/>
      <c r="L3096" s="16"/>
      <c r="M3096" s="16"/>
      <c r="N3096" s="16"/>
      <c r="O3096" s="16"/>
      <c r="P3096" s="16"/>
      <c r="Q3096" s="17">
        <v>1</v>
      </c>
      <c r="R3096" s="16"/>
      <c r="S3096" s="16"/>
      <c r="T3096" s="16"/>
      <c r="U3096" s="16"/>
      <c r="V3096" s="16"/>
      <c r="W3096" s="16"/>
      <c r="X3096" s="16"/>
      <c r="Y3096" s="16"/>
      <c r="Z3096" s="16"/>
      <c r="AA3096" s="16"/>
      <c r="AB3096" s="16"/>
      <c r="AC3096" s="16"/>
      <c r="AD3096" s="16"/>
      <c r="AE3096" s="16"/>
      <c r="AF3096" s="16"/>
      <c r="AG3096" s="16"/>
      <c r="AH3096" s="16"/>
      <c r="AI3096" s="18">
        <v>567.52</v>
      </c>
      <c r="AJ3096" s="22">
        <v>0</v>
      </c>
      <c r="AK3096" s="22">
        <v>-25.27</v>
      </c>
      <c r="AL3096" s="22">
        <v>0</v>
      </c>
      <c r="AM3096" s="22">
        <v>0</v>
      </c>
      <c r="AN3096" s="22">
        <v>-43.37</v>
      </c>
      <c r="AO3096" s="22">
        <v>0</v>
      </c>
      <c r="AP3096" s="18">
        <f>SUM(AI3096:AO3096)</f>
        <v>498.88</v>
      </c>
    </row>
    <row r="3097" ht="20.35" customHeight="1">
      <c r="A3097" t="s" s="28">
        <v>2589</v>
      </c>
      <c r="B3097" s="15">
        <v>43402</v>
      </c>
      <c r="C3097" s="16"/>
      <c r="D3097" s="16"/>
      <c r="E3097" s="31"/>
      <c r="F3097" s="31"/>
      <c r="G3097" s="16"/>
      <c r="H3097" s="16"/>
      <c r="I3097" s="16"/>
      <c r="J3097" s="16"/>
      <c r="K3097" s="16"/>
      <c r="L3097" s="16"/>
      <c r="M3097" s="17">
        <v>1</v>
      </c>
      <c r="N3097" s="16"/>
      <c r="O3097" s="16"/>
      <c r="P3097" s="16"/>
      <c r="Q3097" s="16"/>
      <c r="R3097" s="16"/>
      <c r="S3097" s="16"/>
      <c r="T3097" s="16"/>
      <c r="U3097" s="16"/>
      <c r="V3097" s="16"/>
      <c r="W3097" s="16"/>
      <c r="X3097" s="16"/>
      <c r="Y3097" s="16"/>
      <c r="Z3097" s="16"/>
      <c r="AA3097" s="16"/>
      <c r="AB3097" s="16"/>
      <c r="AC3097" s="16"/>
      <c r="AD3097" s="16"/>
      <c r="AE3097" s="16"/>
      <c r="AF3097" s="16"/>
      <c r="AG3097" s="16"/>
      <c r="AH3097" s="16"/>
      <c r="AI3097" s="18">
        <v>596.99</v>
      </c>
      <c r="AJ3097" s="22">
        <f>AI3097*-0.029+-0.3</f>
        <v>-17.61271</v>
      </c>
      <c r="AK3097" s="22">
        <v>0</v>
      </c>
      <c r="AL3097" s="22">
        <v>0</v>
      </c>
      <c r="AM3097" s="22">
        <v>0</v>
      </c>
      <c r="AN3097" s="22">
        <v>-18.34</v>
      </c>
      <c r="AO3097" s="22">
        <v>0</v>
      </c>
      <c r="AP3097" s="18">
        <f>SUM(AI3097:AO3097)</f>
        <v>561.03729</v>
      </c>
    </row>
    <row r="3098" ht="20.35" customHeight="1">
      <c r="A3098" t="s" s="28">
        <v>1540</v>
      </c>
      <c r="B3098" s="15">
        <v>43403</v>
      </c>
      <c r="C3098" s="16"/>
      <c r="D3098" s="17">
        <v>1</v>
      </c>
      <c r="E3098" s="31"/>
      <c r="F3098" s="31"/>
      <c r="G3098" s="16"/>
      <c r="H3098" s="16"/>
      <c r="I3098" s="16"/>
      <c r="J3098" s="16"/>
      <c r="K3098" s="16"/>
      <c r="L3098" s="16"/>
      <c r="M3098" s="16"/>
      <c r="N3098" s="16"/>
      <c r="O3098" s="16"/>
      <c r="P3098" s="16"/>
      <c r="Q3098" s="16"/>
      <c r="R3098" s="16"/>
      <c r="S3098" s="16"/>
      <c r="T3098" s="16"/>
      <c r="U3098" s="16"/>
      <c r="V3098" s="16"/>
      <c r="W3098" s="16"/>
      <c r="X3098" s="16"/>
      <c r="Y3098" s="16"/>
      <c r="Z3098" s="16"/>
      <c r="AA3098" s="16"/>
      <c r="AB3098" s="16"/>
      <c r="AC3098" s="16"/>
      <c r="AD3098" s="16"/>
      <c r="AE3098" s="16"/>
      <c r="AF3098" s="16"/>
      <c r="AG3098" s="16"/>
      <c r="AH3098" s="16"/>
      <c r="AI3098" s="18">
        <v>198.12</v>
      </c>
      <c r="AJ3098" s="22">
        <v>0</v>
      </c>
      <c r="AK3098" s="22">
        <v>0</v>
      </c>
      <c r="AL3098" s="22">
        <v>0</v>
      </c>
      <c r="AM3098" s="22">
        <v>0</v>
      </c>
      <c r="AN3098" s="22">
        <v>-23.12</v>
      </c>
      <c r="AO3098" s="22">
        <v>0</v>
      </c>
      <c r="AP3098" s="18">
        <f>SUM(AI3098:AO3098)</f>
        <v>175</v>
      </c>
    </row>
    <row r="3099" ht="20.35" customHeight="1">
      <c r="A3099" t="s" s="28">
        <v>2590</v>
      </c>
      <c r="B3099" s="15">
        <v>43404</v>
      </c>
      <c r="C3099" s="16"/>
      <c r="D3099" s="16"/>
      <c r="E3099" s="31"/>
      <c r="F3099" s="31"/>
      <c r="G3099" s="16"/>
      <c r="H3099" s="16"/>
      <c r="I3099" s="16"/>
      <c r="J3099" s="16"/>
      <c r="K3099" s="16"/>
      <c r="L3099" s="16"/>
      <c r="M3099" s="16"/>
      <c r="N3099" s="16"/>
      <c r="O3099" s="16"/>
      <c r="P3099" s="16"/>
      <c r="Q3099" s="16"/>
      <c r="R3099" s="16"/>
      <c r="S3099" s="16"/>
      <c r="T3099" s="16"/>
      <c r="U3099" s="16"/>
      <c r="V3099" s="16"/>
      <c r="W3099" s="16"/>
      <c r="X3099" s="16"/>
      <c r="Y3099" s="16"/>
      <c r="Z3099" s="16"/>
      <c r="AA3099" s="16"/>
      <c r="AB3099" s="16"/>
      <c r="AC3099" s="16"/>
      <c r="AD3099" s="16"/>
      <c r="AE3099" s="16"/>
      <c r="AF3099" s="16"/>
      <c r="AG3099" s="16"/>
      <c r="AH3099" s="16"/>
      <c r="AI3099" s="18">
        <v>23.97</v>
      </c>
      <c r="AJ3099" s="22">
        <v>0</v>
      </c>
      <c r="AK3099" s="22">
        <v>0</v>
      </c>
      <c r="AL3099" s="22">
        <f>AI3099*-0.029-0.3</f>
        <v>-0.99513</v>
      </c>
      <c r="AM3099" s="22">
        <v>0</v>
      </c>
      <c r="AN3099" s="22">
        <v>-2.92</v>
      </c>
      <c r="AO3099" s="22">
        <v>0</v>
      </c>
      <c r="AP3099" s="18">
        <f>SUM(AI3099:AO3099)</f>
        <v>20.05487</v>
      </c>
    </row>
    <row r="3100" ht="20.35" customHeight="1">
      <c r="A3100" t="s" s="28">
        <v>2591</v>
      </c>
      <c r="B3100" s="15">
        <v>43404</v>
      </c>
      <c r="C3100" s="16"/>
      <c r="D3100" s="17">
        <v>32</v>
      </c>
      <c r="E3100" s="31"/>
      <c r="F3100" s="31"/>
      <c r="G3100" s="16"/>
      <c r="H3100" s="16"/>
      <c r="I3100" s="16"/>
      <c r="J3100" s="16"/>
      <c r="K3100" s="16"/>
      <c r="L3100" s="16"/>
      <c r="M3100" s="16"/>
      <c r="N3100" s="16"/>
      <c r="O3100" s="16"/>
      <c r="P3100" s="16"/>
      <c r="Q3100" s="16"/>
      <c r="R3100" s="16"/>
      <c r="S3100" s="16"/>
      <c r="T3100" s="16"/>
      <c r="U3100" s="16"/>
      <c r="V3100" s="16"/>
      <c r="W3100" s="16"/>
      <c r="X3100" s="16"/>
      <c r="Y3100" s="16"/>
      <c r="Z3100" s="16"/>
      <c r="AA3100" s="16"/>
      <c r="AB3100" s="16"/>
      <c r="AC3100" s="16"/>
      <c r="AD3100" s="16"/>
      <c r="AE3100" s="16"/>
      <c r="AF3100" s="16"/>
      <c r="AG3100" s="16"/>
      <c r="AH3100" s="16"/>
      <c r="AI3100" s="18">
        <v>9720</v>
      </c>
      <c r="AJ3100" s="22">
        <v>0</v>
      </c>
      <c r="AK3100" s="22">
        <v>0</v>
      </c>
      <c r="AL3100" s="22">
        <v>-1905.2</v>
      </c>
      <c r="AM3100" s="22">
        <v>0</v>
      </c>
      <c r="AN3100" s="22">
        <v>0</v>
      </c>
      <c r="AO3100" s="22">
        <v>0</v>
      </c>
      <c r="AP3100" s="18">
        <f>SUM(AI3100:AO3100)</f>
        <v>7814.8</v>
      </c>
    </row>
    <row r="3101" ht="20.35" customHeight="1">
      <c r="A3101" t="s" s="28">
        <v>862</v>
      </c>
      <c r="B3101" s="15">
        <v>43405</v>
      </c>
      <c r="C3101" s="16"/>
      <c r="D3101" s="16"/>
      <c r="E3101" s="31"/>
      <c r="F3101" s="31"/>
      <c r="G3101" s="16"/>
      <c r="H3101" s="16"/>
      <c r="I3101" s="16"/>
      <c r="J3101" s="16"/>
      <c r="K3101" s="16"/>
      <c r="L3101" s="16"/>
      <c r="M3101" s="16"/>
      <c r="N3101" s="16"/>
      <c r="O3101" s="16"/>
      <c r="P3101" s="16"/>
      <c r="Q3101" s="16"/>
      <c r="R3101" s="17">
        <v>1</v>
      </c>
      <c r="S3101" s="16"/>
      <c r="T3101" s="16"/>
      <c r="U3101" s="16"/>
      <c r="V3101" s="16"/>
      <c r="W3101" s="16"/>
      <c r="X3101" s="16"/>
      <c r="Y3101" s="16"/>
      <c r="Z3101" s="16"/>
      <c r="AA3101" s="16"/>
      <c r="AB3101" s="16"/>
      <c r="AC3101" s="16"/>
      <c r="AD3101" s="16"/>
      <c r="AE3101" s="16"/>
      <c r="AF3101" s="16"/>
      <c r="AG3101" s="16"/>
      <c r="AH3101" s="16"/>
      <c r="AI3101" s="18">
        <v>649.99</v>
      </c>
      <c r="AJ3101" s="22">
        <f>AI3101*-0.029+-0.3</f>
        <v>-19.14971</v>
      </c>
      <c r="AK3101" s="22">
        <v>0</v>
      </c>
      <c r="AL3101" s="22">
        <v>0</v>
      </c>
      <c r="AM3101" s="22">
        <v>0</v>
      </c>
      <c r="AN3101" s="22">
        <v>-7.5</v>
      </c>
      <c r="AO3101" s="22">
        <v>0</v>
      </c>
      <c r="AP3101" s="18">
        <f>SUM(AI3101:AO3101)</f>
        <v>623.34029</v>
      </c>
    </row>
    <row r="3102" ht="20.35" customHeight="1">
      <c r="A3102" t="s" s="28">
        <v>1610</v>
      </c>
      <c r="B3102" s="15">
        <v>43405</v>
      </c>
      <c r="C3102" s="16"/>
      <c r="D3102" s="16"/>
      <c r="E3102" s="31"/>
      <c r="F3102" s="59">
        <v>1</v>
      </c>
      <c r="G3102" s="16"/>
      <c r="H3102" s="16"/>
      <c r="I3102" s="16"/>
      <c r="J3102" s="16"/>
      <c r="K3102" s="16"/>
      <c r="L3102" s="16"/>
      <c r="M3102" s="16"/>
      <c r="N3102" s="16"/>
      <c r="O3102" s="16"/>
      <c r="P3102" s="16"/>
      <c r="Q3102" s="16"/>
      <c r="R3102" s="16"/>
      <c r="S3102" s="16"/>
      <c r="T3102" s="16"/>
      <c r="U3102" s="16"/>
      <c r="V3102" s="16"/>
      <c r="W3102" s="16"/>
      <c r="X3102" s="16"/>
      <c r="Y3102" s="16"/>
      <c r="Z3102" s="16"/>
      <c r="AA3102" s="16"/>
      <c r="AB3102" s="16"/>
      <c r="AC3102" s="16"/>
      <c r="AD3102" s="16"/>
      <c r="AE3102" s="16"/>
      <c r="AF3102" s="16"/>
      <c r="AG3102" s="16"/>
      <c r="AH3102" s="16"/>
      <c r="AI3102" s="18">
        <v>183.59</v>
      </c>
      <c r="AJ3102" s="22">
        <f>AI3102*-0.029+-0.3</f>
        <v>-5.62411</v>
      </c>
      <c r="AK3102" s="22">
        <v>0</v>
      </c>
      <c r="AL3102" s="22">
        <v>0</v>
      </c>
      <c r="AM3102" s="22">
        <v>0</v>
      </c>
      <c r="AN3102" s="22">
        <v>-14.13</v>
      </c>
      <c r="AO3102" s="22">
        <v>-13.6</v>
      </c>
      <c r="AP3102" s="18">
        <f>SUM(AI3102:AO3102)</f>
        <v>150.23589</v>
      </c>
    </row>
    <row r="3103" ht="20.35" customHeight="1">
      <c r="A3103" t="s" s="28">
        <v>2592</v>
      </c>
      <c r="B3103" s="15">
        <v>43406</v>
      </c>
      <c r="C3103" s="16"/>
      <c r="D3103" s="16"/>
      <c r="E3103" s="31"/>
      <c r="F3103" s="31"/>
      <c r="G3103" s="16"/>
      <c r="H3103" s="16"/>
      <c r="I3103" s="16"/>
      <c r="J3103" s="17">
        <v>2</v>
      </c>
      <c r="K3103" s="16"/>
      <c r="L3103" s="16"/>
      <c r="M3103" s="16"/>
      <c r="N3103" s="16"/>
      <c r="O3103" s="16"/>
      <c r="P3103" s="16"/>
      <c r="Q3103" s="16"/>
      <c r="R3103" s="16"/>
      <c r="S3103" s="16"/>
      <c r="T3103" s="16"/>
      <c r="U3103" s="16"/>
      <c r="V3103" s="16"/>
      <c r="W3103" s="16"/>
      <c r="X3103" s="17">
        <v>1</v>
      </c>
      <c r="Y3103" s="16"/>
      <c r="Z3103" s="16"/>
      <c r="AA3103" s="16"/>
      <c r="AB3103" s="16"/>
      <c r="AC3103" s="16"/>
      <c r="AD3103" s="16"/>
      <c r="AE3103" s="16"/>
      <c r="AF3103" s="16"/>
      <c r="AG3103" s="16"/>
      <c r="AH3103" s="16"/>
      <c r="AI3103" s="18">
        <v>3124.96</v>
      </c>
      <c r="AJ3103" s="22">
        <f>AI3103*-0.029+-0.3</f>
        <v>-90.92384</v>
      </c>
      <c r="AK3103" s="22">
        <v>0</v>
      </c>
      <c r="AL3103" s="22">
        <v>0</v>
      </c>
      <c r="AM3103" s="22">
        <v>0</v>
      </c>
      <c r="AN3103" s="22">
        <v>-63.39</v>
      </c>
      <c r="AO3103" s="22">
        <v>0</v>
      </c>
      <c r="AP3103" s="18">
        <f>SUM(AI3103:AO3103)</f>
        <v>2970.64616</v>
      </c>
    </row>
    <row r="3104" ht="20.35" customHeight="1">
      <c r="A3104" t="s" s="28">
        <v>2593</v>
      </c>
      <c r="B3104" s="15">
        <v>43406</v>
      </c>
      <c r="C3104" s="16"/>
      <c r="D3104" s="17">
        <v>1</v>
      </c>
      <c r="E3104" s="31"/>
      <c r="F3104" s="59">
        <v>1</v>
      </c>
      <c r="G3104" s="16"/>
      <c r="H3104" s="16"/>
      <c r="I3104" s="16"/>
      <c r="J3104" s="16"/>
      <c r="K3104" s="16"/>
      <c r="L3104" s="16"/>
      <c r="M3104" s="16"/>
      <c r="N3104" s="16"/>
      <c r="O3104" s="16"/>
      <c r="P3104" s="16"/>
      <c r="Q3104" s="16"/>
      <c r="R3104" s="16"/>
      <c r="S3104" s="16"/>
      <c r="T3104" s="16"/>
      <c r="U3104" s="16"/>
      <c r="V3104" s="16"/>
      <c r="W3104" s="16"/>
      <c r="X3104" s="16"/>
      <c r="Y3104" s="16"/>
      <c r="Z3104" s="16"/>
      <c r="AA3104" s="16"/>
      <c r="AB3104" s="16"/>
      <c r="AC3104" s="16"/>
      <c r="AD3104" s="16"/>
      <c r="AE3104" s="16"/>
      <c r="AF3104" s="16"/>
      <c r="AG3104" s="16"/>
      <c r="AH3104" s="16"/>
      <c r="AI3104" s="18">
        <v>378.99</v>
      </c>
      <c r="AJ3104" s="22">
        <f>AI3104*-0.029+-0.3</f>
        <v>-11.29071</v>
      </c>
      <c r="AK3104" s="22">
        <v>0</v>
      </c>
      <c r="AL3104" s="22">
        <v>0</v>
      </c>
      <c r="AM3104" s="22">
        <v>0</v>
      </c>
      <c r="AN3104" s="22">
        <v>-17.77</v>
      </c>
      <c r="AO3104" s="22">
        <v>0</v>
      </c>
      <c r="AP3104" s="18">
        <f>SUM(AI3104:AO3104)</f>
        <v>349.92929</v>
      </c>
    </row>
    <row r="3105" ht="20.35" customHeight="1">
      <c r="A3105" t="s" s="28">
        <v>2594</v>
      </c>
      <c r="B3105" s="15">
        <v>43409</v>
      </c>
      <c r="C3105" s="16"/>
      <c r="D3105" s="16"/>
      <c r="E3105" s="31"/>
      <c r="F3105" s="31"/>
      <c r="G3105" s="16"/>
      <c r="H3105" s="16"/>
      <c r="I3105" s="16"/>
      <c r="J3105" s="16"/>
      <c r="K3105" s="16"/>
      <c r="L3105" s="16"/>
      <c r="M3105" s="16"/>
      <c r="N3105" s="16"/>
      <c r="O3105" s="16"/>
      <c r="P3105" s="16"/>
      <c r="Q3105" s="16"/>
      <c r="R3105" s="16"/>
      <c r="S3105" s="16"/>
      <c r="T3105" s="16"/>
      <c r="U3105" s="16"/>
      <c r="V3105" s="16"/>
      <c r="W3105" s="16"/>
      <c r="X3105" s="16"/>
      <c r="Y3105" s="16"/>
      <c r="Z3105" s="16"/>
      <c r="AA3105" s="16"/>
      <c r="AB3105" s="16"/>
      <c r="AC3105" s="16"/>
      <c r="AD3105" s="16"/>
      <c r="AE3105" s="16"/>
      <c r="AF3105" s="16"/>
      <c r="AG3105" s="16"/>
      <c r="AH3105" s="16"/>
      <c r="AI3105" s="18">
        <v>47.98</v>
      </c>
      <c r="AJ3105" s="22">
        <v>0</v>
      </c>
      <c r="AK3105" s="22">
        <v>-1.69</v>
      </c>
      <c r="AL3105" s="22">
        <v>0</v>
      </c>
      <c r="AM3105" s="22">
        <v>0</v>
      </c>
      <c r="AN3105" s="22">
        <v>-3.18</v>
      </c>
      <c r="AO3105" s="22">
        <v>0</v>
      </c>
      <c r="AP3105" s="18">
        <f>SUM(AI3105:AO3105)</f>
        <v>43.11</v>
      </c>
    </row>
    <row r="3106" ht="20.35" customHeight="1">
      <c r="A3106" t="s" s="28">
        <v>2564</v>
      </c>
      <c r="B3106" s="15">
        <v>43409</v>
      </c>
      <c r="C3106" s="16"/>
      <c r="D3106" s="16"/>
      <c r="E3106" s="31"/>
      <c r="F3106" s="31"/>
      <c r="G3106" s="16"/>
      <c r="H3106" s="16"/>
      <c r="I3106" s="16"/>
      <c r="J3106" s="16"/>
      <c r="K3106" s="16"/>
      <c r="L3106" s="16"/>
      <c r="M3106" s="16"/>
      <c r="N3106" s="16"/>
      <c r="O3106" s="16"/>
      <c r="P3106" s="16"/>
      <c r="Q3106" s="16"/>
      <c r="R3106" s="16"/>
      <c r="S3106" s="16"/>
      <c r="T3106" s="16"/>
      <c r="U3106" s="16"/>
      <c r="V3106" s="16"/>
      <c r="W3106" s="16"/>
      <c r="X3106" s="17">
        <v>1</v>
      </c>
      <c r="Y3106" s="16"/>
      <c r="Z3106" s="16"/>
      <c r="AA3106" s="16"/>
      <c r="AB3106" s="16"/>
      <c r="AC3106" s="16"/>
      <c r="AD3106" s="16"/>
      <c r="AE3106" s="16"/>
      <c r="AF3106" s="16"/>
      <c r="AG3106" s="16"/>
      <c r="AH3106" s="16"/>
      <c r="AI3106" s="18">
        <v>188.1</v>
      </c>
      <c r="AJ3106" s="22">
        <f>AI3106*-0.029+-0.3</f>
        <v>-5.7549</v>
      </c>
      <c r="AK3106" s="22">
        <v>0</v>
      </c>
      <c r="AL3106" s="22">
        <v>0</v>
      </c>
      <c r="AM3106" s="22">
        <v>0</v>
      </c>
      <c r="AN3106" s="22">
        <v>-56.75</v>
      </c>
      <c r="AO3106" s="22">
        <v>0</v>
      </c>
      <c r="AP3106" s="18">
        <f>SUM(AI3106:AO3106)</f>
        <v>125.5951</v>
      </c>
    </row>
    <row r="3107" ht="20.35" customHeight="1">
      <c r="A3107" t="s" s="28">
        <v>1809</v>
      </c>
      <c r="B3107" s="15">
        <v>43409</v>
      </c>
      <c r="C3107" s="16"/>
      <c r="D3107" s="16"/>
      <c r="E3107" s="31"/>
      <c r="F3107" s="31"/>
      <c r="G3107" s="16"/>
      <c r="H3107" s="16"/>
      <c r="I3107" s="16"/>
      <c r="J3107" s="16"/>
      <c r="K3107" s="16"/>
      <c r="L3107" s="16"/>
      <c r="M3107" s="16"/>
      <c r="N3107" s="16"/>
      <c r="O3107" s="16"/>
      <c r="P3107" s="16"/>
      <c r="Q3107" s="16"/>
      <c r="R3107" s="17">
        <v>1</v>
      </c>
      <c r="S3107" s="16"/>
      <c r="T3107" s="16"/>
      <c r="U3107" s="16"/>
      <c r="V3107" s="16"/>
      <c r="W3107" s="16"/>
      <c r="X3107" s="16"/>
      <c r="Y3107" s="16"/>
      <c r="Z3107" s="16"/>
      <c r="AA3107" s="16"/>
      <c r="AB3107" s="16"/>
      <c r="AC3107" s="16"/>
      <c r="AD3107" s="16"/>
      <c r="AE3107" s="16"/>
      <c r="AF3107" s="16"/>
      <c r="AG3107" s="16"/>
      <c r="AH3107" s="16"/>
      <c r="AI3107" s="18">
        <v>701.99</v>
      </c>
      <c r="AJ3107" s="22">
        <f>AI3107*-0.029+-0.3</f>
        <v>-20.65771</v>
      </c>
      <c r="AK3107" s="22">
        <v>0</v>
      </c>
      <c r="AL3107" s="22">
        <v>0</v>
      </c>
      <c r="AM3107" s="22">
        <v>0</v>
      </c>
      <c r="AN3107" s="22">
        <v>-7.5</v>
      </c>
      <c r="AO3107" s="22">
        <v>-52</v>
      </c>
      <c r="AP3107" s="18">
        <f>SUM(AI3107:AO3107)</f>
        <v>621.8322899999999</v>
      </c>
    </row>
    <row r="3108" ht="20.35" customHeight="1">
      <c r="A3108" t="s" s="28">
        <v>2595</v>
      </c>
      <c r="B3108" s="15">
        <v>43410</v>
      </c>
      <c r="C3108" s="16"/>
      <c r="D3108" s="16"/>
      <c r="E3108" s="31"/>
      <c r="F3108" s="31"/>
      <c r="G3108" s="16"/>
      <c r="H3108" s="16"/>
      <c r="I3108" s="16"/>
      <c r="J3108" s="16"/>
      <c r="K3108" s="16"/>
      <c r="L3108" s="16"/>
      <c r="M3108" s="16"/>
      <c r="N3108" s="16"/>
      <c r="O3108" s="16"/>
      <c r="P3108" s="16"/>
      <c r="Q3108" s="16"/>
      <c r="R3108" s="16"/>
      <c r="S3108" s="16"/>
      <c r="T3108" s="16"/>
      <c r="U3108" s="16"/>
      <c r="V3108" s="16"/>
      <c r="W3108" s="16"/>
      <c r="X3108" s="16"/>
      <c r="Y3108" s="16"/>
      <c r="Z3108" s="16"/>
      <c r="AA3108" s="16"/>
      <c r="AB3108" s="16"/>
      <c r="AC3108" s="16"/>
      <c r="AD3108" s="16"/>
      <c r="AE3108" s="16"/>
      <c r="AF3108" s="16"/>
      <c r="AG3108" s="16"/>
      <c r="AH3108" s="16"/>
      <c r="AI3108" s="18">
        <v>22.98</v>
      </c>
      <c r="AJ3108" s="22">
        <f>AI3108*-0.029+-0.3</f>
        <v>-0.9664199999999999</v>
      </c>
      <c r="AK3108" s="22">
        <v>0</v>
      </c>
      <c r="AL3108" s="22">
        <v>0</v>
      </c>
      <c r="AM3108" s="22">
        <v>0</v>
      </c>
      <c r="AN3108" s="22">
        <v>-2.66</v>
      </c>
      <c r="AO3108" s="22">
        <v>0</v>
      </c>
      <c r="AP3108" s="18">
        <f>SUM(AI3108:AO3108)</f>
        <v>19.35358</v>
      </c>
    </row>
    <row r="3109" ht="20.35" customHeight="1">
      <c r="A3109" t="s" s="28">
        <v>887</v>
      </c>
      <c r="B3109" s="15">
        <v>43410</v>
      </c>
      <c r="C3109" s="16"/>
      <c r="D3109" s="16"/>
      <c r="E3109" s="31"/>
      <c r="F3109" s="31"/>
      <c r="G3109" s="16"/>
      <c r="H3109" s="16"/>
      <c r="I3109" s="16"/>
      <c r="J3109" s="16"/>
      <c r="K3109" s="16"/>
      <c r="L3109" s="16"/>
      <c r="M3109" s="16"/>
      <c r="N3109" s="16"/>
      <c r="O3109" s="16"/>
      <c r="P3109" s="16"/>
      <c r="Q3109" s="16"/>
      <c r="R3109" s="17">
        <v>1</v>
      </c>
      <c r="S3109" s="16"/>
      <c r="T3109" s="16"/>
      <c r="U3109" s="16"/>
      <c r="V3109" s="16"/>
      <c r="W3109" s="16"/>
      <c r="X3109" s="16"/>
      <c r="Y3109" s="16"/>
      <c r="Z3109" s="16"/>
      <c r="AA3109" s="16"/>
      <c r="AB3109" s="16"/>
      <c r="AC3109" s="16"/>
      <c r="AD3109" s="16"/>
      <c r="AE3109" s="16"/>
      <c r="AF3109" s="16"/>
      <c r="AG3109" s="16"/>
      <c r="AH3109" s="16"/>
      <c r="AI3109" s="18">
        <v>749.99</v>
      </c>
      <c r="AJ3109" s="22">
        <f>AI3109*-0.029+-0.3</f>
        <v>-22.04971</v>
      </c>
      <c r="AK3109" s="22">
        <v>0</v>
      </c>
      <c r="AL3109" s="22">
        <v>0</v>
      </c>
      <c r="AM3109" s="22">
        <v>0</v>
      </c>
      <c r="AN3109" s="22">
        <v>-7.5</v>
      </c>
      <c r="AO3109" s="22">
        <v>0</v>
      </c>
      <c r="AP3109" s="18">
        <f>SUM(AI3109:AO3109)</f>
        <v>720.44029</v>
      </c>
    </row>
    <row r="3110" ht="20.35" customHeight="1">
      <c r="A3110" t="s" s="28">
        <v>2596</v>
      </c>
      <c r="B3110" s="15">
        <v>43411</v>
      </c>
      <c r="C3110" s="16"/>
      <c r="D3110" s="16"/>
      <c r="E3110" s="31"/>
      <c r="F3110" s="31"/>
      <c r="G3110" s="16"/>
      <c r="H3110" s="16"/>
      <c r="I3110" s="16"/>
      <c r="J3110" s="16"/>
      <c r="K3110" s="16"/>
      <c r="L3110" s="16"/>
      <c r="M3110" s="16"/>
      <c r="N3110" s="16"/>
      <c r="O3110" s="16"/>
      <c r="P3110" s="16"/>
      <c r="Q3110" s="16"/>
      <c r="R3110" s="16"/>
      <c r="S3110" s="16"/>
      <c r="T3110" s="16"/>
      <c r="U3110" s="16"/>
      <c r="V3110" s="16"/>
      <c r="W3110" s="16"/>
      <c r="X3110" s="17">
        <v>1</v>
      </c>
      <c r="Y3110" s="16"/>
      <c r="Z3110" s="16"/>
      <c r="AA3110" s="16"/>
      <c r="AB3110" s="16"/>
      <c r="AC3110" s="16"/>
      <c r="AD3110" s="16"/>
      <c r="AE3110" s="16"/>
      <c r="AF3110" s="16"/>
      <c r="AG3110" s="16"/>
      <c r="AH3110" s="16"/>
      <c r="AI3110" s="18">
        <v>499.99</v>
      </c>
      <c r="AJ3110" s="22">
        <f>AI3110*-0.029+-0.3</f>
        <v>-14.79971</v>
      </c>
      <c r="AK3110" s="22">
        <v>0</v>
      </c>
      <c r="AL3110" s="22">
        <v>0</v>
      </c>
      <c r="AM3110" s="22">
        <v>0</v>
      </c>
      <c r="AN3110" s="22">
        <v>-26.69</v>
      </c>
      <c r="AO3110" s="22">
        <v>0</v>
      </c>
      <c r="AP3110" s="18">
        <f>SUM(AI3110:AO3110)</f>
        <v>458.50029</v>
      </c>
    </row>
    <row r="3111" ht="20.35" customHeight="1">
      <c r="A3111" t="s" s="28">
        <v>2168</v>
      </c>
      <c r="B3111" s="15">
        <v>43412</v>
      </c>
      <c r="C3111" s="16"/>
      <c r="D3111" s="16"/>
      <c r="E3111" s="31"/>
      <c r="F3111" s="31"/>
      <c r="G3111" s="17">
        <v>1</v>
      </c>
      <c r="H3111" s="16"/>
      <c r="I3111" s="16"/>
      <c r="J3111" s="16"/>
      <c r="K3111" s="16"/>
      <c r="L3111" s="16"/>
      <c r="M3111" s="16"/>
      <c r="N3111" s="16"/>
      <c r="O3111" s="16"/>
      <c r="P3111" s="16"/>
      <c r="Q3111" s="16"/>
      <c r="R3111" s="16"/>
      <c r="S3111" s="16"/>
      <c r="T3111" s="16"/>
      <c r="U3111" s="16"/>
      <c r="V3111" s="16"/>
      <c r="W3111" s="16"/>
      <c r="X3111" s="16"/>
      <c r="Y3111" s="16"/>
      <c r="Z3111" s="16"/>
      <c r="AA3111" s="16"/>
      <c r="AB3111" s="16"/>
      <c r="AC3111" s="16"/>
      <c r="AD3111" s="16"/>
      <c r="AE3111" s="16"/>
      <c r="AF3111" s="16"/>
      <c r="AG3111" s="16"/>
      <c r="AH3111" s="16"/>
      <c r="AI3111" s="18">
        <v>161.99</v>
      </c>
      <c r="AJ3111" s="22">
        <v>0</v>
      </c>
      <c r="AK3111" s="22">
        <v>0</v>
      </c>
      <c r="AL3111" s="22">
        <f>AI3111*-0.029-0.3</f>
        <v>-4.99771</v>
      </c>
      <c r="AM3111" s="22">
        <v>0</v>
      </c>
      <c r="AN3111" s="22">
        <v>-12.9</v>
      </c>
      <c r="AO3111" s="22">
        <v>-12</v>
      </c>
      <c r="AP3111" s="18">
        <f>SUM(AI3111:AO3111)</f>
        <v>132.09229</v>
      </c>
    </row>
    <row r="3112" ht="20.35" customHeight="1">
      <c r="A3112" t="s" s="28">
        <v>2597</v>
      </c>
      <c r="B3112" s="15">
        <v>43412</v>
      </c>
      <c r="C3112" s="16"/>
      <c r="D3112" s="17">
        <v>1</v>
      </c>
      <c r="E3112" s="31"/>
      <c r="F3112" s="31"/>
      <c r="G3112" s="16"/>
      <c r="H3112" s="16"/>
      <c r="I3112" s="16"/>
      <c r="J3112" s="16"/>
      <c r="K3112" s="16"/>
      <c r="L3112" s="16"/>
      <c r="M3112" s="16"/>
      <c r="N3112" s="16"/>
      <c r="O3112" s="16"/>
      <c r="P3112" s="16"/>
      <c r="Q3112" s="16"/>
      <c r="R3112" s="16"/>
      <c r="S3112" s="16"/>
      <c r="T3112" s="16"/>
      <c r="U3112" s="16"/>
      <c r="V3112" s="16"/>
      <c r="W3112" s="16"/>
      <c r="X3112" s="16"/>
      <c r="Y3112" s="16"/>
      <c r="Z3112" s="16"/>
      <c r="AA3112" s="16"/>
      <c r="AB3112" s="16"/>
      <c r="AC3112" s="16"/>
      <c r="AD3112" s="16"/>
      <c r="AE3112" s="16"/>
      <c r="AF3112" s="16"/>
      <c r="AG3112" s="16"/>
      <c r="AH3112" s="16"/>
      <c r="AI3112" s="18">
        <v>249.99</v>
      </c>
      <c r="AJ3112" s="22">
        <f>AI3112*-0.029+-0.3</f>
        <v>-7.54971</v>
      </c>
      <c r="AK3112" s="22">
        <v>0</v>
      </c>
      <c r="AL3112" s="22">
        <v>0</v>
      </c>
      <c r="AM3112" s="22">
        <v>0</v>
      </c>
      <c r="AN3112" s="22">
        <v>-10.64</v>
      </c>
      <c r="AO3112" s="22">
        <v>0</v>
      </c>
      <c r="AP3112" s="18">
        <f>SUM(AI3112:AO3112)</f>
        <v>231.80029</v>
      </c>
    </row>
    <row r="3113" ht="20.35" customHeight="1">
      <c r="A3113" t="s" s="28">
        <v>2598</v>
      </c>
      <c r="B3113" s="15">
        <v>43412</v>
      </c>
      <c r="C3113" s="16"/>
      <c r="D3113" s="16"/>
      <c r="E3113" s="31"/>
      <c r="F3113" s="31"/>
      <c r="G3113" s="16"/>
      <c r="H3113" s="16"/>
      <c r="I3113" s="16"/>
      <c r="J3113" s="16"/>
      <c r="K3113" s="16"/>
      <c r="L3113" s="16"/>
      <c r="M3113" s="16"/>
      <c r="N3113" s="16"/>
      <c r="O3113" s="16"/>
      <c r="P3113" s="16"/>
      <c r="Q3113" s="16"/>
      <c r="R3113" s="16"/>
      <c r="S3113" s="16"/>
      <c r="T3113" s="16"/>
      <c r="U3113" s="16"/>
      <c r="V3113" s="16"/>
      <c r="W3113" s="16"/>
      <c r="X3113" s="16"/>
      <c r="Y3113" s="16"/>
      <c r="Z3113" s="16"/>
      <c r="AA3113" s="16"/>
      <c r="AB3113" s="16"/>
      <c r="AC3113" s="16"/>
      <c r="AD3113" s="16"/>
      <c r="AE3113" s="16"/>
      <c r="AF3113" s="16"/>
      <c r="AG3113" s="16"/>
      <c r="AH3113" s="16"/>
      <c r="AI3113" s="18">
        <v>37.98</v>
      </c>
      <c r="AJ3113" s="22">
        <f>AI3113*-0.029+-0.3</f>
        <v>-1.40142</v>
      </c>
      <c r="AK3113" s="22">
        <v>0</v>
      </c>
      <c r="AL3113" s="22">
        <v>0</v>
      </c>
      <c r="AM3113" s="22">
        <v>0</v>
      </c>
      <c r="AN3113" s="22">
        <v>-3.18</v>
      </c>
      <c r="AO3113" s="22">
        <v>0</v>
      </c>
      <c r="AP3113" s="18">
        <f>SUM(AI3113:AO3113)</f>
        <v>33.39858</v>
      </c>
    </row>
    <row r="3114" ht="20.35" customHeight="1">
      <c r="A3114" t="s" s="28">
        <v>2599</v>
      </c>
      <c r="B3114" s="15">
        <v>43412</v>
      </c>
      <c r="C3114" s="16"/>
      <c r="D3114" s="16"/>
      <c r="E3114" s="31"/>
      <c r="F3114" s="31"/>
      <c r="G3114" s="16"/>
      <c r="H3114" s="17">
        <v>2</v>
      </c>
      <c r="I3114" s="16"/>
      <c r="J3114" s="16"/>
      <c r="K3114" s="16"/>
      <c r="L3114" s="16"/>
      <c r="M3114" s="16"/>
      <c r="N3114" s="16"/>
      <c r="O3114" s="16"/>
      <c r="P3114" s="16"/>
      <c r="Q3114" s="16"/>
      <c r="R3114" s="16"/>
      <c r="S3114" s="16"/>
      <c r="T3114" s="16"/>
      <c r="U3114" s="16"/>
      <c r="V3114" s="16"/>
      <c r="W3114" s="16"/>
      <c r="X3114" s="16"/>
      <c r="Y3114" s="16"/>
      <c r="Z3114" s="16"/>
      <c r="AA3114" s="16"/>
      <c r="AB3114" s="16"/>
      <c r="AC3114" s="16"/>
      <c r="AD3114" s="16"/>
      <c r="AE3114" s="16"/>
      <c r="AF3114" s="16"/>
      <c r="AG3114" s="16"/>
      <c r="AH3114" s="16"/>
      <c r="AI3114" s="18">
        <v>2399.98</v>
      </c>
      <c r="AJ3114" s="22">
        <f>AI3114*-0.029+-0.3</f>
        <v>-69.89942000000001</v>
      </c>
      <c r="AK3114" s="22">
        <v>0</v>
      </c>
      <c r="AL3114" s="22">
        <v>0</v>
      </c>
      <c r="AM3114" s="22">
        <v>0</v>
      </c>
      <c r="AN3114" s="22">
        <v>-36.82</v>
      </c>
      <c r="AO3114" s="22">
        <v>0</v>
      </c>
      <c r="AP3114" s="18">
        <f>SUM(AI3114:AO3114)</f>
        <v>2293.26058</v>
      </c>
    </row>
    <row r="3115" ht="20.35" customHeight="1">
      <c r="A3115" t="s" s="28">
        <v>2600</v>
      </c>
      <c r="B3115" s="15">
        <v>43412</v>
      </c>
      <c r="C3115" s="16"/>
      <c r="D3115" s="17">
        <v>1</v>
      </c>
      <c r="E3115" s="31"/>
      <c r="F3115" s="31"/>
      <c r="G3115" s="16"/>
      <c r="H3115" s="16"/>
      <c r="I3115" s="16"/>
      <c r="J3115" s="16"/>
      <c r="K3115" s="16"/>
      <c r="L3115" s="16"/>
      <c r="M3115" s="16"/>
      <c r="N3115" s="16"/>
      <c r="O3115" s="16"/>
      <c r="P3115" s="16"/>
      <c r="Q3115" s="16"/>
      <c r="R3115" s="16"/>
      <c r="S3115" s="16"/>
      <c r="T3115" s="16"/>
      <c r="U3115" s="16"/>
      <c r="V3115" s="16"/>
      <c r="W3115" s="16"/>
      <c r="X3115" s="16"/>
      <c r="Y3115" s="16"/>
      <c r="Z3115" s="16"/>
      <c r="AA3115" s="16"/>
      <c r="AB3115" s="16"/>
      <c r="AC3115" s="16"/>
      <c r="AD3115" s="16"/>
      <c r="AE3115" s="16"/>
      <c r="AF3115" s="16"/>
      <c r="AG3115" s="16"/>
      <c r="AH3115" s="16"/>
      <c r="AI3115" s="18">
        <v>339.99</v>
      </c>
      <c r="AJ3115" s="22">
        <v>0</v>
      </c>
      <c r="AK3115" s="22">
        <v>-10.16</v>
      </c>
      <c r="AL3115" s="22">
        <v>0</v>
      </c>
      <c r="AM3115" s="22">
        <v>0</v>
      </c>
      <c r="AN3115" s="22">
        <v>-16.02</v>
      </c>
      <c r="AO3115" s="22">
        <v>0</v>
      </c>
      <c r="AP3115" s="18">
        <f>SUM(AI3115:AO3115)</f>
        <v>313.81</v>
      </c>
    </row>
    <row r="3116" ht="20.35" customHeight="1">
      <c r="A3116" t="s" s="28">
        <v>2601</v>
      </c>
      <c r="B3116" s="15">
        <v>43417</v>
      </c>
      <c r="C3116" s="16"/>
      <c r="D3116" s="16"/>
      <c r="E3116" s="31"/>
      <c r="F3116" s="31"/>
      <c r="G3116" s="16"/>
      <c r="H3116" s="16"/>
      <c r="I3116" s="16"/>
      <c r="J3116" s="16"/>
      <c r="K3116" s="16"/>
      <c r="L3116" s="16"/>
      <c r="M3116" s="16"/>
      <c r="N3116" s="16"/>
      <c r="O3116" s="16"/>
      <c r="P3116" s="16"/>
      <c r="Q3116" s="16"/>
      <c r="R3116" s="16"/>
      <c r="S3116" s="16"/>
      <c r="T3116" s="16"/>
      <c r="U3116" s="16"/>
      <c r="V3116" s="16"/>
      <c r="W3116" s="16"/>
      <c r="X3116" s="16"/>
      <c r="Y3116" s="16"/>
      <c r="Z3116" s="16"/>
      <c r="AA3116" s="16"/>
      <c r="AB3116" s="16"/>
      <c r="AC3116" s="16"/>
      <c r="AD3116" s="16"/>
      <c r="AE3116" s="16"/>
      <c r="AF3116" s="16"/>
      <c r="AG3116" s="16"/>
      <c r="AH3116" s="16"/>
      <c r="AI3116" s="18">
        <v>52.98</v>
      </c>
      <c r="AJ3116" s="22">
        <v>0</v>
      </c>
      <c r="AK3116" s="22">
        <v>-1.84</v>
      </c>
      <c r="AL3116" s="22">
        <v>0</v>
      </c>
      <c r="AM3116" s="22">
        <v>0</v>
      </c>
      <c r="AN3116" s="22">
        <v>-7.5</v>
      </c>
      <c r="AO3116" s="22">
        <v>0</v>
      </c>
      <c r="AP3116" s="18">
        <f>SUM(AI3116:AO3116)</f>
        <v>43.64</v>
      </c>
    </row>
    <row r="3117" ht="20.35" customHeight="1">
      <c r="A3117" t="s" s="28">
        <v>2602</v>
      </c>
      <c r="B3117" s="15">
        <v>43418</v>
      </c>
      <c r="C3117" s="16"/>
      <c r="D3117" s="17">
        <v>1</v>
      </c>
      <c r="E3117" s="31"/>
      <c r="F3117" s="59">
        <v>1</v>
      </c>
      <c r="G3117" s="16"/>
      <c r="H3117" s="16"/>
      <c r="I3117" s="16"/>
      <c r="J3117" s="16"/>
      <c r="K3117" s="16"/>
      <c r="L3117" s="16"/>
      <c r="M3117" s="16"/>
      <c r="N3117" s="16"/>
      <c r="O3117" s="16"/>
      <c r="P3117" s="16"/>
      <c r="Q3117" s="16"/>
      <c r="R3117" s="16"/>
      <c r="S3117" s="16"/>
      <c r="T3117" s="16"/>
      <c r="U3117" s="16"/>
      <c r="V3117" s="16"/>
      <c r="W3117" s="16"/>
      <c r="X3117" s="16"/>
      <c r="Y3117" s="16"/>
      <c r="Z3117" s="16"/>
      <c r="AA3117" s="16"/>
      <c r="AB3117" s="16"/>
      <c r="AC3117" s="16"/>
      <c r="AD3117" s="16"/>
      <c r="AE3117" s="16"/>
      <c r="AF3117" s="16"/>
      <c r="AG3117" s="16"/>
      <c r="AH3117" s="16"/>
      <c r="AI3117" s="18">
        <v>533.99</v>
      </c>
      <c r="AJ3117" s="22">
        <f>AI3117*-0.029+-0.3</f>
        <v>-15.78571</v>
      </c>
      <c r="AK3117" s="22">
        <v>0</v>
      </c>
      <c r="AL3117" s="22">
        <v>0</v>
      </c>
      <c r="AM3117" s="22">
        <v>0</v>
      </c>
      <c r="AN3117" s="22">
        <v>-29.83</v>
      </c>
      <c r="AO3117" s="22">
        <v>0</v>
      </c>
      <c r="AP3117" s="18">
        <f>SUM(AI3117:AO3117)</f>
        <v>488.37429</v>
      </c>
    </row>
    <row r="3118" ht="20.35" customHeight="1">
      <c r="A3118" t="s" s="28">
        <v>2248</v>
      </c>
      <c r="B3118" s="15">
        <v>43419</v>
      </c>
      <c r="C3118" s="16"/>
      <c r="D3118" s="16"/>
      <c r="E3118" s="31"/>
      <c r="F3118" s="31"/>
      <c r="G3118" s="16"/>
      <c r="H3118" s="16"/>
      <c r="I3118" s="16"/>
      <c r="J3118" s="16"/>
      <c r="K3118" s="16"/>
      <c r="L3118" s="16"/>
      <c r="M3118" s="16"/>
      <c r="N3118" s="16"/>
      <c r="O3118" s="16"/>
      <c r="P3118" s="16"/>
      <c r="Q3118" s="16"/>
      <c r="R3118" s="16"/>
      <c r="S3118" s="16"/>
      <c r="T3118" s="16"/>
      <c r="U3118" s="16"/>
      <c r="V3118" s="16"/>
      <c r="W3118" s="16"/>
      <c r="X3118" s="17">
        <v>2</v>
      </c>
      <c r="Y3118" s="16"/>
      <c r="Z3118" s="16"/>
      <c r="AA3118" s="16"/>
      <c r="AB3118" s="16"/>
      <c r="AC3118" s="16"/>
      <c r="AD3118" s="16"/>
      <c r="AE3118" s="16"/>
      <c r="AF3118" s="16"/>
      <c r="AG3118" s="16"/>
      <c r="AH3118" s="16"/>
      <c r="AI3118" s="18">
        <v>199.98</v>
      </c>
      <c r="AJ3118" s="22">
        <f>AI3118*-0.029+-0.3</f>
        <v>-6.09942</v>
      </c>
      <c r="AK3118" s="22">
        <v>0</v>
      </c>
      <c r="AL3118" s="22">
        <v>0</v>
      </c>
      <c r="AM3118" s="22">
        <v>0</v>
      </c>
      <c r="AN3118" s="22">
        <v>-7.5</v>
      </c>
      <c r="AO3118" s="22">
        <v>0</v>
      </c>
      <c r="AP3118" s="18">
        <f>SUM(AI3118:AO3118)</f>
        <v>186.38058</v>
      </c>
    </row>
    <row r="3119" ht="20.35" customHeight="1">
      <c r="A3119" t="s" s="28">
        <v>2603</v>
      </c>
      <c r="B3119" s="15">
        <v>43419</v>
      </c>
      <c r="C3119" s="16"/>
      <c r="D3119" s="16"/>
      <c r="E3119" s="31"/>
      <c r="F3119" s="31"/>
      <c r="G3119" s="16"/>
      <c r="H3119" s="16"/>
      <c r="I3119" s="16"/>
      <c r="J3119" s="16"/>
      <c r="K3119" s="16"/>
      <c r="L3119" s="16"/>
      <c r="M3119" s="16"/>
      <c r="N3119" s="16"/>
      <c r="O3119" s="16"/>
      <c r="P3119" s="16"/>
      <c r="Q3119" s="16"/>
      <c r="R3119" s="16"/>
      <c r="S3119" s="16"/>
      <c r="T3119" s="16"/>
      <c r="U3119" s="16"/>
      <c r="V3119" s="16"/>
      <c r="W3119" s="16"/>
      <c r="X3119" s="16"/>
      <c r="Y3119" s="16"/>
      <c r="Z3119" s="16"/>
      <c r="AA3119" s="16"/>
      <c r="AB3119" s="16"/>
      <c r="AC3119" s="16"/>
      <c r="AD3119" s="16"/>
      <c r="AE3119" s="16"/>
      <c r="AF3119" s="16"/>
      <c r="AG3119" s="16"/>
      <c r="AH3119" s="16"/>
      <c r="AI3119" s="18">
        <v>199.98</v>
      </c>
      <c r="AJ3119" s="22">
        <f>AI3119*-0.029+-0.3</f>
        <v>-6.09942</v>
      </c>
      <c r="AK3119" s="22">
        <v>0</v>
      </c>
      <c r="AL3119" s="22">
        <v>0</v>
      </c>
      <c r="AM3119" s="22">
        <v>0</v>
      </c>
      <c r="AN3119" s="22">
        <v>-7.5</v>
      </c>
      <c r="AO3119" s="22">
        <v>0</v>
      </c>
      <c r="AP3119" s="18">
        <f>SUM(AI3119:AO3119)</f>
        <v>186.38058</v>
      </c>
    </row>
    <row r="3120" ht="20.35" customHeight="1">
      <c r="A3120" t="s" s="28">
        <v>1504</v>
      </c>
      <c r="B3120" s="15">
        <v>43420</v>
      </c>
      <c r="C3120" s="16"/>
      <c r="D3120" s="16"/>
      <c r="E3120" s="31"/>
      <c r="F3120" s="31"/>
      <c r="G3120" s="16"/>
      <c r="H3120" s="16"/>
      <c r="I3120" s="16"/>
      <c r="J3120" s="16"/>
      <c r="K3120" s="16"/>
      <c r="L3120" s="16"/>
      <c r="M3120" s="16"/>
      <c r="N3120" s="16"/>
      <c r="O3120" s="16"/>
      <c r="P3120" s="16"/>
      <c r="Q3120" s="16"/>
      <c r="R3120" s="16"/>
      <c r="S3120" s="16"/>
      <c r="T3120" s="16"/>
      <c r="U3120" s="16"/>
      <c r="V3120" s="16"/>
      <c r="W3120" s="16"/>
      <c r="X3120" s="17">
        <v>1</v>
      </c>
      <c r="Y3120" s="16"/>
      <c r="Z3120" s="16"/>
      <c r="AA3120" s="16"/>
      <c r="AB3120" s="16"/>
      <c r="AC3120" s="16"/>
      <c r="AD3120" s="16"/>
      <c r="AE3120" s="16"/>
      <c r="AF3120" s="16"/>
      <c r="AG3120" s="16"/>
      <c r="AH3120" s="16"/>
      <c r="AI3120" s="18">
        <v>107.98</v>
      </c>
      <c r="AJ3120" s="22">
        <v>0</v>
      </c>
      <c r="AK3120" s="22">
        <v>0</v>
      </c>
      <c r="AL3120" s="22">
        <f>AI3120*-0.029-0.3</f>
        <v>-3.43142</v>
      </c>
      <c r="AM3120" s="22">
        <v>0</v>
      </c>
      <c r="AN3120" s="22">
        <v>-7.5</v>
      </c>
      <c r="AO3120" s="22">
        <v>0</v>
      </c>
      <c r="AP3120" s="18">
        <f>SUM(AI3120:AO3120)</f>
        <v>97.04858</v>
      </c>
    </row>
    <row r="3121" ht="20.35" customHeight="1">
      <c r="A3121" t="s" s="28">
        <v>2604</v>
      </c>
      <c r="B3121" s="15">
        <v>43420</v>
      </c>
      <c r="C3121" s="16"/>
      <c r="D3121" s="17">
        <v>1</v>
      </c>
      <c r="E3121" s="31"/>
      <c r="F3121" s="31"/>
      <c r="G3121" s="16"/>
      <c r="H3121" s="16"/>
      <c r="I3121" s="16"/>
      <c r="J3121" s="16"/>
      <c r="K3121" s="16"/>
      <c r="L3121" s="16"/>
      <c r="M3121" s="16"/>
      <c r="N3121" s="16"/>
      <c r="O3121" s="16"/>
      <c r="P3121" s="16"/>
      <c r="Q3121" s="16"/>
      <c r="R3121" s="16"/>
      <c r="S3121" s="16"/>
      <c r="T3121" s="16"/>
      <c r="U3121" s="16"/>
      <c r="V3121" s="16"/>
      <c r="W3121" s="16"/>
      <c r="X3121" s="16"/>
      <c r="Y3121" s="16"/>
      <c r="Z3121" s="16"/>
      <c r="AA3121" s="16"/>
      <c r="AB3121" s="16"/>
      <c r="AC3121" s="16"/>
      <c r="AD3121" s="16"/>
      <c r="AE3121" s="16"/>
      <c r="AF3121" s="16"/>
      <c r="AG3121" s="16"/>
      <c r="AH3121" s="16"/>
      <c r="AI3121" s="18">
        <v>289.99</v>
      </c>
      <c r="AJ3121" s="22">
        <f>AI3121*-0.029+-0.3</f>
        <v>-8.709709999999999</v>
      </c>
      <c r="AK3121" s="22">
        <v>0</v>
      </c>
      <c r="AL3121" s="22">
        <v>0</v>
      </c>
      <c r="AM3121" s="22">
        <v>0</v>
      </c>
      <c r="AN3121" s="22">
        <v>-15.89</v>
      </c>
      <c r="AO3121" s="22">
        <v>0</v>
      </c>
      <c r="AP3121" s="18">
        <f>SUM(AI3121:AO3121)</f>
        <v>265.39029</v>
      </c>
    </row>
    <row r="3122" ht="32.35" customHeight="1">
      <c r="A3122" t="s" s="28">
        <v>2605</v>
      </c>
      <c r="B3122" s="15">
        <v>43420</v>
      </c>
      <c r="C3122" s="16"/>
      <c r="D3122" s="16"/>
      <c r="E3122" s="31"/>
      <c r="F3122" s="31"/>
      <c r="G3122" s="16"/>
      <c r="H3122" s="16"/>
      <c r="I3122" s="16"/>
      <c r="J3122" s="16"/>
      <c r="K3122" s="16"/>
      <c r="L3122" s="16"/>
      <c r="M3122" s="16"/>
      <c r="N3122" s="16"/>
      <c r="O3122" s="16"/>
      <c r="P3122" s="16"/>
      <c r="Q3122" s="16"/>
      <c r="R3122" s="16"/>
      <c r="S3122" s="16"/>
      <c r="T3122" s="16"/>
      <c r="U3122" s="16"/>
      <c r="V3122" s="16"/>
      <c r="W3122" s="16"/>
      <c r="X3122" s="17">
        <v>2</v>
      </c>
      <c r="Y3122" s="16"/>
      <c r="Z3122" s="16"/>
      <c r="AA3122" s="16"/>
      <c r="AB3122" s="16"/>
      <c r="AC3122" s="16"/>
      <c r="AD3122" s="16"/>
      <c r="AE3122" s="16"/>
      <c r="AF3122" s="16"/>
      <c r="AG3122" s="16"/>
      <c r="AH3122" s="16"/>
      <c r="AI3122" s="34">
        <v>157.5</v>
      </c>
      <c r="AJ3122" s="58">
        <v>0</v>
      </c>
      <c r="AK3122" s="58">
        <v>0</v>
      </c>
      <c r="AL3122" s="58">
        <v>0</v>
      </c>
      <c r="AM3122" s="22">
        <v>0</v>
      </c>
      <c r="AN3122" s="58">
        <v>-7.5</v>
      </c>
      <c r="AO3122" s="58">
        <v>0</v>
      </c>
      <c r="AP3122" s="18">
        <f>SUM(AI3122:AO3122)</f>
        <v>150</v>
      </c>
    </row>
    <row r="3123" ht="20.35" customHeight="1">
      <c r="A3123" t="s" s="28">
        <v>1362</v>
      </c>
      <c r="B3123" s="15">
        <v>43420</v>
      </c>
      <c r="C3123" s="16"/>
      <c r="D3123" s="16"/>
      <c r="E3123" s="31"/>
      <c r="F3123" s="31"/>
      <c r="G3123" s="16"/>
      <c r="H3123" s="16"/>
      <c r="I3123" s="16"/>
      <c r="J3123" s="16"/>
      <c r="K3123" s="16"/>
      <c r="L3123" s="16"/>
      <c r="M3123" s="16"/>
      <c r="N3123" s="16"/>
      <c r="O3123" s="16"/>
      <c r="P3123" s="16"/>
      <c r="Q3123" s="16"/>
      <c r="R3123" s="16"/>
      <c r="S3123" s="16"/>
      <c r="T3123" s="16"/>
      <c r="U3123" s="16"/>
      <c r="V3123" s="16"/>
      <c r="W3123" s="16"/>
      <c r="X3123" s="16"/>
      <c r="Y3123" s="16"/>
      <c r="Z3123" s="16"/>
      <c r="AA3123" s="16"/>
      <c r="AB3123" s="16"/>
      <c r="AC3123" s="16"/>
      <c r="AD3123" s="16"/>
      <c r="AE3123" s="16"/>
      <c r="AF3123" s="16"/>
      <c r="AG3123" s="16"/>
      <c r="AH3123" s="16"/>
      <c r="AI3123" s="18">
        <v>17.26</v>
      </c>
      <c r="AJ3123" s="22">
        <v>0</v>
      </c>
      <c r="AK3123" s="22">
        <v>0</v>
      </c>
      <c r="AL3123" s="22">
        <f>AI3123*-0.029-0.3</f>
        <v>-0.80054</v>
      </c>
      <c r="AM3123" s="22">
        <v>0</v>
      </c>
      <c r="AN3123" s="22">
        <v>-2.66</v>
      </c>
      <c r="AO3123" s="22">
        <v>-1.28</v>
      </c>
      <c r="AP3123" s="18">
        <f>SUM(AI3123:AO3123)</f>
        <v>12.51946</v>
      </c>
    </row>
    <row r="3124" ht="20.35" customHeight="1">
      <c r="A3124" t="s" s="28">
        <v>2606</v>
      </c>
      <c r="B3124" s="15">
        <v>43420</v>
      </c>
      <c r="C3124" s="16"/>
      <c r="D3124" s="16"/>
      <c r="E3124" s="31"/>
      <c r="F3124" s="31"/>
      <c r="G3124" s="16"/>
      <c r="H3124" s="16"/>
      <c r="I3124" s="16"/>
      <c r="J3124" s="17">
        <v>2</v>
      </c>
      <c r="K3124" s="16"/>
      <c r="L3124" s="16"/>
      <c r="M3124" s="16"/>
      <c r="N3124" s="16"/>
      <c r="O3124" s="16"/>
      <c r="P3124" s="16"/>
      <c r="Q3124" s="16"/>
      <c r="R3124" s="16"/>
      <c r="S3124" s="16"/>
      <c r="T3124" s="16"/>
      <c r="U3124" s="16"/>
      <c r="V3124" s="16"/>
      <c r="W3124" s="16"/>
      <c r="X3124" s="17">
        <v>5</v>
      </c>
      <c r="Y3124" s="16"/>
      <c r="Z3124" s="16"/>
      <c r="AA3124" s="16"/>
      <c r="AB3124" s="16"/>
      <c r="AC3124" s="16"/>
      <c r="AD3124" s="16"/>
      <c r="AE3124" s="16"/>
      <c r="AF3124" s="16"/>
      <c r="AG3124" s="16"/>
      <c r="AH3124" s="16"/>
      <c r="AI3124" s="18">
        <v>1889.95</v>
      </c>
      <c r="AJ3124" s="22">
        <f>AI3124*-0.029+-0.3</f>
        <v>-55.10855</v>
      </c>
      <c r="AK3124" s="22">
        <v>0</v>
      </c>
      <c r="AL3124" s="22">
        <v>0</v>
      </c>
      <c r="AM3124" s="22">
        <v>0</v>
      </c>
      <c r="AN3124" s="22">
        <v>-22.52</v>
      </c>
      <c r="AO3124" s="22">
        <v>0</v>
      </c>
      <c r="AP3124" s="18">
        <f>SUM(AI3124:AO3124)</f>
        <v>1812.32145</v>
      </c>
    </row>
    <row r="3125" ht="20.35" customHeight="1">
      <c r="A3125" t="s" s="28">
        <v>2607</v>
      </c>
      <c r="B3125" s="15">
        <v>43420</v>
      </c>
      <c r="C3125" s="16"/>
      <c r="D3125" s="16"/>
      <c r="E3125" s="31"/>
      <c r="F3125" s="31"/>
      <c r="G3125" s="16"/>
      <c r="H3125" s="16"/>
      <c r="I3125" s="16"/>
      <c r="J3125" s="17">
        <v>2</v>
      </c>
      <c r="K3125" s="16"/>
      <c r="L3125" s="16"/>
      <c r="M3125" s="16"/>
      <c r="N3125" s="16"/>
      <c r="O3125" s="16"/>
      <c r="P3125" s="16"/>
      <c r="Q3125" s="17">
        <v>1</v>
      </c>
      <c r="R3125" s="16"/>
      <c r="S3125" s="16"/>
      <c r="T3125" s="16"/>
      <c r="U3125" s="16"/>
      <c r="V3125" s="16"/>
      <c r="W3125" s="16"/>
      <c r="X3125" s="16"/>
      <c r="Y3125" s="16"/>
      <c r="Z3125" s="16"/>
      <c r="AA3125" s="16"/>
      <c r="AB3125" s="16"/>
      <c r="AC3125" s="16"/>
      <c r="AD3125" s="17">
        <v>2</v>
      </c>
      <c r="AE3125" s="16"/>
      <c r="AF3125" s="16"/>
      <c r="AG3125" s="16"/>
      <c r="AH3125" s="16"/>
      <c r="AI3125" s="18">
        <v>3900</v>
      </c>
      <c r="AJ3125" s="22">
        <f>AI3125*-0.029+-0.3</f>
        <v>-113.4</v>
      </c>
      <c r="AK3125" s="22">
        <v>0</v>
      </c>
      <c r="AL3125" s="22">
        <v>0</v>
      </c>
      <c r="AM3125" s="22">
        <v>0</v>
      </c>
      <c r="AN3125" s="22">
        <v>-64.31999999999999</v>
      </c>
      <c r="AO3125" s="22">
        <v>0</v>
      </c>
      <c r="AP3125" s="18">
        <f>SUM(AI3125:AO3125)</f>
        <v>3722.28</v>
      </c>
    </row>
    <row r="3126" ht="20.35" customHeight="1">
      <c r="A3126" t="s" s="28">
        <v>2608</v>
      </c>
      <c r="B3126" s="15">
        <v>43423</v>
      </c>
      <c r="C3126" s="16"/>
      <c r="D3126" s="17">
        <v>1</v>
      </c>
      <c r="E3126" s="31"/>
      <c r="F3126" s="31"/>
      <c r="G3126" s="16"/>
      <c r="H3126" s="16"/>
      <c r="I3126" s="16"/>
      <c r="J3126" s="16"/>
      <c r="K3126" s="16"/>
      <c r="L3126" s="16"/>
      <c r="M3126" s="16"/>
      <c r="N3126" s="16"/>
      <c r="O3126" s="16"/>
      <c r="P3126" s="16"/>
      <c r="Q3126" s="16"/>
      <c r="R3126" s="16"/>
      <c r="S3126" s="16"/>
      <c r="T3126" s="16"/>
      <c r="U3126" s="16"/>
      <c r="V3126" s="16"/>
      <c r="W3126" s="16"/>
      <c r="X3126" s="16"/>
      <c r="Y3126" s="16"/>
      <c r="Z3126" s="16"/>
      <c r="AA3126" s="16"/>
      <c r="AB3126" s="16"/>
      <c r="AC3126" s="16"/>
      <c r="AD3126" s="16"/>
      <c r="AE3126" s="16"/>
      <c r="AF3126" s="16"/>
      <c r="AG3126" s="16"/>
      <c r="AH3126" s="16"/>
      <c r="AI3126" s="18">
        <v>329.99</v>
      </c>
      <c r="AJ3126" s="22">
        <v>0</v>
      </c>
      <c r="AK3126" s="22">
        <v>0</v>
      </c>
      <c r="AL3126" s="22">
        <f>AI3126*-0.029-0.3</f>
        <v>-9.86971</v>
      </c>
      <c r="AM3126" s="22">
        <v>0</v>
      </c>
      <c r="AN3126" s="22">
        <v>-16.02</v>
      </c>
      <c r="AO3126" s="22">
        <v>0</v>
      </c>
      <c r="AP3126" s="18">
        <f>SUM(AI3126:AO3126)</f>
        <v>304.10029</v>
      </c>
    </row>
    <row r="3127" ht="20.35" customHeight="1">
      <c r="A3127" t="s" s="28">
        <v>2011</v>
      </c>
      <c r="B3127" s="15">
        <v>43423</v>
      </c>
      <c r="C3127" s="16"/>
      <c r="D3127" s="16"/>
      <c r="E3127" s="31"/>
      <c r="F3127" s="31"/>
      <c r="G3127" s="16"/>
      <c r="H3127" s="16"/>
      <c r="I3127" s="16"/>
      <c r="J3127" s="17">
        <v>2</v>
      </c>
      <c r="K3127" s="16"/>
      <c r="L3127" s="16"/>
      <c r="M3127" s="16"/>
      <c r="N3127" s="16"/>
      <c r="O3127" s="16"/>
      <c r="P3127" s="16"/>
      <c r="Q3127" s="16"/>
      <c r="R3127" s="17">
        <v>1</v>
      </c>
      <c r="S3127" s="16"/>
      <c r="T3127" s="16"/>
      <c r="U3127" s="16"/>
      <c r="V3127" s="16"/>
      <c r="W3127" s="16"/>
      <c r="X3127" s="17">
        <v>6</v>
      </c>
      <c r="Y3127" s="16"/>
      <c r="Z3127" s="16"/>
      <c r="AA3127" s="16"/>
      <c r="AB3127" s="16"/>
      <c r="AC3127" s="16"/>
      <c r="AD3127" s="16"/>
      <c r="AE3127" s="16"/>
      <c r="AF3127" s="16"/>
      <c r="AG3127" s="16"/>
      <c r="AH3127" s="16"/>
      <c r="AI3127" s="18">
        <v>2819.93</v>
      </c>
      <c r="AJ3127" s="22">
        <f>AI3127*-0.029+-0.3</f>
        <v>-82.07796999999999</v>
      </c>
      <c r="AK3127" s="22">
        <v>0</v>
      </c>
      <c r="AL3127" s="22">
        <v>0</v>
      </c>
      <c r="AM3127" s="22">
        <v>0</v>
      </c>
      <c r="AN3127" s="22">
        <v>-53.1</v>
      </c>
      <c r="AO3127" s="22">
        <v>0</v>
      </c>
      <c r="AP3127" s="18">
        <f>SUM(AI3127:AO3127)</f>
        <v>2684.75203</v>
      </c>
    </row>
    <row r="3128" ht="20.35" customHeight="1">
      <c r="A3128" t="s" s="28">
        <v>2559</v>
      </c>
      <c r="B3128" s="15">
        <v>43423</v>
      </c>
      <c r="C3128" s="16"/>
      <c r="D3128" s="16"/>
      <c r="E3128" s="31"/>
      <c r="F3128" s="31"/>
      <c r="G3128" s="16"/>
      <c r="H3128" s="16"/>
      <c r="I3128" s="16"/>
      <c r="J3128" s="16"/>
      <c r="K3128" s="16"/>
      <c r="L3128" s="16"/>
      <c r="M3128" s="16"/>
      <c r="N3128" s="16"/>
      <c r="O3128" s="16"/>
      <c r="P3128" s="16"/>
      <c r="Q3128" s="16"/>
      <c r="R3128" s="16"/>
      <c r="S3128" s="16"/>
      <c r="T3128" s="16"/>
      <c r="U3128" s="16"/>
      <c r="V3128" s="16"/>
      <c r="W3128" s="16"/>
      <c r="X3128" s="17">
        <v>2</v>
      </c>
      <c r="Y3128" s="16"/>
      <c r="Z3128" s="16"/>
      <c r="AA3128" s="16"/>
      <c r="AB3128" s="16"/>
      <c r="AC3128" s="16"/>
      <c r="AD3128" s="16"/>
      <c r="AE3128" s="16"/>
      <c r="AF3128" s="16"/>
      <c r="AG3128" s="16"/>
      <c r="AH3128" s="16"/>
      <c r="AI3128" s="18">
        <v>279.98</v>
      </c>
      <c r="AJ3128" s="22">
        <f>AI3128*-0.029+-0.3</f>
        <v>-8.419420000000001</v>
      </c>
      <c r="AK3128" s="22">
        <v>0</v>
      </c>
      <c r="AL3128" s="22">
        <v>0</v>
      </c>
      <c r="AM3128" s="22">
        <v>0</v>
      </c>
      <c r="AN3128" s="22">
        <v>-13.61</v>
      </c>
      <c r="AO3128" s="22">
        <v>0</v>
      </c>
      <c r="AP3128" s="18">
        <f>SUM(AI3128:AO3128)</f>
        <v>257.95058</v>
      </c>
    </row>
    <row r="3129" ht="20.35" customHeight="1">
      <c r="A3129" t="s" s="28">
        <v>2390</v>
      </c>
      <c r="B3129" s="15">
        <v>43423</v>
      </c>
      <c r="C3129" s="16"/>
      <c r="D3129" s="16"/>
      <c r="E3129" s="31"/>
      <c r="F3129" s="31"/>
      <c r="G3129" s="16"/>
      <c r="H3129" s="16"/>
      <c r="I3129" s="16"/>
      <c r="J3129" s="16"/>
      <c r="K3129" s="16"/>
      <c r="L3129" s="16"/>
      <c r="M3129" s="16"/>
      <c r="N3129" s="16"/>
      <c r="O3129" s="16"/>
      <c r="P3129" s="16"/>
      <c r="Q3129" s="16"/>
      <c r="R3129" s="16"/>
      <c r="S3129" s="16"/>
      <c r="T3129" s="16"/>
      <c r="U3129" s="16"/>
      <c r="V3129" s="16"/>
      <c r="W3129" s="16"/>
      <c r="X3129" s="16"/>
      <c r="Y3129" s="16"/>
      <c r="Z3129" s="16"/>
      <c r="AA3129" s="16"/>
      <c r="AB3129" s="16"/>
      <c r="AC3129" s="16"/>
      <c r="AD3129" s="17">
        <v>1</v>
      </c>
      <c r="AE3129" s="16"/>
      <c r="AF3129" s="16"/>
      <c r="AG3129" s="16"/>
      <c r="AH3129" s="16"/>
      <c r="AI3129" s="18">
        <v>221.39</v>
      </c>
      <c r="AJ3129" s="22">
        <f>AI3129*-0.029+-0.3</f>
        <v>-6.72031</v>
      </c>
      <c r="AK3129" s="22">
        <v>0</v>
      </c>
      <c r="AL3129" s="22">
        <v>0</v>
      </c>
      <c r="AM3129" s="22">
        <v>0</v>
      </c>
      <c r="AN3129" s="22">
        <v>-7.5</v>
      </c>
      <c r="AO3129" s="22">
        <v>-16.4</v>
      </c>
      <c r="AP3129" s="18">
        <f>SUM(AI3129:AO3129)</f>
        <v>190.76969</v>
      </c>
    </row>
    <row r="3130" ht="20.35" customHeight="1">
      <c r="A3130" t="s" s="28">
        <v>2609</v>
      </c>
      <c r="B3130" s="15">
        <v>43429</v>
      </c>
      <c r="C3130" s="16"/>
      <c r="D3130" s="16"/>
      <c r="E3130" s="31"/>
      <c r="F3130" s="31"/>
      <c r="G3130" s="16"/>
      <c r="H3130" s="16"/>
      <c r="I3130" s="16"/>
      <c r="J3130" s="16"/>
      <c r="K3130" s="16"/>
      <c r="L3130" s="16"/>
      <c r="M3130" s="16"/>
      <c r="N3130" s="16"/>
      <c r="O3130" s="16"/>
      <c r="P3130" s="16"/>
      <c r="Q3130" s="17">
        <v>1</v>
      </c>
      <c r="R3130" s="16"/>
      <c r="S3130" s="16"/>
      <c r="T3130" s="16"/>
      <c r="U3130" s="16"/>
      <c r="V3130" s="16"/>
      <c r="W3130" s="16"/>
      <c r="X3130" s="16"/>
      <c r="Y3130" s="16"/>
      <c r="Z3130" s="16"/>
      <c r="AA3130" s="16"/>
      <c r="AB3130" s="16"/>
      <c r="AC3130" s="16"/>
      <c r="AD3130" s="16"/>
      <c r="AE3130" s="16"/>
      <c r="AF3130" s="16"/>
      <c r="AG3130" s="16"/>
      <c r="AH3130" s="16"/>
      <c r="AI3130" s="18">
        <v>382.89</v>
      </c>
      <c r="AJ3130" s="22">
        <f>AI3130*-0.029+-0.3</f>
        <v>-11.40381</v>
      </c>
      <c r="AK3130" s="22">
        <v>0</v>
      </c>
      <c r="AL3130" s="22">
        <v>0</v>
      </c>
      <c r="AM3130" s="22">
        <v>0</v>
      </c>
      <c r="AN3130" s="22">
        <v>-46.63</v>
      </c>
      <c r="AO3130" s="22">
        <v>0</v>
      </c>
      <c r="AP3130" s="18">
        <f>SUM(AI3130:AO3130)</f>
        <v>324.85619</v>
      </c>
    </row>
    <row r="3131" ht="20.35" customHeight="1">
      <c r="A3131" t="s" s="28">
        <v>2610</v>
      </c>
      <c r="B3131" s="15">
        <v>43429</v>
      </c>
      <c r="C3131" s="16"/>
      <c r="D3131" s="17">
        <v>1</v>
      </c>
      <c r="E3131" s="31"/>
      <c r="F3131" s="31"/>
      <c r="G3131" s="16"/>
      <c r="H3131" s="16"/>
      <c r="I3131" s="16"/>
      <c r="J3131" s="16"/>
      <c r="K3131" s="16"/>
      <c r="L3131" s="16"/>
      <c r="M3131" s="16"/>
      <c r="N3131" s="16"/>
      <c r="O3131" s="16"/>
      <c r="P3131" s="16"/>
      <c r="Q3131" s="16"/>
      <c r="R3131" s="16"/>
      <c r="S3131" s="16"/>
      <c r="T3131" s="16"/>
      <c r="U3131" s="16"/>
      <c r="V3131" s="16"/>
      <c r="W3131" s="16"/>
      <c r="X3131" s="16"/>
      <c r="Y3131" s="16"/>
      <c r="Z3131" s="16"/>
      <c r="AA3131" s="16"/>
      <c r="AB3131" s="16"/>
      <c r="AC3131" s="16"/>
      <c r="AD3131" s="16"/>
      <c r="AE3131" s="16"/>
      <c r="AF3131" s="16"/>
      <c r="AG3131" s="16"/>
      <c r="AH3131" s="16"/>
      <c r="AI3131" s="18">
        <v>269.99</v>
      </c>
      <c r="AJ3131" s="22">
        <v>0</v>
      </c>
      <c r="AK3131" s="22">
        <v>0</v>
      </c>
      <c r="AL3131" s="22">
        <f>AI3131*-0.029-0.3</f>
        <v>-8.129709999999999</v>
      </c>
      <c r="AM3131" s="22">
        <v>0</v>
      </c>
      <c r="AN3131" s="22">
        <v>-13.51</v>
      </c>
      <c r="AO3131" s="22">
        <v>-20</v>
      </c>
      <c r="AP3131" s="18">
        <f>SUM(AI3131:AO3131)</f>
        <v>228.35029</v>
      </c>
    </row>
    <row r="3132" ht="20.35" customHeight="1">
      <c r="A3132" t="s" s="28">
        <v>1531</v>
      </c>
      <c r="B3132" s="15">
        <v>43429</v>
      </c>
      <c r="C3132" s="16"/>
      <c r="D3132" s="16"/>
      <c r="E3132" s="31"/>
      <c r="F3132" s="31"/>
      <c r="G3132" s="16"/>
      <c r="H3132" s="16"/>
      <c r="I3132" s="16"/>
      <c r="J3132" s="16"/>
      <c r="K3132" s="16"/>
      <c r="L3132" s="16"/>
      <c r="M3132" s="16"/>
      <c r="N3132" s="16"/>
      <c r="O3132" s="16"/>
      <c r="P3132" s="16"/>
      <c r="Q3132" s="17">
        <v>1</v>
      </c>
      <c r="R3132" s="16"/>
      <c r="S3132" s="16"/>
      <c r="T3132" s="16"/>
      <c r="U3132" s="16"/>
      <c r="V3132" s="16"/>
      <c r="W3132" s="16"/>
      <c r="X3132" s="16"/>
      <c r="Y3132" s="16"/>
      <c r="Z3132" s="16"/>
      <c r="AA3132" s="16"/>
      <c r="AB3132" s="16"/>
      <c r="AC3132" s="16"/>
      <c r="AD3132" s="16"/>
      <c r="AE3132" s="16"/>
      <c r="AF3132" s="16"/>
      <c r="AG3132" s="16"/>
      <c r="AH3132" s="16"/>
      <c r="AI3132" s="18">
        <v>323.99</v>
      </c>
      <c r="AJ3132" s="22">
        <f>AI3132*-0.029+-0.3</f>
        <v>-9.69571</v>
      </c>
      <c r="AK3132" s="22">
        <v>0</v>
      </c>
      <c r="AL3132" s="22">
        <v>0</v>
      </c>
      <c r="AM3132" s="22">
        <v>0</v>
      </c>
      <c r="AN3132" s="22">
        <v>0</v>
      </c>
      <c r="AO3132" s="22">
        <v>-24</v>
      </c>
      <c r="AP3132" s="18">
        <f>SUM(AI3132:AO3132)</f>
        <v>290.29429</v>
      </c>
    </row>
    <row r="3133" ht="20.35" customHeight="1">
      <c r="A3133" t="s" s="28">
        <v>1531</v>
      </c>
      <c r="B3133" s="15">
        <v>43429</v>
      </c>
      <c r="C3133" s="16"/>
      <c r="D3133" s="16"/>
      <c r="E3133" s="31"/>
      <c r="F3133" s="31"/>
      <c r="G3133" s="16"/>
      <c r="H3133" s="16"/>
      <c r="I3133" s="16"/>
      <c r="J3133" s="16"/>
      <c r="K3133" s="16"/>
      <c r="L3133" s="16"/>
      <c r="M3133" s="16"/>
      <c r="N3133" s="16"/>
      <c r="O3133" s="16"/>
      <c r="P3133" s="16"/>
      <c r="Q3133" s="16"/>
      <c r="R3133" s="16"/>
      <c r="S3133" s="16"/>
      <c r="T3133" s="16"/>
      <c r="U3133" s="16"/>
      <c r="V3133" s="16"/>
      <c r="W3133" s="16"/>
      <c r="X3133" s="16"/>
      <c r="Y3133" s="16"/>
      <c r="Z3133" s="16"/>
      <c r="AA3133" s="16"/>
      <c r="AB3133" s="16"/>
      <c r="AC3133" s="16"/>
      <c r="AD3133" s="17">
        <v>1</v>
      </c>
      <c r="AE3133" s="16"/>
      <c r="AF3133" s="16"/>
      <c r="AG3133" s="16"/>
      <c r="AH3133" s="16"/>
      <c r="AI3133" s="18">
        <v>140.39</v>
      </c>
      <c r="AJ3133" s="22">
        <f>AI3133*-0.029+-0.3</f>
        <v>-4.37131</v>
      </c>
      <c r="AK3133" s="22">
        <v>0</v>
      </c>
      <c r="AL3133" s="22">
        <v>0</v>
      </c>
      <c r="AM3133" s="22">
        <v>0</v>
      </c>
      <c r="AN3133" s="22">
        <v>-12.62</v>
      </c>
      <c r="AO3133" s="22">
        <v>-10.4</v>
      </c>
      <c r="AP3133" s="18">
        <f>SUM(AI3133:AO3133)</f>
        <v>112.99869</v>
      </c>
    </row>
    <row r="3134" ht="20.35" customHeight="1">
      <c r="A3134" t="s" s="28">
        <v>571</v>
      </c>
      <c r="B3134" s="15">
        <v>43429</v>
      </c>
      <c r="C3134" s="16"/>
      <c r="D3134" s="16"/>
      <c r="E3134" s="31"/>
      <c r="F3134" s="31"/>
      <c r="G3134" s="16"/>
      <c r="H3134" s="16"/>
      <c r="I3134" s="16"/>
      <c r="J3134" s="16"/>
      <c r="K3134" s="16"/>
      <c r="L3134" s="16"/>
      <c r="M3134" s="16"/>
      <c r="N3134" s="16"/>
      <c r="O3134" s="16"/>
      <c r="P3134" s="16"/>
      <c r="Q3134" s="16"/>
      <c r="R3134" s="16"/>
      <c r="S3134" s="16"/>
      <c r="T3134" s="16"/>
      <c r="U3134" s="16"/>
      <c r="V3134" s="16"/>
      <c r="W3134" s="16"/>
      <c r="X3134" s="16"/>
      <c r="Y3134" s="16"/>
      <c r="Z3134" s="16"/>
      <c r="AA3134" s="16"/>
      <c r="AB3134" s="16"/>
      <c r="AC3134" s="16"/>
      <c r="AD3134" s="16"/>
      <c r="AE3134" s="16"/>
      <c r="AF3134" s="16"/>
      <c r="AG3134" s="16"/>
      <c r="AH3134" s="16"/>
      <c r="AI3134" s="18">
        <v>100.96</v>
      </c>
      <c r="AJ3134" s="22">
        <v>0</v>
      </c>
      <c r="AK3134" s="22">
        <v>-3.23</v>
      </c>
      <c r="AL3134" s="22">
        <v>0</v>
      </c>
      <c r="AM3134" s="22">
        <v>0</v>
      </c>
      <c r="AN3134" s="22">
        <v>-7.5</v>
      </c>
      <c r="AO3134" s="22">
        <v>0</v>
      </c>
      <c r="AP3134" s="18">
        <f>SUM(AI3134:AO3134)</f>
        <v>90.23</v>
      </c>
    </row>
    <row r="3135" ht="20.35" customHeight="1">
      <c r="A3135" t="s" s="28">
        <v>2611</v>
      </c>
      <c r="B3135" s="15">
        <v>43429</v>
      </c>
      <c r="C3135" s="16"/>
      <c r="D3135" s="17">
        <v>2</v>
      </c>
      <c r="E3135" s="31"/>
      <c r="F3135" s="31"/>
      <c r="G3135" s="16"/>
      <c r="H3135" s="16"/>
      <c r="I3135" s="16"/>
      <c r="J3135" s="16"/>
      <c r="K3135" s="16"/>
      <c r="L3135" s="16"/>
      <c r="M3135" s="16"/>
      <c r="N3135" s="16"/>
      <c r="O3135" s="16"/>
      <c r="P3135" s="16"/>
      <c r="Q3135" s="16"/>
      <c r="R3135" s="16"/>
      <c r="S3135" s="16"/>
      <c r="T3135" s="16"/>
      <c r="U3135" s="16"/>
      <c r="V3135" s="16"/>
      <c r="W3135" s="16"/>
      <c r="X3135" s="16"/>
      <c r="Y3135" s="16"/>
      <c r="Z3135" s="16"/>
      <c r="AA3135" s="16"/>
      <c r="AB3135" s="16"/>
      <c r="AC3135" s="16"/>
      <c r="AD3135" s="16"/>
      <c r="AE3135" s="16"/>
      <c r="AF3135" s="16"/>
      <c r="AG3135" s="16"/>
      <c r="AH3135" s="16"/>
      <c r="AI3135" s="18">
        <v>579.98</v>
      </c>
      <c r="AJ3135" s="22">
        <f>AI3135*-0.029+-0.3</f>
        <v>-17.11942</v>
      </c>
      <c r="AK3135" s="22">
        <v>0</v>
      </c>
      <c r="AL3135" s="22">
        <v>0</v>
      </c>
      <c r="AM3135" s="22">
        <v>0</v>
      </c>
      <c r="AN3135" s="22">
        <v>-16.02</v>
      </c>
      <c r="AO3135" s="22">
        <v>0</v>
      </c>
      <c r="AP3135" s="18">
        <f>SUM(AI3135:AO3135)</f>
        <v>546.84058</v>
      </c>
    </row>
    <row r="3136" ht="20.35" customHeight="1">
      <c r="A3136" t="s" s="28">
        <v>960</v>
      </c>
      <c r="B3136" s="15">
        <v>43429</v>
      </c>
      <c r="C3136" s="16"/>
      <c r="D3136" s="16"/>
      <c r="E3136" s="31"/>
      <c r="F3136" s="31"/>
      <c r="G3136" s="16"/>
      <c r="H3136" s="16"/>
      <c r="I3136" s="16"/>
      <c r="J3136" s="16"/>
      <c r="K3136" s="16"/>
      <c r="L3136" s="16"/>
      <c r="M3136" s="16"/>
      <c r="N3136" s="16"/>
      <c r="O3136" s="16"/>
      <c r="P3136" s="16"/>
      <c r="Q3136" s="17">
        <v>1</v>
      </c>
      <c r="R3136" s="16"/>
      <c r="S3136" s="16"/>
      <c r="T3136" s="16"/>
      <c r="U3136" s="16"/>
      <c r="V3136" s="16"/>
      <c r="W3136" s="16"/>
      <c r="X3136" s="16"/>
      <c r="Y3136" s="16"/>
      <c r="Z3136" s="16"/>
      <c r="AA3136" s="16"/>
      <c r="AB3136" s="16"/>
      <c r="AC3136" s="16"/>
      <c r="AD3136" s="16"/>
      <c r="AE3136" s="16"/>
      <c r="AF3136" s="16"/>
      <c r="AG3136" s="16"/>
      <c r="AH3136" s="16"/>
      <c r="AI3136" s="18">
        <v>361.81</v>
      </c>
      <c r="AJ3136" s="22">
        <f>AI3136*-0.029+-0.3</f>
        <v>-10.79249</v>
      </c>
      <c r="AK3136" s="22">
        <v>0</v>
      </c>
      <c r="AL3136" s="22">
        <v>0</v>
      </c>
      <c r="AM3136" s="22">
        <v>0</v>
      </c>
      <c r="AN3136" s="22">
        <v>-12.13</v>
      </c>
      <c r="AO3136" s="22">
        <v>-26.8</v>
      </c>
      <c r="AP3136" s="18">
        <f>SUM(AI3136:AO3136)</f>
        <v>312.08751</v>
      </c>
    </row>
    <row r="3137" ht="20.35" customHeight="1">
      <c r="A3137" t="s" s="28">
        <v>2612</v>
      </c>
      <c r="B3137" s="15">
        <v>43429</v>
      </c>
      <c r="C3137" s="16"/>
      <c r="D3137" s="16"/>
      <c r="E3137" s="31"/>
      <c r="F3137" s="31"/>
      <c r="G3137" s="16"/>
      <c r="H3137" s="16"/>
      <c r="I3137" s="16"/>
      <c r="J3137" s="16"/>
      <c r="K3137" s="16"/>
      <c r="L3137" s="16"/>
      <c r="M3137" s="16"/>
      <c r="N3137" s="16"/>
      <c r="O3137" s="16"/>
      <c r="P3137" s="16"/>
      <c r="Q3137" s="17">
        <v>1</v>
      </c>
      <c r="R3137" s="17">
        <v>1</v>
      </c>
      <c r="S3137" s="16"/>
      <c r="T3137" s="16"/>
      <c r="U3137" s="16"/>
      <c r="V3137" s="16"/>
      <c r="W3137" s="16"/>
      <c r="X3137" s="16"/>
      <c r="Y3137" s="16"/>
      <c r="Z3137" s="16"/>
      <c r="AA3137" s="16"/>
      <c r="AB3137" s="16"/>
      <c r="AC3137" s="16"/>
      <c r="AD3137" s="17">
        <v>3</v>
      </c>
      <c r="AE3137" s="17">
        <v>2</v>
      </c>
      <c r="AF3137" s="16"/>
      <c r="AG3137" s="16"/>
      <c r="AH3137" s="16"/>
      <c r="AI3137" s="18">
        <v>4324.92</v>
      </c>
      <c r="AJ3137" s="22">
        <f>AI3137*-0.029+-0.3</f>
        <v>-125.72268</v>
      </c>
      <c r="AK3137" s="22">
        <v>0</v>
      </c>
      <c r="AL3137" s="22">
        <v>0</v>
      </c>
      <c r="AM3137" s="22">
        <v>0</v>
      </c>
      <c r="AN3137" s="22">
        <v>-57.58</v>
      </c>
      <c r="AO3137" s="22">
        <v>0</v>
      </c>
      <c r="AP3137" s="18">
        <f>SUM(AI3137:AO3137)</f>
        <v>4141.61732</v>
      </c>
    </row>
    <row r="3138" ht="20.35" customHeight="1">
      <c r="A3138" t="s" s="28">
        <v>2613</v>
      </c>
      <c r="B3138" s="15">
        <v>43429</v>
      </c>
      <c r="C3138" s="16"/>
      <c r="D3138" s="16"/>
      <c r="E3138" s="31"/>
      <c r="F3138" s="31"/>
      <c r="G3138" s="16"/>
      <c r="H3138" s="16"/>
      <c r="I3138" s="16"/>
      <c r="J3138" s="16"/>
      <c r="K3138" s="16"/>
      <c r="L3138" s="16"/>
      <c r="M3138" s="16"/>
      <c r="N3138" s="16"/>
      <c r="O3138" s="16"/>
      <c r="P3138" s="16"/>
      <c r="Q3138" s="16"/>
      <c r="R3138" s="17">
        <v>1</v>
      </c>
      <c r="S3138" s="16"/>
      <c r="T3138" s="16"/>
      <c r="U3138" s="16"/>
      <c r="V3138" s="16"/>
      <c r="W3138" s="16"/>
      <c r="X3138" s="16"/>
      <c r="Y3138" s="16"/>
      <c r="Z3138" s="16"/>
      <c r="AA3138" s="16"/>
      <c r="AB3138" s="16"/>
      <c r="AC3138" s="16"/>
      <c r="AD3138" s="16"/>
      <c r="AE3138" s="16"/>
      <c r="AF3138" s="16"/>
      <c r="AG3138" s="16"/>
      <c r="AH3138" s="16"/>
      <c r="AI3138" s="18">
        <v>549.99</v>
      </c>
      <c r="AJ3138" s="22">
        <v>0</v>
      </c>
      <c r="AK3138" s="22">
        <v>0</v>
      </c>
      <c r="AL3138" s="22">
        <f>AI3138*-0.029-0.3</f>
        <v>-16.24971</v>
      </c>
      <c r="AM3138" s="22">
        <v>0</v>
      </c>
      <c r="AN3138" s="22">
        <v>-7.5</v>
      </c>
      <c r="AO3138" s="22">
        <v>0</v>
      </c>
      <c r="AP3138" s="18">
        <f>SUM(AI3138:AO3138)</f>
        <v>526.24029</v>
      </c>
    </row>
    <row r="3139" ht="20.35" customHeight="1">
      <c r="A3139" t="s" s="28">
        <v>2582</v>
      </c>
      <c r="B3139" s="15">
        <v>43429</v>
      </c>
      <c r="C3139" s="16"/>
      <c r="D3139" s="16"/>
      <c r="E3139" s="31"/>
      <c r="F3139" s="31"/>
      <c r="G3139" s="16"/>
      <c r="H3139" s="16"/>
      <c r="I3139" s="16"/>
      <c r="J3139" s="16"/>
      <c r="K3139" s="16"/>
      <c r="L3139" s="16"/>
      <c r="M3139" s="16"/>
      <c r="N3139" s="16"/>
      <c r="O3139" s="16"/>
      <c r="P3139" s="16"/>
      <c r="Q3139" s="16"/>
      <c r="R3139" s="16"/>
      <c r="S3139" s="16"/>
      <c r="T3139" s="16"/>
      <c r="U3139" s="16"/>
      <c r="V3139" s="16"/>
      <c r="W3139" s="16"/>
      <c r="X3139" s="16"/>
      <c r="Y3139" s="16"/>
      <c r="Z3139" s="16"/>
      <c r="AA3139" s="16"/>
      <c r="AB3139" s="16"/>
      <c r="AC3139" s="16"/>
      <c r="AD3139" s="16"/>
      <c r="AE3139" s="16"/>
      <c r="AF3139" s="16"/>
      <c r="AG3139" s="16"/>
      <c r="AH3139" s="16"/>
      <c r="AI3139" s="18">
        <v>15.98</v>
      </c>
      <c r="AJ3139" s="22">
        <f>AI3139*-0.029+-0.3</f>
        <v>-0.76342</v>
      </c>
      <c r="AK3139" s="22">
        <v>0</v>
      </c>
      <c r="AL3139" s="22">
        <v>0</v>
      </c>
      <c r="AM3139" s="22">
        <v>0</v>
      </c>
      <c r="AN3139" s="22">
        <v>-2.66</v>
      </c>
      <c r="AO3139" s="22">
        <v>0</v>
      </c>
      <c r="AP3139" s="18">
        <f>SUM(AI3139:AO3139)</f>
        <v>12.55658</v>
      </c>
    </row>
    <row r="3140" ht="20.35" customHeight="1">
      <c r="A3140" t="s" s="28">
        <v>2614</v>
      </c>
      <c r="B3140" s="15">
        <v>43430</v>
      </c>
      <c r="C3140" s="16"/>
      <c r="D3140" s="17">
        <v>1</v>
      </c>
      <c r="E3140" s="31"/>
      <c r="F3140" s="31"/>
      <c r="G3140" s="16"/>
      <c r="H3140" s="16"/>
      <c r="I3140" s="16"/>
      <c r="J3140" s="16"/>
      <c r="K3140" s="16"/>
      <c r="L3140" s="16"/>
      <c r="M3140" s="16"/>
      <c r="N3140" s="16"/>
      <c r="O3140" s="16"/>
      <c r="P3140" s="16"/>
      <c r="Q3140" s="16"/>
      <c r="R3140" s="16"/>
      <c r="S3140" s="16"/>
      <c r="T3140" s="16"/>
      <c r="U3140" s="16"/>
      <c r="V3140" s="16"/>
      <c r="W3140" s="16"/>
      <c r="X3140" s="16"/>
      <c r="Y3140" s="16"/>
      <c r="Z3140" s="16"/>
      <c r="AA3140" s="16"/>
      <c r="AB3140" s="16"/>
      <c r="AC3140" s="16"/>
      <c r="AD3140" s="16"/>
      <c r="AE3140" s="16"/>
      <c r="AF3140" s="16"/>
      <c r="AG3140" s="16"/>
      <c r="AH3140" s="16"/>
      <c r="AI3140" s="18">
        <v>329.99</v>
      </c>
      <c r="AJ3140" s="22">
        <v>0</v>
      </c>
      <c r="AK3140" s="22">
        <v>0</v>
      </c>
      <c r="AL3140" s="22">
        <f>AI3140*-0.029-0.3</f>
        <v>-9.86971</v>
      </c>
      <c r="AM3140" s="22">
        <v>0</v>
      </c>
      <c r="AN3140" s="22">
        <v>-20.1</v>
      </c>
      <c r="AO3140" s="22">
        <v>0</v>
      </c>
      <c r="AP3140" s="18">
        <f>SUM(AI3140:AO3140)</f>
        <v>300.02029</v>
      </c>
    </row>
    <row r="3141" ht="20.35" customHeight="1">
      <c r="A3141" t="s" s="28">
        <v>2615</v>
      </c>
      <c r="B3141" s="15">
        <v>43430</v>
      </c>
      <c r="C3141" s="16"/>
      <c r="D3141" s="16"/>
      <c r="E3141" s="31"/>
      <c r="F3141" s="31"/>
      <c r="G3141" s="16"/>
      <c r="H3141" s="16"/>
      <c r="I3141" s="16"/>
      <c r="J3141" s="16"/>
      <c r="K3141" s="16"/>
      <c r="L3141" s="16"/>
      <c r="M3141" s="16"/>
      <c r="N3141" s="16"/>
      <c r="O3141" s="16"/>
      <c r="P3141" s="16"/>
      <c r="Q3141" s="16"/>
      <c r="R3141" s="17">
        <v>1</v>
      </c>
      <c r="S3141" s="16"/>
      <c r="T3141" s="16"/>
      <c r="U3141" s="16"/>
      <c r="V3141" s="16"/>
      <c r="W3141" s="16"/>
      <c r="X3141" s="16"/>
      <c r="Y3141" s="16"/>
      <c r="Z3141" s="16"/>
      <c r="AA3141" s="16"/>
      <c r="AB3141" s="16"/>
      <c r="AC3141" s="16"/>
      <c r="AD3141" s="16"/>
      <c r="AE3141" s="16"/>
      <c r="AF3141" s="16"/>
      <c r="AG3141" s="16"/>
      <c r="AH3141" s="16"/>
      <c r="AI3141" s="18">
        <v>564.99</v>
      </c>
      <c r="AJ3141" s="22">
        <f>AI3141*-0.029+-0.3</f>
        <v>-16.68471</v>
      </c>
      <c r="AK3141" s="22">
        <v>0</v>
      </c>
      <c r="AL3141" s="22">
        <v>0</v>
      </c>
      <c r="AM3141" s="22">
        <v>0</v>
      </c>
      <c r="AN3141" s="22">
        <v>-7.5</v>
      </c>
      <c r="AO3141" s="22">
        <v>0</v>
      </c>
      <c r="AP3141" s="18">
        <f>SUM(AI3141:AO3141)</f>
        <v>540.80529</v>
      </c>
    </row>
    <row r="3142" ht="20.35" customHeight="1">
      <c r="A3142" t="s" s="28">
        <v>802</v>
      </c>
      <c r="B3142" s="15">
        <v>43430</v>
      </c>
      <c r="C3142" s="16"/>
      <c r="D3142" s="16"/>
      <c r="E3142" s="31"/>
      <c r="F3142" s="31"/>
      <c r="G3142" s="16"/>
      <c r="H3142" s="16"/>
      <c r="I3142" s="16"/>
      <c r="J3142" s="16"/>
      <c r="K3142" s="16"/>
      <c r="L3142" s="16"/>
      <c r="M3142" s="16"/>
      <c r="N3142" s="16"/>
      <c r="O3142" s="16"/>
      <c r="P3142" s="16"/>
      <c r="Q3142" s="16"/>
      <c r="R3142" s="17">
        <v>1</v>
      </c>
      <c r="S3142" s="16"/>
      <c r="T3142" s="16"/>
      <c r="U3142" s="16"/>
      <c r="V3142" s="16"/>
      <c r="W3142" s="16"/>
      <c r="X3142" s="16"/>
      <c r="Y3142" s="16"/>
      <c r="Z3142" s="16"/>
      <c r="AA3142" s="16"/>
      <c r="AB3142" s="16"/>
      <c r="AC3142" s="16"/>
      <c r="AD3142" s="16"/>
      <c r="AE3142" s="16"/>
      <c r="AF3142" s="16"/>
      <c r="AG3142" s="16"/>
      <c r="AH3142" s="16"/>
      <c r="AI3142" s="48">
        <v>3022.98</v>
      </c>
      <c r="AJ3142" s="49">
        <v>0</v>
      </c>
      <c r="AK3142" s="49">
        <v>0</v>
      </c>
      <c r="AL3142" s="49">
        <v>0</v>
      </c>
      <c r="AM3142" s="22">
        <v>0</v>
      </c>
      <c r="AN3142" s="49">
        <v>-12.98</v>
      </c>
      <c r="AO3142" s="49">
        <v>0</v>
      </c>
      <c r="AP3142" s="18">
        <f>SUM(AI3142:AO3142)</f>
        <v>3010</v>
      </c>
    </row>
    <row r="3143" ht="20.35" customHeight="1">
      <c r="A3143" t="s" s="28">
        <v>571</v>
      </c>
      <c r="B3143" s="15">
        <v>43430</v>
      </c>
      <c r="C3143" s="16"/>
      <c r="D3143" s="16"/>
      <c r="E3143" s="31"/>
      <c r="F3143" s="31"/>
      <c r="G3143" s="16"/>
      <c r="H3143" s="16"/>
      <c r="I3143" s="16"/>
      <c r="J3143" s="16"/>
      <c r="K3143" s="16"/>
      <c r="L3143" s="16"/>
      <c r="M3143" s="16"/>
      <c r="N3143" s="16"/>
      <c r="O3143" s="16"/>
      <c r="P3143" s="16"/>
      <c r="Q3143" s="16"/>
      <c r="R3143" s="16"/>
      <c r="S3143" s="16"/>
      <c r="T3143" s="16"/>
      <c r="U3143" s="16"/>
      <c r="V3143" s="16"/>
      <c r="W3143" s="16"/>
      <c r="X3143" s="16"/>
      <c r="Y3143" s="16"/>
      <c r="Z3143" s="16"/>
      <c r="AA3143" s="16"/>
      <c r="AB3143" s="16"/>
      <c r="AC3143" s="16"/>
      <c r="AD3143" s="16"/>
      <c r="AE3143" s="16"/>
      <c r="AF3143" s="16"/>
      <c r="AG3143" s="16"/>
      <c r="AH3143" s="16"/>
      <c r="AI3143" s="18">
        <v>60</v>
      </c>
      <c r="AJ3143" s="22">
        <v>0</v>
      </c>
      <c r="AK3143" s="22">
        <v>-2.04</v>
      </c>
      <c r="AL3143" s="22">
        <v>0</v>
      </c>
      <c r="AM3143" s="22">
        <v>0</v>
      </c>
      <c r="AN3143" s="22">
        <v>0</v>
      </c>
      <c r="AO3143" s="22">
        <v>0</v>
      </c>
      <c r="AP3143" s="18">
        <f>SUM(AI3143:AO3143)</f>
        <v>57.96</v>
      </c>
    </row>
    <row r="3144" ht="20.35" customHeight="1">
      <c r="A3144" t="s" s="28">
        <v>1166</v>
      </c>
      <c r="B3144" s="15">
        <v>43430</v>
      </c>
      <c r="C3144" s="16"/>
      <c r="D3144" s="16"/>
      <c r="E3144" s="31"/>
      <c r="F3144" s="31"/>
      <c r="G3144" s="16"/>
      <c r="H3144" s="16"/>
      <c r="I3144" s="16"/>
      <c r="J3144" s="16"/>
      <c r="K3144" s="16"/>
      <c r="L3144" s="16"/>
      <c r="M3144" s="16"/>
      <c r="N3144" s="16"/>
      <c r="O3144" s="16"/>
      <c r="P3144" s="16"/>
      <c r="Q3144" s="16"/>
      <c r="R3144" s="17">
        <v>1</v>
      </c>
      <c r="S3144" s="16"/>
      <c r="T3144" s="16"/>
      <c r="U3144" s="16"/>
      <c r="V3144" s="16"/>
      <c r="W3144" s="16"/>
      <c r="X3144" s="16"/>
      <c r="Y3144" s="16"/>
      <c r="Z3144" s="16"/>
      <c r="AA3144" s="16"/>
      <c r="AB3144" s="16"/>
      <c r="AC3144" s="16"/>
      <c r="AD3144" s="16"/>
      <c r="AE3144" s="16"/>
      <c r="AF3144" s="16"/>
      <c r="AG3144" s="16"/>
      <c r="AH3144" s="16"/>
      <c r="AI3144" s="18">
        <v>507.5</v>
      </c>
      <c r="AJ3144" s="22">
        <v>0</v>
      </c>
      <c r="AK3144" s="22">
        <v>-15.02</v>
      </c>
      <c r="AL3144" s="22">
        <v>0</v>
      </c>
      <c r="AM3144" s="22">
        <v>0</v>
      </c>
      <c r="AN3144" s="22">
        <v>-7.5</v>
      </c>
      <c r="AO3144" s="22">
        <v>0</v>
      </c>
      <c r="AP3144" s="18">
        <f>SUM(AI3144:AO3144)</f>
        <v>484.98</v>
      </c>
    </row>
    <row r="3145" ht="20.35" customHeight="1">
      <c r="A3145" t="s" s="28">
        <v>2616</v>
      </c>
      <c r="B3145" s="15">
        <v>43431</v>
      </c>
      <c r="C3145" s="16"/>
      <c r="D3145" s="16"/>
      <c r="E3145" s="31"/>
      <c r="F3145" s="31"/>
      <c r="G3145" s="16"/>
      <c r="H3145" s="16"/>
      <c r="I3145" s="16"/>
      <c r="J3145" s="16"/>
      <c r="K3145" s="16"/>
      <c r="L3145" s="16"/>
      <c r="M3145" s="16"/>
      <c r="N3145" s="16"/>
      <c r="O3145" s="16"/>
      <c r="P3145" s="16"/>
      <c r="Q3145" s="16"/>
      <c r="R3145" s="16"/>
      <c r="S3145" s="16"/>
      <c r="T3145" s="16"/>
      <c r="U3145" s="16"/>
      <c r="V3145" s="16"/>
      <c r="W3145" s="16"/>
      <c r="X3145" s="16"/>
      <c r="Y3145" s="16"/>
      <c r="Z3145" s="16"/>
      <c r="AA3145" s="16"/>
      <c r="AB3145" s="16"/>
      <c r="AC3145" s="16"/>
      <c r="AD3145" s="16"/>
      <c r="AE3145" s="16"/>
      <c r="AF3145" s="16"/>
      <c r="AG3145" s="16"/>
      <c r="AH3145" s="16"/>
      <c r="AI3145" s="18">
        <v>194.34</v>
      </c>
      <c r="AJ3145" s="22">
        <v>0</v>
      </c>
      <c r="AK3145" s="22">
        <v>-5.94</v>
      </c>
      <c r="AL3145" s="22">
        <v>0</v>
      </c>
      <c r="AM3145" s="22">
        <v>0</v>
      </c>
      <c r="AN3145" s="22">
        <v>-7.5</v>
      </c>
      <c r="AO3145" s="22">
        <v>-14.4</v>
      </c>
      <c r="AP3145" s="18">
        <f>SUM(AI3145:AO3145)</f>
        <v>166.5</v>
      </c>
    </row>
    <row r="3146" ht="20.35" customHeight="1">
      <c r="A3146" t="s" s="28">
        <v>622</v>
      </c>
      <c r="B3146" s="15">
        <v>43431</v>
      </c>
      <c r="C3146" s="16"/>
      <c r="D3146" s="16"/>
      <c r="E3146" s="31"/>
      <c r="F3146" s="59">
        <v>1</v>
      </c>
      <c r="G3146" s="16"/>
      <c r="H3146" s="16"/>
      <c r="I3146" s="16"/>
      <c r="J3146" s="16"/>
      <c r="K3146" s="16"/>
      <c r="L3146" s="16"/>
      <c r="M3146" s="16"/>
      <c r="N3146" s="16"/>
      <c r="O3146" s="16"/>
      <c r="P3146" s="16"/>
      <c r="Q3146" s="16"/>
      <c r="R3146" s="16"/>
      <c r="S3146" s="16"/>
      <c r="T3146" s="16"/>
      <c r="U3146" s="16"/>
      <c r="V3146" s="16"/>
      <c r="W3146" s="16"/>
      <c r="X3146" s="16"/>
      <c r="Y3146" s="16"/>
      <c r="Z3146" s="16"/>
      <c r="AA3146" s="16"/>
      <c r="AB3146" s="16"/>
      <c r="AC3146" s="16"/>
      <c r="AD3146" s="16"/>
      <c r="AE3146" s="16"/>
      <c r="AF3146" s="16"/>
      <c r="AG3146" s="16"/>
      <c r="AH3146" s="16"/>
      <c r="AI3146" s="18">
        <v>169.99</v>
      </c>
      <c r="AJ3146" s="22">
        <v>0</v>
      </c>
      <c r="AK3146" s="22">
        <v>0</v>
      </c>
      <c r="AL3146" s="22">
        <f>AI3146*-0.029-0.3</f>
        <v>-5.22971</v>
      </c>
      <c r="AM3146" s="22">
        <v>0</v>
      </c>
      <c r="AN3146" s="22">
        <v>-21.7</v>
      </c>
      <c r="AO3146" s="22">
        <v>0</v>
      </c>
      <c r="AP3146" s="18">
        <f>SUM(AI3146:AO3146)</f>
        <v>143.06029</v>
      </c>
    </row>
    <row r="3147" ht="20.35" customHeight="1">
      <c r="A3147" t="s" s="28">
        <v>2617</v>
      </c>
      <c r="B3147" s="15">
        <v>43431</v>
      </c>
      <c r="C3147" s="16"/>
      <c r="D3147" s="17">
        <v>1</v>
      </c>
      <c r="E3147" s="31"/>
      <c r="F3147" s="31"/>
      <c r="G3147" s="16"/>
      <c r="H3147" s="16"/>
      <c r="I3147" s="16"/>
      <c r="J3147" s="16"/>
      <c r="K3147" s="16"/>
      <c r="L3147" s="16"/>
      <c r="M3147" s="16"/>
      <c r="N3147" s="16"/>
      <c r="O3147" s="16"/>
      <c r="P3147" s="16"/>
      <c r="Q3147" s="16"/>
      <c r="R3147" s="16"/>
      <c r="S3147" s="16"/>
      <c r="T3147" s="16"/>
      <c r="U3147" s="16"/>
      <c r="V3147" s="16"/>
      <c r="W3147" s="16"/>
      <c r="X3147" s="16"/>
      <c r="Y3147" s="16"/>
      <c r="Z3147" s="16"/>
      <c r="AA3147" s="16"/>
      <c r="AB3147" s="16"/>
      <c r="AC3147" s="16"/>
      <c r="AD3147" s="16"/>
      <c r="AE3147" s="16"/>
      <c r="AF3147" s="16"/>
      <c r="AG3147" s="16"/>
      <c r="AH3147" s="16"/>
      <c r="AI3147" s="18">
        <v>369.99</v>
      </c>
      <c r="AJ3147" s="22">
        <f>AI3147*-0.029+-0.3</f>
        <v>-11.02971</v>
      </c>
      <c r="AK3147" s="22">
        <v>0</v>
      </c>
      <c r="AL3147" s="22">
        <v>0</v>
      </c>
      <c r="AM3147" s="22">
        <v>0</v>
      </c>
      <c r="AN3147" s="22">
        <v>-16.02</v>
      </c>
      <c r="AO3147" s="22">
        <v>0</v>
      </c>
      <c r="AP3147" s="18">
        <f>SUM(AI3147:AO3147)</f>
        <v>342.94029</v>
      </c>
    </row>
    <row r="3148" ht="20.35" customHeight="1">
      <c r="A3148" t="s" s="28">
        <v>2618</v>
      </c>
      <c r="B3148" s="15">
        <v>43431</v>
      </c>
      <c r="C3148" s="16"/>
      <c r="D3148" s="16"/>
      <c r="E3148" s="31"/>
      <c r="F3148" s="31"/>
      <c r="G3148" s="16"/>
      <c r="H3148" s="16"/>
      <c r="I3148" s="16"/>
      <c r="J3148" s="16"/>
      <c r="K3148" s="16"/>
      <c r="L3148" s="16"/>
      <c r="M3148" s="16"/>
      <c r="N3148" s="16"/>
      <c r="O3148" s="16"/>
      <c r="P3148" s="16"/>
      <c r="Q3148" s="17">
        <v>1</v>
      </c>
      <c r="R3148" s="16"/>
      <c r="S3148" s="16"/>
      <c r="T3148" s="16"/>
      <c r="U3148" s="16"/>
      <c r="V3148" s="16"/>
      <c r="W3148" s="16"/>
      <c r="X3148" s="16"/>
      <c r="Y3148" s="16"/>
      <c r="Z3148" s="16"/>
      <c r="AA3148" s="16"/>
      <c r="AB3148" s="16"/>
      <c r="AC3148" s="16"/>
      <c r="AD3148" s="16"/>
      <c r="AE3148" s="16"/>
      <c r="AF3148" s="16"/>
      <c r="AG3148" s="16"/>
      <c r="AH3148" s="16"/>
      <c r="AI3148" s="18">
        <v>522.98</v>
      </c>
      <c r="AJ3148" s="22">
        <f>AI3148*-0.029+-0.3</f>
        <v>-15.46642</v>
      </c>
      <c r="AK3148" s="22">
        <v>0</v>
      </c>
      <c r="AL3148" s="22">
        <v>0</v>
      </c>
      <c r="AM3148" s="22">
        <v>0</v>
      </c>
      <c r="AN3148" s="22">
        <v>-7.5</v>
      </c>
      <c r="AO3148" s="22">
        <v>0</v>
      </c>
      <c r="AP3148" s="18">
        <f>SUM(AI3148:AO3148)</f>
        <v>500.01358</v>
      </c>
    </row>
    <row r="3149" ht="20.35" customHeight="1">
      <c r="A3149" t="s" s="28">
        <v>1490</v>
      </c>
      <c r="B3149" s="15">
        <v>43432</v>
      </c>
      <c r="C3149" s="16"/>
      <c r="D3149" s="16"/>
      <c r="E3149" s="31"/>
      <c r="F3149" s="31"/>
      <c r="G3149" s="16"/>
      <c r="H3149" s="16"/>
      <c r="I3149" s="16"/>
      <c r="J3149" s="16"/>
      <c r="K3149" s="16"/>
      <c r="L3149" s="16"/>
      <c r="M3149" s="16"/>
      <c r="N3149" s="16"/>
      <c r="O3149" s="16"/>
      <c r="P3149" s="16"/>
      <c r="Q3149" s="16"/>
      <c r="R3149" s="16"/>
      <c r="S3149" s="16"/>
      <c r="T3149" s="16"/>
      <c r="U3149" s="16"/>
      <c r="V3149" s="16"/>
      <c r="W3149" s="16"/>
      <c r="X3149" s="17">
        <v>4</v>
      </c>
      <c r="Y3149" s="16"/>
      <c r="Z3149" s="16"/>
      <c r="AA3149" s="16"/>
      <c r="AB3149" s="16"/>
      <c r="AC3149" s="16"/>
      <c r="AD3149" s="16"/>
      <c r="AE3149" s="16"/>
      <c r="AF3149" s="16"/>
      <c r="AG3149" s="16"/>
      <c r="AH3149" s="16"/>
      <c r="AI3149" s="18">
        <v>288.95</v>
      </c>
      <c r="AJ3149" s="22">
        <v>0</v>
      </c>
      <c r="AK3149" s="22">
        <v>0</v>
      </c>
      <c r="AL3149" s="22">
        <v>0</v>
      </c>
      <c r="AM3149" s="22">
        <v>0</v>
      </c>
      <c r="AN3149" s="22">
        <v>-12.69</v>
      </c>
      <c r="AO3149" s="22">
        <v>0</v>
      </c>
      <c r="AP3149" s="18">
        <f>SUM(AI3149:AO3149)</f>
        <v>276.26</v>
      </c>
    </row>
    <row r="3150" ht="20.35" customHeight="1">
      <c r="A3150" t="s" s="28">
        <v>2531</v>
      </c>
      <c r="B3150" s="15">
        <v>43432</v>
      </c>
      <c r="C3150" s="16"/>
      <c r="D3150" s="16"/>
      <c r="E3150" s="31"/>
      <c r="F3150" s="31"/>
      <c r="G3150" s="16"/>
      <c r="H3150" s="16"/>
      <c r="I3150" s="16"/>
      <c r="J3150" s="16"/>
      <c r="K3150" s="16"/>
      <c r="L3150" s="16"/>
      <c r="M3150" s="16"/>
      <c r="N3150" s="16"/>
      <c r="O3150" s="16"/>
      <c r="P3150" s="16"/>
      <c r="Q3150" s="16"/>
      <c r="R3150" s="17">
        <v>1</v>
      </c>
      <c r="S3150" s="16"/>
      <c r="T3150" s="16"/>
      <c r="U3150" s="16"/>
      <c r="V3150" s="16"/>
      <c r="W3150" s="16"/>
      <c r="X3150" s="17">
        <v>7</v>
      </c>
      <c r="Y3150" s="16"/>
      <c r="Z3150" s="16"/>
      <c r="AA3150" s="16"/>
      <c r="AB3150" s="16"/>
      <c r="AC3150" s="16"/>
      <c r="AD3150" s="17">
        <v>1</v>
      </c>
      <c r="AE3150" s="16"/>
      <c r="AF3150" s="16"/>
      <c r="AG3150" s="16"/>
      <c r="AH3150" s="16"/>
      <c r="AI3150" s="18">
        <v>1787.89</v>
      </c>
      <c r="AJ3150" s="22">
        <v>0</v>
      </c>
      <c r="AK3150" s="22">
        <v>-52.15</v>
      </c>
      <c r="AL3150" s="22">
        <v>0</v>
      </c>
      <c r="AM3150" s="22">
        <v>0</v>
      </c>
      <c r="AN3150" s="22">
        <v>-28.51</v>
      </c>
      <c r="AO3150" s="22">
        <v>0</v>
      </c>
      <c r="AP3150" s="18">
        <f>SUM(AI3150:AO3150)</f>
        <v>1707.23</v>
      </c>
    </row>
    <row r="3151" ht="20.35" customHeight="1">
      <c r="A3151" t="s" s="28">
        <v>2617</v>
      </c>
      <c r="B3151" s="15">
        <v>43432</v>
      </c>
      <c r="C3151" s="16"/>
      <c r="D3151" s="16"/>
      <c r="E3151" s="31"/>
      <c r="F3151" s="31"/>
      <c r="G3151" s="16"/>
      <c r="H3151" s="17">
        <v>2</v>
      </c>
      <c r="I3151" s="16"/>
      <c r="J3151" s="16"/>
      <c r="K3151" s="16"/>
      <c r="L3151" s="16"/>
      <c r="M3151" s="16"/>
      <c r="N3151" s="16"/>
      <c r="O3151" s="16"/>
      <c r="P3151" s="16"/>
      <c r="Q3151" s="17">
        <v>1</v>
      </c>
      <c r="R3151" s="16"/>
      <c r="S3151" s="16"/>
      <c r="T3151" s="16"/>
      <c r="U3151" s="16"/>
      <c r="V3151" s="16"/>
      <c r="W3151" s="16"/>
      <c r="X3151" s="16"/>
      <c r="Y3151" s="16"/>
      <c r="Z3151" s="16"/>
      <c r="AA3151" s="16"/>
      <c r="AB3151" s="16"/>
      <c r="AC3151" s="16"/>
      <c r="AD3151" s="16"/>
      <c r="AE3151" s="16"/>
      <c r="AF3151" s="16"/>
      <c r="AG3151" s="16"/>
      <c r="AH3151" s="16"/>
      <c r="AI3151" s="18">
        <v>2824.97</v>
      </c>
      <c r="AJ3151" s="22">
        <f>AI3151*-0.029+-0.3</f>
        <v>-82.22413</v>
      </c>
      <c r="AK3151" s="22">
        <v>0</v>
      </c>
      <c r="AL3151" s="22">
        <v>0</v>
      </c>
      <c r="AM3151" s="22">
        <v>0</v>
      </c>
      <c r="AN3151" s="22">
        <v>-32.49</v>
      </c>
      <c r="AO3151" s="22">
        <v>0</v>
      </c>
      <c r="AP3151" s="18">
        <f>SUM(AI3151:AO3151)</f>
        <v>2710.25587</v>
      </c>
    </row>
    <row r="3152" ht="20.35" customHeight="1">
      <c r="A3152" t="s" s="28">
        <v>2619</v>
      </c>
      <c r="B3152" s="15">
        <v>43432</v>
      </c>
      <c r="C3152" s="16"/>
      <c r="D3152" s="16"/>
      <c r="E3152" s="31"/>
      <c r="F3152" s="31"/>
      <c r="G3152" s="16"/>
      <c r="H3152" s="16"/>
      <c r="I3152" s="16"/>
      <c r="J3152" s="16"/>
      <c r="K3152" s="16"/>
      <c r="L3152" s="16"/>
      <c r="M3152" s="16"/>
      <c r="N3152" s="16"/>
      <c r="O3152" s="16"/>
      <c r="P3152" s="16"/>
      <c r="Q3152" s="16"/>
      <c r="R3152" s="16"/>
      <c r="S3152" s="16"/>
      <c r="T3152" s="16"/>
      <c r="U3152" s="16"/>
      <c r="V3152" s="16"/>
      <c r="W3152" s="16"/>
      <c r="X3152" s="17">
        <v>3</v>
      </c>
      <c r="Y3152" s="16"/>
      <c r="Z3152" s="16"/>
      <c r="AA3152" s="16"/>
      <c r="AB3152" s="16"/>
      <c r="AC3152" s="16"/>
      <c r="AD3152" s="16"/>
      <c r="AE3152" s="16"/>
      <c r="AF3152" s="16"/>
      <c r="AG3152" s="16"/>
      <c r="AH3152" s="16"/>
      <c r="AI3152" s="18">
        <v>734.96</v>
      </c>
      <c r="AJ3152" s="22">
        <f>AI3152*-0.029+-0.3</f>
        <v>-21.61384</v>
      </c>
      <c r="AK3152" s="22">
        <v>0</v>
      </c>
      <c r="AL3152" s="22">
        <v>0</v>
      </c>
      <c r="AM3152" s="22">
        <v>0</v>
      </c>
      <c r="AN3152" s="22">
        <v>-26.12</v>
      </c>
      <c r="AO3152" s="22">
        <v>0</v>
      </c>
      <c r="AP3152" s="18">
        <f>SUM(AI3152:AO3152)</f>
        <v>687.22616</v>
      </c>
    </row>
    <row r="3153" ht="20.35" customHeight="1">
      <c r="A3153" t="s" s="28">
        <v>2620</v>
      </c>
      <c r="B3153" s="15">
        <v>43432</v>
      </c>
      <c r="C3153" s="16"/>
      <c r="D3153" s="16"/>
      <c r="E3153" s="31"/>
      <c r="F3153" s="31"/>
      <c r="G3153" s="16"/>
      <c r="H3153" s="16"/>
      <c r="I3153" s="16"/>
      <c r="J3153" s="16"/>
      <c r="K3153" s="16"/>
      <c r="L3153" s="16"/>
      <c r="M3153" s="16"/>
      <c r="N3153" s="16"/>
      <c r="O3153" s="16"/>
      <c r="P3153" s="16"/>
      <c r="Q3153" s="16"/>
      <c r="R3153" s="16"/>
      <c r="S3153" s="16"/>
      <c r="T3153" s="16"/>
      <c r="U3153" s="16"/>
      <c r="V3153" s="16"/>
      <c r="W3153" s="16"/>
      <c r="X3153" s="17">
        <v>1</v>
      </c>
      <c r="Y3153" s="16"/>
      <c r="Z3153" s="16"/>
      <c r="AA3153" s="16"/>
      <c r="AB3153" s="16"/>
      <c r="AC3153" s="16"/>
      <c r="AD3153" s="16"/>
      <c r="AE3153" s="16"/>
      <c r="AF3153" s="16"/>
      <c r="AG3153" s="16"/>
      <c r="AH3153" s="16"/>
      <c r="AI3153" s="18">
        <v>218.12</v>
      </c>
      <c r="AJ3153" s="22">
        <v>0</v>
      </c>
      <c r="AK3153" s="22">
        <v>0</v>
      </c>
      <c r="AL3153" s="22">
        <v>0</v>
      </c>
      <c r="AM3153" s="22">
        <v>0</v>
      </c>
      <c r="AN3153" s="22">
        <v>-35.45</v>
      </c>
      <c r="AO3153" s="22">
        <v>0</v>
      </c>
      <c r="AP3153" s="18">
        <f>SUM(AI3153:AO3153)</f>
        <v>182.67</v>
      </c>
    </row>
    <row r="3154" ht="20.35" customHeight="1">
      <c r="A3154" t="s" s="28">
        <v>1764</v>
      </c>
      <c r="B3154" s="15">
        <v>43432</v>
      </c>
      <c r="C3154" s="16"/>
      <c r="D3154" s="16"/>
      <c r="E3154" s="31"/>
      <c r="F3154" s="31"/>
      <c r="G3154" s="16"/>
      <c r="H3154" s="16"/>
      <c r="I3154" s="16"/>
      <c r="J3154" s="16"/>
      <c r="K3154" s="16"/>
      <c r="L3154" s="16"/>
      <c r="M3154" s="16"/>
      <c r="N3154" s="16"/>
      <c r="O3154" s="16"/>
      <c r="P3154" s="16"/>
      <c r="Q3154" s="16"/>
      <c r="R3154" s="17">
        <v>1</v>
      </c>
      <c r="S3154" s="16"/>
      <c r="T3154" s="16"/>
      <c r="U3154" s="16"/>
      <c r="V3154" s="16"/>
      <c r="W3154" s="16"/>
      <c r="X3154" s="16"/>
      <c r="Y3154" s="16"/>
      <c r="Z3154" s="16"/>
      <c r="AA3154" s="16"/>
      <c r="AB3154" s="16"/>
      <c r="AC3154" s="16"/>
      <c r="AD3154" s="16"/>
      <c r="AE3154" s="16"/>
      <c r="AF3154" s="16"/>
      <c r="AG3154" s="16"/>
      <c r="AH3154" s="16"/>
      <c r="AI3154" s="18">
        <v>769.95</v>
      </c>
      <c r="AJ3154" s="22">
        <f>AI3154*-0.029+-0.3</f>
        <v>-22.62855</v>
      </c>
      <c r="AK3154" s="22">
        <v>0</v>
      </c>
      <c r="AL3154" s="22">
        <v>0</v>
      </c>
      <c r="AM3154" s="22">
        <v>0</v>
      </c>
      <c r="AN3154" s="22">
        <v>-16.39</v>
      </c>
      <c r="AO3154" s="22">
        <v>0</v>
      </c>
      <c r="AP3154" s="18">
        <f>SUM(AI3154:AO3154)</f>
        <v>730.93145</v>
      </c>
    </row>
    <row r="3155" ht="20.35" customHeight="1">
      <c r="A3155" t="s" s="28">
        <v>1764</v>
      </c>
      <c r="B3155" s="15">
        <v>43432</v>
      </c>
      <c r="C3155" s="16"/>
      <c r="D3155" s="16"/>
      <c r="E3155" s="31"/>
      <c r="F3155" s="31"/>
      <c r="G3155" s="16"/>
      <c r="H3155" s="16"/>
      <c r="I3155" s="16"/>
      <c r="J3155" s="16"/>
      <c r="K3155" s="16"/>
      <c r="L3155" s="16"/>
      <c r="M3155" s="16"/>
      <c r="N3155" s="16"/>
      <c r="O3155" s="16"/>
      <c r="P3155" s="16"/>
      <c r="Q3155" s="16"/>
      <c r="R3155" s="17">
        <v>1</v>
      </c>
      <c r="S3155" s="16"/>
      <c r="T3155" s="16"/>
      <c r="U3155" s="16"/>
      <c r="V3155" s="16"/>
      <c r="W3155" s="16"/>
      <c r="X3155" s="16"/>
      <c r="Y3155" s="16"/>
      <c r="Z3155" s="16"/>
      <c r="AA3155" s="16"/>
      <c r="AB3155" s="16"/>
      <c r="AC3155" s="16"/>
      <c r="AD3155" s="16"/>
      <c r="AE3155" s="16"/>
      <c r="AF3155" s="16"/>
      <c r="AG3155" s="16"/>
      <c r="AH3155" s="16"/>
      <c r="AI3155" s="18">
        <v>564.99</v>
      </c>
      <c r="AJ3155" s="22">
        <f>AI3155*-0.029+-0.3</f>
        <v>-16.68471</v>
      </c>
      <c r="AK3155" s="22">
        <v>0</v>
      </c>
      <c r="AL3155" s="22">
        <v>0</v>
      </c>
      <c r="AM3155" s="22">
        <v>0</v>
      </c>
      <c r="AN3155" s="22">
        <v>0</v>
      </c>
      <c r="AO3155" s="22">
        <v>0</v>
      </c>
      <c r="AP3155" s="18">
        <f>SUM(AI3155:AO3155)</f>
        <v>548.30529</v>
      </c>
    </row>
    <row r="3156" ht="20.35" customHeight="1">
      <c r="A3156" t="s" s="14">
        <v>1434</v>
      </c>
      <c r="B3156" s="15">
        <v>43432</v>
      </c>
      <c r="C3156" s="16"/>
      <c r="D3156" s="16"/>
      <c r="E3156" s="31"/>
      <c r="F3156" s="31"/>
      <c r="G3156" s="16"/>
      <c r="H3156" s="16"/>
      <c r="I3156" s="16"/>
      <c r="J3156" s="16"/>
      <c r="K3156" s="16"/>
      <c r="L3156" s="16"/>
      <c r="M3156" s="16"/>
      <c r="N3156" s="16"/>
      <c r="O3156" s="16"/>
      <c r="P3156" s="16"/>
      <c r="Q3156" s="16"/>
      <c r="R3156" s="16"/>
      <c r="S3156" s="16"/>
      <c r="T3156" s="16"/>
      <c r="U3156" s="16"/>
      <c r="V3156" s="16"/>
      <c r="W3156" s="16"/>
      <c r="X3156" s="16"/>
      <c r="Y3156" s="16"/>
      <c r="Z3156" s="16"/>
      <c r="AA3156" s="16"/>
      <c r="AB3156" s="16"/>
      <c r="AC3156" s="16"/>
      <c r="AD3156" s="16"/>
      <c r="AE3156" s="17">
        <v>25</v>
      </c>
      <c r="AF3156" s="16"/>
      <c r="AG3156" s="16"/>
      <c r="AH3156" s="16"/>
      <c r="AI3156" s="18">
        <v>13877.85</v>
      </c>
      <c r="AJ3156" s="22">
        <v>0</v>
      </c>
      <c r="AK3156" s="22">
        <v>0</v>
      </c>
      <c r="AL3156" s="22">
        <v>0</v>
      </c>
      <c r="AM3156" s="22">
        <v>0</v>
      </c>
      <c r="AN3156" s="22">
        <v>-367.85</v>
      </c>
      <c r="AO3156" s="22">
        <v>0</v>
      </c>
      <c r="AP3156" s="18">
        <f>SUM(AI3156:AO3156)</f>
        <v>13510</v>
      </c>
    </row>
    <row r="3157" ht="20.35" customHeight="1">
      <c r="A3157" t="s" s="28">
        <v>2458</v>
      </c>
      <c r="B3157" s="15">
        <v>43434</v>
      </c>
      <c r="C3157" s="16"/>
      <c r="D3157" s="16"/>
      <c r="E3157" s="31"/>
      <c r="F3157" s="31"/>
      <c r="G3157" s="16"/>
      <c r="H3157" s="17">
        <v>2</v>
      </c>
      <c r="I3157" s="16"/>
      <c r="J3157" s="16"/>
      <c r="K3157" s="16"/>
      <c r="L3157" s="16"/>
      <c r="M3157" s="16"/>
      <c r="N3157" s="16"/>
      <c r="O3157" s="16"/>
      <c r="P3157" s="16"/>
      <c r="Q3157" s="16"/>
      <c r="R3157" s="16"/>
      <c r="S3157" s="16"/>
      <c r="T3157" s="16"/>
      <c r="U3157" s="16"/>
      <c r="V3157" s="16"/>
      <c r="W3157" s="16"/>
      <c r="X3157" s="16"/>
      <c r="Y3157" s="16"/>
      <c r="Z3157" s="16"/>
      <c r="AA3157" s="16"/>
      <c r="AB3157" s="17">
        <v>2</v>
      </c>
      <c r="AC3157" s="16"/>
      <c r="AD3157" s="16"/>
      <c r="AE3157" s="16"/>
      <c r="AF3157" s="16"/>
      <c r="AG3157" s="16"/>
      <c r="AH3157" s="16"/>
      <c r="AI3157" s="18">
        <v>2226.84</v>
      </c>
      <c r="AJ3157" s="22">
        <v>0</v>
      </c>
      <c r="AK3157" s="22">
        <v>0</v>
      </c>
      <c r="AL3157" s="22">
        <v>0</v>
      </c>
      <c r="AM3157" s="22">
        <v>0</v>
      </c>
      <c r="AN3157" s="22">
        <v>-26.84</v>
      </c>
      <c r="AO3157" s="22">
        <v>0</v>
      </c>
      <c r="AP3157" s="18">
        <f>SUM(AI3157:AO3157)</f>
        <v>2200</v>
      </c>
    </row>
    <row r="3158" ht="20.35" customHeight="1">
      <c r="A3158" t="s" s="28">
        <v>2621</v>
      </c>
      <c r="B3158" s="15">
        <v>43434</v>
      </c>
      <c r="C3158" s="16"/>
      <c r="D3158" s="17">
        <v>1</v>
      </c>
      <c r="E3158" s="31"/>
      <c r="F3158" s="59">
        <v>1</v>
      </c>
      <c r="G3158" s="16"/>
      <c r="H3158" s="16"/>
      <c r="I3158" s="16"/>
      <c r="J3158" s="16"/>
      <c r="K3158" s="16"/>
      <c r="L3158" s="16"/>
      <c r="M3158" s="16"/>
      <c r="N3158" s="16"/>
      <c r="O3158" s="16"/>
      <c r="P3158" s="16"/>
      <c r="Q3158" s="16"/>
      <c r="R3158" s="16"/>
      <c r="S3158" s="16"/>
      <c r="T3158" s="16"/>
      <c r="U3158" s="16"/>
      <c r="V3158" s="16"/>
      <c r="W3158" s="16"/>
      <c r="X3158" s="16"/>
      <c r="Y3158" s="16"/>
      <c r="Z3158" s="16"/>
      <c r="AA3158" s="16"/>
      <c r="AB3158" s="16"/>
      <c r="AC3158" s="16"/>
      <c r="AD3158" s="16"/>
      <c r="AE3158" s="16"/>
      <c r="AF3158" s="16"/>
      <c r="AG3158" s="16"/>
      <c r="AH3158" s="16"/>
      <c r="AI3158" s="18">
        <v>452.51</v>
      </c>
      <c r="AJ3158" s="22">
        <v>0</v>
      </c>
      <c r="AK3158" s="22">
        <v>-13.42</v>
      </c>
      <c r="AL3158" s="22">
        <v>0</v>
      </c>
      <c r="AM3158" s="22">
        <v>0</v>
      </c>
      <c r="AN3158" s="22">
        <v>-13.8</v>
      </c>
      <c r="AO3158" s="22">
        <v>-33.52</v>
      </c>
      <c r="AP3158" s="18">
        <f>SUM(AI3158:AO3158)</f>
        <v>391.77</v>
      </c>
    </row>
    <row r="3159" ht="20.35" customHeight="1">
      <c r="A3159" t="s" s="28">
        <v>2622</v>
      </c>
      <c r="B3159" s="15">
        <v>43434</v>
      </c>
      <c r="C3159" s="16"/>
      <c r="D3159" s="17">
        <v>15</v>
      </c>
      <c r="E3159" s="31"/>
      <c r="F3159" s="31"/>
      <c r="G3159" s="16"/>
      <c r="H3159" s="16"/>
      <c r="I3159" s="16"/>
      <c r="J3159" s="16"/>
      <c r="K3159" s="16"/>
      <c r="L3159" s="16"/>
      <c r="M3159" s="16"/>
      <c r="N3159" s="16"/>
      <c r="O3159" s="16"/>
      <c r="P3159" s="16"/>
      <c r="Q3159" s="16"/>
      <c r="R3159" s="16"/>
      <c r="S3159" s="16"/>
      <c r="T3159" s="16"/>
      <c r="U3159" s="16"/>
      <c r="V3159" s="16"/>
      <c r="W3159" s="16"/>
      <c r="X3159" s="16"/>
      <c r="Y3159" s="16"/>
      <c r="Z3159" s="16"/>
      <c r="AA3159" s="16"/>
      <c r="AB3159" s="16"/>
      <c r="AC3159" s="16"/>
      <c r="AD3159" s="17">
        <v>2</v>
      </c>
      <c r="AE3159" s="16"/>
      <c r="AF3159" s="16"/>
      <c r="AG3159" s="16"/>
      <c r="AH3159" s="16"/>
      <c r="AI3159" s="18">
        <v>5159.79</v>
      </c>
      <c r="AJ3159" s="22">
        <v>0</v>
      </c>
      <c r="AK3159" s="22">
        <v>0</v>
      </c>
      <c r="AL3159" s="22">
        <v>-1029.52</v>
      </c>
      <c r="AM3159" s="22">
        <v>0</v>
      </c>
      <c r="AN3159" s="22">
        <v>0</v>
      </c>
      <c r="AO3159" s="22">
        <v>0</v>
      </c>
      <c r="AP3159" s="18">
        <f>SUM(AI3159:AO3159)</f>
        <v>4130.27</v>
      </c>
    </row>
    <row r="3160" ht="20.35" customHeight="1">
      <c r="A3160" t="s" s="28">
        <v>2623</v>
      </c>
      <c r="B3160" s="15">
        <v>43435</v>
      </c>
      <c r="C3160" s="16"/>
      <c r="D3160" s="16"/>
      <c r="E3160" s="31"/>
      <c r="F3160" s="31"/>
      <c r="G3160" s="16"/>
      <c r="H3160" s="17">
        <v>2</v>
      </c>
      <c r="I3160" s="16"/>
      <c r="J3160" s="16"/>
      <c r="K3160" s="16"/>
      <c r="L3160" s="16"/>
      <c r="M3160" s="16"/>
      <c r="N3160" s="16"/>
      <c r="O3160" s="16"/>
      <c r="P3160" s="16"/>
      <c r="Q3160" s="17">
        <v>1</v>
      </c>
      <c r="R3160" s="16"/>
      <c r="S3160" s="16"/>
      <c r="T3160" s="16"/>
      <c r="U3160" s="16"/>
      <c r="V3160" s="16"/>
      <c r="W3160" s="16"/>
      <c r="X3160" s="16"/>
      <c r="Y3160" s="16"/>
      <c r="Z3160" s="16"/>
      <c r="AA3160" s="16"/>
      <c r="AB3160" s="17">
        <v>2</v>
      </c>
      <c r="AC3160" s="16"/>
      <c r="AD3160" s="16"/>
      <c r="AE3160" s="16"/>
      <c r="AF3160" s="16"/>
      <c r="AG3160" s="16"/>
      <c r="AH3160" s="16"/>
      <c r="AI3160" s="18">
        <v>3857.94</v>
      </c>
      <c r="AJ3160" s="22">
        <f>AI3160*-0.029+-0.3</f>
        <v>-112.18026</v>
      </c>
      <c r="AK3160" s="22">
        <v>0</v>
      </c>
      <c r="AL3160" s="22">
        <v>0</v>
      </c>
      <c r="AM3160" s="22">
        <v>0</v>
      </c>
      <c r="AN3160" s="22">
        <v>-26.2</v>
      </c>
      <c r="AO3160" s="22">
        <v>0</v>
      </c>
      <c r="AP3160" s="18">
        <f>SUM(AI3160:AO3160)</f>
        <v>3719.55974</v>
      </c>
    </row>
    <row r="3161" ht="20.35" customHeight="1">
      <c r="A3161" t="s" s="28">
        <v>2624</v>
      </c>
      <c r="B3161" s="15">
        <v>43437</v>
      </c>
      <c r="C3161" s="16"/>
      <c r="D3161" s="16"/>
      <c r="E3161" s="31"/>
      <c r="F3161" s="31"/>
      <c r="G3161" s="16"/>
      <c r="H3161" s="17">
        <v>1</v>
      </c>
      <c r="I3161" s="16"/>
      <c r="J3161" s="16"/>
      <c r="K3161" s="16"/>
      <c r="L3161" s="16"/>
      <c r="M3161" s="16"/>
      <c r="N3161" s="16"/>
      <c r="O3161" s="16"/>
      <c r="P3161" s="16"/>
      <c r="Q3161" s="17">
        <v>1</v>
      </c>
      <c r="R3161" s="16"/>
      <c r="S3161" s="16"/>
      <c r="T3161" s="16"/>
      <c r="U3161" s="16"/>
      <c r="V3161" s="16"/>
      <c r="W3161" s="16"/>
      <c r="X3161" s="16"/>
      <c r="Y3161" s="16"/>
      <c r="Z3161" s="16"/>
      <c r="AA3161" s="16"/>
      <c r="AB3161" s="16"/>
      <c r="AC3161" s="16"/>
      <c r="AD3161" s="16"/>
      <c r="AE3161" s="16"/>
      <c r="AF3161" s="16"/>
      <c r="AG3161" s="16"/>
      <c r="AH3161" s="16"/>
      <c r="AI3161" s="18">
        <v>1574.98</v>
      </c>
      <c r="AJ3161" s="22">
        <f>AI3161*-0.029+-0.3</f>
        <v>-45.97442</v>
      </c>
      <c r="AK3161" s="22">
        <v>0</v>
      </c>
      <c r="AL3161" s="22">
        <v>0</v>
      </c>
      <c r="AM3161" s="22">
        <v>0</v>
      </c>
      <c r="AN3161" s="22">
        <v>-31.03</v>
      </c>
      <c r="AO3161" s="22">
        <v>0</v>
      </c>
      <c r="AP3161" s="18">
        <f>SUM(AI3161:AO3161)</f>
        <v>1497.97558</v>
      </c>
    </row>
    <row r="3162" ht="20.35" customHeight="1">
      <c r="A3162" t="s" s="28">
        <v>2011</v>
      </c>
      <c r="B3162" s="15">
        <v>43437</v>
      </c>
      <c r="C3162" s="16"/>
      <c r="D3162" s="16"/>
      <c r="E3162" s="31"/>
      <c r="F3162" s="31"/>
      <c r="G3162" s="16"/>
      <c r="H3162" s="16"/>
      <c r="I3162" s="16"/>
      <c r="J3162" s="16"/>
      <c r="K3162" s="16"/>
      <c r="L3162" s="16"/>
      <c r="M3162" s="16"/>
      <c r="N3162" s="16"/>
      <c r="O3162" s="16"/>
      <c r="P3162" s="16"/>
      <c r="Q3162" s="16"/>
      <c r="R3162" s="16"/>
      <c r="S3162" s="16"/>
      <c r="T3162" s="16"/>
      <c r="U3162" s="16"/>
      <c r="V3162" s="16"/>
      <c r="W3162" s="16"/>
      <c r="X3162" s="16"/>
      <c r="Y3162" s="16"/>
      <c r="Z3162" s="16"/>
      <c r="AA3162" s="16"/>
      <c r="AB3162" s="16"/>
      <c r="AC3162" s="16"/>
      <c r="AD3162" s="16"/>
      <c r="AE3162" s="16"/>
      <c r="AF3162" s="16"/>
      <c r="AG3162" s="16"/>
      <c r="AH3162" s="16"/>
      <c r="AI3162" s="18">
        <v>449.8</v>
      </c>
      <c r="AJ3162" s="22">
        <f>AI3162*-0.029+-0.3</f>
        <v>-13.3442</v>
      </c>
      <c r="AK3162" s="22">
        <v>0</v>
      </c>
      <c r="AL3162" s="22">
        <v>0</v>
      </c>
      <c r="AM3162" s="22">
        <v>0</v>
      </c>
      <c r="AN3162" s="22">
        <v>-42.48</v>
      </c>
      <c r="AO3162" s="22">
        <v>0</v>
      </c>
      <c r="AP3162" s="18">
        <f>SUM(AI3162:AO3162)</f>
        <v>393.9758</v>
      </c>
    </row>
    <row r="3163" ht="20.35" customHeight="1">
      <c r="A3163" t="s" s="28">
        <v>2612</v>
      </c>
      <c r="B3163" s="15">
        <v>43438</v>
      </c>
      <c r="C3163" s="16"/>
      <c r="D3163" s="16"/>
      <c r="E3163" s="31"/>
      <c r="F3163" s="31"/>
      <c r="G3163" s="16"/>
      <c r="H3163" s="16"/>
      <c r="I3163" s="16"/>
      <c r="J3163" s="17">
        <v>6</v>
      </c>
      <c r="K3163" s="16"/>
      <c r="L3163" s="16"/>
      <c r="M3163" s="16"/>
      <c r="N3163" s="16"/>
      <c r="O3163" s="16"/>
      <c r="P3163" s="16"/>
      <c r="Q3163" s="17">
        <v>2</v>
      </c>
      <c r="R3163" s="16"/>
      <c r="S3163" s="16"/>
      <c r="T3163" s="16"/>
      <c r="U3163" s="16"/>
      <c r="V3163" s="16"/>
      <c r="W3163" s="16"/>
      <c r="X3163" s="16"/>
      <c r="Y3163" s="16"/>
      <c r="Z3163" s="16"/>
      <c r="AA3163" s="16"/>
      <c r="AB3163" s="16"/>
      <c r="AC3163" s="16"/>
      <c r="AD3163" s="17">
        <v>1</v>
      </c>
      <c r="AE3163" s="17">
        <v>2</v>
      </c>
      <c r="AF3163" s="16"/>
      <c r="AG3163" s="16"/>
      <c r="AH3163" s="16"/>
      <c r="AI3163" s="18">
        <v>7751.7</v>
      </c>
      <c r="AJ3163" s="22">
        <v>0</v>
      </c>
      <c r="AK3163" s="22">
        <v>0</v>
      </c>
      <c r="AL3163" s="22">
        <v>0</v>
      </c>
      <c r="AM3163" s="22">
        <v>0</v>
      </c>
      <c r="AN3163" s="22">
        <v>-663.7</v>
      </c>
      <c r="AO3163" s="22">
        <v>0</v>
      </c>
      <c r="AP3163" s="18">
        <f>SUM(AI3163:AO3163)</f>
        <v>7088</v>
      </c>
    </row>
    <row r="3164" ht="20.35" customHeight="1">
      <c r="A3164" t="s" s="28">
        <v>2625</v>
      </c>
      <c r="B3164" s="15">
        <v>43438</v>
      </c>
      <c r="C3164" s="16"/>
      <c r="D3164" s="17">
        <v>1</v>
      </c>
      <c r="E3164" s="31"/>
      <c r="F3164" s="59">
        <v>1</v>
      </c>
      <c r="G3164" s="16"/>
      <c r="H3164" s="16"/>
      <c r="I3164" s="16"/>
      <c r="J3164" s="16"/>
      <c r="K3164" s="16"/>
      <c r="L3164" s="16"/>
      <c r="M3164" s="16"/>
      <c r="N3164" s="16"/>
      <c r="O3164" s="16"/>
      <c r="P3164" s="16"/>
      <c r="Q3164" s="16"/>
      <c r="R3164" s="16"/>
      <c r="S3164" s="16"/>
      <c r="T3164" s="16"/>
      <c r="U3164" s="16"/>
      <c r="V3164" s="16"/>
      <c r="W3164" s="16"/>
      <c r="X3164" s="16"/>
      <c r="Y3164" s="16"/>
      <c r="Z3164" s="16"/>
      <c r="AA3164" s="16"/>
      <c r="AB3164" s="16"/>
      <c r="AC3164" s="16"/>
      <c r="AD3164" s="16"/>
      <c r="AE3164" s="16"/>
      <c r="AF3164" s="16"/>
      <c r="AG3164" s="16"/>
      <c r="AH3164" s="16"/>
      <c r="AI3164" s="18">
        <v>508.99</v>
      </c>
      <c r="AJ3164" s="22">
        <f>AI3164*-0.029+-0.3</f>
        <v>-15.06071</v>
      </c>
      <c r="AK3164" s="22">
        <v>0</v>
      </c>
      <c r="AL3164" s="22">
        <v>0</v>
      </c>
      <c r="AM3164" s="22">
        <v>0</v>
      </c>
      <c r="AN3164" s="22">
        <v>-13.94</v>
      </c>
      <c r="AO3164" s="22">
        <v>0</v>
      </c>
      <c r="AP3164" s="18">
        <f>SUM(AI3164:AO3164)</f>
        <v>479.98929</v>
      </c>
    </row>
    <row r="3165" ht="20.35" customHeight="1">
      <c r="A3165" t="s" s="28">
        <v>2626</v>
      </c>
      <c r="B3165" s="15">
        <v>43438</v>
      </c>
      <c r="C3165" s="16"/>
      <c r="D3165" s="16"/>
      <c r="E3165" s="31"/>
      <c r="F3165" s="31"/>
      <c r="G3165" s="16"/>
      <c r="H3165" s="16"/>
      <c r="I3165" s="16"/>
      <c r="J3165" s="16"/>
      <c r="K3165" s="16"/>
      <c r="L3165" s="16"/>
      <c r="M3165" s="16"/>
      <c r="N3165" s="16"/>
      <c r="O3165" s="16"/>
      <c r="P3165" s="16"/>
      <c r="Q3165" s="17">
        <v>1</v>
      </c>
      <c r="R3165" s="16"/>
      <c r="S3165" s="16"/>
      <c r="T3165" s="16"/>
      <c r="U3165" s="16"/>
      <c r="V3165" s="16"/>
      <c r="W3165" s="16"/>
      <c r="X3165" s="16"/>
      <c r="Y3165" s="16"/>
      <c r="Z3165" s="16"/>
      <c r="AA3165" s="16"/>
      <c r="AB3165" s="16"/>
      <c r="AC3165" s="16"/>
      <c r="AD3165" s="16"/>
      <c r="AE3165" s="16"/>
      <c r="AF3165" s="16"/>
      <c r="AG3165" s="16"/>
      <c r="AH3165" s="16"/>
      <c r="AI3165" s="18">
        <v>539.99</v>
      </c>
      <c r="AJ3165" s="22">
        <v>0</v>
      </c>
      <c r="AK3165" s="22">
        <v>-24.06</v>
      </c>
      <c r="AL3165" s="22">
        <v>0</v>
      </c>
      <c r="AM3165" s="22">
        <v>0</v>
      </c>
      <c r="AN3165" s="22">
        <v>-7.5</v>
      </c>
      <c r="AO3165" s="22">
        <v>-40</v>
      </c>
      <c r="AP3165" s="18">
        <f>SUM(AI3165:AO3165)</f>
        <v>468.43</v>
      </c>
    </row>
    <row r="3166" ht="20.35" customHeight="1">
      <c r="A3166" t="s" s="28">
        <v>893</v>
      </c>
      <c r="B3166" s="15">
        <v>43440</v>
      </c>
      <c r="C3166" s="16"/>
      <c r="D3166" s="17">
        <v>1</v>
      </c>
      <c r="E3166" s="31"/>
      <c r="F3166" s="31"/>
      <c r="G3166" s="17">
        <v>1</v>
      </c>
      <c r="H3166" s="16"/>
      <c r="I3166" s="16"/>
      <c r="J3166" s="16"/>
      <c r="K3166" s="16"/>
      <c r="L3166" s="16"/>
      <c r="M3166" s="16"/>
      <c r="N3166" s="16"/>
      <c r="O3166" s="16"/>
      <c r="P3166" s="16"/>
      <c r="Q3166" s="16"/>
      <c r="R3166" s="16"/>
      <c r="S3166" s="16"/>
      <c r="T3166" s="16"/>
      <c r="U3166" s="16"/>
      <c r="V3166" s="16"/>
      <c r="W3166" s="16"/>
      <c r="X3166" s="16"/>
      <c r="Y3166" s="16"/>
      <c r="Z3166" s="16"/>
      <c r="AA3166" s="16"/>
      <c r="AB3166" s="16"/>
      <c r="AC3166" s="16"/>
      <c r="AD3166" s="16"/>
      <c r="AE3166" s="16"/>
      <c r="AF3166" s="16"/>
      <c r="AG3166" s="16"/>
      <c r="AH3166" s="16"/>
      <c r="AI3166" s="18">
        <v>399.98</v>
      </c>
      <c r="AJ3166" s="22">
        <f>AI3166*-0.029+-0.3</f>
        <v>-11.89942</v>
      </c>
      <c r="AK3166" s="22">
        <v>0</v>
      </c>
      <c r="AL3166" s="22">
        <v>0</v>
      </c>
      <c r="AM3166" s="22">
        <v>0</v>
      </c>
      <c r="AN3166" s="22">
        <v>-15.55</v>
      </c>
      <c r="AO3166" s="22">
        <v>0</v>
      </c>
      <c r="AP3166" s="18">
        <f>SUM(AI3166:AO3166)</f>
        <v>372.53058</v>
      </c>
    </row>
    <row r="3167" ht="20.35" customHeight="1">
      <c r="A3167" t="s" s="28">
        <v>1434</v>
      </c>
      <c r="B3167" s="15">
        <v>43440</v>
      </c>
      <c r="C3167" s="16"/>
      <c r="D3167" s="16"/>
      <c r="E3167" s="31"/>
      <c r="F3167" s="31"/>
      <c r="G3167" s="16"/>
      <c r="H3167" s="16"/>
      <c r="I3167" s="16"/>
      <c r="J3167" s="16"/>
      <c r="K3167" s="16"/>
      <c r="L3167" s="16"/>
      <c r="M3167" s="16"/>
      <c r="N3167" s="16"/>
      <c r="O3167" s="16"/>
      <c r="P3167" s="16"/>
      <c r="Q3167" s="16"/>
      <c r="R3167" s="16"/>
      <c r="S3167" s="16"/>
      <c r="T3167" s="16"/>
      <c r="U3167" s="16"/>
      <c r="V3167" s="16"/>
      <c r="W3167" s="16"/>
      <c r="X3167" s="16"/>
      <c r="Y3167" s="16"/>
      <c r="Z3167" s="16"/>
      <c r="AA3167" s="16"/>
      <c r="AB3167" s="16"/>
      <c r="AC3167" s="16"/>
      <c r="AD3167" s="16"/>
      <c r="AE3167" s="16"/>
      <c r="AF3167" s="16"/>
      <c r="AG3167" s="16"/>
      <c r="AH3167" s="16"/>
      <c r="AI3167" s="18">
        <v>1112.8</v>
      </c>
      <c r="AJ3167" s="22">
        <v>0</v>
      </c>
      <c r="AK3167" s="22">
        <v>0</v>
      </c>
      <c r="AL3167" s="22">
        <v>0</v>
      </c>
      <c r="AM3167" s="22">
        <v>0</v>
      </c>
      <c r="AN3167" s="22">
        <v>-12.8</v>
      </c>
      <c r="AO3167" s="22">
        <v>0</v>
      </c>
      <c r="AP3167" s="18">
        <f>SUM(AI3167:AO3167)</f>
        <v>1100</v>
      </c>
    </row>
    <row r="3168" ht="20.35" customHeight="1">
      <c r="A3168" t="s" s="28">
        <v>2627</v>
      </c>
      <c r="B3168" s="15">
        <v>43441</v>
      </c>
      <c r="C3168" s="16"/>
      <c r="D3168" s="17">
        <v>1</v>
      </c>
      <c r="E3168" s="31"/>
      <c r="F3168" s="31"/>
      <c r="G3168" s="16"/>
      <c r="H3168" s="16"/>
      <c r="I3168" s="16"/>
      <c r="J3168" s="16"/>
      <c r="K3168" s="16"/>
      <c r="L3168" s="16"/>
      <c r="M3168" s="16"/>
      <c r="N3168" s="16"/>
      <c r="O3168" s="16"/>
      <c r="P3168" s="16"/>
      <c r="Q3168" s="16"/>
      <c r="R3168" s="16"/>
      <c r="S3168" s="16"/>
      <c r="T3168" s="16"/>
      <c r="U3168" s="16"/>
      <c r="V3168" s="16"/>
      <c r="W3168" s="16"/>
      <c r="X3168" s="16"/>
      <c r="Y3168" s="16"/>
      <c r="Z3168" s="16"/>
      <c r="AA3168" s="16"/>
      <c r="AB3168" s="16"/>
      <c r="AC3168" s="16"/>
      <c r="AD3168" s="16"/>
      <c r="AE3168" s="16"/>
      <c r="AF3168" s="16"/>
      <c r="AG3168" s="16"/>
      <c r="AH3168" s="16"/>
      <c r="AI3168" s="18">
        <v>249.99</v>
      </c>
      <c r="AJ3168" s="22">
        <f>AI3168*-0.029+-0.3</f>
        <v>-7.54971</v>
      </c>
      <c r="AK3168" s="22">
        <v>0</v>
      </c>
      <c r="AL3168" s="22">
        <v>0</v>
      </c>
      <c r="AM3168" s="22">
        <v>0</v>
      </c>
      <c r="AN3168" s="22">
        <v>-17.1</v>
      </c>
      <c r="AO3168" s="22">
        <v>0</v>
      </c>
      <c r="AP3168" s="18">
        <f>SUM(AI3168:AO3168)</f>
        <v>225.34029</v>
      </c>
    </row>
    <row r="3169" ht="20.35" customHeight="1">
      <c r="A3169" t="s" s="28">
        <v>2572</v>
      </c>
      <c r="B3169" s="15">
        <v>43441</v>
      </c>
      <c r="C3169" s="16"/>
      <c r="D3169" s="16"/>
      <c r="E3169" s="31"/>
      <c r="F3169" s="31"/>
      <c r="G3169" s="16"/>
      <c r="H3169" s="16"/>
      <c r="I3169" s="16"/>
      <c r="J3169" s="16"/>
      <c r="K3169" s="16"/>
      <c r="L3169" s="16"/>
      <c r="M3169" s="16"/>
      <c r="N3169" s="16"/>
      <c r="O3169" s="16"/>
      <c r="P3169" s="16"/>
      <c r="Q3169" s="16"/>
      <c r="R3169" s="17">
        <v>1</v>
      </c>
      <c r="S3169" s="16"/>
      <c r="T3169" s="16"/>
      <c r="U3169" s="16"/>
      <c r="V3169" s="16"/>
      <c r="W3169" s="16"/>
      <c r="X3169" s="17">
        <v>2</v>
      </c>
      <c r="Y3169" s="16"/>
      <c r="Z3169" s="16"/>
      <c r="AA3169" s="16"/>
      <c r="AB3169" s="16"/>
      <c r="AC3169" s="16"/>
      <c r="AD3169" s="16"/>
      <c r="AE3169" s="31"/>
      <c r="AF3169" s="31"/>
      <c r="AG3169" s="31"/>
      <c r="AH3169" s="31"/>
      <c r="AI3169" s="18">
        <v>311.66</v>
      </c>
      <c r="AJ3169" s="22">
        <f>AI3169*-0.029+-0.3</f>
        <v>-9.338139999999999</v>
      </c>
      <c r="AK3169" s="22">
        <v>0</v>
      </c>
      <c r="AL3169" s="22">
        <v>0</v>
      </c>
      <c r="AM3169" s="22">
        <v>0</v>
      </c>
      <c r="AN3169" s="22">
        <v>-11.66</v>
      </c>
      <c r="AO3169" s="22">
        <v>0</v>
      </c>
      <c r="AP3169" s="18">
        <f>SUM(AI3169:AO3169)</f>
        <v>290.66186</v>
      </c>
    </row>
    <row r="3170" ht="20.35" customHeight="1">
      <c r="A3170" t="s" s="28">
        <v>2628</v>
      </c>
      <c r="B3170" s="15">
        <v>43442</v>
      </c>
      <c r="C3170" s="16"/>
      <c r="D3170" s="16"/>
      <c r="E3170" s="31"/>
      <c r="F3170" s="31"/>
      <c r="G3170" s="16"/>
      <c r="H3170" s="17">
        <v>4</v>
      </c>
      <c r="I3170" s="16"/>
      <c r="J3170" s="16"/>
      <c r="K3170" s="16"/>
      <c r="L3170" s="16"/>
      <c r="M3170" s="16"/>
      <c r="N3170" s="16"/>
      <c r="O3170" s="16"/>
      <c r="P3170" s="16"/>
      <c r="Q3170" s="16"/>
      <c r="R3170" s="17">
        <v>1</v>
      </c>
      <c r="S3170" s="16"/>
      <c r="T3170" s="16"/>
      <c r="U3170" s="16"/>
      <c r="V3170" s="16"/>
      <c r="W3170" s="16"/>
      <c r="X3170" s="17">
        <v>4</v>
      </c>
      <c r="Y3170" s="16"/>
      <c r="Z3170" s="16"/>
      <c r="AA3170" s="16"/>
      <c r="AB3170" s="17">
        <v>4</v>
      </c>
      <c r="AC3170" s="16"/>
      <c r="AD3170" s="16"/>
      <c r="AE3170" s="16"/>
      <c r="AF3170" s="16"/>
      <c r="AG3170" s="16"/>
      <c r="AH3170" s="16"/>
      <c r="AI3170" s="18">
        <v>8435.719999999999</v>
      </c>
      <c r="AJ3170" s="22">
        <f>AI3170*-0.029+-0.3</f>
        <v>-244.93588</v>
      </c>
      <c r="AK3170" s="22">
        <v>0</v>
      </c>
      <c r="AL3170" s="22">
        <v>0</v>
      </c>
      <c r="AM3170" s="22">
        <v>0</v>
      </c>
      <c r="AN3170" s="22">
        <v>-49.78</v>
      </c>
      <c r="AO3170" s="22">
        <v>-624.87</v>
      </c>
      <c r="AP3170" s="18">
        <f>SUM(AI3170:AO3170)</f>
        <v>7516.13412</v>
      </c>
    </row>
    <row r="3171" ht="20.35" customHeight="1">
      <c r="A3171" t="s" s="28">
        <v>2629</v>
      </c>
      <c r="B3171" s="15">
        <v>43442</v>
      </c>
      <c r="C3171" s="16"/>
      <c r="D3171" s="16"/>
      <c r="E3171" s="31"/>
      <c r="F3171" s="31"/>
      <c r="G3171" s="16"/>
      <c r="H3171" s="16"/>
      <c r="I3171" s="16"/>
      <c r="J3171" s="16"/>
      <c r="K3171" s="16"/>
      <c r="L3171" s="16"/>
      <c r="M3171" s="16"/>
      <c r="N3171" s="16"/>
      <c r="O3171" s="16"/>
      <c r="P3171" s="16"/>
      <c r="Q3171" s="16"/>
      <c r="R3171" s="16"/>
      <c r="S3171" s="16"/>
      <c r="T3171" s="16"/>
      <c r="U3171" s="16"/>
      <c r="V3171" s="16"/>
      <c r="W3171" s="16"/>
      <c r="X3171" s="16"/>
      <c r="Y3171" s="16"/>
      <c r="Z3171" s="16"/>
      <c r="AA3171" s="16"/>
      <c r="AB3171" s="16"/>
      <c r="AC3171" s="16"/>
      <c r="AD3171" s="17">
        <v>1</v>
      </c>
      <c r="AE3171" s="16"/>
      <c r="AF3171" s="16"/>
      <c r="AG3171" s="16"/>
      <c r="AH3171" s="16"/>
      <c r="AI3171" s="18">
        <v>159.99</v>
      </c>
      <c r="AJ3171" s="22">
        <f>AI3171*-0.029+-0.3</f>
        <v>-4.93971</v>
      </c>
      <c r="AK3171" s="22">
        <v>0</v>
      </c>
      <c r="AL3171" s="22">
        <v>0</v>
      </c>
      <c r="AM3171" s="22">
        <v>0</v>
      </c>
      <c r="AN3171" s="22">
        <v>-7.5</v>
      </c>
      <c r="AO3171" s="22">
        <v>0</v>
      </c>
      <c r="AP3171" s="18">
        <f>SUM(AI3171:AO3171)</f>
        <v>147.55029</v>
      </c>
    </row>
    <row r="3172" ht="20.35" customHeight="1">
      <c r="A3172" t="s" s="28">
        <v>2630</v>
      </c>
      <c r="B3172" s="15">
        <v>43444</v>
      </c>
      <c r="C3172" s="16"/>
      <c r="D3172" s="17">
        <v>1</v>
      </c>
      <c r="E3172" s="31"/>
      <c r="F3172" s="31"/>
      <c r="G3172" s="17">
        <v>1</v>
      </c>
      <c r="H3172" s="16"/>
      <c r="I3172" s="16"/>
      <c r="J3172" s="16"/>
      <c r="K3172" s="16"/>
      <c r="L3172" s="16"/>
      <c r="M3172" s="16"/>
      <c r="N3172" s="16"/>
      <c r="O3172" s="16"/>
      <c r="P3172" s="16"/>
      <c r="Q3172" s="16"/>
      <c r="R3172" s="16"/>
      <c r="S3172" s="16"/>
      <c r="T3172" s="16"/>
      <c r="U3172" s="16"/>
      <c r="V3172" s="16"/>
      <c r="W3172" s="16"/>
      <c r="X3172" s="16"/>
      <c r="Y3172" s="16"/>
      <c r="Z3172" s="16"/>
      <c r="AA3172" s="16"/>
      <c r="AB3172" s="16"/>
      <c r="AC3172" s="16"/>
      <c r="AD3172" s="16"/>
      <c r="AE3172" s="16"/>
      <c r="AF3172" s="16"/>
      <c r="AG3172" s="16"/>
      <c r="AH3172" s="16"/>
      <c r="AI3172" s="18">
        <v>474.98</v>
      </c>
      <c r="AJ3172" s="22">
        <v>0</v>
      </c>
      <c r="AK3172" s="22">
        <v>0</v>
      </c>
      <c r="AL3172" s="22">
        <v>0</v>
      </c>
      <c r="AM3172" s="22">
        <v>0</v>
      </c>
      <c r="AN3172" s="22">
        <v>-15.52</v>
      </c>
      <c r="AO3172" s="22">
        <v>0</v>
      </c>
      <c r="AP3172" s="18">
        <f>SUM(AI3172:AO3172)</f>
        <v>459.46</v>
      </c>
    </row>
    <row r="3173" ht="20.35" customHeight="1">
      <c r="A3173" t="s" s="28">
        <v>2631</v>
      </c>
      <c r="B3173" s="15">
        <v>43444</v>
      </c>
      <c r="C3173" s="16"/>
      <c r="D3173" s="17">
        <v>1</v>
      </c>
      <c r="E3173" s="31"/>
      <c r="F3173" s="31"/>
      <c r="G3173" s="16"/>
      <c r="H3173" s="16"/>
      <c r="I3173" s="16"/>
      <c r="J3173" s="16"/>
      <c r="K3173" s="16"/>
      <c r="L3173" s="16"/>
      <c r="M3173" s="16"/>
      <c r="N3173" s="16"/>
      <c r="O3173" s="16"/>
      <c r="P3173" s="16"/>
      <c r="Q3173" s="16"/>
      <c r="R3173" s="16"/>
      <c r="S3173" s="16"/>
      <c r="T3173" s="16"/>
      <c r="U3173" s="16"/>
      <c r="V3173" s="16"/>
      <c r="W3173" s="16"/>
      <c r="X3173" s="16"/>
      <c r="Y3173" s="16"/>
      <c r="Z3173" s="16"/>
      <c r="AA3173" s="16"/>
      <c r="AB3173" s="16"/>
      <c r="AC3173" s="16"/>
      <c r="AD3173" s="16"/>
      <c r="AE3173" s="16"/>
      <c r="AF3173" s="16"/>
      <c r="AG3173" s="16"/>
      <c r="AH3173" s="16"/>
      <c r="AI3173" s="18">
        <v>348.73</v>
      </c>
      <c r="AJ3173" s="22">
        <v>0</v>
      </c>
      <c r="AK3173" s="22">
        <v>-15.64</v>
      </c>
      <c r="AL3173" s="22">
        <v>0</v>
      </c>
      <c r="AM3173" s="22">
        <v>0</v>
      </c>
      <c r="AN3173" s="22">
        <v>-44.19</v>
      </c>
      <c r="AO3173" s="22">
        <v>0</v>
      </c>
      <c r="AP3173" s="18">
        <f>SUM(AI3173:AO3173)</f>
        <v>288.9</v>
      </c>
    </row>
    <row r="3174" ht="20.35" customHeight="1">
      <c r="A3174" t="s" s="28">
        <v>2197</v>
      </c>
      <c r="B3174" s="15">
        <v>43445</v>
      </c>
      <c r="C3174" s="16"/>
      <c r="D3174" s="16"/>
      <c r="E3174" s="31"/>
      <c r="F3174" s="31"/>
      <c r="G3174" s="16"/>
      <c r="H3174" s="16"/>
      <c r="I3174" s="16"/>
      <c r="J3174" s="16"/>
      <c r="K3174" s="16"/>
      <c r="L3174" s="16"/>
      <c r="M3174" s="16"/>
      <c r="N3174" s="16"/>
      <c r="O3174" s="16"/>
      <c r="P3174" s="16"/>
      <c r="Q3174" s="16"/>
      <c r="R3174" s="16"/>
      <c r="S3174" s="16"/>
      <c r="T3174" s="16"/>
      <c r="U3174" s="16"/>
      <c r="V3174" s="16"/>
      <c r="W3174" s="16"/>
      <c r="X3174" s="17">
        <v>2</v>
      </c>
      <c r="Y3174" s="16"/>
      <c r="Z3174" s="16"/>
      <c r="AA3174" s="16"/>
      <c r="AB3174" s="16"/>
      <c r="AC3174" s="16"/>
      <c r="AD3174" s="16"/>
      <c r="AE3174" s="16"/>
      <c r="AF3174" s="16"/>
      <c r="AG3174" s="16"/>
      <c r="AH3174" s="16"/>
      <c r="AI3174" s="18">
        <v>215.44</v>
      </c>
      <c r="AJ3174" s="22">
        <v>0</v>
      </c>
      <c r="AK3174" s="22"/>
      <c r="AL3174" s="22">
        <v>0</v>
      </c>
      <c r="AM3174" s="22">
        <v>0</v>
      </c>
      <c r="AN3174" s="22">
        <v>-7.5</v>
      </c>
      <c r="AO3174" s="22">
        <v>0</v>
      </c>
      <c r="AP3174" s="18">
        <f>SUM(AI3174:AO3174)</f>
        <v>207.94</v>
      </c>
    </row>
    <row r="3175" ht="20.35" customHeight="1">
      <c r="A3175" t="s" s="28">
        <v>2632</v>
      </c>
      <c r="B3175" s="15">
        <v>43445</v>
      </c>
      <c r="C3175" s="16"/>
      <c r="D3175" s="16"/>
      <c r="E3175" s="31"/>
      <c r="F3175" s="31"/>
      <c r="G3175" s="16"/>
      <c r="H3175" s="16"/>
      <c r="I3175" s="16"/>
      <c r="J3175" s="16"/>
      <c r="K3175" s="16"/>
      <c r="L3175" s="16"/>
      <c r="M3175" s="16"/>
      <c r="N3175" s="16"/>
      <c r="O3175" s="16"/>
      <c r="P3175" s="16"/>
      <c r="Q3175" s="16"/>
      <c r="R3175" s="16"/>
      <c r="S3175" s="16"/>
      <c r="T3175" s="16"/>
      <c r="U3175" s="16"/>
      <c r="V3175" s="16"/>
      <c r="W3175" s="16"/>
      <c r="X3175" s="17">
        <v>1</v>
      </c>
      <c r="Y3175" s="16"/>
      <c r="Z3175" s="16"/>
      <c r="AA3175" s="16"/>
      <c r="AB3175" s="16"/>
      <c r="AC3175" s="16"/>
      <c r="AD3175" s="16"/>
      <c r="AE3175" s="16"/>
      <c r="AF3175" s="16"/>
      <c r="AG3175" s="16"/>
      <c r="AH3175" s="16"/>
      <c r="AI3175" s="18">
        <v>189.99</v>
      </c>
      <c r="AJ3175" s="22">
        <v>0</v>
      </c>
      <c r="AK3175" s="22">
        <v>0</v>
      </c>
      <c r="AL3175" s="22">
        <f>AI3175*-0.029-0.3</f>
        <v>-5.80971</v>
      </c>
      <c r="AM3175" s="22">
        <v>0</v>
      </c>
      <c r="AN3175" s="22">
        <v>-12.45</v>
      </c>
      <c r="AO3175" s="22">
        <v>0</v>
      </c>
      <c r="AP3175" s="18">
        <f>SUM(AI3175:AO3175)</f>
        <v>171.73029</v>
      </c>
    </row>
    <row r="3176" ht="20.35" customHeight="1">
      <c r="A3176" t="s" s="28">
        <v>2394</v>
      </c>
      <c r="B3176" s="15">
        <v>43446</v>
      </c>
      <c r="C3176" s="16"/>
      <c r="D3176" s="16"/>
      <c r="E3176" s="31"/>
      <c r="F3176" s="31"/>
      <c r="G3176" s="16"/>
      <c r="H3176" s="16"/>
      <c r="I3176" s="16"/>
      <c r="J3176" s="17">
        <v>1</v>
      </c>
      <c r="K3176" s="16"/>
      <c r="L3176" s="16"/>
      <c r="M3176" s="16"/>
      <c r="N3176" s="16"/>
      <c r="O3176" s="16"/>
      <c r="P3176" s="16"/>
      <c r="Q3176" s="16"/>
      <c r="R3176" s="16"/>
      <c r="S3176" s="16"/>
      <c r="T3176" s="16"/>
      <c r="U3176" s="16"/>
      <c r="V3176" s="16"/>
      <c r="W3176" s="17">
        <v>1</v>
      </c>
      <c r="X3176" s="16"/>
      <c r="Y3176" s="16"/>
      <c r="Z3176" s="16"/>
      <c r="AA3176" s="16"/>
      <c r="AB3176" s="16"/>
      <c r="AC3176" s="16"/>
      <c r="AD3176" s="16"/>
      <c r="AE3176" s="16"/>
      <c r="AF3176" s="16"/>
      <c r="AG3176" s="16"/>
      <c r="AH3176" s="16"/>
      <c r="AI3176" s="18">
        <v>999.99</v>
      </c>
      <c r="AJ3176" s="22">
        <v>0</v>
      </c>
      <c r="AK3176" s="22">
        <v>0</v>
      </c>
      <c r="AL3176" s="22">
        <v>0</v>
      </c>
      <c r="AM3176" s="22">
        <v>0</v>
      </c>
      <c r="AN3176" s="22">
        <v>-23.99</v>
      </c>
      <c r="AO3176" s="22">
        <v>0</v>
      </c>
      <c r="AP3176" s="18">
        <f>SUM(AI3176:AO3176)</f>
        <v>976</v>
      </c>
    </row>
    <row r="3177" ht="20.35" customHeight="1">
      <c r="A3177" t="s" s="28">
        <v>2633</v>
      </c>
      <c r="B3177" s="15">
        <v>43447</v>
      </c>
      <c r="C3177" s="16"/>
      <c r="D3177" s="16"/>
      <c r="E3177" s="31"/>
      <c r="F3177" s="31"/>
      <c r="G3177" s="16"/>
      <c r="H3177" s="17">
        <v>2</v>
      </c>
      <c r="I3177" s="16"/>
      <c r="J3177" s="16"/>
      <c r="K3177" s="16"/>
      <c r="L3177" s="16"/>
      <c r="M3177" s="16"/>
      <c r="N3177" s="16"/>
      <c r="O3177" s="16"/>
      <c r="P3177" s="16"/>
      <c r="Q3177" s="17">
        <v>1</v>
      </c>
      <c r="R3177" s="17">
        <v>1</v>
      </c>
      <c r="S3177" s="16"/>
      <c r="T3177" s="16"/>
      <c r="U3177" s="16"/>
      <c r="V3177" s="16"/>
      <c r="W3177" s="16"/>
      <c r="X3177" s="16"/>
      <c r="Y3177" s="16"/>
      <c r="Z3177" s="16"/>
      <c r="AA3177" s="16"/>
      <c r="AB3177" s="17">
        <v>2</v>
      </c>
      <c r="AC3177" s="16"/>
      <c r="AD3177" s="16"/>
      <c r="AE3177" s="16"/>
      <c r="AF3177" s="16"/>
      <c r="AG3177" s="16"/>
      <c r="AH3177" s="16"/>
      <c r="AI3177" s="18">
        <v>3224.95</v>
      </c>
      <c r="AJ3177" s="22">
        <f>AI3177*-0.029+-0.3</f>
        <v>-93.82355</v>
      </c>
      <c r="AK3177" s="22">
        <v>0</v>
      </c>
      <c r="AL3177" s="22">
        <v>0</v>
      </c>
      <c r="AM3177" s="22">
        <v>0</v>
      </c>
      <c r="AN3177" s="22">
        <v>-56.11</v>
      </c>
      <c r="AO3177" s="22">
        <v>0</v>
      </c>
      <c r="AP3177" s="18">
        <f>SUM(AI3177:AO3177)</f>
        <v>3075.01645</v>
      </c>
    </row>
    <row r="3178" ht="20.35" customHeight="1">
      <c r="A3178" t="s" s="28">
        <v>2634</v>
      </c>
      <c r="B3178" s="15">
        <v>43447</v>
      </c>
      <c r="C3178" s="16"/>
      <c r="D3178" s="16"/>
      <c r="E3178" s="31"/>
      <c r="F3178" s="31"/>
      <c r="G3178" s="16"/>
      <c r="H3178" s="17">
        <v>6</v>
      </c>
      <c r="I3178" s="16"/>
      <c r="J3178" s="16"/>
      <c r="K3178" s="16"/>
      <c r="L3178" s="16"/>
      <c r="M3178" s="16"/>
      <c r="N3178" s="16"/>
      <c r="O3178" s="16"/>
      <c r="P3178" s="16"/>
      <c r="Q3178" s="16"/>
      <c r="R3178" s="17">
        <v>1</v>
      </c>
      <c r="S3178" s="16"/>
      <c r="T3178" s="16"/>
      <c r="U3178" s="16"/>
      <c r="V3178" s="16"/>
      <c r="W3178" s="16"/>
      <c r="X3178" s="17">
        <v>2</v>
      </c>
      <c r="Y3178" s="16"/>
      <c r="Z3178" s="16"/>
      <c r="AA3178" s="16"/>
      <c r="AB3178" s="16"/>
      <c r="AC3178" s="16"/>
      <c r="AD3178" s="16"/>
      <c r="AE3178" s="16"/>
      <c r="AF3178" s="16"/>
      <c r="AG3178" s="16"/>
      <c r="AH3178" s="16"/>
      <c r="AI3178" s="18">
        <v>6470</v>
      </c>
      <c r="AJ3178" s="22">
        <v>0</v>
      </c>
      <c r="AK3178" s="22">
        <v>0</v>
      </c>
      <c r="AL3178" s="22">
        <v>0</v>
      </c>
      <c r="AM3178" s="22">
        <v>0</v>
      </c>
      <c r="AN3178" s="22">
        <v>-147.57</v>
      </c>
      <c r="AO3178" s="22">
        <v>0</v>
      </c>
      <c r="AP3178" s="18">
        <f>SUM(AI3178:AO3178)</f>
        <v>6322.43</v>
      </c>
    </row>
    <row r="3179" ht="20.35" customHeight="1">
      <c r="A3179" t="s" s="28">
        <v>2635</v>
      </c>
      <c r="B3179" s="15">
        <v>43447</v>
      </c>
      <c r="C3179" s="16"/>
      <c r="D3179" s="17">
        <v>3</v>
      </c>
      <c r="E3179" s="31"/>
      <c r="F3179" s="59">
        <v>3</v>
      </c>
      <c r="G3179" s="17">
        <v>3</v>
      </c>
      <c r="H3179" s="17">
        <v>3</v>
      </c>
      <c r="I3179" s="16"/>
      <c r="J3179" s="16"/>
      <c r="K3179" s="16"/>
      <c r="L3179" s="16"/>
      <c r="M3179" s="16"/>
      <c r="N3179" s="16"/>
      <c r="O3179" s="16"/>
      <c r="P3179" s="16"/>
      <c r="Q3179" s="16"/>
      <c r="R3179" s="17">
        <v>2</v>
      </c>
      <c r="S3179" s="16"/>
      <c r="T3179" s="16"/>
      <c r="U3179" s="16"/>
      <c r="V3179" s="16"/>
      <c r="W3179" s="16"/>
      <c r="X3179" s="17">
        <v>5</v>
      </c>
      <c r="Y3179" s="16"/>
      <c r="Z3179" s="16"/>
      <c r="AA3179" s="16"/>
      <c r="AB3179" s="16"/>
      <c r="AC3179" s="16"/>
      <c r="AD3179" s="16"/>
      <c r="AE3179" s="16"/>
      <c r="AF3179" s="16"/>
      <c r="AG3179" s="16"/>
      <c r="AH3179" s="16"/>
      <c r="AI3179" s="18">
        <v>6250</v>
      </c>
      <c r="AJ3179" s="22">
        <f>AI3179*-0.029+-0.3</f>
        <v>-181.55</v>
      </c>
      <c r="AK3179" s="22">
        <v>0</v>
      </c>
      <c r="AL3179" s="22">
        <v>0</v>
      </c>
      <c r="AM3179" s="22">
        <v>0</v>
      </c>
      <c r="AN3179" s="22">
        <v>-200.53</v>
      </c>
      <c r="AO3179" s="22">
        <v>0</v>
      </c>
      <c r="AP3179" s="18">
        <f>SUM(AI3179:AO3179)</f>
        <v>5867.92</v>
      </c>
    </row>
    <row r="3180" ht="20.35" customHeight="1">
      <c r="A3180" t="s" s="28">
        <v>2636</v>
      </c>
      <c r="B3180" s="15">
        <v>43447</v>
      </c>
      <c r="C3180" s="16"/>
      <c r="D3180" s="17">
        <v>2</v>
      </c>
      <c r="E3180" s="31"/>
      <c r="F3180" s="31"/>
      <c r="G3180" s="16"/>
      <c r="H3180" s="16"/>
      <c r="I3180" s="16"/>
      <c r="J3180" s="16"/>
      <c r="K3180" s="16"/>
      <c r="L3180" s="16"/>
      <c r="M3180" s="16"/>
      <c r="N3180" s="16"/>
      <c r="O3180" s="16"/>
      <c r="P3180" s="16"/>
      <c r="Q3180" s="16"/>
      <c r="R3180" s="16"/>
      <c r="S3180" s="16"/>
      <c r="T3180" s="16"/>
      <c r="U3180" s="16"/>
      <c r="V3180" s="16"/>
      <c r="W3180" s="16"/>
      <c r="X3180" s="16"/>
      <c r="Y3180" s="16"/>
      <c r="Z3180" s="16"/>
      <c r="AA3180" s="16"/>
      <c r="AB3180" s="16"/>
      <c r="AC3180" s="16"/>
      <c r="AD3180" s="16"/>
      <c r="AE3180" s="16"/>
      <c r="AF3180" s="16"/>
      <c r="AG3180" s="16"/>
      <c r="AH3180" s="16"/>
      <c r="AI3180" s="18">
        <v>766.78</v>
      </c>
      <c r="AJ3180" s="22">
        <v>0</v>
      </c>
      <c r="AK3180" s="22">
        <v>0</v>
      </c>
      <c r="AL3180" s="22">
        <f>AI3180*-0.029-0.3</f>
        <v>-22.53662</v>
      </c>
      <c r="AM3180" s="22">
        <v>0</v>
      </c>
      <c r="AN3180" s="22">
        <v>-15.07</v>
      </c>
      <c r="AO3180" s="22">
        <v>-56.8</v>
      </c>
      <c r="AP3180" s="18">
        <f>SUM(AI3180:AO3180)</f>
        <v>672.37338</v>
      </c>
    </row>
    <row r="3181" ht="20.35" customHeight="1">
      <c r="A3181" t="s" s="28">
        <v>2254</v>
      </c>
      <c r="B3181" s="15">
        <v>43447</v>
      </c>
      <c r="C3181" s="16"/>
      <c r="D3181" s="17">
        <v>1</v>
      </c>
      <c r="E3181" s="31"/>
      <c r="F3181" s="31"/>
      <c r="G3181" s="16"/>
      <c r="H3181" s="16"/>
      <c r="I3181" s="16"/>
      <c r="J3181" s="16"/>
      <c r="K3181" s="16"/>
      <c r="L3181" s="16"/>
      <c r="M3181" s="16"/>
      <c r="N3181" s="16"/>
      <c r="O3181" s="16"/>
      <c r="P3181" s="16"/>
      <c r="Q3181" s="16"/>
      <c r="R3181" s="16"/>
      <c r="S3181" s="16"/>
      <c r="T3181" s="16"/>
      <c r="U3181" s="16"/>
      <c r="V3181" s="16"/>
      <c r="W3181" s="16"/>
      <c r="X3181" s="17">
        <v>1</v>
      </c>
      <c r="Y3181" s="16"/>
      <c r="Z3181" s="16"/>
      <c r="AA3181" s="16"/>
      <c r="AB3181" s="16"/>
      <c r="AC3181" s="16"/>
      <c r="AD3181" s="16"/>
      <c r="AE3181" s="16"/>
      <c r="AF3181" s="16"/>
      <c r="AG3181" s="16"/>
      <c r="AH3181" s="16"/>
      <c r="AI3181" s="18">
        <v>479.98</v>
      </c>
      <c r="AJ3181" s="22">
        <f>AI3181*-0.029+-0.3</f>
        <v>-14.21942</v>
      </c>
      <c r="AK3181" s="22">
        <v>0</v>
      </c>
      <c r="AL3181" s="22">
        <v>0</v>
      </c>
      <c r="AM3181" s="22">
        <v>0</v>
      </c>
      <c r="AN3181" s="22">
        <v>-18.64</v>
      </c>
      <c r="AO3181" s="22">
        <v>0</v>
      </c>
      <c r="AP3181" s="18">
        <f>SUM(AI3181:AO3181)</f>
        <v>447.12058</v>
      </c>
    </row>
    <row r="3182" ht="20.35" customHeight="1">
      <c r="A3182" t="s" s="28">
        <v>2485</v>
      </c>
      <c r="B3182" s="15">
        <v>43448</v>
      </c>
      <c r="C3182" s="16"/>
      <c r="D3182" s="16"/>
      <c r="E3182" s="31"/>
      <c r="F3182" s="31"/>
      <c r="G3182" s="16"/>
      <c r="H3182" s="16"/>
      <c r="I3182" s="16"/>
      <c r="J3182" s="16"/>
      <c r="K3182" s="16"/>
      <c r="L3182" s="16"/>
      <c r="M3182" s="16"/>
      <c r="N3182" s="16"/>
      <c r="O3182" s="16"/>
      <c r="P3182" s="16"/>
      <c r="Q3182" s="16"/>
      <c r="R3182" s="16"/>
      <c r="S3182" s="16"/>
      <c r="T3182" s="16"/>
      <c r="U3182" s="16"/>
      <c r="V3182" s="16"/>
      <c r="W3182" s="16"/>
      <c r="X3182" s="16"/>
      <c r="Y3182" s="16"/>
      <c r="Z3182" s="16"/>
      <c r="AA3182" s="16"/>
      <c r="AB3182" s="16"/>
      <c r="AC3182" s="16"/>
      <c r="AD3182" s="16"/>
      <c r="AE3182" s="16"/>
      <c r="AF3182" s="16"/>
      <c r="AG3182" s="16"/>
      <c r="AH3182" s="16"/>
      <c r="AI3182" s="18">
        <v>15.98</v>
      </c>
      <c r="AJ3182" s="22">
        <f>AI3182*-0.029+-0.3</f>
        <v>-0.76342</v>
      </c>
      <c r="AK3182" s="22">
        <v>0</v>
      </c>
      <c r="AL3182" s="22">
        <v>0</v>
      </c>
      <c r="AM3182" s="22">
        <v>0</v>
      </c>
      <c r="AN3182" s="22">
        <v>-2.66</v>
      </c>
      <c r="AO3182" s="22">
        <v>0</v>
      </c>
      <c r="AP3182" s="18">
        <f>SUM(AI3182:AO3182)</f>
        <v>12.55658</v>
      </c>
    </row>
    <row r="3183" ht="20.35" customHeight="1">
      <c r="A3183" t="s" s="28">
        <v>2637</v>
      </c>
      <c r="B3183" s="15">
        <v>43448</v>
      </c>
      <c r="C3183" s="16"/>
      <c r="D3183" s="16"/>
      <c r="E3183" s="31"/>
      <c r="F3183" s="31"/>
      <c r="G3183" s="16"/>
      <c r="H3183" s="16"/>
      <c r="I3183" s="16"/>
      <c r="J3183" s="16"/>
      <c r="K3183" s="16"/>
      <c r="L3183" s="16"/>
      <c r="M3183" s="16"/>
      <c r="N3183" s="16"/>
      <c r="O3183" s="16"/>
      <c r="P3183" s="16"/>
      <c r="Q3183" s="16"/>
      <c r="R3183" s="16"/>
      <c r="S3183" s="16"/>
      <c r="T3183" s="16"/>
      <c r="U3183" s="16"/>
      <c r="V3183" s="16"/>
      <c r="W3183" s="16"/>
      <c r="X3183" s="16"/>
      <c r="Y3183" s="16"/>
      <c r="Z3183" s="16"/>
      <c r="AA3183" s="16"/>
      <c r="AB3183" s="16"/>
      <c r="AC3183" s="16"/>
      <c r="AD3183" s="16"/>
      <c r="AE3183" s="16"/>
      <c r="AF3183" s="16"/>
      <c r="AG3183" s="16"/>
      <c r="AH3183" s="16"/>
      <c r="AI3183" s="18">
        <v>-329.34</v>
      </c>
      <c r="AJ3183" s="22">
        <v>0</v>
      </c>
      <c r="AK3183" s="22">
        <v>0</v>
      </c>
      <c r="AL3183" s="22">
        <v>0</v>
      </c>
      <c r="AM3183" s="22">
        <v>0</v>
      </c>
      <c r="AN3183" s="22">
        <v>0</v>
      </c>
      <c r="AO3183" s="22">
        <v>0</v>
      </c>
      <c r="AP3183" s="18">
        <f>SUM(AI3183:AO3183)</f>
        <v>-329.34</v>
      </c>
    </row>
    <row r="3184" ht="20.35" customHeight="1">
      <c r="A3184" t="s" s="28">
        <v>2638</v>
      </c>
      <c r="B3184" s="15">
        <v>43451</v>
      </c>
      <c r="C3184" s="16"/>
      <c r="D3184" s="17">
        <v>1</v>
      </c>
      <c r="E3184" s="31"/>
      <c r="F3184" s="31"/>
      <c r="G3184" s="16"/>
      <c r="H3184" s="16"/>
      <c r="I3184" s="16"/>
      <c r="J3184" s="16"/>
      <c r="K3184" s="16"/>
      <c r="L3184" s="16"/>
      <c r="M3184" s="16"/>
      <c r="N3184" s="16"/>
      <c r="O3184" s="16"/>
      <c r="P3184" s="16"/>
      <c r="Q3184" s="16"/>
      <c r="R3184" s="16"/>
      <c r="S3184" s="16"/>
      <c r="T3184" s="16"/>
      <c r="U3184" s="16"/>
      <c r="V3184" s="16"/>
      <c r="W3184" s="16"/>
      <c r="X3184" s="16"/>
      <c r="Y3184" s="16"/>
      <c r="Z3184" s="16"/>
      <c r="AA3184" s="16"/>
      <c r="AB3184" s="16"/>
      <c r="AC3184" s="16"/>
      <c r="AD3184" s="16"/>
      <c r="AE3184" s="16"/>
      <c r="AF3184" s="16"/>
      <c r="AG3184" s="16"/>
      <c r="AH3184" s="16"/>
      <c r="AI3184" s="18">
        <v>249.99</v>
      </c>
      <c r="AJ3184" s="22">
        <v>0</v>
      </c>
      <c r="AK3184" s="22">
        <v>0</v>
      </c>
      <c r="AL3184" s="22">
        <f>AI3184*-0.029-0.3</f>
        <v>-7.54971</v>
      </c>
      <c r="AM3184" s="22">
        <v>0</v>
      </c>
      <c r="AN3184" s="22">
        <v>-17.1</v>
      </c>
      <c r="AO3184" s="22">
        <v>0</v>
      </c>
      <c r="AP3184" s="18">
        <f>SUM(AI3184:AO3184)</f>
        <v>225.34029</v>
      </c>
    </row>
    <row r="3185" ht="32.35" customHeight="1">
      <c r="A3185" t="s" s="28">
        <v>2639</v>
      </c>
      <c r="B3185" s="15">
        <v>43451</v>
      </c>
      <c r="C3185" s="16"/>
      <c r="D3185" s="16"/>
      <c r="E3185" s="31"/>
      <c r="F3185" s="31"/>
      <c r="G3185" s="16"/>
      <c r="H3185" s="16"/>
      <c r="I3185" s="16"/>
      <c r="J3185" s="16"/>
      <c r="K3185" s="16"/>
      <c r="L3185" s="16"/>
      <c r="M3185" s="16"/>
      <c r="N3185" s="16"/>
      <c r="O3185" s="16"/>
      <c r="P3185" s="16"/>
      <c r="Q3185" s="16"/>
      <c r="R3185" s="16"/>
      <c r="S3185" s="16"/>
      <c r="T3185" s="16"/>
      <c r="U3185" s="16"/>
      <c r="V3185" s="16"/>
      <c r="W3185" s="16"/>
      <c r="X3185" s="16"/>
      <c r="Y3185" s="16"/>
      <c r="Z3185" s="16"/>
      <c r="AA3185" s="16"/>
      <c r="AB3185" s="16"/>
      <c r="AC3185" s="16"/>
      <c r="AD3185" s="16"/>
      <c r="AE3185" s="16"/>
      <c r="AF3185" s="16"/>
      <c r="AG3185" s="16"/>
      <c r="AH3185" s="16"/>
      <c r="AI3185" s="18">
        <v>-275</v>
      </c>
      <c r="AJ3185" s="22">
        <f>AI3185*-0.029+-0.3</f>
        <v>7.675</v>
      </c>
      <c r="AK3185" s="22">
        <v>0</v>
      </c>
      <c r="AL3185" s="22">
        <v>0</v>
      </c>
      <c r="AM3185" s="22">
        <v>0</v>
      </c>
      <c r="AN3185" s="22">
        <v>0</v>
      </c>
      <c r="AO3185" s="22">
        <v>0</v>
      </c>
      <c r="AP3185" s="18">
        <f>SUM(AI3185:AO3185)</f>
        <v>-267.325</v>
      </c>
    </row>
    <row r="3186" ht="20.35" customHeight="1">
      <c r="A3186" t="s" s="28">
        <v>2628</v>
      </c>
      <c r="B3186" s="15">
        <v>43451</v>
      </c>
      <c r="C3186" s="16"/>
      <c r="D3186" s="16"/>
      <c r="E3186" s="31"/>
      <c r="F3186" s="31"/>
      <c r="G3186" s="16"/>
      <c r="H3186" s="16"/>
      <c r="I3186" s="16"/>
      <c r="J3186" s="16"/>
      <c r="K3186" s="16"/>
      <c r="L3186" s="16"/>
      <c r="M3186" s="16"/>
      <c r="N3186" s="16"/>
      <c r="O3186" s="16"/>
      <c r="P3186" s="16"/>
      <c r="Q3186" s="16"/>
      <c r="R3186" s="16"/>
      <c r="S3186" s="16"/>
      <c r="T3186" s="16"/>
      <c r="U3186" s="16"/>
      <c r="V3186" s="16"/>
      <c r="W3186" s="16"/>
      <c r="X3186" s="17">
        <v>2</v>
      </c>
      <c r="Y3186" s="16"/>
      <c r="Z3186" s="16"/>
      <c r="AA3186" s="16"/>
      <c r="AB3186" s="16"/>
      <c r="AC3186" s="16"/>
      <c r="AD3186" s="16"/>
      <c r="AE3186" s="16"/>
      <c r="AF3186" s="16"/>
      <c r="AG3186" s="16"/>
      <c r="AH3186" s="16"/>
      <c r="AI3186" s="18">
        <v>267.8</v>
      </c>
      <c r="AJ3186" s="22">
        <f>AI3186*-0.029+-0.3</f>
        <v>-8.0662</v>
      </c>
      <c r="AK3186" s="22">
        <v>0</v>
      </c>
      <c r="AL3186" s="22">
        <v>0</v>
      </c>
      <c r="AM3186" s="22">
        <v>0</v>
      </c>
      <c r="AN3186" s="22">
        <v>0</v>
      </c>
      <c r="AO3186" s="22">
        <v>-19.84</v>
      </c>
      <c r="AP3186" s="18">
        <f>SUM(AI3186:AO3186)</f>
        <v>239.8938</v>
      </c>
    </row>
    <row r="3187" ht="20.35" customHeight="1">
      <c r="A3187" t="s" s="28">
        <v>2640</v>
      </c>
      <c r="B3187" s="15">
        <v>43451</v>
      </c>
      <c r="C3187" s="16"/>
      <c r="D3187" s="16"/>
      <c r="E3187" s="31"/>
      <c r="F3187" s="31"/>
      <c r="G3187" s="16"/>
      <c r="H3187" s="16"/>
      <c r="I3187" s="16"/>
      <c r="J3187" s="16"/>
      <c r="K3187" s="16"/>
      <c r="L3187" s="16"/>
      <c r="M3187" s="16"/>
      <c r="N3187" s="16"/>
      <c r="O3187" s="16"/>
      <c r="P3187" s="16"/>
      <c r="Q3187" s="17">
        <v>1</v>
      </c>
      <c r="R3187" s="16"/>
      <c r="S3187" s="16"/>
      <c r="T3187" s="16"/>
      <c r="U3187" s="16"/>
      <c r="V3187" s="16"/>
      <c r="W3187" s="16"/>
      <c r="X3187" s="16"/>
      <c r="Y3187" s="16"/>
      <c r="Z3187" s="16"/>
      <c r="AA3187" s="16"/>
      <c r="AB3187" s="16"/>
      <c r="AC3187" s="16"/>
      <c r="AD3187" s="16"/>
      <c r="AE3187" s="16"/>
      <c r="AF3187" s="16"/>
      <c r="AG3187" s="16"/>
      <c r="AH3187" s="16"/>
      <c r="AI3187" s="18">
        <v>374.99</v>
      </c>
      <c r="AJ3187" s="22">
        <f>AI3187*-0.029+-0.3</f>
        <v>-11.17471</v>
      </c>
      <c r="AK3187" s="22">
        <v>0</v>
      </c>
      <c r="AL3187" s="22">
        <v>0</v>
      </c>
      <c r="AM3187" s="22">
        <v>0</v>
      </c>
      <c r="AN3187" s="22">
        <v>-9.16</v>
      </c>
      <c r="AO3187" s="22">
        <v>0</v>
      </c>
      <c r="AP3187" s="18">
        <f>SUM(AI3187:AO3187)</f>
        <v>354.65529</v>
      </c>
    </row>
    <row r="3188" ht="20.35" customHeight="1">
      <c r="A3188" t="s" s="28">
        <v>2628</v>
      </c>
      <c r="B3188" s="15">
        <v>43451</v>
      </c>
      <c r="C3188" s="16"/>
      <c r="D3188" s="16"/>
      <c r="E3188" s="31"/>
      <c r="F3188" s="31"/>
      <c r="G3188" s="16"/>
      <c r="H3188" s="17">
        <v>2</v>
      </c>
      <c r="I3188" s="16"/>
      <c r="J3188" s="16"/>
      <c r="K3188" s="16"/>
      <c r="L3188" s="16"/>
      <c r="M3188" s="16"/>
      <c r="N3188" s="16"/>
      <c r="O3188" s="16"/>
      <c r="P3188" s="16"/>
      <c r="Q3188" s="16"/>
      <c r="R3188" s="16"/>
      <c r="S3188" s="16"/>
      <c r="T3188" s="16"/>
      <c r="U3188" s="16"/>
      <c r="V3188" s="16"/>
      <c r="W3188" s="16"/>
      <c r="X3188" s="16"/>
      <c r="Y3188" s="16"/>
      <c r="Z3188" s="16"/>
      <c r="AA3188" s="16"/>
      <c r="AB3188" s="17">
        <v>2</v>
      </c>
      <c r="AC3188" s="16"/>
      <c r="AD3188" s="16"/>
      <c r="AE3188" s="16"/>
      <c r="AF3188" s="16"/>
      <c r="AG3188" s="16"/>
      <c r="AH3188" s="16"/>
      <c r="AI3188" s="18">
        <v>3358.76</v>
      </c>
      <c r="AJ3188" s="22">
        <f>AI3188*-0.029+-0.3</f>
        <v>-97.70404000000001</v>
      </c>
      <c r="AK3188" s="22">
        <v>0</v>
      </c>
      <c r="AL3188" s="22">
        <v>0</v>
      </c>
      <c r="AM3188" s="22">
        <v>0</v>
      </c>
      <c r="AN3188" s="22">
        <v>0</v>
      </c>
      <c r="AO3188" s="22">
        <v>-248.8</v>
      </c>
      <c r="AP3188" s="18">
        <f>SUM(AI3188:AO3188)</f>
        <v>3012.25596</v>
      </c>
    </row>
    <row r="3189" ht="20.35" customHeight="1">
      <c r="A3189" t="s" s="28">
        <v>2641</v>
      </c>
      <c r="B3189" s="15">
        <v>43452</v>
      </c>
      <c r="C3189" s="16"/>
      <c r="D3189" s="17">
        <v>2</v>
      </c>
      <c r="E3189" s="31"/>
      <c r="F3189" s="31"/>
      <c r="G3189" s="16"/>
      <c r="H3189" s="16"/>
      <c r="I3189" s="16"/>
      <c r="J3189" s="16"/>
      <c r="K3189" s="16"/>
      <c r="L3189" s="16"/>
      <c r="M3189" s="16"/>
      <c r="N3189" s="16"/>
      <c r="O3189" s="16"/>
      <c r="P3189" s="16"/>
      <c r="Q3189" s="16"/>
      <c r="R3189" s="16"/>
      <c r="S3189" s="16"/>
      <c r="T3189" s="16"/>
      <c r="U3189" s="16"/>
      <c r="V3189" s="16"/>
      <c r="W3189" s="16"/>
      <c r="X3189" s="16"/>
      <c r="Y3189" s="16"/>
      <c r="Z3189" s="16"/>
      <c r="AA3189" s="16"/>
      <c r="AB3189" s="16"/>
      <c r="AC3189" s="16"/>
      <c r="AD3189" s="16"/>
      <c r="AE3189" s="16"/>
      <c r="AF3189" s="16"/>
      <c r="AG3189" s="16"/>
      <c r="AH3189" s="16"/>
      <c r="AI3189" s="18">
        <v>579.98</v>
      </c>
      <c r="AJ3189" s="22">
        <f>AI3189*-0.029+-0.3</f>
        <v>-17.11942</v>
      </c>
      <c r="AK3189" s="22">
        <v>0</v>
      </c>
      <c r="AL3189" s="22">
        <v>0</v>
      </c>
      <c r="AM3189" s="22">
        <v>0</v>
      </c>
      <c r="AN3189" s="22">
        <v>-20.01</v>
      </c>
      <c r="AO3189" s="22">
        <v>0</v>
      </c>
      <c r="AP3189" s="18">
        <f>SUM(AI3189:AO3189)</f>
        <v>542.85058</v>
      </c>
    </row>
    <row r="3190" ht="20.35" customHeight="1">
      <c r="A3190" t="s" s="28">
        <v>2628</v>
      </c>
      <c r="B3190" s="15">
        <v>43452</v>
      </c>
      <c r="C3190" s="16"/>
      <c r="D3190" s="16"/>
      <c r="E3190" s="31"/>
      <c r="F3190" s="31"/>
      <c r="G3190" s="16"/>
      <c r="H3190" s="16"/>
      <c r="I3190" s="16"/>
      <c r="J3190" s="16"/>
      <c r="K3190" s="16"/>
      <c r="L3190" s="16"/>
      <c r="M3190" s="16"/>
      <c r="N3190" s="16"/>
      <c r="O3190" s="16"/>
      <c r="P3190" s="16"/>
      <c r="Q3190" s="16"/>
      <c r="R3190" s="16"/>
      <c r="S3190" s="16"/>
      <c r="T3190" s="16"/>
      <c r="U3190" s="16"/>
      <c r="V3190" s="16"/>
      <c r="W3190" s="16"/>
      <c r="X3190" s="17">
        <v>10</v>
      </c>
      <c r="Y3190" s="16"/>
      <c r="Z3190" s="16"/>
      <c r="AA3190" s="16"/>
      <c r="AB3190" s="16"/>
      <c r="AC3190" s="16"/>
      <c r="AD3190" s="16"/>
      <c r="AE3190" s="16"/>
      <c r="AF3190" s="16"/>
      <c r="AG3190" s="16"/>
      <c r="AH3190" s="16"/>
      <c r="AI3190" s="18">
        <v>1241.89</v>
      </c>
      <c r="AJ3190" s="22">
        <f>AI3190*-0.029+-0.3</f>
        <v>-36.31481</v>
      </c>
      <c r="AK3190" s="22">
        <v>0</v>
      </c>
      <c r="AL3190" s="22">
        <v>0</v>
      </c>
      <c r="AM3190" s="22">
        <v>0</v>
      </c>
      <c r="AN3190" s="22">
        <v>-15.04</v>
      </c>
      <c r="AO3190" s="22">
        <v>-92</v>
      </c>
      <c r="AP3190" s="18">
        <f>SUM(AI3190:AO3190)</f>
        <v>1098.53519</v>
      </c>
    </row>
    <row r="3191" ht="20.35" customHeight="1">
      <c r="A3191" t="s" s="28">
        <v>2014</v>
      </c>
      <c r="B3191" s="15">
        <v>43452</v>
      </c>
      <c r="C3191" s="16"/>
      <c r="D3191" s="17">
        <v>2</v>
      </c>
      <c r="E3191" s="31"/>
      <c r="F3191" s="31"/>
      <c r="G3191" s="17">
        <v>4</v>
      </c>
      <c r="H3191" s="16"/>
      <c r="I3191" s="16"/>
      <c r="J3191" s="16"/>
      <c r="K3191" s="16"/>
      <c r="L3191" s="16"/>
      <c r="M3191" s="16"/>
      <c r="N3191" s="16"/>
      <c r="O3191" s="16"/>
      <c r="P3191" s="16"/>
      <c r="Q3191" s="16"/>
      <c r="R3191" s="16"/>
      <c r="S3191" s="16"/>
      <c r="T3191" s="16"/>
      <c r="U3191" s="16"/>
      <c r="V3191" s="16"/>
      <c r="W3191" s="16"/>
      <c r="X3191" s="16"/>
      <c r="Y3191" s="16"/>
      <c r="Z3191" s="16"/>
      <c r="AA3191" s="16"/>
      <c r="AB3191" s="16"/>
      <c r="AC3191" s="16"/>
      <c r="AD3191" s="16"/>
      <c r="AE3191" s="16"/>
      <c r="AF3191" s="16"/>
      <c r="AG3191" s="16"/>
      <c r="AH3191" s="16"/>
      <c r="AI3191" s="18">
        <v>1483.88</v>
      </c>
      <c r="AJ3191" s="22">
        <f>AI3191*-0.029+-0.3</f>
        <v>-43.33252</v>
      </c>
      <c r="AK3191" s="22">
        <v>0</v>
      </c>
      <c r="AL3191" s="22">
        <v>0</v>
      </c>
      <c r="AM3191" s="22">
        <v>0</v>
      </c>
      <c r="AN3191" s="22">
        <v>-59.95</v>
      </c>
      <c r="AO3191" s="22">
        <v>0</v>
      </c>
      <c r="AP3191" s="18">
        <f>SUM(AI3191:AO3191)</f>
        <v>1380.59748</v>
      </c>
    </row>
    <row r="3192" ht="20.35" customHeight="1">
      <c r="A3192" t="s" s="28">
        <v>2642</v>
      </c>
      <c r="B3192" s="15">
        <v>43453</v>
      </c>
      <c r="C3192" s="16"/>
      <c r="D3192" s="16"/>
      <c r="E3192" s="31"/>
      <c r="F3192" s="31"/>
      <c r="G3192" s="16"/>
      <c r="H3192" s="16"/>
      <c r="I3192" s="16"/>
      <c r="J3192" s="16"/>
      <c r="K3192" s="16"/>
      <c r="L3192" s="16"/>
      <c r="M3192" s="16"/>
      <c r="N3192" s="16"/>
      <c r="O3192" s="16"/>
      <c r="P3192" s="16"/>
      <c r="Q3192" s="16"/>
      <c r="R3192" s="16"/>
      <c r="S3192" s="16"/>
      <c r="T3192" s="16"/>
      <c r="U3192" s="16"/>
      <c r="V3192" s="16"/>
      <c r="W3192" s="16"/>
      <c r="X3192" s="16"/>
      <c r="Y3192" s="16"/>
      <c r="Z3192" s="16"/>
      <c r="AA3192" s="16"/>
      <c r="AB3192" s="16"/>
      <c r="AC3192" s="16"/>
      <c r="AD3192" s="16"/>
      <c r="AE3192" s="16"/>
      <c r="AF3192" s="16"/>
      <c r="AG3192" s="16"/>
      <c r="AH3192" s="16"/>
      <c r="AI3192" s="18">
        <v>667.0599999999999</v>
      </c>
      <c r="AJ3192" s="22">
        <v>0</v>
      </c>
      <c r="AK3192" s="22">
        <v>0</v>
      </c>
      <c r="AL3192" s="22">
        <f>AI3192*-0.029-0.3</f>
        <v>-19.64474</v>
      </c>
      <c r="AM3192" s="22">
        <v>0</v>
      </c>
      <c r="AN3192" s="22">
        <v>-12.63</v>
      </c>
      <c r="AO3192" s="22">
        <v>-49.41</v>
      </c>
      <c r="AP3192" s="18">
        <f>SUM(AI3192:AO3192)</f>
        <v>585.37526</v>
      </c>
    </row>
    <row r="3193" ht="20.35" customHeight="1">
      <c r="A3193" t="s" s="28">
        <v>2643</v>
      </c>
      <c r="B3193" s="15">
        <v>43453</v>
      </c>
      <c r="C3193" s="16"/>
      <c r="D3193" s="16"/>
      <c r="E3193" s="31"/>
      <c r="F3193" s="31"/>
      <c r="G3193" s="16"/>
      <c r="H3193" s="16"/>
      <c r="I3193" s="16"/>
      <c r="J3193" s="16"/>
      <c r="K3193" s="16"/>
      <c r="L3193" s="16"/>
      <c r="M3193" s="16"/>
      <c r="N3193" s="16"/>
      <c r="O3193" s="16"/>
      <c r="P3193" s="16"/>
      <c r="Q3193" s="16"/>
      <c r="R3193" s="16"/>
      <c r="S3193" s="16"/>
      <c r="T3193" s="16"/>
      <c r="U3193" s="16"/>
      <c r="V3193" s="16"/>
      <c r="W3193" s="16"/>
      <c r="X3193" s="17">
        <v>1</v>
      </c>
      <c r="Y3193" s="16"/>
      <c r="Z3193" s="16"/>
      <c r="AA3193" s="16"/>
      <c r="AB3193" s="16"/>
      <c r="AC3193" s="16"/>
      <c r="AD3193" s="16"/>
      <c r="AE3193" s="16"/>
      <c r="AF3193" s="16"/>
      <c r="AG3193" s="16"/>
      <c r="AH3193" s="16"/>
      <c r="AI3193" s="18">
        <v>189.99</v>
      </c>
      <c r="AJ3193" s="22">
        <v>0</v>
      </c>
      <c r="AK3193" s="22">
        <v>0</v>
      </c>
      <c r="AL3193" s="22">
        <f>AI3193*-0.029-0.3</f>
        <v>-5.80971</v>
      </c>
      <c r="AM3193" s="22">
        <v>0</v>
      </c>
      <c r="AN3193" s="22">
        <v>-12.45</v>
      </c>
      <c r="AO3193" s="22">
        <v>0</v>
      </c>
      <c r="AP3193" s="18">
        <f>SUM(AI3193:AO3193)</f>
        <v>171.73029</v>
      </c>
    </row>
    <row r="3194" ht="20.35" customHeight="1">
      <c r="A3194" t="s" s="28">
        <v>2644</v>
      </c>
      <c r="B3194" s="15">
        <v>43454</v>
      </c>
      <c r="C3194" s="16"/>
      <c r="D3194" s="16"/>
      <c r="E3194" s="31"/>
      <c r="F3194" s="31"/>
      <c r="G3194" s="16"/>
      <c r="H3194" s="16"/>
      <c r="I3194" s="16"/>
      <c r="J3194" s="16"/>
      <c r="K3194" s="16"/>
      <c r="L3194" s="16"/>
      <c r="M3194" s="16"/>
      <c r="N3194" s="16"/>
      <c r="O3194" s="16"/>
      <c r="P3194" s="16"/>
      <c r="Q3194" s="16"/>
      <c r="R3194" s="16"/>
      <c r="S3194" s="16"/>
      <c r="T3194" s="16"/>
      <c r="U3194" s="16"/>
      <c r="V3194" s="16"/>
      <c r="W3194" s="16"/>
      <c r="X3194" s="16"/>
      <c r="Y3194" s="16"/>
      <c r="Z3194" s="16"/>
      <c r="AA3194" s="16"/>
      <c r="AB3194" s="16"/>
      <c r="AC3194" s="16"/>
      <c r="AD3194" s="16"/>
      <c r="AE3194" s="17">
        <v>1</v>
      </c>
      <c r="AF3194" s="16"/>
      <c r="AG3194" s="16"/>
      <c r="AH3194" s="16"/>
      <c r="AI3194" s="18">
        <v>1399.99</v>
      </c>
      <c r="AJ3194" s="22">
        <f>AI3194*-0.029+-0.3</f>
        <v>-40.89971</v>
      </c>
      <c r="AK3194" s="22">
        <v>0</v>
      </c>
      <c r="AL3194" s="22">
        <v>0</v>
      </c>
      <c r="AM3194" s="22">
        <v>0</v>
      </c>
      <c r="AN3194" s="22">
        <v>-33.52</v>
      </c>
      <c r="AO3194" s="22">
        <v>0</v>
      </c>
      <c r="AP3194" s="18">
        <f>SUM(AI3194:AO3194)</f>
        <v>1325.57029</v>
      </c>
    </row>
    <row r="3195" ht="20.35" customHeight="1">
      <c r="A3195" t="s" s="28">
        <v>2628</v>
      </c>
      <c r="B3195" s="15">
        <v>43454</v>
      </c>
      <c r="C3195" s="16"/>
      <c r="D3195" s="17">
        <v>2</v>
      </c>
      <c r="E3195" s="31"/>
      <c r="F3195" s="59">
        <v>2</v>
      </c>
      <c r="G3195" s="16"/>
      <c r="H3195" s="16"/>
      <c r="I3195" s="16"/>
      <c r="J3195" s="16"/>
      <c r="K3195" s="16"/>
      <c r="L3195" s="16"/>
      <c r="M3195" s="16"/>
      <c r="N3195" s="16"/>
      <c r="O3195" s="16"/>
      <c r="P3195" s="16"/>
      <c r="Q3195" s="16"/>
      <c r="R3195" s="16"/>
      <c r="S3195" s="16"/>
      <c r="T3195" s="16"/>
      <c r="U3195" s="16"/>
      <c r="V3195" s="16"/>
      <c r="W3195" s="16"/>
      <c r="X3195" s="16"/>
      <c r="Y3195" s="16"/>
      <c r="Z3195" s="16"/>
      <c r="AA3195" s="16"/>
      <c r="AB3195" s="16"/>
      <c r="AC3195" s="16"/>
      <c r="AD3195" s="16"/>
      <c r="AE3195" s="16"/>
      <c r="AF3195" s="16"/>
      <c r="AG3195" s="16"/>
      <c r="AH3195" s="16"/>
      <c r="AI3195" s="18">
        <v>1067.02</v>
      </c>
      <c r="AJ3195" s="22">
        <f>AI3195*-0.029+-0.3</f>
        <v>-31.24358</v>
      </c>
      <c r="AK3195" s="22">
        <v>0</v>
      </c>
      <c r="AL3195" s="22">
        <v>0</v>
      </c>
      <c r="AM3195" s="22">
        <v>0</v>
      </c>
      <c r="AN3195" s="22">
        <v>-15.04</v>
      </c>
      <c r="AO3195" s="22">
        <v>-79.04000000000001</v>
      </c>
      <c r="AP3195" s="18">
        <f>SUM(AI3195:AO3195)</f>
        <v>941.69642</v>
      </c>
    </row>
    <row r="3196" ht="20.35" customHeight="1">
      <c r="A3196" t="s" s="28">
        <v>2645</v>
      </c>
      <c r="B3196" s="15">
        <v>43455</v>
      </c>
      <c r="C3196" s="16"/>
      <c r="D3196" s="17">
        <v>1</v>
      </c>
      <c r="E3196" s="31"/>
      <c r="F3196" s="31"/>
      <c r="G3196" s="16"/>
      <c r="H3196" s="16"/>
      <c r="I3196" s="16"/>
      <c r="J3196" s="16"/>
      <c r="K3196" s="16"/>
      <c r="L3196" s="16"/>
      <c r="M3196" s="16"/>
      <c r="N3196" s="16"/>
      <c r="O3196" s="16"/>
      <c r="P3196" s="16"/>
      <c r="Q3196" s="16"/>
      <c r="R3196" s="16"/>
      <c r="S3196" s="16"/>
      <c r="T3196" s="16"/>
      <c r="U3196" s="16"/>
      <c r="V3196" s="16"/>
      <c r="W3196" s="16"/>
      <c r="X3196" s="16"/>
      <c r="Y3196" s="16"/>
      <c r="Z3196" s="16"/>
      <c r="AA3196" s="16"/>
      <c r="AB3196" s="16"/>
      <c r="AC3196" s="16"/>
      <c r="AD3196" s="16"/>
      <c r="AE3196" s="16"/>
      <c r="AF3196" s="16"/>
      <c r="AG3196" s="16"/>
      <c r="AH3196" s="16"/>
      <c r="AI3196" s="18">
        <v>274.99</v>
      </c>
      <c r="AJ3196" s="22">
        <f>AI3196*-0.029+-0.3</f>
        <v>-8.274710000000001</v>
      </c>
      <c r="AK3196" s="22">
        <v>0</v>
      </c>
      <c r="AL3196" s="22">
        <v>0</v>
      </c>
      <c r="AM3196" s="22">
        <v>0</v>
      </c>
      <c r="AN3196" s="22">
        <v>-17.1</v>
      </c>
      <c r="AO3196" s="22">
        <v>0</v>
      </c>
      <c r="AP3196" s="18">
        <f>SUM(AI3196:AO3196)</f>
        <v>249.61529</v>
      </c>
    </row>
    <row r="3197" ht="20.35" customHeight="1">
      <c r="A3197" t="s" s="28">
        <v>2646</v>
      </c>
      <c r="B3197" s="15">
        <v>43455</v>
      </c>
      <c r="C3197" s="16"/>
      <c r="D3197" s="16"/>
      <c r="E3197" s="31"/>
      <c r="F3197" s="31"/>
      <c r="G3197" s="16"/>
      <c r="H3197" s="16"/>
      <c r="I3197" s="16"/>
      <c r="J3197" s="16"/>
      <c r="K3197" s="16"/>
      <c r="L3197" s="16"/>
      <c r="M3197" s="16"/>
      <c r="N3197" s="16"/>
      <c r="O3197" s="16"/>
      <c r="P3197" s="16"/>
      <c r="Q3197" s="16"/>
      <c r="R3197" s="16"/>
      <c r="S3197" s="16"/>
      <c r="T3197" s="16"/>
      <c r="U3197" s="16"/>
      <c r="V3197" s="16"/>
      <c r="W3197" s="16"/>
      <c r="X3197" s="16"/>
      <c r="Y3197" s="16"/>
      <c r="Z3197" s="16"/>
      <c r="AA3197" s="16"/>
      <c r="AB3197" s="16"/>
      <c r="AC3197" s="16"/>
      <c r="AD3197" s="17">
        <v>2</v>
      </c>
      <c r="AE3197" s="16"/>
      <c r="AF3197" s="16"/>
      <c r="AG3197" s="16"/>
      <c r="AH3197" s="16"/>
      <c r="AI3197" s="18">
        <v>823.05</v>
      </c>
      <c r="AJ3197" s="22">
        <f>AI3197*-0.029+-0.3</f>
        <v>-24.16845</v>
      </c>
      <c r="AK3197" s="22">
        <v>0</v>
      </c>
      <c r="AL3197" s="22">
        <v>0</v>
      </c>
      <c r="AM3197" s="22">
        <v>0</v>
      </c>
      <c r="AN3197" s="22">
        <v>-61.11</v>
      </c>
      <c r="AO3197" s="22">
        <v>0</v>
      </c>
      <c r="AP3197" s="18">
        <f>SUM(AI3197:AO3197)</f>
        <v>737.77155</v>
      </c>
    </row>
    <row r="3198" ht="20.35" customHeight="1">
      <c r="A3198" t="s" s="28">
        <v>2647</v>
      </c>
      <c r="B3198" s="15">
        <v>43458</v>
      </c>
      <c r="C3198" s="16"/>
      <c r="D3198" s="16"/>
      <c r="E3198" s="31"/>
      <c r="F3198" s="31"/>
      <c r="G3198" s="16"/>
      <c r="H3198" s="16"/>
      <c r="I3198" s="16"/>
      <c r="J3198" s="16"/>
      <c r="K3198" s="16"/>
      <c r="L3198" s="16"/>
      <c r="M3198" s="16"/>
      <c r="N3198" s="16"/>
      <c r="O3198" s="16"/>
      <c r="P3198" s="16"/>
      <c r="Q3198" s="16"/>
      <c r="R3198" s="16"/>
      <c r="S3198" s="16"/>
      <c r="T3198" s="16"/>
      <c r="U3198" s="16"/>
      <c r="V3198" s="16"/>
      <c r="W3198" s="16"/>
      <c r="X3198" s="16"/>
      <c r="Y3198" s="16"/>
      <c r="Z3198" s="16"/>
      <c r="AA3198" s="16"/>
      <c r="AB3198" s="16"/>
      <c r="AC3198" s="16"/>
      <c r="AD3198" s="16"/>
      <c r="AE3198" s="16"/>
      <c r="AF3198" s="16"/>
      <c r="AG3198" s="16"/>
      <c r="AH3198" s="16"/>
      <c r="AI3198" s="18">
        <v>31.96</v>
      </c>
      <c r="AJ3198" s="22">
        <v>0</v>
      </c>
      <c r="AK3198" s="22">
        <v>-1.23</v>
      </c>
      <c r="AL3198" s="22">
        <v>0</v>
      </c>
      <c r="AM3198" s="22">
        <v>0</v>
      </c>
      <c r="AN3198" s="22">
        <v>-3.18</v>
      </c>
      <c r="AO3198" s="22">
        <v>0</v>
      </c>
      <c r="AP3198" s="18">
        <f>SUM(AI3198:AO3198)</f>
        <v>27.55</v>
      </c>
    </row>
    <row r="3199" ht="20.35" customHeight="1">
      <c r="A3199" t="s" s="28">
        <v>587</v>
      </c>
      <c r="B3199" s="15">
        <v>43458</v>
      </c>
      <c r="C3199" s="16"/>
      <c r="D3199" s="16"/>
      <c r="E3199" s="31"/>
      <c r="F3199" s="31"/>
      <c r="G3199" s="16"/>
      <c r="H3199" s="16"/>
      <c r="I3199" s="16"/>
      <c r="J3199" s="16"/>
      <c r="K3199" s="16"/>
      <c r="L3199" s="16"/>
      <c r="M3199" s="16"/>
      <c r="N3199" s="16"/>
      <c r="O3199" s="16"/>
      <c r="P3199" s="16"/>
      <c r="Q3199" s="16"/>
      <c r="R3199" s="16"/>
      <c r="S3199" s="16"/>
      <c r="T3199" s="16"/>
      <c r="U3199" s="16"/>
      <c r="V3199" s="16"/>
      <c r="W3199" s="16"/>
      <c r="X3199" s="17">
        <v>1</v>
      </c>
      <c r="Y3199" s="16"/>
      <c r="Z3199" s="16"/>
      <c r="AA3199" s="16"/>
      <c r="AB3199" s="16"/>
      <c r="AC3199" s="16"/>
      <c r="AD3199" s="16"/>
      <c r="AE3199" s="16"/>
      <c r="AF3199" s="16"/>
      <c r="AG3199" s="16"/>
      <c r="AH3199" s="16"/>
      <c r="AI3199" s="18">
        <v>107.98</v>
      </c>
      <c r="AJ3199" s="22">
        <f>AI3199*-0.029+-0.3</f>
        <v>-3.43142</v>
      </c>
      <c r="AK3199" s="22">
        <v>0</v>
      </c>
      <c r="AL3199" s="22">
        <v>0</v>
      </c>
      <c r="AM3199" s="22">
        <v>0</v>
      </c>
      <c r="AN3199" s="22">
        <v>-7.5</v>
      </c>
      <c r="AO3199" s="22">
        <v>0</v>
      </c>
      <c r="AP3199" s="18">
        <f>SUM(AI3199:AO3199)</f>
        <v>97.04858</v>
      </c>
    </row>
    <row r="3200" ht="20.35" customHeight="1">
      <c r="A3200" t="s" s="28">
        <v>1570</v>
      </c>
      <c r="B3200" s="15">
        <v>43458</v>
      </c>
      <c r="C3200" s="16"/>
      <c r="D3200" s="16"/>
      <c r="E3200" s="31"/>
      <c r="F3200" s="31"/>
      <c r="G3200" s="16"/>
      <c r="H3200" s="16"/>
      <c r="I3200" s="16"/>
      <c r="J3200" s="16"/>
      <c r="K3200" s="16"/>
      <c r="L3200" s="16"/>
      <c r="M3200" s="16"/>
      <c r="N3200" s="16"/>
      <c r="O3200" s="16"/>
      <c r="P3200" s="16"/>
      <c r="Q3200" s="16"/>
      <c r="R3200" s="16"/>
      <c r="S3200" s="16"/>
      <c r="T3200" s="16"/>
      <c r="U3200" s="16"/>
      <c r="V3200" s="16"/>
      <c r="W3200" s="16"/>
      <c r="X3200" s="16"/>
      <c r="Y3200" s="16"/>
      <c r="Z3200" s="16"/>
      <c r="AA3200" s="16"/>
      <c r="AB3200" s="16"/>
      <c r="AC3200" s="16"/>
      <c r="AD3200" s="16"/>
      <c r="AE3200" s="16"/>
      <c r="AF3200" s="16"/>
      <c r="AG3200" s="16"/>
      <c r="AH3200" s="16"/>
      <c r="AI3200" s="18">
        <v>67.97</v>
      </c>
      <c r="AJ3200" s="22">
        <f>AI3200*-0.029+-0.3</f>
        <v>-2.27113</v>
      </c>
      <c r="AK3200" s="22">
        <v>0</v>
      </c>
      <c r="AL3200" s="22">
        <v>0</v>
      </c>
      <c r="AM3200" s="22">
        <v>0</v>
      </c>
      <c r="AN3200" s="22">
        <v>-7.5</v>
      </c>
      <c r="AO3200" s="22">
        <v>0</v>
      </c>
      <c r="AP3200" s="18">
        <f>SUM(AI3200:AO3200)</f>
        <v>58.19887</v>
      </c>
    </row>
    <row r="3201" ht="20.35" customHeight="1">
      <c r="A3201" t="s" s="28">
        <v>2011</v>
      </c>
      <c r="B3201" s="15">
        <v>43460</v>
      </c>
      <c r="C3201" s="16"/>
      <c r="D3201" s="16"/>
      <c r="E3201" s="31"/>
      <c r="F3201" s="31"/>
      <c r="G3201" s="16"/>
      <c r="H3201" s="16"/>
      <c r="I3201" s="16"/>
      <c r="J3201" s="16"/>
      <c r="K3201" s="16"/>
      <c r="L3201" s="16"/>
      <c r="M3201" s="16"/>
      <c r="N3201" s="16"/>
      <c r="O3201" s="16"/>
      <c r="P3201" s="16"/>
      <c r="Q3201" s="16"/>
      <c r="R3201" s="16"/>
      <c r="S3201" s="16"/>
      <c r="T3201" s="16"/>
      <c r="U3201" s="16"/>
      <c r="V3201" s="16"/>
      <c r="W3201" s="16"/>
      <c r="X3201" s="16"/>
      <c r="Y3201" s="16"/>
      <c r="Z3201" s="16"/>
      <c r="AA3201" s="16"/>
      <c r="AB3201" s="16"/>
      <c r="AC3201" s="16"/>
      <c r="AD3201" s="17">
        <v>2</v>
      </c>
      <c r="AE3201" s="16"/>
      <c r="AF3201" s="16"/>
      <c r="AG3201" s="16"/>
      <c r="AH3201" s="16"/>
      <c r="AI3201" s="18">
        <v>265</v>
      </c>
      <c r="AJ3201" s="22">
        <f>AI3201*-0.029+-0.3</f>
        <v>-7.985</v>
      </c>
      <c r="AK3201" s="22">
        <v>0</v>
      </c>
      <c r="AL3201" s="22">
        <v>0</v>
      </c>
      <c r="AM3201" s="22">
        <v>0</v>
      </c>
      <c r="AN3201" s="22">
        <v>-12.8</v>
      </c>
      <c r="AO3201" s="22">
        <v>0</v>
      </c>
      <c r="AP3201" s="18">
        <f>SUM(AI3201:AO3201)</f>
        <v>244.215</v>
      </c>
    </row>
    <row r="3202" ht="20.35" customHeight="1">
      <c r="A3202" t="s" s="28">
        <v>2648</v>
      </c>
      <c r="B3202" s="15">
        <v>43460</v>
      </c>
      <c r="C3202" s="16"/>
      <c r="D3202" s="16"/>
      <c r="E3202" s="31"/>
      <c r="F3202" s="31"/>
      <c r="G3202" s="16"/>
      <c r="H3202" s="16"/>
      <c r="I3202" s="16"/>
      <c r="J3202" s="16"/>
      <c r="K3202" s="16"/>
      <c r="L3202" s="16"/>
      <c r="M3202" s="16"/>
      <c r="N3202" s="16"/>
      <c r="O3202" s="16"/>
      <c r="P3202" s="16"/>
      <c r="Q3202" s="16"/>
      <c r="R3202" s="16"/>
      <c r="S3202" s="16"/>
      <c r="T3202" s="16"/>
      <c r="U3202" s="16"/>
      <c r="V3202" s="16"/>
      <c r="W3202" s="16"/>
      <c r="X3202" s="17">
        <v>4</v>
      </c>
      <c r="Y3202" s="16"/>
      <c r="Z3202" s="16"/>
      <c r="AA3202" s="16"/>
      <c r="AB3202" s="16"/>
      <c r="AC3202" s="16"/>
      <c r="AD3202" s="16"/>
      <c r="AE3202" s="16"/>
      <c r="AF3202" s="16"/>
      <c r="AG3202" s="16"/>
      <c r="AH3202" s="16"/>
      <c r="AI3202" s="18">
        <v>477.46</v>
      </c>
      <c r="AJ3202" s="22">
        <v>0</v>
      </c>
      <c r="AK3202" s="22">
        <v>-14.15</v>
      </c>
      <c r="AL3202" s="22">
        <v>0</v>
      </c>
      <c r="AM3202" s="22">
        <v>0</v>
      </c>
      <c r="AN3202" s="22">
        <v>-13</v>
      </c>
      <c r="AO3202" s="22">
        <v>-35.37</v>
      </c>
      <c r="AP3202" s="18">
        <f>SUM(AI3202:AO3202)</f>
        <v>414.94</v>
      </c>
    </row>
    <row r="3203" ht="20.35" customHeight="1">
      <c r="A3203" t="s" s="28">
        <v>2649</v>
      </c>
      <c r="B3203" s="15">
        <v>43461</v>
      </c>
      <c r="C3203" s="16"/>
      <c r="D3203" s="17">
        <v>1</v>
      </c>
      <c r="E3203" s="31"/>
      <c r="F3203" s="59">
        <v>1</v>
      </c>
      <c r="G3203" s="17">
        <v>1</v>
      </c>
      <c r="H3203" s="16"/>
      <c r="I3203" s="16"/>
      <c r="J3203" s="16"/>
      <c r="K3203" s="16"/>
      <c r="L3203" s="16"/>
      <c r="M3203" s="16"/>
      <c r="N3203" s="16"/>
      <c r="O3203" s="16"/>
      <c r="P3203" s="16"/>
      <c r="Q3203" s="16"/>
      <c r="R3203" s="16"/>
      <c r="S3203" s="16"/>
      <c r="T3203" s="16"/>
      <c r="U3203" s="16"/>
      <c r="V3203" s="16"/>
      <c r="W3203" s="16"/>
      <c r="X3203" s="16"/>
      <c r="Y3203" s="16"/>
      <c r="Z3203" s="16"/>
      <c r="AA3203" s="16"/>
      <c r="AB3203" s="16"/>
      <c r="AC3203" s="16"/>
      <c r="AD3203" s="16"/>
      <c r="AE3203" s="16"/>
      <c r="AF3203" s="16"/>
      <c r="AG3203" s="16"/>
      <c r="AH3203" s="16"/>
      <c r="AI3203" s="18">
        <v>729.28</v>
      </c>
      <c r="AJ3203" s="22">
        <f>AI3203*-0.029+-0.3</f>
        <v>-21.44912</v>
      </c>
      <c r="AK3203" s="22">
        <v>0</v>
      </c>
      <c r="AL3203" s="22">
        <v>0</v>
      </c>
      <c r="AM3203" s="22">
        <v>0</v>
      </c>
      <c r="AN3203" s="22">
        <v>-12.64</v>
      </c>
      <c r="AO3203" s="22">
        <v>-54.02</v>
      </c>
      <c r="AP3203" s="18">
        <f>SUM(AI3203:AO3203)</f>
        <v>641.17088</v>
      </c>
    </row>
    <row r="3204" ht="20.35" customHeight="1">
      <c r="A3204" t="s" s="28">
        <v>2650</v>
      </c>
      <c r="B3204" s="15">
        <v>43461</v>
      </c>
      <c r="C3204" s="16"/>
      <c r="D3204" s="17">
        <v>1</v>
      </c>
      <c r="E3204" s="31"/>
      <c r="F3204" s="31"/>
      <c r="G3204" s="16"/>
      <c r="H3204" s="16"/>
      <c r="I3204" s="16"/>
      <c r="J3204" s="16"/>
      <c r="K3204" s="16"/>
      <c r="L3204" s="16"/>
      <c r="M3204" s="16"/>
      <c r="N3204" s="16"/>
      <c r="O3204" s="16"/>
      <c r="P3204" s="16"/>
      <c r="Q3204" s="16"/>
      <c r="R3204" s="16"/>
      <c r="S3204" s="16"/>
      <c r="T3204" s="16"/>
      <c r="U3204" s="16"/>
      <c r="V3204" s="16"/>
      <c r="W3204" s="16"/>
      <c r="X3204" s="16"/>
      <c r="Y3204" s="16"/>
      <c r="Z3204" s="16"/>
      <c r="AA3204" s="16"/>
      <c r="AB3204" s="16"/>
      <c r="AC3204" s="16"/>
      <c r="AD3204" s="16"/>
      <c r="AE3204" s="16"/>
      <c r="AF3204" s="16"/>
      <c r="AG3204" s="16"/>
      <c r="AH3204" s="16"/>
      <c r="AI3204" s="18">
        <v>249.99</v>
      </c>
      <c r="AJ3204" s="22">
        <f>AI3204*-0.029+-0.3</f>
        <v>-7.54971</v>
      </c>
      <c r="AK3204" s="22">
        <v>0</v>
      </c>
      <c r="AL3204" s="22">
        <v>0</v>
      </c>
      <c r="AM3204" s="22">
        <v>0</v>
      </c>
      <c r="AN3204" s="22">
        <v>-17.1</v>
      </c>
      <c r="AO3204" s="22">
        <v>0</v>
      </c>
      <c r="AP3204" s="18">
        <f>SUM(AI3204:AO3204)</f>
        <v>225.34029</v>
      </c>
    </row>
    <row r="3205" ht="20.35" customHeight="1">
      <c r="A3205" t="s" s="28">
        <v>2649</v>
      </c>
      <c r="B3205" s="15">
        <v>43461</v>
      </c>
      <c r="C3205" s="16"/>
      <c r="D3205" s="16"/>
      <c r="E3205" s="31"/>
      <c r="F3205" s="31"/>
      <c r="G3205" s="16"/>
      <c r="H3205" s="16"/>
      <c r="I3205" s="16"/>
      <c r="J3205" s="16"/>
      <c r="K3205" s="16"/>
      <c r="L3205" s="16"/>
      <c r="M3205" s="16"/>
      <c r="N3205" s="16"/>
      <c r="O3205" s="16"/>
      <c r="P3205" s="16"/>
      <c r="Q3205" s="16"/>
      <c r="R3205" s="16"/>
      <c r="S3205" s="16"/>
      <c r="T3205" s="16"/>
      <c r="U3205" s="16"/>
      <c r="V3205" s="16"/>
      <c r="W3205" s="16"/>
      <c r="X3205" s="17">
        <v>2</v>
      </c>
      <c r="Y3205" s="16"/>
      <c r="Z3205" s="16"/>
      <c r="AA3205" s="16"/>
      <c r="AB3205" s="16"/>
      <c r="AC3205" s="16"/>
      <c r="AD3205" s="16"/>
      <c r="AE3205" s="16"/>
      <c r="AF3205" s="16"/>
      <c r="AG3205" s="16"/>
      <c r="AH3205" s="16"/>
      <c r="AI3205" s="18">
        <v>585.48</v>
      </c>
      <c r="AJ3205" s="22">
        <f>AI3205*-0.029+-0.3</f>
        <v>-17.27892</v>
      </c>
      <c r="AK3205" s="22">
        <v>0</v>
      </c>
      <c r="AL3205" s="22">
        <v>0</v>
      </c>
      <c r="AM3205" s="22">
        <v>0</v>
      </c>
      <c r="AN3205" s="22">
        <v>0</v>
      </c>
      <c r="AO3205" s="22">
        <v>-43.37</v>
      </c>
      <c r="AP3205" s="18">
        <f>SUM(AI3205:AO3205)</f>
        <v>524.83108</v>
      </c>
    </row>
    <row r="3206" ht="20.35" customHeight="1">
      <c r="A3206" t="s" s="28">
        <v>802</v>
      </c>
      <c r="B3206" s="15">
        <v>43461</v>
      </c>
      <c r="C3206" s="16"/>
      <c r="D3206" s="16"/>
      <c r="E3206" s="31"/>
      <c r="F3206" s="31"/>
      <c r="G3206" s="16"/>
      <c r="H3206" s="16"/>
      <c r="I3206" s="16"/>
      <c r="J3206" s="16"/>
      <c r="K3206" s="16"/>
      <c r="L3206" s="16"/>
      <c r="M3206" s="16"/>
      <c r="N3206" s="16"/>
      <c r="O3206" s="16"/>
      <c r="P3206" s="16"/>
      <c r="Q3206" s="16"/>
      <c r="R3206" s="16"/>
      <c r="S3206" s="16"/>
      <c r="T3206" s="16"/>
      <c r="U3206" s="16"/>
      <c r="V3206" s="16"/>
      <c r="W3206" s="16"/>
      <c r="X3206" s="16"/>
      <c r="Y3206" s="16"/>
      <c r="Z3206" s="16"/>
      <c r="AA3206" s="16"/>
      <c r="AB3206" s="16"/>
      <c r="AC3206" s="16"/>
      <c r="AD3206" s="16"/>
      <c r="AE3206" s="16"/>
      <c r="AF3206" s="16"/>
      <c r="AG3206" s="16"/>
      <c r="AH3206" s="16"/>
      <c r="AI3206" s="18">
        <v>142.82</v>
      </c>
      <c r="AJ3206" s="22">
        <f>AI3206*-0.029+-0.3</f>
        <v>-4.44178</v>
      </c>
      <c r="AK3206" s="22">
        <v>0</v>
      </c>
      <c r="AL3206" s="22">
        <v>0</v>
      </c>
      <c r="AM3206" s="22">
        <v>0</v>
      </c>
      <c r="AN3206" s="22">
        <v>0</v>
      </c>
      <c r="AO3206" s="22">
        <v>-9.6</v>
      </c>
      <c r="AP3206" s="18">
        <f>SUM(AI3206:AO3206)</f>
        <v>128.77822</v>
      </c>
    </row>
    <row r="3207" ht="20.35" customHeight="1">
      <c r="A3207" t="s" s="28">
        <v>2651</v>
      </c>
      <c r="B3207" s="15">
        <v>43461</v>
      </c>
      <c r="C3207" s="16"/>
      <c r="D3207" s="16"/>
      <c r="E3207" s="31"/>
      <c r="F3207" s="31"/>
      <c r="G3207" s="17">
        <v>1</v>
      </c>
      <c r="H3207" s="16"/>
      <c r="I3207" s="16"/>
      <c r="J3207" s="16"/>
      <c r="K3207" s="16"/>
      <c r="L3207" s="16"/>
      <c r="M3207" s="16"/>
      <c r="N3207" s="16"/>
      <c r="O3207" s="16"/>
      <c r="P3207" s="16"/>
      <c r="Q3207" s="16"/>
      <c r="R3207" s="16"/>
      <c r="S3207" s="16"/>
      <c r="T3207" s="16"/>
      <c r="U3207" s="16"/>
      <c r="V3207" s="16"/>
      <c r="W3207" s="16"/>
      <c r="X3207" s="16"/>
      <c r="Y3207" s="16"/>
      <c r="Z3207" s="16"/>
      <c r="AA3207" s="16"/>
      <c r="AB3207" s="16"/>
      <c r="AC3207" s="16"/>
      <c r="AD3207" s="16"/>
      <c r="AE3207" s="16"/>
      <c r="AF3207" s="16"/>
      <c r="AG3207" s="16"/>
      <c r="AH3207" s="16"/>
      <c r="AI3207" s="18">
        <v>240.56</v>
      </c>
      <c r="AJ3207" s="22">
        <f>AI3207*-0.029+-0.3</f>
        <v>-7.27624</v>
      </c>
      <c r="AK3207" s="22">
        <v>0</v>
      </c>
      <c r="AL3207" s="22">
        <v>0</v>
      </c>
      <c r="AM3207" s="22">
        <v>0</v>
      </c>
      <c r="AN3207" s="22">
        <v>-77.95</v>
      </c>
      <c r="AO3207" s="22">
        <v>0</v>
      </c>
      <c r="AP3207" s="18">
        <f>SUM(AI3207:AO3207)</f>
        <v>155.33376</v>
      </c>
    </row>
    <row r="3208" ht="20.35" customHeight="1">
      <c r="A3208" t="s" s="28">
        <v>1490</v>
      </c>
      <c r="B3208" s="15">
        <v>43461</v>
      </c>
      <c r="C3208" s="16"/>
      <c r="D3208" s="16"/>
      <c r="E3208" s="31"/>
      <c r="F3208" s="31"/>
      <c r="G3208" s="16"/>
      <c r="H3208" s="16"/>
      <c r="I3208" s="16"/>
      <c r="J3208" s="16"/>
      <c r="K3208" s="16"/>
      <c r="L3208" s="16"/>
      <c r="M3208" s="16"/>
      <c r="N3208" s="16"/>
      <c r="O3208" s="16"/>
      <c r="P3208" s="16"/>
      <c r="Q3208" s="16"/>
      <c r="R3208" s="16"/>
      <c r="S3208" s="16"/>
      <c r="T3208" s="16"/>
      <c r="U3208" s="16"/>
      <c r="V3208" s="16"/>
      <c r="W3208" s="16"/>
      <c r="X3208" s="16"/>
      <c r="Y3208" s="16"/>
      <c r="Z3208" s="16"/>
      <c r="AA3208" s="16"/>
      <c r="AB3208" s="16"/>
      <c r="AC3208" s="16"/>
      <c r="AD3208" s="16"/>
      <c r="AE3208" s="16"/>
      <c r="AF3208" s="16"/>
      <c r="AG3208" s="16"/>
      <c r="AH3208" s="16"/>
      <c r="AI3208" s="18">
        <v>400</v>
      </c>
      <c r="AJ3208" s="22">
        <v>0</v>
      </c>
      <c r="AK3208" s="22">
        <v>0</v>
      </c>
      <c r="AL3208" s="22">
        <v>0</v>
      </c>
      <c r="AM3208" s="22">
        <v>0</v>
      </c>
      <c r="AN3208" s="22">
        <v>0</v>
      </c>
      <c r="AO3208" s="22">
        <v>0</v>
      </c>
      <c r="AP3208" s="18">
        <f>SUM(AI3208:AO3208)</f>
        <v>400</v>
      </c>
    </row>
    <row r="3209" ht="20.35" customHeight="1">
      <c r="A3209" t="s" s="28">
        <v>1490</v>
      </c>
      <c r="B3209" s="15">
        <v>43461</v>
      </c>
      <c r="C3209" s="16"/>
      <c r="D3209" s="16"/>
      <c r="E3209" s="31"/>
      <c r="F3209" s="31"/>
      <c r="G3209" s="16"/>
      <c r="H3209" s="16"/>
      <c r="I3209" s="16"/>
      <c r="J3209" s="16"/>
      <c r="K3209" s="16"/>
      <c r="L3209" s="16"/>
      <c r="M3209" s="16"/>
      <c r="N3209" s="16"/>
      <c r="O3209" s="16"/>
      <c r="P3209" s="16"/>
      <c r="Q3209" s="16"/>
      <c r="R3209" s="16"/>
      <c r="S3209" s="16"/>
      <c r="T3209" s="16"/>
      <c r="U3209" s="16"/>
      <c r="V3209" s="16"/>
      <c r="W3209" s="16"/>
      <c r="X3209" s="16"/>
      <c r="Y3209" s="16"/>
      <c r="Z3209" s="16"/>
      <c r="AA3209" s="16"/>
      <c r="AB3209" s="16"/>
      <c r="AC3209" s="16"/>
      <c r="AD3209" s="16"/>
      <c r="AE3209" s="16"/>
      <c r="AF3209" s="16"/>
      <c r="AG3209" s="16"/>
      <c r="AH3209" s="16"/>
      <c r="AI3209" s="18">
        <v>300</v>
      </c>
      <c r="AJ3209" s="22">
        <v>0</v>
      </c>
      <c r="AK3209" s="22">
        <v>0</v>
      </c>
      <c r="AL3209" s="22">
        <v>0</v>
      </c>
      <c r="AM3209" s="22">
        <v>0</v>
      </c>
      <c r="AN3209" s="22">
        <v>0</v>
      </c>
      <c r="AO3209" s="22">
        <v>0</v>
      </c>
      <c r="AP3209" s="18">
        <f>SUM(AI3209:AO3209)</f>
        <v>300</v>
      </c>
    </row>
    <row r="3210" ht="20.35" customHeight="1">
      <c r="A3210" t="s" s="28">
        <v>2652</v>
      </c>
      <c r="B3210" s="15">
        <v>43461</v>
      </c>
      <c r="C3210" s="16"/>
      <c r="D3210" s="17">
        <v>10</v>
      </c>
      <c r="E3210" s="31"/>
      <c r="F3210" s="31"/>
      <c r="G3210" s="16"/>
      <c r="H3210" s="16"/>
      <c r="I3210" s="16"/>
      <c r="J3210" s="16"/>
      <c r="K3210" s="16"/>
      <c r="L3210" s="16"/>
      <c r="M3210" s="16"/>
      <c r="N3210" s="16"/>
      <c r="O3210" s="16"/>
      <c r="P3210" s="16"/>
      <c r="Q3210" s="16"/>
      <c r="R3210" s="16"/>
      <c r="S3210" s="16"/>
      <c r="T3210" s="16"/>
      <c r="U3210" s="16"/>
      <c r="V3210" s="16"/>
      <c r="W3210" s="16"/>
      <c r="X3210" s="16"/>
      <c r="Y3210" s="16"/>
      <c r="Z3210" s="16"/>
      <c r="AA3210" s="16"/>
      <c r="AB3210" s="16"/>
      <c r="AC3210" s="16"/>
      <c r="AD3210" s="16"/>
      <c r="AE3210" s="16"/>
      <c r="AF3210" s="16"/>
      <c r="AG3210" s="16"/>
      <c r="AH3210" s="16"/>
      <c r="AI3210" s="18">
        <v>3537.71</v>
      </c>
      <c r="AJ3210" s="22">
        <v>0</v>
      </c>
      <c r="AK3210" s="22">
        <v>0</v>
      </c>
      <c r="AL3210" s="22">
        <v>-727.62</v>
      </c>
      <c r="AM3210" s="22">
        <v>0</v>
      </c>
      <c r="AN3210" s="22">
        <v>0</v>
      </c>
      <c r="AO3210" s="22">
        <v>0</v>
      </c>
      <c r="AP3210" s="18">
        <f>SUM(AI3210:AO3210)</f>
        <v>2810.09</v>
      </c>
    </row>
    <row r="3211" ht="20.35" customHeight="1">
      <c r="A3211" t="s" s="28">
        <v>2653</v>
      </c>
      <c r="B3211" s="15">
        <v>43461</v>
      </c>
      <c r="C3211" s="16"/>
      <c r="D3211" s="16"/>
      <c r="E3211" s="31"/>
      <c r="F3211" s="31"/>
      <c r="G3211" s="16"/>
      <c r="H3211" s="16"/>
      <c r="I3211" s="16"/>
      <c r="J3211" s="16"/>
      <c r="K3211" s="16"/>
      <c r="L3211" s="16"/>
      <c r="M3211" s="17">
        <v>2</v>
      </c>
      <c r="N3211" s="16"/>
      <c r="O3211" s="16"/>
      <c r="P3211" s="16"/>
      <c r="Q3211" s="16"/>
      <c r="R3211" s="17">
        <v>1</v>
      </c>
      <c r="S3211" s="16"/>
      <c r="T3211" s="16"/>
      <c r="U3211" s="16"/>
      <c r="V3211" s="16"/>
      <c r="W3211" s="16"/>
      <c r="X3211" s="16"/>
      <c r="Y3211" s="16"/>
      <c r="Z3211" s="16"/>
      <c r="AA3211" s="16"/>
      <c r="AB3211" s="17">
        <v>2</v>
      </c>
      <c r="AC3211" s="16"/>
      <c r="AD3211" s="16"/>
      <c r="AE3211" s="16"/>
      <c r="AF3211" s="16"/>
      <c r="AG3211" s="16"/>
      <c r="AH3211" s="16"/>
      <c r="AI3211" s="48">
        <v>1100</v>
      </c>
      <c r="AJ3211" s="49">
        <v>0</v>
      </c>
      <c r="AK3211" s="49">
        <v>0</v>
      </c>
      <c r="AL3211" s="49">
        <v>0</v>
      </c>
      <c r="AM3211" s="22">
        <v>0</v>
      </c>
      <c r="AN3211" s="49">
        <v>0</v>
      </c>
      <c r="AO3211" s="49">
        <v>0</v>
      </c>
      <c r="AP3211" s="18">
        <f>SUM(AI3211:AO3211)</f>
        <v>1100</v>
      </c>
    </row>
    <row r="3212" ht="20.35" customHeight="1">
      <c r="A3212" t="s" s="28">
        <v>2635</v>
      </c>
      <c r="B3212" s="15">
        <v>43467</v>
      </c>
      <c r="C3212" s="16"/>
      <c r="D3212" s="16"/>
      <c r="E3212" s="31"/>
      <c r="F3212" s="31"/>
      <c r="G3212" s="16"/>
      <c r="H3212" s="16"/>
      <c r="I3212" s="16"/>
      <c r="J3212" s="16"/>
      <c r="K3212" s="16"/>
      <c r="L3212" s="16"/>
      <c r="M3212" s="16"/>
      <c r="N3212" s="16"/>
      <c r="O3212" s="16"/>
      <c r="P3212" s="16"/>
      <c r="Q3212" s="16"/>
      <c r="R3212" s="16"/>
      <c r="S3212" s="16"/>
      <c r="T3212" s="16"/>
      <c r="U3212" s="16"/>
      <c r="V3212" s="16"/>
      <c r="W3212" s="16"/>
      <c r="X3212" s="16"/>
      <c r="Y3212" s="16"/>
      <c r="Z3212" s="16"/>
      <c r="AA3212" s="16"/>
      <c r="AB3212" s="16"/>
      <c r="AC3212" s="16"/>
      <c r="AD3212" s="16"/>
      <c r="AE3212" s="16"/>
      <c r="AF3212" s="16"/>
      <c r="AG3212" s="16"/>
      <c r="AH3212" s="16"/>
      <c r="AI3212" s="18">
        <v>97.5</v>
      </c>
      <c r="AJ3212" s="22">
        <f>AI3212*-0.029+-0.3</f>
        <v>-3.1275</v>
      </c>
      <c r="AK3212" s="22">
        <v>0</v>
      </c>
      <c r="AL3212" s="22">
        <v>0</v>
      </c>
      <c r="AM3212" s="22">
        <v>0</v>
      </c>
      <c r="AN3212" s="22">
        <v>-7.5</v>
      </c>
      <c r="AO3212" s="22">
        <v>0</v>
      </c>
      <c r="AP3212" s="18">
        <f>SUM(AI3212:AO3212)</f>
        <v>86.8725</v>
      </c>
    </row>
    <row r="3213" ht="20.35" customHeight="1">
      <c r="A3213" t="s" s="28">
        <v>1291</v>
      </c>
      <c r="B3213" s="15">
        <v>43467</v>
      </c>
      <c r="C3213" s="16"/>
      <c r="D3213" s="16"/>
      <c r="E3213" s="31"/>
      <c r="F3213" s="31"/>
      <c r="G3213" s="16"/>
      <c r="H3213" s="16"/>
      <c r="I3213" s="16"/>
      <c r="J3213" s="16"/>
      <c r="K3213" s="16"/>
      <c r="L3213" s="16"/>
      <c r="M3213" s="16"/>
      <c r="N3213" s="16"/>
      <c r="O3213" s="16"/>
      <c r="P3213" s="16"/>
      <c r="Q3213" s="16"/>
      <c r="R3213" s="16"/>
      <c r="S3213" s="16"/>
      <c r="T3213" s="16"/>
      <c r="U3213" s="16"/>
      <c r="V3213" s="16"/>
      <c r="W3213" s="16"/>
      <c r="X3213" s="16"/>
      <c r="Y3213" s="16"/>
      <c r="Z3213" s="16"/>
      <c r="AA3213" s="16"/>
      <c r="AB3213" s="16"/>
      <c r="AC3213" s="16"/>
      <c r="AD3213" s="16"/>
      <c r="AE3213" s="16"/>
      <c r="AF3213" s="16"/>
      <c r="AG3213" s="16"/>
      <c r="AH3213" s="16"/>
      <c r="AI3213" s="18">
        <v>42.98</v>
      </c>
      <c r="AJ3213" s="22">
        <f>AI3213*-0.029+-0.3</f>
        <v>-1.54642</v>
      </c>
      <c r="AK3213" s="22">
        <v>0</v>
      </c>
      <c r="AL3213" s="22">
        <v>0</v>
      </c>
      <c r="AM3213" s="22">
        <v>0</v>
      </c>
      <c r="AN3213" s="22">
        <v>-3.18</v>
      </c>
      <c r="AO3213" s="22">
        <v>0</v>
      </c>
      <c r="AP3213" s="18">
        <f>SUM(AI3213:AO3213)</f>
        <v>38.25358</v>
      </c>
    </row>
    <row r="3214" ht="20.35" customHeight="1">
      <c r="A3214" t="s" s="28">
        <v>2654</v>
      </c>
      <c r="B3214" s="15">
        <v>43468</v>
      </c>
      <c r="C3214" s="16"/>
      <c r="D3214" s="17">
        <v>2</v>
      </c>
      <c r="E3214" s="31"/>
      <c r="F3214" s="31"/>
      <c r="G3214" s="16"/>
      <c r="H3214" s="16"/>
      <c r="I3214" s="16"/>
      <c r="J3214" s="16"/>
      <c r="K3214" s="16"/>
      <c r="L3214" s="16"/>
      <c r="M3214" s="16"/>
      <c r="N3214" s="16"/>
      <c r="O3214" s="16"/>
      <c r="P3214" s="16"/>
      <c r="Q3214" s="16"/>
      <c r="R3214" s="16"/>
      <c r="S3214" s="16"/>
      <c r="T3214" s="16"/>
      <c r="U3214" s="16"/>
      <c r="V3214" s="16"/>
      <c r="W3214" s="16"/>
      <c r="X3214" s="16"/>
      <c r="Y3214" s="16"/>
      <c r="Z3214" s="16"/>
      <c r="AA3214" s="16"/>
      <c r="AB3214" s="16"/>
      <c r="AC3214" s="16"/>
      <c r="AD3214" s="16"/>
      <c r="AE3214" s="16"/>
      <c r="AF3214" s="16"/>
      <c r="AG3214" s="16"/>
      <c r="AH3214" s="16"/>
      <c r="AI3214" s="18">
        <v>840.77</v>
      </c>
      <c r="AJ3214" s="22">
        <f>AI3214*-0.029+-0.3</f>
        <v>-24.68233</v>
      </c>
      <c r="AK3214" s="22">
        <v>0</v>
      </c>
      <c r="AL3214" s="22">
        <v>0</v>
      </c>
      <c r="AM3214" s="22">
        <v>0</v>
      </c>
      <c r="AN3214" s="22">
        <v>-87.62</v>
      </c>
      <c r="AO3214" s="22">
        <v>0</v>
      </c>
      <c r="AP3214" s="18">
        <f>SUM(AI3214:AO3214)</f>
        <v>728.46767</v>
      </c>
    </row>
    <row r="3215" ht="20.35" customHeight="1">
      <c r="A3215" t="s" s="28">
        <v>1486</v>
      </c>
      <c r="B3215" s="15">
        <v>43468</v>
      </c>
      <c r="C3215" s="16"/>
      <c r="D3215" s="16"/>
      <c r="E3215" s="31"/>
      <c r="F3215" s="31"/>
      <c r="G3215" s="16"/>
      <c r="H3215" s="16"/>
      <c r="I3215" s="16"/>
      <c r="J3215" s="16"/>
      <c r="K3215" s="16"/>
      <c r="L3215" s="16"/>
      <c r="M3215" s="16"/>
      <c r="N3215" s="16"/>
      <c r="O3215" s="16"/>
      <c r="P3215" s="16"/>
      <c r="Q3215" s="16"/>
      <c r="R3215" s="16"/>
      <c r="S3215" s="16"/>
      <c r="T3215" s="16"/>
      <c r="U3215" s="16"/>
      <c r="V3215" s="16"/>
      <c r="W3215" s="16"/>
      <c r="X3215" s="16"/>
      <c r="Y3215" s="16"/>
      <c r="Z3215" s="16"/>
      <c r="AA3215" s="16"/>
      <c r="AB3215" s="17">
        <v>2</v>
      </c>
      <c r="AC3215" s="16"/>
      <c r="AD3215" s="16"/>
      <c r="AE3215" s="16"/>
      <c r="AF3215" s="16"/>
      <c r="AG3215" s="16"/>
      <c r="AH3215" s="16"/>
      <c r="AI3215" s="18">
        <v>659.98</v>
      </c>
      <c r="AJ3215" s="22">
        <v>0</v>
      </c>
      <c r="AK3215" s="22">
        <v>-19.44</v>
      </c>
      <c r="AL3215" s="22">
        <v>0</v>
      </c>
      <c r="AM3215" s="22">
        <v>0</v>
      </c>
      <c r="AN3215" s="22">
        <v>-20.08</v>
      </c>
      <c r="AO3215" s="22">
        <v>0</v>
      </c>
      <c r="AP3215" s="18">
        <f>SUM(AI3215:AO3215)</f>
        <v>620.46</v>
      </c>
    </row>
    <row r="3216" ht="20.35" customHeight="1">
      <c r="A3216" t="s" s="28">
        <v>2655</v>
      </c>
      <c r="B3216" s="15">
        <v>43469</v>
      </c>
      <c r="C3216" s="16"/>
      <c r="D3216" s="17">
        <v>1</v>
      </c>
      <c r="E3216" s="31"/>
      <c r="F3216" s="59">
        <v>1</v>
      </c>
      <c r="G3216" s="16"/>
      <c r="H3216" s="16"/>
      <c r="I3216" s="16"/>
      <c r="J3216" s="16"/>
      <c r="K3216" s="16"/>
      <c r="L3216" s="16"/>
      <c r="M3216" s="16"/>
      <c r="N3216" s="16"/>
      <c r="O3216" s="16"/>
      <c r="P3216" s="16"/>
      <c r="Q3216" s="16"/>
      <c r="R3216" s="16"/>
      <c r="S3216" s="16"/>
      <c r="T3216" s="16"/>
      <c r="U3216" s="16"/>
      <c r="V3216" s="16"/>
      <c r="W3216" s="16"/>
      <c r="X3216" s="16"/>
      <c r="Y3216" s="16"/>
      <c r="Z3216" s="16"/>
      <c r="AA3216" s="16"/>
      <c r="AB3216" s="16"/>
      <c r="AC3216" s="16"/>
      <c r="AD3216" s="16"/>
      <c r="AE3216" s="16"/>
      <c r="AF3216" s="16"/>
      <c r="AG3216" s="16"/>
      <c r="AH3216" s="16"/>
      <c r="AI3216" s="18">
        <v>468.99</v>
      </c>
      <c r="AJ3216" s="22">
        <v>0</v>
      </c>
      <c r="AK3216" s="22">
        <v>-13.9</v>
      </c>
      <c r="AL3216" s="22">
        <v>0</v>
      </c>
      <c r="AM3216" s="22">
        <v>0</v>
      </c>
      <c r="AN3216" s="22">
        <v>-23.17</v>
      </c>
      <c r="AO3216" s="22">
        <v>0</v>
      </c>
      <c r="AP3216" s="18">
        <f>SUM(AI3216:AO3216)</f>
        <v>431.92</v>
      </c>
    </row>
    <row r="3217" ht="20.35" customHeight="1">
      <c r="A3217" t="s" s="28">
        <v>2656</v>
      </c>
      <c r="B3217" s="15">
        <v>43469</v>
      </c>
      <c r="C3217" s="16"/>
      <c r="D3217" s="17">
        <v>1</v>
      </c>
      <c r="E3217" s="31"/>
      <c r="F3217" s="31"/>
      <c r="G3217" s="16"/>
      <c r="H3217" s="16"/>
      <c r="I3217" s="16"/>
      <c r="J3217" s="16"/>
      <c r="K3217" s="16"/>
      <c r="L3217" s="16"/>
      <c r="M3217" s="16"/>
      <c r="N3217" s="16"/>
      <c r="O3217" s="16"/>
      <c r="P3217" s="16"/>
      <c r="Q3217" s="16"/>
      <c r="R3217" s="16"/>
      <c r="S3217" s="16"/>
      <c r="T3217" s="16"/>
      <c r="U3217" s="16"/>
      <c r="V3217" s="16"/>
      <c r="W3217" s="16"/>
      <c r="X3217" s="16"/>
      <c r="Y3217" s="16"/>
      <c r="Z3217" s="16"/>
      <c r="AA3217" s="16"/>
      <c r="AB3217" s="16"/>
      <c r="AC3217" s="16"/>
      <c r="AD3217" s="16"/>
      <c r="AE3217" s="16"/>
      <c r="AF3217" s="16"/>
      <c r="AG3217" s="16"/>
      <c r="AH3217" s="16"/>
      <c r="AI3217" s="18">
        <v>278.52</v>
      </c>
      <c r="AJ3217" s="22">
        <v>0</v>
      </c>
      <c r="AK3217" s="22">
        <v>-8.380000000000001</v>
      </c>
      <c r="AL3217" s="22">
        <v>0</v>
      </c>
      <c r="AM3217" s="22">
        <v>0</v>
      </c>
      <c r="AN3217" s="22">
        <v>-19.96</v>
      </c>
      <c r="AO3217" s="22">
        <v>0</v>
      </c>
      <c r="AP3217" s="18">
        <f>SUM(AI3217:AO3217)</f>
        <v>250.18</v>
      </c>
    </row>
    <row r="3218" ht="20.35" customHeight="1">
      <c r="A3218" t="s" s="28">
        <v>2657</v>
      </c>
      <c r="B3218" s="15">
        <v>43472</v>
      </c>
      <c r="C3218" s="16"/>
      <c r="D3218" s="17">
        <v>1</v>
      </c>
      <c r="E3218" s="31"/>
      <c r="F3218" s="31"/>
      <c r="G3218" s="16"/>
      <c r="H3218" s="16"/>
      <c r="I3218" s="16"/>
      <c r="J3218" s="16"/>
      <c r="K3218" s="16"/>
      <c r="L3218" s="16"/>
      <c r="M3218" s="16"/>
      <c r="N3218" s="16"/>
      <c r="O3218" s="16"/>
      <c r="P3218" s="16"/>
      <c r="Q3218" s="16"/>
      <c r="R3218" s="16"/>
      <c r="S3218" s="16"/>
      <c r="T3218" s="16"/>
      <c r="U3218" s="16"/>
      <c r="V3218" s="16"/>
      <c r="W3218" s="16"/>
      <c r="X3218" s="16"/>
      <c r="Y3218" s="16"/>
      <c r="Z3218" s="16"/>
      <c r="AA3218" s="16"/>
      <c r="AB3218" s="16"/>
      <c r="AC3218" s="16"/>
      <c r="AD3218" s="16"/>
      <c r="AE3218" s="16"/>
      <c r="AF3218" s="16"/>
      <c r="AG3218" s="16"/>
      <c r="AH3218" s="16"/>
      <c r="AI3218" s="18">
        <v>249.99</v>
      </c>
      <c r="AJ3218" s="22">
        <f>AI3218*-0.029+-0.3</f>
        <v>-7.54971</v>
      </c>
      <c r="AK3218" s="22">
        <v>0</v>
      </c>
      <c r="AL3218" s="22">
        <v>0</v>
      </c>
      <c r="AM3218" s="22">
        <v>0</v>
      </c>
      <c r="AN3218" s="22">
        <v>-17.1</v>
      </c>
      <c r="AO3218" s="22">
        <v>0</v>
      </c>
      <c r="AP3218" s="18">
        <f>SUM(AI3218:AO3218)</f>
        <v>225.34029</v>
      </c>
    </row>
    <row r="3219" ht="20.35" customHeight="1">
      <c r="A3219" t="s" s="28">
        <v>2658</v>
      </c>
      <c r="B3219" s="15">
        <v>43472</v>
      </c>
      <c r="C3219" s="16"/>
      <c r="D3219" s="17">
        <v>1</v>
      </c>
      <c r="E3219" s="31"/>
      <c r="F3219" s="31"/>
      <c r="G3219" s="16"/>
      <c r="H3219" s="16"/>
      <c r="I3219" s="16"/>
      <c r="J3219" s="16"/>
      <c r="K3219" s="16"/>
      <c r="L3219" s="16"/>
      <c r="M3219" s="16"/>
      <c r="N3219" s="16"/>
      <c r="O3219" s="16"/>
      <c r="P3219" s="16"/>
      <c r="Q3219" s="16"/>
      <c r="R3219" s="16"/>
      <c r="S3219" s="16"/>
      <c r="T3219" s="16"/>
      <c r="U3219" s="16"/>
      <c r="V3219" s="16"/>
      <c r="W3219" s="16"/>
      <c r="X3219" s="16"/>
      <c r="Y3219" s="16"/>
      <c r="Z3219" s="16"/>
      <c r="AA3219" s="16"/>
      <c r="AB3219" s="16"/>
      <c r="AC3219" s="16"/>
      <c r="AD3219" s="16"/>
      <c r="AE3219" s="16"/>
      <c r="AF3219" s="16"/>
      <c r="AG3219" s="16"/>
      <c r="AH3219" s="16"/>
      <c r="AI3219" s="18">
        <v>249.99</v>
      </c>
      <c r="AJ3219" s="22">
        <f>AI3219*-0.029+-0.3</f>
        <v>-7.54971</v>
      </c>
      <c r="AK3219" s="22">
        <v>0</v>
      </c>
      <c r="AL3219" s="22">
        <v>0</v>
      </c>
      <c r="AM3219" s="22">
        <v>0</v>
      </c>
      <c r="AN3219" s="22">
        <v>-17.1</v>
      </c>
      <c r="AO3219" s="22">
        <v>0</v>
      </c>
      <c r="AP3219" s="18">
        <f>SUM(AI3219:AO3219)</f>
        <v>225.34029</v>
      </c>
    </row>
    <row r="3220" ht="20.35" customHeight="1">
      <c r="A3220" t="s" s="28">
        <v>2659</v>
      </c>
      <c r="B3220" s="15">
        <v>43472</v>
      </c>
      <c r="C3220" s="16"/>
      <c r="D3220" s="16"/>
      <c r="E3220" s="31"/>
      <c r="F3220" s="31"/>
      <c r="G3220" s="17">
        <v>1</v>
      </c>
      <c r="H3220" s="16"/>
      <c r="I3220" s="16"/>
      <c r="J3220" s="16"/>
      <c r="K3220" s="16"/>
      <c r="L3220" s="16"/>
      <c r="M3220" s="16"/>
      <c r="N3220" s="16"/>
      <c r="O3220" s="16"/>
      <c r="P3220" s="16"/>
      <c r="Q3220" s="16"/>
      <c r="R3220" s="16"/>
      <c r="S3220" s="16"/>
      <c r="T3220" s="16"/>
      <c r="U3220" s="16"/>
      <c r="V3220" s="16"/>
      <c r="W3220" s="16"/>
      <c r="X3220" s="16"/>
      <c r="Y3220" s="16"/>
      <c r="Z3220" s="16"/>
      <c r="AA3220" s="16"/>
      <c r="AB3220" s="16"/>
      <c r="AC3220" s="16"/>
      <c r="AD3220" s="16"/>
      <c r="AE3220" s="16"/>
      <c r="AF3220" s="16"/>
      <c r="AG3220" s="16"/>
      <c r="AH3220" s="16"/>
      <c r="AI3220" s="18">
        <v>284.51</v>
      </c>
      <c r="AJ3220" s="22">
        <f>AI3220*-0.029+-0.3</f>
        <v>-8.550789999999999</v>
      </c>
      <c r="AK3220" s="22">
        <v>0</v>
      </c>
      <c r="AL3220" s="22">
        <v>0</v>
      </c>
      <c r="AM3220" s="22">
        <v>0</v>
      </c>
      <c r="AN3220" s="22">
        <v>-112.1</v>
      </c>
      <c r="AO3220" s="22">
        <v>0</v>
      </c>
      <c r="AP3220" s="18">
        <f>SUM(AI3220:AO3220)</f>
        <v>163.85921</v>
      </c>
    </row>
    <row r="3221" ht="20.35" customHeight="1">
      <c r="A3221" t="s" s="28">
        <v>2660</v>
      </c>
      <c r="B3221" s="15">
        <v>43472</v>
      </c>
      <c r="C3221" s="31"/>
      <c r="D3221" s="31"/>
      <c r="E3221" s="31"/>
      <c r="F3221" s="59">
        <v>1</v>
      </c>
      <c r="G3221" s="16"/>
      <c r="H3221" s="16"/>
      <c r="I3221" s="16"/>
      <c r="J3221" s="16"/>
      <c r="K3221" s="16"/>
      <c r="L3221" s="16"/>
      <c r="M3221" s="16"/>
      <c r="N3221" s="16"/>
      <c r="O3221" s="16"/>
      <c r="P3221" s="16"/>
      <c r="Q3221" s="16"/>
      <c r="R3221" s="16"/>
      <c r="S3221" s="16"/>
      <c r="T3221" s="16"/>
      <c r="U3221" s="16"/>
      <c r="V3221" s="16"/>
      <c r="W3221" s="16"/>
      <c r="X3221" s="17">
        <v>1</v>
      </c>
      <c r="Y3221" s="16"/>
      <c r="Z3221" s="16"/>
      <c r="AA3221" s="16"/>
      <c r="AB3221" s="16"/>
      <c r="AC3221" s="16"/>
      <c r="AD3221" s="16"/>
      <c r="AE3221" s="16"/>
      <c r="AF3221" s="16"/>
      <c r="AG3221" s="16"/>
      <c r="AH3221" s="16"/>
      <c r="AI3221" s="18">
        <v>169.98</v>
      </c>
      <c r="AJ3221" s="22">
        <f>AI3221*-0.029+-0.3</f>
        <v>-5.22942</v>
      </c>
      <c r="AK3221" s="22">
        <v>0</v>
      </c>
      <c r="AL3221" s="22">
        <v>0</v>
      </c>
      <c r="AM3221" s="22">
        <v>0</v>
      </c>
      <c r="AN3221" s="22">
        <v>-22.92</v>
      </c>
      <c r="AO3221" s="22">
        <v>0</v>
      </c>
      <c r="AP3221" s="18">
        <f>SUM(AI3221:AO3221)</f>
        <v>141.83058</v>
      </c>
    </row>
    <row r="3222" ht="20.35" customHeight="1">
      <c r="A3222" t="s" s="28">
        <v>2661</v>
      </c>
      <c r="B3222" s="15">
        <v>43472</v>
      </c>
      <c r="C3222" s="16"/>
      <c r="D3222" s="17">
        <v>1</v>
      </c>
      <c r="E3222" s="31"/>
      <c r="F3222" s="31"/>
      <c r="G3222" s="16"/>
      <c r="H3222" s="16"/>
      <c r="I3222" s="16"/>
      <c r="J3222" s="16"/>
      <c r="K3222" s="16"/>
      <c r="L3222" s="16"/>
      <c r="M3222" s="16"/>
      <c r="N3222" s="16"/>
      <c r="O3222" s="16"/>
      <c r="P3222" s="16"/>
      <c r="Q3222" s="16"/>
      <c r="R3222" s="16"/>
      <c r="S3222" s="16"/>
      <c r="T3222" s="16"/>
      <c r="U3222" s="16"/>
      <c r="V3222" s="16"/>
      <c r="W3222" s="16"/>
      <c r="X3222" s="16"/>
      <c r="Y3222" s="16"/>
      <c r="Z3222" s="16"/>
      <c r="AA3222" s="16"/>
      <c r="AB3222" s="16"/>
      <c r="AC3222" s="16"/>
      <c r="AD3222" s="16"/>
      <c r="AE3222" s="16"/>
      <c r="AF3222" s="16"/>
      <c r="AG3222" s="16"/>
      <c r="AH3222" s="16"/>
      <c r="AI3222" s="18">
        <v>329.99</v>
      </c>
      <c r="AJ3222" s="22">
        <v>0</v>
      </c>
      <c r="AK3222" s="19"/>
      <c r="AL3222" s="22">
        <v>0</v>
      </c>
      <c r="AM3222" s="22">
        <v>0</v>
      </c>
      <c r="AN3222" s="22">
        <v>-17.1</v>
      </c>
      <c r="AO3222" s="22">
        <v>0</v>
      </c>
      <c r="AP3222" s="18">
        <f>SUM(AI3222:AO3222)</f>
        <v>312.89</v>
      </c>
    </row>
    <row r="3223" ht="20.35" customHeight="1">
      <c r="A3223" t="s" s="28">
        <v>2662</v>
      </c>
      <c r="B3223" s="15">
        <v>43472</v>
      </c>
      <c r="C3223" s="16"/>
      <c r="D3223" s="17">
        <v>1</v>
      </c>
      <c r="E3223" s="31"/>
      <c r="F3223" s="31"/>
      <c r="G3223" s="16"/>
      <c r="H3223" s="16"/>
      <c r="I3223" s="16"/>
      <c r="J3223" s="16"/>
      <c r="K3223" s="16"/>
      <c r="L3223" s="16"/>
      <c r="M3223" s="16"/>
      <c r="N3223" s="16"/>
      <c r="O3223" s="16"/>
      <c r="P3223" s="16"/>
      <c r="Q3223" s="16"/>
      <c r="R3223" s="16"/>
      <c r="S3223" s="16"/>
      <c r="T3223" s="16"/>
      <c r="U3223" s="16"/>
      <c r="V3223" s="16"/>
      <c r="W3223" s="16"/>
      <c r="X3223" s="16"/>
      <c r="Y3223" s="16"/>
      <c r="Z3223" s="16"/>
      <c r="AA3223" s="16"/>
      <c r="AB3223" s="16"/>
      <c r="AC3223" s="16"/>
      <c r="AD3223" s="16"/>
      <c r="AE3223" s="16"/>
      <c r="AF3223" s="16"/>
      <c r="AG3223" s="16"/>
      <c r="AH3223" s="16"/>
      <c r="AI3223" s="18">
        <v>289.99</v>
      </c>
      <c r="AJ3223" s="22">
        <f>AI3223*-0.029+-0.3</f>
        <v>-8.709709999999999</v>
      </c>
      <c r="AK3223" s="22">
        <v>0</v>
      </c>
      <c r="AL3223" s="22">
        <v>0</v>
      </c>
      <c r="AM3223" s="22">
        <v>0</v>
      </c>
      <c r="AN3223" s="22">
        <v>-16.72</v>
      </c>
      <c r="AO3223" s="22">
        <v>0</v>
      </c>
      <c r="AP3223" s="18">
        <f>SUM(AI3223:AO3223)</f>
        <v>264.56029</v>
      </c>
    </row>
    <row r="3224" ht="20.35" customHeight="1">
      <c r="A3224" t="s" s="28">
        <v>2011</v>
      </c>
      <c r="B3224" s="15">
        <v>43472</v>
      </c>
      <c r="C3224" s="16"/>
      <c r="D3224" s="16"/>
      <c r="E3224" s="31"/>
      <c r="F3224" s="31"/>
      <c r="G3224" s="16"/>
      <c r="H3224" s="16"/>
      <c r="I3224" s="16"/>
      <c r="J3224" s="17">
        <v>4</v>
      </c>
      <c r="K3224" s="16"/>
      <c r="L3224" s="16"/>
      <c r="M3224" s="16"/>
      <c r="N3224" s="16"/>
      <c r="O3224" s="16"/>
      <c r="P3224" s="16"/>
      <c r="Q3224" s="16"/>
      <c r="R3224" s="16"/>
      <c r="S3224" s="16"/>
      <c r="T3224" s="16"/>
      <c r="U3224" s="16"/>
      <c r="V3224" s="16"/>
      <c r="W3224" s="16"/>
      <c r="X3224" s="17">
        <v>2</v>
      </c>
      <c r="Y3224" s="16"/>
      <c r="Z3224" s="16"/>
      <c r="AA3224" s="16"/>
      <c r="AB3224" s="16"/>
      <c r="AC3224" s="16"/>
      <c r="AD3224" s="17">
        <v>4</v>
      </c>
      <c r="AE3224" s="16"/>
      <c r="AF3224" s="16"/>
      <c r="AG3224" s="16"/>
      <c r="AH3224" s="16"/>
      <c r="AI3224" s="18">
        <v>3401.02</v>
      </c>
      <c r="AJ3224" s="22">
        <v>0</v>
      </c>
      <c r="AK3224" s="22">
        <v>0</v>
      </c>
      <c r="AL3224" s="22">
        <v>0</v>
      </c>
      <c r="AM3224" s="22">
        <v>0</v>
      </c>
      <c r="AN3224" s="22">
        <v>-111.02</v>
      </c>
      <c r="AO3224" s="22">
        <v>0</v>
      </c>
      <c r="AP3224" s="18">
        <f>SUM(AI3224:AO3224)</f>
        <v>3290</v>
      </c>
    </row>
    <row r="3225" ht="20.35" customHeight="1">
      <c r="A3225" t="s" s="28">
        <v>2663</v>
      </c>
      <c r="B3225" s="15">
        <v>43472</v>
      </c>
      <c r="C3225" s="16"/>
      <c r="D3225" s="17">
        <v>1</v>
      </c>
      <c r="E3225" s="31"/>
      <c r="F3225" s="31"/>
      <c r="G3225" s="17">
        <v>1</v>
      </c>
      <c r="H3225" s="16"/>
      <c r="I3225" s="16"/>
      <c r="J3225" s="16"/>
      <c r="K3225" s="16"/>
      <c r="L3225" s="16"/>
      <c r="M3225" s="16"/>
      <c r="N3225" s="16"/>
      <c r="O3225" s="16"/>
      <c r="P3225" s="16"/>
      <c r="Q3225" s="16"/>
      <c r="R3225" s="16"/>
      <c r="S3225" s="16"/>
      <c r="T3225" s="16"/>
      <c r="U3225" s="16"/>
      <c r="V3225" s="16"/>
      <c r="W3225" s="16"/>
      <c r="X3225" s="16"/>
      <c r="Y3225" s="16"/>
      <c r="Z3225" s="16"/>
      <c r="AA3225" s="16"/>
      <c r="AB3225" s="16"/>
      <c r="AC3225" s="16"/>
      <c r="AD3225" s="16"/>
      <c r="AE3225" s="16"/>
      <c r="AF3225" s="16"/>
      <c r="AG3225" s="16"/>
      <c r="AH3225" s="16"/>
      <c r="AI3225" s="18">
        <v>399.98</v>
      </c>
      <c r="AJ3225" s="22">
        <f>AI3225*-0.029+-0.3</f>
        <v>-11.89942</v>
      </c>
      <c r="AK3225" s="22">
        <v>0</v>
      </c>
      <c r="AL3225" s="22">
        <v>0</v>
      </c>
      <c r="AM3225" s="22">
        <v>0</v>
      </c>
      <c r="AN3225" s="22">
        <v>-16.72</v>
      </c>
      <c r="AO3225" s="22">
        <v>0</v>
      </c>
      <c r="AP3225" s="18">
        <f>SUM(AI3225:AO3225)</f>
        <v>371.36058</v>
      </c>
    </row>
    <row r="3226" ht="20.35" customHeight="1">
      <c r="A3226" t="s" s="28">
        <v>2664</v>
      </c>
      <c r="B3226" s="15">
        <v>43473</v>
      </c>
      <c r="C3226" s="16"/>
      <c r="D3226" s="16"/>
      <c r="E3226" s="31"/>
      <c r="F3226" s="31"/>
      <c r="G3226" s="16"/>
      <c r="H3226" s="17">
        <v>6</v>
      </c>
      <c r="I3226" s="16"/>
      <c r="J3226" s="16"/>
      <c r="K3226" s="16"/>
      <c r="L3226" s="16"/>
      <c r="M3226" s="16"/>
      <c r="N3226" s="16"/>
      <c r="O3226" s="16"/>
      <c r="P3226" s="16"/>
      <c r="Q3226" s="16"/>
      <c r="R3226" s="17">
        <v>1</v>
      </c>
      <c r="S3226" s="16"/>
      <c r="T3226" s="16"/>
      <c r="U3226" s="16"/>
      <c r="V3226" s="16"/>
      <c r="W3226" s="16"/>
      <c r="X3226" s="16"/>
      <c r="Y3226" s="16"/>
      <c r="Z3226" s="16"/>
      <c r="AA3226" s="16"/>
      <c r="AB3226" s="16"/>
      <c r="AC3226" s="16"/>
      <c r="AD3226" s="16"/>
      <c r="AE3226" s="16"/>
      <c r="AF3226" s="16"/>
      <c r="AG3226" s="16"/>
      <c r="AH3226" s="16"/>
      <c r="AI3226" s="18">
        <v>5865</v>
      </c>
      <c r="AJ3226" s="22">
        <v>0</v>
      </c>
      <c r="AK3226" s="22">
        <v>0</v>
      </c>
      <c r="AL3226" s="22">
        <v>0</v>
      </c>
      <c r="AM3226" s="22">
        <v>0</v>
      </c>
      <c r="AN3226" s="22">
        <v>-34.53</v>
      </c>
      <c r="AO3226" s="22">
        <v>0</v>
      </c>
      <c r="AP3226" s="18">
        <f>SUM(AI3226:AO3226)</f>
        <v>5830.47</v>
      </c>
    </row>
    <row r="3227" ht="20.35" customHeight="1">
      <c r="A3227" t="s" s="28">
        <v>2634</v>
      </c>
      <c r="B3227" s="15">
        <v>43473</v>
      </c>
      <c r="C3227" s="16"/>
      <c r="D3227" s="16"/>
      <c r="E3227" s="31"/>
      <c r="F3227" s="31"/>
      <c r="G3227" s="16"/>
      <c r="H3227" s="16"/>
      <c r="I3227" s="16"/>
      <c r="J3227" s="16"/>
      <c r="K3227" s="16"/>
      <c r="L3227" s="16"/>
      <c r="M3227" s="16"/>
      <c r="N3227" s="16"/>
      <c r="O3227" s="16"/>
      <c r="P3227" s="16"/>
      <c r="Q3227" s="16"/>
      <c r="R3227" s="16"/>
      <c r="S3227" s="16"/>
      <c r="T3227" s="16"/>
      <c r="U3227" s="16"/>
      <c r="V3227" s="16"/>
      <c r="W3227" s="16"/>
      <c r="X3227" s="17">
        <v>2</v>
      </c>
      <c r="Y3227" s="16"/>
      <c r="Z3227" s="16"/>
      <c r="AA3227" s="16"/>
      <c r="AB3227" s="16"/>
      <c r="AC3227" s="16"/>
      <c r="AD3227" s="16"/>
      <c r="AE3227" s="16"/>
      <c r="AF3227" s="16"/>
      <c r="AG3227" s="16"/>
      <c r="AH3227" s="16"/>
      <c r="AI3227" s="18">
        <v>546.77</v>
      </c>
      <c r="AJ3227" s="22">
        <f>AI3227*-0.029+-0.3</f>
        <v>-16.15633</v>
      </c>
      <c r="AK3227" s="22">
        <v>0</v>
      </c>
      <c r="AL3227" s="22">
        <v>0</v>
      </c>
      <c r="AM3227" s="22">
        <v>0</v>
      </c>
      <c r="AN3227" s="22">
        <v>-115.02</v>
      </c>
      <c r="AO3227" s="22">
        <v>0</v>
      </c>
      <c r="AP3227" s="18">
        <f>SUM(AI3227:AO3227)</f>
        <v>415.59367</v>
      </c>
    </row>
    <row r="3228" ht="20.35" customHeight="1">
      <c r="A3228" t="s" s="28">
        <v>1166</v>
      </c>
      <c r="B3228" s="15">
        <v>43109</v>
      </c>
      <c r="C3228" s="16"/>
      <c r="D3228" s="16"/>
      <c r="E3228" s="31"/>
      <c r="F3228" s="31"/>
      <c r="G3228" s="16"/>
      <c r="H3228" s="16"/>
      <c r="I3228" s="16"/>
      <c r="J3228" s="16"/>
      <c r="K3228" s="16"/>
      <c r="L3228" s="16"/>
      <c r="M3228" s="16"/>
      <c r="N3228" s="16"/>
      <c r="O3228" s="16"/>
      <c r="P3228" s="16"/>
      <c r="Q3228" s="16"/>
      <c r="R3228" s="16"/>
      <c r="S3228" s="16"/>
      <c r="T3228" s="16"/>
      <c r="U3228" s="16"/>
      <c r="V3228" s="16"/>
      <c r="W3228" s="16"/>
      <c r="X3228" s="16"/>
      <c r="Y3228" s="16"/>
      <c r="Z3228" s="16"/>
      <c r="AA3228" s="16"/>
      <c r="AB3228" s="16"/>
      <c r="AC3228" s="16"/>
      <c r="AD3228" s="16"/>
      <c r="AE3228" s="16"/>
      <c r="AF3228" s="16"/>
      <c r="AG3228" s="16"/>
      <c r="AH3228" s="16"/>
      <c r="AI3228" s="18">
        <v>67.5</v>
      </c>
      <c r="AJ3228" s="22">
        <v>0</v>
      </c>
      <c r="AK3228" s="22">
        <v>-2.26</v>
      </c>
      <c r="AL3228" s="22">
        <v>0</v>
      </c>
      <c r="AM3228" s="22">
        <v>0</v>
      </c>
      <c r="AN3228" s="22">
        <v>-7.95</v>
      </c>
      <c r="AO3228" s="22">
        <v>0</v>
      </c>
      <c r="AP3228" s="18">
        <f>SUM(AI3228:AO3228)</f>
        <v>57.29</v>
      </c>
    </row>
    <row r="3229" ht="20.35" customHeight="1">
      <c r="A3229" t="s" s="28">
        <v>1490</v>
      </c>
      <c r="B3229" s="15">
        <v>43475</v>
      </c>
      <c r="C3229" s="16"/>
      <c r="D3229" s="16"/>
      <c r="E3229" s="31"/>
      <c r="F3229" s="31"/>
      <c r="G3229" s="16"/>
      <c r="H3229" s="16"/>
      <c r="I3229" s="16"/>
      <c r="J3229" s="16"/>
      <c r="K3229" s="16"/>
      <c r="L3229" s="16"/>
      <c r="M3229" s="16"/>
      <c r="N3229" s="16"/>
      <c r="O3229" s="16"/>
      <c r="P3229" s="16"/>
      <c r="Q3229" s="16"/>
      <c r="R3229" s="16"/>
      <c r="S3229" s="16"/>
      <c r="T3229" s="16"/>
      <c r="U3229" s="16"/>
      <c r="V3229" s="16"/>
      <c r="W3229" s="16"/>
      <c r="X3229" s="16"/>
      <c r="Y3229" s="16"/>
      <c r="Z3229" s="16"/>
      <c r="AA3229" s="16"/>
      <c r="AB3229" s="16"/>
      <c r="AC3229" s="16"/>
      <c r="AD3229" s="16"/>
      <c r="AE3229" s="16"/>
      <c r="AF3229" s="16"/>
      <c r="AG3229" s="16"/>
      <c r="AH3229" s="16"/>
      <c r="AI3229" s="18">
        <v>597.95</v>
      </c>
      <c r="AJ3229" s="22">
        <v>0</v>
      </c>
      <c r="AK3229" s="22">
        <v>0</v>
      </c>
      <c r="AL3229" s="22">
        <v>0</v>
      </c>
      <c r="AM3229" s="22">
        <v>0</v>
      </c>
      <c r="AN3229" s="22">
        <v>0</v>
      </c>
      <c r="AO3229" s="22">
        <v>0</v>
      </c>
      <c r="AP3229" s="18">
        <f>SUM(AI3229:AO3229)</f>
        <v>597.95</v>
      </c>
    </row>
    <row r="3230" ht="20.35" customHeight="1">
      <c r="A3230" t="s" s="28">
        <v>2665</v>
      </c>
      <c r="B3230" s="15">
        <v>43475</v>
      </c>
      <c r="C3230" s="16"/>
      <c r="D3230" s="17">
        <v>1</v>
      </c>
      <c r="E3230" s="31"/>
      <c r="F3230" s="31"/>
      <c r="G3230" s="17">
        <v>1</v>
      </c>
      <c r="H3230" s="16"/>
      <c r="I3230" s="16"/>
      <c r="J3230" s="16"/>
      <c r="K3230" s="16"/>
      <c r="L3230" s="16"/>
      <c r="M3230" s="16"/>
      <c r="N3230" s="16"/>
      <c r="O3230" s="16"/>
      <c r="P3230" s="16"/>
      <c r="Q3230" s="16"/>
      <c r="R3230" s="16"/>
      <c r="S3230" s="16"/>
      <c r="T3230" s="16"/>
      <c r="U3230" s="16"/>
      <c r="V3230" s="16"/>
      <c r="W3230" s="16"/>
      <c r="X3230" s="16"/>
      <c r="Y3230" s="16"/>
      <c r="Z3230" s="16"/>
      <c r="AA3230" s="16"/>
      <c r="AB3230" s="16"/>
      <c r="AC3230" s="16"/>
      <c r="AD3230" s="16"/>
      <c r="AE3230" s="16"/>
      <c r="AF3230" s="16"/>
      <c r="AG3230" s="16"/>
      <c r="AH3230" s="16"/>
      <c r="AI3230" s="18">
        <v>399.98</v>
      </c>
      <c r="AJ3230" s="22">
        <f>AI3230*-0.029+-0.3</f>
        <v>-11.89942</v>
      </c>
      <c r="AK3230" s="22">
        <v>0</v>
      </c>
      <c r="AL3230" s="22">
        <v>0</v>
      </c>
      <c r="AM3230" s="22">
        <v>0</v>
      </c>
      <c r="AN3230" s="22">
        <v>-16.1</v>
      </c>
      <c r="AO3230" s="22">
        <v>0</v>
      </c>
      <c r="AP3230" s="18">
        <f>SUM(AI3230:AO3230)</f>
        <v>371.98058</v>
      </c>
    </row>
    <row r="3231" ht="20.35" customHeight="1">
      <c r="A3231" t="s" s="28">
        <v>2666</v>
      </c>
      <c r="B3231" s="15">
        <v>43475</v>
      </c>
      <c r="C3231" s="16"/>
      <c r="D3231" s="17">
        <v>1</v>
      </c>
      <c r="E3231" s="31"/>
      <c r="F3231" s="31"/>
      <c r="G3231" s="17">
        <v>1</v>
      </c>
      <c r="H3231" s="16"/>
      <c r="I3231" s="16"/>
      <c r="J3231" s="16"/>
      <c r="K3231" s="16"/>
      <c r="L3231" s="16"/>
      <c r="M3231" s="16"/>
      <c r="N3231" s="16"/>
      <c r="O3231" s="16"/>
      <c r="P3231" s="16"/>
      <c r="Q3231" s="16"/>
      <c r="R3231" s="16"/>
      <c r="S3231" s="16"/>
      <c r="T3231" s="16"/>
      <c r="U3231" s="16"/>
      <c r="V3231" s="16"/>
      <c r="W3231" s="16"/>
      <c r="X3231" s="16"/>
      <c r="Y3231" s="16"/>
      <c r="Z3231" s="16"/>
      <c r="AA3231" s="16"/>
      <c r="AB3231" s="16"/>
      <c r="AC3231" s="16"/>
      <c r="AD3231" s="16"/>
      <c r="AE3231" s="16"/>
      <c r="AF3231" s="16"/>
      <c r="AG3231" s="16"/>
      <c r="AH3231" s="16"/>
      <c r="AI3231" s="18">
        <v>512.97</v>
      </c>
      <c r="AJ3231" s="22">
        <f>AI3231*-0.029+-0.3</f>
        <v>-15.17613</v>
      </c>
      <c r="AK3231" s="22">
        <v>0</v>
      </c>
      <c r="AL3231" s="22">
        <v>0</v>
      </c>
      <c r="AM3231" s="22">
        <v>0</v>
      </c>
      <c r="AN3231" s="22">
        <v>-20.82</v>
      </c>
      <c r="AO3231" s="22">
        <v>0</v>
      </c>
      <c r="AP3231" s="18">
        <f>SUM(AI3231:AO3231)</f>
        <v>476.97387</v>
      </c>
    </row>
    <row r="3232" ht="20.35" customHeight="1">
      <c r="A3232" t="s" s="28">
        <v>2667</v>
      </c>
      <c r="B3232" s="15">
        <v>43479</v>
      </c>
      <c r="C3232" s="16"/>
      <c r="D3232" s="17">
        <v>1</v>
      </c>
      <c r="E3232" s="31"/>
      <c r="F3232" s="59">
        <v>1</v>
      </c>
      <c r="G3232" s="16"/>
      <c r="H3232" s="16"/>
      <c r="I3232" s="16"/>
      <c r="J3232" s="16"/>
      <c r="K3232" s="16"/>
      <c r="L3232" s="16"/>
      <c r="M3232" s="16"/>
      <c r="N3232" s="16"/>
      <c r="O3232" s="16"/>
      <c r="P3232" s="16"/>
      <c r="Q3232" s="16"/>
      <c r="R3232" s="16"/>
      <c r="S3232" s="16"/>
      <c r="T3232" s="16"/>
      <c r="U3232" s="16"/>
      <c r="V3232" s="16"/>
      <c r="W3232" s="16"/>
      <c r="X3232" s="17">
        <v>1</v>
      </c>
      <c r="Y3232" s="16"/>
      <c r="Z3232" s="16"/>
      <c r="AA3232" s="16"/>
      <c r="AB3232" s="16"/>
      <c r="AC3232" s="16"/>
      <c r="AD3232" s="16"/>
      <c r="AE3232" s="16"/>
      <c r="AF3232" s="16"/>
      <c r="AG3232" s="16"/>
      <c r="AH3232" s="16"/>
      <c r="AI3232" s="18">
        <v>788.09</v>
      </c>
      <c r="AJ3232" s="22">
        <f>AI3232*-0.029+-0.3</f>
        <v>-23.15461</v>
      </c>
      <c r="AK3232" s="22">
        <v>0</v>
      </c>
      <c r="AL3232" s="22">
        <v>0</v>
      </c>
      <c r="AM3232" s="22">
        <v>0</v>
      </c>
      <c r="AN3232" s="22">
        <v>-50.52</v>
      </c>
      <c r="AO3232" s="22">
        <v>0</v>
      </c>
      <c r="AP3232" s="18">
        <f>SUM(AI3232:AO3232)</f>
        <v>714.41539</v>
      </c>
    </row>
    <row r="3233" ht="20.35" customHeight="1">
      <c r="A3233" t="s" s="28">
        <v>2668</v>
      </c>
      <c r="B3233" s="15">
        <v>43479</v>
      </c>
      <c r="C3233" s="16"/>
      <c r="D3233" s="17">
        <v>1</v>
      </c>
      <c r="E3233" s="31"/>
      <c r="F3233" s="31"/>
      <c r="G3233" s="16"/>
      <c r="H3233" s="16"/>
      <c r="I3233" s="16"/>
      <c r="J3233" s="16"/>
      <c r="K3233" s="16"/>
      <c r="L3233" s="16"/>
      <c r="M3233" s="16"/>
      <c r="N3233" s="16"/>
      <c r="O3233" s="16"/>
      <c r="P3233" s="16"/>
      <c r="Q3233" s="16"/>
      <c r="R3233" s="16"/>
      <c r="S3233" s="16"/>
      <c r="T3233" s="16"/>
      <c r="U3233" s="16"/>
      <c r="V3233" s="16"/>
      <c r="W3233" s="16"/>
      <c r="X3233" s="16"/>
      <c r="Y3233" s="16"/>
      <c r="Z3233" s="16"/>
      <c r="AA3233" s="16"/>
      <c r="AB3233" s="16"/>
      <c r="AC3233" s="16"/>
      <c r="AD3233" s="16"/>
      <c r="AE3233" s="16"/>
      <c r="AF3233" s="16"/>
      <c r="AG3233" s="16"/>
      <c r="AH3233" s="16"/>
      <c r="AI3233" s="18">
        <v>289.99</v>
      </c>
      <c r="AJ3233" s="22">
        <f>AI3233*-0.029+-0.3</f>
        <v>-8.709709999999999</v>
      </c>
      <c r="AK3233" s="22">
        <v>0</v>
      </c>
      <c r="AL3233" s="22">
        <v>0</v>
      </c>
      <c r="AM3233" s="22">
        <v>0</v>
      </c>
      <c r="AN3233" s="22">
        <v>-15.62</v>
      </c>
      <c r="AO3233" s="22">
        <v>0</v>
      </c>
      <c r="AP3233" s="18">
        <f>SUM(AI3233:AO3233)</f>
        <v>265.66029</v>
      </c>
    </row>
    <row r="3234" ht="20.35" customHeight="1">
      <c r="A3234" t="s" s="28">
        <v>2664</v>
      </c>
      <c r="B3234" s="15">
        <v>43479</v>
      </c>
      <c r="C3234" s="16"/>
      <c r="D3234" s="16"/>
      <c r="E3234" s="31"/>
      <c r="F3234" s="31"/>
      <c r="G3234" s="16"/>
      <c r="H3234" s="17">
        <v>1</v>
      </c>
      <c r="I3234" s="31"/>
      <c r="J3234" s="16"/>
      <c r="K3234" s="31"/>
      <c r="L3234" s="31"/>
      <c r="M3234" s="16"/>
      <c r="N3234" s="16"/>
      <c r="O3234" s="16"/>
      <c r="P3234" s="16"/>
      <c r="Q3234" s="16"/>
      <c r="R3234" s="31"/>
      <c r="S3234" s="31"/>
      <c r="T3234" s="31"/>
      <c r="U3234" s="31"/>
      <c r="V3234" s="31"/>
      <c r="W3234" s="16"/>
      <c r="X3234" s="17">
        <v>5</v>
      </c>
      <c r="Y3234" s="16"/>
      <c r="Z3234" s="16"/>
      <c r="AA3234" s="16"/>
      <c r="AB3234" s="17">
        <v>7</v>
      </c>
      <c r="AC3234" s="16"/>
      <c r="AD3234" s="16"/>
      <c r="AE3234" s="16"/>
      <c r="AF3234" s="16"/>
      <c r="AG3234" s="16"/>
      <c r="AH3234" s="16"/>
      <c r="AI3234" s="18">
        <v>8549.219999999999</v>
      </c>
      <c r="AJ3234" s="22">
        <v>0</v>
      </c>
      <c r="AK3234" s="22">
        <v>0</v>
      </c>
      <c r="AL3234" s="22">
        <v>0</v>
      </c>
      <c r="AM3234" s="22">
        <v>0</v>
      </c>
      <c r="AN3234" s="22">
        <v>-111.72</v>
      </c>
      <c r="AO3234" s="22">
        <v>0</v>
      </c>
      <c r="AP3234" s="18">
        <f>SUM(AI3234:AO3234)</f>
        <v>8437.5</v>
      </c>
    </row>
    <row r="3235" ht="20.35" customHeight="1">
      <c r="A3235" t="s" s="28">
        <v>2669</v>
      </c>
      <c r="B3235" s="15">
        <v>43479</v>
      </c>
      <c r="C3235" s="16"/>
      <c r="D3235" s="16"/>
      <c r="E3235" s="31"/>
      <c r="F3235" s="31"/>
      <c r="G3235" s="16"/>
      <c r="H3235" s="16"/>
      <c r="I3235" s="16"/>
      <c r="J3235" s="16"/>
      <c r="K3235" s="16"/>
      <c r="L3235" s="16"/>
      <c r="M3235" s="16"/>
      <c r="N3235" s="16"/>
      <c r="O3235" s="16"/>
      <c r="P3235" s="16"/>
      <c r="Q3235" s="16"/>
      <c r="R3235" s="16"/>
      <c r="S3235" s="16"/>
      <c r="T3235" s="16"/>
      <c r="U3235" s="16"/>
      <c r="V3235" s="16"/>
      <c r="W3235" s="16"/>
      <c r="X3235" s="16"/>
      <c r="Y3235" s="16"/>
      <c r="Z3235" s="16"/>
      <c r="AA3235" s="16"/>
      <c r="AB3235" s="16"/>
      <c r="AC3235" s="16"/>
      <c r="AD3235" s="16"/>
      <c r="AE3235" s="16"/>
      <c r="AF3235" s="16"/>
      <c r="AG3235" s="16"/>
      <c r="AH3235" s="16"/>
      <c r="AI3235" s="18">
        <v>105.8</v>
      </c>
      <c r="AJ3235" s="22">
        <v>0</v>
      </c>
      <c r="AK3235" s="22">
        <v>-3.37</v>
      </c>
      <c r="AL3235" s="22">
        <v>0</v>
      </c>
      <c r="AM3235" s="22">
        <v>0</v>
      </c>
      <c r="AN3235" s="22">
        <v>-7.95</v>
      </c>
      <c r="AO3235" s="22">
        <v>-7.84</v>
      </c>
      <c r="AP3235" s="18">
        <f>SUM(AI3235:AO3235)</f>
        <v>86.64</v>
      </c>
    </row>
    <row r="3236" ht="20.35" customHeight="1">
      <c r="A3236" t="s" s="28">
        <v>1997</v>
      </c>
      <c r="B3236" s="15">
        <v>43480</v>
      </c>
      <c r="C3236" s="16"/>
      <c r="D3236" s="17">
        <v>1</v>
      </c>
      <c r="E3236" s="31"/>
      <c r="F3236" s="31"/>
      <c r="G3236" s="16"/>
      <c r="H3236" s="16"/>
      <c r="I3236" s="16"/>
      <c r="J3236" s="16"/>
      <c r="K3236" s="16"/>
      <c r="L3236" s="16"/>
      <c r="M3236" s="16"/>
      <c r="N3236" s="16"/>
      <c r="O3236" s="16"/>
      <c r="P3236" s="16"/>
      <c r="Q3236" s="16"/>
      <c r="R3236" s="16"/>
      <c r="S3236" s="16"/>
      <c r="T3236" s="16"/>
      <c r="U3236" s="16"/>
      <c r="V3236" s="16"/>
      <c r="W3236" s="16"/>
      <c r="X3236" s="16"/>
      <c r="Y3236" s="16"/>
      <c r="Z3236" s="16"/>
      <c r="AA3236" s="16"/>
      <c r="AB3236" s="16"/>
      <c r="AC3236" s="16"/>
      <c r="AD3236" s="16"/>
      <c r="AE3236" s="16"/>
      <c r="AF3236" s="16"/>
      <c r="AG3236" s="16"/>
      <c r="AH3236" s="16"/>
      <c r="AI3236" s="18">
        <v>274.99</v>
      </c>
      <c r="AJ3236" s="22">
        <v>0</v>
      </c>
      <c r="AK3236" s="22">
        <v>-12.4</v>
      </c>
      <c r="AL3236" s="22">
        <v>0</v>
      </c>
      <c r="AM3236" s="22">
        <v>0</v>
      </c>
      <c r="AN3236" s="22">
        <v>-17.1</v>
      </c>
      <c r="AO3236" s="22">
        <v>0</v>
      </c>
      <c r="AP3236" s="18">
        <f>SUM(AI3236:AO3236)</f>
        <v>245.49</v>
      </c>
    </row>
    <row r="3237" ht="20.35" customHeight="1">
      <c r="A3237" t="s" s="28">
        <v>2670</v>
      </c>
      <c r="B3237" s="15">
        <v>43481</v>
      </c>
      <c r="C3237" s="16"/>
      <c r="D3237" s="17">
        <v>1</v>
      </c>
      <c r="E3237" s="31"/>
      <c r="F3237" s="31"/>
      <c r="G3237" s="17">
        <v>1</v>
      </c>
      <c r="H3237" s="16"/>
      <c r="I3237" s="16"/>
      <c r="J3237" s="16"/>
      <c r="K3237" s="16"/>
      <c r="L3237" s="16"/>
      <c r="M3237" s="16"/>
      <c r="N3237" s="16"/>
      <c r="O3237" s="16"/>
      <c r="P3237" s="16"/>
      <c r="Q3237" s="16"/>
      <c r="R3237" s="16"/>
      <c r="S3237" s="16"/>
      <c r="T3237" s="16"/>
      <c r="U3237" s="16"/>
      <c r="V3237" s="16"/>
      <c r="W3237" s="16"/>
      <c r="X3237" s="16"/>
      <c r="Y3237" s="16"/>
      <c r="Z3237" s="16"/>
      <c r="AA3237" s="16"/>
      <c r="AB3237" s="16"/>
      <c r="AC3237" s="16"/>
      <c r="AD3237" s="16"/>
      <c r="AE3237" s="16"/>
      <c r="AF3237" s="16"/>
      <c r="AG3237" s="16"/>
      <c r="AH3237" s="16"/>
      <c r="AI3237" s="18">
        <v>695.5</v>
      </c>
      <c r="AJ3237" s="22">
        <v>0</v>
      </c>
      <c r="AK3237" s="22">
        <v>-20.47</v>
      </c>
      <c r="AL3237" s="22">
        <v>0</v>
      </c>
      <c r="AM3237" s="22">
        <v>0</v>
      </c>
      <c r="AN3237" s="22">
        <v>-18.29</v>
      </c>
      <c r="AO3237" s="22">
        <v>-51.52</v>
      </c>
      <c r="AP3237" s="18">
        <f>SUM(AI3237:AO3237)</f>
        <v>605.22</v>
      </c>
    </row>
    <row r="3238" ht="20.35" customHeight="1">
      <c r="A3238" t="s" s="28">
        <v>2671</v>
      </c>
      <c r="B3238" s="15">
        <v>43481</v>
      </c>
      <c r="C3238" s="16"/>
      <c r="D3238" s="17">
        <v>2</v>
      </c>
      <c r="E3238" s="31"/>
      <c r="F3238" s="31"/>
      <c r="G3238" s="16"/>
      <c r="H3238" s="16"/>
      <c r="I3238" s="16"/>
      <c r="J3238" s="16"/>
      <c r="K3238" s="16"/>
      <c r="L3238" s="16"/>
      <c r="M3238" s="16"/>
      <c r="N3238" s="16"/>
      <c r="O3238" s="16"/>
      <c r="P3238" s="16"/>
      <c r="Q3238" s="16"/>
      <c r="R3238" s="16"/>
      <c r="S3238" s="16"/>
      <c r="T3238" s="16"/>
      <c r="U3238" s="16"/>
      <c r="V3238" s="16"/>
      <c r="W3238" s="16"/>
      <c r="X3238" s="16"/>
      <c r="Y3238" s="16"/>
      <c r="Z3238" s="16"/>
      <c r="AA3238" s="16"/>
      <c r="AB3238" s="16"/>
      <c r="AC3238" s="16"/>
      <c r="AD3238" s="16"/>
      <c r="AE3238" s="16"/>
      <c r="AF3238" s="16"/>
      <c r="AG3238" s="16"/>
      <c r="AH3238" s="16"/>
      <c r="AI3238" s="18">
        <v>499.98</v>
      </c>
      <c r="AJ3238" s="22">
        <f>AI3238*-0.029+-0.3</f>
        <v>-14.79942</v>
      </c>
      <c r="AK3238" s="22">
        <v>0</v>
      </c>
      <c r="AL3238" s="22">
        <v>0</v>
      </c>
      <c r="AM3238" s="22">
        <v>0</v>
      </c>
      <c r="AN3238" s="22">
        <v>-24.72</v>
      </c>
      <c r="AO3238" s="22">
        <v>0</v>
      </c>
      <c r="AP3238" s="18">
        <f>SUM(AI3238:AO3238)</f>
        <v>460.46058</v>
      </c>
    </row>
    <row r="3239" ht="20.35" customHeight="1">
      <c r="A3239" t="s" s="28">
        <v>2672</v>
      </c>
      <c r="B3239" s="15">
        <v>43481</v>
      </c>
      <c r="C3239" s="16"/>
      <c r="D3239" s="16"/>
      <c r="E3239" s="31"/>
      <c r="F3239" s="31"/>
      <c r="G3239" s="16"/>
      <c r="H3239" s="16"/>
      <c r="I3239" s="16"/>
      <c r="J3239" s="16"/>
      <c r="K3239" s="16"/>
      <c r="L3239" s="16"/>
      <c r="M3239" s="16"/>
      <c r="N3239" s="16"/>
      <c r="O3239" s="16"/>
      <c r="P3239" s="16"/>
      <c r="Q3239" s="16"/>
      <c r="R3239" s="16"/>
      <c r="S3239" s="16"/>
      <c r="T3239" s="16"/>
      <c r="U3239" s="16"/>
      <c r="V3239" s="16"/>
      <c r="W3239" s="16"/>
      <c r="X3239" s="17">
        <v>4</v>
      </c>
      <c r="Y3239" s="16"/>
      <c r="Z3239" s="16"/>
      <c r="AA3239" s="16"/>
      <c r="AB3239" s="16"/>
      <c r="AC3239" s="16"/>
      <c r="AD3239" s="16"/>
      <c r="AE3239" s="16"/>
      <c r="AF3239" s="16"/>
      <c r="AG3239" s="16"/>
      <c r="AH3239" s="16"/>
      <c r="AI3239" s="18">
        <v>469.84</v>
      </c>
      <c r="AJ3239" s="22">
        <f>AI3239*-0.029+-0.3</f>
        <v>-13.92536</v>
      </c>
      <c r="AK3239" s="22">
        <v>0</v>
      </c>
      <c r="AL3239" s="22">
        <v>0</v>
      </c>
      <c r="AM3239" s="22">
        <v>0</v>
      </c>
      <c r="AN3239" s="22">
        <v>-7.95</v>
      </c>
      <c r="AO3239" s="22">
        <v>0</v>
      </c>
      <c r="AP3239" s="18">
        <f>SUM(AI3239:AO3239)</f>
        <v>447.96464</v>
      </c>
    </row>
    <row r="3240" ht="20.35" customHeight="1">
      <c r="A3240" t="s" s="28">
        <v>2673</v>
      </c>
      <c r="B3240" s="15">
        <v>43481</v>
      </c>
      <c r="C3240" s="16"/>
      <c r="D3240" s="16"/>
      <c r="E3240" s="31"/>
      <c r="F3240" s="31"/>
      <c r="G3240" s="16"/>
      <c r="H3240" s="17">
        <v>2</v>
      </c>
      <c r="I3240" s="16"/>
      <c r="J3240" s="16"/>
      <c r="K3240" s="16"/>
      <c r="L3240" s="16"/>
      <c r="M3240" s="16"/>
      <c r="N3240" s="16"/>
      <c r="O3240" s="16"/>
      <c r="P3240" s="16"/>
      <c r="Q3240" s="16"/>
      <c r="R3240" s="17">
        <v>1</v>
      </c>
      <c r="S3240" s="16"/>
      <c r="T3240" s="16"/>
      <c r="U3240" s="16"/>
      <c r="V3240" s="16"/>
      <c r="W3240" s="31"/>
      <c r="X3240" s="17">
        <v>2</v>
      </c>
      <c r="Y3240" s="16"/>
      <c r="Z3240" s="16"/>
      <c r="AA3240" s="16"/>
      <c r="AB3240" s="16"/>
      <c r="AC3240" s="16"/>
      <c r="AD3240" s="16"/>
      <c r="AE3240" s="16"/>
      <c r="AF3240" s="16"/>
      <c r="AG3240" s="16"/>
      <c r="AH3240" s="16"/>
      <c r="AI3240" s="18">
        <v>3391.18</v>
      </c>
      <c r="AJ3240" s="22">
        <f>AI3240*-0.029+-0.3</f>
        <v>-98.64422</v>
      </c>
      <c r="AK3240" s="22">
        <v>0</v>
      </c>
      <c r="AL3240" s="22">
        <v>0</v>
      </c>
      <c r="AM3240" s="22">
        <v>0</v>
      </c>
      <c r="AN3240" s="22">
        <v>-141.33</v>
      </c>
      <c r="AO3240" s="22">
        <v>0</v>
      </c>
      <c r="AP3240" s="18">
        <f>SUM(AI3240:AO3240)</f>
        <v>3151.20578</v>
      </c>
    </row>
    <row r="3241" ht="20.35" customHeight="1">
      <c r="A3241" t="s" s="28">
        <v>2509</v>
      </c>
      <c r="B3241" s="15">
        <v>43481</v>
      </c>
      <c r="C3241" s="16"/>
      <c r="D3241" s="16"/>
      <c r="E3241" s="31"/>
      <c r="F3241" s="31"/>
      <c r="G3241" s="16"/>
      <c r="H3241" s="16"/>
      <c r="I3241" s="16"/>
      <c r="J3241" s="16"/>
      <c r="K3241" s="16"/>
      <c r="L3241" s="16"/>
      <c r="M3241" s="16"/>
      <c r="N3241" s="16"/>
      <c r="O3241" s="16"/>
      <c r="P3241" s="16"/>
      <c r="Q3241" s="17">
        <v>1</v>
      </c>
      <c r="R3241" s="17">
        <v>1</v>
      </c>
      <c r="S3241" s="16"/>
      <c r="T3241" s="16"/>
      <c r="U3241" s="16"/>
      <c r="V3241" s="16"/>
      <c r="W3241" s="16"/>
      <c r="X3241" s="16"/>
      <c r="Y3241" s="16"/>
      <c r="Z3241" s="16"/>
      <c r="AA3241" s="16"/>
      <c r="AB3241" s="16"/>
      <c r="AC3241" s="16"/>
      <c r="AD3241" s="16"/>
      <c r="AE3241" s="16"/>
      <c r="AF3241" s="16"/>
      <c r="AG3241" s="16"/>
      <c r="AH3241" s="16"/>
      <c r="AI3241" s="18">
        <v>1073.03</v>
      </c>
      <c r="AJ3241" s="22">
        <f>AI3241*-0.029+-0.3</f>
        <v>-31.41787</v>
      </c>
      <c r="AK3241" s="22">
        <v>0</v>
      </c>
      <c r="AL3241" s="22">
        <v>0</v>
      </c>
      <c r="AM3241" s="22">
        <v>0</v>
      </c>
      <c r="AN3241" s="22">
        <v>-12.8</v>
      </c>
      <c r="AO3241" s="22">
        <v>0</v>
      </c>
      <c r="AP3241" s="18">
        <f>SUM(AI3241:AO3241)</f>
        <v>1028.81213</v>
      </c>
    </row>
    <row r="3242" ht="20.35" customHeight="1">
      <c r="A3242" t="s" s="28">
        <v>2674</v>
      </c>
      <c r="B3242" s="15">
        <v>43482</v>
      </c>
      <c r="C3242" s="16"/>
      <c r="D3242" s="16"/>
      <c r="E3242" s="31"/>
      <c r="F3242" s="31"/>
      <c r="G3242" s="17">
        <v>1</v>
      </c>
      <c r="H3242" s="16"/>
      <c r="I3242" s="16"/>
      <c r="J3242" s="16"/>
      <c r="K3242" s="16"/>
      <c r="L3242" s="16"/>
      <c r="M3242" s="16"/>
      <c r="N3242" s="16"/>
      <c r="O3242" s="16"/>
      <c r="P3242" s="16"/>
      <c r="Q3242" s="16"/>
      <c r="R3242" s="16"/>
      <c r="S3242" s="16"/>
      <c r="T3242" s="16"/>
      <c r="U3242" s="16"/>
      <c r="V3242" s="16"/>
      <c r="W3242" s="16"/>
      <c r="X3242" s="16"/>
      <c r="Y3242" s="16"/>
      <c r="Z3242" s="16"/>
      <c r="AA3242" s="16"/>
      <c r="AB3242" s="16"/>
      <c r="AC3242" s="16"/>
      <c r="AD3242" s="16"/>
      <c r="AE3242" s="16"/>
      <c r="AF3242" s="16"/>
      <c r="AG3242" s="16"/>
      <c r="AH3242" s="16"/>
      <c r="AI3242" s="18">
        <v>149.99</v>
      </c>
      <c r="AJ3242" s="22">
        <f>AI3242*-0.029+-0.3</f>
        <v>-4.64971</v>
      </c>
      <c r="AK3242" s="22">
        <v>0</v>
      </c>
      <c r="AL3242" s="22">
        <v>0</v>
      </c>
      <c r="AM3242" s="22">
        <v>0</v>
      </c>
      <c r="AN3242" s="22">
        <v>-17.1</v>
      </c>
      <c r="AO3242" s="22">
        <v>0</v>
      </c>
      <c r="AP3242" s="18">
        <f>SUM(AI3242:AO3242)</f>
        <v>128.24029</v>
      </c>
    </row>
    <row r="3243" ht="20.35" customHeight="1">
      <c r="A3243" t="s" s="28">
        <v>2675</v>
      </c>
      <c r="B3243" s="15">
        <v>43482</v>
      </c>
      <c r="C3243" s="16"/>
      <c r="D3243" s="16"/>
      <c r="E3243" s="31"/>
      <c r="F3243" s="31"/>
      <c r="G3243" s="16"/>
      <c r="H3243" s="16"/>
      <c r="I3243" s="16"/>
      <c r="J3243" s="16"/>
      <c r="K3243" s="16"/>
      <c r="L3243" s="16"/>
      <c r="M3243" s="16"/>
      <c r="N3243" s="16"/>
      <c r="O3243" s="16"/>
      <c r="P3243" s="16"/>
      <c r="Q3243" s="16"/>
      <c r="R3243" s="17">
        <v>1</v>
      </c>
      <c r="S3243" s="16"/>
      <c r="T3243" s="16"/>
      <c r="U3243" s="16"/>
      <c r="V3243" s="16"/>
      <c r="W3243" s="16"/>
      <c r="X3243" s="16"/>
      <c r="Y3243" s="16"/>
      <c r="Z3243" s="16"/>
      <c r="AA3243" s="16"/>
      <c r="AB3243" s="16"/>
      <c r="AC3243" s="16"/>
      <c r="AD3243" s="16"/>
      <c r="AE3243" s="16"/>
      <c r="AF3243" s="16"/>
      <c r="AG3243" s="16"/>
      <c r="AH3243" s="16"/>
      <c r="AI3243" s="18">
        <v>659.99</v>
      </c>
      <c r="AJ3243" s="22">
        <f>AI3243*-0.029+-0.3</f>
        <v>-19.43971</v>
      </c>
      <c r="AK3243" s="22">
        <v>0</v>
      </c>
      <c r="AL3243" s="22">
        <v>0</v>
      </c>
      <c r="AM3243" s="22">
        <v>0</v>
      </c>
      <c r="AN3243" s="22">
        <v>0</v>
      </c>
      <c r="AO3243" s="22">
        <v>0</v>
      </c>
      <c r="AP3243" s="18">
        <f>SUM(AI3243:AO3243)</f>
        <v>640.55029</v>
      </c>
    </row>
    <row r="3244" ht="20.35" customHeight="1">
      <c r="A3244" t="s" s="28">
        <v>2676</v>
      </c>
      <c r="B3244" s="15">
        <v>43482</v>
      </c>
      <c r="C3244" s="16"/>
      <c r="D3244" s="16"/>
      <c r="E3244" s="31"/>
      <c r="F3244" s="31"/>
      <c r="G3244" s="16"/>
      <c r="H3244" s="16"/>
      <c r="I3244" s="16"/>
      <c r="J3244" s="16"/>
      <c r="K3244" s="16"/>
      <c r="L3244" s="16"/>
      <c r="M3244" s="16"/>
      <c r="N3244" s="16"/>
      <c r="O3244" s="16"/>
      <c r="P3244" s="16"/>
      <c r="Q3244" s="16"/>
      <c r="R3244" s="16"/>
      <c r="S3244" s="16"/>
      <c r="T3244" s="16"/>
      <c r="U3244" s="16"/>
      <c r="V3244" s="16"/>
      <c r="W3244" s="16"/>
      <c r="X3244" s="16"/>
      <c r="Y3244" s="16"/>
      <c r="Z3244" s="16"/>
      <c r="AA3244" s="16"/>
      <c r="AB3244" s="16"/>
      <c r="AC3244" s="16"/>
      <c r="AD3244" s="16"/>
      <c r="AE3244" s="16"/>
      <c r="AF3244" s="16"/>
      <c r="AG3244" s="16"/>
      <c r="AH3244" s="16"/>
      <c r="AI3244" s="18">
        <v>1169.3</v>
      </c>
      <c r="AJ3244" s="22">
        <f>AI3244*-0.029+-0.3</f>
        <v>-34.2097</v>
      </c>
      <c r="AK3244" s="22">
        <v>0</v>
      </c>
      <c r="AL3244" s="22">
        <v>0</v>
      </c>
      <c r="AM3244" s="22">
        <v>0</v>
      </c>
      <c r="AN3244" s="22">
        <v>-181.32</v>
      </c>
      <c r="AO3244" s="22">
        <v>0</v>
      </c>
      <c r="AP3244" s="18">
        <f>SUM(AI3244:AO3244)</f>
        <v>953.7703</v>
      </c>
    </row>
    <row r="3245" ht="20.35" customHeight="1">
      <c r="A3245" t="s" s="28">
        <v>2677</v>
      </c>
      <c r="B3245" s="15">
        <v>43482</v>
      </c>
      <c r="C3245" s="16"/>
      <c r="D3245" s="16"/>
      <c r="E3245" s="31"/>
      <c r="F3245" s="31"/>
      <c r="G3245" s="16"/>
      <c r="H3245" s="16"/>
      <c r="I3245" s="16"/>
      <c r="J3245" s="16"/>
      <c r="K3245" s="16"/>
      <c r="L3245" s="16"/>
      <c r="M3245" s="16"/>
      <c r="N3245" s="16"/>
      <c r="O3245" s="16"/>
      <c r="P3245" s="16"/>
      <c r="Q3245" s="16"/>
      <c r="R3245" s="16"/>
      <c r="S3245" s="16"/>
      <c r="T3245" s="16"/>
      <c r="U3245" s="16"/>
      <c r="V3245" s="16"/>
      <c r="W3245" s="16"/>
      <c r="X3245" s="16"/>
      <c r="Y3245" s="16"/>
      <c r="Z3245" s="16"/>
      <c r="AA3245" s="16"/>
      <c r="AB3245" s="16"/>
      <c r="AC3245" s="16"/>
      <c r="AD3245" s="16"/>
      <c r="AE3245" s="16"/>
      <c r="AF3245" s="16"/>
      <c r="AG3245" s="16"/>
      <c r="AH3245" s="16"/>
      <c r="AI3245" s="18">
        <v>23.97</v>
      </c>
      <c r="AJ3245" s="22">
        <v>0</v>
      </c>
      <c r="AK3245" s="22">
        <v>-1</v>
      </c>
      <c r="AL3245" s="22">
        <v>0</v>
      </c>
      <c r="AM3245" s="22">
        <v>0</v>
      </c>
      <c r="AN3245" s="22">
        <v>-2.79</v>
      </c>
      <c r="AO3245" s="22">
        <v>0</v>
      </c>
      <c r="AP3245" s="18">
        <f>SUM(AI3245:AO3245)</f>
        <v>20.18</v>
      </c>
    </row>
    <row r="3246" ht="20.35" customHeight="1">
      <c r="A3246" t="s" s="28">
        <v>642</v>
      </c>
      <c r="B3246" s="15">
        <v>43486</v>
      </c>
      <c r="C3246" s="16"/>
      <c r="D3246" s="16"/>
      <c r="E3246" s="31"/>
      <c r="F3246" s="31"/>
      <c r="G3246" s="16"/>
      <c r="H3246" s="16"/>
      <c r="I3246" s="16"/>
      <c r="J3246" s="17">
        <v>4</v>
      </c>
      <c r="K3246" s="16"/>
      <c r="L3246" s="16"/>
      <c r="M3246" s="16"/>
      <c r="N3246" s="16"/>
      <c r="O3246" s="16"/>
      <c r="P3246" s="16"/>
      <c r="Q3246" s="16"/>
      <c r="R3246" s="16"/>
      <c r="S3246" s="16"/>
      <c r="T3246" s="16"/>
      <c r="U3246" s="16"/>
      <c r="V3246" s="16"/>
      <c r="W3246" s="16"/>
      <c r="X3246" s="16"/>
      <c r="Y3246" s="16"/>
      <c r="Z3246" s="16"/>
      <c r="AA3246" s="16"/>
      <c r="AB3246" s="16"/>
      <c r="AC3246" s="16"/>
      <c r="AD3246" s="16"/>
      <c r="AE3246" s="16"/>
      <c r="AF3246" s="16"/>
      <c r="AG3246" s="16"/>
      <c r="AH3246" s="16"/>
      <c r="AI3246" s="18">
        <v>3299.96</v>
      </c>
      <c r="AJ3246" s="22">
        <f>AI3246*-0.029+-0.3</f>
        <v>-95.99884</v>
      </c>
      <c r="AK3246" s="22">
        <v>0</v>
      </c>
      <c r="AL3246" s="22">
        <v>0</v>
      </c>
      <c r="AM3246" s="22">
        <v>0</v>
      </c>
      <c r="AN3246" s="22">
        <v>-47.4</v>
      </c>
      <c r="AO3246" s="22">
        <v>0</v>
      </c>
      <c r="AP3246" s="18">
        <f>SUM(AI3246:AO3246)</f>
        <v>3156.56116</v>
      </c>
    </row>
    <row r="3247" ht="20.35" customHeight="1">
      <c r="A3247" t="s" s="28">
        <v>2678</v>
      </c>
      <c r="B3247" s="15">
        <v>43486</v>
      </c>
      <c r="C3247" s="16"/>
      <c r="D3247" s="17">
        <v>1</v>
      </c>
      <c r="E3247" s="31"/>
      <c r="F3247" s="31"/>
      <c r="G3247" s="16"/>
      <c r="H3247" s="16"/>
      <c r="I3247" s="16"/>
      <c r="J3247" s="16"/>
      <c r="K3247" s="16"/>
      <c r="L3247" s="16"/>
      <c r="M3247" s="16"/>
      <c r="N3247" s="16"/>
      <c r="O3247" s="16"/>
      <c r="P3247" s="16"/>
      <c r="Q3247" s="16"/>
      <c r="R3247" s="16"/>
      <c r="S3247" s="16"/>
      <c r="T3247" s="16"/>
      <c r="U3247" s="16"/>
      <c r="V3247" s="16"/>
      <c r="W3247" s="16"/>
      <c r="X3247" s="16"/>
      <c r="Y3247" s="16"/>
      <c r="Z3247" s="16"/>
      <c r="AA3247" s="16"/>
      <c r="AB3247" s="16"/>
      <c r="AC3247" s="16"/>
      <c r="AD3247" s="16"/>
      <c r="AE3247" s="16"/>
      <c r="AF3247" s="16"/>
      <c r="AG3247" s="16"/>
      <c r="AH3247" s="16"/>
      <c r="AI3247" s="18">
        <v>274.99</v>
      </c>
      <c r="AJ3247" s="22">
        <f>AI3247*-0.029+-0.3</f>
        <v>-8.274710000000001</v>
      </c>
      <c r="AK3247" s="22">
        <v>0</v>
      </c>
      <c r="AL3247" s="22">
        <v>0</v>
      </c>
      <c r="AM3247" s="22">
        <v>0</v>
      </c>
      <c r="AN3247" s="22">
        <v>-17.1</v>
      </c>
      <c r="AO3247" s="22">
        <v>0</v>
      </c>
      <c r="AP3247" s="18">
        <f>SUM(AI3247:AO3247)</f>
        <v>249.61529</v>
      </c>
    </row>
    <row r="3248" ht="20.35" customHeight="1">
      <c r="A3248" t="s" s="28">
        <v>2679</v>
      </c>
      <c r="B3248" s="15">
        <v>43486</v>
      </c>
      <c r="C3248" s="16"/>
      <c r="D3248" s="17">
        <v>1</v>
      </c>
      <c r="E3248" s="31"/>
      <c r="F3248" s="31"/>
      <c r="G3248" s="16"/>
      <c r="H3248" s="16"/>
      <c r="I3248" s="16"/>
      <c r="J3248" s="16"/>
      <c r="K3248" s="16"/>
      <c r="L3248" s="16"/>
      <c r="M3248" s="16"/>
      <c r="N3248" s="16"/>
      <c r="O3248" s="16"/>
      <c r="P3248" s="16"/>
      <c r="Q3248" s="16"/>
      <c r="R3248" s="16"/>
      <c r="S3248" s="16"/>
      <c r="T3248" s="16"/>
      <c r="U3248" s="16"/>
      <c r="V3248" s="16"/>
      <c r="W3248" s="16"/>
      <c r="X3248" s="16"/>
      <c r="Y3248" s="16"/>
      <c r="Z3248" s="16"/>
      <c r="AA3248" s="16"/>
      <c r="AB3248" s="16"/>
      <c r="AC3248" s="16"/>
      <c r="AD3248" s="16"/>
      <c r="AE3248" s="16"/>
      <c r="AF3248" s="16"/>
      <c r="AG3248" s="16"/>
      <c r="AH3248" s="16"/>
      <c r="AI3248" s="18">
        <v>493.68</v>
      </c>
      <c r="AJ3248" s="22">
        <f>AI3248*-0.029+-0.3</f>
        <v>-14.61672</v>
      </c>
      <c r="AK3248" s="22">
        <v>0</v>
      </c>
      <c r="AL3248" s="22">
        <v>0</v>
      </c>
      <c r="AM3248" s="22">
        <v>0</v>
      </c>
      <c r="AN3248" s="22">
        <v>-128.43</v>
      </c>
      <c r="AO3248" s="22">
        <v>0</v>
      </c>
      <c r="AP3248" s="18">
        <f>SUM(AI3248:AO3248)</f>
        <v>350.63328</v>
      </c>
    </row>
    <row r="3249" ht="20.35" customHeight="1">
      <c r="A3249" t="s" s="28">
        <v>1271</v>
      </c>
      <c r="B3249" s="15">
        <v>43486</v>
      </c>
      <c r="C3249" s="16"/>
      <c r="D3249" s="16"/>
      <c r="E3249" s="31"/>
      <c r="F3249" s="31"/>
      <c r="G3249" s="16"/>
      <c r="H3249" s="16"/>
      <c r="I3249" s="51"/>
      <c r="J3249" s="16"/>
      <c r="K3249" s="51"/>
      <c r="L3249" s="51"/>
      <c r="M3249" s="16"/>
      <c r="N3249" s="16"/>
      <c r="O3249" s="16"/>
      <c r="P3249" s="16"/>
      <c r="Q3249" s="16"/>
      <c r="R3249" s="51"/>
      <c r="S3249" s="51"/>
      <c r="T3249" s="51"/>
      <c r="U3249" s="51"/>
      <c r="V3249" s="51"/>
      <c r="W3249" s="16"/>
      <c r="X3249" s="16"/>
      <c r="Y3249" s="16"/>
      <c r="Z3249" s="16"/>
      <c r="AA3249" s="16"/>
      <c r="AB3249" s="16"/>
      <c r="AC3249" s="16"/>
      <c r="AD3249" s="16"/>
      <c r="AE3249" s="16"/>
      <c r="AF3249" s="16"/>
      <c r="AG3249" s="16"/>
      <c r="AH3249" s="16"/>
      <c r="AI3249" s="18">
        <v>110.75</v>
      </c>
      <c r="AJ3249" s="22">
        <v>0</v>
      </c>
      <c r="AK3249" s="22">
        <v>0</v>
      </c>
      <c r="AL3249" s="22">
        <v>0</v>
      </c>
      <c r="AM3249" s="22">
        <v>0</v>
      </c>
      <c r="AN3249" s="22">
        <v>-10.75</v>
      </c>
      <c r="AO3249" s="22">
        <v>0</v>
      </c>
      <c r="AP3249" s="18">
        <f>SUM(AI3249:AO3249)</f>
        <v>100</v>
      </c>
    </row>
    <row r="3250" ht="20.35" customHeight="1">
      <c r="A3250" t="s" s="28">
        <v>2458</v>
      </c>
      <c r="B3250" s="15">
        <v>43486</v>
      </c>
      <c r="C3250" s="16"/>
      <c r="D3250" s="16"/>
      <c r="E3250" s="31"/>
      <c r="F3250" s="31"/>
      <c r="G3250" s="16"/>
      <c r="H3250" s="17">
        <v>1</v>
      </c>
      <c r="I3250" s="16"/>
      <c r="J3250" s="16"/>
      <c r="K3250" s="16"/>
      <c r="L3250" s="16"/>
      <c r="M3250" s="16"/>
      <c r="N3250" s="16"/>
      <c r="O3250" s="16"/>
      <c r="P3250" s="16"/>
      <c r="Q3250" s="16"/>
      <c r="R3250" s="16"/>
      <c r="S3250" s="16"/>
      <c r="T3250" s="16"/>
      <c r="U3250" s="16"/>
      <c r="V3250" s="16"/>
      <c r="W3250" s="16"/>
      <c r="X3250" s="16"/>
      <c r="Y3250" s="16"/>
      <c r="Z3250" s="16"/>
      <c r="AA3250" s="16"/>
      <c r="AB3250" s="16"/>
      <c r="AC3250" s="16"/>
      <c r="AD3250" s="16"/>
      <c r="AE3250" s="16"/>
      <c r="AF3250" s="16"/>
      <c r="AG3250" s="16"/>
      <c r="AH3250" s="16"/>
      <c r="AI3250" s="18">
        <v>953.22</v>
      </c>
      <c r="AJ3250" s="22">
        <v>0</v>
      </c>
      <c r="AK3250" s="22">
        <v>0</v>
      </c>
      <c r="AL3250" s="22">
        <v>0</v>
      </c>
      <c r="AM3250" s="22">
        <v>0</v>
      </c>
      <c r="AN3250" s="22">
        <v>-103.22</v>
      </c>
      <c r="AO3250" s="22">
        <v>0</v>
      </c>
      <c r="AP3250" s="18">
        <f>SUM(AI3250:AO3250)</f>
        <v>850</v>
      </c>
    </row>
    <row r="3251" ht="20.35" customHeight="1">
      <c r="A3251" t="s" s="28">
        <v>2680</v>
      </c>
      <c r="B3251" s="15">
        <v>43123</v>
      </c>
      <c r="C3251" s="16"/>
      <c r="D3251" s="17">
        <v>1</v>
      </c>
      <c r="E3251" s="31"/>
      <c r="F3251" s="31"/>
      <c r="G3251" s="16"/>
      <c r="H3251" s="16"/>
      <c r="I3251" s="16"/>
      <c r="J3251" s="16"/>
      <c r="K3251" s="16"/>
      <c r="L3251" s="16"/>
      <c r="M3251" s="16"/>
      <c r="N3251" s="16"/>
      <c r="O3251" s="16"/>
      <c r="P3251" s="16"/>
      <c r="Q3251" s="16"/>
      <c r="R3251" s="16"/>
      <c r="S3251" s="16"/>
      <c r="T3251" s="16"/>
      <c r="U3251" s="16"/>
      <c r="V3251" s="16"/>
      <c r="W3251" s="16"/>
      <c r="X3251" s="16"/>
      <c r="Y3251" s="16"/>
      <c r="Z3251" s="16"/>
      <c r="AA3251" s="16"/>
      <c r="AB3251" s="16"/>
      <c r="AC3251" s="16"/>
      <c r="AD3251" s="16"/>
      <c r="AE3251" s="16"/>
      <c r="AF3251" s="16"/>
      <c r="AG3251" s="16"/>
      <c r="AH3251" s="16"/>
      <c r="AI3251" s="18">
        <v>249.99</v>
      </c>
      <c r="AJ3251" s="22">
        <f>AI3251*-0.029+-0.3</f>
        <v>-7.54971</v>
      </c>
      <c r="AK3251" s="22">
        <v>0</v>
      </c>
      <c r="AL3251" s="22">
        <v>0</v>
      </c>
      <c r="AM3251" s="22">
        <v>0</v>
      </c>
      <c r="AN3251" s="22">
        <v>-17.1</v>
      </c>
      <c r="AO3251" s="22">
        <v>0</v>
      </c>
      <c r="AP3251" s="18">
        <f>SUM(AI3251:AO3251)</f>
        <v>225.34029</v>
      </c>
    </row>
    <row r="3252" ht="20.35" customHeight="1">
      <c r="A3252" t="s" s="28">
        <v>2681</v>
      </c>
      <c r="B3252" s="15">
        <v>43123</v>
      </c>
      <c r="C3252" s="16"/>
      <c r="D3252" s="17">
        <v>1</v>
      </c>
      <c r="E3252" s="31"/>
      <c r="F3252" s="59">
        <v>1</v>
      </c>
      <c r="G3252" s="16"/>
      <c r="H3252" s="16"/>
      <c r="I3252" s="16"/>
      <c r="J3252" s="16"/>
      <c r="K3252" s="16"/>
      <c r="L3252" s="16"/>
      <c r="M3252" s="16"/>
      <c r="N3252" s="16"/>
      <c r="O3252" s="16"/>
      <c r="P3252" s="16"/>
      <c r="Q3252" s="16"/>
      <c r="R3252" s="16"/>
      <c r="S3252" s="16"/>
      <c r="T3252" s="16"/>
      <c r="U3252" s="16"/>
      <c r="V3252" s="16"/>
      <c r="W3252" s="16"/>
      <c r="X3252" s="16"/>
      <c r="Y3252" s="16"/>
      <c r="Z3252" s="16"/>
      <c r="AA3252" s="16"/>
      <c r="AB3252" s="16"/>
      <c r="AC3252" s="16"/>
      <c r="AD3252" s="16"/>
      <c r="AE3252" s="16"/>
      <c r="AF3252" s="16"/>
      <c r="AG3252" s="16"/>
      <c r="AH3252" s="16"/>
      <c r="AI3252" s="18">
        <v>498.99</v>
      </c>
      <c r="AJ3252" s="22">
        <f>AI3252*-0.029+-0.3</f>
        <v>-14.77071</v>
      </c>
      <c r="AK3252" s="22">
        <v>0</v>
      </c>
      <c r="AL3252" s="22">
        <v>0</v>
      </c>
      <c r="AM3252" s="22">
        <v>0</v>
      </c>
      <c r="AN3252" s="22">
        <v>-14.77</v>
      </c>
      <c r="AO3252" s="22">
        <v>0</v>
      </c>
      <c r="AP3252" s="18">
        <f>SUM(AI3252:AO3252)</f>
        <v>469.44929</v>
      </c>
    </row>
    <row r="3253" ht="20.35" customHeight="1">
      <c r="A3253" t="s" s="28">
        <v>2673</v>
      </c>
      <c r="B3253" s="15">
        <v>43123</v>
      </c>
      <c r="C3253" s="16"/>
      <c r="D3253" s="16"/>
      <c r="E3253" s="31"/>
      <c r="F3253" s="31"/>
      <c r="G3253" s="16"/>
      <c r="H3253" s="16"/>
      <c r="I3253" s="16"/>
      <c r="J3253" s="16"/>
      <c r="K3253" s="16"/>
      <c r="L3253" s="16"/>
      <c r="M3253" s="16"/>
      <c r="N3253" s="16"/>
      <c r="O3253" s="16"/>
      <c r="P3253" s="16"/>
      <c r="Q3253" s="16"/>
      <c r="R3253" s="16"/>
      <c r="S3253" s="16"/>
      <c r="T3253" s="16"/>
      <c r="U3253" s="16"/>
      <c r="V3253" s="16"/>
      <c r="W3253" s="16"/>
      <c r="X3253" s="17">
        <v>18</v>
      </c>
      <c r="Y3253" s="16"/>
      <c r="Z3253" s="16"/>
      <c r="AA3253" s="16"/>
      <c r="AB3253" s="16"/>
      <c r="AC3253" s="16"/>
      <c r="AD3253" s="16"/>
      <c r="AE3253" s="16"/>
      <c r="AF3253" s="16"/>
      <c r="AG3253" s="16"/>
      <c r="AH3253" s="16"/>
      <c r="AI3253" s="18">
        <v>1537.92</v>
      </c>
      <c r="AJ3253" s="22">
        <f>AI3253*-0.029+-0.3</f>
        <v>-44.89968</v>
      </c>
      <c r="AK3253" s="22">
        <v>0</v>
      </c>
      <c r="AL3253" s="22">
        <v>0</v>
      </c>
      <c r="AM3253" s="22">
        <v>0</v>
      </c>
      <c r="AN3253" s="22">
        <v>-142.92</v>
      </c>
      <c r="AO3253" s="22">
        <v>0</v>
      </c>
      <c r="AP3253" s="18">
        <f>SUM(AI3253:AO3253)</f>
        <v>1350.10032</v>
      </c>
    </row>
    <row r="3254" ht="20.35" customHeight="1">
      <c r="A3254" t="s" s="28">
        <v>2673</v>
      </c>
      <c r="B3254" s="15">
        <v>43123</v>
      </c>
      <c r="C3254" s="16"/>
      <c r="D3254" s="16"/>
      <c r="E3254" s="31"/>
      <c r="F3254" s="31"/>
      <c r="G3254" s="16"/>
      <c r="H3254" s="17">
        <v>4</v>
      </c>
      <c r="I3254" s="16"/>
      <c r="J3254" s="16"/>
      <c r="K3254" s="16"/>
      <c r="L3254" s="16"/>
      <c r="M3254" s="16"/>
      <c r="N3254" s="16"/>
      <c r="O3254" s="16"/>
      <c r="P3254" s="16"/>
      <c r="Q3254" s="16"/>
      <c r="R3254" s="16"/>
      <c r="S3254" s="16"/>
      <c r="T3254" s="16"/>
      <c r="U3254" s="16"/>
      <c r="V3254" s="16"/>
      <c r="W3254" s="16"/>
      <c r="X3254" s="16"/>
      <c r="Y3254" s="16"/>
      <c r="Z3254" s="16"/>
      <c r="AA3254" s="16"/>
      <c r="AB3254" s="16"/>
      <c r="AC3254" s="16"/>
      <c r="AD3254" s="16"/>
      <c r="AE3254" s="16"/>
      <c r="AF3254" s="16"/>
      <c r="AG3254" s="16"/>
      <c r="AH3254" s="16"/>
      <c r="AI3254" s="18">
        <v>2826.86</v>
      </c>
      <c r="AJ3254" s="22">
        <v>0</v>
      </c>
      <c r="AK3254" s="22">
        <v>0</v>
      </c>
      <c r="AL3254" s="22">
        <v>0</v>
      </c>
      <c r="AM3254" s="22">
        <v>0</v>
      </c>
      <c r="AN3254" s="22">
        <v>-79.3</v>
      </c>
      <c r="AO3254" s="22">
        <v>0</v>
      </c>
      <c r="AP3254" s="18">
        <f>SUM(AI3254:AO3254)</f>
        <v>2747.56</v>
      </c>
    </row>
    <row r="3255" ht="20.35" customHeight="1">
      <c r="A3255" t="s" s="28">
        <v>2682</v>
      </c>
      <c r="B3255" s="15">
        <v>43123</v>
      </c>
      <c r="C3255" s="16"/>
      <c r="D3255" s="17">
        <v>2</v>
      </c>
      <c r="E3255" s="31"/>
      <c r="F3255" s="31"/>
      <c r="G3255" s="16"/>
      <c r="H3255" s="16"/>
      <c r="I3255" s="16"/>
      <c r="J3255" s="16"/>
      <c r="K3255" s="16"/>
      <c r="L3255" s="16"/>
      <c r="M3255" s="16"/>
      <c r="N3255" s="16"/>
      <c r="O3255" s="16"/>
      <c r="P3255" s="16"/>
      <c r="Q3255" s="16"/>
      <c r="R3255" s="16"/>
      <c r="S3255" s="16"/>
      <c r="T3255" s="16"/>
      <c r="U3255" s="16"/>
      <c r="V3255" s="16"/>
      <c r="W3255" s="16"/>
      <c r="X3255" s="16"/>
      <c r="Y3255" s="16"/>
      <c r="Z3255" s="16"/>
      <c r="AA3255" s="16"/>
      <c r="AB3255" s="16"/>
      <c r="AC3255" s="16"/>
      <c r="AD3255" s="16"/>
      <c r="AE3255" s="16"/>
      <c r="AF3255" s="16"/>
      <c r="AG3255" s="16"/>
      <c r="AH3255" s="16"/>
      <c r="AI3255" s="18">
        <v>649.98</v>
      </c>
      <c r="AJ3255" s="22">
        <f>AI3255*-0.029+-0.3</f>
        <v>-19.14942</v>
      </c>
      <c r="AK3255" s="22">
        <v>0</v>
      </c>
      <c r="AL3255" s="22">
        <v>0</v>
      </c>
      <c r="AM3255" s="22">
        <v>0</v>
      </c>
      <c r="AN3255" s="22">
        <v>-16.06</v>
      </c>
      <c r="AO3255" s="22">
        <v>0</v>
      </c>
      <c r="AP3255" s="18">
        <f>SUM(AI3255:AO3255)</f>
        <v>614.77058</v>
      </c>
    </row>
    <row r="3256" ht="20.35" customHeight="1">
      <c r="A3256" t="s" s="28">
        <v>2683</v>
      </c>
      <c r="B3256" s="15">
        <v>43125</v>
      </c>
      <c r="C3256" s="16"/>
      <c r="D3256" s="17">
        <v>1</v>
      </c>
      <c r="E3256" s="31"/>
      <c r="F3256" s="31"/>
      <c r="G3256" s="16"/>
      <c r="H3256" s="16"/>
      <c r="I3256" s="16"/>
      <c r="J3256" s="16"/>
      <c r="K3256" s="16"/>
      <c r="L3256" s="16"/>
      <c r="M3256" s="16"/>
      <c r="N3256" s="16"/>
      <c r="O3256" s="16"/>
      <c r="P3256" s="16"/>
      <c r="Q3256" s="16"/>
      <c r="R3256" s="16"/>
      <c r="S3256" s="16"/>
      <c r="T3256" s="16"/>
      <c r="U3256" s="16"/>
      <c r="V3256" s="16"/>
      <c r="W3256" s="16"/>
      <c r="X3256" s="16"/>
      <c r="Y3256" s="16"/>
      <c r="Z3256" s="16"/>
      <c r="AA3256" s="16"/>
      <c r="AB3256" s="16"/>
      <c r="AC3256" s="16"/>
      <c r="AD3256" s="16"/>
      <c r="AE3256" s="16"/>
      <c r="AF3256" s="16"/>
      <c r="AG3256" s="16"/>
      <c r="AH3256" s="16"/>
      <c r="AI3256" s="18">
        <v>289.99</v>
      </c>
      <c r="AJ3256" s="22">
        <f>AI3256*-0.029+-0.3</f>
        <v>-8.709709999999999</v>
      </c>
      <c r="AK3256" s="22">
        <v>0</v>
      </c>
      <c r="AL3256" s="22">
        <v>0</v>
      </c>
      <c r="AM3256" s="22">
        <v>0</v>
      </c>
      <c r="AN3256" s="22">
        <v>-17.1</v>
      </c>
      <c r="AO3256" s="22">
        <v>0</v>
      </c>
      <c r="AP3256" s="18">
        <f>SUM(AI3256:AO3256)</f>
        <v>264.18029</v>
      </c>
    </row>
    <row r="3257" ht="20.35" customHeight="1">
      <c r="A3257" t="s" s="28">
        <v>2684</v>
      </c>
      <c r="B3257" s="15">
        <v>43125</v>
      </c>
      <c r="C3257" s="16"/>
      <c r="D3257" s="17">
        <v>1</v>
      </c>
      <c r="E3257" s="31"/>
      <c r="F3257" s="31"/>
      <c r="G3257" s="16"/>
      <c r="H3257" s="16"/>
      <c r="I3257" s="16"/>
      <c r="J3257" s="16"/>
      <c r="K3257" s="16"/>
      <c r="L3257" s="16"/>
      <c r="M3257" s="16"/>
      <c r="N3257" s="16"/>
      <c r="O3257" s="16"/>
      <c r="P3257" s="16"/>
      <c r="Q3257" s="16"/>
      <c r="R3257" s="16"/>
      <c r="S3257" s="16"/>
      <c r="T3257" s="16"/>
      <c r="U3257" s="16"/>
      <c r="V3257" s="16"/>
      <c r="W3257" s="16"/>
      <c r="X3257" s="16"/>
      <c r="Y3257" s="16"/>
      <c r="Z3257" s="16"/>
      <c r="AA3257" s="16"/>
      <c r="AB3257" s="16"/>
      <c r="AC3257" s="16"/>
      <c r="AD3257" s="16"/>
      <c r="AE3257" s="16"/>
      <c r="AF3257" s="16"/>
      <c r="AG3257" s="16"/>
      <c r="AH3257" s="16"/>
      <c r="AI3257" s="18">
        <v>402.86</v>
      </c>
      <c r="AJ3257" s="22">
        <f>AI3257*-0.029+-0.3</f>
        <v>-11.98294</v>
      </c>
      <c r="AK3257" s="22">
        <v>0</v>
      </c>
      <c r="AL3257" s="22">
        <v>0</v>
      </c>
      <c r="AM3257" s="22">
        <v>0</v>
      </c>
      <c r="AN3257" s="22">
        <v>-88.94</v>
      </c>
      <c r="AO3257" s="22">
        <v>0</v>
      </c>
      <c r="AP3257" s="18">
        <f>SUM(AI3257:AO3257)</f>
        <v>301.93706</v>
      </c>
    </row>
    <row r="3258" ht="20.35" customHeight="1">
      <c r="A3258" t="s" s="28">
        <v>2685</v>
      </c>
      <c r="B3258" s="15">
        <v>43125</v>
      </c>
      <c r="C3258" s="16"/>
      <c r="D3258" s="17">
        <v>1</v>
      </c>
      <c r="E3258" s="31"/>
      <c r="F3258" s="31"/>
      <c r="G3258" s="16"/>
      <c r="H3258" s="16"/>
      <c r="I3258" s="16"/>
      <c r="J3258" s="16"/>
      <c r="K3258" s="16"/>
      <c r="L3258" s="16"/>
      <c r="M3258" s="16"/>
      <c r="N3258" s="16"/>
      <c r="O3258" s="16"/>
      <c r="P3258" s="16"/>
      <c r="Q3258" s="16"/>
      <c r="R3258" s="16"/>
      <c r="S3258" s="16"/>
      <c r="T3258" s="16"/>
      <c r="U3258" s="16"/>
      <c r="V3258" s="16"/>
      <c r="W3258" s="16"/>
      <c r="X3258" s="16"/>
      <c r="Y3258" s="16"/>
      <c r="Z3258" s="16"/>
      <c r="AA3258" s="16"/>
      <c r="AB3258" s="16"/>
      <c r="AC3258" s="16"/>
      <c r="AD3258" s="16"/>
      <c r="AE3258" s="16"/>
      <c r="AF3258" s="16"/>
      <c r="AG3258" s="16"/>
      <c r="AH3258" s="16"/>
      <c r="AI3258" s="18">
        <v>249.99</v>
      </c>
      <c r="AJ3258" s="22">
        <f>AI3258*-0.029+-0.3</f>
        <v>-7.54971</v>
      </c>
      <c r="AK3258" s="22">
        <v>0</v>
      </c>
      <c r="AL3258" s="22">
        <v>0</v>
      </c>
      <c r="AM3258" s="22">
        <v>0</v>
      </c>
      <c r="AN3258" s="22">
        <v>-17.1</v>
      </c>
      <c r="AO3258" s="22">
        <v>0</v>
      </c>
      <c r="AP3258" s="18">
        <f>SUM(AI3258:AO3258)</f>
        <v>225.34029</v>
      </c>
    </row>
    <row r="3259" ht="20.35" customHeight="1">
      <c r="A3259" t="s" s="28">
        <v>2686</v>
      </c>
      <c r="B3259" s="15">
        <v>43125</v>
      </c>
      <c r="C3259" s="16"/>
      <c r="D3259" s="17">
        <v>1</v>
      </c>
      <c r="E3259" s="31"/>
      <c r="F3259" s="59">
        <v>1</v>
      </c>
      <c r="G3259" s="16"/>
      <c r="H3259" s="16"/>
      <c r="I3259" s="16"/>
      <c r="J3259" s="16"/>
      <c r="K3259" s="16"/>
      <c r="L3259" s="16"/>
      <c r="M3259" s="16"/>
      <c r="N3259" s="16"/>
      <c r="O3259" s="16"/>
      <c r="P3259" s="16"/>
      <c r="Q3259" s="16"/>
      <c r="R3259" s="16"/>
      <c r="S3259" s="16"/>
      <c r="T3259" s="16"/>
      <c r="U3259" s="16"/>
      <c r="V3259" s="16"/>
      <c r="W3259" s="16"/>
      <c r="X3259" s="17">
        <v>1</v>
      </c>
      <c r="Y3259" s="16"/>
      <c r="Z3259" s="16"/>
      <c r="AA3259" s="16"/>
      <c r="AB3259" s="16"/>
      <c r="AC3259" s="16"/>
      <c r="AD3259" s="16"/>
      <c r="AE3259" s="16"/>
      <c r="AF3259" s="16"/>
      <c r="AG3259" s="16"/>
      <c r="AH3259" s="16"/>
      <c r="AI3259" s="18">
        <v>656.97</v>
      </c>
      <c r="AJ3259" s="22">
        <v>0</v>
      </c>
      <c r="AK3259" s="22">
        <v>-19.35</v>
      </c>
      <c r="AL3259" s="22">
        <v>0</v>
      </c>
      <c r="AM3259" s="22">
        <v>0</v>
      </c>
      <c r="AN3259" s="22">
        <v>-29.48</v>
      </c>
      <c r="AO3259" s="22">
        <v>0</v>
      </c>
      <c r="AP3259" s="18">
        <f>SUM(AI3259:AO3259)</f>
        <v>608.14</v>
      </c>
    </row>
    <row r="3260" ht="20.35" customHeight="1">
      <c r="A3260" t="s" s="28">
        <v>2687</v>
      </c>
      <c r="B3260" s="15">
        <v>43125</v>
      </c>
      <c r="C3260" s="16"/>
      <c r="D3260" s="17">
        <v>2</v>
      </c>
      <c r="E3260" s="31"/>
      <c r="F3260" s="59">
        <v>2</v>
      </c>
      <c r="G3260" s="16"/>
      <c r="H3260" s="16"/>
      <c r="I3260" s="16"/>
      <c r="J3260" s="16"/>
      <c r="K3260" s="16"/>
      <c r="L3260" s="16"/>
      <c r="M3260" s="16"/>
      <c r="N3260" s="16"/>
      <c r="O3260" s="16"/>
      <c r="P3260" s="16"/>
      <c r="Q3260" s="16"/>
      <c r="R3260" s="16"/>
      <c r="S3260" s="16"/>
      <c r="T3260" s="16"/>
      <c r="U3260" s="16"/>
      <c r="V3260" s="16"/>
      <c r="W3260" s="16"/>
      <c r="X3260" s="17">
        <v>2</v>
      </c>
      <c r="Y3260" s="16"/>
      <c r="Z3260" s="16"/>
      <c r="AA3260" s="16"/>
      <c r="AB3260" s="16"/>
      <c r="AC3260" s="16"/>
      <c r="AD3260" s="16"/>
      <c r="AE3260" s="16"/>
      <c r="AF3260" s="16"/>
      <c r="AG3260" s="16"/>
      <c r="AH3260" s="16"/>
      <c r="AI3260" s="18">
        <v>1250.6</v>
      </c>
      <c r="AJ3260" s="22">
        <f>AI3260*-0.029+-0.3</f>
        <v>-36.5674</v>
      </c>
      <c r="AK3260" s="22">
        <v>0</v>
      </c>
      <c r="AL3260" s="22">
        <v>0</v>
      </c>
      <c r="AM3260" s="22">
        <v>0</v>
      </c>
      <c r="AN3260" s="22">
        <v>-16.07</v>
      </c>
      <c r="AO3260" s="22">
        <v>-92.64</v>
      </c>
      <c r="AP3260" s="18">
        <f>SUM(AI3260:AO3260)</f>
        <v>1105.3226</v>
      </c>
    </row>
    <row r="3261" ht="20.35" customHeight="1">
      <c r="A3261" t="s" s="28">
        <v>802</v>
      </c>
      <c r="B3261" s="15">
        <v>43493</v>
      </c>
      <c r="C3261" s="16"/>
      <c r="D3261" s="16"/>
      <c r="E3261" s="31"/>
      <c r="F3261" s="31"/>
      <c r="G3261" s="16"/>
      <c r="H3261" s="16"/>
      <c r="I3261" s="16"/>
      <c r="J3261" s="16"/>
      <c r="K3261" s="16"/>
      <c r="L3261" s="16"/>
      <c r="M3261" s="16"/>
      <c r="N3261" s="16"/>
      <c r="O3261" s="16"/>
      <c r="P3261" s="16"/>
      <c r="Q3261" s="16"/>
      <c r="R3261" s="16"/>
      <c r="S3261" s="16"/>
      <c r="T3261" s="16"/>
      <c r="U3261" s="16"/>
      <c r="V3261" s="16"/>
      <c r="W3261" s="16"/>
      <c r="X3261" s="16"/>
      <c r="Y3261" s="16"/>
      <c r="Z3261" s="16"/>
      <c r="AA3261" s="16"/>
      <c r="AB3261" s="16"/>
      <c r="AC3261" s="16"/>
      <c r="AD3261" s="16"/>
      <c r="AE3261" s="16"/>
      <c r="AF3261" s="16"/>
      <c r="AG3261" s="16"/>
      <c r="AH3261" s="16"/>
      <c r="AI3261" s="18">
        <v>393.24</v>
      </c>
      <c r="AJ3261" s="22">
        <v>0</v>
      </c>
      <c r="AK3261" s="22">
        <v>-11.7</v>
      </c>
      <c r="AL3261" s="22">
        <v>0</v>
      </c>
      <c r="AM3261" s="22">
        <v>0</v>
      </c>
      <c r="AN3261" s="22">
        <v>-18.62</v>
      </c>
      <c r="AO3261" s="22">
        <v>0</v>
      </c>
      <c r="AP3261" s="18">
        <f>SUM(AI3261:AO3261)</f>
        <v>362.92</v>
      </c>
    </row>
    <row r="3262" ht="20.35" customHeight="1">
      <c r="A3262" t="s" s="28">
        <v>2688</v>
      </c>
      <c r="B3262" s="15">
        <v>43494</v>
      </c>
      <c r="C3262" s="16"/>
      <c r="D3262" s="17">
        <v>20</v>
      </c>
      <c r="E3262" s="31"/>
      <c r="F3262" s="31"/>
      <c r="G3262" s="16"/>
      <c r="H3262" s="16"/>
      <c r="I3262" s="16"/>
      <c r="J3262" s="17">
        <v>2</v>
      </c>
      <c r="K3262" s="16"/>
      <c r="L3262" s="16"/>
      <c r="M3262" s="16"/>
      <c r="N3262" s="16"/>
      <c r="O3262" s="16"/>
      <c r="P3262" s="16"/>
      <c r="Q3262" s="16"/>
      <c r="R3262" s="16"/>
      <c r="S3262" s="16"/>
      <c r="T3262" s="16"/>
      <c r="U3262" s="16"/>
      <c r="V3262" s="16"/>
      <c r="W3262" s="16"/>
      <c r="X3262" s="16"/>
      <c r="Y3262" s="16"/>
      <c r="Z3262" s="16"/>
      <c r="AA3262" s="16"/>
      <c r="AB3262" s="16"/>
      <c r="AC3262" s="16"/>
      <c r="AD3262" s="16"/>
      <c r="AE3262" s="16"/>
      <c r="AF3262" s="16"/>
      <c r="AG3262" s="16"/>
      <c r="AH3262" s="16"/>
      <c r="AI3262" s="18">
        <v>5193.61</v>
      </c>
      <c r="AJ3262" s="22">
        <v>0</v>
      </c>
      <c r="AK3262" s="22">
        <v>0</v>
      </c>
      <c r="AL3262" s="22">
        <v>0</v>
      </c>
      <c r="AM3262" s="22">
        <v>0</v>
      </c>
      <c r="AN3262" s="22">
        <v>-104.58</v>
      </c>
      <c r="AO3262" s="22">
        <v>0</v>
      </c>
      <c r="AP3262" s="18">
        <f>SUM(AI3262:AO3262)</f>
        <v>5089.03</v>
      </c>
    </row>
    <row r="3263" ht="20.35" customHeight="1">
      <c r="A3263" t="s" s="28">
        <v>2426</v>
      </c>
      <c r="B3263" s="15">
        <v>43494</v>
      </c>
      <c r="C3263" s="16"/>
      <c r="D3263" s="16"/>
      <c r="E3263" s="31"/>
      <c r="F3263" s="31"/>
      <c r="G3263" s="16"/>
      <c r="H3263" s="16"/>
      <c r="I3263" s="16"/>
      <c r="J3263" s="16"/>
      <c r="K3263" s="16"/>
      <c r="L3263" s="16"/>
      <c r="M3263" s="16"/>
      <c r="N3263" s="16"/>
      <c r="O3263" s="16"/>
      <c r="P3263" s="16"/>
      <c r="Q3263" s="16"/>
      <c r="R3263" s="16"/>
      <c r="S3263" s="16"/>
      <c r="T3263" s="16"/>
      <c r="U3263" s="16"/>
      <c r="V3263" s="16"/>
      <c r="W3263" s="16"/>
      <c r="X3263" s="16"/>
      <c r="Y3263" s="16"/>
      <c r="Z3263" s="16"/>
      <c r="AA3263" s="16"/>
      <c r="AB3263" s="16"/>
      <c r="AC3263" s="16"/>
      <c r="AD3263" s="16"/>
      <c r="AE3263" s="16"/>
      <c r="AF3263" s="16"/>
      <c r="AG3263" s="16"/>
      <c r="AH3263" s="16"/>
      <c r="AI3263" s="18">
        <v>51.82</v>
      </c>
      <c r="AJ3263" s="22">
        <f>AI3263*-0.029+-0.3</f>
        <v>-1.80278</v>
      </c>
      <c r="AK3263" s="22">
        <v>0</v>
      </c>
      <c r="AL3263" s="22">
        <v>0</v>
      </c>
      <c r="AM3263" s="22">
        <v>0</v>
      </c>
      <c r="AN3263" s="22">
        <v>-5.02</v>
      </c>
      <c r="AO3263" s="22">
        <v>-3.84</v>
      </c>
      <c r="AP3263" s="18">
        <f>SUM(AI3263:AO3263)</f>
        <v>41.15722</v>
      </c>
    </row>
    <row r="3264" ht="20.35" customHeight="1">
      <c r="A3264" t="s" s="28">
        <v>2689</v>
      </c>
      <c r="B3264" s="15">
        <v>43495</v>
      </c>
      <c r="C3264" s="16"/>
      <c r="D3264" s="16"/>
      <c r="E3264" s="31"/>
      <c r="F3264" s="31"/>
      <c r="G3264" s="16"/>
      <c r="H3264" s="16"/>
      <c r="I3264" s="16"/>
      <c r="J3264" s="16"/>
      <c r="K3264" s="16"/>
      <c r="L3264" s="16"/>
      <c r="M3264" s="16"/>
      <c r="N3264" s="16"/>
      <c r="O3264" s="16"/>
      <c r="P3264" s="16"/>
      <c r="Q3264" s="16"/>
      <c r="R3264" s="16"/>
      <c r="S3264" s="16"/>
      <c r="T3264" s="16"/>
      <c r="U3264" s="16"/>
      <c r="V3264" s="16"/>
      <c r="W3264" s="16"/>
      <c r="X3264" s="17">
        <v>1</v>
      </c>
      <c r="Y3264" s="16"/>
      <c r="Z3264" s="16"/>
      <c r="AA3264" s="16"/>
      <c r="AB3264" s="16"/>
      <c r="AC3264" s="16"/>
      <c r="AD3264" s="16"/>
      <c r="AE3264" s="16"/>
      <c r="AF3264" s="16"/>
      <c r="AG3264" s="16"/>
      <c r="AH3264" s="16"/>
      <c r="AI3264" s="18">
        <v>107.98</v>
      </c>
      <c r="AJ3264" s="22">
        <f>AI3264*-0.029+-0.3</f>
        <v>-3.43142</v>
      </c>
      <c r="AK3264" s="22">
        <v>0</v>
      </c>
      <c r="AL3264" s="22">
        <v>0</v>
      </c>
      <c r="AM3264" s="22">
        <v>0</v>
      </c>
      <c r="AN3264" s="22">
        <v>-7.95</v>
      </c>
      <c r="AO3264" s="22">
        <v>0</v>
      </c>
      <c r="AP3264" s="18">
        <f>SUM(AI3264:AO3264)</f>
        <v>96.59858</v>
      </c>
    </row>
    <row r="3265" ht="20.35" customHeight="1">
      <c r="A3265" t="s" s="28">
        <v>2690</v>
      </c>
      <c r="B3265" s="15">
        <v>43496</v>
      </c>
      <c r="C3265" s="16"/>
      <c r="D3265" s="17">
        <v>1</v>
      </c>
      <c r="E3265" s="31"/>
      <c r="F3265" s="31"/>
      <c r="G3265" s="16"/>
      <c r="H3265" s="16"/>
      <c r="I3265" s="16"/>
      <c r="J3265" s="16"/>
      <c r="K3265" s="16"/>
      <c r="L3265" s="16"/>
      <c r="M3265" s="16"/>
      <c r="N3265" s="16"/>
      <c r="O3265" s="16"/>
      <c r="P3265" s="16"/>
      <c r="Q3265" s="16"/>
      <c r="R3265" s="16"/>
      <c r="S3265" s="16"/>
      <c r="T3265" s="16"/>
      <c r="U3265" s="16"/>
      <c r="V3265" s="16"/>
      <c r="W3265" s="16"/>
      <c r="X3265" s="16"/>
      <c r="Y3265" s="16"/>
      <c r="Z3265" s="16"/>
      <c r="AA3265" s="16"/>
      <c r="AB3265" s="16"/>
      <c r="AC3265" s="16"/>
      <c r="AD3265" s="16"/>
      <c r="AE3265" s="16"/>
      <c r="AF3265" s="16"/>
      <c r="AG3265" s="16"/>
      <c r="AH3265" s="16"/>
      <c r="AI3265" s="18">
        <v>289.99</v>
      </c>
      <c r="AJ3265" s="22">
        <v>0</v>
      </c>
      <c r="AK3265" s="22">
        <v>-8.710000000000001</v>
      </c>
      <c r="AL3265" s="22">
        <v>0</v>
      </c>
      <c r="AM3265" s="22">
        <v>0</v>
      </c>
      <c r="AN3265" s="22">
        <v>-17.6</v>
      </c>
      <c r="AO3265" s="22">
        <v>0</v>
      </c>
      <c r="AP3265" s="18">
        <f>SUM(AI3265:AO3265)</f>
        <v>263.68</v>
      </c>
    </row>
    <row r="3266" ht="20.35" customHeight="1">
      <c r="A3266" t="s" s="28">
        <v>2389</v>
      </c>
      <c r="B3266" s="15">
        <v>43496</v>
      </c>
      <c r="C3266" s="16"/>
      <c r="D3266" s="16"/>
      <c r="E3266" s="31"/>
      <c r="F3266" s="31"/>
      <c r="G3266" s="16"/>
      <c r="H3266" s="16"/>
      <c r="I3266" s="16"/>
      <c r="J3266" s="16"/>
      <c r="K3266" s="16"/>
      <c r="L3266" s="16"/>
      <c r="M3266" s="16"/>
      <c r="N3266" s="16"/>
      <c r="O3266" s="16"/>
      <c r="P3266" s="16"/>
      <c r="Q3266" s="16"/>
      <c r="R3266" s="16"/>
      <c r="S3266" s="16"/>
      <c r="T3266" s="16"/>
      <c r="U3266" s="16"/>
      <c r="V3266" s="16"/>
      <c r="W3266" s="16"/>
      <c r="X3266" s="16"/>
      <c r="Y3266" s="16"/>
      <c r="Z3266" s="16"/>
      <c r="AA3266" s="16"/>
      <c r="AB3266" s="16"/>
      <c r="AC3266" s="16"/>
      <c r="AD3266" s="16"/>
      <c r="AE3266" s="16"/>
      <c r="AF3266" s="16"/>
      <c r="AG3266" s="16"/>
      <c r="AH3266" s="16"/>
      <c r="AI3266" s="18">
        <v>103.83</v>
      </c>
      <c r="AJ3266" s="22">
        <f>AI3266*-0.029+-0.3</f>
        <v>-3.31107</v>
      </c>
      <c r="AK3266" s="22">
        <v>0</v>
      </c>
      <c r="AL3266" s="22">
        <v>0</v>
      </c>
      <c r="AM3266" s="22">
        <v>0</v>
      </c>
      <c r="AN3266" s="22">
        <v>-7.95</v>
      </c>
      <c r="AO3266" s="22">
        <v>0</v>
      </c>
      <c r="AP3266" s="18">
        <f>SUM(AI3266:AO3266)</f>
        <v>92.56892999999999</v>
      </c>
    </row>
    <row r="3267" ht="20.35" customHeight="1">
      <c r="A3267" t="s" s="28">
        <v>2691</v>
      </c>
      <c r="B3267" s="15">
        <v>43496</v>
      </c>
      <c r="C3267" s="16"/>
      <c r="D3267" s="16"/>
      <c r="E3267" s="31"/>
      <c r="F3267" s="31"/>
      <c r="G3267" s="16"/>
      <c r="H3267" s="16"/>
      <c r="I3267" s="16"/>
      <c r="J3267" s="16"/>
      <c r="K3267" s="16"/>
      <c r="L3267" s="16"/>
      <c r="M3267" s="16"/>
      <c r="N3267" s="16"/>
      <c r="O3267" s="16"/>
      <c r="P3267" s="16"/>
      <c r="Q3267" s="16"/>
      <c r="R3267" s="16"/>
      <c r="S3267" s="16"/>
      <c r="T3267" s="16"/>
      <c r="U3267" s="16"/>
      <c r="V3267" s="16"/>
      <c r="W3267" s="16"/>
      <c r="X3267" s="16"/>
      <c r="Y3267" s="16"/>
      <c r="Z3267" s="16"/>
      <c r="AA3267" s="16"/>
      <c r="AB3267" s="16"/>
      <c r="AC3267" s="16"/>
      <c r="AD3267" s="16"/>
      <c r="AE3267" s="16"/>
      <c r="AF3267" s="16"/>
      <c r="AG3267" s="16"/>
      <c r="AH3267" s="16"/>
      <c r="AI3267" s="18">
        <v>62</v>
      </c>
      <c r="AJ3267" s="22">
        <f>AI3267*-0.029+-0.3</f>
        <v>-2.098</v>
      </c>
      <c r="AK3267" s="22">
        <v>0</v>
      </c>
      <c r="AL3267" s="22">
        <v>0</v>
      </c>
      <c r="AM3267" s="22">
        <v>0</v>
      </c>
      <c r="AN3267" s="22">
        <v>-19.26</v>
      </c>
      <c r="AO3267" s="22">
        <v>0</v>
      </c>
      <c r="AP3267" s="18">
        <f>SUM(AI3267:AO3267)</f>
        <v>40.642</v>
      </c>
    </row>
    <row r="3268" ht="20.35" customHeight="1">
      <c r="A3268" t="s" s="28">
        <v>2692</v>
      </c>
      <c r="B3268" s="15">
        <v>43496</v>
      </c>
      <c r="C3268" s="16"/>
      <c r="D3268" s="17">
        <v>21</v>
      </c>
      <c r="E3268" s="31"/>
      <c r="F3268" s="31"/>
      <c r="G3268" s="16"/>
      <c r="H3268" s="16"/>
      <c r="I3268" s="16"/>
      <c r="J3268" s="16"/>
      <c r="K3268" s="16"/>
      <c r="L3268" s="16"/>
      <c r="M3268" s="16"/>
      <c r="N3268" s="16"/>
      <c r="O3268" s="16"/>
      <c r="P3268" s="16"/>
      <c r="Q3268" s="16"/>
      <c r="R3268" s="16"/>
      <c r="S3268" s="16"/>
      <c r="T3268" s="16"/>
      <c r="U3268" s="16"/>
      <c r="V3268" s="16"/>
      <c r="W3268" s="16"/>
      <c r="X3268" s="16"/>
      <c r="Y3268" s="16"/>
      <c r="Z3268" s="16"/>
      <c r="AA3268" s="16"/>
      <c r="AB3268" s="16"/>
      <c r="AC3268" s="16"/>
      <c r="AD3268" s="16"/>
      <c r="AE3268" s="16"/>
      <c r="AF3268" s="16"/>
      <c r="AG3268" s="16"/>
      <c r="AH3268" s="16"/>
      <c r="AI3268" s="18">
        <v>6775.63</v>
      </c>
      <c r="AJ3268" s="22">
        <v>0</v>
      </c>
      <c r="AK3268" s="22">
        <v>0</v>
      </c>
      <c r="AL3268" s="22">
        <v>0</v>
      </c>
      <c r="AM3268" s="22">
        <v>0</v>
      </c>
      <c r="AN3268" s="22">
        <v>0</v>
      </c>
      <c r="AO3268" s="22">
        <v>0</v>
      </c>
      <c r="AP3268" s="18">
        <f>SUM(AI3268:AO3268)</f>
        <v>6775.63</v>
      </c>
    </row>
    <row r="3269" ht="20.35" customHeight="1">
      <c r="A3269" t="s" s="28">
        <v>2693</v>
      </c>
      <c r="B3269" s="15">
        <v>43497</v>
      </c>
      <c r="C3269" s="16"/>
      <c r="D3269" s="16"/>
      <c r="E3269" s="31"/>
      <c r="F3269" s="31"/>
      <c r="G3269" s="16"/>
      <c r="H3269" s="16"/>
      <c r="I3269" s="16"/>
      <c r="J3269" s="16"/>
      <c r="K3269" s="16"/>
      <c r="L3269" s="16"/>
      <c r="M3269" s="16"/>
      <c r="N3269" s="16"/>
      <c r="O3269" s="16"/>
      <c r="P3269" s="16"/>
      <c r="Q3269" s="16"/>
      <c r="R3269" s="16"/>
      <c r="S3269" s="16"/>
      <c r="T3269" s="16"/>
      <c r="U3269" s="16"/>
      <c r="V3269" s="16"/>
      <c r="W3269" s="16"/>
      <c r="X3269" s="17">
        <v>2</v>
      </c>
      <c r="Y3269" s="16"/>
      <c r="Z3269" s="16"/>
      <c r="AA3269" s="16"/>
      <c r="AB3269" s="16"/>
      <c r="AC3269" s="16"/>
      <c r="AD3269" s="16"/>
      <c r="AE3269" s="16"/>
      <c r="AF3269" s="16"/>
      <c r="AG3269" s="16"/>
      <c r="AH3269" s="16"/>
      <c r="AI3269" s="18">
        <v>135.45</v>
      </c>
      <c r="AJ3269" s="22">
        <v>0</v>
      </c>
      <c r="AK3269" s="22">
        <v>0</v>
      </c>
      <c r="AL3269" s="22">
        <v>0</v>
      </c>
      <c r="AM3269" s="22">
        <v>0</v>
      </c>
      <c r="AN3269" s="22">
        <v>-7.95</v>
      </c>
      <c r="AO3269" s="22">
        <v>0</v>
      </c>
      <c r="AP3269" s="18">
        <f>SUM(AI3269:AO3269)</f>
        <v>127.5</v>
      </c>
    </row>
    <row r="3270" ht="20.35" customHeight="1">
      <c r="A3270" t="s" s="28">
        <v>2694</v>
      </c>
      <c r="B3270" s="15">
        <v>43497</v>
      </c>
      <c r="C3270" s="31"/>
      <c r="D3270" s="31"/>
      <c r="E3270" s="31"/>
      <c r="F3270" s="31"/>
      <c r="G3270" s="16"/>
      <c r="H3270" s="16"/>
      <c r="I3270" s="16"/>
      <c r="J3270" s="17">
        <v>2</v>
      </c>
      <c r="K3270" s="16"/>
      <c r="L3270" s="16"/>
      <c r="M3270" s="16"/>
      <c r="N3270" s="16"/>
      <c r="O3270" s="16"/>
      <c r="P3270" s="16"/>
      <c r="Q3270" s="16"/>
      <c r="R3270" s="16"/>
      <c r="S3270" s="16"/>
      <c r="T3270" s="16"/>
      <c r="U3270" s="16"/>
      <c r="V3270" s="16"/>
      <c r="W3270" s="16"/>
      <c r="X3270" s="16"/>
      <c r="Y3270" s="16"/>
      <c r="Z3270" s="16"/>
      <c r="AA3270" s="16"/>
      <c r="AB3270" s="16"/>
      <c r="AC3270" s="16"/>
      <c r="AD3270" s="16"/>
      <c r="AE3270" s="16"/>
      <c r="AF3270" s="16"/>
      <c r="AG3270" s="16"/>
      <c r="AH3270" s="16"/>
      <c r="AI3270" s="18">
        <v>1375</v>
      </c>
      <c r="AJ3270" s="22">
        <f>AI3270*-0.029+-0.3</f>
        <v>-40.175</v>
      </c>
      <c r="AK3270" s="22">
        <v>0</v>
      </c>
      <c r="AL3270" s="22">
        <v>0</v>
      </c>
      <c r="AM3270" s="22">
        <v>0</v>
      </c>
      <c r="AN3270" s="22">
        <v>-68.18000000000001</v>
      </c>
      <c r="AO3270" s="22">
        <v>-96</v>
      </c>
      <c r="AP3270" s="18">
        <f>SUM(AI3270:AO3270)</f>
        <v>1170.645</v>
      </c>
    </row>
    <row r="3271" ht="20.35" customHeight="1">
      <c r="A3271" t="s" s="28">
        <v>2695</v>
      </c>
      <c r="B3271" s="15">
        <v>43500</v>
      </c>
      <c r="C3271" s="16"/>
      <c r="D3271" s="16"/>
      <c r="E3271" s="31"/>
      <c r="F3271" s="31"/>
      <c r="G3271" s="16"/>
      <c r="H3271" s="16"/>
      <c r="I3271" s="16"/>
      <c r="J3271" s="16"/>
      <c r="K3271" s="16"/>
      <c r="L3271" s="16"/>
      <c r="M3271" s="16"/>
      <c r="N3271" s="16"/>
      <c r="O3271" s="16"/>
      <c r="P3271" s="16"/>
      <c r="Q3271" s="16"/>
      <c r="R3271" s="16"/>
      <c r="S3271" s="16"/>
      <c r="T3271" s="16"/>
      <c r="U3271" s="16"/>
      <c r="V3271" s="16"/>
      <c r="W3271" s="16"/>
      <c r="X3271" s="16"/>
      <c r="Y3271" s="16"/>
      <c r="Z3271" s="16"/>
      <c r="AA3271" s="16"/>
      <c r="AB3271" s="16"/>
      <c r="AC3271" s="16"/>
      <c r="AD3271" s="16"/>
      <c r="AE3271" s="17">
        <v>1</v>
      </c>
      <c r="AF3271" s="16"/>
      <c r="AG3271" s="16"/>
      <c r="AH3271" s="16"/>
      <c r="AI3271" s="18">
        <v>1511.99</v>
      </c>
      <c r="AJ3271" s="22">
        <f>AI3271*-0.029+-0.3</f>
        <v>-44.14771</v>
      </c>
      <c r="AK3271" s="22">
        <v>0</v>
      </c>
      <c r="AL3271" s="22">
        <v>0</v>
      </c>
      <c r="AM3271" s="22">
        <v>0</v>
      </c>
      <c r="AN3271" s="22">
        <v>-15.62</v>
      </c>
      <c r="AO3271" s="22">
        <v>-112</v>
      </c>
      <c r="AP3271" s="18">
        <f>SUM(AI3271:AO3271)</f>
        <v>1340.22229</v>
      </c>
    </row>
    <row r="3272" ht="20.35" customHeight="1">
      <c r="A3272" t="s" s="28">
        <v>1763</v>
      </c>
      <c r="B3272" s="15">
        <v>43501</v>
      </c>
      <c r="C3272" s="16"/>
      <c r="D3272" s="17">
        <v>1</v>
      </c>
      <c r="E3272" s="31"/>
      <c r="F3272" s="31"/>
      <c r="G3272" s="16"/>
      <c r="H3272" s="16"/>
      <c r="I3272" s="16"/>
      <c r="J3272" s="16"/>
      <c r="K3272" s="16"/>
      <c r="L3272" s="16"/>
      <c r="M3272" s="16"/>
      <c r="N3272" s="16"/>
      <c r="O3272" s="16"/>
      <c r="P3272" s="16"/>
      <c r="Q3272" s="16"/>
      <c r="R3272" s="16"/>
      <c r="S3272" s="16"/>
      <c r="T3272" s="16"/>
      <c r="U3272" s="16"/>
      <c r="V3272" s="16"/>
      <c r="W3272" s="16"/>
      <c r="X3272" s="16"/>
      <c r="Y3272" s="16"/>
      <c r="Z3272" s="16"/>
      <c r="AA3272" s="16"/>
      <c r="AB3272" s="16"/>
      <c r="AC3272" s="16"/>
      <c r="AD3272" s="16"/>
      <c r="AE3272" s="16"/>
      <c r="AF3272" s="16"/>
      <c r="AG3272" s="16"/>
      <c r="AH3272" s="16"/>
      <c r="AI3272" s="18">
        <v>296.99</v>
      </c>
      <c r="AJ3272" s="22">
        <f>AI3272*-0.029+-0.3</f>
        <v>-8.912710000000001</v>
      </c>
      <c r="AK3272" s="22">
        <v>0</v>
      </c>
      <c r="AL3272" s="22">
        <v>0</v>
      </c>
      <c r="AM3272" s="22">
        <v>0</v>
      </c>
      <c r="AN3272" s="22">
        <v>-13.61</v>
      </c>
      <c r="AO3272" s="22">
        <v>-22</v>
      </c>
      <c r="AP3272" s="18">
        <f>SUM(AI3272:AO3272)</f>
        <v>252.46729</v>
      </c>
    </row>
    <row r="3273" ht="20.35" customHeight="1">
      <c r="A3273" t="s" s="28">
        <v>1011</v>
      </c>
      <c r="B3273" s="15">
        <v>43501</v>
      </c>
      <c r="C3273" s="16"/>
      <c r="D3273" s="16"/>
      <c r="E3273" s="31"/>
      <c r="F3273" s="31"/>
      <c r="G3273" s="16"/>
      <c r="H3273" s="16"/>
      <c r="I3273" s="16"/>
      <c r="J3273" s="16"/>
      <c r="K3273" s="16"/>
      <c r="L3273" s="16"/>
      <c r="M3273" s="16"/>
      <c r="N3273" s="16"/>
      <c r="O3273" s="16"/>
      <c r="P3273" s="16"/>
      <c r="Q3273" s="17">
        <v>1</v>
      </c>
      <c r="R3273" s="16"/>
      <c r="S3273" s="16"/>
      <c r="T3273" s="16"/>
      <c r="U3273" s="16"/>
      <c r="V3273" s="16"/>
      <c r="W3273" s="16"/>
      <c r="X3273" s="16"/>
      <c r="Y3273" s="16"/>
      <c r="Z3273" s="16"/>
      <c r="AA3273" s="16"/>
      <c r="AB3273" s="16"/>
      <c r="AC3273" s="16"/>
      <c r="AD3273" s="16"/>
      <c r="AE3273" s="16"/>
      <c r="AF3273" s="16"/>
      <c r="AG3273" s="16"/>
      <c r="AH3273" s="16"/>
      <c r="AI3273" s="18">
        <v>404.99</v>
      </c>
      <c r="AJ3273" s="22">
        <f>AI3273*-0.029+-0.3</f>
        <v>-12.04471</v>
      </c>
      <c r="AK3273" s="22">
        <v>0</v>
      </c>
      <c r="AL3273" s="22">
        <v>0</v>
      </c>
      <c r="AM3273" s="22">
        <v>0</v>
      </c>
      <c r="AN3273" s="22">
        <v>-7.95</v>
      </c>
      <c r="AO3273" s="22">
        <v>-30</v>
      </c>
      <c r="AP3273" s="18">
        <f>SUM(AI3273:AO3273)</f>
        <v>354.99529</v>
      </c>
    </row>
    <row r="3274" ht="20.35" customHeight="1">
      <c r="A3274" t="s" s="28">
        <v>2634</v>
      </c>
      <c r="B3274" s="15">
        <v>43501</v>
      </c>
      <c r="C3274" s="16"/>
      <c r="D3274" s="16"/>
      <c r="E3274" s="31"/>
      <c r="F3274" s="31"/>
      <c r="G3274" s="16"/>
      <c r="H3274" s="16"/>
      <c r="I3274" s="16"/>
      <c r="J3274" s="16"/>
      <c r="K3274" s="16"/>
      <c r="L3274" s="16"/>
      <c r="M3274" s="16"/>
      <c r="N3274" s="16"/>
      <c r="O3274" s="16"/>
      <c r="P3274" s="16"/>
      <c r="Q3274" s="16"/>
      <c r="R3274" s="16"/>
      <c r="S3274" s="16"/>
      <c r="T3274" s="16"/>
      <c r="U3274" s="16"/>
      <c r="V3274" s="16"/>
      <c r="W3274" s="16"/>
      <c r="X3274" s="17">
        <v>2</v>
      </c>
      <c r="Y3274" s="16"/>
      <c r="Z3274" s="16"/>
      <c r="AA3274" s="16"/>
      <c r="AB3274" s="16"/>
      <c r="AC3274" s="16"/>
      <c r="AD3274" s="16"/>
      <c r="AE3274" s="16"/>
      <c r="AF3274" s="16"/>
      <c r="AG3274" s="16"/>
      <c r="AH3274" s="16"/>
      <c r="AI3274" s="18">
        <v>562.49</v>
      </c>
      <c r="AJ3274" s="22">
        <f>AI3274*-0.029+-0.3</f>
        <v>-16.61221</v>
      </c>
      <c r="AK3274" s="22">
        <v>0</v>
      </c>
      <c r="AL3274" s="22">
        <v>0</v>
      </c>
      <c r="AM3274" s="22">
        <v>0</v>
      </c>
      <c r="AN3274" s="22">
        <v>0</v>
      </c>
      <c r="AO3274" s="22">
        <v>0</v>
      </c>
      <c r="AP3274" s="18">
        <f>SUM(AI3274:AO3274)</f>
        <v>545.87779</v>
      </c>
    </row>
    <row r="3275" ht="20.35" customHeight="1">
      <c r="A3275" t="s" s="28">
        <v>2696</v>
      </c>
      <c r="B3275" s="15">
        <v>43502</v>
      </c>
      <c r="C3275" s="16"/>
      <c r="D3275" s="17">
        <v>1</v>
      </c>
      <c r="E3275" s="31"/>
      <c r="F3275" s="59">
        <v>1</v>
      </c>
      <c r="G3275" s="16"/>
      <c r="H3275" s="16"/>
      <c r="I3275" s="16"/>
      <c r="J3275" s="16"/>
      <c r="K3275" s="16"/>
      <c r="L3275" s="16"/>
      <c r="M3275" s="16"/>
      <c r="N3275" s="16"/>
      <c r="O3275" s="16"/>
      <c r="P3275" s="16"/>
      <c r="Q3275" s="16"/>
      <c r="R3275" s="16"/>
      <c r="S3275" s="16"/>
      <c r="T3275" s="16"/>
      <c r="U3275" s="16"/>
      <c r="V3275" s="16"/>
      <c r="W3275" s="16"/>
      <c r="X3275" s="16"/>
      <c r="Y3275" s="16"/>
      <c r="Z3275" s="16"/>
      <c r="AA3275" s="16"/>
      <c r="AB3275" s="16"/>
      <c r="AC3275" s="16"/>
      <c r="AD3275" s="16"/>
      <c r="AE3275" s="16"/>
      <c r="AF3275" s="16"/>
      <c r="AG3275" s="16"/>
      <c r="AH3275" s="16"/>
      <c r="AI3275" s="18">
        <v>498.99</v>
      </c>
      <c r="AJ3275" s="22">
        <f>AI3275*-0.029+-0.3</f>
        <v>-14.77071</v>
      </c>
      <c r="AK3275" s="22">
        <v>0</v>
      </c>
      <c r="AL3275" s="22">
        <v>0</v>
      </c>
      <c r="AM3275" s="22">
        <v>0</v>
      </c>
      <c r="AN3275" s="22">
        <v>-19.46</v>
      </c>
      <c r="AO3275" s="22">
        <v>0</v>
      </c>
      <c r="AP3275" s="18">
        <f>SUM(AI3275:AO3275)</f>
        <v>464.75929</v>
      </c>
    </row>
    <row r="3276" ht="20.35" customHeight="1">
      <c r="A3276" t="s" s="28">
        <v>2697</v>
      </c>
      <c r="B3276" s="15">
        <v>43503</v>
      </c>
      <c r="C3276" s="16"/>
      <c r="D3276" s="16"/>
      <c r="E3276" s="31"/>
      <c r="F3276" s="31"/>
      <c r="G3276" s="17">
        <v>7</v>
      </c>
      <c r="H3276" s="16"/>
      <c r="I3276" s="16"/>
      <c r="J3276" s="16"/>
      <c r="K3276" s="16"/>
      <c r="L3276" s="16"/>
      <c r="M3276" s="16"/>
      <c r="N3276" s="16"/>
      <c r="O3276" s="16"/>
      <c r="P3276" s="16"/>
      <c r="Q3276" s="16"/>
      <c r="R3276" s="16"/>
      <c r="S3276" s="16"/>
      <c r="T3276" s="16"/>
      <c r="U3276" s="16"/>
      <c r="V3276" s="16"/>
      <c r="W3276" s="16"/>
      <c r="X3276" s="16"/>
      <c r="Y3276" s="16"/>
      <c r="Z3276" s="16"/>
      <c r="AA3276" s="16"/>
      <c r="AB3276" s="16"/>
      <c r="AC3276" s="16"/>
      <c r="AD3276" s="16"/>
      <c r="AE3276" s="16"/>
      <c r="AF3276" s="16"/>
      <c r="AG3276" s="16"/>
      <c r="AH3276" s="16"/>
      <c r="AI3276" s="18">
        <v>1049.93</v>
      </c>
      <c r="AJ3276" s="22">
        <f>AI3276*-0.029+-0.3</f>
        <v>-30.74797</v>
      </c>
      <c r="AK3276" s="22">
        <v>0</v>
      </c>
      <c r="AL3276" s="22">
        <v>0</v>
      </c>
      <c r="AM3276" s="22">
        <v>0</v>
      </c>
      <c r="AN3276" s="22">
        <v>-25.77</v>
      </c>
      <c r="AO3276" s="22">
        <v>0</v>
      </c>
      <c r="AP3276" s="18">
        <f>SUM(AI3276:AO3276)</f>
        <v>993.41203</v>
      </c>
    </row>
    <row r="3277" ht="20.35" customHeight="1">
      <c r="A3277" t="s" s="28">
        <v>2698</v>
      </c>
      <c r="B3277" s="15">
        <v>43503</v>
      </c>
      <c r="C3277" s="16"/>
      <c r="D3277" s="16"/>
      <c r="E3277" s="31"/>
      <c r="F3277" s="31"/>
      <c r="G3277" s="16"/>
      <c r="H3277" s="16"/>
      <c r="I3277" s="16"/>
      <c r="J3277" s="16"/>
      <c r="K3277" s="16"/>
      <c r="L3277" s="16"/>
      <c r="M3277" s="16"/>
      <c r="N3277" s="16"/>
      <c r="O3277" s="16"/>
      <c r="P3277" s="16"/>
      <c r="Q3277" s="16"/>
      <c r="R3277" s="16"/>
      <c r="S3277" s="16"/>
      <c r="T3277" s="16"/>
      <c r="U3277" s="16"/>
      <c r="V3277" s="16"/>
      <c r="W3277" s="16"/>
      <c r="X3277" s="16"/>
      <c r="Y3277" s="16"/>
      <c r="Z3277" s="16"/>
      <c r="AA3277" s="16"/>
      <c r="AB3277" s="16"/>
      <c r="AC3277" s="16"/>
      <c r="AD3277" s="17">
        <v>1</v>
      </c>
      <c r="AE3277" s="16"/>
      <c r="AF3277" s="16"/>
      <c r="AG3277" s="16"/>
      <c r="AH3277" s="16"/>
      <c r="AI3277" s="18">
        <v>179.99</v>
      </c>
      <c r="AJ3277" s="22">
        <v>0</v>
      </c>
      <c r="AK3277" s="22">
        <v>0</v>
      </c>
      <c r="AL3277" s="22">
        <f>AI3277*-0.029-0.3</f>
        <v>-5.51971</v>
      </c>
      <c r="AM3277" s="22">
        <v>0</v>
      </c>
      <c r="AN3277" s="22">
        <v>-7.95</v>
      </c>
      <c r="AO3277" s="22">
        <v>0</v>
      </c>
      <c r="AP3277" s="18">
        <f>SUM(AI3277:AO3277)</f>
        <v>166.52029</v>
      </c>
    </row>
    <row r="3278" ht="20.35" customHeight="1">
      <c r="A3278" t="s" s="28">
        <v>2699</v>
      </c>
      <c r="B3278" s="15">
        <v>43503</v>
      </c>
      <c r="C3278" s="16"/>
      <c r="D3278" s="16"/>
      <c r="E3278" s="31"/>
      <c r="F3278" s="31"/>
      <c r="G3278" s="16"/>
      <c r="H3278" s="16"/>
      <c r="I3278" s="16"/>
      <c r="J3278" s="16"/>
      <c r="K3278" s="16"/>
      <c r="L3278" s="16"/>
      <c r="M3278" s="16"/>
      <c r="N3278" s="16"/>
      <c r="O3278" s="16"/>
      <c r="P3278" s="16"/>
      <c r="Q3278" s="17">
        <v>6</v>
      </c>
      <c r="R3278" s="16"/>
      <c r="S3278" s="16"/>
      <c r="T3278" s="16"/>
      <c r="U3278" s="16"/>
      <c r="V3278" s="16"/>
      <c r="W3278" s="16"/>
      <c r="X3278" s="16"/>
      <c r="Y3278" s="16"/>
      <c r="Z3278" s="16"/>
      <c r="AA3278" s="16"/>
      <c r="AB3278" s="16"/>
      <c r="AC3278" s="16"/>
      <c r="AD3278" s="16"/>
      <c r="AE3278" s="16"/>
      <c r="AF3278" s="16"/>
      <c r="AG3278" s="16"/>
      <c r="AH3278" s="16"/>
      <c r="AI3278" s="18">
        <v>5300</v>
      </c>
      <c r="AJ3278" s="22">
        <v>0</v>
      </c>
      <c r="AK3278" s="22">
        <v>0</v>
      </c>
      <c r="AL3278" s="22">
        <v>0</v>
      </c>
      <c r="AM3278" s="22">
        <v>0</v>
      </c>
      <c r="AN3278" s="22">
        <v>-89.28</v>
      </c>
      <c r="AO3278" s="22">
        <v>0</v>
      </c>
      <c r="AP3278" s="18">
        <f>SUM(AI3278:AO3278)</f>
        <v>5210.72</v>
      </c>
    </row>
    <row r="3279" ht="20.35" customHeight="1">
      <c r="A3279" t="s" s="28">
        <v>2700</v>
      </c>
      <c r="B3279" s="15">
        <v>43504</v>
      </c>
      <c r="C3279" s="16"/>
      <c r="D3279" s="16"/>
      <c r="E3279" s="31"/>
      <c r="F3279" s="31"/>
      <c r="G3279" s="17">
        <v>1</v>
      </c>
      <c r="H3279" s="16"/>
      <c r="I3279" s="16"/>
      <c r="J3279" s="16"/>
      <c r="K3279" s="16"/>
      <c r="L3279" s="16"/>
      <c r="M3279" s="16"/>
      <c r="N3279" s="16"/>
      <c r="O3279" s="16"/>
      <c r="P3279" s="16"/>
      <c r="Q3279" s="16"/>
      <c r="R3279" s="16"/>
      <c r="S3279" s="16"/>
      <c r="T3279" s="16"/>
      <c r="U3279" s="16"/>
      <c r="V3279" s="16"/>
      <c r="W3279" s="16"/>
      <c r="X3279" s="16"/>
      <c r="Y3279" s="16"/>
      <c r="Z3279" s="16"/>
      <c r="AA3279" s="16"/>
      <c r="AB3279" s="16"/>
      <c r="AC3279" s="16"/>
      <c r="AD3279" s="16"/>
      <c r="AE3279" s="16"/>
      <c r="AF3279" s="16"/>
      <c r="AG3279" s="16"/>
      <c r="AH3279" s="16"/>
      <c r="AI3279" s="18">
        <v>149.99</v>
      </c>
      <c r="AJ3279" s="22">
        <v>0</v>
      </c>
      <c r="AK3279" s="22">
        <v>-4.65</v>
      </c>
      <c r="AL3279" s="22">
        <v>0</v>
      </c>
      <c r="AM3279" s="22">
        <v>0</v>
      </c>
      <c r="AN3279" s="22">
        <v>-17.6</v>
      </c>
      <c r="AO3279" s="22">
        <v>0</v>
      </c>
      <c r="AP3279" s="18">
        <f>SUM(AI3279:AO3279)</f>
        <v>127.74</v>
      </c>
    </row>
    <row r="3280" ht="20.35" customHeight="1">
      <c r="A3280" t="s" s="28">
        <v>2701</v>
      </c>
      <c r="B3280" s="15">
        <v>43507</v>
      </c>
      <c r="C3280" s="16"/>
      <c r="D3280" s="16"/>
      <c r="E3280" s="31"/>
      <c r="F3280" s="31"/>
      <c r="G3280" s="16"/>
      <c r="H3280" s="17">
        <v>4</v>
      </c>
      <c r="I3280" s="16"/>
      <c r="J3280" s="16"/>
      <c r="K3280" s="16"/>
      <c r="L3280" s="16"/>
      <c r="M3280" s="16"/>
      <c r="N3280" s="16"/>
      <c r="O3280" s="16"/>
      <c r="P3280" s="16"/>
      <c r="Q3280" s="16"/>
      <c r="R3280" s="16"/>
      <c r="S3280" s="16"/>
      <c r="T3280" s="16"/>
      <c r="U3280" s="16"/>
      <c r="V3280" s="16"/>
      <c r="W3280" s="16"/>
      <c r="X3280" s="16"/>
      <c r="Y3280" s="16"/>
      <c r="Z3280" s="16"/>
      <c r="AA3280" s="16"/>
      <c r="AB3280" s="16"/>
      <c r="AC3280" s="16"/>
      <c r="AD3280" s="16"/>
      <c r="AE3280" s="16"/>
      <c r="AF3280" s="16"/>
      <c r="AG3280" s="16"/>
      <c r="AH3280" s="16"/>
      <c r="AI3280" s="18">
        <v>3503</v>
      </c>
      <c r="AJ3280" s="22">
        <f>AI3280*-0.029+-0.3</f>
        <v>-101.887</v>
      </c>
      <c r="AK3280" s="22">
        <v>0</v>
      </c>
      <c r="AL3280" s="22">
        <v>0</v>
      </c>
      <c r="AM3280" s="22">
        <v>0</v>
      </c>
      <c r="AN3280" s="22">
        <v>0</v>
      </c>
      <c r="AO3280" s="22">
        <v>0</v>
      </c>
      <c r="AP3280" s="18">
        <f>SUM(AI3280:AO3280)</f>
        <v>3401.113</v>
      </c>
    </row>
    <row r="3281" ht="20.35" customHeight="1">
      <c r="A3281" t="s" s="28">
        <v>2702</v>
      </c>
      <c r="B3281" s="15">
        <v>43507</v>
      </c>
      <c r="C3281" s="16"/>
      <c r="D3281" s="17">
        <v>2</v>
      </c>
      <c r="E3281" s="31"/>
      <c r="F3281" s="59">
        <v>2</v>
      </c>
      <c r="G3281" s="17">
        <v>2</v>
      </c>
      <c r="H3281" s="16"/>
      <c r="I3281" s="16"/>
      <c r="J3281" s="16"/>
      <c r="K3281" s="16"/>
      <c r="L3281" s="16"/>
      <c r="M3281" s="16"/>
      <c r="N3281" s="16"/>
      <c r="O3281" s="16"/>
      <c r="P3281" s="16"/>
      <c r="Q3281" s="16"/>
      <c r="R3281" s="16"/>
      <c r="S3281" s="16"/>
      <c r="T3281" s="16"/>
      <c r="U3281" s="16"/>
      <c r="V3281" s="16"/>
      <c r="W3281" s="16"/>
      <c r="X3281" s="16"/>
      <c r="Y3281" s="16"/>
      <c r="Z3281" s="16"/>
      <c r="AA3281" s="16"/>
      <c r="AB3281" s="16"/>
      <c r="AC3281" s="16"/>
      <c r="AD3281" s="16"/>
      <c r="AE3281" s="16"/>
      <c r="AF3281" s="16"/>
      <c r="AG3281" s="16"/>
      <c r="AH3281" s="16"/>
      <c r="AI3281" s="18">
        <v>1197.94</v>
      </c>
      <c r="AJ3281" s="22">
        <f>AI3281*-0.029+-0.3</f>
        <v>-35.04026</v>
      </c>
      <c r="AK3281" s="22">
        <v>0</v>
      </c>
      <c r="AL3281" s="22">
        <v>0</v>
      </c>
      <c r="AM3281" s="22">
        <v>0</v>
      </c>
      <c r="AN3281" s="22">
        <v>-37.35</v>
      </c>
      <c r="AO3281" s="22">
        <v>0</v>
      </c>
      <c r="AP3281" s="18">
        <f>SUM(AI3281:AO3281)</f>
        <v>1125.54974</v>
      </c>
    </row>
    <row r="3282" ht="20.35" customHeight="1">
      <c r="A3282" t="s" s="28">
        <v>2703</v>
      </c>
      <c r="B3282" s="15">
        <v>43507</v>
      </c>
      <c r="C3282" s="16"/>
      <c r="D3282" s="17">
        <v>1</v>
      </c>
      <c r="E3282" s="31"/>
      <c r="F3282" s="59">
        <v>1</v>
      </c>
      <c r="G3282" s="16"/>
      <c r="H3282" s="16"/>
      <c r="I3282" s="16"/>
      <c r="J3282" s="16"/>
      <c r="K3282" s="16"/>
      <c r="L3282" s="16"/>
      <c r="M3282" s="16"/>
      <c r="N3282" s="16"/>
      <c r="O3282" s="16"/>
      <c r="P3282" s="16"/>
      <c r="Q3282" s="16"/>
      <c r="R3282" s="16"/>
      <c r="S3282" s="16"/>
      <c r="T3282" s="16"/>
      <c r="U3282" s="16"/>
      <c r="V3282" s="16"/>
      <c r="W3282" s="16"/>
      <c r="X3282" s="16"/>
      <c r="Y3282" s="16"/>
      <c r="Z3282" s="16"/>
      <c r="AA3282" s="16"/>
      <c r="AB3282" s="16"/>
      <c r="AC3282" s="16"/>
      <c r="AD3282" s="16"/>
      <c r="AE3282" s="16"/>
      <c r="AF3282" s="16"/>
      <c r="AG3282" s="16"/>
      <c r="AH3282" s="16"/>
      <c r="AI3282" s="18">
        <v>498.99</v>
      </c>
      <c r="AJ3282" s="22">
        <v>0</v>
      </c>
      <c r="AK3282" s="22">
        <v>-14.77</v>
      </c>
      <c r="AL3282" s="22">
        <v>0</v>
      </c>
      <c r="AM3282" s="22">
        <v>0</v>
      </c>
      <c r="AN3282" s="22">
        <v>-24.4</v>
      </c>
      <c r="AO3282" s="22">
        <v>0</v>
      </c>
      <c r="AP3282" s="18">
        <f>SUM(AI3282:AO3282)</f>
        <v>459.82</v>
      </c>
    </row>
    <row r="3283" ht="20.35" customHeight="1">
      <c r="A3283" t="s" s="28">
        <v>969</v>
      </c>
      <c r="B3283" s="15">
        <v>43507</v>
      </c>
      <c r="C3283" s="16"/>
      <c r="D3283" s="16"/>
      <c r="E3283" s="31"/>
      <c r="F3283" s="31"/>
      <c r="G3283" s="16"/>
      <c r="H3283" s="16"/>
      <c r="I3283" s="16"/>
      <c r="J3283" s="16"/>
      <c r="K3283" s="16"/>
      <c r="L3283" s="16"/>
      <c r="M3283" s="16"/>
      <c r="N3283" s="16"/>
      <c r="O3283" s="16"/>
      <c r="P3283" s="16"/>
      <c r="Q3283" s="16"/>
      <c r="R3283" s="16"/>
      <c r="S3283" s="16"/>
      <c r="T3283" s="16"/>
      <c r="U3283" s="16"/>
      <c r="V3283" s="16"/>
      <c r="W3283" s="16"/>
      <c r="X3283" s="16"/>
      <c r="Y3283" s="16"/>
      <c r="Z3283" s="16"/>
      <c r="AA3283" s="16"/>
      <c r="AB3283" s="16"/>
      <c r="AC3283" s="16"/>
      <c r="AD3283" s="16"/>
      <c r="AE3283" s="16"/>
      <c r="AF3283" s="16"/>
      <c r="AG3283" s="16"/>
      <c r="AH3283" s="16"/>
      <c r="AI3283" s="18">
        <v>1443.75</v>
      </c>
      <c r="AJ3283" s="22">
        <v>0</v>
      </c>
      <c r="AK3283" s="22">
        <v>0</v>
      </c>
      <c r="AL3283" s="22">
        <v>0</v>
      </c>
      <c r="AM3283" s="22">
        <v>0</v>
      </c>
      <c r="AN3283" s="22">
        <v>0</v>
      </c>
      <c r="AO3283" s="22">
        <v>0</v>
      </c>
      <c r="AP3283" s="18">
        <f>SUM(AI3283:AO3283)</f>
        <v>1443.75</v>
      </c>
    </row>
    <row r="3284" ht="20.35" customHeight="1">
      <c r="A3284" t="s" s="28">
        <v>2664</v>
      </c>
      <c r="B3284" s="15">
        <v>43508</v>
      </c>
      <c r="C3284" s="16"/>
      <c r="D3284" s="16"/>
      <c r="E3284" s="31"/>
      <c r="F3284" s="31"/>
      <c r="G3284" s="16"/>
      <c r="H3284" s="16"/>
      <c r="I3284" s="16"/>
      <c r="J3284" s="16"/>
      <c r="K3284" s="16"/>
      <c r="L3284" s="16"/>
      <c r="M3284" s="16"/>
      <c r="N3284" s="16"/>
      <c r="O3284" s="16"/>
      <c r="P3284" s="16"/>
      <c r="Q3284" s="16"/>
      <c r="R3284" s="16"/>
      <c r="S3284" s="16"/>
      <c r="T3284" s="16"/>
      <c r="U3284" s="16"/>
      <c r="V3284" s="16"/>
      <c r="W3284" s="16"/>
      <c r="X3284" s="16"/>
      <c r="Y3284" s="16"/>
      <c r="Z3284" s="16"/>
      <c r="AA3284" s="16"/>
      <c r="AB3284" s="17">
        <v>1</v>
      </c>
      <c r="AC3284" s="16"/>
      <c r="AD3284" s="16"/>
      <c r="AE3284" s="16"/>
      <c r="AF3284" s="16"/>
      <c r="AG3284" s="16"/>
      <c r="AH3284" s="16"/>
      <c r="AI3284" s="18">
        <v>258.36</v>
      </c>
      <c r="AJ3284" s="22">
        <f>AI3284*-0.029+-0.3</f>
        <v>-7.79244</v>
      </c>
      <c r="AK3284" s="22">
        <v>0</v>
      </c>
      <c r="AL3284" s="22">
        <v>0</v>
      </c>
      <c r="AM3284" s="22">
        <v>0</v>
      </c>
      <c r="AN3284" s="22">
        <v>-8.359999999999999</v>
      </c>
      <c r="AO3284" s="22">
        <v>0</v>
      </c>
      <c r="AP3284" s="18">
        <f>SUM(AI3284:AO3284)</f>
        <v>242.20756</v>
      </c>
    </row>
    <row r="3285" ht="20.35" customHeight="1">
      <c r="A3285" t="s" s="28">
        <v>2128</v>
      </c>
      <c r="B3285" s="15">
        <v>43508</v>
      </c>
      <c r="C3285" s="16"/>
      <c r="D3285" s="16"/>
      <c r="E3285" s="31"/>
      <c r="F3285" s="31"/>
      <c r="G3285" s="16"/>
      <c r="H3285" s="16"/>
      <c r="I3285" s="16"/>
      <c r="J3285" s="16"/>
      <c r="K3285" s="16"/>
      <c r="L3285" s="16"/>
      <c r="M3285" s="16"/>
      <c r="N3285" s="16"/>
      <c r="O3285" s="16"/>
      <c r="P3285" s="16"/>
      <c r="Q3285" s="16"/>
      <c r="R3285" s="16"/>
      <c r="S3285" s="16"/>
      <c r="T3285" s="16"/>
      <c r="U3285" s="16"/>
      <c r="V3285" s="16"/>
      <c r="W3285" s="16"/>
      <c r="X3285" s="17">
        <v>6</v>
      </c>
      <c r="Y3285" s="16"/>
      <c r="Z3285" s="16"/>
      <c r="AA3285" s="16"/>
      <c r="AB3285" s="16"/>
      <c r="AC3285" s="16"/>
      <c r="AD3285" s="16"/>
      <c r="AE3285" s="16"/>
      <c r="AF3285" s="16"/>
      <c r="AG3285" s="16"/>
      <c r="AH3285" s="16"/>
      <c r="AI3285" s="18">
        <v>1695.75</v>
      </c>
      <c r="AJ3285" s="22">
        <f>AI3285*-0.029+-0.3</f>
        <v>-49.47675</v>
      </c>
      <c r="AK3285" s="22">
        <v>0</v>
      </c>
      <c r="AL3285" s="22">
        <v>0</v>
      </c>
      <c r="AM3285" s="22">
        <v>0</v>
      </c>
      <c r="AN3285" s="22">
        <v>-42.93</v>
      </c>
      <c r="AO3285" s="22">
        <v>0</v>
      </c>
      <c r="AP3285" s="18">
        <f>SUM(AI3285:AO3285)</f>
        <v>1603.34325</v>
      </c>
    </row>
    <row r="3286" ht="20.35" customHeight="1">
      <c r="A3286" t="s" s="28">
        <v>2704</v>
      </c>
      <c r="B3286" s="15">
        <v>43508</v>
      </c>
      <c r="C3286" s="16"/>
      <c r="D3286" s="16"/>
      <c r="E3286" s="31"/>
      <c r="F3286" s="31"/>
      <c r="G3286" s="16"/>
      <c r="H3286" s="16"/>
      <c r="I3286" s="16"/>
      <c r="J3286" s="16"/>
      <c r="K3286" s="16"/>
      <c r="L3286" s="16"/>
      <c r="M3286" s="16"/>
      <c r="N3286" s="16"/>
      <c r="O3286" s="16"/>
      <c r="P3286" s="16"/>
      <c r="Q3286" s="16"/>
      <c r="R3286" s="16"/>
      <c r="S3286" s="16"/>
      <c r="T3286" s="16"/>
      <c r="U3286" s="16"/>
      <c r="V3286" s="16"/>
      <c r="W3286" s="16"/>
      <c r="X3286" s="16"/>
      <c r="Y3286" s="16"/>
      <c r="Z3286" s="16"/>
      <c r="AA3286" s="16"/>
      <c r="AB3286" s="16"/>
      <c r="AC3286" s="16"/>
      <c r="AD3286" s="16"/>
      <c r="AE3286" s="16"/>
      <c r="AF3286" s="16"/>
      <c r="AG3286" s="16"/>
      <c r="AH3286" s="16"/>
      <c r="AI3286" s="18">
        <v>400.73</v>
      </c>
      <c r="AJ3286" s="22">
        <v>0</v>
      </c>
      <c r="AK3286" s="22">
        <v>-11.92</v>
      </c>
      <c r="AL3286" s="22">
        <v>0</v>
      </c>
      <c r="AM3286" s="22">
        <v>0</v>
      </c>
      <c r="AN3286" s="22">
        <v>-62.73</v>
      </c>
      <c r="AO3286" s="22">
        <v>0</v>
      </c>
      <c r="AP3286" s="18">
        <f>SUM(AI3286:AO3286)</f>
        <v>326.08</v>
      </c>
    </row>
    <row r="3287" ht="20.35" customHeight="1">
      <c r="A3287" t="s" s="28">
        <v>1490</v>
      </c>
      <c r="B3287" s="15">
        <v>43509</v>
      </c>
      <c r="C3287" s="16"/>
      <c r="D3287" s="16"/>
      <c r="E3287" s="31"/>
      <c r="F3287" s="31"/>
      <c r="G3287" s="16"/>
      <c r="H3287" s="16"/>
      <c r="I3287" s="16"/>
      <c r="J3287" s="16"/>
      <c r="K3287" s="16"/>
      <c r="L3287" s="16"/>
      <c r="M3287" s="16"/>
      <c r="N3287" s="16"/>
      <c r="O3287" s="16"/>
      <c r="P3287" s="16"/>
      <c r="Q3287" s="16"/>
      <c r="R3287" s="16"/>
      <c r="S3287" s="16"/>
      <c r="T3287" s="16"/>
      <c r="U3287" s="16"/>
      <c r="V3287" s="16"/>
      <c r="W3287" s="16"/>
      <c r="X3287" s="16"/>
      <c r="Y3287" s="16"/>
      <c r="Z3287" s="16"/>
      <c r="AA3287" s="16"/>
      <c r="AB3287" s="16"/>
      <c r="AC3287" s="16"/>
      <c r="AD3287" s="16"/>
      <c r="AE3287" s="16"/>
      <c r="AF3287" s="16"/>
      <c r="AG3287" s="16"/>
      <c r="AH3287" s="16"/>
      <c r="AI3287" s="18">
        <v>366.97</v>
      </c>
      <c r="AJ3287" s="22">
        <v>0</v>
      </c>
      <c r="AK3287" s="22">
        <v>0</v>
      </c>
      <c r="AL3287" s="22">
        <v>0</v>
      </c>
      <c r="AM3287" s="22">
        <v>0</v>
      </c>
      <c r="AN3287" s="22">
        <v>-7.95</v>
      </c>
      <c r="AO3287" s="22">
        <v>0</v>
      </c>
      <c r="AP3287" s="18">
        <f>SUM(AI3287:AO3287)</f>
        <v>359.02</v>
      </c>
    </row>
    <row r="3288" ht="20.35" customHeight="1">
      <c r="A3288" t="s" s="28">
        <v>1486</v>
      </c>
      <c r="B3288" s="15">
        <v>43510</v>
      </c>
      <c r="C3288" s="16"/>
      <c r="D3288" s="16"/>
      <c r="E3288" s="31"/>
      <c r="F3288" s="31"/>
      <c r="G3288" s="16"/>
      <c r="H3288" s="16"/>
      <c r="I3288" s="16"/>
      <c r="J3288" s="16"/>
      <c r="K3288" s="16"/>
      <c r="L3288" s="16"/>
      <c r="M3288" s="16"/>
      <c r="N3288" s="16"/>
      <c r="O3288" s="16"/>
      <c r="P3288" s="16"/>
      <c r="Q3288" s="16"/>
      <c r="R3288" s="16"/>
      <c r="S3288" s="16"/>
      <c r="T3288" s="16"/>
      <c r="U3288" s="16"/>
      <c r="V3288" s="16"/>
      <c r="W3288" s="16"/>
      <c r="X3288" s="16"/>
      <c r="Y3288" s="16"/>
      <c r="Z3288" s="16"/>
      <c r="AA3288" s="16"/>
      <c r="AB3288" s="17">
        <v>4</v>
      </c>
      <c r="AC3288" s="16"/>
      <c r="AD3288" s="16"/>
      <c r="AE3288" s="16"/>
      <c r="AF3288" s="16"/>
      <c r="AG3288" s="16"/>
      <c r="AH3288" s="16"/>
      <c r="AI3288" s="18">
        <v>1421.31</v>
      </c>
      <c r="AJ3288" s="22">
        <v>0</v>
      </c>
      <c r="AK3288" s="22">
        <v>-41.52</v>
      </c>
      <c r="AL3288" s="22">
        <v>0</v>
      </c>
      <c r="AM3288" s="22">
        <v>0</v>
      </c>
      <c r="AN3288" s="22">
        <v>-101.35</v>
      </c>
      <c r="AO3288" s="22">
        <v>0</v>
      </c>
      <c r="AP3288" s="18">
        <f>SUM(AI3288:AO3288)</f>
        <v>1278.44</v>
      </c>
    </row>
    <row r="3289" ht="20.35" customHeight="1">
      <c r="A3289" t="s" s="28">
        <v>2458</v>
      </c>
      <c r="B3289" s="15">
        <v>43510</v>
      </c>
      <c r="C3289" s="16"/>
      <c r="D3289" s="16"/>
      <c r="E3289" s="31"/>
      <c r="F3289" s="31"/>
      <c r="G3289" s="16"/>
      <c r="H3289" s="16"/>
      <c r="I3289" s="16"/>
      <c r="J3289" s="16"/>
      <c r="K3289" s="16"/>
      <c r="L3289" s="16"/>
      <c r="M3289" s="16"/>
      <c r="N3289" s="16"/>
      <c r="O3289" s="16"/>
      <c r="P3289" s="16"/>
      <c r="Q3289" s="16"/>
      <c r="R3289" s="16"/>
      <c r="S3289" s="16"/>
      <c r="T3289" s="16"/>
      <c r="U3289" s="16"/>
      <c r="V3289" s="16"/>
      <c r="W3289" s="16"/>
      <c r="X3289" s="16"/>
      <c r="Y3289" s="16"/>
      <c r="Z3289" s="16"/>
      <c r="AA3289" s="16"/>
      <c r="AB3289" s="16"/>
      <c r="AC3289" s="16"/>
      <c r="AD3289" s="16"/>
      <c r="AE3289" s="16"/>
      <c r="AF3289" s="16"/>
      <c r="AG3289" s="16"/>
      <c r="AH3289" s="16"/>
      <c r="AI3289" s="18">
        <v>536.24</v>
      </c>
      <c r="AJ3289" s="22">
        <v>0</v>
      </c>
      <c r="AK3289" s="22">
        <v>0</v>
      </c>
      <c r="AL3289" s="22">
        <v>0</v>
      </c>
      <c r="AM3289" s="22">
        <v>0</v>
      </c>
      <c r="AN3289" s="22">
        <v>-16.24</v>
      </c>
      <c r="AO3289" s="22">
        <v>0</v>
      </c>
      <c r="AP3289" s="18">
        <f>SUM(AI3289:AO3289)</f>
        <v>520</v>
      </c>
    </row>
    <row r="3290" ht="20.35" customHeight="1">
      <c r="A3290" t="s" s="28">
        <v>2705</v>
      </c>
      <c r="B3290" s="15">
        <v>43510</v>
      </c>
      <c r="C3290" s="16"/>
      <c r="D3290" s="16"/>
      <c r="E3290" s="31"/>
      <c r="F3290" s="31"/>
      <c r="G3290" s="16"/>
      <c r="H3290" s="16"/>
      <c r="I3290" s="16"/>
      <c r="J3290" s="17">
        <v>2</v>
      </c>
      <c r="K3290" s="16"/>
      <c r="L3290" s="16"/>
      <c r="M3290" s="16"/>
      <c r="N3290" s="16"/>
      <c r="O3290" s="16"/>
      <c r="P3290" s="16"/>
      <c r="Q3290" s="17">
        <v>1</v>
      </c>
      <c r="R3290" s="16"/>
      <c r="S3290" s="16"/>
      <c r="T3290" s="16"/>
      <c r="U3290" s="16"/>
      <c r="V3290" s="16"/>
      <c r="W3290" s="16"/>
      <c r="X3290" s="16"/>
      <c r="Y3290" s="16"/>
      <c r="Z3290" s="16"/>
      <c r="AA3290" s="16"/>
      <c r="AB3290" s="16"/>
      <c r="AC3290" s="16"/>
      <c r="AD3290" s="17">
        <v>1</v>
      </c>
      <c r="AE3290" s="16"/>
      <c r="AF3290" s="16"/>
      <c r="AG3290" s="16"/>
      <c r="AH3290" s="16"/>
      <c r="AI3290" s="18">
        <v>2189.96</v>
      </c>
      <c r="AJ3290" s="22">
        <f>AI3290*-0.029+-0.3</f>
        <v>-63.80884</v>
      </c>
      <c r="AK3290" s="22">
        <v>0</v>
      </c>
      <c r="AL3290" s="22">
        <v>0</v>
      </c>
      <c r="AM3290" s="22">
        <v>0</v>
      </c>
      <c r="AN3290" s="22">
        <v>-15.69</v>
      </c>
      <c r="AO3290" s="22">
        <v>0</v>
      </c>
      <c r="AP3290" s="18">
        <f>SUM(AI3290:AO3290)</f>
        <v>2110.46116</v>
      </c>
    </row>
    <row r="3291" ht="20.35" customHeight="1">
      <c r="A3291" t="s" s="28">
        <v>2689</v>
      </c>
      <c r="B3291" s="15">
        <v>43511</v>
      </c>
      <c r="C3291" s="16"/>
      <c r="D3291" s="16"/>
      <c r="E3291" s="31"/>
      <c r="F3291" s="31"/>
      <c r="G3291" s="16"/>
      <c r="H3291" s="16"/>
      <c r="I3291" s="16"/>
      <c r="J3291" s="16"/>
      <c r="K3291" s="16"/>
      <c r="L3291" s="16"/>
      <c r="M3291" s="16"/>
      <c r="N3291" s="16"/>
      <c r="O3291" s="16"/>
      <c r="P3291" s="16"/>
      <c r="Q3291" s="16"/>
      <c r="R3291" s="16"/>
      <c r="S3291" s="16"/>
      <c r="T3291" s="16"/>
      <c r="U3291" s="16"/>
      <c r="V3291" s="16"/>
      <c r="W3291" s="16"/>
      <c r="X3291" s="16"/>
      <c r="Y3291" s="16"/>
      <c r="Z3291" s="16"/>
      <c r="AA3291" s="16"/>
      <c r="AB3291" s="16"/>
      <c r="AC3291" s="16"/>
      <c r="AD3291" s="16"/>
      <c r="AE3291" s="16"/>
      <c r="AF3291" s="16"/>
      <c r="AG3291" s="16"/>
      <c r="AH3291" s="16"/>
      <c r="AI3291" s="18">
        <v>67.98</v>
      </c>
      <c r="AJ3291" s="22">
        <f>AI3291*-0.029+-0.3</f>
        <v>-2.27142</v>
      </c>
      <c r="AK3291" s="22">
        <v>0</v>
      </c>
      <c r="AL3291" s="22">
        <v>0</v>
      </c>
      <c r="AM3291" s="22">
        <v>0</v>
      </c>
      <c r="AN3291" s="22">
        <v>-3.09</v>
      </c>
      <c r="AO3291" s="22">
        <v>0</v>
      </c>
      <c r="AP3291" s="18">
        <f>SUM(AI3291:AO3291)</f>
        <v>62.61858</v>
      </c>
    </row>
    <row r="3292" ht="20.35" customHeight="1">
      <c r="A3292" t="s" s="28">
        <v>2706</v>
      </c>
      <c r="B3292" s="15">
        <v>43511</v>
      </c>
      <c r="C3292" s="16"/>
      <c r="D3292" s="16"/>
      <c r="E3292" s="31"/>
      <c r="F3292" s="31"/>
      <c r="G3292" s="16"/>
      <c r="H3292" s="17">
        <v>2</v>
      </c>
      <c r="I3292" s="16"/>
      <c r="J3292" s="16"/>
      <c r="K3292" s="16"/>
      <c r="L3292" s="16"/>
      <c r="M3292" s="16"/>
      <c r="N3292" s="16"/>
      <c r="O3292" s="16"/>
      <c r="P3292" s="16"/>
      <c r="Q3292" s="16"/>
      <c r="R3292" s="16"/>
      <c r="S3292" s="16"/>
      <c r="T3292" s="16"/>
      <c r="U3292" s="16"/>
      <c r="V3292" s="16"/>
      <c r="W3292" s="16"/>
      <c r="X3292" s="16"/>
      <c r="Y3292" s="16"/>
      <c r="Z3292" s="16"/>
      <c r="AA3292" s="16"/>
      <c r="AB3292" s="16"/>
      <c r="AC3292" s="16"/>
      <c r="AD3292" s="16"/>
      <c r="AE3292" s="16"/>
      <c r="AF3292" s="16"/>
      <c r="AG3292" s="16"/>
      <c r="AH3292" s="16"/>
      <c r="AI3292" s="18">
        <v>2399.98</v>
      </c>
      <c r="AJ3292" s="22">
        <f>AI3292*-0.029+-0.3</f>
        <v>-69.89942000000001</v>
      </c>
      <c r="AK3292" s="22">
        <v>0</v>
      </c>
      <c r="AL3292" s="22">
        <v>0</v>
      </c>
      <c r="AM3292" s="22">
        <v>0</v>
      </c>
      <c r="AN3292" s="22">
        <v>-28.07</v>
      </c>
      <c r="AO3292" s="22">
        <v>0</v>
      </c>
      <c r="AP3292" s="18">
        <f>SUM(AI3292:AO3292)</f>
        <v>2302.01058</v>
      </c>
    </row>
    <row r="3293" ht="20.35" customHeight="1">
      <c r="A3293" t="s" s="28">
        <v>2706</v>
      </c>
      <c r="B3293" s="15">
        <v>43513</v>
      </c>
      <c r="C3293" s="16"/>
      <c r="D3293" s="16"/>
      <c r="E3293" s="31"/>
      <c r="F3293" s="31"/>
      <c r="G3293" s="16"/>
      <c r="H3293" s="16"/>
      <c r="I3293" s="16"/>
      <c r="J3293" s="16"/>
      <c r="K3293" s="16"/>
      <c r="L3293" s="16"/>
      <c r="M3293" s="16"/>
      <c r="N3293" s="16"/>
      <c r="O3293" s="16"/>
      <c r="P3293" s="16"/>
      <c r="Q3293" s="16"/>
      <c r="R3293" s="17">
        <v>1</v>
      </c>
      <c r="S3293" s="16"/>
      <c r="T3293" s="16"/>
      <c r="U3293" s="16"/>
      <c r="V3293" s="16"/>
      <c r="W3293" s="16"/>
      <c r="X3293" s="16"/>
      <c r="Y3293" s="16"/>
      <c r="Z3293" s="16"/>
      <c r="AA3293" s="16"/>
      <c r="AB3293" s="16"/>
      <c r="AC3293" s="16"/>
      <c r="AD3293" s="16"/>
      <c r="AE3293" s="16"/>
      <c r="AF3293" s="16"/>
      <c r="AG3293" s="16"/>
      <c r="AH3293" s="16"/>
      <c r="AI3293" s="18">
        <v>649.99</v>
      </c>
      <c r="AJ3293" s="22">
        <f>AI3293*-0.029+-0.3</f>
        <v>-19.14971</v>
      </c>
      <c r="AK3293" s="22">
        <v>0</v>
      </c>
      <c r="AL3293" s="22">
        <v>0</v>
      </c>
      <c r="AM3293" s="22">
        <v>0</v>
      </c>
      <c r="AN3293" s="22">
        <v>-7.95</v>
      </c>
      <c r="AO3293" s="22">
        <v>0</v>
      </c>
      <c r="AP3293" s="18">
        <f>SUM(AI3293:AO3293)</f>
        <v>622.89029</v>
      </c>
    </row>
    <row r="3294" ht="20.35" customHeight="1">
      <c r="A3294" t="s" s="28">
        <v>2634</v>
      </c>
      <c r="B3294" s="15">
        <v>43513</v>
      </c>
      <c r="C3294" s="16"/>
      <c r="D3294" s="16"/>
      <c r="E3294" s="31"/>
      <c r="F3294" s="31"/>
      <c r="G3294" s="16"/>
      <c r="H3294" s="16"/>
      <c r="I3294" s="16"/>
      <c r="J3294" s="16"/>
      <c r="K3294" s="16"/>
      <c r="L3294" s="16"/>
      <c r="M3294" s="16"/>
      <c r="N3294" s="16"/>
      <c r="O3294" s="16"/>
      <c r="P3294" s="16"/>
      <c r="Q3294" s="16"/>
      <c r="R3294" s="16"/>
      <c r="S3294" s="16"/>
      <c r="T3294" s="16"/>
      <c r="U3294" s="16"/>
      <c r="V3294" s="16"/>
      <c r="W3294" s="16"/>
      <c r="X3294" s="17">
        <v>1</v>
      </c>
      <c r="Y3294" s="16"/>
      <c r="Z3294" s="16"/>
      <c r="AA3294" s="16"/>
      <c r="AB3294" s="16"/>
      <c r="AC3294" s="16"/>
      <c r="AD3294" s="16"/>
      <c r="AE3294" s="16"/>
      <c r="AF3294" s="16"/>
      <c r="AG3294" s="16"/>
      <c r="AH3294" s="16"/>
      <c r="AI3294" s="18">
        <v>112.95</v>
      </c>
      <c r="AJ3294" s="22">
        <f>AI3294*-0.029+-0.3</f>
        <v>-3.57555</v>
      </c>
      <c r="AK3294" s="22">
        <v>0</v>
      </c>
      <c r="AL3294" s="22">
        <v>0</v>
      </c>
      <c r="AM3294" s="22">
        <v>0</v>
      </c>
      <c r="AN3294" s="22">
        <v>-7.95</v>
      </c>
      <c r="AO3294" s="22">
        <v>0</v>
      </c>
      <c r="AP3294" s="18">
        <f>SUM(AI3294:AO3294)</f>
        <v>101.42445</v>
      </c>
    </row>
    <row r="3295" ht="20.35" customHeight="1">
      <c r="A3295" t="s" s="28">
        <v>2062</v>
      </c>
      <c r="B3295" s="15">
        <v>43516</v>
      </c>
      <c r="C3295" s="16"/>
      <c r="D3295" s="16"/>
      <c r="E3295" s="31"/>
      <c r="F3295" s="31"/>
      <c r="G3295" s="17">
        <v>1</v>
      </c>
      <c r="H3295" s="16"/>
      <c r="I3295" s="16"/>
      <c r="J3295" s="31"/>
      <c r="K3295" s="16"/>
      <c r="L3295" s="16"/>
      <c r="M3295" s="16"/>
      <c r="N3295" s="16"/>
      <c r="O3295" s="16"/>
      <c r="P3295" s="16"/>
      <c r="Q3295" s="16"/>
      <c r="R3295" s="16"/>
      <c r="S3295" s="16"/>
      <c r="T3295" s="16"/>
      <c r="U3295" s="16"/>
      <c r="V3295" s="16"/>
      <c r="W3295" s="16"/>
      <c r="X3295" s="16"/>
      <c r="Y3295" s="16"/>
      <c r="Z3295" s="16"/>
      <c r="AA3295" s="16"/>
      <c r="AB3295" s="16"/>
      <c r="AC3295" s="16"/>
      <c r="AD3295" s="16"/>
      <c r="AE3295" s="16"/>
      <c r="AF3295" s="16"/>
      <c r="AG3295" s="16"/>
      <c r="AH3295" s="16"/>
      <c r="AI3295" s="18">
        <v>149.99</v>
      </c>
      <c r="AJ3295" s="22">
        <v>0</v>
      </c>
      <c r="AK3295" s="22">
        <v>-4.65</v>
      </c>
      <c r="AL3295" s="22">
        <v>0</v>
      </c>
      <c r="AM3295" s="22">
        <v>0</v>
      </c>
      <c r="AN3295" s="22">
        <v>-16.06</v>
      </c>
      <c r="AO3295" s="22">
        <v>0</v>
      </c>
      <c r="AP3295" s="18">
        <f>SUM(AI3295:AO3295)</f>
        <v>129.28</v>
      </c>
    </row>
    <row r="3296" ht="20.35" customHeight="1">
      <c r="A3296" t="s" s="28">
        <v>2688</v>
      </c>
      <c r="B3296" s="15">
        <v>43516</v>
      </c>
      <c r="C3296" s="16"/>
      <c r="D3296" s="16"/>
      <c r="E3296" s="31"/>
      <c r="F3296" s="31"/>
      <c r="G3296" s="16"/>
      <c r="H3296" s="16"/>
      <c r="I3296" s="16"/>
      <c r="J3296" s="17">
        <v>4</v>
      </c>
      <c r="K3296" s="16"/>
      <c r="L3296" s="16"/>
      <c r="M3296" s="16"/>
      <c r="N3296" s="16"/>
      <c r="O3296" s="16"/>
      <c r="P3296" s="16"/>
      <c r="Q3296" s="16"/>
      <c r="R3296" s="16"/>
      <c r="S3296" s="16"/>
      <c r="T3296" s="16"/>
      <c r="U3296" s="16"/>
      <c r="V3296" s="16"/>
      <c r="W3296" s="16"/>
      <c r="X3296" s="16"/>
      <c r="Y3296" s="16"/>
      <c r="Z3296" s="16"/>
      <c r="AA3296" s="16"/>
      <c r="AB3296" s="16"/>
      <c r="AC3296" s="16"/>
      <c r="AD3296" s="16"/>
      <c r="AE3296" s="16"/>
      <c r="AF3296" s="16"/>
      <c r="AG3296" s="16"/>
      <c r="AH3296" s="16"/>
      <c r="AI3296" s="18">
        <v>2691.95</v>
      </c>
      <c r="AJ3296" s="22">
        <v>0</v>
      </c>
      <c r="AK3296" s="22">
        <v>0</v>
      </c>
      <c r="AL3296" s="22">
        <v>0</v>
      </c>
      <c r="AM3296" s="22">
        <v>0</v>
      </c>
      <c r="AN3296" s="22">
        <v>-37.29</v>
      </c>
      <c r="AO3296" s="22">
        <v>0</v>
      </c>
      <c r="AP3296" s="18">
        <f>SUM(AI3296:AO3296)</f>
        <v>2654.66</v>
      </c>
    </row>
    <row r="3297" ht="20.35" customHeight="1">
      <c r="A3297" t="s" s="28">
        <v>2385</v>
      </c>
      <c r="B3297" s="15">
        <v>43517</v>
      </c>
      <c r="C3297" s="16"/>
      <c r="D3297" s="16"/>
      <c r="E3297" s="31"/>
      <c r="F3297" s="31"/>
      <c r="G3297" s="16"/>
      <c r="H3297" s="16"/>
      <c r="I3297" s="16"/>
      <c r="J3297" s="16"/>
      <c r="K3297" s="16"/>
      <c r="L3297" s="16"/>
      <c r="M3297" s="16"/>
      <c r="N3297" s="16"/>
      <c r="O3297" s="16"/>
      <c r="P3297" s="16"/>
      <c r="Q3297" s="16"/>
      <c r="R3297" s="16"/>
      <c r="S3297" s="16"/>
      <c r="T3297" s="16"/>
      <c r="U3297" s="16"/>
      <c r="V3297" s="16"/>
      <c r="W3297" s="16"/>
      <c r="X3297" s="16"/>
      <c r="Y3297" s="16"/>
      <c r="Z3297" s="16"/>
      <c r="AA3297" s="16"/>
      <c r="AB3297" s="16"/>
      <c r="AC3297" s="16"/>
      <c r="AD3297" s="16"/>
      <c r="AE3297" s="16"/>
      <c r="AF3297" s="16"/>
      <c r="AG3297" s="16"/>
      <c r="AH3297" s="16"/>
      <c r="AI3297" s="18">
        <v>47.95</v>
      </c>
      <c r="AJ3297" s="22">
        <v>0</v>
      </c>
      <c r="AK3297" s="22">
        <v>-1.69</v>
      </c>
      <c r="AL3297" s="22">
        <v>0</v>
      </c>
      <c r="AM3297" s="22">
        <v>0</v>
      </c>
      <c r="AN3297" s="22">
        <f>-3.49</f>
        <v>-3.49</v>
      </c>
      <c r="AO3297" s="22">
        <v>0</v>
      </c>
      <c r="AP3297" s="18">
        <f>SUM(AI3297:AO3297)</f>
        <v>42.77</v>
      </c>
    </row>
    <row r="3298" ht="20.35" customHeight="1">
      <c r="A3298" t="s" s="28">
        <v>2707</v>
      </c>
      <c r="B3298" s="15">
        <v>43517</v>
      </c>
      <c r="C3298" s="16"/>
      <c r="D3298" s="16"/>
      <c r="E3298" s="31"/>
      <c r="F3298" s="31"/>
      <c r="G3298" s="16"/>
      <c r="H3298" s="16"/>
      <c r="I3298" s="16"/>
      <c r="J3298" s="16"/>
      <c r="K3298" s="16"/>
      <c r="L3298" s="16"/>
      <c r="M3298" s="16"/>
      <c r="N3298" s="16"/>
      <c r="O3298" s="16"/>
      <c r="P3298" s="16"/>
      <c r="Q3298" s="16"/>
      <c r="R3298" s="16"/>
      <c r="S3298" s="16"/>
      <c r="T3298" s="16"/>
      <c r="U3298" s="16"/>
      <c r="V3298" s="16"/>
      <c r="W3298" s="16"/>
      <c r="X3298" s="17">
        <v>1</v>
      </c>
      <c r="Y3298" s="16"/>
      <c r="Z3298" s="16"/>
      <c r="AA3298" s="16"/>
      <c r="AB3298" s="16"/>
      <c r="AC3298" s="16"/>
      <c r="AD3298" s="16"/>
      <c r="AE3298" s="16"/>
      <c r="AF3298" s="16"/>
      <c r="AG3298" s="16"/>
      <c r="AH3298" s="16"/>
      <c r="AI3298" s="18">
        <v>172.98</v>
      </c>
      <c r="AJ3298" s="22">
        <f>AI3298*-0.029+-0.3</f>
        <v>-5.31642</v>
      </c>
      <c r="AK3298" s="22">
        <v>0</v>
      </c>
      <c r="AL3298" s="22">
        <v>0</v>
      </c>
      <c r="AM3298" s="22">
        <v>0</v>
      </c>
      <c r="AN3298" s="22">
        <v>-7.95</v>
      </c>
      <c r="AO3298" s="22">
        <v>0</v>
      </c>
      <c r="AP3298" s="18">
        <f>SUM(AI3298:AO3298)</f>
        <v>159.71358</v>
      </c>
    </row>
    <row r="3299" ht="20.35" customHeight="1">
      <c r="A3299" t="s" s="28">
        <v>2632</v>
      </c>
      <c r="B3299" s="15">
        <v>43517</v>
      </c>
      <c r="C3299" s="16"/>
      <c r="D3299" s="16"/>
      <c r="E3299" s="31"/>
      <c r="F3299" s="31"/>
      <c r="G3299" s="17">
        <v>1</v>
      </c>
      <c r="H3299" s="16"/>
      <c r="I3299" s="16"/>
      <c r="J3299" s="16"/>
      <c r="K3299" s="16"/>
      <c r="L3299" s="16"/>
      <c r="M3299" s="16"/>
      <c r="N3299" s="16"/>
      <c r="O3299" s="16"/>
      <c r="P3299" s="16"/>
      <c r="Q3299" s="16"/>
      <c r="R3299" s="16"/>
      <c r="S3299" s="16"/>
      <c r="T3299" s="16"/>
      <c r="U3299" s="16"/>
      <c r="V3299" s="16"/>
      <c r="W3299" s="16"/>
      <c r="X3299" s="17">
        <v>1</v>
      </c>
      <c r="Y3299" s="16"/>
      <c r="Z3299" s="16"/>
      <c r="AA3299" s="16"/>
      <c r="AB3299" s="16"/>
      <c r="AC3299" s="16"/>
      <c r="AD3299" s="16"/>
      <c r="AE3299" s="16"/>
      <c r="AF3299" s="16"/>
      <c r="AG3299" s="16"/>
      <c r="AH3299" s="16"/>
      <c r="AI3299" s="18">
        <v>244.98</v>
      </c>
      <c r="AJ3299" s="22">
        <v>0</v>
      </c>
      <c r="AK3299" s="22">
        <v>0</v>
      </c>
      <c r="AL3299" s="22">
        <f>AI3299*-0.029-0.3</f>
        <v>-7.40442</v>
      </c>
      <c r="AM3299" s="22">
        <v>0</v>
      </c>
      <c r="AN3299" s="22">
        <v>-14.67</v>
      </c>
      <c r="AO3299" s="22">
        <v>0</v>
      </c>
      <c r="AP3299" s="18">
        <f>SUM(AI3299:AO3299)</f>
        <v>222.90558</v>
      </c>
    </row>
    <row r="3300" ht="20.35" customHeight="1">
      <c r="A3300" t="s" s="28">
        <v>1253</v>
      </c>
      <c r="B3300" s="15">
        <v>43517</v>
      </c>
      <c r="C3300" s="16"/>
      <c r="D3300" s="16"/>
      <c r="E3300" s="31"/>
      <c r="F3300" s="31"/>
      <c r="G3300" s="16"/>
      <c r="H3300" s="16"/>
      <c r="I3300" s="16"/>
      <c r="J3300" s="16"/>
      <c r="K3300" s="16"/>
      <c r="L3300" s="16"/>
      <c r="M3300" s="16"/>
      <c r="N3300" s="16"/>
      <c r="O3300" s="16"/>
      <c r="P3300" s="16"/>
      <c r="Q3300" s="16"/>
      <c r="R3300" s="16"/>
      <c r="S3300" s="16"/>
      <c r="T3300" s="16"/>
      <c r="U3300" s="16"/>
      <c r="V3300" s="16"/>
      <c r="W3300" s="16"/>
      <c r="X3300" s="17">
        <v>1</v>
      </c>
      <c r="Y3300" s="16"/>
      <c r="Z3300" s="16"/>
      <c r="AA3300" s="16"/>
      <c r="AB3300" s="16"/>
      <c r="AC3300" s="16"/>
      <c r="AD3300" s="16"/>
      <c r="AE3300" s="16"/>
      <c r="AF3300" s="16"/>
      <c r="AG3300" s="16"/>
      <c r="AH3300" s="16"/>
      <c r="AI3300" s="18">
        <v>92.98</v>
      </c>
      <c r="AJ3300" s="22">
        <v>0</v>
      </c>
      <c r="AK3300" s="22">
        <v>-3</v>
      </c>
      <c r="AL3300" s="22">
        <v>0</v>
      </c>
      <c r="AM3300" s="22">
        <v>0</v>
      </c>
      <c r="AN3300" s="22">
        <v>-7.95</v>
      </c>
      <c r="AO3300" s="22">
        <v>0</v>
      </c>
      <c r="AP3300" s="18">
        <f>SUM(AI3300:AO3300)</f>
        <v>82.03</v>
      </c>
    </row>
    <row r="3301" ht="20.35" customHeight="1">
      <c r="A3301" t="s" s="28">
        <v>2708</v>
      </c>
      <c r="B3301" s="15">
        <v>43517</v>
      </c>
      <c r="C3301" s="16"/>
      <c r="D3301" s="16"/>
      <c r="E3301" s="31"/>
      <c r="F3301" s="31"/>
      <c r="G3301" s="16"/>
      <c r="H3301" s="16"/>
      <c r="I3301" s="16"/>
      <c r="J3301" s="16"/>
      <c r="K3301" s="16"/>
      <c r="L3301" s="16"/>
      <c r="M3301" s="16"/>
      <c r="N3301" s="16"/>
      <c r="O3301" s="16"/>
      <c r="P3301" s="16"/>
      <c r="Q3301" s="16"/>
      <c r="R3301" s="16"/>
      <c r="S3301" s="16"/>
      <c r="T3301" s="16"/>
      <c r="U3301" s="16"/>
      <c r="V3301" s="16"/>
      <c r="W3301" s="16"/>
      <c r="X3301" s="16"/>
      <c r="Y3301" s="16"/>
      <c r="Z3301" s="16"/>
      <c r="AA3301" s="16"/>
      <c r="AB3301" s="16"/>
      <c r="AC3301" s="16"/>
      <c r="AD3301" s="16"/>
      <c r="AE3301" s="16"/>
      <c r="AF3301" s="16"/>
      <c r="AG3301" s="16"/>
      <c r="AH3301" s="16"/>
      <c r="AI3301" s="18">
        <v>46.42</v>
      </c>
      <c r="AJ3301" s="22">
        <f>AI3301*-0.029+-0.3</f>
        <v>-1.64618</v>
      </c>
      <c r="AK3301" s="22">
        <v>0</v>
      </c>
      <c r="AL3301" s="22">
        <v>0</v>
      </c>
      <c r="AM3301" s="22">
        <v>0</v>
      </c>
      <c r="AN3301" s="22">
        <v>-7.95</v>
      </c>
      <c r="AO3301" s="22">
        <v>-3.44</v>
      </c>
      <c r="AP3301" s="18">
        <f>SUM(AI3301:AO3301)</f>
        <v>33.38382</v>
      </c>
    </row>
    <row r="3302" ht="20.35" customHeight="1">
      <c r="A3302" t="s" s="28">
        <v>2709</v>
      </c>
      <c r="B3302" s="15">
        <v>43517</v>
      </c>
      <c r="C3302" s="16"/>
      <c r="D3302" s="17">
        <v>1</v>
      </c>
      <c r="E3302" s="31"/>
      <c r="F3302" s="31"/>
      <c r="G3302" s="16"/>
      <c r="H3302" s="16"/>
      <c r="I3302" s="16"/>
      <c r="J3302" s="16"/>
      <c r="K3302" s="16"/>
      <c r="L3302" s="16"/>
      <c r="M3302" s="16"/>
      <c r="N3302" s="16"/>
      <c r="O3302" s="16"/>
      <c r="P3302" s="16"/>
      <c r="Q3302" s="16"/>
      <c r="R3302" s="16"/>
      <c r="S3302" s="16"/>
      <c r="T3302" s="16"/>
      <c r="U3302" s="16"/>
      <c r="V3302" s="16"/>
      <c r="W3302" s="16"/>
      <c r="X3302" s="16"/>
      <c r="Y3302" s="16"/>
      <c r="Z3302" s="16"/>
      <c r="AA3302" s="16"/>
      <c r="AB3302" s="16"/>
      <c r="AC3302" s="16"/>
      <c r="AD3302" s="16"/>
      <c r="AE3302" s="16"/>
      <c r="AF3302" s="16"/>
      <c r="AG3302" s="16"/>
      <c r="AH3302" s="16"/>
      <c r="AI3302" s="18">
        <v>249.99</v>
      </c>
      <c r="AJ3302" s="22">
        <v>0</v>
      </c>
      <c r="AK3302" s="22">
        <v>0</v>
      </c>
      <c r="AL3302" s="22">
        <f>AI3302*-0.029-0.3</f>
        <v>-7.54971</v>
      </c>
      <c r="AM3302" s="22">
        <v>0</v>
      </c>
      <c r="AN3302" s="22">
        <v>-17.6</v>
      </c>
      <c r="AO3302" s="22">
        <v>0</v>
      </c>
      <c r="AP3302" s="18">
        <f>SUM(AI3302:AO3302)</f>
        <v>224.84029</v>
      </c>
    </row>
    <row r="3303" ht="20.35" customHeight="1">
      <c r="A3303" t="s" s="28">
        <v>2669</v>
      </c>
      <c r="B3303" s="15">
        <v>43518</v>
      </c>
      <c r="C3303" s="16"/>
      <c r="D3303" s="16"/>
      <c r="E3303" s="31"/>
      <c r="F3303" s="31"/>
      <c r="G3303" s="16"/>
      <c r="H3303" s="16"/>
      <c r="I3303" s="16"/>
      <c r="J3303" s="16"/>
      <c r="K3303" s="16"/>
      <c r="L3303" s="16"/>
      <c r="M3303" s="16"/>
      <c r="N3303" s="16"/>
      <c r="O3303" s="16"/>
      <c r="P3303" s="16"/>
      <c r="Q3303" s="16"/>
      <c r="R3303" s="16"/>
      <c r="S3303" s="16"/>
      <c r="T3303" s="16"/>
      <c r="U3303" s="16"/>
      <c r="V3303" s="16"/>
      <c r="W3303" s="16"/>
      <c r="X3303" s="16"/>
      <c r="Y3303" s="16"/>
      <c r="Z3303" s="16"/>
      <c r="AA3303" s="16"/>
      <c r="AB3303" s="16"/>
      <c r="AC3303" s="16"/>
      <c r="AD3303" s="16"/>
      <c r="AE3303" s="16"/>
      <c r="AF3303" s="16"/>
      <c r="AG3303" s="16"/>
      <c r="AH3303" s="16"/>
      <c r="AI3303" s="18">
        <v>105.16</v>
      </c>
      <c r="AJ3303" s="22">
        <f>AI3303*-0.029+-0.3</f>
        <v>-3.34964</v>
      </c>
      <c r="AK3303" s="22">
        <v>0</v>
      </c>
      <c r="AL3303" s="22">
        <v>0</v>
      </c>
      <c r="AM3303" s="22">
        <v>0</v>
      </c>
      <c r="AN3303" s="22">
        <v>-6.95</v>
      </c>
      <c r="AO3303" s="22">
        <v>-7.2</v>
      </c>
      <c r="AP3303" s="18">
        <f>SUM(AI3303:AO3303)</f>
        <v>87.66036</v>
      </c>
    </row>
    <row r="3304" ht="20.35" customHeight="1">
      <c r="A3304" t="s" s="28">
        <v>2710</v>
      </c>
      <c r="B3304" s="15">
        <v>43518</v>
      </c>
      <c r="C3304" s="16"/>
      <c r="D3304" s="16"/>
      <c r="E3304" s="31"/>
      <c r="F3304" s="31"/>
      <c r="G3304" s="16"/>
      <c r="H3304" s="16"/>
      <c r="I3304" s="16"/>
      <c r="J3304" s="16"/>
      <c r="K3304" s="16"/>
      <c r="L3304" s="16"/>
      <c r="M3304" s="16"/>
      <c r="N3304" s="16"/>
      <c r="O3304" s="16"/>
      <c r="P3304" s="16"/>
      <c r="Q3304" s="16"/>
      <c r="R3304" s="17">
        <v>2</v>
      </c>
      <c r="S3304" s="16"/>
      <c r="T3304" s="16"/>
      <c r="U3304" s="16"/>
      <c r="V3304" s="16"/>
      <c r="W3304" s="16"/>
      <c r="X3304" s="16"/>
      <c r="Y3304" s="16"/>
      <c r="Z3304" s="16"/>
      <c r="AA3304" s="16"/>
      <c r="AB3304" s="16"/>
      <c r="AC3304" s="16"/>
      <c r="AD3304" s="16"/>
      <c r="AE3304" s="16"/>
      <c r="AF3304" s="16"/>
      <c r="AG3304" s="16"/>
      <c r="AH3304" s="16"/>
      <c r="AI3304" s="18">
        <v>1399.98</v>
      </c>
      <c r="AJ3304" s="22">
        <f>AI3304*-0.029+-0.3</f>
        <v>-40.89942</v>
      </c>
      <c r="AK3304" s="22">
        <v>0</v>
      </c>
      <c r="AL3304" s="22">
        <v>0</v>
      </c>
      <c r="AM3304" s="22">
        <v>0</v>
      </c>
      <c r="AN3304" s="22">
        <v>-38.13</v>
      </c>
      <c r="AO3304" s="22">
        <v>0</v>
      </c>
      <c r="AP3304" s="18">
        <f>SUM(AI3304:AO3304)</f>
        <v>1320.95058</v>
      </c>
    </row>
    <row r="3305" ht="20.35" customHeight="1">
      <c r="A3305" t="s" s="28">
        <v>2705</v>
      </c>
      <c r="B3305" s="15">
        <v>43518</v>
      </c>
      <c r="C3305" s="16"/>
      <c r="D3305" s="16"/>
      <c r="E3305" s="31"/>
      <c r="F3305" s="31"/>
      <c r="G3305" s="16"/>
      <c r="H3305" s="16"/>
      <c r="I3305" s="16"/>
      <c r="J3305" s="16"/>
      <c r="K3305" s="16"/>
      <c r="L3305" s="16"/>
      <c r="M3305" s="16"/>
      <c r="N3305" s="16"/>
      <c r="O3305" s="16"/>
      <c r="P3305" s="16"/>
      <c r="Q3305" s="16"/>
      <c r="R3305" s="16"/>
      <c r="S3305" s="16"/>
      <c r="T3305" s="16"/>
      <c r="U3305" s="16"/>
      <c r="V3305" s="16"/>
      <c r="W3305" s="16"/>
      <c r="X3305" s="17">
        <v>2</v>
      </c>
      <c r="Y3305" s="16"/>
      <c r="Z3305" s="16"/>
      <c r="AA3305" s="16"/>
      <c r="AB3305" s="16"/>
      <c r="AC3305" s="16"/>
      <c r="AD3305" s="16"/>
      <c r="AE3305" s="16"/>
      <c r="AF3305" s="16"/>
      <c r="AG3305" s="16"/>
      <c r="AH3305" s="16"/>
      <c r="AI3305" s="18">
        <v>327.99</v>
      </c>
      <c r="AJ3305" s="22">
        <f>AI3305*-0.029+-0.3</f>
        <v>-9.81171</v>
      </c>
      <c r="AK3305" s="22">
        <v>0</v>
      </c>
      <c r="AL3305" s="22">
        <v>0</v>
      </c>
      <c r="AM3305" s="22">
        <v>0</v>
      </c>
      <c r="AN3305" s="22">
        <v>-48.01</v>
      </c>
      <c r="AO3305" s="22">
        <v>0</v>
      </c>
      <c r="AP3305" s="18">
        <f>SUM(AI3305:AO3305)</f>
        <v>270.16829</v>
      </c>
    </row>
    <row r="3306" ht="20.35" customHeight="1">
      <c r="A3306" t="s" s="28">
        <v>928</v>
      </c>
      <c r="B3306" s="15">
        <v>43518</v>
      </c>
      <c r="C3306" s="16"/>
      <c r="D3306" s="16"/>
      <c r="E3306" s="31"/>
      <c r="F3306" s="31"/>
      <c r="G3306" s="16"/>
      <c r="H3306" s="16"/>
      <c r="I3306" s="16"/>
      <c r="J3306" s="16"/>
      <c r="K3306" s="16"/>
      <c r="L3306" s="16"/>
      <c r="M3306" s="16"/>
      <c r="N3306" s="16"/>
      <c r="O3306" s="16"/>
      <c r="P3306" s="16"/>
      <c r="Q3306" s="16"/>
      <c r="R3306" s="16"/>
      <c r="S3306" s="16"/>
      <c r="T3306" s="16"/>
      <c r="U3306" s="16"/>
      <c r="V3306" s="16"/>
      <c r="W3306" s="16"/>
      <c r="X3306" s="16"/>
      <c r="Y3306" s="16"/>
      <c r="Z3306" s="16"/>
      <c r="AA3306" s="16"/>
      <c r="AB3306" s="16"/>
      <c r="AC3306" s="16"/>
      <c r="AD3306" s="16"/>
      <c r="AE3306" s="16"/>
      <c r="AF3306" s="16"/>
      <c r="AG3306" s="16"/>
      <c r="AH3306" s="16"/>
      <c r="AI3306" s="18">
        <v>60</v>
      </c>
      <c r="AJ3306" s="22">
        <v>0</v>
      </c>
      <c r="AK3306" s="22">
        <v>-2.04</v>
      </c>
      <c r="AL3306" s="22">
        <v>0</v>
      </c>
      <c r="AM3306" s="22">
        <v>0</v>
      </c>
      <c r="AN3306" s="22">
        <v>-6.95</v>
      </c>
      <c r="AO3306" s="22">
        <v>0</v>
      </c>
      <c r="AP3306" s="18">
        <f>SUM(AI3306:AO3306)</f>
        <v>51.01</v>
      </c>
    </row>
    <row r="3307" ht="20.35" customHeight="1">
      <c r="A3307" t="s" s="28">
        <v>2711</v>
      </c>
      <c r="B3307" s="15">
        <v>43521</v>
      </c>
      <c r="C3307" s="16"/>
      <c r="D3307" s="17">
        <v>1</v>
      </c>
      <c r="E3307" s="31"/>
      <c r="F3307" s="31"/>
      <c r="G3307" s="16"/>
      <c r="H3307" s="16"/>
      <c r="I3307" s="16"/>
      <c r="J3307" s="16"/>
      <c r="K3307" s="16"/>
      <c r="L3307" s="16"/>
      <c r="M3307" s="16"/>
      <c r="N3307" s="16"/>
      <c r="O3307" s="16"/>
      <c r="P3307" s="16"/>
      <c r="Q3307" s="16"/>
      <c r="R3307" s="16"/>
      <c r="S3307" s="16"/>
      <c r="T3307" s="16"/>
      <c r="U3307" s="16"/>
      <c r="V3307" s="16"/>
      <c r="W3307" s="16"/>
      <c r="X3307" s="16"/>
      <c r="Y3307" s="16"/>
      <c r="Z3307" s="16"/>
      <c r="AA3307" s="16"/>
      <c r="AB3307" s="16"/>
      <c r="AC3307" s="16"/>
      <c r="AD3307" s="16"/>
      <c r="AE3307" s="16"/>
      <c r="AF3307" s="16"/>
      <c r="AG3307" s="16"/>
      <c r="AH3307" s="16"/>
      <c r="AI3307" s="18">
        <v>393.86</v>
      </c>
      <c r="AJ3307" s="22">
        <f>AI3307*-0.029+-0.3</f>
        <v>-11.72194</v>
      </c>
      <c r="AK3307" s="22">
        <v>0</v>
      </c>
      <c r="AL3307" s="22">
        <v>0</v>
      </c>
      <c r="AM3307" s="22">
        <v>0</v>
      </c>
      <c r="AN3307" s="22">
        <v>-69.61</v>
      </c>
      <c r="AO3307" s="22">
        <v>0</v>
      </c>
      <c r="AP3307" s="18">
        <f>SUM(AI3307:AO3307)</f>
        <v>312.52806</v>
      </c>
    </row>
    <row r="3308" ht="20.35" customHeight="1">
      <c r="A3308" t="s" s="28">
        <v>2712</v>
      </c>
      <c r="B3308" s="15">
        <v>43521</v>
      </c>
      <c r="C3308" s="16"/>
      <c r="D3308" s="17">
        <v>1</v>
      </c>
      <c r="E3308" s="31"/>
      <c r="F3308" s="31"/>
      <c r="G3308" s="16"/>
      <c r="H3308" s="16"/>
      <c r="I3308" s="16"/>
      <c r="J3308" s="16"/>
      <c r="K3308" s="16"/>
      <c r="L3308" s="16"/>
      <c r="M3308" s="16"/>
      <c r="N3308" s="16"/>
      <c r="O3308" s="16"/>
      <c r="P3308" s="16"/>
      <c r="Q3308" s="16"/>
      <c r="R3308" s="16"/>
      <c r="S3308" s="16"/>
      <c r="T3308" s="16"/>
      <c r="U3308" s="16"/>
      <c r="V3308" s="16"/>
      <c r="W3308" s="16"/>
      <c r="X3308" s="16"/>
      <c r="Y3308" s="16"/>
      <c r="Z3308" s="16"/>
      <c r="AA3308" s="16"/>
      <c r="AB3308" s="16"/>
      <c r="AC3308" s="16"/>
      <c r="AD3308" s="16"/>
      <c r="AE3308" s="16"/>
      <c r="AF3308" s="16"/>
      <c r="AG3308" s="16"/>
      <c r="AH3308" s="16"/>
      <c r="AI3308" s="18">
        <v>249.99</v>
      </c>
      <c r="AJ3308" s="22">
        <f>AI3308*-0.029+-0.3</f>
        <v>-7.54971</v>
      </c>
      <c r="AK3308" s="22">
        <v>0</v>
      </c>
      <c r="AL3308" s="22">
        <v>0</v>
      </c>
      <c r="AM3308" s="22">
        <v>0</v>
      </c>
      <c r="AN3308" s="22">
        <v>-17.6</v>
      </c>
      <c r="AO3308" s="22">
        <v>0</v>
      </c>
      <c r="AP3308" s="18">
        <f>SUM(AI3308:AO3308)</f>
        <v>224.84029</v>
      </c>
    </row>
    <row r="3309" ht="20.35" customHeight="1">
      <c r="A3309" t="s" s="28">
        <v>2713</v>
      </c>
      <c r="B3309" s="15">
        <v>43521</v>
      </c>
      <c r="C3309" s="16"/>
      <c r="D3309" s="16"/>
      <c r="E3309" s="31"/>
      <c r="F3309" s="31"/>
      <c r="G3309" s="16"/>
      <c r="H3309" s="16"/>
      <c r="I3309" s="16"/>
      <c r="J3309" s="16"/>
      <c r="K3309" s="16"/>
      <c r="L3309" s="16"/>
      <c r="M3309" s="16"/>
      <c r="N3309" s="16"/>
      <c r="O3309" s="16"/>
      <c r="P3309" s="16"/>
      <c r="Q3309" s="16"/>
      <c r="R3309" s="16"/>
      <c r="S3309" s="16"/>
      <c r="T3309" s="16"/>
      <c r="U3309" s="16"/>
      <c r="V3309" s="16"/>
      <c r="W3309" s="16"/>
      <c r="X3309" s="16"/>
      <c r="Y3309" s="16"/>
      <c r="Z3309" s="16"/>
      <c r="AA3309" s="16"/>
      <c r="AB3309" s="16"/>
      <c r="AC3309" s="16"/>
      <c r="AD3309" s="16"/>
      <c r="AE3309" s="16"/>
      <c r="AF3309" s="16"/>
      <c r="AG3309" s="16"/>
      <c r="AH3309" s="16"/>
      <c r="AI3309" s="18">
        <v>57.22</v>
      </c>
      <c r="AJ3309" s="22">
        <v>0</v>
      </c>
      <c r="AK3309" s="22">
        <v>0</v>
      </c>
      <c r="AL3309" s="22">
        <f>AI3309*-0.029-0.3</f>
        <v>-1.95938</v>
      </c>
      <c r="AM3309" s="22">
        <v>0</v>
      </c>
      <c r="AN3309" s="22">
        <v>-6.95</v>
      </c>
      <c r="AO3309" s="22">
        <v>-4.24</v>
      </c>
      <c r="AP3309" s="18">
        <f>SUM(AI3309:AO3309)</f>
        <v>44.07062</v>
      </c>
    </row>
    <row r="3310" ht="20.35" customHeight="1">
      <c r="A3310" t="s" s="28">
        <v>2714</v>
      </c>
      <c r="B3310" s="15">
        <v>43521</v>
      </c>
      <c r="C3310" s="16"/>
      <c r="D3310" s="17">
        <v>1</v>
      </c>
      <c r="E3310" s="31"/>
      <c r="F3310" s="31"/>
      <c r="G3310" s="16"/>
      <c r="H3310" s="16"/>
      <c r="I3310" s="16"/>
      <c r="J3310" s="16"/>
      <c r="K3310" s="16"/>
      <c r="L3310" s="16"/>
      <c r="M3310" s="16"/>
      <c r="N3310" s="16"/>
      <c r="O3310" s="16"/>
      <c r="P3310" s="16"/>
      <c r="Q3310" s="16"/>
      <c r="R3310" s="16"/>
      <c r="S3310" s="16"/>
      <c r="T3310" s="16"/>
      <c r="U3310" s="16"/>
      <c r="V3310" s="16"/>
      <c r="W3310" s="16"/>
      <c r="X3310" s="16"/>
      <c r="Y3310" s="16"/>
      <c r="Z3310" s="16"/>
      <c r="AA3310" s="16"/>
      <c r="AB3310" s="16"/>
      <c r="AC3310" s="16"/>
      <c r="AD3310" s="16"/>
      <c r="AE3310" s="16"/>
      <c r="AF3310" s="16"/>
      <c r="AG3310" s="16"/>
      <c r="AH3310" s="16"/>
      <c r="AI3310" s="18">
        <v>249.99</v>
      </c>
      <c r="AJ3310" s="22">
        <f>AI3310*-0.029+-0.3</f>
        <v>-7.54971</v>
      </c>
      <c r="AK3310" s="22">
        <v>0</v>
      </c>
      <c r="AL3310" s="22">
        <v>0</v>
      </c>
      <c r="AM3310" s="22">
        <v>0</v>
      </c>
      <c r="AN3310" s="22">
        <v>-16.06</v>
      </c>
      <c r="AO3310" s="22">
        <v>0</v>
      </c>
      <c r="AP3310" s="18">
        <f>SUM(AI3310:AO3310)</f>
        <v>226.38029</v>
      </c>
    </row>
    <row r="3311" ht="20.35" customHeight="1">
      <c r="A3311" t="s" s="28">
        <v>2254</v>
      </c>
      <c r="B3311" s="15">
        <v>43522</v>
      </c>
      <c r="C3311" s="16"/>
      <c r="D3311" s="16"/>
      <c r="E3311" s="31"/>
      <c r="F3311" s="31"/>
      <c r="G3311" s="16"/>
      <c r="H3311" s="16"/>
      <c r="I3311" s="16"/>
      <c r="J3311" s="16"/>
      <c r="K3311" s="16"/>
      <c r="L3311" s="16"/>
      <c r="M3311" s="16"/>
      <c r="N3311" s="16"/>
      <c r="O3311" s="16"/>
      <c r="P3311" s="16"/>
      <c r="Q3311" s="16"/>
      <c r="R3311" s="16"/>
      <c r="S3311" s="16"/>
      <c r="T3311" s="16"/>
      <c r="U3311" s="16"/>
      <c r="V3311" s="16"/>
      <c r="W3311" s="16"/>
      <c r="X3311" s="17">
        <v>2</v>
      </c>
      <c r="Y3311" s="16"/>
      <c r="Z3311" s="16"/>
      <c r="AA3311" s="16"/>
      <c r="AB3311" s="16"/>
      <c r="AC3311" s="16"/>
      <c r="AD3311" s="16"/>
      <c r="AE3311" s="16"/>
      <c r="AF3311" s="16"/>
      <c r="AG3311" s="16"/>
      <c r="AH3311" s="16"/>
      <c r="AI3311" s="18">
        <v>350</v>
      </c>
      <c r="AJ3311" s="22">
        <f>AI3311*-0.029+-0.3</f>
        <v>-10.45</v>
      </c>
      <c r="AK3311" s="22">
        <v>0</v>
      </c>
      <c r="AL3311" s="22">
        <v>0</v>
      </c>
      <c r="AM3311" s="22">
        <v>0</v>
      </c>
      <c r="AN3311" s="22">
        <v>-19.26</v>
      </c>
      <c r="AO3311" s="22">
        <v>0</v>
      </c>
      <c r="AP3311" s="18">
        <f>SUM(AI3311:AO3311)</f>
        <v>320.29</v>
      </c>
    </row>
    <row r="3312" ht="20.35" customHeight="1">
      <c r="A3312" t="s" s="28">
        <v>1921</v>
      </c>
      <c r="B3312" s="15">
        <v>43522</v>
      </c>
      <c r="C3312" s="16"/>
      <c r="D3312" s="16"/>
      <c r="E3312" s="31"/>
      <c r="F3312" s="31"/>
      <c r="G3312" s="16"/>
      <c r="H3312" s="16"/>
      <c r="I3312" s="16"/>
      <c r="J3312" s="16"/>
      <c r="K3312" s="16"/>
      <c r="L3312" s="16"/>
      <c r="M3312" s="16"/>
      <c r="N3312" s="16"/>
      <c r="O3312" s="16"/>
      <c r="P3312" s="16"/>
      <c r="Q3312" s="17">
        <v>1</v>
      </c>
      <c r="R3312" s="16"/>
      <c r="S3312" s="16"/>
      <c r="T3312" s="16"/>
      <c r="U3312" s="16"/>
      <c r="V3312" s="16"/>
      <c r="W3312" s="16"/>
      <c r="X3312" s="16"/>
      <c r="Y3312" s="16"/>
      <c r="Z3312" s="16"/>
      <c r="AA3312" s="16"/>
      <c r="AB3312" s="16"/>
      <c r="AC3312" s="16"/>
      <c r="AD3312" s="16"/>
      <c r="AE3312" s="16"/>
      <c r="AF3312" s="16"/>
      <c r="AG3312" s="16"/>
      <c r="AH3312" s="16"/>
      <c r="AI3312" s="18">
        <v>292.5</v>
      </c>
      <c r="AJ3312" s="22">
        <f>AI3312*-0.029+-0.3</f>
        <v>-8.782500000000001</v>
      </c>
      <c r="AK3312" s="22">
        <v>0</v>
      </c>
      <c r="AL3312" s="22">
        <v>0</v>
      </c>
      <c r="AM3312" s="22">
        <v>0</v>
      </c>
      <c r="AN3312" s="22">
        <v>-11.2</v>
      </c>
      <c r="AO3312" s="22">
        <v>0</v>
      </c>
      <c r="AP3312" s="18">
        <f>SUM(AI3312:AO3312)</f>
        <v>272.5175</v>
      </c>
    </row>
    <row r="3313" ht="20.35" customHeight="1">
      <c r="A3313" t="s" s="28">
        <v>969</v>
      </c>
      <c r="B3313" s="15">
        <v>43522</v>
      </c>
      <c r="C3313" s="16"/>
      <c r="D3313" s="16"/>
      <c r="E3313" s="31"/>
      <c r="F3313" s="31"/>
      <c r="G3313" s="16"/>
      <c r="H3313" s="16"/>
      <c r="I3313" s="16"/>
      <c r="J3313" s="16"/>
      <c r="K3313" s="16"/>
      <c r="L3313" s="16"/>
      <c r="M3313" s="16"/>
      <c r="N3313" s="16"/>
      <c r="O3313" s="16"/>
      <c r="P3313" s="16"/>
      <c r="Q3313" s="16"/>
      <c r="R3313" s="17">
        <v>1</v>
      </c>
      <c r="S3313" s="16"/>
      <c r="T3313" s="16"/>
      <c r="U3313" s="16"/>
      <c r="V3313" s="16"/>
      <c r="W3313" s="16"/>
      <c r="X3313" s="17">
        <v>18</v>
      </c>
      <c r="Y3313" s="16"/>
      <c r="Z3313" s="16"/>
      <c r="AA3313" s="16"/>
      <c r="AB3313" s="16"/>
      <c r="AC3313" s="16"/>
      <c r="AD3313" s="16"/>
      <c r="AE3313" s="16"/>
      <c r="AF3313" s="16"/>
      <c r="AG3313" s="16"/>
      <c r="AH3313" s="16"/>
      <c r="AI3313" s="18">
        <v>3690</v>
      </c>
      <c r="AJ3313" s="22">
        <v>0</v>
      </c>
      <c r="AK3313" s="22">
        <v>0</v>
      </c>
      <c r="AL3313" s="22">
        <v>0</v>
      </c>
      <c r="AM3313" s="22">
        <v>0</v>
      </c>
      <c r="AN3313" s="22">
        <v>0</v>
      </c>
      <c r="AO3313" s="22">
        <v>0</v>
      </c>
      <c r="AP3313" s="18">
        <f>SUM(AI3313:AO3313)</f>
        <v>3690</v>
      </c>
    </row>
    <row r="3314" ht="20.35" customHeight="1">
      <c r="A3314" t="s" s="28">
        <v>2715</v>
      </c>
      <c r="B3314" s="15">
        <v>43522</v>
      </c>
      <c r="C3314" s="16"/>
      <c r="D3314" s="16"/>
      <c r="E3314" s="31"/>
      <c r="F3314" s="31"/>
      <c r="G3314" s="17">
        <v>1</v>
      </c>
      <c r="H3314" s="16"/>
      <c r="I3314" s="16"/>
      <c r="J3314" s="16"/>
      <c r="K3314" s="16"/>
      <c r="L3314" s="16"/>
      <c r="M3314" s="16"/>
      <c r="N3314" s="16"/>
      <c r="O3314" s="16"/>
      <c r="P3314" s="16"/>
      <c r="Q3314" s="16"/>
      <c r="R3314" s="16"/>
      <c r="S3314" s="16"/>
      <c r="T3314" s="16"/>
      <c r="U3314" s="16"/>
      <c r="V3314" s="16"/>
      <c r="W3314" s="16"/>
      <c r="X3314" s="16"/>
      <c r="Y3314" s="16"/>
      <c r="Z3314" s="16"/>
      <c r="AA3314" s="16"/>
      <c r="AB3314" s="16"/>
      <c r="AC3314" s="16"/>
      <c r="AD3314" s="16"/>
      <c r="AE3314" s="16"/>
      <c r="AF3314" s="16"/>
      <c r="AG3314" s="16"/>
      <c r="AH3314" s="16"/>
      <c r="AI3314" s="18">
        <v>149.99</v>
      </c>
      <c r="AJ3314" s="22">
        <v>0</v>
      </c>
      <c r="AK3314" s="22">
        <v>0</v>
      </c>
      <c r="AL3314" s="22">
        <f>AI3314*-0.029-0.3</f>
        <v>-4.64971</v>
      </c>
      <c r="AM3314" s="22">
        <v>0</v>
      </c>
      <c r="AN3314" s="22">
        <v>-9.630000000000001</v>
      </c>
      <c r="AO3314" s="22">
        <v>0</v>
      </c>
      <c r="AP3314" s="18">
        <f>SUM(AI3314:AO3314)</f>
        <v>135.71029</v>
      </c>
    </row>
    <row r="3315" ht="20.35" customHeight="1">
      <c r="A3315" t="s" s="28">
        <v>2716</v>
      </c>
      <c r="B3315" s="15">
        <v>43522</v>
      </c>
      <c r="C3315" s="16"/>
      <c r="D3315" s="17">
        <v>1</v>
      </c>
      <c r="E3315" s="31"/>
      <c r="F3315" s="59">
        <v>1</v>
      </c>
      <c r="G3315" s="16"/>
      <c r="H3315" s="16"/>
      <c r="I3315" s="16"/>
      <c r="J3315" s="16"/>
      <c r="K3315" s="16"/>
      <c r="L3315" s="16"/>
      <c r="M3315" s="16"/>
      <c r="N3315" s="16"/>
      <c r="O3315" s="16"/>
      <c r="P3315" s="16"/>
      <c r="Q3315" s="16"/>
      <c r="R3315" s="16"/>
      <c r="S3315" s="16"/>
      <c r="T3315" s="16"/>
      <c r="U3315" s="16"/>
      <c r="V3315" s="16"/>
      <c r="W3315" s="16"/>
      <c r="X3315" s="16"/>
      <c r="Y3315" s="16"/>
      <c r="Z3315" s="16"/>
      <c r="AA3315" s="16"/>
      <c r="AB3315" s="16"/>
      <c r="AC3315" s="16"/>
      <c r="AD3315" s="16"/>
      <c r="AE3315" s="16"/>
      <c r="AF3315" s="16"/>
      <c r="AG3315" s="16"/>
      <c r="AH3315" s="16"/>
      <c r="AI3315" s="18">
        <v>458.99</v>
      </c>
      <c r="AJ3315" s="22">
        <v>0</v>
      </c>
      <c r="AK3315" s="22">
        <v>-13.61</v>
      </c>
      <c r="AL3315" s="22">
        <v>0</v>
      </c>
      <c r="AM3315" s="22">
        <v>0</v>
      </c>
      <c r="AN3315" s="22">
        <v>-29.48</v>
      </c>
      <c r="AO3315" s="22">
        <v>0</v>
      </c>
      <c r="AP3315" s="18">
        <f>SUM(AI3315:AO3315)</f>
        <v>415.9</v>
      </c>
    </row>
    <row r="3316" ht="20.35" customHeight="1">
      <c r="A3316" t="s" s="28">
        <v>2717</v>
      </c>
      <c r="B3316" s="15">
        <v>43523</v>
      </c>
      <c r="C3316" s="16"/>
      <c r="D3316" s="16"/>
      <c r="E3316" s="31"/>
      <c r="F3316" s="31"/>
      <c r="G3316" s="16"/>
      <c r="H3316" s="16"/>
      <c r="I3316" s="16"/>
      <c r="J3316" s="16"/>
      <c r="K3316" s="16"/>
      <c r="L3316" s="16"/>
      <c r="M3316" s="16"/>
      <c r="N3316" s="16"/>
      <c r="O3316" s="16"/>
      <c r="P3316" s="16"/>
      <c r="Q3316" s="16"/>
      <c r="R3316" s="16"/>
      <c r="S3316" s="16"/>
      <c r="T3316" s="16"/>
      <c r="U3316" s="16"/>
      <c r="V3316" s="16"/>
      <c r="W3316" s="16"/>
      <c r="X3316" s="17">
        <v>4</v>
      </c>
      <c r="Y3316" s="16"/>
      <c r="Z3316" s="16"/>
      <c r="AA3316" s="16"/>
      <c r="AB3316" s="16"/>
      <c r="AC3316" s="16"/>
      <c r="AD3316" s="16"/>
      <c r="AE3316" s="16"/>
      <c r="AF3316" s="16"/>
      <c r="AG3316" s="16"/>
      <c r="AH3316" s="16"/>
      <c r="AI3316" s="18">
        <v>496.76</v>
      </c>
      <c r="AJ3316" s="22">
        <f>AI3316*-0.029+-0.3</f>
        <v>-14.70604</v>
      </c>
      <c r="AK3316" s="22">
        <v>0</v>
      </c>
      <c r="AL3316" s="22">
        <v>0</v>
      </c>
      <c r="AM3316" s="22">
        <v>0</v>
      </c>
      <c r="AN3316" s="22">
        <v>0</v>
      </c>
      <c r="AO3316" s="22">
        <v>-36.8</v>
      </c>
      <c r="AP3316" s="18">
        <f>SUM(AI3316:AO3316)</f>
        <v>445.25396</v>
      </c>
    </row>
    <row r="3317" ht="20.35" customHeight="1">
      <c r="A3317" t="s" s="28">
        <v>2688</v>
      </c>
      <c r="B3317" s="15">
        <v>43523</v>
      </c>
      <c r="C3317" s="16"/>
      <c r="D3317" s="16"/>
      <c r="E3317" s="31"/>
      <c r="F3317" s="31"/>
      <c r="G3317" s="16"/>
      <c r="H3317" s="16"/>
      <c r="I3317" s="16"/>
      <c r="J3317" s="16"/>
      <c r="K3317" s="16"/>
      <c r="L3317" s="16"/>
      <c r="M3317" s="16"/>
      <c r="N3317" s="16"/>
      <c r="O3317" s="16"/>
      <c r="P3317" s="16"/>
      <c r="Q3317" s="16"/>
      <c r="R3317" s="16"/>
      <c r="S3317" s="16"/>
      <c r="T3317" s="16"/>
      <c r="U3317" s="16"/>
      <c r="V3317" s="16"/>
      <c r="W3317" s="16"/>
      <c r="X3317" s="17">
        <v>1</v>
      </c>
      <c r="Y3317" s="16"/>
      <c r="Z3317" s="16"/>
      <c r="AA3317" s="16"/>
      <c r="AB3317" s="16"/>
      <c r="AC3317" s="16"/>
      <c r="AD3317" s="16"/>
      <c r="AE3317" s="16"/>
      <c r="AF3317" s="16"/>
      <c r="AG3317" s="16"/>
      <c r="AH3317" s="16"/>
      <c r="AI3317" s="18">
        <v>196</v>
      </c>
      <c r="AJ3317" s="22">
        <v>0</v>
      </c>
      <c r="AK3317" s="22">
        <v>0</v>
      </c>
      <c r="AL3317" s="22">
        <v>0</v>
      </c>
      <c r="AM3317" s="22">
        <v>0</v>
      </c>
      <c r="AN3317" s="22">
        <v>-8.4</v>
      </c>
      <c r="AO3317" s="22">
        <v>0</v>
      </c>
      <c r="AP3317" s="18">
        <f>SUM(AI3317:AO3317)</f>
        <v>187.6</v>
      </c>
    </row>
    <row r="3318" ht="20.35" customHeight="1">
      <c r="A3318" t="s" s="28">
        <v>2718</v>
      </c>
      <c r="B3318" s="15">
        <v>43524</v>
      </c>
      <c r="C3318" s="16"/>
      <c r="D3318" s="16"/>
      <c r="E3318" s="31"/>
      <c r="F3318" s="31"/>
      <c r="G3318" s="16"/>
      <c r="H3318" s="16"/>
      <c r="I3318" s="16"/>
      <c r="J3318" s="16"/>
      <c r="K3318" s="16"/>
      <c r="L3318" s="16"/>
      <c r="M3318" s="16"/>
      <c r="N3318" s="16"/>
      <c r="O3318" s="16"/>
      <c r="P3318" s="16"/>
      <c r="Q3318" s="17">
        <v>1</v>
      </c>
      <c r="R3318" s="16"/>
      <c r="S3318" s="16"/>
      <c r="T3318" s="16"/>
      <c r="U3318" s="16"/>
      <c r="V3318" s="16"/>
      <c r="W3318" s="16"/>
      <c r="X3318" s="16"/>
      <c r="Y3318" s="16"/>
      <c r="Z3318" s="16"/>
      <c r="AA3318" s="16"/>
      <c r="AB3318" s="16"/>
      <c r="AC3318" s="16"/>
      <c r="AD3318" s="16"/>
      <c r="AE3318" s="16"/>
      <c r="AF3318" s="16"/>
      <c r="AG3318" s="16"/>
      <c r="AH3318" s="16"/>
      <c r="AI3318" s="18">
        <v>441.65</v>
      </c>
      <c r="AJ3318" s="22">
        <f>AI3318*-0.029+-0.3</f>
        <v>-13.10785</v>
      </c>
      <c r="AK3318" s="22">
        <v>0</v>
      </c>
      <c r="AL3318" s="22">
        <v>0</v>
      </c>
      <c r="AM3318" s="22">
        <v>0</v>
      </c>
      <c r="AN3318" s="22">
        <v>-66.67</v>
      </c>
      <c r="AO3318" s="22">
        <v>0</v>
      </c>
      <c r="AP3318" s="18">
        <f>SUM(AI3318:AO3318)</f>
        <v>361.87215</v>
      </c>
    </row>
    <row r="3319" ht="20.35" customHeight="1">
      <c r="A3319" t="s" s="28">
        <v>2719</v>
      </c>
      <c r="B3319" s="15">
        <v>43524</v>
      </c>
      <c r="C3319" s="16"/>
      <c r="D3319" s="16"/>
      <c r="E3319" s="31"/>
      <c r="F3319" s="31"/>
      <c r="G3319" s="16"/>
      <c r="H3319" s="16"/>
      <c r="I3319" s="16"/>
      <c r="J3319" s="16"/>
      <c r="K3319" s="16"/>
      <c r="L3319" s="16"/>
      <c r="M3319" s="16"/>
      <c r="N3319" s="16"/>
      <c r="O3319" s="16"/>
      <c r="P3319" s="16"/>
      <c r="Q3319" s="17">
        <v>1</v>
      </c>
      <c r="R3319" s="16"/>
      <c r="S3319" s="16"/>
      <c r="T3319" s="16"/>
      <c r="U3319" s="16"/>
      <c r="V3319" s="16"/>
      <c r="W3319" s="16"/>
      <c r="X3319" s="16"/>
      <c r="Y3319" s="16"/>
      <c r="Z3319" s="16"/>
      <c r="AA3319" s="16"/>
      <c r="AB3319" s="16"/>
      <c r="AC3319" s="16"/>
      <c r="AD3319" s="16"/>
      <c r="AE3319" s="16"/>
      <c r="AF3319" s="16"/>
      <c r="AG3319" s="16"/>
      <c r="AH3319" s="16"/>
      <c r="AI3319" s="18">
        <v>464.12</v>
      </c>
      <c r="AJ3319" s="22">
        <f>AI3319*-0.029+-0.3</f>
        <v>-13.75948</v>
      </c>
      <c r="AK3319" s="22">
        <v>0</v>
      </c>
      <c r="AL3319" s="22">
        <v>0</v>
      </c>
      <c r="AM3319" s="22">
        <v>0</v>
      </c>
      <c r="AN3319" s="22">
        <v>-52.84</v>
      </c>
      <c r="AO3319" s="22">
        <v>0</v>
      </c>
      <c r="AP3319" s="18">
        <f>SUM(AI3319:AO3319)</f>
        <v>397.52052</v>
      </c>
    </row>
    <row r="3320" ht="20.35" customHeight="1">
      <c r="A3320" t="s" s="28">
        <v>2720</v>
      </c>
      <c r="B3320" s="15">
        <v>43524</v>
      </c>
      <c r="C3320" s="16"/>
      <c r="D3320" s="17">
        <v>25</v>
      </c>
      <c r="E3320" s="31"/>
      <c r="F3320" s="31"/>
      <c r="G3320" s="16"/>
      <c r="H3320" s="16"/>
      <c r="I3320" s="16"/>
      <c r="J3320" s="16"/>
      <c r="K3320" s="16"/>
      <c r="L3320" s="16"/>
      <c r="M3320" s="16"/>
      <c r="N3320" s="16"/>
      <c r="O3320" s="16"/>
      <c r="P3320" s="16"/>
      <c r="Q3320" s="16"/>
      <c r="R3320" s="16"/>
      <c r="S3320" s="16"/>
      <c r="T3320" s="16"/>
      <c r="U3320" s="16"/>
      <c r="V3320" s="16"/>
      <c r="W3320" s="16"/>
      <c r="X3320" s="16"/>
      <c r="Y3320" s="16"/>
      <c r="Z3320" s="16"/>
      <c r="AA3320" s="16"/>
      <c r="AB3320" s="16"/>
      <c r="AC3320" s="16"/>
      <c r="AD3320" s="16"/>
      <c r="AE3320" s="16"/>
      <c r="AF3320" s="16"/>
      <c r="AG3320" s="16"/>
      <c r="AH3320" s="16"/>
      <c r="AI3320" s="18">
        <v>8731.280000000001</v>
      </c>
      <c r="AJ3320" s="22">
        <v>0</v>
      </c>
      <c r="AK3320" s="22">
        <v>0</v>
      </c>
      <c r="AL3320" s="22">
        <v>0</v>
      </c>
      <c r="AM3320" s="22">
        <v>0</v>
      </c>
      <c r="AN3320" s="22">
        <v>0</v>
      </c>
      <c r="AO3320" s="22">
        <v>0</v>
      </c>
      <c r="AP3320" s="18">
        <f>SUM(AI3320:AO3320)</f>
        <v>8731.280000000001</v>
      </c>
    </row>
    <row r="3321" ht="20.35" customHeight="1">
      <c r="A3321" t="s" s="28">
        <v>2721</v>
      </c>
      <c r="B3321" s="15">
        <v>43525</v>
      </c>
      <c r="C3321" s="16"/>
      <c r="D3321" s="16"/>
      <c r="E3321" s="31"/>
      <c r="F3321" s="31"/>
      <c r="G3321" s="16"/>
      <c r="H3321" s="16"/>
      <c r="I3321" s="16"/>
      <c r="J3321" s="16"/>
      <c r="K3321" s="16"/>
      <c r="L3321" s="16"/>
      <c r="M3321" s="16"/>
      <c r="N3321" s="16"/>
      <c r="O3321" s="16"/>
      <c r="P3321" s="16"/>
      <c r="Q3321" s="16"/>
      <c r="R3321" s="17">
        <v>1</v>
      </c>
      <c r="S3321" s="16"/>
      <c r="T3321" s="16"/>
      <c r="U3321" s="16"/>
      <c r="V3321" s="16"/>
      <c r="W3321" s="16"/>
      <c r="X3321" s="16"/>
      <c r="Y3321" s="16"/>
      <c r="Z3321" s="16"/>
      <c r="AA3321" s="16"/>
      <c r="AB3321" s="16"/>
      <c r="AC3321" s="16"/>
      <c r="AD3321" s="16"/>
      <c r="AE3321" s="16"/>
      <c r="AF3321" s="16"/>
      <c r="AG3321" s="16"/>
      <c r="AH3321" s="16"/>
      <c r="AI3321" s="18">
        <v>649.99</v>
      </c>
      <c r="AJ3321" s="22">
        <f>AI3321*-0.029+-0.3</f>
        <v>-19.14971</v>
      </c>
      <c r="AK3321" s="22">
        <v>0</v>
      </c>
      <c r="AL3321" s="22">
        <v>0</v>
      </c>
      <c r="AM3321" s="22">
        <v>0</v>
      </c>
      <c r="AN3321" s="22">
        <v>-7.95</v>
      </c>
      <c r="AO3321" s="22">
        <v>0</v>
      </c>
      <c r="AP3321" s="18">
        <f>SUM(AI3321:AO3321)</f>
        <v>622.89029</v>
      </c>
    </row>
    <row r="3322" ht="20.35" customHeight="1">
      <c r="A3322" t="s" s="28">
        <v>2722</v>
      </c>
      <c r="B3322" s="15">
        <v>43528</v>
      </c>
      <c r="C3322" s="16"/>
      <c r="D3322" s="17">
        <v>1</v>
      </c>
      <c r="E3322" s="31"/>
      <c r="F3322" s="31"/>
      <c r="G3322" s="16"/>
      <c r="H3322" s="16"/>
      <c r="I3322" s="16"/>
      <c r="J3322" s="16"/>
      <c r="K3322" s="16"/>
      <c r="L3322" s="16"/>
      <c r="M3322" s="16"/>
      <c r="N3322" s="16"/>
      <c r="O3322" s="16"/>
      <c r="P3322" s="16"/>
      <c r="Q3322" s="16"/>
      <c r="R3322" s="16"/>
      <c r="S3322" s="16"/>
      <c r="T3322" s="16"/>
      <c r="U3322" s="16"/>
      <c r="V3322" s="16"/>
      <c r="W3322" s="16"/>
      <c r="X3322" s="16"/>
      <c r="Y3322" s="16"/>
      <c r="Z3322" s="16"/>
      <c r="AA3322" s="16"/>
      <c r="AB3322" s="16"/>
      <c r="AC3322" s="16"/>
      <c r="AD3322" s="16"/>
      <c r="AE3322" s="16"/>
      <c r="AF3322" s="16"/>
      <c r="AG3322" s="16"/>
      <c r="AH3322" s="16"/>
      <c r="AI3322" s="18">
        <v>590.8099999999999</v>
      </c>
      <c r="AJ3322" s="22">
        <f>AI3322*-0.029+-0.3</f>
        <v>-17.43349</v>
      </c>
      <c r="AK3322" s="22">
        <v>0</v>
      </c>
      <c r="AL3322" s="22">
        <v>0</v>
      </c>
      <c r="AM3322" s="22">
        <v>0</v>
      </c>
      <c r="AN3322" s="22">
        <v>-104.13</v>
      </c>
      <c r="AO3322" s="22">
        <v>0</v>
      </c>
      <c r="AP3322" s="18">
        <f>SUM(AI3322:AO3322)</f>
        <v>469.24651</v>
      </c>
    </row>
    <row r="3323" ht="20.35" customHeight="1">
      <c r="A3323" t="s" s="28">
        <v>2723</v>
      </c>
      <c r="B3323" s="15">
        <v>43528</v>
      </c>
      <c r="C3323" s="16"/>
      <c r="D3323" s="17">
        <v>1</v>
      </c>
      <c r="E3323" s="31"/>
      <c r="F3323" s="31"/>
      <c r="G3323" s="16"/>
      <c r="H3323" s="16"/>
      <c r="I3323" s="16"/>
      <c r="J3323" s="16"/>
      <c r="K3323" s="16"/>
      <c r="L3323" s="16"/>
      <c r="M3323" s="16"/>
      <c r="N3323" s="16"/>
      <c r="O3323" s="16"/>
      <c r="P3323" s="16"/>
      <c r="Q3323" s="16"/>
      <c r="R3323" s="16"/>
      <c r="S3323" s="16"/>
      <c r="T3323" s="16"/>
      <c r="U3323" s="16"/>
      <c r="V3323" s="16"/>
      <c r="W3323" s="16"/>
      <c r="X3323" s="16"/>
      <c r="Y3323" s="16"/>
      <c r="Z3323" s="16"/>
      <c r="AA3323" s="16"/>
      <c r="AB3323" s="16"/>
      <c r="AC3323" s="16"/>
      <c r="AD3323" s="16"/>
      <c r="AE3323" s="16"/>
      <c r="AF3323" s="16"/>
      <c r="AG3323" s="16"/>
      <c r="AH3323" s="16"/>
      <c r="AI3323" s="18">
        <v>459.67</v>
      </c>
      <c r="AJ3323" s="22">
        <v>0</v>
      </c>
      <c r="AK3323" s="22">
        <v>0</v>
      </c>
      <c r="AL3323" s="22">
        <f>AI3323*-0.029-0.3</f>
        <v>-13.63043</v>
      </c>
      <c r="AM3323" s="22">
        <v>0</v>
      </c>
      <c r="AN3323" s="22">
        <f>64.9</f>
        <v>64.90000000000001</v>
      </c>
      <c r="AO3323" s="22">
        <v>0</v>
      </c>
      <c r="AP3323" s="18">
        <f>SUM(AI3323:AO3323)</f>
        <v>510.93957</v>
      </c>
    </row>
    <row r="3324" ht="20.35" customHeight="1">
      <c r="A3324" t="s" s="28">
        <v>2724</v>
      </c>
      <c r="B3324" s="15">
        <v>43528</v>
      </c>
      <c r="C3324" s="16"/>
      <c r="D3324" s="17">
        <v>1</v>
      </c>
      <c r="E3324" s="31"/>
      <c r="F3324" s="31"/>
      <c r="G3324" s="16"/>
      <c r="H3324" s="16"/>
      <c r="I3324" s="16"/>
      <c r="J3324" s="16"/>
      <c r="K3324" s="16"/>
      <c r="L3324" s="16"/>
      <c r="M3324" s="16"/>
      <c r="N3324" s="16"/>
      <c r="O3324" s="16"/>
      <c r="P3324" s="16"/>
      <c r="Q3324" s="16"/>
      <c r="R3324" s="16"/>
      <c r="S3324" s="16"/>
      <c r="T3324" s="16"/>
      <c r="U3324" s="16"/>
      <c r="V3324" s="16"/>
      <c r="W3324" s="16"/>
      <c r="X3324" s="16"/>
      <c r="Y3324" s="16"/>
      <c r="Z3324" s="16"/>
      <c r="AA3324" s="16"/>
      <c r="AB3324" s="16"/>
      <c r="AC3324" s="16"/>
      <c r="AD3324" s="16"/>
      <c r="AE3324" s="16"/>
      <c r="AF3324" s="16"/>
      <c r="AG3324" s="16"/>
      <c r="AH3324" s="16"/>
      <c r="AI3324" s="18">
        <v>249.99</v>
      </c>
      <c r="AJ3324" s="22">
        <f>AI3324*-0.029+-0.3</f>
        <v>-7.54971</v>
      </c>
      <c r="AK3324" s="22">
        <v>0</v>
      </c>
      <c r="AL3324" s="22">
        <v>0</v>
      </c>
      <c r="AM3324" s="22">
        <v>0</v>
      </c>
      <c r="AN3324" s="22">
        <v>-17.6</v>
      </c>
      <c r="AO3324" s="22">
        <v>0</v>
      </c>
      <c r="AP3324" s="18">
        <f>SUM(AI3324:AO3324)</f>
        <v>224.84029</v>
      </c>
    </row>
    <row r="3325" ht="20.35" customHeight="1">
      <c r="A3325" t="s" s="28">
        <v>956</v>
      </c>
      <c r="B3325" s="15">
        <v>43528</v>
      </c>
      <c r="C3325" s="16"/>
      <c r="D3325" s="16"/>
      <c r="E3325" s="31"/>
      <c r="F3325" s="31"/>
      <c r="G3325" s="16"/>
      <c r="H3325" s="16"/>
      <c r="I3325" s="16"/>
      <c r="J3325" s="16"/>
      <c r="K3325" s="16"/>
      <c r="L3325" s="16"/>
      <c r="M3325" s="16"/>
      <c r="N3325" s="16"/>
      <c r="O3325" s="16"/>
      <c r="P3325" s="16"/>
      <c r="Q3325" s="16"/>
      <c r="R3325" s="16"/>
      <c r="S3325" s="16"/>
      <c r="T3325" s="16"/>
      <c r="U3325" s="16"/>
      <c r="V3325" s="16"/>
      <c r="W3325" s="16"/>
      <c r="X3325" s="16"/>
      <c r="Y3325" s="16"/>
      <c r="Z3325" s="16"/>
      <c r="AA3325" s="16"/>
      <c r="AB3325" s="16"/>
      <c r="AC3325" s="16"/>
      <c r="AD3325" s="16"/>
      <c r="AE3325" s="16"/>
      <c r="AF3325" s="16"/>
      <c r="AG3325" s="16"/>
      <c r="AH3325" s="16"/>
      <c r="AI3325" s="18">
        <v>52.99</v>
      </c>
      <c r="AJ3325" s="22">
        <f>AI3325*-0.029+-0.3</f>
        <v>-1.83671</v>
      </c>
      <c r="AK3325" s="22">
        <v>0</v>
      </c>
      <c r="AL3325" s="22">
        <v>0</v>
      </c>
      <c r="AM3325" s="22">
        <v>0</v>
      </c>
      <c r="AN3325" s="22">
        <v>-7.95</v>
      </c>
      <c r="AO3325" s="22">
        <v>0</v>
      </c>
      <c r="AP3325" s="18">
        <f>SUM(AI3325:AO3325)</f>
        <v>43.20329</v>
      </c>
    </row>
    <row r="3326" ht="20.35" customHeight="1">
      <c r="A3326" t="s" s="28">
        <v>956</v>
      </c>
      <c r="B3326" s="15">
        <v>43528</v>
      </c>
      <c r="C3326" s="16"/>
      <c r="D3326" s="16"/>
      <c r="E3326" s="31"/>
      <c r="F3326" s="31"/>
      <c r="G3326" s="16"/>
      <c r="H3326" s="16"/>
      <c r="I3326" s="16"/>
      <c r="J3326" s="16"/>
      <c r="K3326" s="16"/>
      <c r="L3326" s="16"/>
      <c r="M3326" s="16"/>
      <c r="N3326" s="16"/>
      <c r="O3326" s="16"/>
      <c r="P3326" s="16"/>
      <c r="Q3326" s="16"/>
      <c r="R3326" s="16"/>
      <c r="S3326" s="16"/>
      <c r="T3326" s="16"/>
      <c r="U3326" s="16"/>
      <c r="V3326" s="16"/>
      <c r="W3326" s="16"/>
      <c r="X3326" s="16"/>
      <c r="Y3326" s="16"/>
      <c r="Z3326" s="16"/>
      <c r="AA3326" s="16"/>
      <c r="AB3326" s="16"/>
      <c r="AC3326" s="16"/>
      <c r="AD3326" s="16"/>
      <c r="AE3326" s="16"/>
      <c r="AF3326" s="16"/>
      <c r="AG3326" s="16"/>
      <c r="AH3326" s="16"/>
      <c r="AI3326" s="18">
        <v>45</v>
      </c>
      <c r="AJ3326" s="22">
        <f>AI3326*-0.029+-0.3</f>
        <v>-1.605</v>
      </c>
      <c r="AK3326" s="22">
        <v>0</v>
      </c>
      <c r="AL3326" s="22">
        <v>0</v>
      </c>
      <c r="AM3326" s="22">
        <v>0</v>
      </c>
      <c r="AN3326" s="22">
        <v>0</v>
      </c>
      <c r="AO3326" s="22">
        <v>0</v>
      </c>
      <c r="AP3326" s="18">
        <f>SUM(AI3326:AO3326)</f>
        <v>43.395</v>
      </c>
    </row>
    <row r="3327" ht="20.35" customHeight="1">
      <c r="A3327" t="s" s="28">
        <v>2725</v>
      </c>
      <c r="B3327" s="15">
        <v>43528</v>
      </c>
      <c r="C3327" s="16"/>
      <c r="D3327" s="16"/>
      <c r="E3327" s="31"/>
      <c r="F3327" s="31"/>
      <c r="G3327" s="17">
        <v>1</v>
      </c>
      <c r="H3327" s="16"/>
      <c r="I3327" s="16"/>
      <c r="J3327" s="16"/>
      <c r="K3327" s="16"/>
      <c r="L3327" s="16"/>
      <c r="M3327" s="16"/>
      <c r="N3327" s="16"/>
      <c r="O3327" s="16"/>
      <c r="P3327" s="16"/>
      <c r="Q3327" s="16"/>
      <c r="R3327" s="16"/>
      <c r="S3327" s="16"/>
      <c r="T3327" s="16"/>
      <c r="U3327" s="16"/>
      <c r="V3327" s="16"/>
      <c r="W3327" s="16"/>
      <c r="X3327" s="16"/>
      <c r="Y3327" s="16"/>
      <c r="Z3327" s="16"/>
      <c r="AA3327" s="16"/>
      <c r="AB3327" s="16"/>
      <c r="AC3327" s="16"/>
      <c r="AD3327" s="16"/>
      <c r="AE3327" s="16"/>
      <c r="AF3327" s="16"/>
      <c r="AG3327" s="16"/>
      <c r="AH3327" s="16"/>
      <c r="AI3327" s="18">
        <v>149.99</v>
      </c>
      <c r="AJ3327" s="22">
        <f>AI3327*-0.029+-0.3</f>
        <v>-4.64971</v>
      </c>
      <c r="AK3327" s="22">
        <v>0</v>
      </c>
      <c r="AL3327" s="22">
        <v>0</v>
      </c>
      <c r="AM3327" s="22">
        <v>0</v>
      </c>
      <c r="AN3327" s="22">
        <v>-16.1</v>
      </c>
      <c r="AO3327" s="22">
        <v>0</v>
      </c>
      <c r="AP3327" s="18">
        <f>SUM(AI3327:AO3327)</f>
        <v>129.24029</v>
      </c>
    </row>
    <row r="3328" ht="20.35" customHeight="1">
      <c r="A3328" t="s" s="28">
        <v>2726</v>
      </c>
      <c r="B3328" s="15">
        <v>43530</v>
      </c>
      <c r="C3328" s="16"/>
      <c r="D3328" s="16"/>
      <c r="E3328" s="31"/>
      <c r="F3328" s="31"/>
      <c r="G3328" s="16"/>
      <c r="H3328" s="16"/>
      <c r="I3328" s="16"/>
      <c r="J3328" s="16"/>
      <c r="K3328" s="16"/>
      <c r="L3328" s="16"/>
      <c r="M3328" s="16"/>
      <c r="N3328" s="16"/>
      <c r="O3328" s="16"/>
      <c r="P3328" s="16"/>
      <c r="Q3328" s="16"/>
      <c r="R3328" s="16"/>
      <c r="S3328" s="16"/>
      <c r="T3328" s="16"/>
      <c r="U3328" s="16"/>
      <c r="V3328" s="16"/>
      <c r="W3328" s="16"/>
      <c r="X3328" s="16"/>
      <c r="Y3328" s="16"/>
      <c r="Z3328" s="16"/>
      <c r="AA3328" s="16"/>
      <c r="AB3328" s="16"/>
      <c r="AC3328" s="16"/>
      <c r="AD3328" s="16"/>
      <c r="AE3328" s="16"/>
      <c r="AF3328" s="16"/>
      <c r="AG3328" s="16"/>
      <c r="AH3328" s="16"/>
      <c r="AI3328" s="18">
        <v>47.98</v>
      </c>
      <c r="AJ3328" s="22">
        <f>AI3328*-0.029+-0.3</f>
        <v>-1.69142</v>
      </c>
      <c r="AK3328" s="22">
        <v>0</v>
      </c>
      <c r="AL3328" s="22">
        <v>0</v>
      </c>
      <c r="AM3328" s="22">
        <v>0</v>
      </c>
      <c r="AN3328" s="22">
        <v>-4.06</v>
      </c>
      <c r="AO3328" s="22">
        <v>0</v>
      </c>
      <c r="AP3328" s="18">
        <f>SUM(AI3328:AO3328)</f>
        <v>42.22858</v>
      </c>
    </row>
    <row r="3329" ht="20.35" customHeight="1">
      <c r="A3329" t="s" s="28">
        <v>2727</v>
      </c>
      <c r="B3329" s="15">
        <v>43530</v>
      </c>
      <c r="C3329" s="16"/>
      <c r="D3329" s="17">
        <v>1</v>
      </c>
      <c r="E3329" s="31"/>
      <c r="F3329" s="31"/>
      <c r="G3329" s="16"/>
      <c r="H3329" s="16"/>
      <c r="I3329" s="16"/>
      <c r="J3329" s="16"/>
      <c r="K3329" s="16"/>
      <c r="L3329" s="16"/>
      <c r="M3329" s="16"/>
      <c r="N3329" s="16"/>
      <c r="O3329" s="16"/>
      <c r="P3329" s="16"/>
      <c r="Q3329" s="16"/>
      <c r="R3329" s="16"/>
      <c r="S3329" s="16"/>
      <c r="T3329" s="16"/>
      <c r="U3329" s="16"/>
      <c r="V3329" s="16"/>
      <c r="W3329" s="16"/>
      <c r="X3329" s="16"/>
      <c r="Y3329" s="16"/>
      <c r="Z3329" s="16"/>
      <c r="AA3329" s="16"/>
      <c r="AB3329" s="16"/>
      <c r="AC3329" s="16"/>
      <c r="AD3329" s="16"/>
      <c r="AE3329" s="16"/>
      <c r="AF3329" s="16"/>
      <c r="AG3329" s="16"/>
      <c r="AH3329" s="16"/>
      <c r="AI3329" s="18">
        <v>437.39</v>
      </c>
      <c r="AJ3329" s="22">
        <f>AI3329*-0.029+-0.3</f>
        <v>-12.98431</v>
      </c>
      <c r="AK3329" s="22">
        <v>0</v>
      </c>
      <c r="AL3329" s="22">
        <v>0</v>
      </c>
      <c r="AM3329" s="22">
        <v>0</v>
      </c>
      <c r="AN3329" s="22">
        <v>-13.08</v>
      </c>
      <c r="AO3329" s="22">
        <v>-32.4</v>
      </c>
      <c r="AP3329" s="18">
        <f>SUM(AI3329:AO3329)</f>
        <v>378.92569</v>
      </c>
    </row>
    <row r="3330" ht="20.35" customHeight="1">
      <c r="A3330" t="s" s="28">
        <v>2728</v>
      </c>
      <c r="B3330" s="15">
        <v>43530</v>
      </c>
      <c r="C3330" s="16"/>
      <c r="D3330" s="17">
        <v>1</v>
      </c>
      <c r="E3330" s="31"/>
      <c r="F3330" s="59">
        <v>1</v>
      </c>
      <c r="G3330" s="16"/>
      <c r="H3330" s="16"/>
      <c r="I3330" s="16"/>
      <c r="J3330" s="16"/>
      <c r="K3330" s="16"/>
      <c r="L3330" s="16"/>
      <c r="M3330" s="16"/>
      <c r="N3330" s="16"/>
      <c r="O3330" s="16"/>
      <c r="P3330" s="16"/>
      <c r="Q3330" s="16"/>
      <c r="R3330" s="16"/>
      <c r="S3330" s="16"/>
      <c r="T3330" s="16"/>
      <c r="U3330" s="16"/>
      <c r="V3330" s="16"/>
      <c r="W3330" s="16"/>
      <c r="X3330" s="16"/>
      <c r="Y3330" s="16"/>
      <c r="Z3330" s="16"/>
      <c r="AA3330" s="16"/>
      <c r="AB3330" s="16"/>
      <c r="AC3330" s="16"/>
      <c r="AD3330" s="16"/>
      <c r="AE3330" s="16"/>
      <c r="AF3330" s="16"/>
      <c r="AG3330" s="16"/>
      <c r="AH3330" s="16"/>
      <c r="AI3330" s="18">
        <v>383.99</v>
      </c>
      <c r="AJ3330" s="22">
        <f>AI3330*-0.029+-0.3</f>
        <v>-11.43571</v>
      </c>
      <c r="AK3330" s="22">
        <v>0</v>
      </c>
      <c r="AL3330" s="22">
        <v>0</v>
      </c>
      <c r="AM3330" s="22">
        <v>0</v>
      </c>
      <c r="AN3330" s="22">
        <v>-29.55</v>
      </c>
      <c r="AO3330" s="22">
        <v>0</v>
      </c>
      <c r="AP3330" s="18">
        <f>SUM(AI3330:AO3330)</f>
        <v>343.00429</v>
      </c>
    </row>
    <row r="3331" ht="20.35" customHeight="1">
      <c r="A3331" t="s" s="28">
        <v>956</v>
      </c>
      <c r="B3331" s="15">
        <v>43530</v>
      </c>
      <c r="C3331" s="16"/>
      <c r="D3331" s="16"/>
      <c r="E3331" s="31"/>
      <c r="F3331" s="31"/>
      <c r="G3331" s="16"/>
      <c r="H3331" s="16"/>
      <c r="I3331" s="16"/>
      <c r="J3331" s="16"/>
      <c r="K3331" s="16"/>
      <c r="L3331" s="16"/>
      <c r="M3331" s="16"/>
      <c r="N3331" s="16"/>
      <c r="O3331" s="16"/>
      <c r="P3331" s="16"/>
      <c r="Q3331" s="16"/>
      <c r="R3331" s="16"/>
      <c r="S3331" s="16"/>
      <c r="T3331" s="16"/>
      <c r="U3331" s="16"/>
      <c r="V3331" s="16"/>
      <c r="W3331" s="16"/>
      <c r="X3331" s="17">
        <v>2</v>
      </c>
      <c r="Y3331" s="16"/>
      <c r="Z3331" s="16"/>
      <c r="AA3331" s="16"/>
      <c r="AB3331" s="16"/>
      <c r="AC3331" s="16"/>
      <c r="AD3331" s="16"/>
      <c r="AE3331" s="16"/>
      <c r="AF3331" s="16"/>
      <c r="AG3331" s="16"/>
      <c r="AH3331" s="16"/>
      <c r="AI3331" s="18">
        <v>242.88</v>
      </c>
      <c r="AJ3331" s="22">
        <v>0</v>
      </c>
      <c r="AK3331" s="22">
        <v>0</v>
      </c>
      <c r="AL3331" s="22">
        <f>AI3331*-0.029-0.3</f>
        <v>-7.34352</v>
      </c>
      <c r="AM3331" s="22">
        <v>0</v>
      </c>
      <c r="AN3331" s="22">
        <v>-7.95</v>
      </c>
      <c r="AO3331" s="22">
        <v>0</v>
      </c>
      <c r="AP3331" s="18">
        <f>SUM(AI3331:AO3331)</f>
        <v>227.58648</v>
      </c>
    </row>
    <row r="3332" ht="20.35" customHeight="1">
      <c r="A3332" t="s" s="28">
        <v>1464</v>
      </c>
      <c r="B3332" s="15">
        <v>43530</v>
      </c>
      <c r="C3332" s="16"/>
      <c r="D3332" s="17">
        <v>2</v>
      </c>
      <c r="E3332" s="31"/>
      <c r="F3332" s="31"/>
      <c r="G3332" s="16"/>
      <c r="H3332" s="16"/>
      <c r="I3332" s="16"/>
      <c r="J3332" s="16"/>
      <c r="K3332" s="16"/>
      <c r="L3332" s="16"/>
      <c r="M3332" s="16"/>
      <c r="N3332" s="16"/>
      <c r="O3332" s="16"/>
      <c r="P3332" s="16"/>
      <c r="Q3332" s="16"/>
      <c r="R3332" s="16"/>
      <c r="S3332" s="16"/>
      <c r="T3332" s="16"/>
      <c r="U3332" s="16"/>
      <c r="V3332" s="16"/>
      <c r="W3332" s="16"/>
      <c r="X3332" s="16"/>
      <c r="Y3332" s="16"/>
      <c r="Z3332" s="16"/>
      <c r="AA3332" s="16"/>
      <c r="AB3332" s="16"/>
      <c r="AC3332" s="16"/>
      <c r="AD3332" s="16"/>
      <c r="AE3332" s="16"/>
      <c r="AF3332" s="16"/>
      <c r="AG3332" s="16"/>
      <c r="AH3332" s="16"/>
      <c r="AI3332" s="18">
        <v>729.98</v>
      </c>
      <c r="AJ3332" s="22">
        <f>AI3332*-0.029+-0.3</f>
        <v>-21.46942</v>
      </c>
      <c r="AK3332" s="22">
        <v>0</v>
      </c>
      <c r="AL3332" s="22">
        <v>0</v>
      </c>
      <c r="AM3332" s="22">
        <v>0</v>
      </c>
      <c r="AN3332" s="22">
        <v>-16.72</v>
      </c>
      <c r="AO3332" s="22">
        <v>0</v>
      </c>
      <c r="AP3332" s="18">
        <f>SUM(AI3332:AO3332)</f>
        <v>691.79058</v>
      </c>
    </row>
    <row r="3333" ht="20.35" customHeight="1">
      <c r="A3333" t="s" s="28">
        <v>1486</v>
      </c>
      <c r="B3333" s="15">
        <v>43530</v>
      </c>
      <c r="C3333" s="16"/>
      <c r="D3333" s="16"/>
      <c r="E3333" s="31"/>
      <c r="F3333" s="31"/>
      <c r="G3333" s="16"/>
      <c r="H3333" s="16"/>
      <c r="I3333" s="16"/>
      <c r="J3333" s="16"/>
      <c r="K3333" s="16"/>
      <c r="L3333" s="16"/>
      <c r="M3333" s="16"/>
      <c r="N3333" s="16"/>
      <c r="O3333" s="16"/>
      <c r="P3333" s="16"/>
      <c r="Q3333" s="17">
        <v>1</v>
      </c>
      <c r="R3333" s="16"/>
      <c r="S3333" s="16"/>
      <c r="T3333" s="16"/>
      <c r="U3333" s="16"/>
      <c r="V3333" s="16"/>
      <c r="W3333" s="16"/>
      <c r="X3333" s="17">
        <v>4</v>
      </c>
      <c r="Y3333" s="16"/>
      <c r="Z3333" s="16"/>
      <c r="AA3333" s="16"/>
      <c r="AB3333" s="16"/>
      <c r="AC3333" s="16"/>
      <c r="AD3333" s="16"/>
      <c r="AE3333" s="16"/>
      <c r="AF3333" s="16"/>
      <c r="AG3333" s="16"/>
      <c r="AH3333" s="16"/>
      <c r="AI3333" s="18">
        <v>875.5</v>
      </c>
      <c r="AJ3333" s="22">
        <v>0</v>
      </c>
      <c r="AK3333" s="22">
        <v>-25.69</v>
      </c>
      <c r="AL3333" s="22">
        <v>0</v>
      </c>
      <c r="AM3333" s="22">
        <v>0</v>
      </c>
      <c r="AN3333" s="22">
        <v>-90.26000000000001</v>
      </c>
      <c r="AO3333" s="22">
        <v>0</v>
      </c>
      <c r="AP3333" s="18">
        <f>SUM(AI3333:AO3333)</f>
        <v>759.55</v>
      </c>
    </row>
    <row r="3334" ht="20.35" customHeight="1">
      <c r="A3334" t="s" s="28">
        <v>2729</v>
      </c>
      <c r="B3334" s="15">
        <v>43531</v>
      </c>
      <c r="C3334" s="16"/>
      <c r="D3334" s="17">
        <v>1</v>
      </c>
      <c r="E3334" s="31"/>
      <c r="F3334" s="31"/>
      <c r="G3334" s="16"/>
      <c r="H3334" s="16"/>
      <c r="I3334" s="16"/>
      <c r="J3334" s="16"/>
      <c r="K3334" s="16"/>
      <c r="L3334" s="16"/>
      <c r="M3334" s="16"/>
      <c r="N3334" s="16"/>
      <c r="O3334" s="16"/>
      <c r="P3334" s="16"/>
      <c r="Q3334" s="16"/>
      <c r="R3334" s="16"/>
      <c r="S3334" s="16"/>
      <c r="T3334" s="16"/>
      <c r="U3334" s="16"/>
      <c r="V3334" s="16"/>
      <c r="W3334" s="16"/>
      <c r="X3334" s="16"/>
      <c r="Y3334" s="16"/>
      <c r="Z3334" s="16"/>
      <c r="AA3334" s="16"/>
      <c r="AB3334" s="16"/>
      <c r="AC3334" s="16"/>
      <c r="AD3334" s="16"/>
      <c r="AE3334" s="16"/>
      <c r="AF3334" s="16"/>
      <c r="AG3334" s="16"/>
      <c r="AH3334" s="16"/>
      <c r="AI3334" s="18">
        <v>324.99</v>
      </c>
      <c r="AJ3334" s="22">
        <f>AI3334*-0.029+-0.3</f>
        <v>-9.72471</v>
      </c>
      <c r="AK3334" s="22">
        <v>0</v>
      </c>
      <c r="AL3334" s="22">
        <v>0</v>
      </c>
      <c r="AM3334" s="22">
        <v>0</v>
      </c>
      <c r="AN3334" s="22">
        <v>-16.1</v>
      </c>
      <c r="AO3334" s="22">
        <v>0</v>
      </c>
      <c r="AP3334" s="18">
        <f>SUM(AI3334:AO3334)</f>
        <v>299.16529</v>
      </c>
    </row>
    <row r="3335" ht="20.35" customHeight="1">
      <c r="A3335" t="s" s="28">
        <v>2730</v>
      </c>
      <c r="B3335" s="15">
        <v>43531</v>
      </c>
      <c r="C3335" s="16"/>
      <c r="D3335" s="17">
        <v>2</v>
      </c>
      <c r="E3335" s="31"/>
      <c r="F3335" s="31"/>
      <c r="G3335" s="16"/>
      <c r="H3335" s="16"/>
      <c r="I3335" s="16"/>
      <c r="J3335" s="17">
        <v>11</v>
      </c>
      <c r="K3335" s="16"/>
      <c r="L3335" s="16"/>
      <c r="M3335" s="16"/>
      <c r="N3335" s="16"/>
      <c r="O3335" s="16"/>
      <c r="P3335" s="16"/>
      <c r="Q3335" s="17">
        <v>2</v>
      </c>
      <c r="R3335" s="17">
        <v>1</v>
      </c>
      <c r="S3335" s="16"/>
      <c r="T3335" s="16"/>
      <c r="U3335" s="16"/>
      <c r="V3335" s="16"/>
      <c r="W3335" s="16"/>
      <c r="X3335" s="16"/>
      <c r="Y3335" s="16"/>
      <c r="Z3335" s="16"/>
      <c r="AA3335" s="16"/>
      <c r="AB3335" s="17">
        <v>6</v>
      </c>
      <c r="AC3335" s="16"/>
      <c r="AD3335" s="16"/>
      <c r="AE3335" s="16"/>
      <c r="AF3335" s="16"/>
      <c r="AG3335" s="16"/>
      <c r="AH3335" s="16"/>
      <c r="AI3335" s="18">
        <v>11542</v>
      </c>
      <c r="AJ3335" s="22">
        <v>0</v>
      </c>
      <c r="AK3335" s="22">
        <v>0</v>
      </c>
      <c r="AL3335" s="22">
        <v>0</v>
      </c>
      <c r="AM3335" s="22">
        <v>0</v>
      </c>
      <c r="AN3335" s="22">
        <v>-1296</v>
      </c>
      <c r="AO3335" s="22">
        <v>0</v>
      </c>
      <c r="AP3335" s="18">
        <f>SUM(AI3335:AO3335)</f>
        <v>10246</v>
      </c>
    </row>
    <row r="3336" ht="20.35" customHeight="1">
      <c r="A3336" t="s" s="28">
        <v>2731</v>
      </c>
      <c r="B3336" s="15">
        <v>43531</v>
      </c>
      <c r="C3336" s="16"/>
      <c r="D3336" s="17">
        <v>1</v>
      </c>
      <c r="E3336" s="31"/>
      <c r="F3336" s="59">
        <v>1</v>
      </c>
      <c r="G3336" s="16"/>
      <c r="H3336" s="16"/>
      <c r="I3336" s="16"/>
      <c r="J3336" s="16"/>
      <c r="K3336" s="16"/>
      <c r="L3336" s="16"/>
      <c r="M3336" s="16"/>
      <c r="N3336" s="16"/>
      <c r="O3336" s="16"/>
      <c r="P3336" s="16"/>
      <c r="Q3336" s="16"/>
      <c r="R3336" s="16"/>
      <c r="S3336" s="16"/>
      <c r="T3336" s="16"/>
      <c r="U3336" s="16"/>
      <c r="V3336" s="16"/>
      <c r="W3336" s="16"/>
      <c r="X3336" s="16"/>
      <c r="Y3336" s="16"/>
      <c r="Z3336" s="16"/>
      <c r="AA3336" s="16"/>
      <c r="AB3336" s="16"/>
      <c r="AC3336" s="16"/>
      <c r="AD3336" s="16"/>
      <c r="AE3336" s="16"/>
      <c r="AF3336" s="16"/>
      <c r="AG3336" s="16"/>
      <c r="AH3336" s="16"/>
      <c r="AI3336" s="18">
        <v>573.99</v>
      </c>
      <c r="AJ3336" s="22">
        <f>AI3336*-0.029+-0.3</f>
        <v>-16.94571</v>
      </c>
      <c r="AK3336" s="22">
        <v>0</v>
      </c>
      <c r="AL3336" s="22">
        <v>0</v>
      </c>
      <c r="AM3336" s="22">
        <v>0</v>
      </c>
      <c r="AN3336" s="22">
        <v>-31.35</v>
      </c>
      <c r="AO3336" s="22">
        <v>0</v>
      </c>
      <c r="AP3336" s="18">
        <f>SUM(AI3336:AO3336)</f>
        <v>525.69429</v>
      </c>
    </row>
    <row r="3337" ht="20.35" customHeight="1">
      <c r="A3337" t="s" s="28">
        <v>2688</v>
      </c>
      <c r="B3337" s="15">
        <v>43531</v>
      </c>
      <c r="C3337" s="16"/>
      <c r="D3337" s="16"/>
      <c r="E3337" s="31"/>
      <c r="F3337" s="31"/>
      <c r="G3337" s="16"/>
      <c r="H3337" s="16"/>
      <c r="I3337" s="16"/>
      <c r="J3337" s="17">
        <v>4</v>
      </c>
      <c r="K3337" s="16"/>
      <c r="L3337" s="16"/>
      <c r="M3337" s="16"/>
      <c r="N3337" s="16"/>
      <c r="O3337" s="16"/>
      <c r="P3337" s="16"/>
      <c r="Q3337" s="16"/>
      <c r="R3337" s="16"/>
      <c r="S3337" s="16"/>
      <c r="T3337" s="16"/>
      <c r="U3337" s="16"/>
      <c r="V3337" s="16"/>
      <c r="W3337" s="16"/>
      <c r="X3337" s="16"/>
      <c r="Y3337" s="16"/>
      <c r="Z3337" s="16"/>
      <c r="AA3337" s="16"/>
      <c r="AB3337" s="16"/>
      <c r="AC3337" s="16"/>
      <c r="AD3337" s="16"/>
      <c r="AE3337" s="16"/>
      <c r="AF3337" s="16"/>
      <c r="AG3337" s="16"/>
      <c r="AH3337" s="16"/>
      <c r="AI3337" s="18">
        <v>2297.5</v>
      </c>
      <c r="AJ3337" s="22">
        <v>0</v>
      </c>
      <c r="AK3337" s="22">
        <v>0</v>
      </c>
      <c r="AL3337" s="22">
        <v>0</v>
      </c>
      <c r="AM3337" s="22">
        <v>0</v>
      </c>
      <c r="AN3337" s="22">
        <v>-24.06</v>
      </c>
      <c r="AO3337" s="22">
        <v>0</v>
      </c>
      <c r="AP3337" s="18">
        <f>SUM(AI3337:AO3337)</f>
        <v>2273.44</v>
      </c>
    </row>
    <row r="3338" ht="20.35" customHeight="1">
      <c r="A3338" t="s" s="28">
        <v>2732</v>
      </c>
      <c r="B3338" s="15">
        <v>43535</v>
      </c>
      <c r="C3338" s="16"/>
      <c r="D3338" s="16"/>
      <c r="E3338" s="31"/>
      <c r="F3338" s="31"/>
      <c r="G3338" s="16"/>
      <c r="H3338" s="16"/>
      <c r="I3338" s="16"/>
      <c r="J3338" s="16"/>
      <c r="K3338" s="16"/>
      <c r="L3338" s="16"/>
      <c r="M3338" s="16"/>
      <c r="N3338" s="16"/>
      <c r="O3338" s="16"/>
      <c r="P3338" s="16"/>
      <c r="Q3338" s="17">
        <v>1</v>
      </c>
      <c r="R3338" s="16"/>
      <c r="S3338" s="16"/>
      <c r="T3338" s="16"/>
      <c r="U3338" s="16"/>
      <c r="V3338" s="16"/>
      <c r="W3338" s="16"/>
      <c r="X3338" s="16"/>
      <c r="Y3338" s="16"/>
      <c r="Z3338" s="16"/>
      <c r="AA3338" s="16"/>
      <c r="AB3338" s="16"/>
      <c r="AC3338" s="16"/>
      <c r="AD3338" s="16"/>
      <c r="AE3338" s="16"/>
      <c r="AF3338" s="16"/>
      <c r="AG3338" s="16"/>
      <c r="AH3338" s="16"/>
      <c r="AI3338" s="18">
        <v>579.03</v>
      </c>
      <c r="AJ3338" s="22">
        <v>0</v>
      </c>
      <c r="AK3338" s="22">
        <v>0</v>
      </c>
      <c r="AL3338" s="22">
        <f>AI3338*-0.029-0.3</f>
        <v>-17.09187</v>
      </c>
      <c r="AM3338" s="22">
        <v>0</v>
      </c>
      <c r="AN3338" s="22">
        <v>-28.18</v>
      </c>
      <c r="AO3338" s="22">
        <v>-42.89</v>
      </c>
      <c r="AP3338" s="18">
        <f>SUM(AI3338:AO3338)</f>
        <v>490.86813</v>
      </c>
    </row>
    <row r="3339" ht="20.35" customHeight="1">
      <c r="A3339" t="s" s="28">
        <v>2733</v>
      </c>
      <c r="B3339" s="15">
        <v>43535</v>
      </c>
      <c r="C3339" s="16"/>
      <c r="D3339" s="17">
        <v>1</v>
      </c>
      <c r="E3339" s="31"/>
      <c r="F3339" s="31"/>
      <c r="G3339" s="16"/>
      <c r="H3339" s="16"/>
      <c r="I3339" s="16"/>
      <c r="J3339" s="16"/>
      <c r="K3339" s="16"/>
      <c r="L3339" s="16"/>
      <c r="M3339" s="16"/>
      <c r="N3339" s="16"/>
      <c r="O3339" s="16"/>
      <c r="P3339" s="16"/>
      <c r="Q3339" s="16"/>
      <c r="R3339" s="16"/>
      <c r="S3339" s="16"/>
      <c r="T3339" s="16"/>
      <c r="U3339" s="16"/>
      <c r="V3339" s="16"/>
      <c r="W3339" s="16"/>
      <c r="X3339" s="16"/>
      <c r="Y3339" s="16"/>
      <c r="Z3339" s="16"/>
      <c r="AA3339" s="16"/>
      <c r="AB3339" s="16"/>
      <c r="AC3339" s="16"/>
      <c r="AD3339" s="16"/>
      <c r="AE3339" s="16"/>
      <c r="AF3339" s="16"/>
      <c r="AG3339" s="16"/>
      <c r="AH3339" s="16"/>
      <c r="AI3339" s="18">
        <v>269.99</v>
      </c>
      <c r="AJ3339" s="22">
        <f>AI3339*-0.029+-0.3</f>
        <v>-8.129709999999999</v>
      </c>
      <c r="AK3339" s="22">
        <v>0</v>
      </c>
      <c r="AL3339" s="22">
        <v>0</v>
      </c>
      <c r="AM3339" s="22">
        <v>0</v>
      </c>
      <c r="AN3339" s="22">
        <v>-14.12</v>
      </c>
      <c r="AO3339" s="22">
        <v>-20</v>
      </c>
      <c r="AP3339" s="18">
        <f>SUM(AI3339:AO3339)</f>
        <v>227.74029</v>
      </c>
    </row>
    <row r="3340" ht="20.35" customHeight="1">
      <c r="A3340" t="s" s="28">
        <v>2733</v>
      </c>
      <c r="B3340" s="15">
        <v>43535</v>
      </c>
      <c r="C3340" s="16"/>
      <c r="D3340" s="16"/>
      <c r="E3340" s="31"/>
      <c r="F3340" s="31"/>
      <c r="G3340" s="16"/>
      <c r="H3340" s="16"/>
      <c r="I3340" s="16"/>
      <c r="J3340" s="16"/>
      <c r="K3340" s="16"/>
      <c r="L3340" s="16"/>
      <c r="M3340" s="16"/>
      <c r="N3340" s="16"/>
      <c r="O3340" s="16"/>
      <c r="P3340" s="16"/>
      <c r="Q3340" s="16"/>
      <c r="R3340" s="16"/>
      <c r="S3340" s="16"/>
      <c r="T3340" s="16"/>
      <c r="U3340" s="16"/>
      <c r="V3340" s="16"/>
      <c r="W3340" s="16"/>
      <c r="X3340" s="16"/>
      <c r="Y3340" s="16"/>
      <c r="Z3340" s="16"/>
      <c r="AA3340" s="16"/>
      <c r="AB3340" s="16"/>
      <c r="AC3340" s="16"/>
      <c r="AD3340" s="16"/>
      <c r="AE3340" s="16"/>
      <c r="AF3340" s="16"/>
      <c r="AG3340" s="16"/>
      <c r="AH3340" s="16"/>
      <c r="AI3340" s="18">
        <v>40</v>
      </c>
      <c r="AJ3340" s="22">
        <f>AI3340*-0.029+-0.3</f>
        <v>-1.46</v>
      </c>
      <c r="AK3340" s="22">
        <v>0</v>
      </c>
      <c r="AL3340" s="22">
        <v>0</v>
      </c>
      <c r="AM3340" s="22">
        <v>0</v>
      </c>
      <c r="AN3340" s="22">
        <v>0</v>
      </c>
      <c r="AO3340" s="22">
        <v>0</v>
      </c>
      <c r="AP3340" s="18">
        <f>SUM(AI3340:AO3340)</f>
        <v>38.54</v>
      </c>
    </row>
    <row r="3341" ht="20.35" customHeight="1">
      <c r="A3341" t="s" s="28">
        <v>2734</v>
      </c>
      <c r="B3341" s="15">
        <v>43535</v>
      </c>
      <c r="C3341" s="16"/>
      <c r="D3341" s="16"/>
      <c r="E3341" s="31"/>
      <c r="F3341" s="31"/>
      <c r="G3341" s="16"/>
      <c r="H3341" s="16"/>
      <c r="I3341" s="16"/>
      <c r="J3341" s="16"/>
      <c r="K3341" s="16"/>
      <c r="L3341" s="16"/>
      <c r="M3341" s="16"/>
      <c r="N3341" s="16"/>
      <c r="O3341" s="16"/>
      <c r="P3341" s="16"/>
      <c r="Q3341" s="16"/>
      <c r="R3341" s="16"/>
      <c r="S3341" s="16"/>
      <c r="T3341" s="16"/>
      <c r="U3341" s="16"/>
      <c r="V3341" s="16"/>
      <c r="W3341" s="16"/>
      <c r="X3341" s="17">
        <v>1</v>
      </c>
      <c r="Y3341" s="16"/>
      <c r="Z3341" s="16"/>
      <c r="AA3341" s="16"/>
      <c r="AB3341" s="16"/>
      <c r="AC3341" s="16"/>
      <c r="AD3341" s="16"/>
      <c r="AE3341" s="16"/>
      <c r="AF3341" s="16"/>
      <c r="AG3341" s="16"/>
      <c r="AH3341" s="16"/>
      <c r="AI3341" s="18">
        <v>107.98</v>
      </c>
      <c r="AJ3341" s="22">
        <f>AI3341*-0.029+-0.3</f>
        <v>-3.43142</v>
      </c>
      <c r="AK3341" s="22">
        <v>0</v>
      </c>
      <c r="AL3341" s="22">
        <v>0</v>
      </c>
      <c r="AM3341" s="22">
        <v>0</v>
      </c>
      <c r="AN3341" s="22">
        <v>-7.95</v>
      </c>
      <c r="AO3341" s="22">
        <v>0</v>
      </c>
      <c r="AP3341" s="18">
        <f>SUM(AI3341:AO3341)</f>
        <v>96.59858</v>
      </c>
    </row>
    <row r="3342" ht="20.35" customHeight="1">
      <c r="A3342" t="s" s="28">
        <v>2735</v>
      </c>
      <c r="B3342" s="15">
        <v>43535</v>
      </c>
      <c r="C3342" s="16"/>
      <c r="D3342" s="16"/>
      <c r="E3342" s="31"/>
      <c r="F3342" s="31"/>
      <c r="G3342" s="16"/>
      <c r="H3342" s="17">
        <v>1</v>
      </c>
      <c r="I3342" s="16"/>
      <c r="J3342" s="16"/>
      <c r="K3342" s="16"/>
      <c r="L3342" s="16"/>
      <c r="M3342" s="16"/>
      <c r="N3342" s="16"/>
      <c r="O3342" s="16"/>
      <c r="P3342" s="16"/>
      <c r="Q3342" s="16"/>
      <c r="R3342" s="16"/>
      <c r="S3342" s="16"/>
      <c r="T3342" s="16"/>
      <c r="U3342" s="16"/>
      <c r="V3342" s="16"/>
      <c r="W3342" s="16"/>
      <c r="X3342" s="16"/>
      <c r="Y3342" s="16"/>
      <c r="Z3342" s="16"/>
      <c r="AA3342" s="16"/>
      <c r="AB3342" s="16"/>
      <c r="AC3342" s="16"/>
      <c r="AD3342" s="16"/>
      <c r="AE3342" s="16"/>
      <c r="AF3342" s="16"/>
      <c r="AG3342" s="16"/>
      <c r="AH3342" s="16"/>
      <c r="AI3342" s="18">
        <v>436.49</v>
      </c>
      <c r="AJ3342" s="22">
        <f>AI3342*-0.029+-0.3</f>
        <v>-12.95821</v>
      </c>
      <c r="AK3342" s="22">
        <v>0</v>
      </c>
      <c r="AL3342" s="22">
        <v>0</v>
      </c>
      <c r="AM3342" s="22">
        <v>0</v>
      </c>
      <c r="AN3342" s="22">
        <v>-32.01</v>
      </c>
      <c r="AO3342" s="22">
        <v>0</v>
      </c>
      <c r="AP3342" s="18">
        <f>SUM(AI3342:AO3342)</f>
        <v>391.52179</v>
      </c>
    </row>
    <row r="3343" ht="20.35" customHeight="1">
      <c r="A3343" t="s" s="28">
        <v>2736</v>
      </c>
      <c r="B3343" s="15">
        <v>43535</v>
      </c>
      <c r="C3343" s="16"/>
      <c r="D3343" s="17">
        <v>4</v>
      </c>
      <c r="E3343" s="31"/>
      <c r="F3343" s="31"/>
      <c r="G3343" s="17">
        <v>4</v>
      </c>
      <c r="H3343" s="16"/>
      <c r="I3343" s="16"/>
      <c r="J3343" s="16"/>
      <c r="K3343" s="16"/>
      <c r="L3343" s="16"/>
      <c r="M3343" s="16"/>
      <c r="N3343" s="16"/>
      <c r="O3343" s="16"/>
      <c r="P3343" s="16"/>
      <c r="Q3343" s="16"/>
      <c r="R3343" s="16"/>
      <c r="S3343" s="16"/>
      <c r="T3343" s="16"/>
      <c r="U3343" s="16"/>
      <c r="V3343" s="16"/>
      <c r="W3343" s="16"/>
      <c r="X3343" s="16"/>
      <c r="Y3343" s="16"/>
      <c r="Z3343" s="16"/>
      <c r="AA3343" s="16"/>
      <c r="AB3343" s="16"/>
      <c r="AC3343" s="16"/>
      <c r="AD3343" s="16"/>
      <c r="AE3343" s="16"/>
      <c r="AF3343" s="16"/>
      <c r="AG3343" s="16"/>
      <c r="AH3343" s="16"/>
      <c r="AI3343" s="18">
        <v>1986.88</v>
      </c>
      <c r="AJ3343" s="22">
        <f>AI3343*-0.029+-0.3</f>
        <v>-57.91952</v>
      </c>
      <c r="AK3343" s="22">
        <v>0</v>
      </c>
      <c r="AL3343" s="22">
        <v>0</v>
      </c>
      <c r="AM3343" s="22">
        <v>0</v>
      </c>
      <c r="AN3343" s="22">
        <v>-79.29000000000001</v>
      </c>
      <c r="AO3343" s="22">
        <v>0</v>
      </c>
      <c r="AP3343" s="18">
        <f>SUM(AI3343:AO3343)</f>
        <v>1849.67048</v>
      </c>
    </row>
    <row r="3344" ht="32.35" customHeight="1">
      <c r="A3344" t="s" s="28">
        <v>2737</v>
      </c>
      <c r="B3344" s="15">
        <v>43535</v>
      </c>
      <c r="C3344" s="16"/>
      <c r="D3344" s="16"/>
      <c r="E3344" s="31"/>
      <c r="F3344" s="31"/>
      <c r="G3344" s="16"/>
      <c r="H3344" s="16"/>
      <c r="I3344" s="16"/>
      <c r="J3344" s="16"/>
      <c r="K3344" s="16"/>
      <c r="L3344" s="16"/>
      <c r="M3344" s="16"/>
      <c r="N3344" s="16"/>
      <c r="O3344" s="16"/>
      <c r="P3344" s="16"/>
      <c r="Q3344" s="16"/>
      <c r="R3344" s="16"/>
      <c r="S3344" s="16"/>
      <c r="T3344" s="16"/>
      <c r="U3344" s="16"/>
      <c r="V3344" s="16"/>
      <c r="W3344" s="16"/>
      <c r="X3344" s="17">
        <v>1</v>
      </c>
      <c r="Y3344" s="16"/>
      <c r="Z3344" s="16"/>
      <c r="AA3344" s="16"/>
      <c r="AB3344" s="16"/>
      <c r="AC3344" s="16"/>
      <c r="AD3344" s="16"/>
      <c r="AE3344" s="16"/>
      <c r="AF3344" s="16"/>
      <c r="AG3344" s="16"/>
      <c r="AH3344" s="16"/>
      <c r="AI3344" s="18">
        <v>107.98</v>
      </c>
      <c r="AJ3344" s="22">
        <f>AI3344*-0.029+-0.3</f>
        <v>-3.43142</v>
      </c>
      <c r="AK3344" s="22">
        <v>0</v>
      </c>
      <c r="AL3344" s="22">
        <v>0</v>
      </c>
      <c r="AM3344" s="22">
        <v>0</v>
      </c>
      <c r="AN3344" s="22">
        <v>-7.95</v>
      </c>
      <c r="AO3344" s="22">
        <v>0</v>
      </c>
      <c r="AP3344" s="18">
        <f>SUM(AI3344:AO3344)</f>
        <v>96.59858</v>
      </c>
    </row>
    <row r="3345" ht="20.35" customHeight="1">
      <c r="A3345" t="s" s="28">
        <v>1271</v>
      </c>
      <c r="B3345" s="15">
        <v>43535</v>
      </c>
      <c r="C3345" s="16"/>
      <c r="D3345" s="16"/>
      <c r="E3345" s="31"/>
      <c r="F3345" s="31"/>
      <c r="G3345" s="16"/>
      <c r="H3345" s="16"/>
      <c r="I3345" s="16"/>
      <c r="J3345" s="16"/>
      <c r="K3345" s="16"/>
      <c r="L3345" s="16"/>
      <c r="M3345" s="16"/>
      <c r="N3345" s="16"/>
      <c r="O3345" s="16"/>
      <c r="P3345" s="16"/>
      <c r="Q3345" s="16"/>
      <c r="R3345" s="16"/>
      <c r="S3345" s="16"/>
      <c r="T3345" s="16"/>
      <c r="U3345" s="16"/>
      <c r="V3345" s="16"/>
      <c r="W3345" s="16"/>
      <c r="X3345" s="16"/>
      <c r="Y3345" s="16"/>
      <c r="Z3345" s="16"/>
      <c r="AA3345" s="16"/>
      <c r="AB3345" s="16"/>
      <c r="AC3345" s="16"/>
      <c r="AD3345" s="16"/>
      <c r="AE3345" s="16"/>
      <c r="AF3345" s="16"/>
      <c r="AG3345" s="16"/>
      <c r="AH3345" s="16"/>
      <c r="AI3345" s="34">
        <v>1250</v>
      </c>
      <c r="AJ3345" s="58">
        <v>0</v>
      </c>
      <c r="AK3345" s="58">
        <v>0</v>
      </c>
      <c r="AL3345" s="58">
        <v>0</v>
      </c>
      <c r="AM3345" s="22">
        <v>0</v>
      </c>
      <c r="AN3345" s="58">
        <v>-10.5</v>
      </c>
      <c r="AO3345" s="58">
        <v>0</v>
      </c>
      <c r="AP3345" s="18">
        <f>SUM(AI3345:AO3345)</f>
        <v>1239.5</v>
      </c>
    </row>
    <row r="3346" ht="20.35" customHeight="1">
      <c r="A3346" t="s" s="28">
        <v>1486</v>
      </c>
      <c r="B3346" s="15">
        <v>43536</v>
      </c>
      <c r="C3346" s="16"/>
      <c r="D3346" s="17">
        <v>2</v>
      </c>
      <c r="E3346" s="31"/>
      <c r="F3346" s="31"/>
      <c r="G3346" s="16"/>
      <c r="H3346" s="16"/>
      <c r="I3346" s="16"/>
      <c r="J3346" s="16"/>
      <c r="K3346" s="16"/>
      <c r="L3346" s="16"/>
      <c r="M3346" s="16"/>
      <c r="N3346" s="16"/>
      <c r="O3346" s="16"/>
      <c r="P3346" s="16"/>
      <c r="Q3346" s="16"/>
      <c r="R3346" s="16"/>
      <c r="S3346" s="16"/>
      <c r="T3346" s="16"/>
      <c r="U3346" s="16"/>
      <c r="V3346" s="16"/>
      <c r="W3346" s="16"/>
      <c r="X3346" s="16"/>
      <c r="Y3346" s="16"/>
      <c r="Z3346" s="16"/>
      <c r="AA3346" s="16"/>
      <c r="AB3346" s="16"/>
      <c r="AC3346" s="16"/>
      <c r="AD3346" s="16"/>
      <c r="AE3346" s="16"/>
      <c r="AF3346" s="16"/>
      <c r="AG3346" s="16"/>
      <c r="AH3346" s="16"/>
      <c r="AI3346" s="18">
        <v>584.9299999999999</v>
      </c>
      <c r="AJ3346" s="22">
        <v>0</v>
      </c>
      <c r="AK3346" s="22">
        <v>-17.26</v>
      </c>
      <c r="AL3346" s="22">
        <v>0</v>
      </c>
      <c r="AM3346" s="22">
        <v>0</v>
      </c>
      <c r="AN3346" s="22">
        <v>-84.95</v>
      </c>
      <c r="AO3346" s="22">
        <v>0</v>
      </c>
      <c r="AP3346" s="18">
        <f>SUM(AI3346:AO3346)</f>
        <v>482.72</v>
      </c>
    </row>
    <row r="3347" ht="20.35" customHeight="1">
      <c r="A3347" t="s" s="28">
        <v>2738</v>
      </c>
      <c r="B3347" s="15">
        <v>43537</v>
      </c>
      <c r="C3347" s="16"/>
      <c r="D3347" s="17">
        <v>1</v>
      </c>
      <c r="E3347" s="31"/>
      <c r="F3347" s="31"/>
      <c r="G3347" s="16"/>
      <c r="H3347" s="16"/>
      <c r="I3347" s="16"/>
      <c r="J3347" s="16"/>
      <c r="K3347" s="16"/>
      <c r="L3347" s="16"/>
      <c r="M3347" s="16"/>
      <c r="N3347" s="16"/>
      <c r="O3347" s="16"/>
      <c r="P3347" s="16"/>
      <c r="Q3347" s="16"/>
      <c r="R3347" s="16"/>
      <c r="S3347" s="16"/>
      <c r="T3347" s="16"/>
      <c r="U3347" s="16"/>
      <c r="V3347" s="16"/>
      <c r="W3347" s="16"/>
      <c r="X3347" s="16"/>
      <c r="Y3347" s="16"/>
      <c r="Z3347" s="16"/>
      <c r="AA3347" s="16"/>
      <c r="AB3347" s="16"/>
      <c r="AC3347" s="16"/>
      <c r="AD3347" s="16"/>
      <c r="AE3347" s="16"/>
      <c r="AF3347" s="16"/>
      <c r="AG3347" s="16"/>
      <c r="AH3347" s="16"/>
      <c r="AI3347" s="18">
        <v>467.49</v>
      </c>
      <c r="AJ3347" s="22">
        <f>AI3347*-0.029+-0.3</f>
        <v>-13.85721</v>
      </c>
      <c r="AK3347" s="22">
        <v>0</v>
      </c>
      <c r="AL3347" s="22">
        <v>0</v>
      </c>
      <c r="AM3347" s="22">
        <v>0</v>
      </c>
      <c r="AN3347" s="22">
        <v>-113.94</v>
      </c>
      <c r="AO3347" s="22">
        <v>0</v>
      </c>
      <c r="AP3347" s="18">
        <f>SUM(AI3347:AO3347)</f>
        <v>339.69279</v>
      </c>
    </row>
    <row r="3348" ht="20.35" customHeight="1">
      <c r="A3348" t="s" s="28">
        <v>2739</v>
      </c>
      <c r="B3348" s="15">
        <v>43537</v>
      </c>
      <c r="C3348" s="16"/>
      <c r="D3348" s="17">
        <v>1</v>
      </c>
      <c r="E3348" s="31"/>
      <c r="F3348" s="31"/>
      <c r="G3348" s="16"/>
      <c r="H3348" s="16"/>
      <c r="I3348" s="16"/>
      <c r="J3348" s="16"/>
      <c r="K3348" s="16"/>
      <c r="L3348" s="16"/>
      <c r="M3348" s="16"/>
      <c r="N3348" s="16"/>
      <c r="O3348" s="16"/>
      <c r="P3348" s="16"/>
      <c r="Q3348" s="16"/>
      <c r="R3348" s="16"/>
      <c r="S3348" s="16"/>
      <c r="T3348" s="16"/>
      <c r="U3348" s="16"/>
      <c r="V3348" s="16"/>
      <c r="W3348" s="16"/>
      <c r="X3348" s="16"/>
      <c r="Y3348" s="16"/>
      <c r="Z3348" s="16"/>
      <c r="AA3348" s="16"/>
      <c r="AB3348" s="16"/>
      <c r="AC3348" s="16"/>
      <c r="AD3348" s="16"/>
      <c r="AE3348" s="16"/>
      <c r="AF3348" s="16"/>
      <c r="AG3348" s="16"/>
      <c r="AH3348" s="16"/>
      <c r="AI3348" s="18">
        <v>249.99</v>
      </c>
      <c r="AJ3348" s="22">
        <v>0</v>
      </c>
      <c r="AK3348" s="22">
        <v>-7.55</v>
      </c>
      <c r="AL3348" s="22">
        <v>0</v>
      </c>
      <c r="AM3348" s="22">
        <v>0</v>
      </c>
      <c r="AN3348" s="22">
        <v>-17.6</v>
      </c>
      <c r="AO3348" s="22">
        <v>0</v>
      </c>
      <c r="AP3348" s="18">
        <f>SUM(AI3348:AO3348)</f>
        <v>224.84</v>
      </c>
    </row>
    <row r="3349" ht="20.35" customHeight="1">
      <c r="A3349" t="s" s="28">
        <v>2740</v>
      </c>
      <c r="B3349" s="15">
        <v>43537</v>
      </c>
      <c r="C3349" s="16"/>
      <c r="D3349" s="17">
        <v>1</v>
      </c>
      <c r="E3349" s="31"/>
      <c r="F3349" s="31"/>
      <c r="G3349" s="16"/>
      <c r="H3349" s="16"/>
      <c r="I3349" s="16"/>
      <c r="J3349" s="16"/>
      <c r="K3349" s="16"/>
      <c r="L3349" s="16"/>
      <c r="M3349" s="16"/>
      <c r="N3349" s="16"/>
      <c r="O3349" s="16"/>
      <c r="P3349" s="16"/>
      <c r="Q3349" s="16"/>
      <c r="R3349" s="16"/>
      <c r="S3349" s="16"/>
      <c r="T3349" s="16"/>
      <c r="U3349" s="16"/>
      <c r="V3349" s="16"/>
      <c r="W3349" s="16"/>
      <c r="X3349" s="16"/>
      <c r="Y3349" s="16"/>
      <c r="Z3349" s="16"/>
      <c r="AA3349" s="16"/>
      <c r="AB3349" s="16"/>
      <c r="AC3349" s="16"/>
      <c r="AD3349" s="16"/>
      <c r="AE3349" s="16"/>
      <c r="AF3349" s="16"/>
      <c r="AG3349" s="16"/>
      <c r="AH3349" s="16"/>
      <c r="AI3349" s="18">
        <v>249.99</v>
      </c>
      <c r="AJ3349" s="22">
        <f>AI3349*-0.029+-0.3</f>
        <v>-7.54971</v>
      </c>
      <c r="AK3349" s="22">
        <v>0</v>
      </c>
      <c r="AL3349" s="22">
        <v>0</v>
      </c>
      <c r="AM3349" s="22">
        <v>0</v>
      </c>
      <c r="AN3349" s="22">
        <v>-16.1</v>
      </c>
      <c r="AO3349" s="22">
        <v>0</v>
      </c>
      <c r="AP3349" s="18">
        <f>SUM(AI3349:AO3349)</f>
        <v>226.34029</v>
      </c>
    </row>
    <row r="3350" ht="20.35" customHeight="1">
      <c r="A3350" t="s" s="28">
        <v>2741</v>
      </c>
      <c r="B3350" s="15">
        <v>43537</v>
      </c>
      <c r="C3350" s="16"/>
      <c r="D3350" s="17">
        <v>1</v>
      </c>
      <c r="E3350" s="31"/>
      <c r="F3350" s="31"/>
      <c r="G3350" s="16"/>
      <c r="H3350" s="16"/>
      <c r="I3350" s="16"/>
      <c r="J3350" s="16"/>
      <c r="K3350" s="16"/>
      <c r="L3350" s="16"/>
      <c r="M3350" s="16"/>
      <c r="N3350" s="16"/>
      <c r="O3350" s="16"/>
      <c r="P3350" s="16"/>
      <c r="Q3350" s="16"/>
      <c r="R3350" s="16"/>
      <c r="S3350" s="16"/>
      <c r="T3350" s="16"/>
      <c r="U3350" s="16"/>
      <c r="V3350" s="16"/>
      <c r="W3350" s="16"/>
      <c r="X3350" s="16"/>
      <c r="Y3350" s="16"/>
      <c r="Z3350" s="16"/>
      <c r="AA3350" s="16"/>
      <c r="AB3350" s="16"/>
      <c r="AC3350" s="16"/>
      <c r="AD3350" s="16"/>
      <c r="AE3350" s="16"/>
      <c r="AF3350" s="16"/>
      <c r="AG3350" s="16"/>
      <c r="AH3350" s="16"/>
      <c r="AI3350" s="18">
        <v>356.39</v>
      </c>
      <c r="AJ3350" s="22">
        <f>AI3350*-0.029+-0.3</f>
        <v>-10.63531</v>
      </c>
      <c r="AK3350" s="22">
        <v>0</v>
      </c>
      <c r="AL3350" s="22">
        <v>0</v>
      </c>
      <c r="AM3350" s="22">
        <v>0</v>
      </c>
      <c r="AN3350" s="22">
        <v>-14.12</v>
      </c>
      <c r="AO3350" s="22">
        <v>-26.4</v>
      </c>
      <c r="AP3350" s="18">
        <f>SUM(AI3350:AO3350)</f>
        <v>305.23469</v>
      </c>
    </row>
    <row r="3351" ht="20.35" customHeight="1">
      <c r="A3351" t="s" s="28">
        <v>2688</v>
      </c>
      <c r="B3351" s="15">
        <v>43537</v>
      </c>
      <c r="C3351" s="16"/>
      <c r="D3351" s="16"/>
      <c r="E3351" s="31"/>
      <c r="F3351" s="31"/>
      <c r="G3351" s="16"/>
      <c r="H3351" s="16"/>
      <c r="I3351" s="16"/>
      <c r="J3351" s="16"/>
      <c r="K3351" s="16"/>
      <c r="L3351" s="16"/>
      <c r="M3351" s="16"/>
      <c r="N3351" s="16"/>
      <c r="O3351" s="16"/>
      <c r="P3351" s="16"/>
      <c r="Q3351" s="16"/>
      <c r="R3351" s="16"/>
      <c r="S3351" s="16"/>
      <c r="T3351" s="16"/>
      <c r="U3351" s="16"/>
      <c r="V3351" s="16"/>
      <c r="W3351" s="16"/>
      <c r="X3351" s="17">
        <v>2</v>
      </c>
      <c r="Y3351" s="16"/>
      <c r="Z3351" s="16"/>
      <c r="AA3351" s="16"/>
      <c r="AB3351" s="16"/>
      <c r="AC3351" s="16"/>
      <c r="AD3351" s="16"/>
      <c r="AE3351" s="16"/>
      <c r="AF3351" s="16"/>
      <c r="AG3351" s="16"/>
      <c r="AH3351" s="16"/>
      <c r="AI3351" s="18">
        <v>389.5</v>
      </c>
      <c r="AJ3351" s="22">
        <v>0</v>
      </c>
      <c r="AK3351" s="22">
        <v>0</v>
      </c>
      <c r="AL3351" s="22">
        <v>0</v>
      </c>
      <c r="AM3351" s="22">
        <v>0</v>
      </c>
      <c r="AN3351" s="22">
        <v>-9.85</v>
      </c>
      <c r="AO3351" s="22">
        <v>0</v>
      </c>
      <c r="AP3351" s="18">
        <f>SUM(AI3351:AO3351)</f>
        <v>379.65</v>
      </c>
    </row>
    <row r="3352" ht="20.35" customHeight="1">
      <c r="A3352" t="s" s="28">
        <v>802</v>
      </c>
      <c r="B3352" s="15">
        <v>43537</v>
      </c>
      <c r="C3352" s="16"/>
      <c r="D3352" s="16"/>
      <c r="E3352" s="31"/>
      <c r="F3352" s="31"/>
      <c r="G3352" s="16"/>
      <c r="H3352" s="17">
        <v>2</v>
      </c>
      <c r="I3352" s="16"/>
      <c r="J3352" s="16"/>
      <c r="K3352" s="16"/>
      <c r="L3352" s="16"/>
      <c r="M3352" s="16"/>
      <c r="N3352" s="16"/>
      <c r="O3352" s="16"/>
      <c r="P3352" s="16"/>
      <c r="Q3352" s="16"/>
      <c r="R3352" s="16"/>
      <c r="S3352" s="16"/>
      <c r="T3352" s="16"/>
      <c r="U3352" s="16"/>
      <c r="V3352" s="16"/>
      <c r="W3352" s="16"/>
      <c r="X3352" s="16"/>
      <c r="Y3352" s="16"/>
      <c r="Z3352" s="16"/>
      <c r="AA3352" s="16"/>
      <c r="AB3352" s="16"/>
      <c r="AC3352" s="16"/>
      <c r="AD3352" s="16"/>
      <c r="AE3352" s="16"/>
      <c r="AF3352" s="16"/>
      <c r="AG3352" s="16"/>
      <c r="AH3352" s="16"/>
      <c r="AI3352" s="18">
        <v>1519.23</v>
      </c>
      <c r="AJ3352" s="22">
        <v>0</v>
      </c>
      <c r="AK3352" s="22">
        <v>0</v>
      </c>
      <c r="AL3352" s="22">
        <v>0</v>
      </c>
      <c r="AM3352" s="22">
        <v>0</v>
      </c>
      <c r="AN3352" s="22">
        <v>-19.23</v>
      </c>
      <c r="AO3352" s="22">
        <v>0</v>
      </c>
      <c r="AP3352" s="18">
        <f>SUM(AI3352:AO3352)</f>
        <v>1500</v>
      </c>
    </row>
    <row r="3353" ht="20.35" customHeight="1">
      <c r="A3353" t="s" s="28">
        <v>2742</v>
      </c>
      <c r="B3353" s="15">
        <v>43537</v>
      </c>
      <c r="C3353" s="16"/>
      <c r="D3353" s="17">
        <v>1</v>
      </c>
      <c r="E3353" s="31"/>
      <c r="F3353" s="59">
        <v>1</v>
      </c>
      <c r="G3353" s="16"/>
      <c r="H3353" s="16"/>
      <c r="I3353" s="16"/>
      <c r="J3353" s="16"/>
      <c r="K3353" s="16"/>
      <c r="L3353" s="16"/>
      <c r="M3353" s="16"/>
      <c r="N3353" s="16"/>
      <c r="O3353" s="16"/>
      <c r="P3353" s="16"/>
      <c r="Q3353" s="16"/>
      <c r="R3353" s="16"/>
      <c r="S3353" s="16"/>
      <c r="T3353" s="16"/>
      <c r="U3353" s="16"/>
      <c r="V3353" s="16"/>
      <c r="W3353" s="16"/>
      <c r="X3353" s="16"/>
      <c r="Y3353" s="16"/>
      <c r="Z3353" s="16"/>
      <c r="AA3353" s="16"/>
      <c r="AB3353" s="16"/>
      <c r="AC3353" s="16"/>
      <c r="AD3353" s="16"/>
      <c r="AE3353" s="16"/>
      <c r="AF3353" s="16"/>
      <c r="AG3353" s="16"/>
      <c r="AH3353" s="16"/>
      <c r="AI3353" s="18">
        <v>452.51</v>
      </c>
      <c r="AJ3353" s="22">
        <f>AI3353*-0.029+-0.3</f>
        <v>-13.42279</v>
      </c>
      <c r="AK3353" s="22">
        <v>0</v>
      </c>
      <c r="AL3353" s="22">
        <v>0</v>
      </c>
      <c r="AM3353" s="22">
        <v>0</v>
      </c>
      <c r="AN3353" s="22">
        <v>-15.01</v>
      </c>
      <c r="AO3353" s="22">
        <v>-33.52</v>
      </c>
      <c r="AP3353" s="18">
        <f>SUM(AI3353:AO3353)</f>
        <v>390.55721</v>
      </c>
    </row>
    <row r="3354" ht="20.35" customHeight="1">
      <c r="A3354" t="s" s="28">
        <v>2743</v>
      </c>
      <c r="B3354" s="15">
        <v>43538</v>
      </c>
      <c r="C3354" s="16"/>
      <c r="D3354" s="17">
        <v>1</v>
      </c>
      <c r="E3354" s="31"/>
      <c r="F3354" s="31"/>
      <c r="G3354" s="16"/>
      <c r="H3354" s="16"/>
      <c r="I3354" s="16"/>
      <c r="J3354" s="16"/>
      <c r="K3354" s="16"/>
      <c r="L3354" s="16"/>
      <c r="M3354" s="16"/>
      <c r="N3354" s="16"/>
      <c r="O3354" s="16"/>
      <c r="P3354" s="16"/>
      <c r="Q3354" s="16"/>
      <c r="R3354" s="16"/>
      <c r="S3354" s="16"/>
      <c r="T3354" s="16"/>
      <c r="U3354" s="16"/>
      <c r="V3354" s="16"/>
      <c r="W3354" s="16"/>
      <c r="X3354" s="16"/>
      <c r="Y3354" s="16"/>
      <c r="Z3354" s="16"/>
      <c r="AA3354" s="16"/>
      <c r="AB3354" s="16"/>
      <c r="AC3354" s="16"/>
      <c r="AD3354" s="16"/>
      <c r="AE3354" s="16"/>
      <c r="AF3354" s="16"/>
      <c r="AG3354" s="16"/>
      <c r="AH3354" s="16"/>
      <c r="AI3354" s="18">
        <v>332.98</v>
      </c>
      <c r="AJ3354" s="22">
        <f>AI3354*-0.029+-0.3</f>
        <v>-9.95642</v>
      </c>
      <c r="AK3354" s="22">
        <v>0</v>
      </c>
      <c r="AL3354" s="22">
        <v>0</v>
      </c>
      <c r="AM3354" s="22">
        <v>0</v>
      </c>
      <c r="AN3354" s="22">
        <v>-16.14</v>
      </c>
      <c r="AO3354" s="22">
        <v>0</v>
      </c>
      <c r="AP3354" s="18">
        <f>SUM(AI3354:AO3354)</f>
        <v>306.88358</v>
      </c>
    </row>
    <row r="3355" ht="20.35" customHeight="1">
      <c r="A3355" t="s" s="28">
        <v>2564</v>
      </c>
      <c r="B3355" s="15">
        <v>43539</v>
      </c>
      <c r="C3355" s="16"/>
      <c r="D3355" s="16"/>
      <c r="E3355" s="31"/>
      <c r="F3355" s="31"/>
      <c r="G3355" s="16"/>
      <c r="H3355" s="16"/>
      <c r="I3355" s="16"/>
      <c r="J3355" s="16"/>
      <c r="K3355" s="16"/>
      <c r="L3355" s="16"/>
      <c r="M3355" s="16"/>
      <c r="N3355" s="16"/>
      <c r="O3355" s="16"/>
      <c r="P3355" s="16"/>
      <c r="Q3355" s="16"/>
      <c r="R3355" s="16"/>
      <c r="S3355" s="16"/>
      <c r="T3355" s="16"/>
      <c r="U3355" s="16"/>
      <c r="V3355" s="16"/>
      <c r="W3355" s="16"/>
      <c r="X3355" s="17">
        <v>1</v>
      </c>
      <c r="Y3355" s="16"/>
      <c r="Z3355" s="16"/>
      <c r="AA3355" s="16"/>
      <c r="AB3355" s="16"/>
      <c r="AC3355" s="16"/>
      <c r="AD3355" s="16"/>
      <c r="AE3355" s="16"/>
      <c r="AF3355" s="16"/>
      <c r="AG3355" s="16"/>
      <c r="AH3355" s="16"/>
      <c r="AI3355" s="18">
        <v>154.5</v>
      </c>
      <c r="AJ3355" s="22">
        <v>0</v>
      </c>
      <c r="AK3355" s="22">
        <v>-4.78</v>
      </c>
      <c r="AL3355" s="22">
        <v>0</v>
      </c>
      <c r="AM3355" s="22">
        <v>0</v>
      </c>
      <c r="AN3355" s="22">
        <v>-10.65</v>
      </c>
      <c r="AO3355" s="22">
        <v>0</v>
      </c>
      <c r="AP3355" s="18">
        <f>SUM(AI3355:AO3355)</f>
        <v>139.07</v>
      </c>
    </row>
    <row r="3356" ht="32.35" customHeight="1">
      <c r="A3356" t="s" s="28">
        <v>2737</v>
      </c>
      <c r="B3356" s="15">
        <v>43539</v>
      </c>
      <c r="C3356" s="16"/>
      <c r="D3356" s="16"/>
      <c r="E3356" s="31"/>
      <c r="F3356" s="31"/>
      <c r="G3356" s="16"/>
      <c r="H3356" s="16"/>
      <c r="I3356" s="16"/>
      <c r="J3356" s="16"/>
      <c r="K3356" s="16"/>
      <c r="L3356" s="16"/>
      <c r="M3356" s="16"/>
      <c r="N3356" s="16"/>
      <c r="O3356" s="16"/>
      <c r="P3356" s="16"/>
      <c r="Q3356" s="16"/>
      <c r="R3356" s="16"/>
      <c r="S3356" s="16"/>
      <c r="T3356" s="16"/>
      <c r="U3356" s="16"/>
      <c r="V3356" s="16"/>
      <c r="W3356" s="16"/>
      <c r="X3356" s="17">
        <v>11</v>
      </c>
      <c r="Y3356" s="16"/>
      <c r="Z3356" s="16"/>
      <c r="AA3356" s="16"/>
      <c r="AB3356" s="16"/>
      <c r="AC3356" s="16"/>
      <c r="AD3356" s="16"/>
      <c r="AE3356" s="16"/>
      <c r="AF3356" s="16"/>
      <c r="AG3356" s="16"/>
      <c r="AH3356" s="16"/>
      <c r="AI3356" s="18">
        <v>1099.89</v>
      </c>
      <c r="AJ3356" s="22">
        <f>AI3356*-0.029+-0.3</f>
        <v>-32.19681</v>
      </c>
      <c r="AK3356" s="22">
        <v>0</v>
      </c>
      <c r="AL3356" s="22">
        <v>0</v>
      </c>
      <c r="AM3356" s="22">
        <v>0</v>
      </c>
      <c r="AN3356" s="22">
        <v>-27.45</v>
      </c>
      <c r="AO3356" s="22">
        <v>0</v>
      </c>
      <c r="AP3356" s="18">
        <f>SUM(AI3356:AO3356)</f>
        <v>1040.24319</v>
      </c>
    </row>
    <row r="3357" ht="20.35" customHeight="1">
      <c r="A3357" t="s" s="28">
        <v>2744</v>
      </c>
      <c r="B3357" s="15">
        <v>43542</v>
      </c>
      <c r="C3357" s="16"/>
      <c r="D3357" s="17">
        <v>1</v>
      </c>
      <c r="E3357" s="31"/>
      <c r="F3357" s="31"/>
      <c r="G3357" s="16"/>
      <c r="H3357" s="16"/>
      <c r="I3357" s="16"/>
      <c r="J3357" s="16"/>
      <c r="K3357" s="16"/>
      <c r="L3357" s="16"/>
      <c r="M3357" s="16"/>
      <c r="N3357" s="16"/>
      <c r="O3357" s="16"/>
      <c r="P3357" s="16"/>
      <c r="Q3357" s="16"/>
      <c r="R3357" s="16"/>
      <c r="S3357" s="16"/>
      <c r="T3357" s="16"/>
      <c r="U3357" s="16"/>
      <c r="V3357" s="16"/>
      <c r="W3357" s="16"/>
      <c r="X3357" s="16"/>
      <c r="Y3357" s="16"/>
      <c r="Z3357" s="16"/>
      <c r="AA3357" s="16"/>
      <c r="AB3357" s="16"/>
      <c r="AC3357" s="16"/>
      <c r="AD3357" s="16"/>
      <c r="AE3357" s="16"/>
      <c r="AF3357" s="16"/>
      <c r="AG3357" s="16"/>
      <c r="AH3357" s="16"/>
      <c r="AI3357" s="18">
        <v>269.99</v>
      </c>
      <c r="AJ3357" s="22">
        <f>AI3357*-0.029+-0.3</f>
        <v>-8.129709999999999</v>
      </c>
      <c r="AK3357" s="22">
        <v>0</v>
      </c>
      <c r="AL3357" s="22">
        <v>0</v>
      </c>
      <c r="AM3357" s="22">
        <v>0</v>
      </c>
      <c r="AN3357" s="22">
        <v>-14.57</v>
      </c>
      <c r="AO3357" s="22">
        <v>-20</v>
      </c>
      <c r="AP3357" s="18">
        <f>SUM(AI3357:AO3357)</f>
        <v>227.29029</v>
      </c>
    </row>
    <row r="3358" ht="20.35" customHeight="1">
      <c r="A3358" t="s" s="28">
        <v>2745</v>
      </c>
      <c r="B3358" s="15">
        <v>43542</v>
      </c>
      <c r="C3358" s="16"/>
      <c r="D3358" s="16"/>
      <c r="E3358" s="31"/>
      <c r="F3358" s="31"/>
      <c r="G3358" s="16"/>
      <c r="H3358" s="16"/>
      <c r="I3358" s="16"/>
      <c r="J3358" s="16"/>
      <c r="K3358" s="16"/>
      <c r="L3358" s="16"/>
      <c r="M3358" s="16"/>
      <c r="N3358" s="16"/>
      <c r="O3358" s="16"/>
      <c r="P3358" s="16"/>
      <c r="Q3358" s="16"/>
      <c r="R3358" s="16"/>
      <c r="S3358" s="16"/>
      <c r="T3358" s="16"/>
      <c r="U3358" s="16"/>
      <c r="V3358" s="16"/>
      <c r="W3358" s="16"/>
      <c r="X3358" s="17">
        <v>1</v>
      </c>
      <c r="Y3358" s="16"/>
      <c r="Z3358" s="16"/>
      <c r="AA3358" s="16"/>
      <c r="AB3358" s="16"/>
      <c r="AC3358" s="16"/>
      <c r="AD3358" s="16"/>
      <c r="AE3358" s="16"/>
      <c r="AF3358" s="16"/>
      <c r="AG3358" s="16"/>
      <c r="AH3358" s="16"/>
      <c r="AI3358" s="18">
        <v>107.98</v>
      </c>
      <c r="AJ3358" s="22">
        <v>0</v>
      </c>
      <c r="AK3358" s="22">
        <v>-3.43</v>
      </c>
      <c r="AL3358" s="22">
        <v>0</v>
      </c>
      <c r="AM3358" s="22">
        <v>0</v>
      </c>
      <c r="AN3358" s="22">
        <v>-7.95</v>
      </c>
      <c r="AO3358" s="22">
        <v>0</v>
      </c>
      <c r="AP3358" s="18">
        <f>SUM(AI3358:AO3358)</f>
        <v>96.59999999999999</v>
      </c>
    </row>
    <row r="3359" ht="20.35" customHeight="1">
      <c r="A3359" t="s" s="28">
        <v>2746</v>
      </c>
      <c r="B3359" s="15">
        <v>43542</v>
      </c>
      <c r="C3359" s="16"/>
      <c r="D3359" s="16"/>
      <c r="E3359" s="31"/>
      <c r="F3359" s="31"/>
      <c r="G3359" s="16"/>
      <c r="H3359" s="16"/>
      <c r="I3359" s="16"/>
      <c r="J3359" s="16"/>
      <c r="K3359" s="16"/>
      <c r="L3359" s="16"/>
      <c r="M3359" s="16"/>
      <c r="N3359" s="16"/>
      <c r="O3359" s="16"/>
      <c r="P3359" s="16"/>
      <c r="Q3359" s="16"/>
      <c r="R3359" s="16"/>
      <c r="S3359" s="16"/>
      <c r="T3359" s="16"/>
      <c r="U3359" s="16"/>
      <c r="V3359" s="16"/>
      <c r="W3359" s="16"/>
      <c r="X3359" s="16"/>
      <c r="Y3359" s="16"/>
      <c r="Z3359" s="16"/>
      <c r="AA3359" s="16"/>
      <c r="AB3359" s="16"/>
      <c r="AC3359" s="16"/>
      <c r="AD3359" s="16"/>
      <c r="AE3359" s="16"/>
      <c r="AF3359" s="16"/>
      <c r="AG3359" s="16"/>
      <c r="AH3359" s="16"/>
      <c r="AI3359" s="18">
        <v>30.97</v>
      </c>
      <c r="AJ3359" s="22">
        <v>0</v>
      </c>
      <c r="AK3359" s="22">
        <v>0</v>
      </c>
      <c r="AL3359" s="22">
        <f>AI3359*-0.029-0.3</f>
        <v>-1.19813</v>
      </c>
      <c r="AM3359" s="22">
        <v>0</v>
      </c>
      <c r="AN3359" s="22">
        <v>-3.49</v>
      </c>
      <c r="AO3359" s="22">
        <v>0</v>
      </c>
      <c r="AP3359" s="18">
        <f>SUM(AI3359:AO3359)</f>
        <v>26.28187</v>
      </c>
    </row>
    <row r="3360" ht="20.35" customHeight="1">
      <c r="A3360" t="s" s="28">
        <v>761</v>
      </c>
      <c r="B3360" s="15">
        <v>43542</v>
      </c>
      <c r="C3360" s="16"/>
      <c r="D3360" s="16"/>
      <c r="E3360" s="31"/>
      <c r="F3360" s="31"/>
      <c r="G3360" s="16"/>
      <c r="H3360" s="16"/>
      <c r="I3360" s="16"/>
      <c r="J3360" s="16"/>
      <c r="K3360" s="16"/>
      <c r="L3360" s="16"/>
      <c r="M3360" s="16"/>
      <c r="N3360" s="16"/>
      <c r="O3360" s="16"/>
      <c r="P3360" s="16"/>
      <c r="Q3360" s="16"/>
      <c r="R3360" s="16"/>
      <c r="S3360" s="16"/>
      <c r="T3360" s="16"/>
      <c r="U3360" s="16"/>
      <c r="V3360" s="16"/>
      <c r="W3360" s="16"/>
      <c r="X3360" s="16"/>
      <c r="Y3360" s="16"/>
      <c r="Z3360" s="16"/>
      <c r="AA3360" s="16"/>
      <c r="AB3360" s="16"/>
      <c r="AC3360" s="16"/>
      <c r="AD3360" s="16"/>
      <c r="AE3360" s="16"/>
      <c r="AF3360" s="16"/>
      <c r="AG3360" s="16"/>
      <c r="AH3360" s="16"/>
      <c r="AI3360" s="18">
        <v>31.95</v>
      </c>
      <c r="AJ3360" s="22">
        <v>0</v>
      </c>
      <c r="AK3360" s="22">
        <v>-1.23</v>
      </c>
      <c r="AL3360" s="22">
        <v>0</v>
      </c>
      <c r="AM3360" s="22">
        <v>0</v>
      </c>
      <c r="AN3360" s="22">
        <v>-2.66</v>
      </c>
      <c r="AO3360" s="22">
        <v>0</v>
      </c>
      <c r="AP3360" s="18">
        <f>SUM(AI3360:AO3360)</f>
        <v>28.06</v>
      </c>
    </row>
    <row r="3361" ht="20.35" customHeight="1">
      <c r="A3361" t="s" s="28">
        <v>2747</v>
      </c>
      <c r="B3361" s="15">
        <v>43542</v>
      </c>
      <c r="C3361" s="16"/>
      <c r="D3361" s="17">
        <v>2</v>
      </c>
      <c r="E3361" s="31"/>
      <c r="F3361" s="31"/>
      <c r="G3361" s="16"/>
      <c r="H3361" s="16"/>
      <c r="I3361" s="16"/>
      <c r="J3361" s="16"/>
      <c r="K3361" s="16"/>
      <c r="L3361" s="16"/>
      <c r="M3361" s="16"/>
      <c r="N3361" s="16"/>
      <c r="O3361" s="16"/>
      <c r="P3361" s="16"/>
      <c r="Q3361" s="16"/>
      <c r="R3361" s="16"/>
      <c r="S3361" s="16"/>
      <c r="T3361" s="16"/>
      <c r="U3361" s="16"/>
      <c r="V3361" s="16"/>
      <c r="W3361" s="16"/>
      <c r="X3361" s="16"/>
      <c r="Y3361" s="16"/>
      <c r="Z3361" s="16"/>
      <c r="AA3361" s="16"/>
      <c r="AB3361" s="16"/>
      <c r="AC3361" s="16"/>
      <c r="AD3361" s="16"/>
      <c r="AE3361" s="16"/>
      <c r="AF3361" s="16"/>
      <c r="AG3361" s="16"/>
      <c r="AH3361" s="16"/>
      <c r="AI3361" s="18">
        <v>624.96</v>
      </c>
      <c r="AJ3361" s="22">
        <f>AI3361*-0.029+-0.3</f>
        <v>-18.42384</v>
      </c>
      <c r="AK3361" s="22">
        <v>0</v>
      </c>
      <c r="AL3361" s="22">
        <v>0</v>
      </c>
      <c r="AM3361" s="22">
        <v>0</v>
      </c>
      <c r="AN3361" s="22">
        <v>-36.35</v>
      </c>
      <c r="AO3361" s="22">
        <v>0</v>
      </c>
      <c r="AP3361" s="18">
        <f>SUM(AI3361:AO3361)</f>
        <v>570.18616</v>
      </c>
    </row>
    <row r="3362" ht="20.35" customHeight="1">
      <c r="A3362" t="s" s="28">
        <v>1419</v>
      </c>
      <c r="B3362" s="15">
        <v>43542</v>
      </c>
      <c r="C3362" s="16"/>
      <c r="D3362" s="17">
        <v>1</v>
      </c>
      <c r="E3362" s="31"/>
      <c r="F3362" s="31"/>
      <c r="G3362" s="16"/>
      <c r="H3362" s="16"/>
      <c r="I3362" s="16"/>
      <c r="J3362" s="16"/>
      <c r="K3362" s="16"/>
      <c r="L3362" s="16"/>
      <c r="M3362" s="16"/>
      <c r="N3362" s="16"/>
      <c r="O3362" s="16"/>
      <c r="P3362" s="16"/>
      <c r="Q3362" s="16"/>
      <c r="R3362" s="16"/>
      <c r="S3362" s="16"/>
      <c r="T3362" s="16"/>
      <c r="U3362" s="16"/>
      <c r="V3362" s="16"/>
      <c r="W3362" s="16"/>
      <c r="X3362" s="16"/>
      <c r="Y3362" s="16"/>
      <c r="Z3362" s="16"/>
      <c r="AA3362" s="16"/>
      <c r="AB3362" s="16"/>
      <c r="AC3362" s="16"/>
      <c r="AD3362" s="16"/>
      <c r="AE3362" s="16"/>
      <c r="AF3362" s="16"/>
      <c r="AG3362" s="16"/>
      <c r="AH3362" s="16"/>
      <c r="AI3362" s="18">
        <v>412.36</v>
      </c>
      <c r="AJ3362" s="22">
        <f>AI3362*-0.029+-0.3</f>
        <v>-12.25844</v>
      </c>
      <c r="AK3362" s="22">
        <v>0</v>
      </c>
      <c r="AL3362" s="22">
        <v>0</v>
      </c>
      <c r="AM3362" s="22">
        <v>0</v>
      </c>
      <c r="AN3362" s="22">
        <v>-31.7</v>
      </c>
      <c r="AO3362" s="22">
        <v>0</v>
      </c>
      <c r="AP3362" s="18">
        <f>SUM(AI3362:AO3362)</f>
        <v>368.40156</v>
      </c>
    </row>
    <row r="3363" ht="20.35" customHeight="1">
      <c r="A3363" t="s" s="28">
        <v>2748</v>
      </c>
      <c r="B3363" s="15">
        <v>43542</v>
      </c>
      <c r="C3363" s="16"/>
      <c r="D3363" s="16"/>
      <c r="E3363" s="31"/>
      <c r="F3363" s="31"/>
      <c r="G3363" s="16"/>
      <c r="H3363" s="16"/>
      <c r="I3363" s="16"/>
      <c r="J3363" s="16"/>
      <c r="K3363" s="16"/>
      <c r="L3363" s="16"/>
      <c r="M3363" s="16"/>
      <c r="N3363" s="16"/>
      <c r="O3363" s="16"/>
      <c r="P3363" s="16"/>
      <c r="Q3363" s="16"/>
      <c r="R3363" s="16"/>
      <c r="S3363" s="16"/>
      <c r="T3363" s="16"/>
      <c r="U3363" s="16"/>
      <c r="V3363" s="16"/>
      <c r="W3363" s="16"/>
      <c r="X3363" s="17">
        <v>2</v>
      </c>
      <c r="Y3363" s="16"/>
      <c r="Z3363" s="16"/>
      <c r="AA3363" s="16"/>
      <c r="AB3363" s="16"/>
      <c r="AC3363" s="16"/>
      <c r="AD3363" s="16"/>
      <c r="AE3363" s="16"/>
      <c r="AF3363" s="16"/>
      <c r="AG3363" s="16"/>
      <c r="AH3363" s="16"/>
      <c r="AI3363" s="18">
        <v>262.43</v>
      </c>
      <c r="AJ3363" s="22">
        <f>AI3363*-0.029+-0.3</f>
        <v>-7.91047</v>
      </c>
      <c r="AK3363" s="22">
        <v>0</v>
      </c>
      <c r="AL3363" s="22">
        <v>0</v>
      </c>
      <c r="AM3363" s="22">
        <v>0</v>
      </c>
      <c r="AN3363" s="22">
        <v>-24.63</v>
      </c>
      <c r="AO3363" s="22">
        <v>0</v>
      </c>
      <c r="AP3363" s="18">
        <f>SUM(AI3363:AO3363)</f>
        <v>229.88953</v>
      </c>
    </row>
    <row r="3364" ht="20.35" customHeight="1">
      <c r="A3364" t="s" s="28">
        <v>2749</v>
      </c>
      <c r="B3364" s="15">
        <v>43542</v>
      </c>
      <c r="C3364" s="16"/>
      <c r="D3364" s="16"/>
      <c r="E3364" s="31"/>
      <c r="F3364" s="31"/>
      <c r="G3364" s="16"/>
      <c r="H3364" s="16"/>
      <c r="I3364" s="16"/>
      <c r="J3364" s="17">
        <v>2</v>
      </c>
      <c r="K3364" s="16"/>
      <c r="L3364" s="16"/>
      <c r="M3364" s="16"/>
      <c r="N3364" s="16"/>
      <c r="O3364" s="16"/>
      <c r="P3364" s="16"/>
      <c r="Q3364" s="16"/>
      <c r="R3364" s="16"/>
      <c r="S3364" s="16"/>
      <c r="T3364" s="16"/>
      <c r="U3364" s="16"/>
      <c r="V3364" s="16"/>
      <c r="W3364" s="16"/>
      <c r="X3364" s="16"/>
      <c r="Y3364" s="16"/>
      <c r="Z3364" s="16"/>
      <c r="AA3364" s="16"/>
      <c r="AB3364" s="16"/>
      <c r="AC3364" s="16"/>
      <c r="AD3364" s="16"/>
      <c r="AE3364" s="16"/>
      <c r="AF3364" s="16"/>
      <c r="AG3364" s="16"/>
      <c r="AH3364" s="16"/>
      <c r="AI3364" s="18">
        <v>1739.98</v>
      </c>
      <c r="AJ3364" s="22">
        <f>AI3364*-0.029+-0.3</f>
        <v>-50.75942</v>
      </c>
      <c r="AK3364" s="22">
        <v>0</v>
      </c>
      <c r="AL3364" s="22">
        <v>0</v>
      </c>
      <c r="AM3364" s="22">
        <v>0</v>
      </c>
      <c r="AN3364" s="22">
        <v>-34.65</v>
      </c>
      <c r="AO3364" s="22">
        <v>0</v>
      </c>
      <c r="AP3364" s="18">
        <f>SUM(AI3364:AO3364)</f>
        <v>1654.57058</v>
      </c>
    </row>
    <row r="3365" ht="20.35" customHeight="1">
      <c r="A3365" t="s" s="28">
        <v>2458</v>
      </c>
      <c r="B3365" s="15">
        <v>43543</v>
      </c>
      <c r="C3365" s="16"/>
      <c r="D3365" s="16"/>
      <c r="E3365" s="31"/>
      <c r="F3365" s="31"/>
      <c r="G3365" s="16"/>
      <c r="H3365" s="16"/>
      <c r="I3365" s="16"/>
      <c r="J3365" s="16"/>
      <c r="K3365" s="16"/>
      <c r="L3365" s="16"/>
      <c r="M3365" s="16"/>
      <c r="N3365" s="16"/>
      <c r="O3365" s="16"/>
      <c r="P3365" s="16"/>
      <c r="Q3365" s="16"/>
      <c r="R3365" s="16"/>
      <c r="S3365" s="16"/>
      <c r="T3365" s="16"/>
      <c r="U3365" s="16"/>
      <c r="V3365" s="16"/>
      <c r="W3365" s="16"/>
      <c r="X3365" s="17">
        <v>2</v>
      </c>
      <c r="Y3365" s="16"/>
      <c r="Z3365" s="16"/>
      <c r="AA3365" s="16"/>
      <c r="AB3365" s="16"/>
      <c r="AC3365" s="16"/>
      <c r="AD3365" s="16"/>
      <c r="AE3365" s="16"/>
      <c r="AF3365" s="16"/>
      <c r="AG3365" s="16"/>
      <c r="AH3365" s="16"/>
      <c r="AI3365" s="18">
        <v>135.45</v>
      </c>
      <c r="AJ3365" s="22">
        <v>0</v>
      </c>
      <c r="AK3365" s="22">
        <v>0</v>
      </c>
      <c r="AL3365" s="22">
        <v>0</v>
      </c>
      <c r="AM3365" s="22">
        <v>0</v>
      </c>
      <c r="AN3365" s="22">
        <v>-7.95</v>
      </c>
      <c r="AO3365" s="22">
        <v>0</v>
      </c>
      <c r="AP3365" s="18">
        <f>SUM(AI3365:AO3365)</f>
        <v>127.5</v>
      </c>
    </row>
    <row r="3366" ht="20.35" customHeight="1">
      <c r="A3366" t="s" s="28">
        <v>2750</v>
      </c>
      <c r="B3366" s="15">
        <v>43543</v>
      </c>
      <c r="C3366" s="16"/>
      <c r="D3366" s="17">
        <v>1</v>
      </c>
      <c r="E3366" s="31"/>
      <c r="F3366" s="31"/>
      <c r="G3366" s="17">
        <v>1</v>
      </c>
      <c r="H3366" s="17">
        <v>2</v>
      </c>
      <c r="I3366" s="16"/>
      <c r="J3366" s="16"/>
      <c r="K3366" s="16"/>
      <c r="L3366" s="16"/>
      <c r="M3366" s="16"/>
      <c r="N3366" s="16"/>
      <c r="O3366" s="16"/>
      <c r="P3366" s="16"/>
      <c r="Q3366" s="16"/>
      <c r="R3366" s="17">
        <v>1</v>
      </c>
      <c r="S3366" s="16"/>
      <c r="T3366" s="16"/>
      <c r="U3366" s="16"/>
      <c r="V3366" s="16"/>
      <c r="W3366" s="16"/>
      <c r="X3366" s="16"/>
      <c r="Y3366" s="16"/>
      <c r="Z3366" s="16"/>
      <c r="AA3366" s="16"/>
      <c r="AB3366" s="17">
        <v>2</v>
      </c>
      <c r="AC3366" s="16"/>
      <c r="AD3366" s="16"/>
      <c r="AE3366" s="17">
        <v>2</v>
      </c>
      <c r="AF3366" s="16"/>
      <c r="AG3366" s="16"/>
      <c r="AH3366" s="16"/>
      <c r="AI3366" s="18">
        <v>5643</v>
      </c>
      <c r="AJ3366" s="22">
        <f>AI3366*-0.029+-0.3</f>
        <v>-163.947</v>
      </c>
      <c r="AK3366" s="22">
        <v>0</v>
      </c>
      <c r="AL3366" s="22">
        <v>0</v>
      </c>
      <c r="AM3366" s="22">
        <v>0</v>
      </c>
      <c r="AN3366" s="22">
        <v>-86.53</v>
      </c>
      <c r="AO3366" s="22">
        <v>-406</v>
      </c>
      <c r="AP3366" s="18">
        <f>SUM(AI3366:AO3366)</f>
        <v>4986.523</v>
      </c>
    </row>
    <row r="3367" ht="20.35" customHeight="1">
      <c r="A3367" t="s" s="28">
        <v>2751</v>
      </c>
      <c r="B3367" s="15">
        <v>43544</v>
      </c>
      <c r="C3367" s="16"/>
      <c r="D3367" s="16"/>
      <c r="E3367" s="31"/>
      <c r="F3367" s="31"/>
      <c r="G3367" s="16"/>
      <c r="H3367" s="16"/>
      <c r="I3367" s="16"/>
      <c r="J3367" s="16"/>
      <c r="K3367" s="16"/>
      <c r="L3367" s="16"/>
      <c r="M3367" s="16"/>
      <c r="N3367" s="16"/>
      <c r="O3367" s="16"/>
      <c r="P3367" s="16"/>
      <c r="Q3367" s="17">
        <v>1</v>
      </c>
      <c r="R3367" s="16"/>
      <c r="S3367" s="16"/>
      <c r="T3367" s="16"/>
      <c r="U3367" s="16"/>
      <c r="V3367" s="16"/>
      <c r="W3367" s="16"/>
      <c r="X3367" s="16"/>
      <c r="Y3367" s="16"/>
      <c r="Z3367" s="16"/>
      <c r="AA3367" s="16"/>
      <c r="AB3367" s="16"/>
      <c r="AC3367" s="16"/>
      <c r="AD3367" s="16"/>
      <c r="AE3367" s="16"/>
      <c r="AF3367" s="16"/>
      <c r="AG3367" s="16"/>
      <c r="AH3367" s="16"/>
      <c r="AI3367" s="18">
        <v>374.99</v>
      </c>
      <c r="AJ3367" s="22">
        <f>AI3367*-0.029+-0.3</f>
        <v>-11.17471</v>
      </c>
      <c r="AK3367" s="22">
        <v>0</v>
      </c>
      <c r="AL3367" s="22">
        <v>0</v>
      </c>
      <c r="AM3367" s="22">
        <v>0</v>
      </c>
      <c r="AN3367" s="22">
        <v>-10.55</v>
      </c>
      <c r="AO3367" s="22">
        <v>0</v>
      </c>
      <c r="AP3367" s="18">
        <f>SUM(AI3367:AO3367)</f>
        <v>353.26529</v>
      </c>
    </row>
    <row r="3368" ht="20.35" customHeight="1">
      <c r="A3368" t="s" s="28">
        <v>2752</v>
      </c>
      <c r="B3368" s="15">
        <v>43544</v>
      </c>
      <c r="C3368" s="16"/>
      <c r="D3368" s="17">
        <v>2</v>
      </c>
      <c r="E3368" s="31"/>
      <c r="F3368" s="31"/>
      <c r="G3368" s="17">
        <v>2</v>
      </c>
      <c r="H3368" s="16"/>
      <c r="I3368" s="16"/>
      <c r="J3368" s="16"/>
      <c r="K3368" s="16"/>
      <c r="L3368" s="16"/>
      <c r="M3368" s="16"/>
      <c r="N3368" s="16"/>
      <c r="O3368" s="16"/>
      <c r="P3368" s="16"/>
      <c r="Q3368" s="16"/>
      <c r="R3368" s="16"/>
      <c r="S3368" s="16"/>
      <c r="T3368" s="16"/>
      <c r="U3368" s="16"/>
      <c r="V3368" s="16"/>
      <c r="W3368" s="16"/>
      <c r="X3368" s="16"/>
      <c r="Y3368" s="16"/>
      <c r="Z3368" s="16"/>
      <c r="AA3368" s="16"/>
      <c r="AB3368" s="16"/>
      <c r="AC3368" s="16"/>
      <c r="AD3368" s="16"/>
      <c r="AE3368" s="16"/>
      <c r="AF3368" s="16"/>
      <c r="AG3368" s="16"/>
      <c r="AH3368" s="16"/>
      <c r="AI3368" s="18">
        <v>799.96</v>
      </c>
      <c r="AJ3368" s="22">
        <f>AI3368*-0.029+-0.3</f>
        <v>-23.49884</v>
      </c>
      <c r="AK3368" s="22">
        <v>0</v>
      </c>
      <c r="AL3368" s="22">
        <v>0</v>
      </c>
      <c r="AM3368" s="22">
        <v>0</v>
      </c>
      <c r="AN3368" s="22">
        <v>-24.51</v>
      </c>
      <c r="AO3368" s="22">
        <v>0</v>
      </c>
      <c r="AP3368" s="18">
        <f>SUM(AI3368:AO3368)</f>
        <v>751.95116</v>
      </c>
    </row>
    <row r="3369" ht="20.35" customHeight="1">
      <c r="A3369" t="s" s="28">
        <v>2394</v>
      </c>
      <c r="B3369" s="15">
        <v>43544</v>
      </c>
      <c r="C3369" s="16"/>
      <c r="D3369" s="16"/>
      <c r="E3369" s="31"/>
      <c r="F3369" s="31"/>
      <c r="G3369" s="16"/>
      <c r="H3369" s="16"/>
      <c r="I3369" s="16"/>
      <c r="J3369" s="17">
        <v>1</v>
      </c>
      <c r="K3369" s="16"/>
      <c r="L3369" s="16"/>
      <c r="M3369" s="16"/>
      <c r="N3369" s="16"/>
      <c r="O3369" s="16"/>
      <c r="P3369" s="16"/>
      <c r="Q3369" s="17">
        <v>1</v>
      </c>
      <c r="R3369" s="16"/>
      <c r="S3369" s="16"/>
      <c r="T3369" s="16"/>
      <c r="U3369" s="16"/>
      <c r="V3369" s="16"/>
      <c r="W3369" s="16"/>
      <c r="X3369" s="16"/>
      <c r="Y3369" s="16"/>
      <c r="Z3369" s="16"/>
      <c r="AA3369" s="16"/>
      <c r="AB3369" s="16"/>
      <c r="AC3369" s="16"/>
      <c r="AD3369" s="16"/>
      <c r="AE3369" s="16"/>
      <c r="AF3369" s="16"/>
      <c r="AG3369" s="16"/>
      <c r="AH3369" s="16"/>
      <c r="AI3369" s="18">
        <v>999.99</v>
      </c>
      <c r="AJ3369" s="22">
        <v>0</v>
      </c>
      <c r="AK3369" s="22">
        <v>0</v>
      </c>
      <c r="AL3369" s="22">
        <v>0</v>
      </c>
      <c r="AM3369" s="22">
        <v>0</v>
      </c>
      <c r="AN3369" s="22">
        <v>-25.21</v>
      </c>
      <c r="AO3369" s="22">
        <v>0</v>
      </c>
      <c r="AP3369" s="18">
        <f>SUM(AI3369:AO3369)</f>
        <v>974.78</v>
      </c>
    </row>
    <row r="3370" ht="20.35" customHeight="1">
      <c r="A3370" t="s" s="28">
        <v>2753</v>
      </c>
      <c r="B3370" s="15">
        <v>43544</v>
      </c>
      <c r="C3370" s="16"/>
      <c r="D3370" s="17">
        <v>1</v>
      </c>
      <c r="E3370" s="31"/>
      <c r="F3370" s="31"/>
      <c r="G3370" s="16"/>
      <c r="H3370" s="16"/>
      <c r="I3370" s="16"/>
      <c r="J3370" s="16"/>
      <c r="K3370" s="16"/>
      <c r="L3370" s="16"/>
      <c r="M3370" s="16"/>
      <c r="N3370" s="16"/>
      <c r="O3370" s="16"/>
      <c r="P3370" s="16"/>
      <c r="Q3370" s="16"/>
      <c r="R3370" s="16"/>
      <c r="S3370" s="16"/>
      <c r="T3370" s="16"/>
      <c r="U3370" s="16"/>
      <c r="V3370" s="16"/>
      <c r="W3370" s="16"/>
      <c r="X3370" s="16"/>
      <c r="Y3370" s="16"/>
      <c r="Z3370" s="16"/>
      <c r="AA3370" s="16"/>
      <c r="AB3370" s="16"/>
      <c r="AC3370" s="16"/>
      <c r="AD3370" s="16"/>
      <c r="AE3370" s="16"/>
      <c r="AF3370" s="16"/>
      <c r="AG3370" s="16"/>
      <c r="AH3370" s="16"/>
      <c r="AI3370" s="18">
        <v>249.99</v>
      </c>
      <c r="AJ3370" s="22">
        <f>AI3370*-0.029+-0.3</f>
        <v>-7.54971</v>
      </c>
      <c r="AK3370" s="22">
        <v>0</v>
      </c>
      <c r="AL3370" s="22">
        <v>0</v>
      </c>
      <c r="AM3370" s="22">
        <v>0</v>
      </c>
      <c r="AN3370" s="22">
        <v>-11.13</v>
      </c>
      <c r="AO3370" s="22">
        <v>0</v>
      </c>
      <c r="AP3370" s="18">
        <f>SUM(AI3370:AO3370)</f>
        <v>231.31029</v>
      </c>
    </row>
    <row r="3371" ht="20.35" customHeight="1">
      <c r="A3371" t="s" s="28">
        <v>2754</v>
      </c>
      <c r="B3371" s="15">
        <v>43544</v>
      </c>
      <c r="C3371" s="16"/>
      <c r="D3371" s="17">
        <v>1</v>
      </c>
      <c r="E3371" s="31"/>
      <c r="F3371" s="31"/>
      <c r="G3371" s="16"/>
      <c r="H3371" s="16"/>
      <c r="I3371" s="16"/>
      <c r="J3371" s="16"/>
      <c r="K3371" s="16"/>
      <c r="L3371" s="16"/>
      <c r="M3371" s="16"/>
      <c r="N3371" s="16"/>
      <c r="O3371" s="16"/>
      <c r="P3371" s="16"/>
      <c r="Q3371" s="16"/>
      <c r="R3371" s="16"/>
      <c r="S3371" s="16"/>
      <c r="T3371" s="16"/>
      <c r="U3371" s="16"/>
      <c r="V3371" s="16"/>
      <c r="W3371" s="16"/>
      <c r="X3371" s="16"/>
      <c r="Y3371" s="16"/>
      <c r="Z3371" s="16"/>
      <c r="AA3371" s="16"/>
      <c r="AB3371" s="16"/>
      <c r="AC3371" s="16"/>
      <c r="AD3371" s="16"/>
      <c r="AE3371" s="16"/>
      <c r="AF3371" s="16"/>
      <c r="AG3371" s="16"/>
      <c r="AH3371" s="16"/>
      <c r="AI3371" s="18">
        <v>289.99</v>
      </c>
      <c r="AJ3371" s="22">
        <f>AI3371*-0.029+-0.3</f>
        <v>-8.709709999999999</v>
      </c>
      <c r="AK3371" s="22">
        <v>0</v>
      </c>
      <c r="AL3371" s="22">
        <v>0</v>
      </c>
      <c r="AM3371" s="22">
        <v>0</v>
      </c>
      <c r="AN3371" s="22">
        <v>-16.14</v>
      </c>
      <c r="AO3371" s="22">
        <v>0</v>
      </c>
      <c r="AP3371" s="18">
        <f>SUM(AI3371:AO3371)</f>
        <v>265.14029</v>
      </c>
    </row>
    <row r="3372" ht="20.35" customHeight="1">
      <c r="A3372" t="s" s="28">
        <v>1434</v>
      </c>
      <c r="B3372" s="15">
        <v>43544</v>
      </c>
      <c r="C3372" s="16"/>
      <c r="D3372" s="16"/>
      <c r="E3372" s="31"/>
      <c r="F3372" s="31"/>
      <c r="G3372" s="16"/>
      <c r="H3372" s="16"/>
      <c r="I3372" s="16"/>
      <c r="J3372" s="16"/>
      <c r="K3372" s="16"/>
      <c r="L3372" s="16"/>
      <c r="M3372" s="16"/>
      <c r="N3372" s="16"/>
      <c r="O3372" s="16"/>
      <c r="P3372" s="16"/>
      <c r="Q3372" s="16"/>
      <c r="R3372" s="16"/>
      <c r="S3372" s="16"/>
      <c r="T3372" s="16"/>
      <c r="U3372" s="16"/>
      <c r="V3372" s="16"/>
      <c r="W3372" s="16"/>
      <c r="X3372" s="16"/>
      <c r="Y3372" s="16"/>
      <c r="Z3372" s="16"/>
      <c r="AA3372" s="16"/>
      <c r="AB3372" s="16"/>
      <c r="AC3372" s="16"/>
      <c r="AD3372" s="16"/>
      <c r="AE3372" s="16"/>
      <c r="AF3372" s="16"/>
      <c r="AG3372" s="16"/>
      <c r="AH3372" s="16"/>
      <c r="AI3372" s="18">
        <v>405</v>
      </c>
      <c r="AJ3372" s="22">
        <v>0</v>
      </c>
      <c r="AK3372" s="22">
        <v>0</v>
      </c>
      <c r="AL3372" s="22">
        <v>0</v>
      </c>
      <c r="AM3372" s="22">
        <v>0</v>
      </c>
      <c r="AN3372" s="22">
        <v>0</v>
      </c>
      <c r="AO3372" s="22">
        <v>0</v>
      </c>
      <c r="AP3372" s="18">
        <f>SUM(AI3372:AO3372)</f>
        <v>405</v>
      </c>
    </row>
    <row r="3373" ht="20.35" customHeight="1">
      <c r="A3373" t="s" s="28">
        <v>2755</v>
      </c>
      <c r="B3373" s="15">
        <v>43546</v>
      </c>
      <c r="C3373" s="16"/>
      <c r="D3373" s="17">
        <v>1</v>
      </c>
      <c r="E3373" s="31"/>
      <c r="F3373" s="59">
        <v>1</v>
      </c>
      <c r="G3373" s="16"/>
      <c r="H3373" s="16"/>
      <c r="I3373" s="16"/>
      <c r="J3373" s="16"/>
      <c r="K3373" s="16"/>
      <c r="L3373" s="16"/>
      <c r="M3373" s="16"/>
      <c r="N3373" s="16"/>
      <c r="O3373" s="16"/>
      <c r="P3373" s="16"/>
      <c r="Q3373" s="16"/>
      <c r="R3373" s="16"/>
      <c r="S3373" s="16"/>
      <c r="T3373" s="16"/>
      <c r="U3373" s="16"/>
      <c r="V3373" s="16"/>
      <c r="W3373" s="16"/>
      <c r="X3373" s="16"/>
      <c r="Y3373" s="16"/>
      <c r="Z3373" s="16"/>
      <c r="AA3373" s="16"/>
      <c r="AB3373" s="16"/>
      <c r="AC3373" s="16"/>
      <c r="AD3373" s="16"/>
      <c r="AE3373" s="16"/>
      <c r="AF3373" s="16"/>
      <c r="AG3373" s="16"/>
      <c r="AH3373" s="16"/>
      <c r="AI3373" s="18">
        <v>452.51</v>
      </c>
      <c r="AJ3373" s="22">
        <f>AI3373*-0.029+-0.3</f>
        <v>-13.42279</v>
      </c>
      <c r="AK3373" s="22">
        <v>0</v>
      </c>
      <c r="AL3373" s="22">
        <v>0</v>
      </c>
      <c r="AM3373" s="22">
        <v>0</v>
      </c>
      <c r="AN3373" s="22">
        <v>-14.57</v>
      </c>
      <c r="AO3373" s="22">
        <v>-33.52</v>
      </c>
      <c r="AP3373" s="18">
        <f>SUM(AI3373:AO3373)</f>
        <v>390.99721</v>
      </c>
    </row>
    <row r="3374" ht="20.35" customHeight="1">
      <c r="A3374" t="s" s="28">
        <v>2756</v>
      </c>
      <c r="B3374" s="15">
        <v>43546</v>
      </c>
      <c r="C3374" s="16"/>
      <c r="D3374" s="16"/>
      <c r="E3374" s="31"/>
      <c r="F3374" s="31"/>
      <c r="G3374" s="16"/>
      <c r="H3374" s="16"/>
      <c r="I3374" s="16"/>
      <c r="J3374" s="16"/>
      <c r="K3374" s="16"/>
      <c r="L3374" s="16"/>
      <c r="M3374" s="16"/>
      <c r="N3374" s="16"/>
      <c r="O3374" s="16"/>
      <c r="P3374" s="16"/>
      <c r="Q3374" s="16"/>
      <c r="R3374" s="16"/>
      <c r="S3374" s="16"/>
      <c r="T3374" s="16"/>
      <c r="U3374" s="16"/>
      <c r="V3374" s="16"/>
      <c r="W3374" s="16"/>
      <c r="X3374" s="16"/>
      <c r="Y3374" s="16"/>
      <c r="Z3374" s="16"/>
      <c r="AA3374" s="16"/>
      <c r="AB3374" s="16"/>
      <c r="AC3374" s="16"/>
      <c r="AD3374" s="16"/>
      <c r="AE3374" s="16"/>
      <c r="AF3374" s="16"/>
      <c r="AG3374" s="16"/>
      <c r="AH3374" s="16"/>
      <c r="AI3374" s="18">
        <v>97.45</v>
      </c>
      <c r="AJ3374" s="22">
        <f>AI3374*-0.029+-0.3</f>
        <v>-3.12605</v>
      </c>
      <c r="AK3374" s="22">
        <v>0</v>
      </c>
      <c r="AL3374" s="22">
        <v>0</v>
      </c>
      <c r="AM3374" s="22">
        <v>0</v>
      </c>
      <c r="AN3374" s="22">
        <v>-7.95</v>
      </c>
      <c r="AO3374" s="22">
        <v>-6.4</v>
      </c>
      <c r="AP3374" s="18">
        <f>SUM(AI3374:AO3374)</f>
        <v>79.97395</v>
      </c>
    </row>
    <row r="3375" ht="20.35" customHeight="1">
      <c r="A3375" t="s" s="28">
        <v>2751</v>
      </c>
      <c r="B3375" s="15">
        <v>43549</v>
      </c>
      <c r="C3375" s="16"/>
      <c r="D3375" s="16"/>
      <c r="E3375" s="31"/>
      <c r="F3375" s="31"/>
      <c r="G3375" s="16"/>
      <c r="H3375" s="16"/>
      <c r="I3375" s="16"/>
      <c r="J3375" s="16"/>
      <c r="K3375" s="16"/>
      <c r="L3375" s="16"/>
      <c r="M3375" s="16"/>
      <c r="N3375" s="16"/>
      <c r="O3375" s="16"/>
      <c r="P3375" s="16"/>
      <c r="Q3375" s="16"/>
      <c r="R3375" s="16"/>
      <c r="S3375" s="16"/>
      <c r="T3375" s="16"/>
      <c r="U3375" s="16"/>
      <c r="V3375" s="16"/>
      <c r="W3375" s="16"/>
      <c r="X3375" s="16"/>
      <c r="Y3375" s="16"/>
      <c r="Z3375" s="16"/>
      <c r="AA3375" s="16"/>
      <c r="AB3375" s="16"/>
      <c r="AC3375" s="16"/>
      <c r="AD3375" s="16"/>
      <c r="AE3375" s="17">
        <v>2</v>
      </c>
      <c r="AF3375" s="16"/>
      <c r="AG3375" s="16"/>
      <c r="AH3375" s="16"/>
      <c r="AI3375" s="18">
        <v>4147.66</v>
      </c>
      <c r="AJ3375" s="22">
        <f>AI3375*-0.029+-0.3</f>
        <v>-120.58214</v>
      </c>
      <c r="AK3375" s="22">
        <v>0</v>
      </c>
      <c r="AL3375" s="22">
        <v>0</v>
      </c>
      <c r="AM3375" s="22">
        <v>0</v>
      </c>
      <c r="AN3375" s="22">
        <v>-161.99</v>
      </c>
      <c r="AO3375" s="22">
        <v>0</v>
      </c>
      <c r="AP3375" s="18">
        <f>SUM(AI3375:AO3375)</f>
        <v>3865.08786</v>
      </c>
    </row>
    <row r="3376" ht="20.35" customHeight="1">
      <c r="A3376" t="s" s="28">
        <v>2673</v>
      </c>
      <c r="B3376" s="15">
        <v>43549</v>
      </c>
      <c r="C3376" s="16"/>
      <c r="D3376" s="16"/>
      <c r="E3376" s="31"/>
      <c r="F3376" s="31"/>
      <c r="G3376" s="16"/>
      <c r="H3376" s="17">
        <v>2</v>
      </c>
      <c r="I3376" s="16"/>
      <c r="J3376" s="16"/>
      <c r="K3376" s="16"/>
      <c r="L3376" s="16"/>
      <c r="M3376" s="16"/>
      <c r="N3376" s="16"/>
      <c r="O3376" s="16"/>
      <c r="P3376" s="16"/>
      <c r="Q3376" s="16"/>
      <c r="R3376" s="16"/>
      <c r="S3376" s="16"/>
      <c r="T3376" s="16"/>
      <c r="U3376" s="16"/>
      <c r="V3376" s="16"/>
      <c r="W3376" s="16"/>
      <c r="X3376" s="16"/>
      <c r="Y3376" s="16"/>
      <c r="Z3376" s="16"/>
      <c r="AA3376" s="16"/>
      <c r="AB3376" s="16"/>
      <c r="AC3376" s="16"/>
      <c r="AD3376" s="16"/>
      <c r="AE3376" s="16"/>
      <c r="AF3376" s="16"/>
      <c r="AG3376" s="16"/>
      <c r="AH3376" s="16"/>
      <c r="AI3376" s="18">
        <v>1919.87</v>
      </c>
      <c r="AJ3376" s="22">
        <f>AI3376*-0.029+-0.3</f>
        <v>-55.97623</v>
      </c>
      <c r="AK3376" s="22">
        <v>0</v>
      </c>
      <c r="AL3376" s="22">
        <v>0</v>
      </c>
      <c r="AM3376" s="22">
        <v>0</v>
      </c>
      <c r="AN3376" s="22">
        <v>-34.65</v>
      </c>
      <c r="AO3376" s="22">
        <v>0</v>
      </c>
      <c r="AP3376" s="18">
        <f>SUM(AI3376:AO3376)</f>
        <v>1829.24377</v>
      </c>
    </row>
    <row r="3377" ht="20.35" customHeight="1">
      <c r="A3377" t="s" s="28">
        <v>2757</v>
      </c>
      <c r="B3377" s="15">
        <v>43549</v>
      </c>
      <c r="C3377" s="16"/>
      <c r="D3377" s="17">
        <v>1</v>
      </c>
      <c r="E3377" s="31"/>
      <c r="F3377" s="31"/>
      <c r="G3377" s="16"/>
      <c r="H3377" s="16"/>
      <c r="I3377" s="16"/>
      <c r="J3377" s="16"/>
      <c r="K3377" s="16"/>
      <c r="L3377" s="16"/>
      <c r="M3377" s="16"/>
      <c r="N3377" s="16"/>
      <c r="O3377" s="16"/>
      <c r="P3377" s="16"/>
      <c r="Q3377" s="16"/>
      <c r="R3377" s="16"/>
      <c r="S3377" s="16"/>
      <c r="T3377" s="16"/>
      <c r="U3377" s="16"/>
      <c r="V3377" s="16"/>
      <c r="W3377" s="16"/>
      <c r="X3377" s="16"/>
      <c r="Y3377" s="16"/>
      <c r="Z3377" s="16"/>
      <c r="AA3377" s="16"/>
      <c r="AB3377" s="16"/>
      <c r="AC3377" s="16"/>
      <c r="AD3377" s="16"/>
      <c r="AE3377" s="16"/>
      <c r="AF3377" s="16"/>
      <c r="AG3377" s="16"/>
      <c r="AH3377" s="16"/>
      <c r="AI3377" s="18">
        <v>289.99</v>
      </c>
      <c r="AJ3377" s="22">
        <f>AI3377*-0.029+-0.3</f>
        <v>-8.709709999999999</v>
      </c>
      <c r="AK3377" s="22">
        <v>0</v>
      </c>
      <c r="AL3377" s="22">
        <v>0</v>
      </c>
      <c r="AM3377" s="22">
        <v>0</v>
      </c>
      <c r="AN3377" s="22">
        <v>-15.66</v>
      </c>
      <c r="AO3377" s="22">
        <v>0</v>
      </c>
      <c r="AP3377" s="18">
        <f>SUM(AI3377:AO3377)</f>
        <v>265.62029</v>
      </c>
    </row>
    <row r="3378" ht="20.35" customHeight="1">
      <c r="A3378" t="s" s="28">
        <v>2758</v>
      </c>
      <c r="B3378" s="15">
        <v>43550</v>
      </c>
      <c r="C3378" s="16"/>
      <c r="D3378" s="17">
        <v>1</v>
      </c>
      <c r="E3378" s="31"/>
      <c r="F3378" s="31"/>
      <c r="G3378" s="16"/>
      <c r="H3378" s="16"/>
      <c r="I3378" s="16"/>
      <c r="J3378" s="16"/>
      <c r="K3378" s="16"/>
      <c r="L3378" s="16"/>
      <c r="M3378" s="16"/>
      <c r="N3378" s="16"/>
      <c r="O3378" s="16"/>
      <c r="P3378" s="16"/>
      <c r="Q3378" s="16"/>
      <c r="R3378" s="16"/>
      <c r="S3378" s="16"/>
      <c r="T3378" s="16"/>
      <c r="U3378" s="16"/>
      <c r="V3378" s="16"/>
      <c r="W3378" s="16"/>
      <c r="X3378" s="16"/>
      <c r="Y3378" s="16"/>
      <c r="Z3378" s="16"/>
      <c r="AA3378" s="16"/>
      <c r="AB3378" s="16"/>
      <c r="AC3378" s="16"/>
      <c r="AD3378" s="16"/>
      <c r="AE3378" s="16"/>
      <c r="AF3378" s="16"/>
      <c r="AG3378" s="16"/>
      <c r="AH3378" s="16"/>
      <c r="AI3378" s="18">
        <v>249.99</v>
      </c>
      <c r="AJ3378" s="22">
        <f>AI3378*-0.029+-0.3</f>
        <v>-7.54971</v>
      </c>
      <c r="AK3378" s="22">
        <v>0</v>
      </c>
      <c r="AL3378" s="22">
        <v>0</v>
      </c>
      <c r="AM3378" s="22">
        <v>0</v>
      </c>
      <c r="AN3378" s="22">
        <v>-17.6</v>
      </c>
      <c r="AO3378" s="22">
        <v>0</v>
      </c>
      <c r="AP3378" s="18">
        <f>SUM(AI3378:AO3378)</f>
        <v>224.84029</v>
      </c>
    </row>
    <row r="3379" ht="20.35" customHeight="1">
      <c r="A3379" t="s" s="28">
        <v>2759</v>
      </c>
      <c r="B3379" s="15">
        <v>43550</v>
      </c>
      <c r="C3379" s="16"/>
      <c r="D3379" s="17">
        <v>1</v>
      </c>
      <c r="E3379" s="31"/>
      <c r="F3379" s="31"/>
      <c r="G3379" s="16"/>
      <c r="H3379" s="16"/>
      <c r="I3379" s="16"/>
      <c r="J3379" s="16"/>
      <c r="K3379" s="16"/>
      <c r="L3379" s="16"/>
      <c r="M3379" s="16"/>
      <c r="N3379" s="16"/>
      <c r="O3379" s="16"/>
      <c r="P3379" s="16"/>
      <c r="Q3379" s="16"/>
      <c r="R3379" s="16"/>
      <c r="S3379" s="16"/>
      <c r="T3379" s="16"/>
      <c r="U3379" s="16"/>
      <c r="V3379" s="16"/>
      <c r="W3379" s="16"/>
      <c r="X3379" s="16"/>
      <c r="Y3379" s="16"/>
      <c r="Z3379" s="16"/>
      <c r="AA3379" s="16"/>
      <c r="AB3379" s="16"/>
      <c r="AC3379" s="16"/>
      <c r="AD3379" s="16"/>
      <c r="AE3379" s="16"/>
      <c r="AF3379" s="16"/>
      <c r="AG3379" s="16"/>
      <c r="AH3379" s="16"/>
      <c r="AI3379" s="18">
        <v>274.99</v>
      </c>
      <c r="AJ3379" s="22">
        <f>AI3379*-0.029+-0.3</f>
        <v>-8.274710000000001</v>
      </c>
      <c r="AK3379" s="22">
        <v>0</v>
      </c>
      <c r="AL3379" s="22">
        <v>0</v>
      </c>
      <c r="AM3379" s="22">
        <v>0</v>
      </c>
      <c r="AN3379" s="22">
        <v>-17.6</v>
      </c>
      <c r="AO3379" s="22">
        <v>0</v>
      </c>
      <c r="AP3379" s="18">
        <f>SUM(AI3379:AO3379)</f>
        <v>249.11529</v>
      </c>
    </row>
    <row r="3380" ht="20.35" customHeight="1">
      <c r="A3380" t="s" s="28">
        <v>2340</v>
      </c>
      <c r="B3380" s="15">
        <v>43552</v>
      </c>
      <c r="C3380" s="16"/>
      <c r="D3380" s="16"/>
      <c r="E3380" s="31"/>
      <c r="F3380" s="31"/>
      <c r="G3380" s="16"/>
      <c r="H3380" s="17">
        <v>2</v>
      </c>
      <c r="I3380" s="16"/>
      <c r="J3380" s="16"/>
      <c r="K3380" s="16"/>
      <c r="L3380" s="16"/>
      <c r="M3380" s="16"/>
      <c r="N3380" s="16"/>
      <c r="O3380" s="16"/>
      <c r="P3380" s="16"/>
      <c r="Q3380" s="17">
        <v>1</v>
      </c>
      <c r="R3380" s="16"/>
      <c r="S3380" s="16"/>
      <c r="T3380" s="16"/>
      <c r="U3380" s="16"/>
      <c r="V3380" s="16"/>
      <c r="W3380" s="16"/>
      <c r="X3380" s="16"/>
      <c r="Y3380" s="16"/>
      <c r="Z3380" s="16"/>
      <c r="AA3380" s="16"/>
      <c r="AB3380" s="16"/>
      <c r="AC3380" s="16"/>
      <c r="AD3380" s="16"/>
      <c r="AE3380" s="16"/>
      <c r="AF3380" s="16"/>
      <c r="AG3380" s="16"/>
      <c r="AH3380" s="16"/>
      <c r="AI3380" s="18">
        <v>2794.97</v>
      </c>
      <c r="AJ3380" s="22">
        <f>AI3380*-0.029+-0.3</f>
        <v>-81.35413</v>
      </c>
      <c r="AK3380" s="22">
        <v>0</v>
      </c>
      <c r="AL3380" s="22">
        <v>0</v>
      </c>
      <c r="AM3380" s="22">
        <v>0</v>
      </c>
      <c r="AN3380" s="22">
        <v>-36.9</v>
      </c>
      <c r="AO3380" s="22">
        <v>0</v>
      </c>
      <c r="AP3380" s="18">
        <f>SUM(AI3380:AO3380)</f>
        <v>2676.71587</v>
      </c>
    </row>
    <row r="3381" ht="20.35" customHeight="1">
      <c r="A3381" t="s" s="28">
        <v>2340</v>
      </c>
      <c r="B3381" s="15">
        <v>43552</v>
      </c>
      <c r="C3381" s="16"/>
      <c r="D3381" s="16"/>
      <c r="E3381" s="31"/>
      <c r="F3381" s="31"/>
      <c r="G3381" s="16"/>
      <c r="H3381" s="16"/>
      <c r="I3381" s="16"/>
      <c r="J3381" s="16"/>
      <c r="K3381" s="16"/>
      <c r="L3381" s="16"/>
      <c r="M3381" s="16"/>
      <c r="N3381" s="16"/>
      <c r="O3381" s="16"/>
      <c r="P3381" s="16"/>
      <c r="Q3381" s="16"/>
      <c r="R3381" s="16"/>
      <c r="S3381" s="16"/>
      <c r="T3381" s="16"/>
      <c r="U3381" s="16"/>
      <c r="V3381" s="16"/>
      <c r="W3381" s="16"/>
      <c r="X3381" s="16"/>
      <c r="Y3381" s="16"/>
      <c r="Z3381" s="16"/>
      <c r="AA3381" s="16"/>
      <c r="AB3381" s="16"/>
      <c r="AC3381" s="16"/>
      <c r="AD3381" s="16"/>
      <c r="AE3381" s="16"/>
      <c r="AF3381" s="16"/>
      <c r="AG3381" s="16"/>
      <c r="AH3381" s="16"/>
      <c r="AI3381" s="18">
        <v>50</v>
      </c>
      <c r="AJ3381" s="22">
        <v>0</v>
      </c>
      <c r="AK3381" s="22">
        <v>-1.75</v>
      </c>
      <c r="AL3381" s="22">
        <v>0</v>
      </c>
      <c r="AM3381" s="22">
        <v>0</v>
      </c>
      <c r="AN3381" s="22">
        <v>0</v>
      </c>
      <c r="AO3381" s="22">
        <v>0</v>
      </c>
      <c r="AP3381" s="18">
        <f>SUM(AI3381:AO3381)</f>
        <v>48.25</v>
      </c>
    </row>
    <row r="3382" ht="20.35" customHeight="1">
      <c r="A3382" t="s" s="28">
        <v>2760</v>
      </c>
      <c r="B3382" s="15">
        <v>43552</v>
      </c>
      <c r="C3382" s="16"/>
      <c r="D3382" s="17">
        <v>1</v>
      </c>
      <c r="E3382" s="31"/>
      <c r="F3382" s="31"/>
      <c r="G3382" s="16"/>
      <c r="H3382" s="16"/>
      <c r="I3382" s="16"/>
      <c r="J3382" s="16"/>
      <c r="K3382" s="16"/>
      <c r="L3382" s="16"/>
      <c r="M3382" s="16"/>
      <c r="N3382" s="16"/>
      <c r="O3382" s="16"/>
      <c r="P3382" s="16"/>
      <c r="Q3382" s="16"/>
      <c r="R3382" s="16"/>
      <c r="S3382" s="16"/>
      <c r="T3382" s="16"/>
      <c r="U3382" s="16"/>
      <c r="V3382" s="16"/>
      <c r="W3382" s="16"/>
      <c r="X3382" s="16"/>
      <c r="Y3382" s="16"/>
      <c r="Z3382" s="16"/>
      <c r="AA3382" s="16"/>
      <c r="AB3382" s="16"/>
      <c r="AC3382" s="16"/>
      <c r="AD3382" s="16"/>
      <c r="AE3382" s="16"/>
      <c r="AF3382" s="16"/>
      <c r="AG3382" s="16"/>
      <c r="AH3382" s="16"/>
      <c r="AI3382" s="18">
        <v>335.35</v>
      </c>
      <c r="AJ3382" s="22">
        <f>AI3382*-0.029+-0.3</f>
        <v>-10.02515</v>
      </c>
      <c r="AK3382" s="22">
        <v>0</v>
      </c>
      <c r="AL3382" s="22">
        <v>0</v>
      </c>
      <c r="AM3382" s="22">
        <v>0</v>
      </c>
      <c r="AN3382" s="22">
        <v>-44.77</v>
      </c>
      <c r="AO3382" s="22">
        <v>0</v>
      </c>
      <c r="AP3382" s="18">
        <f>SUM(AI3382:AO3382)</f>
        <v>280.55485</v>
      </c>
    </row>
    <row r="3383" ht="20.35" customHeight="1">
      <c r="A3383" t="s" s="28">
        <v>2761</v>
      </c>
      <c r="B3383" s="15">
        <v>43555</v>
      </c>
      <c r="C3383" s="16"/>
      <c r="D3383" s="17">
        <v>21</v>
      </c>
      <c r="E3383" s="31"/>
      <c r="F3383" s="31"/>
      <c r="G3383" s="16"/>
      <c r="H3383" s="16"/>
      <c r="I3383" s="16"/>
      <c r="J3383" s="16"/>
      <c r="K3383" s="16"/>
      <c r="L3383" s="16"/>
      <c r="M3383" s="16"/>
      <c r="N3383" s="16"/>
      <c r="O3383" s="16"/>
      <c r="P3383" s="16"/>
      <c r="Q3383" s="16"/>
      <c r="R3383" s="16"/>
      <c r="S3383" s="16"/>
      <c r="T3383" s="16"/>
      <c r="U3383" s="16"/>
      <c r="V3383" s="16"/>
      <c r="W3383" s="16"/>
      <c r="X3383" s="16"/>
      <c r="Y3383" s="16"/>
      <c r="Z3383" s="16"/>
      <c r="AA3383" s="16"/>
      <c r="AB3383" s="16"/>
      <c r="AC3383" s="16"/>
      <c r="AD3383" s="16"/>
      <c r="AE3383" s="16"/>
      <c r="AF3383" s="16"/>
      <c r="AG3383" s="16"/>
      <c r="AH3383" s="16"/>
      <c r="AI3383" s="18">
        <v>8702</v>
      </c>
      <c r="AJ3383" s="22">
        <v>0</v>
      </c>
      <c r="AK3383" s="22">
        <v>0</v>
      </c>
      <c r="AL3383" s="22">
        <v>0</v>
      </c>
      <c r="AM3383" s="22">
        <v>0</v>
      </c>
      <c r="AN3383" s="22">
        <v>0</v>
      </c>
      <c r="AO3383" s="22">
        <v>0</v>
      </c>
      <c r="AP3383" s="18">
        <f>SUM(AI3383:AO3383)</f>
        <v>8702</v>
      </c>
    </row>
    <row r="3384" ht="20.35" customHeight="1">
      <c r="A3384" t="s" s="28">
        <v>2657</v>
      </c>
      <c r="B3384" s="15">
        <v>43556</v>
      </c>
      <c r="C3384" s="16"/>
      <c r="D3384" s="16"/>
      <c r="E3384" s="31"/>
      <c r="F3384" s="31"/>
      <c r="G3384" s="16"/>
      <c r="H3384" s="16"/>
      <c r="I3384" s="16"/>
      <c r="J3384" s="16"/>
      <c r="K3384" s="16"/>
      <c r="L3384" s="16"/>
      <c r="M3384" s="16"/>
      <c r="N3384" s="16"/>
      <c r="O3384" s="16"/>
      <c r="P3384" s="16"/>
      <c r="Q3384" s="16"/>
      <c r="R3384" s="16"/>
      <c r="S3384" s="16"/>
      <c r="T3384" s="16"/>
      <c r="U3384" s="16"/>
      <c r="V3384" s="16"/>
      <c r="W3384" s="16"/>
      <c r="X3384" s="17">
        <v>1</v>
      </c>
      <c r="Y3384" s="16"/>
      <c r="Z3384" s="16"/>
      <c r="AA3384" s="16"/>
      <c r="AB3384" s="16"/>
      <c r="AC3384" s="16"/>
      <c r="AD3384" s="16"/>
      <c r="AE3384" s="16"/>
      <c r="AF3384" s="16"/>
      <c r="AG3384" s="16"/>
      <c r="AH3384" s="16"/>
      <c r="AI3384" s="18">
        <v>107.98</v>
      </c>
      <c r="AJ3384" s="22">
        <f>AI3384*-0.029+-0.3</f>
        <v>-3.43142</v>
      </c>
      <c r="AK3384" s="22">
        <v>0</v>
      </c>
      <c r="AL3384" s="22">
        <v>0</v>
      </c>
      <c r="AM3384" s="22">
        <v>0</v>
      </c>
      <c r="AN3384" s="22">
        <v>-7.95</v>
      </c>
      <c r="AO3384" s="22">
        <v>0</v>
      </c>
      <c r="AP3384" s="18">
        <f>SUM(AI3384:AO3384)</f>
        <v>96.59858</v>
      </c>
    </row>
    <row r="3385" ht="20.35" customHeight="1">
      <c r="A3385" t="s" s="28">
        <v>2730</v>
      </c>
      <c r="B3385" s="15">
        <v>43556</v>
      </c>
      <c r="C3385" s="16"/>
      <c r="D3385" s="17">
        <v>2</v>
      </c>
      <c r="E3385" s="31"/>
      <c r="F3385" s="31"/>
      <c r="G3385" s="16"/>
      <c r="H3385" s="16"/>
      <c r="I3385" s="16"/>
      <c r="J3385" s="17">
        <v>5</v>
      </c>
      <c r="K3385" s="16"/>
      <c r="L3385" s="16"/>
      <c r="M3385" s="16"/>
      <c r="N3385" s="16"/>
      <c r="O3385" s="16"/>
      <c r="P3385" s="16"/>
      <c r="Q3385" s="16"/>
      <c r="R3385" s="16"/>
      <c r="S3385" s="16"/>
      <c r="T3385" s="16"/>
      <c r="U3385" s="16"/>
      <c r="V3385" s="16"/>
      <c r="W3385" s="16"/>
      <c r="X3385" s="17">
        <v>2</v>
      </c>
      <c r="Y3385" s="16"/>
      <c r="Z3385" s="16"/>
      <c r="AA3385" s="16"/>
      <c r="AB3385" s="17">
        <v>10</v>
      </c>
      <c r="AC3385" s="16"/>
      <c r="AD3385" s="16"/>
      <c r="AE3385" s="16"/>
      <c r="AF3385" s="16"/>
      <c r="AG3385" s="16"/>
      <c r="AH3385" s="16"/>
      <c r="AI3385" s="18">
        <v>8825.17</v>
      </c>
      <c r="AJ3385" s="22">
        <v>0</v>
      </c>
      <c r="AK3385" s="22">
        <v>0</v>
      </c>
      <c r="AL3385" s="22">
        <v>0</v>
      </c>
      <c r="AM3385" s="22">
        <v>0</v>
      </c>
      <c r="AN3385" s="22">
        <v>-910.1799999999999</v>
      </c>
      <c r="AO3385" s="22">
        <v>0</v>
      </c>
      <c r="AP3385" s="18">
        <f>SUM(AI3385:AO3385)</f>
        <v>7914.99</v>
      </c>
    </row>
    <row r="3386" ht="20.35" customHeight="1">
      <c r="A3386" t="s" s="28">
        <v>2762</v>
      </c>
      <c r="B3386" s="15">
        <v>43556</v>
      </c>
      <c r="C3386" s="16"/>
      <c r="D3386" s="17">
        <v>2</v>
      </c>
      <c r="E3386" s="31"/>
      <c r="F3386" s="31"/>
      <c r="G3386" s="17">
        <v>2</v>
      </c>
      <c r="H3386" s="16"/>
      <c r="I3386" s="16"/>
      <c r="J3386" s="16"/>
      <c r="K3386" s="16"/>
      <c r="L3386" s="16"/>
      <c r="M3386" s="16"/>
      <c r="N3386" s="16"/>
      <c r="O3386" s="16"/>
      <c r="P3386" s="16"/>
      <c r="Q3386" s="16"/>
      <c r="R3386" s="16"/>
      <c r="S3386" s="16"/>
      <c r="T3386" s="16"/>
      <c r="U3386" s="16"/>
      <c r="V3386" s="16"/>
      <c r="W3386" s="16"/>
      <c r="X3386" s="16"/>
      <c r="Y3386" s="16"/>
      <c r="Z3386" s="16"/>
      <c r="AA3386" s="16"/>
      <c r="AB3386" s="16"/>
      <c r="AC3386" s="16"/>
      <c r="AD3386" s="16"/>
      <c r="AE3386" s="16"/>
      <c r="AF3386" s="16"/>
      <c r="AG3386" s="16"/>
      <c r="AH3386" s="16"/>
      <c r="AI3386" s="18">
        <v>649.97</v>
      </c>
      <c r="AJ3386" s="22">
        <f>AI3386*-0.029+-0.3</f>
        <v>-19.14913</v>
      </c>
      <c r="AK3386" s="22">
        <v>0</v>
      </c>
      <c r="AL3386" s="22">
        <v>0</v>
      </c>
      <c r="AM3386" s="22">
        <v>0</v>
      </c>
      <c r="AN3386" s="22">
        <v>-24.58</v>
      </c>
      <c r="AO3386" s="22">
        <v>0</v>
      </c>
      <c r="AP3386" s="18">
        <f>SUM(AI3386:AO3386)</f>
        <v>606.24087</v>
      </c>
    </row>
    <row r="3387" ht="20.35" customHeight="1">
      <c r="A3387" t="s" s="28">
        <v>2763</v>
      </c>
      <c r="B3387" s="15">
        <v>43557</v>
      </c>
      <c r="C3387" s="16"/>
      <c r="D3387" s="17">
        <v>1</v>
      </c>
      <c r="E3387" s="31"/>
      <c r="F3387" s="31"/>
      <c r="G3387" s="16"/>
      <c r="H3387" s="16"/>
      <c r="I3387" s="16"/>
      <c r="J3387" s="16"/>
      <c r="K3387" s="16"/>
      <c r="L3387" s="16"/>
      <c r="M3387" s="16"/>
      <c r="N3387" s="16"/>
      <c r="O3387" s="16"/>
      <c r="P3387" s="16"/>
      <c r="Q3387" s="16"/>
      <c r="R3387" s="16"/>
      <c r="S3387" s="16"/>
      <c r="T3387" s="16"/>
      <c r="U3387" s="16"/>
      <c r="V3387" s="16"/>
      <c r="W3387" s="16"/>
      <c r="X3387" s="16"/>
      <c r="Y3387" s="16"/>
      <c r="Z3387" s="16"/>
      <c r="AA3387" s="16"/>
      <c r="AB3387" s="16"/>
      <c r="AC3387" s="16"/>
      <c r="AD3387" s="16"/>
      <c r="AE3387" s="16"/>
      <c r="AF3387" s="16"/>
      <c r="AG3387" s="16"/>
      <c r="AH3387" s="16"/>
      <c r="AI3387" s="18">
        <v>269.99</v>
      </c>
      <c r="AJ3387" s="22">
        <f>AI3387*-0.029+-0.3</f>
        <v>-8.129709999999999</v>
      </c>
      <c r="AK3387" s="22">
        <v>0</v>
      </c>
      <c r="AL3387" s="22">
        <v>0</v>
      </c>
      <c r="AM3387" s="22">
        <v>0</v>
      </c>
      <c r="AN3387" s="22">
        <v>-13.68</v>
      </c>
      <c r="AO3387" s="22">
        <v>-20</v>
      </c>
      <c r="AP3387" s="18">
        <f>SUM(AI3387:AO3387)</f>
        <v>228.18029</v>
      </c>
    </row>
    <row r="3388" ht="20.35" customHeight="1">
      <c r="A3388" t="s" s="28">
        <v>1490</v>
      </c>
      <c r="B3388" s="15">
        <v>43557</v>
      </c>
      <c r="C3388" s="16"/>
      <c r="D3388" s="16"/>
      <c r="E3388" s="31"/>
      <c r="F3388" s="31"/>
      <c r="G3388" s="16"/>
      <c r="H3388" s="17">
        <v>2</v>
      </c>
      <c r="I3388" s="16"/>
      <c r="J3388" s="16"/>
      <c r="K3388" s="16"/>
      <c r="L3388" s="16"/>
      <c r="M3388" s="16"/>
      <c r="N3388" s="16"/>
      <c r="O3388" s="16"/>
      <c r="P3388" s="16"/>
      <c r="Q3388" s="16"/>
      <c r="R3388" s="16"/>
      <c r="S3388" s="16"/>
      <c r="T3388" s="16"/>
      <c r="U3388" s="16"/>
      <c r="V3388" s="16"/>
      <c r="W3388" s="16"/>
      <c r="X3388" s="16"/>
      <c r="Y3388" s="16"/>
      <c r="Z3388" s="16"/>
      <c r="AA3388" s="16"/>
      <c r="AB3388" s="17">
        <v>2</v>
      </c>
      <c r="AC3388" s="16"/>
      <c r="AD3388" s="16"/>
      <c r="AE3388" s="16"/>
      <c r="AF3388" s="16"/>
      <c r="AG3388" s="16"/>
      <c r="AH3388" s="16"/>
      <c r="AI3388" s="18">
        <v>2350</v>
      </c>
      <c r="AJ3388" s="22">
        <v>0</v>
      </c>
      <c r="AK3388" s="22">
        <v>0</v>
      </c>
      <c r="AL3388" s="22">
        <v>0</v>
      </c>
      <c r="AM3388" s="22">
        <v>0</v>
      </c>
      <c r="AN3388" s="22">
        <v>0</v>
      </c>
      <c r="AO3388" s="22">
        <v>0</v>
      </c>
      <c r="AP3388" s="18">
        <f>SUM(AI3388:AO3388)</f>
        <v>2350</v>
      </c>
    </row>
    <row r="3389" ht="20.35" customHeight="1">
      <c r="A3389" t="s" s="28">
        <v>1490</v>
      </c>
      <c r="B3389" s="15">
        <v>43557</v>
      </c>
      <c r="C3389" s="16"/>
      <c r="D3389" s="16"/>
      <c r="E3389" s="31"/>
      <c r="F3389" s="31"/>
      <c r="G3389" s="16"/>
      <c r="H3389" s="17">
        <v>6</v>
      </c>
      <c r="I3389" s="16"/>
      <c r="J3389" s="16"/>
      <c r="K3389" s="16"/>
      <c r="L3389" s="16"/>
      <c r="M3389" s="16"/>
      <c r="N3389" s="16"/>
      <c r="O3389" s="16"/>
      <c r="P3389" s="16"/>
      <c r="Q3389" s="16"/>
      <c r="R3389" s="16"/>
      <c r="S3389" s="16"/>
      <c r="T3389" s="16"/>
      <c r="U3389" s="16"/>
      <c r="V3389" s="16"/>
      <c r="W3389" s="16"/>
      <c r="X3389" s="16"/>
      <c r="Y3389" s="16"/>
      <c r="Z3389" s="16"/>
      <c r="AA3389" s="16"/>
      <c r="AB3389" s="16"/>
      <c r="AC3389" s="16"/>
      <c r="AD3389" s="16"/>
      <c r="AE3389" s="16"/>
      <c r="AF3389" s="16"/>
      <c r="AG3389" s="16"/>
      <c r="AH3389" s="16"/>
      <c r="AI3389" s="18">
        <v>5235</v>
      </c>
      <c r="AJ3389" s="22">
        <v>0</v>
      </c>
      <c r="AK3389" s="22">
        <v>0</v>
      </c>
      <c r="AL3389" s="22">
        <v>0</v>
      </c>
      <c r="AM3389" s="22">
        <v>0</v>
      </c>
      <c r="AN3389" s="22">
        <v>0</v>
      </c>
      <c r="AO3389" s="22">
        <v>0</v>
      </c>
      <c r="AP3389" s="18">
        <f>SUM(AI3389:AO3389)</f>
        <v>5235</v>
      </c>
    </row>
    <row r="3390" ht="20.35" customHeight="1">
      <c r="A3390" t="s" s="28">
        <v>1271</v>
      </c>
      <c r="B3390" s="15">
        <v>43557</v>
      </c>
      <c r="C3390" s="16"/>
      <c r="D3390" s="16"/>
      <c r="E3390" s="31"/>
      <c r="F3390" s="31"/>
      <c r="G3390" s="16"/>
      <c r="H3390" s="17">
        <v>10</v>
      </c>
      <c r="I3390" s="16"/>
      <c r="J3390" s="16"/>
      <c r="K3390" s="16"/>
      <c r="L3390" s="16"/>
      <c r="M3390" s="16"/>
      <c r="N3390" s="16"/>
      <c r="O3390" s="16"/>
      <c r="P3390" s="16"/>
      <c r="Q3390" s="16"/>
      <c r="R3390" s="16"/>
      <c r="S3390" s="16"/>
      <c r="T3390" s="16"/>
      <c r="U3390" s="16"/>
      <c r="V3390" s="16"/>
      <c r="W3390" s="16"/>
      <c r="X3390" s="16"/>
      <c r="Y3390" s="16"/>
      <c r="Z3390" s="16"/>
      <c r="AA3390" s="16"/>
      <c r="AB3390" s="17">
        <v>10</v>
      </c>
      <c r="AC3390" s="16"/>
      <c r="AD3390" s="16"/>
      <c r="AE3390" s="16"/>
      <c r="AF3390" s="16"/>
      <c r="AG3390" s="16"/>
      <c r="AH3390" s="16"/>
      <c r="AI3390" s="18">
        <v>11642.68</v>
      </c>
      <c r="AJ3390" s="22">
        <v>0</v>
      </c>
      <c r="AK3390" s="22">
        <v>0</v>
      </c>
      <c r="AL3390" s="22">
        <v>0</v>
      </c>
      <c r="AM3390" s="22">
        <v>0</v>
      </c>
      <c r="AN3390" s="22">
        <v>-417.68</v>
      </c>
      <c r="AO3390" s="22">
        <v>0</v>
      </c>
      <c r="AP3390" s="18">
        <f>SUM(AI3390:AO3390)</f>
        <v>11225</v>
      </c>
    </row>
    <row r="3391" ht="20.35" customHeight="1">
      <c r="A3391" t="s" s="28">
        <v>520</v>
      </c>
      <c r="B3391" s="15">
        <v>43557</v>
      </c>
      <c r="C3391" s="16"/>
      <c r="D3391" s="16"/>
      <c r="E3391" s="31"/>
      <c r="F3391" s="31"/>
      <c r="G3391" s="16"/>
      <c r="H3391" s="16"/>
      <c r="I3391" s="16"/>
      <c r="J3391" s="16"/>
      <c r="K3391" s="16"/>
      <c r="L3391" s="16"/>
      <c r="M3391" s="16"/>
      <c r="N3391" s="16"/>
      <c r="O3391" s="16"/>
      <c r="P3391" s="16"/>
      <c r="Q3391" s="16"/>
      <c r="R3391" s="16"/>
      <c r="S3391" s="16"/>
      <c r="T3391" s="16"/>
      <c r="U3391" s="16"/>
      <c r="V3391" s="16"/>
      <c r="W3391" s="16"/>
      <c r="X3391" s="17">
        <v>2</v>
      </c>
      <c r="Y3391" s="16"/>
      <c r="Z3391" s="16"/>
      <c r="AA3391" s="16"/>
      <c r="AB3391" s="16"/>
      <c r="AC3391" s="16"/>
      <c r="AD3391" s="16"/>
      <c r="AE3391" s="16"/>
      <c r="AF3391" s="16"/>
      <c r="AG3391" s="16"/>
      <c r="AH3391" s="16"/>
      <c r="AI3391" s="18">
        <v>319.97</v>
      </c>
      <c r="AJ3391" s="22">
        <f>AI3391*-0.029+-0.3</f>
        <v>-9.579129999999999</v>
      </c>
      <c r="AK3391" s="22">
        <v>0</v>
      </c>
      <c r="AL3391" s="22">
        <v>0</v>
      </c>
      <c r="AM3391" s="22">
        <v>0</v>
      </c>
      <c r="AN3391" s="22">
        <v>-14.15</v>
      </c>
      <c r="AO3391" s="22">
        <v>0</v>
      </c>
      <c r="AP3391" s="18">
        <f>SUM(AI3391:AO3391)</f>
        <v>296.24087</v>
      </c>
    </row>
    <row r="3392" ht="20.35" customHeight="1">
      <c r="A3392" t="s" s="28">
        <v>2764</v>
      </c>
      <c r="B3392" s="15">
        <v>43557</v>
      </c>
      <c r="C3392" s="16"/>
      <c r="D3392" s="16"/>
      <c r="E3392" s="31"/>
      <c r="F3392" s="31"/>
      <c r="G3392" s="16"/>
      <c r="H3392" s="16"/>
      <c r="I3392" s="16"/>
      <c r="J3392" s="16"/>
      <c r="K3392" s="16"/>
      <c r="L3392" s="16"/>
      <c r="M3392" s="16"/>
      <c r="N3392" s="16"/>
      <c r="O3392" s="16"/>
      <c r="P3392" s="16"/>
      <c r="Q3392" s="16"/>
      <c r="R3392" s="16"/>
      <c r="S3392" s="16"/>
      <c r="T3392" s="16"/>
      <c r="U3392" s="16"/>
      <c r="V3392" s="16"/>
      <c r="W3392" s="16"/>
      <c r="X3392" s="17">
        <v>12</v>
      </c>
      <c r="Y3392" s="16"/>
      <c r="Z3392" s="16"/>
      <c r="AA3392" s="16"/>
      <c r="AB3392" s="16"/>
      <c r="AC3392" s="16"/>
      <c r="AD3392" s="16"/>
      <c r="AE3392" s="16"/>
      <c r="AF3392" s="16"/>
      <c r="AG3392" s="16"/>
      <c r="AH3392" s="16"/>
      <c r="AI3392" s="18">
        <v>1223.81</v>
      </c>
      <c r="AJ3392" s="22">
        <f>AI3392*-0.029+-0.3</f>
        <v>-35.79049</v>
      </c>
      <c r="AK3392" s="22">
        <v>0</v>
      </c>
      <c r="AL3392" s="22">
        <v>0</v>
      </c>
      <c r="AM3392" s="22">
        <v>0</v>
      </c>
      <c r="AN3392" s="22">
        <v>-128.95</v>
      </c>
      <c r="AO3392" s="22">
        <v>0</v>
      </c>
      <c r="AP3392" s="18">
        <f>SUM(AI3392:AO3392)</f>
        <v>1059.06951</v>
      </c>
    </row>
    <row r="3393" ht="20.35" customHeight="1">
      <c r="A3393" t="s" s="28">
        <v>2765</v>
      </c>
      <c r="B3393" s="15">
        <v>43557</v>
      </c>
      <c r="C3393" s="16"/>
      <c r="D3393" s="16"/>
      <c r="E3393" s="31"/>
      <c r="F3393" s="31"/>
      <c r="G3393" s="16"/>
      <c r="H3393" s="16"/>
      <c r="I3393" s="16"/>
      <c r="J3393" s="16"/>
      <c r="K3393" s="16"/>
      <c r="L3393" s="16"/>
      <c r="M3393" s="16"/>
      <c r="N3393" s="16"/>
      <c r="O3393" s="16"/>
      <c r="P3393" s="16"/>
      <c r="Q3393" s="16"/>
      <c r="R3393" s="16"/>
      <c r="S3393" s="16"/>
      <c r="T3393" s="16"/>
      <c r="U3393" s="16"/>
      <c r="V3393" s="16"/>
      <c r="W3393" s="16"/>
      <c r="X3393" s="16"/>
      <c r="Y3393" s="16"/>
      <c r="Z3393" s="16"/>
      <c r="AA3393" s="16"/>
      <c r="AB3393" s="16"/>
      <c r="AC3393" s="16"/>
      <c r="AD3393" s="16"/>
      <c r="AE3393" s="16"/>
      <c r="AF3393" s="16"/>
      <c r="AG3393" s="16"/>
      <c r="AH3393" s="16"/>
      <c r="AI3393" s="18">
        <v>15.98</v>
      </c>
      <c r="AJ3393" s="22">
        <v>0</v>
      </c>
      <c r="AK3393" s="22">
        <v>0</v>
      </c>
      <c r="AL3393" s="22">
        <f>AI3393*-0.029-0.3</f>
        <v>-0.76342</v>
      </c>
      <c r="AM3393" s="22">
        <v>0</v>
      </c>
      <c r="AN3393" s="22">
        <v>-3.09</v>
      </c>
      <c r="AO3393" s="22">
        <v>0</v>
      </c>
      <c r="AP3393" s="18">
        <f>SUM(AI3393:AO3393)</f>
        <v>12.12658</v>
      </c>
    </row>
    <row r="3394" ht="20.35" customHeight="1">
      <c r="A3394" t="s" s="28">
        <v>2766</v>
      </c>
      <c r="B3394" s="15">
        <v>43557</v>
      </c>
      <c r="C3394" s="16"/>
      <c r="D3394" s="16"/>
      <c r="E3394" s="31"/>
      <c r="F3394" s="31"/>
      <c r="G3394" s="16"/>
      <c r="H3394" s="16"/>
      <c r="I3394" s="16"/>
      <c r="J3394" s="16"/>
      <c r="K3394" s="16"/>
      <c r="L3394" s="16"/>
      <c r="M3394" s="16"/>
      <c r="N3394" s="16"/>
      <c r="O3394" s="16"/>
      <c r="P3394" s="16"/>
      <c r="Q3394" s="16"/>
      <c r="R3394" s="16"/>
      <c r="S3394" s="16"/>
      <c r="T3394" s="16"/>
      <c r="U3394" s="16"/>
      <c r="V3394" s="16"/>
      <c r="W3394" s="16"/>
      <c r="X3394" s="16"/>
      <c r="Y3394" s="16"/>
      <c r="Z3394" s="16"/>
      <c r="AA3394" s="16"/>
      <c r="AB3394" s="16"/>
      <c r="AC3394" s="16"/>
      <c r="AD3394" s="16"/>
      <c r="AE3394" s="16"/>
      <c r="AF3394" s="16"/>
      <c r="AG3394" s="16"/>
      <c r="AH3394" s="16"/>
      <c r="AI3394" s="18">
        <v>142.24</v>
      </c>
      <c r="AJ3394" s="22">
        <f>AI3394*-0.029+-0.3</f>
        <v>-4.42496</v>
      </c>
      <c r="AK3394" s="22">
        <v>0</v>
      </c>
      <c r="AL3394" s="22">
        <v>0</v>
      </c>
      <c r="AM3394" s="22">
        <v>0</v>
      </c>
      <c r="AN3394" s="22">
        <v>-12.68</v>
      </c>
      <c r="AO3394" s="22">
        <v>-9.6</v>
      </c>
      <c r="AP3394" s="18">
        <f>SUM(AI3394:AO3394)</f>
        <v>115.53504</v>
      </c>
    </row>
    <row r="3395" ht="20.35" customHeight="1">
      <c r="A3395" t="s" s="28">
        <v>1490</v>
      </c>
      <c r="B3395" s="15">
        <v>43557</v>
      </c>
      <c r="C3395" s="16"/>
      <c r="D3395" s="16"/>
      <c r="E3395" s="31"/>
      <c r="F3395" s="31"/>
      <c r="G3395" s="16"/>
      <c r="H3395" s="16"/>
      <c r="I3395" s="16"/>
      <c r="J3395" s="16"/>
      <c r="K3395" s="16"/>
      <c r="L3395" s="16"/>
      <c r="M3395" s="16"/>
      <c r="N3395" s="16"/>
      <c r="O3395" s="16"/>
      <c r="P3395" s="16"/>
      <c r="Q3395" s="16"/>
      <c r="R3395" s="16"/>
      <c r="S3395" s="16"/>
      <c r="T3395" s="16"/>
      <c r="U3395" s="16"/>
      <c r="V3395" s="16"/>
      <c r="W3395" s="16"/>
      <c r="X3395" s="16"/>
      <c r="Y3395" s="16"/>
      <c r="Z3395" s="16"/>
      <c r="AA3395" s="16"/>
      <c r="AB3395" s="16"/>
      <c r="AC3395" s="16"/>
      <c r="AD3395" s="16"/>
      <c r="AE3395" s="16"/>
      <c r="AF3395" s="16"/>
      <c r="AG3395" s="16"/>
      <c r="AH3395" s="16"/>
      <c r="AI3395" s="18">
        <v>55.93</v>
      </c>
      <c r="AJ3395" s="22">
        <v>0</v>
      </c>
      <c r="AK3395" s="22">
        <v>0</v>
      </c>
      <c r="AL3395" s="22">
        <v>0</v>
      </c>
      <c r="AM3395" s="22">
        <v>0</v>
      </c>
      <c r="AN3395" s="22">
        <v>0</v>
      </c>
      <c r="AO3395" s="22">
        <v>0</v>
      </c>
      <c r="AP3395" s="18">
        <f>SUM(AI3395:AO3395)</f>
        <v>55.93</v>
      </c>
    </row>
    <row r="3396" ht="20.35" customHeight="1">
      <c r="A3396" t="s" s="28">
        <v>2767</v>
      </c>
      <c r="B3396" s="15">
        <v>43557</v>
      </c>
      <c r="C3396" s="16"/>
      <c r="D3396" s="17">
        <v>1</v>
      </c>
      <c r="E3396" s="31"/>
      <c r="F3396" s="59">
        <v>1</v>
      </c>
      <c r="G3396" s="16"/>
      <c r="H3396" s="16"/>
      <c r="I3396" s="16"/>
      <c r="J3396" s="16"/>
      <c r="K3396" s="16"/>
      <c r="L3396" s="16"/>
      <c r="M3396" s="16"/>
      <c r="N3396" s="16"/>
      <c r="O3396" s="16"/>
      <c r="P3396" s="16"/>
      <c r="Q3396" s="16"/>
      <c r="R3396" s="16"/>
      <c r="S3396" s="16"/>
      <c r="T3396" s="16"/>
      <c r="U3396" s="16"/>
      <c r="V3396" s="16"/>
      <c r="W3396" s="16"/>
      <c r="X3396" s="16"/>
      <c r="Y3396" s="16"/>
      <c r="Z3396" s="16"/>
      <c r="AA3396" s="16"/>
      <c r="AB3396" s="16"/>
      <c r="AC3396" s="16"/>
      <c r="AD3396" s="16"/>
      <c r="AE3396" s="16"/>
      <c r="AF3396" s="16"/>
      <c r="AG3396" s="16"/>
      <c r="AH3396" s="16"/>
      <c r="AI3396" s="18">
        <v>418.99</v>
      </c>
      <c r="AJ3396" s="22">
        <f>AI3396*-0.029+-0.3</f>
        <v>-12.45071</v>
      </c>
      <c r="AK3396" s="22">
        <v>0</v>
      </c>
      <c r="AL3396" s="22">
        <v>0</v>
      </c>
      <c r="AM3396" s="22">
        <v>0</v>
      </c>
      <c r="AN3396" s="22">
        <v>-24.22</v>
      </c>
      <c r="AO3396" s="22">
        <v>0</v>
      </c>
      <c r="AP3396" s="18">
        <f>SUM(AI3396:AO3396)</f>
        <v>382.31929</v>
      </c>
    </row>
    <row r="3397" ht="20.35" customHeight="1">
      <c r="A3397" t="s" s="28">
        <v>2768</v>
      </c>
      <c r="B3397" s="15">
        <v>43557</v>
      </c>
      <c r="C3397" s="16"/>
      <c r="D3397" s="17">
        <v>2</v>
      </c>
      <c r="E3397" s="31"/>
      <c r="F3397" s="31"/>
      <c r="G3397" s="17">
        <v>2</v>
      </c>
      <c r="H3397" s="16"/>
      <c r="I3397" s="16"/>
      <c r="J3397" s="16"/>
      <c r="K3397" s="16"/>
      <c r="L3397" s="16"/>
      <c r="M3397" s="16"/>
      <c r="N3397" s="16"/>
      <c r="O3397" s="16"/>
      <c r="P3397" s="16"/>
      <c r="Q3397" s="16"/>
      <c r="R3397" s="16"/>
      <c r="S3397" s="16"/>
      <c r="T3397" s="16"/>
      <c r="U3397" s="16"/>
      <c r="V3397" s="16"/>
      <c r="W3397" s="16"/>
      <c r="X3397" s="16"/>
      <c r="Y3397" s="16"/>
      <c r="Z3397" s="16"/>
      <c r="AA3397" s="16"/>
      <c r="AB3397" s="16"/>
      <c r="AC3397" s="16"/>
      <c r="AD3397" s="16"/>
      <c r="AE3397" s="16"/>
      <c r="AF3397" s="16"/>
      <c r="AG3397" s="16"/>
      <c r="AH3397" s="16"/>
      <c r="AI3397" s="18">
        <v>1325.93</v>
      </c>
      <c r="AJ3397" s="22">
        <v>0</v>
      </c>
      <c r="AK3397" s="22">
        <v>0</v>
      </c>
      <c r="AL3397" s="22">
        <f>AI3397*-0.029-0.3</f>
        <v>-38.75197</v>
      </c>
      <c r="AM3397" s="22">
        <v>0</v>
      </c>
      <c r="AN3397" s="22">
        <v>-83.53</v>
      </c>
      <c r="AO3397" s="22">
        <v>0</v>
      </c>
      <c r="AP3397" s="18">
        <f>SUM(AI3397:AO3397)</f>
        <v>1203.64803</v>
      </c>
    </row>
    <row r="3398" ht="20.35" customHeight="1">
      <c r="A3398" t="s" s="28">
        <v>2559</v>
      </c>
      <c r="B3398" s="15">
        <v>43558</v>
      </c>
      <c r="C3398" s="16"/>
      <c r="D3398" s="17">
        <v>1</v>
      </c>
      <c r="E3398" s="31"/>
      <c r="F3398" s="31"/>
      <c r="G3398" s="16"/>
      <c r="H3398" s="16"/>
      <c r="I3398" s="16"/>
      <c r="J3398" s="16"/>
      <c r="K3398" s="16"/>
      <c r="L3398" s="16"/>
      <c r="M3398" s="16"/>
      <c r="N3398" s="16"/>
      <c r="O3398" s="16"/>
      <c r="P3398" s="16"/>
      <c r="Q3398" s="16"/>
      <c r="R3398" s="16"/>
      <c r="S3398" s="16"/>
      <c r="T3398" s="16"/>
      <c r="U3398" s="16"/>
      <c r="V3398" s="16"/>
      <c r="W3398" s="16"/>
      <c r="X3398" s="16"/>
      <c r="Y3398" s="16"/>
      <c r="Z3398" s="16"/>
      <c r="AA3398" s="16"/>
      <c r="AB3398" s="16"/>
      <c r="AC3398" s="16"/>
      <c r="AD3398" s="16"/>
      <c r="AE3398" s="16"/>
      <c r="AF3398" s="16"/>
      <c r="AG3398" s="16"/>
      <c r="AH3398" s="16"/>
      <c r="AI3398" s="18">
        <v>219.98</v>
      </c>
      <c r="AJ3398" s="22">
        <v>0</v>
      </c>
      <c r="AK3398" s="22">
        <v>-6.68</v>
      </c>
      <c r="AL3398" s="22">
        <v>0</v>
      </c>
      <c r="AM3398" s="22">
        <v>0</v>
      </c>
      <c r="AN3398" s="22">
        <v>-14.74</v>
      </c>
      <c r="AO3398" s="22">
        <v>0</v>
      </c>
      <c r="AP3398" s="18">
        <f>SUM(AI3398:AO3398)</f>
        <v>198.56</v>
      </c>
    </row>
    <row r="3399" ht="20.35" customHeight="1">
      <c r="A3399" t="s" s="28">
        <v>2559</v>
      </c>
      <c r="B3399" s="15">
        <v>43558</v>
      </c>
      <c r="C3399" s="16"/>
      <c r="D3399" s="16"/>
      <c r="E3399" s="31"/>
      <c r="F3399" s="31"/>
      <c r="G3399" s="16"/>
      <c r="H3399" s="16"/>
      <c r="I3399" s="16"/>
      <c r="J3399" s="16"/>
      <c r="K3399" s="16"/>
      <c r="L3399" s="16"/>
      <c r="M3399" s="16"/>
      <c r="N3399" s="16"/>
      <c r="O3399" s="16"/>
      <c r="P3399" s="16"/>
      <c r="Q3399" s="16"/>
      <c r="R3399" s="16"/>
      <c r="S3399" s="16"/>
      <c r="T3399" s="16"/>
      <c r="U3399" s="16"/>
      <c r="V3399" s="16"/>
      <c r="W3399" s="16"/>
      <c r="X3399" s="16"/>
      <c r="Y3399" s="16"/>
      <c r="Z3399" s="16"/>
      <c r="AA3399" s="16"/>
      <c r="AB3399" s="16"/>
      <c r="AC3399" s="16"/>
      <c r="AD3399" s="16"/>
      <c r="AE3399" s="16"/>
      <c r="AF3399" s="16"/>
      <c r="AG3399" s="16"/>
      <c r="AH3399" s="16"/>
      <c r="AI3399" s="18">
        <v>80.01000000000001</v>
      </c>
      <c r="AJ3399" s="22">
        <v>0</v>
      </c>
      <c r="AK3399" s="22">
        <v>-2.62</v>
      </c>
      <c r="AL3399" s="22">
        <v>0</v>
      </c>
      <c r="AM3399" s="22">
        <v>0</v>
      </c>
      <c r="AN3399" s="22">
        <v>0</v>
      </c>
      <c r="AO3399" s="22">
        <v>0</v>
      </c>
      <c r="AP3399" s="18">
        <f>SUM(AI3399:AO3399)</f>
        <v>77.39</v>
      </c>
    </row>
    <row r="3400" ht="20.35" customHeight="1">
      <c r="A3400" t="s" s="28">
        <v>2764</v>
      </c>
      <c r="B3400" s="15">
        <v>43558</v>
      </c>
      <c r="C3400" s="16"/>
      <c r="D3400" s="16"/>
      <c r="E3400" s="31"/>
      <c r="F3400" s="31"/>
      <c r="G3400" s="16"/>
      <c r="H3400" s="16"/>
      <c r="I3400" s="16"/>
      <c r="J3400" s="16"/>
      <c r="K3400" s="16"/>
      <c r="L3400" s="16"/>
      <c r="M3400" s="16"/>
      <c r="N3400" s="16"/>
      <c r="O3400" s="16"/>
      <c r="P3400" s="16"/>
      <c r="Q3400" s="16"/>
      <c r="R3400" s="16"/>
      <c r="S3400" s="16"/>
      <c r="T3400" s="16"/>
      <c r="U3400" s="16"/>
      <c r="V3400" s="16"/>
      <c r="W3400" s="16"/>
      <c r="X3400" s="17">
        <v>6</v>
      </c>
      <c r="Y3400" s="16"/>
      <c r="Z3400" s="16"/>
      <c r="AA3400" s="16"/>
      <c r="AB3400" s="16"/>
      <c r="AC3400" s="16"/>
      <c r="AD3400" s="16"/>
      <c r="AE3400" s="16"/>
      <c r="AF3400" s="16"/>
      <c r="AG3400" s="16"/>
      <c r="AH3400" s="16"/>
      <c r="AI3400" s="18">
        <v>545</v>
      </c>
      <c r="AJ3400" s="22">
        <f>AI3400*-0.029+-0.3</f>
        <v>-16.105</v>
      </c>
      <c r="AK3400" s="22">
        <v>0</v>
      </c>
      <c r="AL3400" s="22">
        <v>0</v>
      </c>
      <c r="AM3400" s="22">
        <v>0</v>
      </c>
      <c r="AN3400" s="22">
        <v>-90.16</v>
      </c>
      <c r="AO3400" s="22">
        <v>0</v>
      </c>
      <c r="AP3400" s="18">
        <f>SUM(AI3400:AO3400)</f>
        <v>438.735</v>
      </c>
    </row>
    <row r="3401" ht="20.35" customHeight="1">
      <c r="A3401" t="s" s="28">
        <v>2769</v>
      </c>
      <c r="B3401" s="15">
        <v>43559</v>
      </c>
      <c r="C3401" s="16"/>
      <c r="D3401" s="17">
        <v>1</v>
      </c>
      <c r="E3401" s="31"/>
      <c r="F3401" s="59">
        <v>1</v>
      </c>
      <c r="G3401" s="16"/>
      <c r="H3401" s="16"/>
      <c r="I3401" s="16"/>
      <c r="J3401" s="16"/>
      <c r="K3401" s="16"/>
      <c r="L3401" s="16"/>
      <c r="M3401" s="16"/>
      <c r="N3401" s="16"/>
      <c r="O3401" s="16"/>
      <c r="P3401" s="16"/>
      <c r="Q3401" s="16"/>
      <c r="R3401" s="16"/>
      <c r="S3401" s="16"/>
      <c r="T3401" s="16"/>
      <c r="U3401" s="16"/>
      <c r="V3401" s="16"/>
      <c r="W3401" s="16"/>
      <c r="X3401" s="16"/>
      <c r="Y3401" s="16"/>
      <c r="Z3401" s="16"/>
      <c r="AA3401" s="16"/>
      <c r="AB3401" s="16"/>
      <c r="AC3401" s="16"/>
      <c r="AD3401" s="16"/>
      <c r="AE3401" s="16"/>
      <c r="AF3401" s="16"/>
      <c r="AG3401" s="16"/>
      <c r="AH3401" s="16"/>
      <c r="AI3401" s="18">
        <v>404.99</v>
      </c>
      <c r="AJ3401" s="22">
        <f>AI3401*-0.029+-0.3</f>
        <v>-12.04471</v>
      </c>
      <c r="AK3401" s="22">
        <v>0</v>
      </c>
      <c r="AL3401" s="22">
        <v>0</v>
      </c>
      <c r="AM3401" s="22">
        <v>0</v>
      </c>
      <c r="AN3401" s="22">
        <v>-17.6</v>
      </c>
      <c r="AO3401" s="22">
        <v>0</v>
      </c>
      <c r="AP3401" s="18">
        <f>SUM(AI3401:AO3401)</f>
        <v>375.34529</v>
      </c>
    </row>
    <row r="3402" ht="20.35" customHeight="1">
      <c r="A3402" t="s" s="28">
        <v>2770</v>
      </c>
      <c r="B3402" s="15">
        <v>43559</v>
      </c>
      <c r="C3402" s="16"/>
      <c r="D3402" s="17">
        <v>1</v>
      </c>
      <c r="E3402" s="31"/>
      <c r="F3402" s="31"/>
      <c r="G3402" s="16"/>
      <c r="H3402" s="16"/>
      <c r="I3402" s="16"/>
      <c r="J3402" s="16"/>
      <c r="K3402" s="16"/>
      <c r="L3402" s="16"/>
      <c r="M3402" s="16"/>
      <c r="N3402" s="16"/>
      <c r="O3402" s="16"/>
      <c r="P3402" s="16"/>
      <c r="Q3402" s="16"/>
      <c r="R3402" s="16"/>
      <c r="S3402" s="16"/>
      <c r="T3402" s="16"/>
      <c r="U3402" s="16"/>
      <c r="V3402" s="16"/>
      <c r="W3402" s="16"/>
      <c r="X3402" s="16"/>
      <c r="Y3402" s="16"/>
      <c r="Z3402" s="16"/>
      <c r="AA3402" s="16"/>
      <c r="AB3402" s="16"/>
      <c r="AC3402" s="16"/>
      <c r="AD3402" s="16"/>
      <c r="AE3402" s="16"/>
      <c r="AF3402" s="16"/>
      <c r="AG3402" s="16"/>
      <c r="AH3402" s="16"/>
      <c r="AI3402" s="18">
        <v>175</v>
      </c>
      <c r="AJ3402" s="22">
        <f>AI3402*-0.029+-0.3</f>
        <v>-5.375</v>
      </c>
      <c r="AK3402" s="22">
        <v>0</v>
      </c>
      <c r="AL3402" s="22">
        <v>0</v>
      </c>
      <c r="AM3402" s="22">
        <v>0</v>
      </c>
      <c r="AN3402" s="22">
        <v>-17.6</v>
      </c>
      <c r="AO3402" s="22">
        <v>0</v>
      </c>
      <c r="AP3402" s="18">
        <f>SUM(AI3402:AO3402)</f>
        <v>152.025</v>
      </c>
    </row>
    <row r="3403" ht="20.35" customHeight="1">
      <c r="A3403" t="s" s="28">
        <v>2771</v>
      </c>
      <c r="B3403" s="15">
        <v>43559</v>
      </c>
      <c r="C3403" s="16"/>
      <c r="D3403" s="17">
        <v>1</v>
      </c>
      <c r="E3403" s="31"/>
      <c r="F3403" s="31"/>
      <c r="G3403" s="16"/>
      <c r="H3403" s="16"/>
      <c r="I3403" s="16"/>
      <c r="J3403" s="16"/>
      <c r="K3403" s="16"/>
      <c r="L3403" s="16"/>
      <c r="M3403" s="16"/>
      <c r="N3403" s="16"/>
      <c r="O3403" s="16"/>
      <c r="P3403" s="16"/>
      <c r="Q3403" s="16"/>
      <c r="R3403" s="16"/>
      <c r="S3403" s="16"/>
      <c r="T3403" s="16"/>
      <c r="U3403" s="16"/>
      <c r="V3403" s="16"/>
      <c r="W3403" s="16"/>
      <c r="X3403" s="16"/>
      <c r="Y3403" s="16"/>
      <c r="Z3403" s="16"/>
      <c r="AA3403" s="16"/>
      <c r="AB3403" s="16"/>
      <c r="AC3403" s="16"/>
      <c r="AD3403" s="16"/>
      <c r="AE3403" s="16"/>
      <c r="AF3403" s="16"/>
      <c r="AG3403" s="16"/>
      <c r="AH3403" s="16"/>
      <c r="AI3403" s="18">
        <v>175</v>
      </c>
      <c r="AJ3403" s="22">
        <f>AI3403*-0.029+-0.3</f>
        <v>-5.375</v>
      </c>
      <c r="AK3403" s="22">
        <v>0</v>
      </c>
      <c r="AL3403" s="22">
        <v>0</v>
      </c>
      <c r="AM3403" s="22">
        <v>0</v>
      </c>
      <c r="AN3403" s="22">
        <v>-16.14</v>
      </c>
      <c r="AO3403" s="22">
        <v>0</v>
      </c>
      <c r="AP3403" s="18">
        <f>SUM(AI3403:AO3403)</f>
        <v>153.485</v>
      </c>
    </row>
    <row r="3404" ht="20.35" customHeight="1">
      <c r="A3404" t="s" s="28">
        <v>2772</v>
      </c>
      <c r="B3404" s="15">
        <v>43559</v>
      </c>
      <c r="C3404" s="16"/>
      <c r="D3404" s="17">
        <v>2</v>
      </c>
      <c r="E3404" s="31"/>
      <c r="F3404" s="59">
        <v>1</v>
      </c>
      <c r="G3404" s="16"/>
      <c r="H3404" s="16"/>
      <c r="I3404" s="16"/>
      <c r="J3404" s="16"/>
      <c r="K3404" s="16"/>
      <c r="L3404" s="16"/>
      <c r="M3404" s="16"/>
      <c r="N3404" s="16"/>
      <c r="O3404" s="16"/>
      <c r="P3404" s="16"/>
      <c r="Q3404" s="16"/>
      <c r="R3404" s="16"/>
      <c r="S3404" s="16"/>
      <c r="T3404" s="16"/>
      <c r="U3404" s="16"/>
      <c r="V3404" s="16"/>
      <c r="W3404" s="16"/>
      <c r="X3404" s="16"/>
      <c r="Y3404" s="16"/>
      <c r="Z3404" s="16"/>
      <c r="AA3404" s="16"/>
      <c r="AB3404" s="16"/>
      <c r="AC3404" s="16"/>
      <c r="AD3404" s="16"/>
      <c r="AE3404" s="16"/>
      <c r="AF3404" s="16"/>
      <c r="AG3404" s="16"/>
      <c r="AH3404" s="16"/>
      <c r="AI3404" s="18">
        <v>539</v>
      </c>
      <c r="AJ3404" s="22">
        <f>AI3404*-0.029+-0.3</f>
        <v>-15.931</v>
      </c>
      <c r="AK3404" s="22">
        <v>0</v>
      </c>
      <c r="AL3404" s="22">
        <v>0</v>
      </c>
      <c r="AM3404" s="22">
        <v>0</v>
      </c>
      <c r="AN3404" s="22">
        <v>-22.86</v>
      </c>
      <c r="AO3404" s="22">
        <v>0</v>
      </c>
      <c r="AP3404" s="18">
        <f>SUM(AI3404:AO3404)</f>
        <v>500.209</v>
      </c>
    </row>
    <row r="3405" ht="20.35" customHeight="1">
      <c r="A3405" t="s" s="28">
        <v>2750</v>
      </c>
      <c r="B3405" s="15">
        <v>43559</v>
      </c>
      <c r="C3405" s="16"/>
      <c r="D3405" s="16"/>
      <c r="E3405" s="31"/>
      <c r="F3405" s="31"/>
      <c r="G3405" s="16"/>
      <c r="H3405" s="16"/>
      <c r="I3405" s="16"/>
      <c r="J3405" s="16"/>
      <c r="K3405" s="16"/>
      <c r="L3405" s="16"/>
      <c r="M3405" s="16"/>
      <c r="N3405" s="16"/>
      <c r="O3405" s="16"/>
      <c r="P3405" s="16"/>
      <c r="Q3405" s="17">
        <v>1</v>
      </c>
      <c r="R3405" s="16"/>
      <c r="S3405" s="16"/>
      <c r="T3405" s="16"/>
      <c r="U3405" s="16"/>
      <c r="V3405" s="16"/>
      <c r="W3405" s="16"/>
      <c r="X3405" s="16"/>
      <c r="Y3405" s="16"/>
      <c r="Z3405" s="16"/>
      <c r="AA3405" s="16"/>
      <c r="AB3405" s="16"/>
      <c r="AC3405" s="16"/>
      <c r="AD3405" s="16"/>
      <c r="AE3405" s="16"/>
      <c r="AF3405" s="16"/>
      <c r="AG3405" s="16"/>
      <c r="AH3405" s="16"/>
      <c r="AI3405" s="18">
        <v>318.4</v>
      </c>
      <c r="AJ3405" s="22">
        <f>AI3405*-0.029+-0.3</f>
        <v>-9.5336</v>
      </c>
      <c r="AK3405" s="22">
        <v>0</v>
      </c>
      <c r="AL3405" s="22">
        <v>0</v>
      </c>
      <c r="AM3405" s="22">
        <v>0</v>
      </c>
      <c r="AN3405" s="22">
        <v>-13.15</v>
      </c>
      <c r="AO3405" s="22">
        <v>-13.15</v>
      </c>
      <c r="AP3405" s="18">
        <f>SUM(AI3405:AO3405)</f>
        <v>282.5664</v>
      </c>
    </row>
    <row r="3406" ht="20.35" customHeight="1">
      <c r="A3406" t="s" s="28">
        <v>2773</v>
      </c>
      <c r="B3406" s="15">
        <v>43559</v>
      </c>
      <c r="C3406" s="16"/>
      <c r="D3406" s="16"/>
      <c r="E3406" s="31"/>
      <c r="F3406" s="31"/>
      <c r="G3406" s="16"/>
      <c r="H3406" s="16"/>
      <c r="I3406" s="16"/>
      <c r="J3406" s="16"/>
      <c r="K3406" s="16"/>
      <c r="L3406" s="16"/>
      <c r="M3406" s="16"/>
      <c r="N3406" s="16"/>
      <c r="O3406" s="16"/>
      <c r="P3406" s="16"/>
      <c r="Q3406" s="16"/>
      <c r="R3406" s="16"/>
      <c r="S3406" s="16"/>
      <c r="T3406" s="16"/>
      <c r="U3406" s="16"/>
      <c r="V3406" s="16"/>
      <c r="W3406" s="16"/>
      <c r="X3406" s="17">
        <v>1</v>
      </c>
      <c r="Y3406" s="16"/>
      <c r="Z3406" s="16"/>
      <c r="AA3406" s="16"/>
      <c r="AB3406" s="16"/>
      <c r="AC3406" s="16"/>
      <c r="AD3406" s="16"/>
      <c r="AE3406" s="16"/>
      <c r="AF3406" s="16"/>
      <c r="AG3406" s="16"/>
      <c r="AH3406" s="16"/>
      <c r="AI3406" s="18">
        <v>107.98</v>
      </c>
      <c r="AJ3406" s="22">
        <f>AI3406*-0.029+-0.3</f>
        <v>-3.43142</v>
      </c>
      <c r="AK3406" s="22">
        <v>0</v>
      </c>
      <c r="AL3406" s="22">
        <v>0</v>
      </c>
      <c r="AM3406" s="22">
        <v>0</v>
      </c>
      <c r="AN3406" s="22">
        <v>-7.95</v>
      </c>
      <c r="AO3406" s="22">
        <v>0</v>
      </c>
      <c r="AP3406" s="18">
        <f>SUM(AI3406:AO3406)</f>
        <v>96.59858</v>
      </c>
    </row>
    <row r="3407" ht="20.35" customHeight="1">
      <c r="A3407" t="s" s="28">
        <v>2774</v>
      </c>
      <c r="B3407" s="15">
        <v>43560</v>
      </c>
      <c r="C3407" s="16"/>
      <c r="D3407" s="17">
        <v>1</v>
      </c>
      <c r="E3407" s="31"/>
      <c r="F3407" s="59">
        <v>1</v>
      </c>
      <c r="G3407" s="16"/>
      <c r="H3407" s="16"/>
      <c r="I3407" s="16"/>
      <c r="J3407" s="16"/>
      <c r="K3407" s="16"/>
      <c r="L3407" s="16"/>
      <c r="M3407" s="16"/>
      <c r="N3407" s="16"/>
      <c r="O3407" s="16"/>
      <c r="P3407" s="16"/>
      <c r="Q3407" s="16"/>
      <c r="R3407" s="16"/>
      <c r="S3407" s="16"/>
      <c r="T3407" s="16"/>
      <c r="U3407" s="16"/>
      <c r="V3407" s="16"/>
      <c r="W3407" s="16"/>
      <c r="X3407" s="16"/>
      <c r="Y3407" s="16"/>
      <c r="Z3407" s="16"/>
      <c r="AA3407" s="16"/>
      <c r="AB3407" s="16"/>
      <c r="AC3407" s="16"/>
      <c r="AD3407" s="16"/>
      <c r="AE3407" s="16"/>
      <c r="AF3407" s="16"/>
      <c r="AG3407" s="16"/>
      <c r="AH3407" s="16"/>
      <c r="AI3407" s="18">
        <v>533.99</v>
      </c>
      <c r="AJ3407" s="22">
        <f>AI3407*-0.029+-0.3</f>
        <v>-15.78571</v>
      </c>
      <c r="AK3407" s="22">
        <v>0</v>
      </c>
      <c r="AL3407" s="22">
        <v>0</v>
      </c>
      <c r="AM3407" s="22">
        <v>0</v>
      </c>
      <c r="AN3407" s="22">
        <v>-19.33</v>
      </c>
      <c r="AO3407" s="22">
        <v>0</v>
      </c>
      <c r="AP3407" s="18">
        <f>SUM(AI3407:AO3407)</f>
        <v>498.87429</v>
      </c>
    </row>
    <row r="3408" ht="20.35" customHeight="1">
      <c r="A3408" t="s" s="28">
        <v>1570</v>
      </c>
      <c r="B3408" s="15">
        <v>43560</v>
      </c>
      <c r="C3408" s="16"/>
      <c r="D3408" s="17">
        <v>1</v>
      </c>
      <c r="E3408" s="31"/>
      <c r="F3408" s="31"/>
      <c r="G3408" s="16"/>
      <c r="H3408" s="16"/>
      <c r="I3408" s="16"/>
      <c r="J3408" s="16"/>
      <c r="K3408" s="16"/>
      <c r="L3408" s="16"/>
      <c r="M3408" s="16"/>
      <c r="N3408" s="16"/>
      <c r="O3408" s="16"/>
      <c r="P3408" s="16"/>
      <c r="Q3408" s="16"/>
      <c r="R3408" s="16"/>
      <c r="S3408" s="16"/>
      <c r="T3408" s="16"/>
      <c r="U3408" s="16"/>
      <c r="V3408" s="16"/>
      <c r="W3408" s="16"/>
      <c r="X3408" s="16"/>
      <c r="Y3408" s="16"/>
      <c r="Z3408" s="16"/>
      <c r="AA3408" s="16"/>
      <c r="AB3408" s="16"/>
      <c r="AC3408" s="16"/>
      <c r="AD3408" s="16"/>
      <c r="AE3408" s="16"/>
      <c r="AF3408" s="16"/>
      <c r="AG3408" s="16"/>
      <c r="AH3408" s="16"/>
      <c r="AI3408" s="18">
        <v>350</v>
      </c>
      <c r="AJ3408" s="22">
        <v>0</v>
      </c>
      <c r="AK3408" s="22">
        <v>-10.45</v>
      </c>
      <c r="AL3408" s="22">
        <v>0</v>
      </c>
      <c r="AM3408" s="22">
        <v>0</v>
      </c>
      <c r="AN3408" s="22">
        <v>-20.87</v>
      </c>
      <c r="AO3408" s="22">
        <v>0</v>
      </c>
      <c r="AP3408" s="18">
        <f>SUM(AI3408:AO3408)</f>
        <v>318.68</v>
      </c>
    </row>
    <row r="3409" ht="20.35" customHeight="1">
      <c r="A3409" t="s" s="28">
        <v>2775</v>
      </c>
      <c r="B3409" s="15">
        <v>43563</v>
      </c>
      <c r="C3409" s="16"/>
      <c r="D3409" s="16"/>
      <c r="E3409" s="31"/>
      <c r="F3409" s="31"/>
      <c r="G3409" s="16"/>
      <c r="H3409" s="16"/>
      <c r="I3409" s="16"/>
      <c r="J3409" s="16"/>
      <c r="K3409" s="16"/>
      <c r="L3409" s="16"/>
      <c r="M3409" s="16"/>
      <c r="N3409" s="16"/>
      <c r="O3409" s="16"/>
      <c r="P3409" s="16"/>
      <c r="Q3409" s="16"/>
      <c r="R3409" s="16"/>
      <c r="S3409" s="16"/>
      <c r="T3409" s="16"/>
      <c r="U3409" s="16"/>
      <c r="V3409" s="16"/>
      <c r="W3409" s="16"/>
      <c r="X3409" s="16"/>
      <c r="Y3409" s="16"/>
      <c r="Z3409" s="16"/>
      <c r="AA3409" s="16"/>
      <c r="AB3409" s="16"/>
      <c r="AC3409" s="16"/>
      <c r="AD3409" s="16"/>
      <c r="AE3409" s="16"/>
      <c r="AF3409" s="16"/>
      <c r="AG3409" s="16"/>
      <c r="AH3409" s="16"/>
      <c r="AI3409" s="18">
        <v>105.8</v>
      </c>
      <c r="AJ3409" s="22">
        <f>AI3409*-0.029+-0.3</f>
        <v>-3.3682</v>
      </c>
      <c r="AK3409" s="22">
        <v>0</v>
      </c>
      <c r="AL3409" s="22">
        <v>0</v>
      </c>
      <c r="AM3409" s="22">
        <v>0</v>
      </c>
      <c r="AN3409" s="22">
        <v>-7.95</v>
      </c>
      <c r="AO3409" s="22">
        <v>-7.84</v>
      </c>
      <c r="AP3409" s="18">
        <f>SUM(AI3409:AO3409)</f>
        <v>86.6418</v>
      </c>
    </row>
    <row r="3410" ht="20.35" customHeight="1">
      <c r="A3410" t="s" s="28">
        <v>2776</v>
      </c>
      <c r="B3410" s="15">
        <v>43563</v>
      </c>
      <c r="C3410" s="16"/>
      <c r="D3410" s="17">
        <v>1</v>
      </c>
      <c r="E3410" s="31"/>
      <c r="F3410" s="31"/>
      <c r="G3410" s="16"/>
      <c r="H3410" s="16"/>
      <c r="I3410" s="16"/>
      <c r="J3410" s="16"/>
      <c r="K3410" s="16"/>
      <c r="L3410" s="16"/>
      <c r="M3410" s="16"/>
      <c r="N3410" s="16"/>
      <c r="O3410" s="16"/>
      <c r="P3410" s="16"/>
      <c r="Q3410" s="16"/>
      <c r="R3410" s="16"/>
      <c r="S3410" s="16"/>
      <c r="T3410" s="16"/>
      <c r="U3410" s="16"/>
      <c r="V3410" s="16"/>
      <c r="W3410" s="16"/>
      <c r="X3410" s="16"/>
      <c r="Y3410" s="16"/>
      <c r="Z3410" s="16"/>
      <c r="AA3410" s="16"/>
      <c r="AB3410" s="16"/>
      <c r="AC3410" s="16"/>
      <c r="AD3410" s="16"/>
      <c r="AE3410" s="16"/>
      <c r="AF3410" s="16"/>
      <c r="AG3410" s="16"/>
      <c r="AH3410" s="16"/>
      <c r="AI3410" s="18">
        <v>370.11</v>
      </c>
      <c r="AJ3410" s="22">
        <f>AI3410*-0.029+-0.3</f>
        <v>-11.03319</v>
      </c>
      <c r="AK3410" s="22">
        <v>0</v>
      </c>
      <c r="AL3410" s="22">
        <v>0</v>
      </c>
      <c r="AM3410" s="22">
        <v>0</v>
      </c>
      <c r="AN3410" s="22">
        <v>-17.6</v>
      </c>
      <c r="AO3410" s="22">
        <v>0</v>
      </c>
      <c r="AP3410" s="18">
        <f>SUM(AI3410:AO3410)</f>
        <v>341.47681</v>
      </c>
    </row>
    <row r="3411" ht="20.35" customHeight="1">
      <c r="A3411" t="s" s="28">
        <v>1790</v>
      </c>
      <c r="B3411" s="15">
        <v>43563</v>
      </c>
      <c r="C3411" s="16"/>
      <c r="D3411" s="16"/>
      <c r="E3411" s="31"/>
      <c r="F3411" s="31"/>
      <c r="G3411" s="16"/>
      <c r="H3411" s="16"/>
      <c r="I3411" s="16"/>
      <c r="J3411" s="16"/>
      <c r="K3411" s="16"/>
      <c r="L3411" s="16"/>
      <c r="M3411" s="16"/>
      <c r="N3411" s="16"/>
      <c r="O3411" s="16"/>
      <c r="P3411" s="16"/>
      <c r="Q3411" s="16"/>
      <c r="R3411" s="16"/>
      <c r="S3411" s="16"/>
      <c r="T3411" s="16"/>
      <c r="U3411" s="16"/>
      <c r="V3411" s="16"/>
      <c r="W3411" s="16"/>
      <c r="X3411" s="16"/>
      <c r="Y3411" s="16"/>
      <c r="Z3411" s="16"/>
      <c r="AA3411" s="16"/>
      <c r="AB3411" s="16"/>
      <c r="AC3411" s="16"/>
      <c r="AD3411" s="16"/>
      <c r="AE3411" s="16"/>
      <c r="AF3411" s="16"/>
      <c r="AG3411" s="16"/>
      <c r="AH3411" s="16"/>
      <c r="AI3411" s="18">
        <v>36.78</v>
      </c>
      <c r="AJ3411" s="22">
        <v>0</v>
      </c>
      <c r="AK3411" s="22">
        <v>-1.37</v>
      </c>
      <c r="AL3411" s="22">
        <v>0</v>
      </c>
      <c r="AM3411" s="22">
        <v>0</v>
      </c>
      <c r="AN3411" s="22">
        <v>-2.96</v>
      </c>
      <c r="AO3411" s="22">
        <v>0</v>
      </c>
      <c r="AP3411" s="18">
        <f>SUM(AI3411:AO3411)</f>
        <v>32.45</v>
      </c>
    </row>
    <row r="3412" ht="20.35" customHeight="1">
      <c r="A3412" t="s" s="28">
        <v>2777</v>
      </c>
      <c r="B3412" s="15">
        <v>43563</v>
      </c>
      <c r="C3412" s="16"/>
      <c r="D3412" s="17">
        <v>2</v>
      </c>
      <c r="E3412" s="31"/>
      <c r="F3412" s="31"/>
      <c r="G3412" s="16"/>
      <c r="H3412" s="16"/>
      <c r="I3412" s="16"/>
      <c r="J3412" s="16"/>
      <c r="K3412" s="16"/>
      <c r="L3412" s="16"/>
      <c r="M3412" s="16"/>
      <c r="N3412" s="16"/>
      <c r="O3412" s="16"/>
      <c r="P3412" s="16"/>
      <c r="Q3412" s="16"/>
      <c r="R3412" s="16"/>
      <c r="S3412" s="16"/>
      <c r="T3412" s="16"/>
      <c r="U3412" s="16"/>
      <c r="V3412" s="16"/>
      <c r="W3412" s="16"/>
      <c r="X3412" s="16"/>
      <c r="Y3412" s="16"/>
      <c r="Z3412" s="16"/>
      <c r="AA3412" s="16"/>
      <c r="AB3412" s="16"/>
      <c r="AC3412" s="16"/>
      <c r="AD3412" s="16"/>
      <c r="AE3412" s="16"/>
      <c r="AF3412" s="16"/>
      <c r="AG3412" s="16"/>
      <c r="AH3412" s="16"/>
      <c r="AI3412" s="18">
        <v>499.98</v>
      </c>
      <c r="AJ3412" s="22">
        <f>AI3412*-0.029+-0.3</f>
        <v>-14.79942</v>
      </c>
      <c r="AK3412" s="22">
        <v>0</v>
      </c>
      <c r="AL3412" s="22">
        <v>0</v>
      </c>
      <c r="AM3412" s="22">
        <v>0</v>
      </c>
      <c r="AN3412" s="22">
        <v>-20.87</v>
      </c>
      <c r="AO3412" s="22">
        <v>0</v>
      </c>
      <c r="AP3412" s="18">
        <f>SUM(AI3412:AO3412)</f>
        <v>464.31058</v>
      </c>
    </row>
    <row r="3413" ht="20.35" customHeight="1">
      <c r="A3413" t="s" s="28">
        <v>1075</v>
      </c>
      <c r="B3413" s="15">
        <v>43563</v>
      </c>
      <c r="C3413" s="16"/>
      <c r="D3413" s="16"/>
      <c r="E3413" s="31"/>
      <c r="F3413" s="31"/>
      <c r="G3413" s="16"/>
      <c r="H3413" s="16"/>
      <c r="I3413" s="16"/>
      <c r="J3413" s="16"/>
      <c r="K3413" s="16"/>
      <c r="L3413" s="16"/>
      <c r="M3413" s="16"/>
      <c r="N3413" s="16"/>
      <c r="O3413" s="16"/>
      <c r="P3413" s="16"/>
      <c r="Q3413" s="16"/>
      <c r="R3413" s="16"/>
      <c r="S3413" s="16"/>
      <c r="T3413" s="16"/>
      <c r="U3413" s="16"/>
      <c r="V3413" s="16"/>
      <c r="W3413" s="16"/>
      <c r="X3413" s="17">
        <v>1</v>
      </c>
      <c r="Y3413" s="16"/>
      <c r="Z3413" s="16"/>
      <c r="AA3413" s="16"/>
      <c r="AB3413" s="16"/>
      <c r="AC3413" s="16"/>
      <c r="AD3413" s="16"/>
      <c r="AE3413" s="16"/>
      <c r="AF3413" s="16"/>
      <c r="AG3413" s="16"/>
      <c r="AH3413" s="16"/>
      <c r="AI3413" s="18">
        <v>109.99</v>
      </c>
      <c r="AJ3413" s="22">
        <v>0</v>
      </c>
      <c r="AK3413" s="22">
        <v>0</v>
      </c>
      <c r="AL3413" s="22">
        <f>AI3413*-0.029-0.3</f>
        <v>-3.48971</v>
      </c>
      <c r="AM3413" s="22">
        <v>0</v>
      </c>
      <c r="AN3413" s="22">
        <v>-7.95</v>
      </c>
      <c r="AO3413" s="22">
        <v>0</v>
      </c>
      <c r="AP3413" s="18">
        <f>SUM(AI3413:AO3413)</f>
        <v>98.55029</v>
      </c>
    </row>
    <row r="3414" ht="20.35" customHeight="1">
      <c r="A3414" t="s" s="28">
        <v>1075</v>
      </c>
      <c r="B3414" s="15">
        <v>43563</v>
      </c>
      <c r="C3414" s="16"/>
      <c r="D3414" s="16"/>
      <c r="E3414" s="31"/>
      <c r="F3414" s="31"/>
      <c r="G3414" s="16"/>
      <c r="H3414" s="16"/>
      <c r="I3414" s="16"/>
      <c r="J3414" s="16"/>
      <c r="K3414" s="16"/>
      <c r="L3414" s="16"/>
      <c r="M3414" s="16"/>
      <c r="N3414" s="16"/>
      <c r="O3414" s="16"/>
      <c r="P3414" s="16"/>
      <c r="Q3414" s="16"/>
      <c r="R3414" s="16"/>
      <c r="S3414" s="16"/>
      <c r="T3414" s="16"/>
      <c r="U3414" s="16"/>
      <c r="V3414" s="16"/>
      <c r="W3414" s="16"/>
      <c r="X3414" s="16"/>
      <c r="Y3414" s="16"/>
      <c r="Z3414" s="16"/>
      <c r="AA3414" s="16"/>
      <c r="AB3414" s="16"/>
      <c r="AC3414" s="16"/>
      <c r="AD3414" s="16"/>
      <c r="AE3414" s="16"/>
      <c r="AF3414" s="16"/>
      <c r="AG3414" s="16"/>
      <c r="AH3414" s="16"/>
      <c r="AI3414" s="18">
        <v>45</v>
      </c>
      <c r="AJ3414" s="22">
        <v>0</v>
      </c>
      <c r="AK3414" s="22">
        <v>-1.61</v>
      </c>
      <c r="AL3414" s="22">
        <v>0</v>
      </c>
      <c r="AM3414" s="22">
        <v>0</v>
      </c>
      <c r="AN3414" s="22">
        <v>0</v>
      </c>
      <c r="AO3414" s="22">
        <v>0</v>
      </c>
      <c r="AP3414" s="18">
        <f>SUM(AI3414:AO3414)</f>
        <v>43.39</v>
      </c>
    </row>
    <row r="3415" ht="20.35" customHeight="1">
      <c r="A3415" t="s" s="28">
        <v>622</v>
      </c>
      <c r="B3415" s="15">
        <v>43564</v>
      </c>
      <c r="C3415" s="16"/>
      <c r="D3415" s="17">
        <v>1</v>
      </c>
      <c r="E3415" s="31"/>
      <c r="F3415" s="31"/>
      <c r="G3415" s="16"/>
      <c r="H3415" s="16"/>
      <c r="I3415" s="16"/>
      <c r="J3415" s="16"/>
      <c r="K3415" s="16"/>
      <c r="L3415" s="16"/>
      <c r="M3415" s="16"/>
      <c r="N3415" s="16"/>
      <c r="O3415" s="16"/>
      <c r="P3415" s="16"/>
      <c r="Q3415" s="16"/>
      <c r="R3415" s="16"/>
      <c r="S3415" s="16"/>
      <c r="T3415" s="16"/>
      <c r="U3415" s="16"/>
      <c r="V3415" s="16"/>
      <c r="W3415" s="16"/>
      <c r="X3415" s="16"/>
      <c r="Y3415" s="16"/>
      <c r="Z3415" s="16"/>
      <c r="AA3415" s="16"/>
      <c r="AB3415" s="16"/>
      <c r="AC3415" s="16"/>
      <c r="AD3415" s="16"/>
      <c r="AE3415" s="16"/>
      <c r="AF3415" s="16"/>
      <c r="AG3415" s="16"/>
      <c r="AH3415" s="16"/>
      <c r="AI3415" s="18">
        <v>298.17</v>
      </c>
      <c r="AJ3415" s="22">
        <f>AI3415*-0.029+-0.3</f>
        <v>-8.94693</v>
      </c>
      <c r="AK3415" s="22">
        <v>0</v>
      </c>
      <c r="AL3415" s="22">
        <v>0</v>
      </c>
      <c r="AM3415" s="22">
        <v>0</v>
      </c>
      <c r="AN3415" s="22">
        <v>-19.33</v>
      </c>
      <c r="AO3415" s="22">
        <v>0</v>
      </c>
      <c r="AP3415" s="18">
        <f>SUM(AI3415:AO3415)</f>
        <v>269.89307</v>
      </c>
    </row>
    <row r="3416" ht="20.35" customHeight="1">
      <c r="A3416" t="s" s="28">
        <v>2778</v>
      </c>
      <c r="B3416" s="15">
        <v>43564</v>
      </c>
      <c r="C3416" s="16"/>
      <c r="D3416" s="16"/>
      <c r="E3416" s="31"/>
      <c r="F3416" s="31"/>
      <c r="G3416" s="16"/>
      <c r="H3416" s="16"/>
      <c r="I3416" s="16"/>
      <c r="J3416" s="16"/>
      <c r="K3416" s="16"/>
      <c r="L3416" s="16"/>
      <c r="M3416" s="16"/>
      <c r="N3416" s="16"/>
      <c r="O3416" s="16"/>
      <c r="P3416" s="16"/>
      <c r="Q3416" s="16"/>
      <c r="R3416" s="16"/>
      <c r="S3416" s="16"/>
      <c r="T3416" s="16"/>
      <c r="U3416" s="16"/>
      <c r="V3416" s="16"/>
      <c r="W3416" s="16"/>
      <c r="X3416" s="17">
        <v>1</v>
      </c>
      <c r="Y3416" s="16"/>
      <c r="Z3416" s="16"/>
      <c r="AA3416" s="16"/>
      <c r="AB3416" s="16"/>
      <c r="AC3416" s="16"/>
      <c r="AD3416" s="16"/>
      <c r="AE3416" s="16"/>
      <c r="AF3416" s="16"/>
      <c r="AG3416" s="16"/>
      <c r="AH3416" s="16"/>
      <c r="AI3416" s="18">
        <v>176.02</v>
      </c>
      <c r="AJ3416" s="22">
        <f>AI3416*-0.029+-0.3</f>
        <v>-5.40458</v>
      </c>
      <c r="AK3416" s="22">
        <v>0</v>
      </c>
      <c r="AL3416" s="22">
        <v>0</v>
      </c>
      <c r="AM3416" s="22">
        <v>0</v>
      </c>
      <c r="AN3416" s="22">
        <v>-7.95</v>
      </c>
      <c r="AO3416" s="22">
        <v>0</v>
      </c>
      <c r="AP3416" s="18">
        <f>SUM(AI3416:AO3416)</f>
        <v>162.66542</v>
      </c>
    </row>
    <row r="3417" ht="20.35" customHeight="1">
      <c r="A3417" t="s" s="28">
        <v>2754</v>
      </c>
      <c r="B3417" s="15">
        <v>43564</v>
      </c>
      <c r="C3417" s="16"/>
      <c r="D3417" s="16"/>
      <c r="E3417" s="31"/>
      <c r="F3417" s="31"/>
      <c r="G3417" s="16"/>
      <c r="H3417" s="16"/>
      <c r="I3417" s="16"/>
      <c r="J3417" s="16"/>
      <c r="K3417" s="16"/>
      <c r="L3417" s="16"/>
      <c r="M3417" s="16"/>
      <c r="N3417" s="16"/>
      <c r="O3417" s="16"/>
      <c r="P3417" s="16"/>
      <c r="Q3417" s="16"/>
      <c r="R3417" s="16"/>
      <c r="S3417" s="16"/>
      <c r="T3417" s="16"/>
      <c r="U3417" s="16"/>
      <c r="V3417" s="16"/>
      <c r="W3417" s="16"/>
      <c r="X3417" s="17">
        <v>1</v>
      </c>
      <c r="Y3417" s="16"/>
      <c r="Z3417" s="16"/>
      <c r="AA3417" s="16"/>
      <c r="AB3417" s="16"/>
      <c r="AC3417" s="16"/>
      <c r="AD3417" s="16"/>
      <c r="AE3417" s="16"/>
      <c r="AF3417" s="16"/>
      <c r="AG3417" s="16"/>
      <c r="AH3417" s="16"/>
      <c r="AI3417" s="18">
        <v>139.99</v>
      </c>
      <c r="AJ3417" s="22">
        <f>AI3417*-0.029+-0.3</f>
        <v>-4.35971</v>
      </c>
      <c r="AK3417" s="22">
        <v>0</v>
      </c>
      <c r="AL3417" s="22">
        <v>0</v>
      </c>
      <c r="AM3417" s="22">
        <v>0</v>
      </c>
      <c r="AN3417" s="22">
        <v>-7.95</v>
      </c>
      <c r="AO3417" s="22">
        <v>0</v>
      </c>
      <c r="AP3417" s="18">
        <f>SUM(AI3417:AO3417)</f>
        <v>127.68029</v>
      </c>
    </row>
    <row r="3418" ht="20.35" customHeight="1">
      <c r="A3418" t="s" s="28">
        <v>2779</v>
      </c>
      <c r="B3418" s="15">
        <v>43565</v>
      </c>
      <c r="C3418" s="16"/>
      <c r="D3418" s="16"/>
      <c r="E3418" s="31"/>
      <c r="F3418" s="31"/>
      <c r="G3418" s="16"/>
      <c r="H3418" s="17">
        <v>6</v>
      </c>
      <c r="I3418" s="16"/>
      <c r="J3418" s="16"/>
      <c r="K3418" s="16"/>
      <c r="L3418" s="16"/>
      <c r="M3418" s="16"/>
      <c r="N3418" s="16"/>
      <c r="O3418" s="16"/>
      <c r="P3418" s="16"/>
      <c r="Q3418" s="16"/>
      <c r="R3418" s="17">
        <v>1</v>
      </c>
      <c r="S3418" s="16"/>
      <c r="T3418" s="16"/>
      <c r="U3418" s="16"/>
      <c r="V3418" s="16"/>
      <c r="W3418" s="16"/>
      <c r="X3418" s="17">
        <v>3</v>
      </c>
      <c r="Y3418" s="16"/>
      <c r="Z3418" s="16"/>
      <c r="AA3418" s="16"/>
      <c r="AB3418" s="17">
        <v>6</v>
      </c>
      <c r="AC3418" s="16"/>
      <c r="AD3418" s="16"/>
      <c r="AE3418" s="16"/>
      <c r="AF3418" s="16"/>
      <c r="AG3418" s="16"/>
      <c r="AH3418" s="16"/>
      <c r="AI3418" s="18">
        <v>7850.8</v>
      </c>
      <c r="AJ3418" s="22">
        <v>0</v>
      </c>
      <c r="AK3418" s="22">
        <v>0</v>
      </c>
      <c r="AL3418" s="22">
        <v>0</v>
      </c>
      <c r="AM3418" s="22">
        <v>0</v>
      </c>
      <c r="AN3418" s="22">
        <v>-293.3</v>
      </c>
      <c r="AO3418" s="22">
        <v>0</v>
      </c>
      <c r="AP3418" s="18">
        <f>SUM(AI3418:AO3418)</f>
        <v>7557.5</v>
      </c>
    </row>
    <row r="3419" ht="20.35" customHeight="1">
      <c r="A3419" t="s" s="28">
        <v>2780</v>
      </c>
      <c r="B3419" s="15">
        <v>43565</v>
      </c>
      <c r="C3419" s="16"/>
      <c r="D3419" s="17">
        <v>2</v>
      </c>
      <c r="E3419" s="31"/>
      <c r="F3419" s="31"/>
      <c r="G3419" s="16"/>
      <c r="H3419" s="16"/>
      <c r="I3419" s="16"/>
      <c r="J3419" s="16"/>
      <c r="K3419" s="16"/>
      <c r="L3419" s="16"/>
      <c r="M3419" s="16"/>
      <c r="N3419" s="16"/>
      <c r="O3419" s="16"/>
      <c r="P3419" s="16"/>
      <c r="Q3419" s="16"/>
      <c r="R3419" s="16"/>
      <c r="S3419" s="16"/>
      <c r="T3419" s="16"/>
      <c r="U3419" s="16"/>
      <c r="V3419" s="16"/>
      <c r="W3419" s="16"/>
      <c r="X3419" s="16"/>
      <c r="Y3419" s="16"/>
      <c r="Z3419" s="16"/>
      <c r="AA3419" s="16"/>
      <c r="AB3419" s="16"/>
      <c r="AC3419" s="16"/>
      <c r="AD3419" s="16"/>
      <c r="AE3419" s="16"/>
      <c r="AF3419" s="16"/>
      <c r="AG3419" s="16"/>
      <c r="AH3419" s="16"/>
      <c r="AI3419" s="18">
        <v>809.98</v>
      </c>
      <c r="AJ3419" s="22">
        <f>AI3419*-0.029+-0.3</f>
        <v>-23.78942</v>
      </c>
      <c r="AK3419" s="22">
        <v>0</v>
      </c>
      <c r="AL3419" s="22">
        <v>0</v>
      </c>
      <c r="AM3419" s="22">
        <v>0</v>
      </c>
      <c r="AN3419" s="22">
        <v>-24.75</v>
      </c>
      <c r="AO3419" s="22">
        <v>0</v>
      </c>
      <c r="AP3419" s="18">
        <f>SUM(AI3419:AO3419)</f>
        <v>761.44058</v>
      </c>
    </row>
    <row r="3420" ht="20.35" customHeight="1">
      <c r="A3420" t="s" s="28">
        <v>2781</v>
      </c>
      <c r="B3420" s="15">
        <v>43566</v>
      </c>
      <c r="C3420" s="16"/>
      <c r="D3420" s="16"/>
      <c r="E3420" s="31"/>
      <c r="F3420" s="31"/>
      <c r="G3420" s="16"/>
      <c r="H3420" s="16"/>
      <c r="I3420" s="16"/>
      <c r="J3420" s="16"/>
      <c r="K3420" s="16"/>
      <c r="L3420" s="16"/>
      <c r="M3420" s="16"/>
      <c r="N3420" s="16"/>
      <c r="O3420" s="16"/>
      <c r="P3420" s="16"/>
      <c r="Q3420" s="16"/>
      <c r="R3420" s="16"/>
      <c r="S3420" s="16"/>
      <c r="T3420" s="16"/>
      <c r="U3420" s="16"/>
      <c r="V3420" s="16"/>
      <c r="W3420" s="16"/>
      <c r="X3420" s="16"/>
      <c r="Y3420" s="16"/>
      <c r="Z3420" s="16"/>
      <c r="AA3420" s="16"/>
      <c r="AB3420" s="16"/>
      <c r="AC3420" s="16"/>
      <c r="AD3420" s="16"/>
      <c r="AE3420" s="16"/>
      <c r="AF3420" s="16"/>
      <c r="AG3420" s="16"/>
      <c r="AH3420" s="16"/>
      <c r="AI3420" s="18">
        <v>581.98</v>
      </c>
      <c r="AJ3420" s="22">
        <f>AI3420*-0.029+-0.3</f>
        <v>-17.17742</v>
      </c>
      <c r="AK3420" s="22">
        <v>0</v>
      </c>
      <c r="AL3420" s="22">
        <v>0</v>
      </c>
      <c r="AM3420" s="22">
        <v>0</v>
      </c>
      <c r="AN3420" s="22">
        <v>-29.62</v>
      </c>
      <c r="AO3420" s="22">
        <v>0</v>
      </c>
      <c r="AP3420" s="18">
        <f>SUM(AI3420:AO3420)</f>
        <v>535.18258</v>
      </c>
    </row>
    <row r="3421" ht="20.35" customHeight="1">
      <c r="A3421" t="s" s="28">
        <v>2782</v>
      </c>
      <c r="B3421" s="15">
        <v>43566</v>
      </c>
      <c r="C3421" s="16"/>
      <c r="D3421" s="16"/>
      <c r="E3421" s="31"/>
      <c r="F3421" s="31"/>
      <c r="G3421" s="16"/>
      <c r="H3421" s="17">
        <v>2</v>
      </c>
      <c r="I3421" s="16"/>
      <c r="J3421" s="16"/>
      <c r="K3421" s="16"/>
      <c r="L3421" s="16"/>
      <c r="M3421" s="16"/>
      <c r="N3421" s="16"/>
      <c r="O3421" s="16"/>
      <c r="P3421" s="16"/>
      <c r="Q3421" s="16"/>
      <c r="R3421" s="16"/>
      <c r="S3421" s="16"/>
      <c r="T3421" s="16"/>
      <c r="U3421" s="16"/>
      <c r="V3421" s="16"/>
      <c r="W3421" s="16"/>
      <c r="X3421" s="16"/>
      <c r="Y3421" s="16"/>
      <c r="Z3421" s="16"/>
      <c r="AA3421" s="16"/>
      <c r="AB3421" s="16"/>
      <c r="AC3421" s="16"/>
      <c r="AD3421" s="16"/>
      <c r="AE3421" s="16"/>
      <c r="AF3421" s="16"/>
      <c r="AG3421" s="16"/>
      <c r="AH3421" s="16"/>
      <c r="AI3421" s="18">
        <v>2576.75</v>
      </c>
      <c r="AJ3421" s="22">
        <f>AI3421*-0.029+-0.3</f>
        <v>-75.02575</v>
      </c>
      <c r="AK3421" s="22">
        <v>0</v>
      </c>
      <c r="AL3421" s="22">
        <v>0</v>
      </c>
      <c r="AM3421" s="22">
        <v>0</v>
      </c>
      <c r="AN3421" s="22">
        <v>-70.12</v>
      </c>
      <c r="AO3421" s="22">
        <v>0</v>
      </c>
      <c r="AP3421" s="18">
        <f>SUM(AI3421:AO3421)</f>
        <v>2431.60425</v>
      </c>
    </row>
    <row r="3422" ht="20.35" customHeight="1">
      <c r="A3422" t="s" s="28">
        <v>2783</v>
      </c>
      <c r="B3422" s="15">
        <v>43566</v>
      </c>
      <c r="C3422" s="16"/>
      <c r="D3422" s="17">
        <v>1</v>
      </c>
      <c r="E3422" s="31"/>
      <c r="F3422" s="31"/>
      <c r="G3422" s="16"/>
      <c r="H3422" s="16"/>
      <c r="I3422" s="16"/>
      <c r="J3422" s="16"/>
      <c r="K3422" s="16"/>
      <c r="L3422" s="16"/>
      <c r="M3422" s="16"/>
      <c r="N3422" s="16"/>
      <c r="O3422" s="16"/>
      <c r="P3422" s="16"/>
      <c r="Q3422" s="16"/>
      <c r="R3422" s="16"/>
      <c r="S3422" s="16"/>
      <c r="T3422" s="16"/>
      <c r="U3422" s="16"/>
      <c r="V3422" s="16"/>
      <c r="W3422" s="16"/>
      <c r="X3422" s="16"/>
      <c r="Y3422" s="16"/>
      <c r="Z3422" s="16"/>
      <c r="AA3422" s="16"/>
      <c r="AB3422" s="16"/>
      <c r="AC3422" s="16"/>
      <c r="AD3422" s="16"/>
      <c r="AE3422" s="16"/>
      <c r="AF3422" s="16"/>
      <c r="AG3422" s="16"/>
      <c r="AH3422" s="16"/>
      <c r="AI3422" s="18">
        <v>249.99</v>
      </c>
      <c r="AJ3422" s="22">
        <f>AI3422*-0.029+-0.3</f>
        <v>-7.54971</v>
      </c>
      <c r="AK3422" s="22">
        <v>0</v>
      </c>
      <c r="AL3422" s="22">
        <v>0</v>
      </c>
      <c r="AM3422" s="22">
        <v>0</v>
      </c>
      <c r="AN3422" s="22">
        <v>-14.74</v>
      </c>
      <c r="AO3422" s="22">
        <v>0</v>
      </c>
      <c r="AP3422" s="18">
        <f>SUM(AI3422:AO3422)</f>
        <v>227.70029</v>
      </c>
    </row>
    <row r="3423" ht="20.35" customHeight="1">
      <c r="A3423" t="s" s="28">
        <v>2784</v>
      </c>
      <c r="B3423" s="15">
        <v>43566</v>
      </c>
      <c r="C3423" s="16"/>
      <c r="D3423" s="17">
        <v>1</v>
      </c>
      <c r="E3423" s="31"/>
      <c r="F3423" s="59">
        <v>1</v>
      </c>
      <c r="G3423" s="16"/>
      <c r="H3423" s="16"/>
      <c r="I3423" s="16"/>
      <c r="J3423" s="16"/>
      <c r="K3423" s="16"/>
      <c r="L3423" s="16"/>
      <c r="M3423" s="16"/>
      <c r="N3423" s="16"/>
      <c r="O3423" s="16"/>
      <c r="P3423" s="16"/>
      <c r="Q3423" s="16"/>
      <c r="R3423" s="16"/>
      <c r="S3423" s="16"/>
      <c r="T3423" s="16"/>
      <c r="U3423" s="16"/>
      <c r="V3423" s="16"/>
      <c r="W3423" s="16"/>
      <c r="X3423" s="16"/>
      <c r="Y3423" s="16"/>
      <c r="Z3423" s="16"/>
      <c r="AA3423" s="16"/>
      <c r="AB3423" s="16"/>
      <c r="AC3423" s="16"/>
      <c r="AD3423" s="16"/>
      <c r="AE3423" s="16"/>
      <c r="AF3423" s="16"/>
      <c r="AG3423" s="16"/>
      <c r="AH3423" s="16"/>
      <c r="AI3423" s="18">
        <v>418.99</v>
      </c>
      <c r="AJ3423" s="22">
        <v>0</v>
      </c>
      <c r="AK3423" s="22">
        <v>-12.45</v>
      </c>
      <c r="AL3423" s="22">
        <v>0</v>
      </c>
      <c r="AM3423" s="22">
        <v>0</v>
      </c>
      <c r="AN3423" s="22">
        <v>-24.22</v>
      </c>
      <c r="AO3423" s="22">
        <v>0</v>
      </c>
      <c r="AP3423" s="18">
        <f>SUM(AI3423:AO3423)</f>
        <v>382.32</v>
      </c>
    </row>
    <row r="3424" ht="20.35" customHeight="1">
      <c r="A3424" t="s" s="28">
        <v>2785</v>
      </c>
      <c r="B3424" s="15">
        <v>43566</v>
      </c>
      <c r="C3424" s="16"/>
      <c r="D3424" s="17">
        <v>1</v>
      </c>
      <c r="E3424" s="31"/>
      <c r="F3424" s="31"/>
      <c r="G3424" s="16"/>
      <c r="H3424" s="16"/>
      <c r="I3424" s="16"/>
      <c r="J3424" s="16"/>
      <c r="K3424" s="16"/>
      <c r="L3424" s="16"/>
      <c r="M3424" s="16"/>
      <c r="N3424" s="16"/>
      <c r="O3424" s="16"/>
      <c r="P3424" s="16"/>
      <c r="Q3424" s="16"/>
      <c r="R3424" s="16"/>
      <c r="S3424" s="16"/>
      <c r="T3424" s="16"/>
      <c r="U3424" s="16"/>
      <c r="V3424" s="16"/>
      <c r="W3424" s="16"/>
      <c r="X3424" s="16"/>
      <c r="Y3424" s="16"/>
      <c r="Z3424" s="16"/>
      <c r="AA3424" s="16"/>
      <c r="AB3424" s="16"/>
      <c r="AC3424" s="16"/>
      <c r="AD3424" s="16"/>
      <c r="AE3424" s="16"/>
      <c r="AF3424" s="16"/>
      <c r="AG3424" s="16"/>
      <c r="AH3424" s="16"/>
      <c r="AI3424" s="18">
        <v>257.98</v>
      </c>
      <c r="AJ3424" s="22">
        <f>AI3424*-0.029+-0.3</f>
        <v>-7.78142</v>
      </c>
      <c r="AK3424" s="22">
        <v>0</v>
      </c>
      <c r="AL3424" s="22">
        <v>0</v>
      </c>
      <c r="AM3424" s="22">
        <v>0</v>
      </c>
      <c r="AN3424" s="22">
        <v>-15.66</v>
      </c>
      <c r="AO3424" s="22">
        <v>0</v>
      </c>
      <c r="AP3424" s="18">
        <f>SUM(AI3424:AO3424)</f>
        <v>234.53858</v>
      </c>
    </row>
    <row r="3425" ht="20.35" customHeight="1">
      <c r="A3425" t="s" s="28">
        <v>2786</v>
      </c>
      <c r="B3425" s="15">
        <v>43570</v>
      </c>
      <c r="C3425" s="16"/>
      <c r="D3425" s="17">
        <v>1</v>
      </c>
      <c r="E3425" s="31"/>
      <c r="F3425" s="31"/>
      <c r="G3425" s="16"/>
      <c r="H3425" s="16"/>
      <c r="I3425" s="16"/>
      <c r="J3425" s="16"/>
      <c r="K3425" s="16"/>
      <c r="L3425" s="16"/>
      <c r="M3425" s="16"/>
      <c r="N3425" s="16"/>
      <c r="O3425" s="16"/>
      <c r="P3425" s="16"/>
      <c r="Q3425" s="16"/>
      <c r="R3425" s="16"/>
      <c r="S3425" s="16"/>
      <c r="T3425" s="16"/>
      <c r="U3425" s="16"/>
      <c r="V3425" s="16"/>
      <c r="W3425" s="16"/>
      <c r="X3425" s="16"/>
      <c r="Y3425" s="16"/>
      <c r="Z3425" s="16"/>
      <c r="AA3425" s="16"/>
      <c r="AB3425" s="16"/>
      <c r="AC3425" s="16"/>
      <c r="AD3425" s="16"/>
      <c r="AE3425" s="16"/>
      <c r="AF3425" s="16"/>
      <c r="AG3425" s="16"/>
      <c r="AH3425" s="16"/>
      <c r="AI3425" s="18">
        <v>257.98</v>
      </c>
      <c r="AJ3425" s="22">
        <f>AI3425*-0.029+-0.3</f>
        <v>-7.78142</v>
      </c>
      <c r="AK3425" s="22">
        <v>0</v>
      </c>
      <c r="AL3425" s="22">
        <v>0</v>
      </c>
      <c r="AM3425" s="22">
        <v>0</v>
      </c>
      <c r="AN3425" s="22">
        <v>-16.76</v>
      </c>
      <c r="AO3425" s="22">
        <v>0</v>
      </c>
      <c r="AP3425" s="18">
        <f>SUM(AI3425:AO3425)</f>
        <v>233.43858</v>
      </c>
    </row>
    <row r="3426" ht="20.35" customHeight="1">
      <c r="A3426" t="s" s="28">
        <v>2787</v>
      </c>
      <c r="B3426" s="15">
        <v>43570</v>
      </c>
      <c r="C3426" s="16"/>
      <c r="D3426" s="17">
        <v>1</v>
      </c>
      <c r="E3426" s="31"/>
      <c r="F3426" s="31"/>
      <c r="G3426" s="16"/>
      <c r="H3426" s="16"/>
      <c r="I3426" s="16"/>
      <c r="J3426" s="16"/>
      <c r="K3426" s="16"/>
      <c r="L3426" s="16"/>
      <c r="M3426" s="16"/>
      <c r="N3426" s="16"/>
      <c r="O3426" s="16"/>
      <c r="P3426" s="16"/>
      <c r="Q3426" s="16"/>
      <c r="R3426" s="16"/>
      <c r="S3426" s="16"/>
      <c r="T3426" s="16"/>
      <c r="U3426" s="16"/>
      <c r="V3426" s="16"/>
      <c r="W3426" s="16"/>
      <c r="X3426" s="16"/>
      <c r="Y3426" s="16"/>
      <c r="Z3426" s="16"/>
      <c r="AA3426" s="16"/>
      <c r="AB3426" s="16"/>
      <c r="AC3426" s="16"/>
      <c r="AD3426" s="16"/>
      <c r="AE3426" s="16"/>
      <c r="AF3426" s="16"/>
      <c r="AG3426" s="16"/>
      <c r="AH3426" s="16"/>
      <c r="AI3426" s="18">
        <v>257.98</v>
      </c>
      <c r="AJ3426" s="22">
        <f>AI3426*-0.029+-0.3</f>
        <v>-7.78142</v>
      </c>
      <c r="AK3426" s="22">
        <v>0</v>
      </c>
      <c r="AL3426" s="22">
        <v>0</v>
      </c>
      <c r="AM3426" s="22">
        <v>0</v>
      </c>
      <c r="AN3426" s="22">
        <v>-15.66</v>
      </c>
      <c r="AO3426" s="22">
        <v>0</v>
      </c>
      <c r="AP3426" s="18">
        <f>SUM(AI3426:AO3426)</f>
        <v>234.53858</v>
      </c>
    </row>
    <row r="3427" ht="20.35" customHeight="1">
      <c r="A3427" t="s" s="28">
        <v>2754</v>
      </c>
      <c r="B3427" s="15">
        <v>43570</v>
      </c>
      <c r="C3427" s="16"/>
      <c r="D3427" s="16"/>
      <c r="E3427" s="31"/>
      <c r="F3427" s="31"/>
      <c r="G3427" s="16"/>
      <c r="H3427" s="16"/>
      <c r="I3427" s="16"/>
      <c r="J3427" s="16"/>
      <c r="K3427" s="16"/>
      <c r="L3427" s="16"/>
      <c r="M3427" s="16"/>
      <c r="N3427" s="16"/>
      <c r="O3427" s="16"/>
      <c r="P3427" s="16"/>
      <c r="Q3427" s="16"/>
      <c r="R3427" s="16"/>
      <c r="S3427" s="16"/>
      <c r="T3427" s="16"/>
      <c r="U3427" s="16"/>
      <c r="V3427" s="16"/>
      <c r="W3427" s="16"/>
      <c r="X3427" s="16"/>
      <c r="Y3427" s="16"/>
      <c r="Z3427" s="16"/>
      <c r="AA3427" s="16"/>
      <c r="AB3427" s="16"/>
      <c r="AC3427" s="16"/>
      <c r="AD3427" s="16"/>
      <c r="AE3427" s="16"/>
      <c r="AF3427" s="16"/>
      <c r="AG3427" s="16"/>
      <c r="AH3427" s="16"/>
      <c r="AI3427" s="18">
        <v>52.95</v>
      </c>
      <c r="AJ3427" s="22">
        <f>AI3427*-0.029+-0.3</f>
        <v>-1.83555</v>
      </c>
      <c r="AK3427" s="22">
        <v>0</v>
      </c>
      <c r="AL3427" s="22">
        <v>0</v>
      </c>
      <c r="AM3427" s="22">
        <v>0</v>
      </c>
      <c r="AN3427" s="22">
        <v>0</v>
      </c>
      <c r="AO3427" s="22">
        <v>-3.63</v>
      </c>
      <c r="AP3427" s="18">
        <f>SUM(AI3427:AO3427)</f>
        <v>47.48445</v>
      </c>
    </row>
    <row r="3428" ht="20.35" customHeight="1">
      <c r="A3428" t="s" s="28">
        <v>2788</v>
      </c>
      <c r="B3428" s="15">
        <v>43571</v>
      </c>
      <c r="C3428" s="16"/>
      <c r="D3428" s="17">
        <v>1</v>
      </c>
      <c r="E3428" s="31"/>
      <c r="F3428" s="59">
        <v>1</v>
      </c>
      <c r="G3428" s="16"/>
      <c r="H3428" s="16"/>
      <c r="I3428" s="16"/>
      <c r="J3428" s="16"/>
      <c r="K3428" s="16"/>
      <c r="L3428" s="16"/>
      <c r="M3428" s="16"/>
      <c r="N3428" s="16"/>
      <c r="O3428" s="16"/>
      <c r="P3428" s="16"/>
      <c r="Q3428" s="16"/>
      <c r="R3428" s="16"/>
      <c r="S3428" s="16"/>
      <c r="T3428" s="16"/>
      <c r="U3428" s="16"/>
      <c r="V3428" s="16"/>
      <c r="W3428" s="16"/>
      <c r="X3428" s="16"/>
      <c r="Y3428" s="16"/>
      <c r="Z3428" s="16"/>
      <c r="AA3428" s="16"/>
      <c r="AB3428" s="16"/>
      <c r="AC3428" s="16"/>
      <c r="AD3428" s="16"/>
      <c r="AE3428" s="16"/>
      <c r="AF3428" s="16"/>
      <c r="AG3428" s="16"/>
      <c r="AH3428" s="16"/>
      <c r="AI3428" s="18">
        <v>483.99</v>
      </c>
      <c r="AJ3428" s="22">
        <f>AI3428*-0.029+-0.3</f>
        <v>-14.33571</v>
      </c>
      <c r="AK3428" s="22">
        <v>0</v>
      </c>
      <c r="AL3428" s="22">
        <v>0</v>
      </c>
      <c r="AM3428" s="22">
        <v>0</v>
      </c>
      <c r="AN3428" s="22">
        <v>-24.22</v>
      </c>
      <c r="AO3428" s="22">
        <v>0</v>
      </c>
      <c r="AP3428" s="18">
        <f>SUM(AI3428:AO3428)</f>
        <v>445.43429</v>
      </c>
    </row>
    <row r="3429" ht="20.35" customHeight="1">
      <c r="A3429" t="s" s="28">
        <v>1434</v>
      </c>
      <c r="B3429" s="15">
        <v>43571</v>
      </c>
      <c r="C3429" s="16"/>
      <c r="D3429" s="16"/>
      <c r="E3429" s="31"/>
      <c r="F3429" s="31"/>
      <c r="G3429" s="16"/>
      <c r="H3429" s="16"/>
      <c r="I3429" s="16"/>
      <c r="J3429" s="16"/>
      <c r="K3429" s="16"/>
      <c r="L3429" s="16"/>
      <c r="M3429" s="16"/>
      <c r="N3429" s="16"/>
      <c r="O3429" s="16"/>
      <c r="P3429" s="16"/>
      <c r="Q3429" s="16"/>
      <c r="R3429" s="16"/>
      <c r="S3429" s="16"/>
      <c r="T3429" s="16"/>
      <c r="U3429" s="16"/>
      <c r="V3429" s="16"/>
      <c r="W3429" s="16"/>
      <c r="X3429" s="16"/>
      <c r="Y3429" s="16"/>
      <c r="Z3429" s="16"/>
      <c r="AA3429" s="16"/>
      <c r="AB3429" s="16"/>
      <c r="AC3429" s="16"/>
      <c r="AD3429" s="16"/>
      <c r="AE3429" s="17">
        <v>25</v>
      </c>
      <c r="AF3429" s="16"/>
      <c r="AG3429" s="16"/>
      <c r="AH3429" s="16"/>
      <c r="AI3429" s="18">
        <v>13743.92</v>
      </c>
      <c r="AJ3429" s="22">
        <v>0</v>
      </c>
      <c r="AK3429" s="22">
        <v>0</v>
      </c>
      <c r="AL3429" s="22">
        <v>0</v>
      </c>
      <c r="AM3429" s="22">
        <v>0</v>
      </c>
      <c r="AN3429" s="22">
        <v>-363</v>
      </c>
      <c r="AO3429" s="22">
        <v>0</v>
      </c>
      <c r="AP3429" s="18">
        <f>SUM(AI3429:AO3429)</f>
        <v>13380.92</v>
      </c>
    </row>
    <row r="3430" ht="20.35" customHeight="1">
      <c r="A3430" t="s" s="28">
        <v>802</v>
      </c>
      <c r="B3430" s="15">
        <v>43571</v>
      </c>
      <c r="C3430" s="16"/>
      <c r="D3430" s="16"/>
      <c r="E3430" s="31"/>
      <c r="F3430" s="31"/>
      <c r="G3430" s="16"/>
      <c r="H3430" s="16"/>
      <c r="I3430" s="16"/>
      <c r="J3430" s="16"/>
      <c r="K3430" s="17">
        <v>6</v>
      </c>
      <c r="L3430" s="16"/>
      <c r="M3430" s="16"/>
      <c r="N3430" s="16"/>
      <c r="O3430" s="16"/>
      <c r="P3430" s="16"/>
      <c r="Q3430" s="16"/>
      <c r="R3430" s="16"/>
      <c r="S3430" s="16"/>
      <c r="T3430" s="16"/>
      <c r="U3430" s="16"/>
      <c r="V3430" s="16"/>
      <c r="W3430" s="16"/>
      <c r="X3430" s="16"/>
      <c r="Y3430" s="16"/>
      <c r="Z3430" s="16"/>
      <c r="AA3430" s="16"/>
      <c r="AB3430" s="16"/>
      <c r="AC3430" s="16"/>
      <c r="AD3430" s="16"/>
      <c r="AE3430" s="16"/>
      <c r="AF3430" s="16"/>
      <c r="AG3430" s="16"/>
      <c r="AH3430" s="16"/>
      <c r="AI3430" s="18">
        <v>2568.3</v>
      </c>
      <c r="AJ3430" s="22">
        <v>0</v>
      </c>
      <c r="AK3430" s="22">
        <v>0</v>
      </c>
      <c r="AL3430" s="22">
        <v>0</v>
      </c>
      <c r="AM3430" s="22">
        <v>0</v>
      </c>
      <c r="AN3430" s="22">
        <v>-52.26</v>
      </c>
      <c r="AO3430" s="22">
        <v>0</v>
      </c>
      <c r="AP3430" s="18">
        <f>SUM(AI3430:AO3430)</f>
        <v>2516.04</v>
      </c>
    </row>
    <row r="3431" ht="20.35" customHeight="1">
      <c r="A3431" t="s" s="28">
        <v>2789</v>
      </c>
      <c r="B3431" s="15">
        <v>43572</v>
      </c>
      <c r="C3431" s="16"/>
      <c r="D3431" s="16"/>
      <c r="E3431" s="31"/>
      <c r="F3431" s="31"/>
      <c r="G3431" s="16"/>
      <c r="H3431" s="16"/>
      <c r="I3431" s="16"/>
      <c r="J3431" s="16"/>
      <c r="K3431" s="16"/>
      <c r="L3431" s="16"/>
      <c r="M3431" s="16"/>
      <c r="N3431" s="16"/>
      <c r="O3431" s="16"/>
      <c r="P3431" s="16"/>
      <c r="Q3431" s="16"/>
      <c r="R3431" s="16"/>
      <c r="S3431" s="16"/>
      <c r="T3431" s="16"/>
      <c r="U3431" s="16"/>
      <c r="V3431" s="16"/>
      <c r="W3431" s="16"/>
      <c r="X3431" s="16"/>
      <c r="Y3431" s="16"/>
      <c r="Z3431" s="16"/>
      <c r="AA3431" s="16"/>
      <c r="AB3431" s="16"/>
      <c r="AC3431" s="16"/>
      <c r="AD3431" s="16"/>
      <c r="AE3431" s="16"/>
      <c r="AF3431" s="16"/>
      <c r="AG3431" s="16"/>
      <c r="AH3431" s="16"/>
      <c r="AI3431" s="18">
        <v>37.98</v>
      </c>
      <c r="AJ3431" s="22">
        <f>AI3431*-0.029+-0.3</f>
        <v>-1.40142</v>
      </c>
      <c r="AK3431" s="22">
        <v>0</v>
      </c>
      <c r="AL3431" s="22">
        <v>0</v>
      </c>
      <c r="AM3431" s="22">
        <v>0</v>
      </c>
      <c r="AN3431" s="22">
        <v>-3.63</v>
      </c>
      <c r="AO3431" s="22">
        <v>0</v>
      </c>
      <c r="AP3431" s="18">
        <f>SUM(AI3431:AO3431)</f>
        <v>32.94858</v>
      </c>
    </row>
    <row r="3432" ht="20.35" customHeight="1">
      <c r="A3432" t="s" s="28">
        <v>2790</v>
      </c>
      <c r="B3432" s="15">
        <v>43572</v>
      </c>
      <c r="C3432" s="16"/>
      <c r="D3432" s="16"/>
      <c r="E3432" s="31"/>
      <c r="F3432" s="31"/>
      <c r="G3432" s="16"/>
      <c r="H3432" s="17">
        <v>10</v>
      </c>
      <c r="I3432" s="16"/>
      <c r="J3432" s="16"/>
      <c r="K3432" s="16"/>
      <c r="L3432" s="16"/>
      <c r="M3432" s="16"/>
      <c r="N3432" s="16"/>
      <c r="O3432" s="16"/>
      <c r="P3432" s="16"/>
      <c r="Q3432" s="16"/>
      <c r="R3432" s="16"/>
      <c r="S3432" s="16"/>
      <c r="T3432" s="16"/>
      <c r="U3432" s="16"/>
      <c r="V3432" s="16"/>
      <c r="W3432" s="16"/>
      <c r="X3432" s="16"/>
      <c r="Y3432" s="16"/>
      <c r="Z3432" s="16"/>
      <c r="AA3432" s="16"/>
      <c r="AB3432" s="17">
        <v>4</v>
      </c>
      <c r="AC3432" s="16"/>
      <c r="AD3432" s="16"/>
      <c r="AE3432" s="16"/>
      <c r="AF3432" s="16"/>
      <c r="AG3432" s="16"/>
      <c r="AH3432" s="16"/>
      <c r="AI3432" s="18">
        <v>9875</v>
      </c>
      <c r="AJ3432" s="22">
        <v>0</v>
      </c>
      <c r="AK3432" s="22">
        <v>0</v>
      </c>
      <c r="AL3432" s="22">
        <v>0</v>
      </c>
      <c r="AM3432" s="22">
        <v>0</v>
      </c>
      <c r="AN3432" s="22">
        <v>-222.92</v>
      </c>
      <c r="AO3432" s="22">
        <v>0</v>
      </c>
      <c r="AP3432" s="18">
        <f>SUM(AI3432:AO3432)</f>
        <v>9652.08</v>
      </c>
    </row>
    <row r="3433" ht="20.35" customHeight="1">
      <c r="A3433" t="s" s="28">
        <v>2682</v>
      </c>
      <c r="B3433" s="15">
        <v>43572</v>
      </c>
      <c r="C3433" s="16"/>
      <c r="D3433" s="16"/>
      <c r="E3433" s="31"/>
      <c r="F3433" s="31"/>
      <c r="G3433" s="17">
        <v>2</v>
      </c>
      <c r="H3433" s="16"/>
      <c r="I3433" s="16"/>
      <c r="J3433" s="16"/>
      <c r="K3433" s="16"/>
      <c r="L3433" s="16"/>
      <c r="M3433" s="16"/>
      <c r="N3433" s="16"/>
      <c r="O3433" s="16"/>
      <c r="P3433" s="16"/>
      <c r="Q3433" s="16"/>
      <c r="R3433" s="16"/>
      <c r="S3433" s="16"/>
      <c r="T3433" s="16"/>
      <c r="U3433" s="16"/>
      <c r="V3433" s="16"/>
      <c r="W3433" s="16"/>
      <c r="X3433" s="16"/>
      <c r="Y3433" s="16"/>
      <c r="Z3433" s="16"/>
      <c r="AA3433" s="16"/>
      <c r="AB3433" s="16"/>
      <c r="AC3433" s="16"/>
      <c r="AD3433" s="16"/>
      <c r="AE3433" s="16"/>
      <c r="AF3433" s="16"/>
      <c r="AG3433" s="16"/>
      <c r="AH3433" s="16"/>
      <c r="AI3433" s="18">
        <v>299.98</v>
      </c>
      <c r="AJ3433" s="22">
        <f>AI3433*-0.029+-0.3</f>
        <v>-8.999420000000001</v>
      </c>
      <c r="AK3433" s="22">
        <v>0</v>
      </c>
      <c r="AL3433" s="22">
        <v>0</v>
      </c>
      <c r="AM3433" s="22">
        <v>0</v>
      </c>
      <c r="AN3433" s="22">
        <v>-16.14</v>
      </c>
      <c r="AO3433" s="22">
        <v>0</v>
      </c>
      <c r="AP3433" s="18">
        <f>SUM(AI3433:AO3433)</f>
        <v>274.84058</v>
      </c>
    </row>
    <row r="3434" ht="20.35" customHeight="1">
      <c r="A3434" t="s" s="28">
        <v>802</v>
      </c>
      <c r="B3434" s="15">
        <v>43572</v>
      </c>
      <c r="C3434" s="16"/>
      <c r="D3434" s="16"/>
      <c r="E3434" s="31"/>
      <c r="F3434" s="31"/>
      <c r="G3434" s="16"/>
      <c r="H3434" s="16"/>
      <c r="I3434" s="16"/>
      <c r="J3434" s="16"/>
      <c r="K3434" s="16"/>
      <c r="L3434" s="16"/>
      <c r="M3434" s="16"/>
      <c r="N3434" s="16"/>
      <c r="O3434" s="16"/>
      <c r="P3434" s="16"/>
      <c r="Q3434" s="16"/>
      <c r="R3434" s="16"/>
      <c r="S3434" s="16"/>
      <c r="T3434" s="16"/>
      <c r="U3434" s="16"/>
      <c r="V3434" s="16"/>
      <c r="W3434" s="16"/>
      <c r="X3434" s="17">
        <v>4</v>
      </c>
      <c r="Y3434" s="16"/>
      <c r="Z3434" s="16"/>
      <c r="AA3434" s="16"/>
      <c r="AB3434" s="16"/>
      <c r="AC3434" s="16"/>
      <c r="AD3434" s="16"/>
      <c r="AE3434" s="16"/>
      <c r="AF3434" s="16"/>
      <c r="AG3434" s="16"/>
      <c r="AH3434" s="16"/>
      <c r="AI3434" s="18">
        <v>557.59</v>
      </c>
      <c r="AJ3434" s="22">
        <v>0</v>
      </c>
      <c r="AK3434" s="22">
        <v>0</v>
      </c>
      <c r="AL3434" s="22">
        <v>0</v>
      </c>
      <c r="AM3434" s="22">
        <v>0</v>
      </c>
      <c r="AN3434" s="22">
        <v>-17.59</v>
      </c>
      <c r="AO3434" s="22">
        <v>0</v>
      </c>
      <c r="AP3434" s="18">
        <f>SUM(AI3434:AO3434)</f>
        <v>540</v>
      </c>
    </row>
    <row r="3435" ht="20.35" customHeight="1">
      <c r="A3435" t="s" s="28">
        <v>761</v>
      </c>
      <c r="B3435" s="15">
        <v>43573</v>
      </c>
      <c r="C3435" s="16"/>
      <c r="D3435" s="16"/>
      <c r="E3435" s="31"/>
      <c r="F3435" s="31"/>
      <c r="G3435" s="16"/>
      <c r="H3435" s="17">
        <v>2</v>
      </c>
      <c r="I3435" s="16"/>
      <c r="J3435" s="16"/>
      <c r="K3435" s="16"/>
      <c r="L3435" s="16"/>
      <c r="M3435" s="16"/>
      <c r="N3435" s="16"/>
      <c r="O3435" s="16"/>
      <c r="P3435" s="16"/>
      <c r="Q3435" s="16"/>
      <c r="R3435" s="16"/>
      <c r="S3435" s="16"/>
      <c r="T3435" s="16"/>
      <c r="U3435" s="16"/>
      <c r="V3435" s="16"/>
      <c r="W3435" s="16"/>
      <c r="X3435" s="16"/>
      <c r="Y3435" s="16"/>
      <c r="Z3435" s="16"/>
      <c r="AA3435" s="16"/>
      <c r="AB3435" s="16"/>
      <c r="AC3435" s="16"/>
      <c r="AD3435" s="16"/>
      <c r="AE3435" s="16"/>
      <c r="AF3435" s="16"/>
      <c r="AG3435" s="16"/>
      <c r="AH3435" s="16"/>
      <c r="AI3435" s="18">
        <v>1782</v>
      </c>
      <c r="AJ3435" s="22">
        <v>0</v>
      </c>
      <c r="AK3435" s="22">
        <v>-51.98</v>
      </c>
      <c r="AL3435" s="22">
        <v>0</v>
      </c>
      <c r="AM3435" s="22">
        <v>0</v>
      </c>
      <c r="AN3435" s="22">
        <v>-37.98</v>
      </c>
      <c r="AO3435" s="22">
        <v>-132</v>
      </c>
      <c r="AP3435" s="18">
        <f>SUM(AI3435:AO3435)</f>
        <v>1560.04</v>
      </c>
    </row>
    <row r="3436" ht="20.35" customHeight="1">
      <c r="A3436" t="s" s="28">
        <v>761</v>
      </c>
      <c r="B3436" s="15">
        <v>43573</v>
      </c>
      <c r="C3436" s="16"/>
      <c r="D3436" s="16"/>
      <c r="E3436" s="31"/>
      <c r="F3436" s="31"/>
      <c r="G3436" s="16"/>
      <c r="H3436" s="16"/>
      <c r="I3436" s="16"/>
      <c r="J3436" s="16"/>
      <c r="K3436" s="16"/>
      <c r="L3436" s="16"/>
      <c r="M3436" s="16"/>
      <c r="N3436" s="16"/>
      <c r="O3436" s="16"/>
      <c r="P3436" s="16"/>
      <c r="Q3436" s="16"/>
      <c r="R3436" s="17">
        <v>1</v>
      </c>
      <c r="S3436" s="16"/>
      <c r="T3436" s="16"/>
      <c r="U3436" s="16"/>
      <c r="V3436" s="16"/>
      <c r="W3436" s="16"/>
      <c r="X3436" s="16"/>
      <c r="Y3436" s="16"/>
      <c r="Z3436" s="16"/>
      <c r="AA3436" s="16"/>
      <c r="AB3436" s="16"/>
      <c r="AC3436" s="16"/>
      <c r="AD3436" s="16"/>
      <c r="AE3436" s="16"/>
      <c r="AF3436" s="16"/>
      <c r="AG3436" s="16"/>
      <c r="AH3436" s="16"/>
      <c r="AI3436" s="18">
        <v>701.99</v>
      </c>
      <c r="AJ3436" s="22">
        <v>0</v>
      </c>
      <c r="AK3436" s="22">
        <v>-20.66</v>
      </c>
      <c r="AL3436" s="22">
        <v>0</v>
      </c>
      <c r="AM3436" s="22">
        <v>0</v>
      </c>
      <c r="AN3436" s="22">
        <v>0</v>
      </c>
      <c r="AO3436" s="22">
        <v>-52</v>
      </c>
      <c r="AP3436" s="18">
        <f>SUM(AI3436:AO3436)</f>
        <v>629.33</v>
      </c>
    </row>
    <row r="3437" ht="20.35" customHeight="1">
      <c r="A3437" t="s" s="28">
        <v>2389</v>
      </c>
      <c r="B3437" s="15">
        <v>43575</v>
      </c>
      <c r="C3437" s="16"/>
      <c r="D3437" s="16"/>
      <c r="E3437" s="31"/>
      <c r="F3437" s="31"/>
      <c r="G3437" s="16"/>
      <c r="H3437" s="16"/>
      <c r="I3437" s="16"/>
      <c r="J3437" s="16"/>
      <c r="K3437" s="16"/>
      <c r="L3437" s="16"/>
      <c r="M3437" s="16"/>
      <c r="N3437" s="16"/>
      <c r="O3437" s="16"/>
      <c r="P3437" s="16"/>
      <c r="Q3437" s="16"/>
      <c r="R3437" s="16"/>
      <c r="S3437" s="16"/>
      <c r="T3437" s="16"/>
      <c r="U3437" s="16"/>
      <c r="V3437" s="16"/>
      <c r="W3437" s="16"/>
      <c r="X3437" s="16"/>
      <c r="Y3437" s="16"/>
      <c r="Z3437" s="16"/>
      <c r="AA3437" s="16"/>
      <c r="AB3437" s="16"/>
      <c r="AC3437" s="16"/>
      <c r="AD3437" s="16"/>
      <c r="AE3437" s="16"/>
      <c r="AF3437" s="16"/>
      <c r="AG3437" s="16"/>
      <c r="AH3437" s="16"/>
      <c r="AI3437" s="18">
        <v>27.95</v>
      </c>
      <c r="AJ3437" s="22">
        <f>AI3437*-0.029+-0.3</f>
        <v>-1.11055</v>
      </c>
      <c r="AK3437" s="22">
        <v>-20.66</v>
      </c>
      <c r="AL3437" s="22">
        <v>0</v>
      </c>
      <c r="AM3437" s="22">
        <v>0</v>
      </c>
      <c r="AN3437" s="22">
        <v>-7.95</v>
      </c>
      <c r="AO3437" s="22">
        <v>0</v>
      </c>
      <c r="AP3437" s="18">
        <f>SUM(AI3437:AO3437)</f>
        <v>-1.77055</v>
      </c>
    </row>
    <row r="3438" ht="20.35" customHeight="1">
      <c r="A3438" t="s" s="28">
        <v>2791</v>
      </c>
      <c r="B3438" s="15">
        <v>43575</v>
      </c>
      <c r="C3438" s="16"/>
      <c r="D3438" s="16"/>
      <c r="E3438" s="31"/>
      <c r="F3438" s="31"/>
      <c r="G3438" s="16"/>
      <c r="H3438" s="16"/>
      <c r="I3438" s="16"/>
      <c r="J3438" s="16"/>
      <c r="K3438" s="16"/>
      <c r="L3438" s="16"/>
      <c r="M3438" s="16"/>
      <c r="N3438" s="16"/>
      <c r="O3438" s="16"/>
      <c r="P3438" s="16"/>
      <c r="Q3438" s="16"/>
      <c r="R3438" s="16"/>
      <c r="S3438" s="16"/>
      <c r="T3438" s="16"/>
      <c r="U3438" s="16"/>
      <c r="V3438" s="16"/>
      <c r="W3438" s="16"/>
      <c r="X3438" s="16"/>
      <c r="Y3438" s="16"/>
      <c r="Z3438" s="16"/>
      <c r="AA3438" s="16"/>
      <c r="AB3438" s="16"/>
      <c r="AC3438" s="16"/>
      <c r="AD3438" s="16"/>
      <c r="AE3438" s="16"/>
      <c r="AF3438" s="16"/>
      <c r="AG3438" s="16"/>
      <c r="AH3438" s="16"/>
      <c r="AI3438" s="18">
        <v>159.5</v>
      </c>
      <c r="AJ3438" s="22">
        <v>-1.11</v>
      </c>
      <c r="AK3438" s="22">
        <v>0</v>
      </c>
      <c r="AL3438" s="22">
        <v>0</v>
      </c>
      <c r="AM3438" s="22">
        <v>0</v>
      </c>
      <c r="AN3438" s="22">
        <v>0</v>
      </c>
      <c r="AO3438" s="22">
        <v>0</v>
      </c>
      <c r="AP3438" s="18">
        <f>SUM(AI3438:AO3438)</f>
        <v>158.39</v>
      </c>
    </row>
    <row r="3439" ht="20.35" customHeight="1">
      <c r="A3439" t="s" s="28">
        <v>867</v>
      </c>
      <c r="B3439" s="15">
        <v>43575</v>
      </c>
      <c r="C3439" s="16"/>
      <c r="D3439" s="16"/>
      <c r="E3439" s="31"/>
      <c r="F3439" s="31"/>
      <c r="G3439" s="16"/>
      <c r="H3439" s="16"/>
      <c r="I3439" s="16"/>
      <c r="J3439" s="16"/>
      <c r="K3439" s="16"/>
      <c r="L3439" s="16"/>
      <c r="M3439" s="16"/>
      <c r="N3439" s="16"/>
      <c r="O3439" s="16"/>
      <c r="P3439" s="16"/>
      <c r="Q3439" s="16"/>
      <c r="R3439" s="16"/>
      <c r="S3439" s="16"/>
      <c r="T3439" s="16"/>
      <c r="U3439" s="16"/>
      <c r="V3439" s="16"/>
      <c r="W3439" s="16"/>
      <c r="X3439" s="17">
        <v>2</v>
      </c>
      <c r="Y3439" s="16"/>
      <c r="Z3439" s="16"/>
      <c r="AA3439" s="16"/>
      <c r="AB3439" s="16"/>
      <c r="AC3439" s="16"/>
      <c r="AD3439" s="16"/>
      <c r="AE3439" s="16"/>
      <c r="AF3439" s="16"/>
      <c r="AG3439" s="16"/>
      <c r="AH3439" s="16"/>
      <c r="AI3439" s="18">
        <v>277.21</v>
      </c>
      <c r="AJ3439" s="22">
        <f>AI3439*-0.029+-0.3</f>
        <v>-8.339090000000001</v>
      </c>
      <c r="AK3439" s="22">
        <v>0</v>
      </c>
      <c r="AL3439" s="22">
        <v>0</v>
      </c>
      <c r="AM3439" s="22">
        <v>0</v>
      </c>
      <c r="AN3439" s="22">
        <v>-52.96</v>
      </c>
      <c r="AO3439" s="22">
        <v>0</v>
      </c>
      <c r="AP3439" s="18">
        <f>SUM(AI3439:AO3439)</f>
        <v>215.91091</v>
      </c>
    </row>
    <row r="3440" ht="20.35" customHeight="1">
      <c r="A3440" t="s" s="28">
        <v>2792</v>
      </c>
      <c r="B3440" s="15">
        <v>43577</v>
      </c>
      <c r="C3440" s="16"/>
      <c r="D3440" s="16"/>
      <c r="E3440" s="31"/>
      <c r="F3440" s="31"/>
      <c r="G3440" s="16"/>
      <c r="H3440" s="16"/>
      <c r="I3440" s="16"/>
      <c r="J3440" s="16"/>
      <c r="K3440" s="16"/>
      <c r="L3440" s="16"/>
      <c r="M3440" s="16"/>
      <c r="N3440" s="16"/>
      <c r="O3440" s="16"/>
      <c r="P3440" s="16"/>
      <c r="Q3440" s="16"/>
      <c r="R3440" s="16"/>
      <c r="S3440" s="16"/>
      <c r="T3440" s="16"/>
      <c r="U3440" s="16"/>
      <c r="V3440" s="16"/>
      <c r="W3440" s="16"/>
      <c r="X3440" s="16"/>
      <c r="Y3440" s="16"/>
      <c r="Z3440" s="16"/>
      <c r="AA3440" s="16"/>
      <c r="AB3440" s="16"/>
      <c r="AC3440" s="16"/>
      <c r="AD3440" s="16"/>
      <c r="AE3440" s="16"/>
      <c r="AF3440" s="16"/>
      <c r="AG3440" s="16"/>
      <c r="AH3440" s="16"/>
      <c r="AI3440" s="18">
        <v>15.98</v>
      </c>
      <c r="AJ3440" s="22">
        <f>AI3440*-0.029+-0.3</f>
        <v>-0.76342</v>
      </c>
      <c r="AK3440" s="22">
        <v>0</v>
      </c>
      <c r="AL3440" s="22">
        <v>0</v>
      </c>
      <c r="AM3440" s="22">
        <v>0</v>
      </c>
      <c r="AN3440" s="22">
        <v>-3.63</v>
      </c>
      <c r="AO3440" s="22">
        <v>0</v>
      </c>
      <c r="AP3440" s="18">
        <f>SUM(AI3440:AO3440)</f>
        <v>11.58658</v>
      </c>
    </row>
    <row r="3441" ht="20.35" customHeight="1">
      <c r="A3441" t="s" s="28">
        <v>2793</v>
      </c>
      <c r="B3441" s="15">
        <v>43577</v>
      </c>
      <c r="C3441" s="16"/>
      <c r="D3441" s="17">
        <v>1</v>
      </c>
      <c r="E3441" s="31"/>
      <c r="F3441" s="31"/>
      <c r="G3441" s="16"/>
      <c r="H3441" s="16"/>
      <c r="I3441" s="16"/>
      <c r="J3441" s="16"/>
      <c r="K3441" s="16"/>
      <c r="L3441" s="16"/>
      <c r="M3441" s="16"/>
      <c r="N3441" s="16"/>
      <c r="O3441" s="16"/>
      <c r="P3441" s="16"/>
      <c r="Q3441" s="16"/>
      <c r="R3441" s="16"/>
      <c r="S3441" s="16"/>
      <c r="T3441" s="16"/>
      <c r="U3441" s="16"/>
      <c r="V3441" s="16"/>
      <c r="W3441" s="16"/>
      <c r="X3441" s="16"/>
      <c r="Y3441" s="16"/>
      <c r="Z3441" s="16"/>
      <c r="AA3441" s="16"/>
      <c r="AB3441" s="16"/>
      <c r="AC3441" s="16"/>
      <c r="AD3441" s="16"/>
      <c r="AE3441" s="16"/>
      <c r="AF3441" s="16"/>
      <c r="AG3441" s="16"/>
      <c r="AH3441" s="16"/>
      <c r="AI3441" s="18">
        <v>289.99</v>
      </c>
      <c r="AJ3441" s="22">
        <f>AI3441*-0.029+-0.3</f>
        <v>-8.709709999999999</v>
      </c>
      <c r="AK3441" s="22">
        <v>0</v>
      </c>
      <c r="AL3441" s="22">
        <v>0</v>
      </c>
      <c r="AM3441" s="22">
        <v>0</v>
      </c>
      <c r="AN3441" s="22">
        <v>-17.6</v>
      </c>
      <c r="AO3441" s="22">
        <v>0</v>
      </c>
      <c r="AP3441" s="18">
        <f>SUM(AI3441:AO3441)</f>
        <v>263.68029</v>
      </c>
    </row>
    <row r="3442" ht="20.35" customHeight="1">
      <c r="A3442" t="s" s="28">
        <v>2794</v>
      </c>
      <c r="B3442" s="15">
        <v>43577</v>
      </c>
      <c r="C3442" s="16"/>
      <c r="D3442" s="17">
        <v>1</v>
      </c>
      <c r="E3442" s="31"/>
      <c r="F3442" s="31"/>
      <c r="G3442" s="16"/>
      <c r="H3442" s="16"/>
      <c r="I3442" s="16"/>
      <c r="J3442" s="16"/>
      <c r="K3442" s="16"/>
      <c r="L3442" s="16"/>
      <c r="M3442" s="16"/>
      <c r="N3442" s="16"/>
      <c r="O3442" s="16"/>
      <c r="P3442" s="16"/>
      <c r="Q3442" s="16"/>
      <c r="R3442" s="16"/>
      <c r="S3442" s="16"/>
      <c r="T3442" s="16"/>
      <c r="U3442" s="16"/>
      <c r="V3442" s="16"/>
      <c r="W3442" s="16"/>
      <c r="X3442" s="16"/>
      <c r="Y3442" s="16"/>
      <c r="Z3442" s="16"/>
      <c r="AA3442" s="16"/>
      <c r="AB3442" s="16"/>
      <c r="AC3442" s="16"/>
      <c r="AD3442" s="16"/>
      <c r="AE3442" s="16"/>
      <c r="AF3442" s="16"/>
      <c r="AG3442" s="16"/>
      <c r="AH3442" s="16"/>
      <c r="AI3442" s="18">
        <v>274.99</v>
      </c>
      <c r="AJ3442" s="22">
        <v>0</v>
      </c>
      <c r="AK3442" s="22">
        <v>-8.27</v>
      </c>
      <c r="AL3442" s="22">
        <v>0</v>
      </c>
      <c r="AM3442" s="22">
        <v>0</v>
      </c>
      <c r="AN3442" s="22">
        <v>-17.6</v>
      </c>
      <c r="AO3442" s="22">
        <v>0</v>
      </c>
      <c r="AP3442" s="18">
        <f>SUM(AI3442:AO3442)</f>
        <v>249.12</v>
      </c>
    </row>
    <row r="3443" ht="20.35" customHeight="1">
      <c r="A3443" t="s" s="28">
        <v>1735</v>
      </c>
      <c r="B3443" s="15">
        <v>43577</v>
      </c>
      <c r="C3443" s="16"/>
      <c r="D3443" s="16"/>
      <c r="E3443" s="31"/>
      <c r="F3443" s="31"/>
      <c r="G3443" s="16"/>
      <c r="H3443" s="16"/>
      <c r="I3443" s="16"/>
      <c r="J3443" s="16"/>
      <c r="K3443" s="16"/>
      <c r="L3443" s="16"/>
      <c r="M3443" s="16"/>
      <c r="N3443" s="16"/>
      <c r="O3443" s="16"/>
      <c r="P3443" s="16"/>
      <c r="Q3443" s="16"/>
      <c r="R3443" s="16"/>
      <c r="S3443" s="16"/>
      <c r="T3443" s="16"/>
      <c r="U3443" s="16"/>
      <c r="V3443" s="16"/>
      <c r="W3443" s="16"/>
      <c r="X3443" s="16"/>
      <c r="Y3443" s="16"/>
      <c r="Z3443" s="16"/>
      <c r="AA3443" s="16"/>
      <c r="AB3443" s="16"/>
      <c r="AC3443" s="16"/>
      <c r="AD3443" s="16"/>
      <c r="AE3443" s="16"/>
      <c r="AF3443" s="16"/>
      <c r="AG3443" s="16"/>
      <c r="AH3443" s="16"/>
      <c r="AI3443" s="18">
        <v>90.94</v>
      </c>
      <c r="AJ3443" s="22">
        <v>0</v>
      </c>
      <c r="AK3443" s="22">
        <v>-2.94</v>
      </c>
      <c r="AL3443" s="22">
        <v>0</v>
      </c>
      <c r="AM3443" s="22">
        <v>0</v>
      </c>
      <c r="AN3443" s="22">
        <v>-7.95</v>
      </c>
      <c r="AO3443" s="22">
        <v>0</v>
      </c>
      <c r="AP3443" s="18">
        <f>SUM(AI3443:AO3443)</f>
        <v>80.05</v>
      </c>
    </row>
    <row r="3444" ht="20.35" customHeight="1">
      <c r="A3444" t="s" s="28">
        <v>2795</v>
      </c>
      <c r="B3444" s="15">
        <v>43577</v>
      </c>
      <c r="C3444" s="16"/>
      <c r="D3444" s="17">
        <v>1</v>
      </c>
      <c r="E3444" s="31"/>
      <c r="F3444" s="31"/>
      <c r="G3444" s="16"/>
      <c r="H3444" s="16"/>
      <c r="I3444" s="16"/>
      <c r="J3444" s="16"/>
      <c r="K3444" s="16"/>
      <c r="L3444" s="16"/>
      <c r="M3444" s="16"/>
      <c r="N3444" s="16"/>
      <c r="O3444" s="16"/>
      <c r="P3444" s="16"/>
      <c r="Q3444" s="16"/>
      <c r="R3444" s="16"/>
      <c r="S3444" s="16"/>
      <c r="T3444" s="16"/>
      <c r="U3444" s="16"/>
      <c r="V3444" s="16"/>
      <c r="W3444" s="16"/>
      <c r="X3444" s="16"/>
      <c r="Y3444" s="16"/>
      <c r="Z3444" s="16"/>
      <c r="AA3444" s="16"/>
      <c r="AB3444" s="16"/>
      <c r="AC3444" s="16"/>
      <c r="AD3444" s="16"/>
      <c r="AE3444" s="16"/>
      <c r="AF3444" s="16"/>
      <c r="AG3444" s="16"/>
      <c r="AH3444" s="16"/>
      <c r="AI3444" s="18">
        <v>249.99</v>
      </c>
      <c r="AJ3444" s="22">
        <v>0</v>
      </c>
      <c r="AK3444" s="22">
        <v>0</v>
      </c>
      <c r="AL3444" s="22">
        <f>AI3444*-0.029-0.3</f>
        <v>-7.54971</v>
      </c>
      <c r="AM3444" s="22">
        <v>0</v>
      </c>
      <c r="AN3444" s="22">
        <v>-17.6</v>
      </c>
      <c r="AO3444" s="22">
        <v>0</v>
      </c>
      <c r="AP3444" s="18">
        <f>SUM(AI3444:AO3444)</f>
        <v>224.84029</v>
      </c>
    </row>
    <row r="3445" ht="20.35" customHeight="1">
      <c r="A3445" t="s" s="28">
        <v>2758</v>
      </c>
      <c r="B3445" s="15">
        <v>43577</v>
      </c>
      <c r="C3445" s="16"/>
      <c r="D3445" s="16"/>
      <c r="E3445" s="31"/>
      <c r="F3445" s="31"/>
      <c r="G3445" s="17">
        <v>1</v>
      </c>
      <c r="H3445" s="16"/>
      <c r="I3445" s="16"/>
      <c r="J3445" s="16"/>
      <c r="K3445" s="16"/>
      <c r="L3445" s="16"/>
      <c r="M3445" s="16"/>
      <c r="N3445" s="16"/>
      <c r="O3445" s="16"/>
      <c r="P3445" s="16"/>
      <c r="Q3445" s="16"/>
      <c r="R3445" s="16"/>
      <c r="S3445" s="16"/>
      <c r="T3445" s="16"/>
      <c r="U3445" s="16"/>
      <c r="V3445" s="16"/>
      <c r="W3445" s="16"/>
      <c r="X3445" s="16"/>
      <c r="Y3445" s="16"/>
      <c r="Z3445" s="16"/>
      <c r="AA3445" s="16"/>
      <c r="AB3445" s="16"/>
      <c r="AC3445" s="16"/>
      <c r="AD3445" s="16"/>
      <c r="AE3445" s="16"/>
      <c r="AF3445" s="16"/>
      <c r="AG3445" s="16"/>
      <c r="AH3445" s="16"/>
      <c r="AI3445" s="18">
        <v>149.99</v>
      </c>
      <c r="AJ3445" s="22">
        <f>AI3445*-0.029+-0.3</f>
        <v>-4.64971</v>
      </c>
      <c r="AK3445" s="22">
        <v>0</v>
      </c>
      <c r="AL3445" s="22">
        <v>0</v>
      </c>
      <c r="AM3445" s="22">
        <v>0</v>
      </c>
      <c r="AN3445" s="22">
        <v>-17.6</v>
      </c>
      <c r="AO3445" s="22">
        <v>0</v>
      </c>
      <c r="AP3445" s="18">
        <f>SUM(AI3445:AO3445)</f>
        <v>127.74029</v>
      </c>
    </row>
    <row r="3446" ht="20.35" customHeight="1">
      <c r="A3446" t="s" s="28">
        <v>2796</v>
      </c>
      <c r="B3446" s="15">
        <v>43577</v>
      </c>
      <c r="C3446" s="16"/>
      <c r="D3446" s="16"/>
      <c r="E3446" s="31"/>
      <c r="F3446" s="31"/>
      <c r="G3446" s="16"/>
      <c r="H3446" s="16"/>
      <c r="I3446" s="16"/>
      <c r="J3446" s="16"/>
      <c r="K3446" s="16"/>
      <c r="L3446" s="16"/>
      <c r="M3446" s="16"/>
      <c r="N3446" s="16"/>
      <c r="O3446" s="16"/>
      <c r="P3446" s="16"/>
      <c r="Q3446" s="16"/>
      <c r="R3446" s="16"/>
      <c r="S3446" s="16"/>
      <c r="T3446" s="16"/>
      <c r="U3446" s="16"/>
      <c r="V3446" s="16"/>
      <c r="W3446" s="16"/>
      <c r="X3446" s="16"/>
      <c r="Y3446" s="16"/>
      <c r="Z3446" s="16"/>
      <c r="AA3446" s="16"/>
      <c r="AB3446" s="16"/>
      <c r="AC3446" s="16"/>
      <c r="AD3446" s="16"/>
      <c r="AE3446" s="16"/>
      <c r="AF3446" s="16"/>
      <c r="AG3446" s="16"/>
      <c r="AH3446" s="16"/>
      <c r="AI3446" s="18">
        <v>15.98</v>
      </c>
      <c r="AJ3446" s="22">
        <f>AI3446*-0.029+-0.3</f>
        <v>-0.76342</v>
      </c>
      <c r="AK3446" s="22">
        <v>0</v>
      </c>
      <c r="AL3446" s="22">
        <v>0</v>
      </c>
      <c r="AM3446" s="22">
        <v>0</v>
      </c>
      <c r="AN3446" s="22">
        <v>-3.09</v>
      </c>
      <c r="AO3446" s="22">
        <v>0</v>
      </c>
      <c r="AP3446" s="18">
        <f>SUM(AI3446:AO3446)</f>
        <v>12.12658</v>
      </c>
    </row>
    <row r="3447" ht="20.35" customHeight="1">
      <c r="A3447" t="s" s="28">
        <v>2797</v>
      </c>
      <c r="B3447" s="15">
        <v>43578</v>
      </c>
      <c r="C3447" s="16"/>
      <c r="D3447" s="16"/>
      <c r="E3447" s="31"/>
      <c r="F3447" s="59">
        <v>1</v>
      </c>
      <c r="G3447" s="16"/>
      <c r="H3447" s="16"/>
      <c r="I3447" s="16"/>
      <c r="J3447" s="16"/>
      <c r="K3447" s="16"/>
      <c r="L3447" s="16"/>
      <c r="M3447" s="16"/>
      <c r="N3447" s="16"/>
      <c r="O3447" s="16"/>
      <c r="P3447" s="16"/>
      <c r="Q3447" s="16"/>
      <c r="R3447" s="16"/>
      <c r="S3447" s="16"/>
      <c r="T3447" s="16"/>
      <c r="U3447" s="16"/>
      <c r="V3447" s="16"/>
      <c r="W3447" s="16"/>
      <c r="X3447" s="16"/>
      <c r="Y3447" s="16"/>
      <c r="Z3447" s="16"/>
      <c r="AA3447" s="16"/>
      <c r="AB3447" s="16"/>
      <c r="AC3447" s="16"/>
      <c r="AD3447" s="16"/>
      <c r="AE3447" s="16"/>
      <c r="AF3447" s="16"/>
      <c r="AG3447" s="16"/>
      <c r="AH3447" s="16"/>
      <c r="AI3447" s="18">
        <v>194.98</v>
      </c>
      <c r="AJ3447" s="22">
        <f>AI3447*-0.029+-0.3</f>
        <v>-5.95442</v>
      </c>
      <c r="AK3447" s="22">
        <v>0</v>
      </c>
      <c r="AL3447" s="22">
        <v>0</v>
      </c>
      <c r="AM3447" s="22">
        <v>0</v>
      </c>
      <c r="AN3447" s="22">
        <v>-19.39</v>
      </c>
      <c r="AO3447" s="22">
        <v>0</v>
      </c>
      <c r="AP3447" s="18">
        <f>SUM(AI3447:AO3447)</f>
        <v>169.63558</v>
      </c>
    </row>
    <row r="3448" ht="20.35" customHeight="1">
      <c r="A3448" t="s" s="28">
        <v>2798</v>
      </c>
      <c r="B3448" s="15">
        <v>43578</v>
      </c>
      <c r="C3448" s="16"/>
      <c r="D3448" s="16"/>
      <c r="E3448" s="31"/>
      <c r="F3448" s="31"/>
      <c r="G3448" s="16"/>
      <c r="H3448" s="16"/>
      <c r="I3448" s="16"/>
      <c r="J3448" s="16"/>
      <c r="K3448" s="16"/>
      <c r="L3448" s="16"/>
      <c r="M3448" s="16"/>
      <c r="N3448" s="16"/>
      <c r="O3448" s="16"/>
      <c r="P3448" s="16"/>
      <c r="Q3448" s="16"/>
      <c r="R3448" s="16"/>
      <c r="S3448" s="16"/>
      <c r="T3448" s="16"/>
      <c r="U3448" s="16"/>
      <c r="V3448" s="16"/>
      <c r="W3448" s="16"/>
      <c r="X3448" s="16"/>
      <c r="Y3448" s="16"/>
      <c r="Z3448" s="16"/>
      <c r="AA3448" s="16"/>
      <c r="AB3448" s="16"/>
      <c r="AC3448" s="16"/>
      <c r="AD3448" s="16"/>
      <c r="AE3448" s="16"/>
      <c r="AF3448" s="16"/>
      <c r="AG3448" s="16"/>
      <c r="AH3448" s="16"/>
      <c r="AI3448" s="18">
        <v>37.98</v>
      </c>
      <c r="AJ3448" s="22">
        <v>0</v>
      </c>
      <c r="AK3448" s="22">
        <v>0</v>
      </c>
      <c r="AL3448" s="22">
        <f>AI3448*-0.029-0.3</f>
        <v>-1.40142</v>
      </c>
      <c r="AM3448" s="22">
        <v>0</v>
      </c>
      <c r="AN3448" s="22">
        <v>-3.28</v>
      </c>
      <c r="AO3448" s="22">
        <v>0</v>
      </c>
      <c r="AP3448" s="18">
        <f>SUM(AI3448:AO3448)</f>
        <v>33.29858</v>
      </c>
    </row>
    <row r="3449" ht="20.35" customHeight="1">
      <c r="A3449" t="s" s="28">
        <v>2559</v>
      </c>
      <c r="B3449" s="15">
        <v>43578</v>
      </c>
      <c r="C3449" s="16"/>
      <c r="D3449" s="17">
        <v>4</v>
      </c>
      <c r="E3449" s="31"/>
      <c r="F3449" s="31"/>
      <c r="G3449" s="16"/>
      <c r="H3449" s="16"/>
      <c r="I3449" s="16"/>
      <c r="J3449" s="16"/>
      <c r="K3449" s="16"/>
      <c r="L3449" s="16"/>
      <c r="M3449" s="16"/>
      <c r="N3449" s="16"/>
      <c r="O3449" s="16"/>
      <c r="P3449" s="16"/>
      <c r="Q3449" s="16"/>
      <c r="R3449" s="16"/>
      <c r="S3449" s="16"/>
      <c r="T3449" s="16"/>
      <c r="U3449" s="16"/>
      <c r="V3449" s="16"/>
      <c r="W3449" s="16"/>
      <c r="X3449" s="16"/>
      <c r="Y3449" s="16"/>
      <c r="Z3449" s="16"/>
      <c r="AA3449" s="16"/>
      <c r="AB3449" s="16"/>
      <c r="AC3449" s="16"/>
      <c r="AD3449" s="16"/>
      <c r="AE3449" s="16"/>
      <c r="AF3449" s="16"/>
      <c r="AG3449" s="16"/>
      <c r="AH3449" s="16"/>
      <c r="AI3449" s="18">
        <v>1199.96</v>
      </c>
      <c r="AJ3449" s="22">
        <v>0</v>
      </c>
      <c r="AK3449" s="22">
        <v>-35.1</v>
      </c>
      <c r="AL3449" s="22">
        <v>0</v>
      </c>
      <c r="AM3449" s="22">
        <v>0</v>
      </c>
      <c r="AN3449" s="22">
        <v>-17.25</v>
      </c>
      <c r="AO3449" s="22">
        <v>0</v>
      </c>
      <c r="AP3449" s="18">
        <f>SUM(AI3449:AO3449)</f>
        <v>1147.61</v>
      </c>
    </row>
    <row r="3450" ht="20.35" customHeight="1">
      <c r="A3450" t="s" s="28">
        <v>2779</v>
      </c>
      <c r="B3450" s="15">
        <v>43578</v>
      </c>
      <c r="C3450" s="16"/>
      <c r="D3450" s="16"/>
      <c r="E3450" s="31"/>
      <c r="F3450" s="31"/>
      <c r="G3450" s="16"/>
      <c r="H3450" s="16"/>
      <c r="I3450" s="16"/>
      <c r="J3450" s="16"/>
      <c r="K3450" s="16"/>
      <c r="L3450" s="16"/>
      <c r="M3450" s="16"/>
      <c r="N3450" s="16"/>
      <c r="O3450" s="16"/>
      <c r="P3450" s="16"/>
      <c r="Q3450" s="16"/>
      <c r="R3450" s="16"/>
      <c r="S3450" s="16"/>
      <c r="T3450" s="16"/>
      <c r="U3450" s="16"/>
      <c r="V3450" s="16"/>
      <c r="W3450" s="16"/>
      <c r="X3450" s="17">
        <v>9</v>
      </c>
      <c r="Y3450" s="16"/>
      <c r="Z3450" s="16"/>
      <c r="AA3450" s="16"/>
      <c r="AB3450" s="16"/>
      <c r="AC3450" s="16"/>
      <c r="AD3450" s="16"/>
      <c r="AE3450" s="16"/>
      <c r="AF3450" s="16"/>
      <c r="AG3450" s="16"/>
      <c r="AH3450" s="16"/>
      <c r="AI3450" s="18">
        <v>979.52</v>
      </c>
      <c r="AJ3450" s="22">
        <v>0</v>
      </c>
      <c r="AK3450" s="22">
        <v>0</v>
      </c>
      <c r="AL3450" s="22">
        <v>0</v>
      </c>
      <c r="AM3450" s="22">
        <v>0</v>
      </c>
      <c r="AN3450" s="22">
        <v>-79.52</v>
      </c>
      <c r="AO3450" s="22">
        <v>0</v>
      </c>
      <c r="AP3450" s="18">
        <f>SUM(AI3450:AO3450)</f>
        <v>900</v>
      </c>
    </row>
    <row r="3451" ht="20.35" customHeight="1">
      <c r="A3451" t="s" s="28">
        <v>587</v>
      </c>
      <c r="B3451" s="15">
        <v>43578</v>
      </c>
      <c r="C3451" s="16"/>
      <c r="D3451" s="16"/>
      <c r="E3451" s="31"/>
      <c r="F3451" s="31"/>
      <c r="G3451" s="16"/>
      <c r="H3451" s="16"/>
      <c r="I3451" s="16"/>
      <c r="J3451" s="16"/>
      <c r="K3451" s="16"/>
      <c r="L3451" s="16"/>
      <c r="M3451" s="16"/>
      <c r="N3451" s="16"/>
      <c r="O3451" s="16"/>
      <c r="P3451" s="16"/>
      <c r="Q3451" s="16"/>
      <c r="R3451" s="16"/>
      <c r="S3451" s="16"/>
      <c r="T3451" s="16"/>
      <c r="U3451" s="16"/>
      <c r="V3451" s="16"/>
      <c r="W3451" s="16"/>
      <c r="X3451" s="16"/>
      <c r="Y3451" s="16"/>
      <c r="Z3451" s="16"/>
      <c r="AA3451" s="16"/>
      <c r="AB3451" s="16"/>
      <c r="AC3451" s="16"/>
      <c r="AD3451" s="16"/>
      <c r="AE3451" s="16"/>
      <c r="AF3451" s="16"/>
      <c r="AG3451" s="16"/>
      <c r="AH3451" s="16"/>
      <c r="AI3451" s="18">
        <v>43</v>
      </c>
      <c r="AJ3451" s="22">
        <f>AI3451*-0.029+-0.3</f>
        <v>-1.547</v>
      </c>
      <c r="AK3451" s="22">
        <v>0</v>
      </c>
      <c r="AL3451" s="22">
        <v>0</v>
      </c>
      <c r="AM3451" s="22">
        <v>0</v>
      </c>
      <c r="AN3451" s="22">
        <v>-16.07</v>
      </c>
      <c r="AO3451" s="22">
        <v>0</v>
      </c>
      <c r="AP3451" s="18">
        <f>SUM(AI3451:AO3451)</f>
        <v>25.383</v>
      </c>
    </row>
    <row r="3452" ht="20.35" customHeight="1">
      <c r="A3452" t="s" s="28">
        <v>2799</v>
      </c>
      <c r="B3452" s="15">
        <v>43578</v>
      </c>
      <c r="C3452" s="16"/>
      <c r="D3452" s="16"/>
      <c r="E3452" s="31"/>
      <c r="F3452" s="31"/>
      <c r="G3452" s="16"/>
      <c r="H3452" s="16"/>
      <c r="I3452" s="16"/>
      <c r="J3452" s="16"/>
      <c r="K3452" s="16"/>
      <c r="L3452" s="16"/>
      <c r="M3452" s="16"/>
      <c r="N3452" s="16"/>
      <c r="O3452" s="16"/>
      <c r="P3452" s="16"/>
      <c r="Q3452" s="16"/>
      <c r="R3452" s="16"/>
      <c r="S3452" s="16"/>
      <c r="T3452" s="16"/>
      <c r="U3452" s="16"/>
      <c r="V3452" s="16"/>
      <c r="W3452" s="16"/>
      <c r="X3452" s="16"/>
      <c r="Y3452" s="16"/>
      <c r="Z3452" s="16"/>
      <c r="AA3452" s="16"/>
      <c r="AB3452" s="16"/>
      <c r="AC3452" s="16"/>
      <c r="AD3452" s="16"/>
      <c r="AE3452" s="16"/>
      <c r="AF3452" s="16"/>
      <c r="AG3452" s="16"/>
      <c r="AH3452" s="16"/>
      <c r="AI3452" s="18">
        <v>15.98</v>
      </c>
      <c r="AJ3452" s="22">
        <f>AI3452*-0.029+-0.3</f>
        <v>-0.76342</v>
      </c>
      <c r="AK3452" s="22">
        <v>0</v>
      </c>
      <c r="AL3452" s="22">
        <v>0</v>
      </c>
      <c r="AM3452" s="22">
        <v>0</v>
      </c>
      <c r="AN3452" s="22">
        <v>-3.28</v>
      </c>
      <c r="AO3452" s="22">
        <v>0</v>
      </c>
      <c r="AP3452" s="18">
        <f>SUM(AI3452:AO3452)</f>
        <v>11.93658</v>
      </c>
    </row>
    <row r="3453" ht="20.35" customHeight="1">
      <c r="A3453" t="s" s="28">
        <v>2800</v>
      </c>
      <c r="B3453" s="15">
        <v>43579</v>
      </c>
      <c r="C3453" s="16"/>
      <c r="D3453" s="17">
        <v>1</v>
      </c>
      <c r="E3453" s="31"/>
      <c r="F3453" s="31"/>
      <c r="G3453" s="16"/>
      <c r="H3453" s="16"/>
      <c r="I3453" s="16"/>
      <c r="J3453" s="16"/>
      <c r="K3453" s="16"/>
      <c r="L3453" s="16"/>
      <c r="M3453" s="16"/>
      <c r="N3453" s="16"/>
      <c r="O3453" s="16"/>
      <c r="P3453" s="16"/>
      <c r="Q3453" s="16"/>
      <c r="R3453" s="16"/>
      <c r="S3453" s="16"/>
      <c r="T3453" s="16"/>
      <c r="U3453" s="16"/>
      <c r="V3453" s="16"/>
      <c r="W3453" s="16"/>
      <c r="X3453" s="16"/>
      <c r="Y3453" s="16"/>
      <c r="Z3453" s="16"/>
      <c r="AA3453" s="16"/>
      <c r="AB3453" s="16"/>
      <c r="AC3453" s="16"/>
      <c r="AD3453" s="16"/>
      <c r="AE3453" s="16"/>
      <c r="AF3453" s="16"/>
      <c r="AG3453" s="16"/>
      <c r="AH3453" s="16"/>
      <c r="AI3453" s="18">
        <v>269.99</v>
      </c>
      <c r="AJ3453" s="22">
        <v>0</v>
      </c>
      <c r="AK3453" s="22">
        <v>-8.130000000000001</v>
      </c>
      <c r="AL3453" s="22">
        <v>0</v>
      </c>
      <c r="AM3453" s="22">
        <v>0</v>
      </c>
      <c r="AN3453" s="22">
        <v>-13.65</v>
      </c>
      <c r="AO3453" s="22">
        <v>-20</v>
      </c>
      <c r="AP3453" s="18">
        <f>SUM(AI3453:AO3453)</f>
        <v>228.21</v>
      </c>
    </row>
    <row r="3454" ht="20.35" customHeight="1">
      <c r="A3454" t="s" s="28">
        <v>2673</v>
      </c>
      <c r="B3454" s="15">
        <v>43579</v>
      </c>
      <c r="C3454" s="16"/>
      <c r="D3454" s="16"/>
      <c r="E3454" s="31"/>
      <c r="F3454" s="31"/>
      <c r="G3454" s="16"/>
      <c r="H3454" s="16"/>
      <c r="I3454" s="16"/>
      <c r="J3454" s="16"/>
      <c r="K3454" s="16"/>
      <c r="L3454" s="16"/>
      <c r="M3454" s="16"/>
      <c r="N3454" s="16"/>
      <c r="O3454" s="16"/>
      <c r="P3454" s="16"/>
      <c r="Q3454" s="16"/>
      <c r="R3454" s="16"/>
      <c r="S3454" s="16"/>
      <c r="T3454" s="16"/>
      <c r="U3454" s="16"/>
      <c r="V3454" s="16"/>
      <c r="W3454" s="16"/>
      <c r="X3454" s="16"/>
      <c r="Y3454" s="16"/>
      <c r="Z3454" s="16"/>
      <c r="AA3454" s="16"/>
      <c r="AB3454" s="16"/>
      <c r="AC3454" s="16"/>
      <c r="AD3454" s="16"/>
      <c r="AE3454" s="16"/>
      <c r="AF3454" s="16"/>
      <c r="AG3454" s="16"/>
      <c r="AH3454" s="16"/>
      <c r="AI3454" s="18">
        <v>210.8</v>
      </c>
      <c r="AJ3454" s="22">
        <f>AI3454*-0.029+-0.3</f>
        <v>-6.4132</v>
      </c>
      <c r="AK3454" s="22">
        <v>0</v>
      </c>
      <c r="AL3454" s="22">
        <v>0</v>
      </c>
      <c r="AM3454" s="22">
        <v>0</v>
      </c>
      <c r="AN3454" s="22">
        <v>-210.8</v>
      </c>
      <c r="AO3454" s="22">
        <v>0</v>
      </c>
      <c r="AP3454" s="18">
        <f>SUM(AI3454:AO3454)</f>
        <v>-6.4132</v>
      </c>
    </row>
    <row r="3455" ht="32.35" customHeight="1">
      <c r="A3455" t="s" s="28">
        <v>2673</v>
      </c>
      <c r="B3455" s="15">
        <v>43579</v>
      </c>
      <c r="C3455" s="16"/>
      <c r="D3455" s="16"/>
      <c r="E3455" s="31"/>
      <c r="F3455" s="31"/>
      <c r="G3455" s="16"/>
      <c r="H3455" s="16"/>
      <c r="I3455" s="16"/>
      <c r="J3455" s="16"/>
      <c r="K3455" s="16"/>
      <c r="L3455" s="16"/>
      <c r="M3455" s="16"/>
      <c r="N3455" s="16"/>
      <c r="O3455" s="16"/>
      <c r="P3455" s="16"/>
      <c r="Q3455" s="16"/>
      <c r="R3455" s="16"/>
      <c r="S3455" s="16"/>
      <c r="T3455" s="16"/>
      <c r="U3455" s="16"/>
      <c r="V3455" s="16"/>
      <c r="W3455" s="16"/>
      <c r="X3455" s="16"/>
      <c r="Y3455" s="16"/>
      <c r="Z3455" s="16"/>
      <c r="AA3455" s="16"/>
      <c r="AB3455" s="16"/>
      <c r="AC3455" s="16"/>
      <c r="AD3455" s="16"/>
      <c r="AE3455" s="16"/>
      <c r="AF3455" s="16"/>
      <c r="AG3455" s="16"/>
      <c r="AH3455" s="16"/>
      <c r="AI3455" s="18">
        <v>24.53</v>
      </c>
      <c r="AJ3455" s="22">
        <f>AI3455*-0.029+-0.3</f>
        <v>-1.01137</v>
      </c>
      <c r="AK3455" s="22">
        <v>0</v>
      </c>
      <c r="AL3455" s="22">
        <v>0</v>
      </c>
      <c r="AM3455" s="22">
        <v>0</v>
      </c>
      <c r="AN3455" s="22">
        <v>-24.53</v>
      </c>
      <c r="AO3455" s="22">
        <v>0</v>
      </c>
      <c r="AP3455" s="18">
        <f>SUM(AI3455:AO3455)</f>
        <v>-1.01137</v>
      </c>
    </row>
    <row r="3456" ht="20.35" customHeight="1">
      <c r="A3456" t="s" s="28">
        <v>2673</v>
      </c>
      <c r="B3456" s="15">
        <v>43580</v>
      </c>
      <c r="C3456" s="16"/>
      <c r="D3456" s="17">
        <v>1</v>
      </c>
      <c r="E3456" s="31"/>
      <c r="F3456" s="31"/>
      <c r="G3456" s="16"/>
      <c r="H3456" s="16"/>
      <c r="I3456" s="16"/>
      <c r="J3456" s="16"/>
      <c r="K3456" s="16"/>
      <c r="L3456" s="16"/>
      <c r="M3456" s="16"/>
      <c r="N3456" s="16"/>
      <c r="O3456" s="16"/>
      <c r="P3456" s="16"/>
      <c r="Q3456" s="16"/>
      <c r="R3456" s="16"/>
      <c r="S3456" s="16"/>
      <c r="T3456" s="16"/>
      <c r="U3456" s="16"/>
      <c r="V3456" s="16"/>
      <c r="W3456" s="16"/>
      <c r="X3456" s="16"/>
      <c r="Y3456" s="16"/>
      <c r="Z3456" s="16"/>
      <c r="AA3456" s="16"/>
      <c r="AB3456" s="16"/>
      <c r="AC3456" s="16"/>
      <c r="AD3456" s="16"/>
      <c r="AE3456" s="16"/>
      <c r="AF3456" s="16"/>
      <c r="AG3456" s="16"/>
      <c r="AH3456" s="16"/>
      <c r="AI3456" s="18">
        <v>278.85</v>
      </c>
      <c r="AJ3456" s="22">
        <f>AI3456*-0.029+-0.3</f>
        <v>-8.386649999999999</v>
      </c>
      <c r="AK3456" s="22">
        <v>0</v>
      </c>
      <c r="AL3456" s="22">
        <v>0</v>
      </c>
      <c r="AM3456" s="22">
        <v>0</v>
      </c>
      <c r="AN3456" s="22">
        <v>-17.6</v>
      </c>
      <c r="AO3456" s="22">
        <v>0</v>
      </c>
      <c r="AP3456" s="18">
        <f>SUM(AI3456:AO3456)</f>
        <v>252.86335</v>
      </c>
    </row>
    <row r="3457" ht="20.35" customHeight="1">
      <c r="A3457" t="s" s="28">
        <v>2779</v>
      </c>
      <c r="B3457" s="15">
        <v>43579</v>
      </c>
      <c r="C3457" s="16"/>
      <c r="D3457" s="16"/>
      <c r="E3457" s="31"/>
      <c r="F3457" s="31"/>
      <c r="G3457" s="16"/>
      <c r="H3457" s="17">
        <v>4</v>
      </c>
      <c r="I3457" s="16"/>
      <c r="J3457" s="16"/>
      <c r="K3457" s="16"/>
      <c r="L3457" s="16"/>
      <c r="M3457" s="16"/>
      <c r="N3457" s="16"/>
      <c r="O3457" s="16"/>
      <c r="P3457" s="16"/>
      <c r="Q3457" s="16"/>
      <c r="R3457" s="16"/>
      <c r="S3457" s="16"/>
      <c r="T3457" s="16"/>
      <c r="U3457" s="16"/>
      <c r="V3457" s="16"/>
      <c r="W3457" s="16"/>
      <c r="X3457" s="16"/>
      <c r="Y3457" s="16"/>
      <c r="Z3457" s="16"/>
      <c r="AA3457" s="16"/>
      <c r="AB3457" s="16"/>
      <c r="AC3457" s="16"/>
      <c r="AD3457" s="16"/>
      <c r="AE3457" s="16"/>
      <c r="AF3457" s="16"/>
      <c r="AG3457" s="16"/>
      <c r="AH3457" s="16"/>
      <c r="AI3457" s="18">
        <v>3440.22</v>
      </c>
      <c r="AJ3457" s="22">
        <v>0</v>
      </c>
      <c r="AK3457" s="22">
        <v>0</v>
      </c>
      <c r="AL3457" s="22">
        <v>0</v>
      </c>
      <c r="AM3457" s="22">
        <v>0</v>
      </c>
      <c r="AN3457" s="22">
        <v>-40.22</v>
      </c>
      <c r="AO3457" s="22">
        <v>0</v>
      </c>
      <c r="AP3457" s="18">
        <f>SUM(AI3457:AO3457)</f>
        <v>3400</v>
      </c>
    </row>
    <row r="3458" ht="20.35" customHeight="1">
      <c r="A3458" t="s" s="28">
        <v>2801</v>
      </c>
      <c r="B3458" s="15">
        <v>43580</v>
      </c>
      <c r="C3458" s="16"/>
      <c r="D3458" s="16"/>
      <c r="E3458" s="31"/>
      <c r="F3458" s="31"/>
      <c r="G3458" s="16"/>
      <c r="H3458" s="17">
        <v>8</v>
      </c>
      <c r="I3458" s="16"/>
      <c r="J3458" s="16"/>
      <c r="K3458" s="16"/>
      <c r="L3458" s="16"/>
      <c r="M3458" s="16"/>
      <c r="N3458" s="16"/>
      <c r="O3458" s="16"/>
      <c r="P3458" s="16"/>
      <c r="Q3458" s="16"/>
      <c r="R3458" s="17">
        <v>1</v>
      </c>
      <c r="S3458" s="16"/>
      <c r="T3458" s="16"/>
      <c r="U3458" s="16"/>
      <c r="V3458" s="16"/>
      <c r="W3458" s="16"/>
      <c r="X3458" s="17">
        <v>22</v>
      </c>
      <c r="Y3458" s="16"/>
      <c r="Z3458" s="16"/>
      <c r="AA3458" s="16"/>
      <c r="AB3458" s="17">
        <v>8</v>
      </c>
      <c r="AC3458" s="16"/>
      <c r="AD3458" s="16"/>
      <c r="AE3458" s="16"/>
      <c r="AF3458" s="16"/>
      <c r="AG3458" s="16"/>
      <c r="AH3458" s="16"/>
      <c r="AI3458" s="18">
        <v>12504.3</v>
      </c>
      <c r="AJ3458" s="22">
        <f>AI3458*-0.029+-0.3</f>
        <v>-362.9247</v>
      </c>
      <c r="AK3458" s="22">
        <v>0</v>
      </c>
      <c r="AL3458" s="22">
        <v>0</v>
      </c>
      <c r="AM3458" s="22">
        <v>0</v>
      </c>
      <c r="AN3458" s="22">
        <f>-220.08</f>
        <v>-220.08</v>
      </c>
      <c r="AO3458" s="22">
        <v>0</v>
      </c>
      <c r="AP3458" s="18">
        <f>SUM(AI3458:AO3458)</f>
        <v>11921.2953</v>
      </c>
    </row>
    <row r="3459" ht="20.35" customHeight="1">
      <c r="A3459" t="s" s="28">
        <v>2779</v>
      </c>
      <c r="B3459" s="15">
        <v>43580</v>
      </c>
      <c r="C3459" s="16"/>
      <c r="D3459" s="16"/>
      <c r="E3459" s="31"/>
      <c r="F3459" s="31"/>
      <c r="G3459" s="16"/>
      <c r="H3459" s="16"/>
      <c r="I3459" s="16"/>
      <c r="J3459" s="16"/>
      <c r="K3459" s="16"/>
      <c r="L3459" s="16"/>
      <c r="M3459" s="16"/>
      <c r="N3459" s="16"/>
      <c r="O3459" s="16"/>
      <c r="P3459" s="16"/>
      <c r="Q3459" s="16"/>
      <c r="R3459" s="16"/>
      <c r="S3459" s="16"/>
      <c r="T3459" s="16"/>
      <c r="U3459" s="16"/>
      <c r="V3459" s="16"/>
      <c r="W3459" s="16"/>
      <c r="X3459" s="17">
        <v>3</v>
      </c>
      <c r="Y3459" s="16"/>
      <c r="Z3459" s="16"/>
      <c r="AA3459" s="16"/>
      <c r="AB3459" s="16"/>
      <c r="AC3459" s="16"/>
      <c r="AD3459" s="16"/>
      <c r="AE3459" s="16"/>
      <c r="AF3459" s="16"/>
      <c r="AG3459" s="16"/>
      <c r="AH3459" s="16"/>
      <c r="AI3459" s="18">
        <v>256.93</v>
      </c>
      <c r="AJ3459" s="22">
        <f>AI3459*-0.029+-0.3</f>
        <v>-7.75097</v>
      </c>
      <c r="AK3459" s="22">
        <v>0</v>
      </c>
      <c r="AL3459" s="22">
        <v>0</v>
      </c>
      <c r="AM3459" s="22">
        <v>0</v>
      </c>
      <c r="AN3459" s="22">
        <v>-63.68</v>
      </c>
      <c r="AO3459" s="22">
        <v>0</v>
      </c>
      <c r="AP3459" s="18">
        <f>SUM(AI3459:AO3459)</f>
        <v>185.49903</v>
      </c>
    </row>
    <row r="3460" ht="20.35" customHeight="1">
      <c r="A3460" t="s" s="28">
        <v>2802</v>
      </c>
      <c r="B3460" s="15">
        <v>43580</v>
      </c>
      <c r="C3460" s="16"/>
      <c r="D3460" s="17">
        <v>1</v>
      </c>
      <c r="E3460" s="31"/>
      <c r="F3460" s="59">
        <v>1</v>
      </c>
      <c r="G3460" s="16"/>
      <c r="H3460" s="16"/>
      <c r="I3460" s="16"/>
      <c r="J3460" s="16"/>
      <c r="K3460" s="16"/>
      <c r="L3460" s="16"/>
      <c r="M3460" s="16"/>
      <c r="N3460" s="16"/>
      <c r="O3460" s="16"/>
      <c r="P3460" s="16"/>
      <c r="Q3460" s="16"/>
      <c r="R3460" s="16"/>
      <c r="S3460" s="16"/>
      <c r="T3460" s="16"/>
      <c r="U3460" s="16"/>
      <c r="V3460" s="16"/>
      <c r="W3460" s="16"/>
      <c r="X3460" s="16"/>
      <c r="Y3460" s="16"/>
      <c r="Z3460" s="16"/>
      <c r="AA3460" s="16"/>
      <c r="AB3460" s="16"/>
      <c r="AC3460" s="16"/>
      <c r="AD3460" s="16"/>
      <c r="AE3460" s="16"/>
      <c r="AF3460" s="16"/>
      <c r="AG3460" s="16"/>
      <c r="AH3460" s="16"/>
      <c r="AI3460" s="18">
        <v>479.51</v>
      </c>
      <c r="AJ3460" s="22">
        <f>AI3460*-0.029+-0.3</f>
        <v>-14.20579</v>
      </c>
      <c r="AK3460" s="22">
        <v>0</v>
      </c>
      <c r="AL3460" s="22">
        <v>0</v>
      </c>
      <c r="AM3460" s="22">
        <v>0</v>
      </c>
      <c r="AN3460" s="22">
        <v>-14.6</v>
      </c>
      <c r="AO3460" s="22">
        <v>-35.52</v>
      </c>
      <c r="AP3460" s="18">
        <f>SUM(AI3460:AO3460)</f>
        <v>415.18421</v>
      </c>
    </row>
    <row r="3461" ht="20.35" customHeight="1">
      <c r="A3461" t="s" s="28">
        <v>1271</v>
      </c>
      <c r="B3461" s="15">
        <v>43580</v>
      </c>
      <c r="C3461" s="16"/>
      <c r="D3461" s="16"/>
      <c r="E3461" s="31"/>
      <c r="F3461" s="31"/>
      <c r="G3461" s="16"/>
      <c r="H3461" s="17">
        <v>4</v>
      </c>
      <c r="I3461" s="16"/>
      <c r="J3461" s="16"/>
      <c r="K3461" s="16"/>
      <c r="L3461" s="16"/>
      <c r="M3461" s="16"/>
      <c r="N3461" s="16"/>
      <c r="O3461" s="16"/>
      <c r="P3461" s="16"/>
      <c r="Q3461" s="16"/>
      <c r="R3461" s="16"/>
      <c r="S3461" s="16"/>
      <c r="T3461" s="16"/>
      <c r="U3461" s="16"/>
      <c r="V3461" s="16"/>
      <c r="W3461" s="16"/>
      <c r="X3461" s="16"/>
      <c r="Y3461" s="16"/>
      <c r="Z3461" s="16"/>
      <c r="AA3461" s="16"/>
      <c r="AB3461" s="17">
        <v>4</v>
      </c>
      <c r="AC3461" s="16"/>
      <c r="AD3461" s="16"/>
      <c r="AE3461" s="16"/>
      <c r="AF3461" s="16"/>
      <c r="AG3461" s="16"/>
      <c r="AH3461" s="16"/>
      <c r="AI3461" s="18">
        <v>4721</v>
      </c>
      <c r="AJ3461" s="22">
        <v>0</v>
      </c>
      <c r="AK3461" s="22">
        <v>0</v>
      </c>
      <c r="AL3461" s="22">
        <v>0</v>
      </c>
      <c r="AM3461" s="22">
        <v>0</v>
      </c>
      <c r="AN3461" s="22">
        <v>-51.52</v>
      </c>
      <c r="AO3461" s="22">
        <v>0</v>
      </c>
      <c r="AP3461" s="18">
        <f>SUM(AI3461:AO3461)</f>
        <v>4669.48</v>
      </c>
    </row>
    <row r="3462" ht="20.35" customHeight="1">
      <c r="A3462" t="s" s="28">
        <v>2803</v>
      </c>
      <c r="B3462" s="15">
        <v>43581</v>
      </c>
      <c r="C3462" s="16"/>
      <c r="D3462" s="16"/>
      <c r="E3462" s="31"/>
      <c r="F3462" s="31"/>
      <c r="G3462" s="16"/>
      <c r="H3462" s="16"/>
      <c r="I3462" s="16"/>
      <c r="J3462" s="16"/>
      <c r="K3462" s="16"/>
      <c r="L3462" s="16"/>
      <c r="M3462" s="16"/>
      <c r="N3462" s="16"/>
      <c r="O3462" s="16"/>
      <c r="P3462" s="16"/>
      <c r="Q3462" s="16"/>
      <c r="R3462" s="16"/>
      <c r="S3462" s="16"/>
      <c r="T3462" s="16"/>
      <c r="U3462" s="16"/>
      <c r="V3462" s="16"/>
      <c r="W3462" s="16"/>
      <c r="X3462" s="16"/>
      <c r="Y3462" s="16"/>
      <c r="Z3462" s="16"/>
      <c r="AA3462" s="16"/>
      <c r="AB3462" s="16"/>
      <c r="AC3462" s="16"/>
      <c r="AD3462" s="16"/>
      <c r="AE3462" s="16"/>
      <c r="AF3462" s="16"/>
      <c r="AG3462" s="16"/>
      <c r="AH3462" s="16"/>
      <c r="AI3462" s="18">
        <v>41.02</v>
      </c>
      <c r="AJ3462" s="22">
        <v>0</v>
      </c>
      <c r="AK3462" s="22">
        <v>0</v>
      </c>
      <c r="AL3462" s="22">
        <f>AI3462*-0.029-0.3</f>
        <v>-1.48958</v>
      </c>
      <c r="AM3462" s="22">
        <v>0</v>
      </c>
      <c r="AN3462" s="22">
        <v>-7.95</v>
      </c>
      <c r="AO3462" s="22">
        <v>0</v>
      </c>
      <c r="AP3462" s="18">
        <f>SUM(AI3462:AO3462)</f>
        <v>31.58042</v>
      </c>
    </row>
    <row r="3463" ht="20.35" customHeight="1">
      <c r="A3463" t="s" s="28">
        <v>2804</v>
      </c>
      <c r="B3463" s="15">
        <v>43584</v>
      </c>
      <c r="C3463" s="16"/>
      <c r="D3463" s="17">
        <v>1</v>
      </c>
      <c r="E3463" s="31"/>
      <c r="F3463" s="31"/>
      <c r="G3463" s="16"/>
      <c r="H3463" s="16"/>
      <c r="I3463" s="16"/>
      <c r="J3463" s="16"/>
      <c r="K3463" s="16"/>
      <c r="L3463" s="16"/>
      <c r="M3463" s="16"/>
      <c r="N3463" s="16"/>
      <c r="O3463" s="16"/>
      <c r="P3463" s="16"/>
      <c r="Q3463" s="16"/>
      <c r="R3463" s="16"/>
      <c r="S3463" s="16"/>
      <c r="T3463" s="16"/>
      <c r="U3463" s="16"/>
      <c r="V3463" s="16"/>
      <c r="W3463" s="16"/>
      <c r="X3463" s="16"/>
      <c r="Y3463" s="16"/>
      <c r="Z3463" s="16"/>
      <c r="AA3463" s="16"/>
      <c r="AB3463" s="16"/>
      <c r="AC3463" s="16"/>
      <c r="AD3463" s="16"/>
      <c r="AE3463" s="16"/>
      <c r="AF3463" s="16"/>
      <c r="AG3463" s="16"/>
      <c r="AH3463" s="16"/>
      <c r="AI3463" s="18">
        <v>538.87</v>
      </c>
      <c r="AJ3463" s="22">
        <f>AI3463*-0.029+-0.3</f>
        <v>-15.92723</v>
      </c>
      <c r="AK3463" s="22">
        <v>0</v>
      </c>
      <c r="AL3463" s="22">
        <v>0</v>
      </c>
      <c r="AM3463" s="22">
        <v>0</v>
      </c>
      <c r="AN3463" s="22">
        <v>-87.59999999999999</v>
      </c>
      <c r="AO3463" s="22">
        <v>0</v>
      </c>
      <c r="AP3463" s="18">
        <f>SUM(AI3463:AO3463)</f>
        <v>435.34277</v>
      </c>
    </row>
    <row r="3464" ht="20.35" customHeight="1">
      <c r="A3464" t="s" s="28">
        <v>2805</v>
      </c>
      <c r="B3464" s="15">
        <v>43584</v>
      </c>
      <c r="C3464" s="16"/>
      <c r="D3464" s="17">
        <v>1</v>
      </c>
      <c r="E3464" s="31"/>
      <c r="F3464" s="31"/>
      <c r="G3464" s="16"/>
      <c r="H3464" s="16"/>
      <c r="I3464" s="16"/>
      <c r="J3464" s="16"/>
      <c r="K3464" s="16"/>
      <c r="L3464" s="16"/>
      <c r="M3464" s="16"/>
      <c r="N3464" s="16"/>
      <c r="O3464" s="16"/>
      <c r="P3464" s="16"/>
      <c r="Q3464" s="16"/>
      <c r="R3464" s="16"/>
      <c r="S3464" s="16"/>
      <c r="T3464" s="16"/>
      <c r="U3464" s="16"/>
      <c r="V3464" s="16"/>
      <c r="W3464" s="16"/>
      <c r="X3464" s="16"/>
      <c r="Y3464" s="16"/>
      <c r="Z3464" s="16"/>
      <c r="AA3464" s="16"/>
      <c r="AB3464" s="16"/>
      <c r="AC3464" s="16"/>
      <c r="AD3464" s="16"/>
      <c r="AE3464" s="16"/>
      <c r="AF3464" s="16"/>
      <c r="AG3464" s="16"/>
      <c r="AH3464" s="16"/>
      <c r="AI3464" s="18">
        <v>224.99</v>
      </c>
      <c r="AJ3464" s="22">
        <f>AI3464*-0.029+-0.3</f>
        <v>-6.82471</v>
      </c>
      <c r="AK3464" s="22">
        <v>0</v>
      </c>
      <c r="AL3464" s="22">
        <v>0</v>
      </c>
      <c r="AM3464" s="22">
        <v>0</v>
      </c>
      <c r="AN3464" s="22">
        <v>-17.6</v>
      </c>
      <c r="AO3464" s="22">
        <v>0</v>
      </c>
      <c r="AP3464" s="18">
        <f>SUM(AI3464:AO3464)</f>
        <v>200.56529</v>
      </c>
    </row>
    <row r="3465" ht="20.35" customHeight="1">
      <c r="A3465" t="s" s="28">
        <v>2806</v>
      </c>
      <c r="B3465" s="15">
        <v>43584</v>
      </c>
      <c r="C3465" s="16"/>
      <c r="D3465" s="16"/>
      <c r="E3465" s="31"/>
      <c r="F3465" s="31"/>
      <c r="G3465" s="16"/>
      <c r="H3465" s="16"/>
      <c r="I3465" s="16"/>
      <c r="J3465" s="16"/>
      <c r="K3465" s="16"/>
      <c r="L3465" s="16"/>
      <c r="M3465" s="16"/>
      <c r="N3465" s="16"/>
      <c r="O3465" s="16"/>
      <c r="P3465" s="16"/>
      <c r="Q3465" s="16"/>
      <c r="R3465" s="16"/>
      <c r="S3465" s="16"/>
      <c r="T3465" s="16"/>
      <c r="U3465" s="16"/>
      <c r="V3465" s="16"/>
      <c r="W3465" s="16"/>
      <c r="X3465" s="17">
        <v>1</v>
      </c>
      <c r="Y3465" s="16"/>
      <c r="Z3465" s="16"/>
      <c r="AA3465" s="16"/>
      <c r="AB3465" s="16"/>
      <c r="AC3465" s="16"/>
      <c r="AD3465" s="16"/>
      <c r="AE3465" s="16"/>
      <c r="AF3465" s="16"/>
      <c r="AG3465" s="16"/>
      <c r="AH3465" s="16"/>
      <c r="AI3465" s="18">
        <v>107.98</v>
      </c>
      <c r="AJ3465" s="22">
        <f>AI3465*-0.029+-0.3</f>
        <v>-3.43142</v>
      </c>
      <c r="AK3465" s="22">
        <v>0</v>
      </c>
      <c r="AL3465" s="22">
        <v>0</v>
      </c>
      <c r="AM3465" s="22">
        <v>0</v>
      </c>
      <c r="AN3465" s="22">
        <v>-7.95</v>
      </c>
      <c r="AO3465" s="22">
        <v>0</v>
      </c>
      <c r="AP3465" s="18">
        <f>SUM(AI3465:AO3465)</f>
        <v>96.59858</v>
      </c>
    </row>
    <row r="3466" ht="20.35" customHeight="1">
      <c r="A3466" t="s" s="28">
        <v>1503</v>
      </c>
      <c r="B3466" s="15">
        <v>43584</v>
      </c>
      <c r="C3466" s="16"/>
      <c r="D3466" s="16"/>
      <c r="E3466" s="31"/>
      <c r="F3466" s="31"/>
      <c r="G3466" s="16"/>
      <c r="H3466" s="16"/>
      <c r="I3466" s="16"/>
      <c r="J3466" s="16"/>
      <c r="K3466" s="16"/>
      <c r="L3466" s="16"/>
      <c r="M3466" s="16"/>
      <c r="N3466" s="16"/>
      <c r="O3466" s="16"/>
      <c r="P3466" s="16"/>
      <c r="Q3466" s="16"/>
      <c r="R3466" s="16"/>
      <c r="S3466" s="16"/>
      <c r="T3466" s="16"/>
      <c r="U3466" s="16"/>
      <c r="V3466" s="16"/>
      <c r="W3466" s="16"/>
      <c r="X3466" s="16"/>
      <c r="Y3466" s="16"/>
      <c r="Z3466" s="16"/>
      <c r="AA3466" s="16"/>
      <c r="AB3466" s="16"/>
      <c r="AC3466" s="16"/>
      <c r="AD3466" s="16"/>
      <c r="AE3466" s="16"/>
      <c r="AF3466" s="16"/>
      <c r="AG3466" s="16"/>
      <c r="AH3466" s="16"/>
      <c r="AI3466" s="18">
        <v>15.98</v>
      </c>
      <c r="AJ3466" s="22">
        <f>AI3466*-0.029+-0.3</f>
        <v>-0.76342</v>
      </c>
      <c r="AK3466" s="22">
        <v>0</v>
      </c>
      <c r="AL3466" s="22">
        <v>0</v>
      </c>
      <c r="AM3466" s="22">
        <v>0</v>
      </c>
      <c r="AN3466" s="22">
        <v>-3.63</v>
      </c>
      <c r="AO3466" s="22">
        <v>0</v>
      </c>
      <c r="AP3466" s="18">
        <f>SUM(AI3466:AO3466)</f>
        <v>11.58658</v>
      </c>
    </row>
    <row r="3467" ht="20.35" customHeight="1">
      <c r="A3467" t="s" s="28">
        <v>1166</v>
      </c>
      <c r="B3467" s="15">
        <v>43584</v>
      </c>
      <c r="C3467" s="16"/>
      <c r="D3467" s="16"/>
      <c r="E3467" s="31"/>
      <c r="F3467" s="31"/>
      <c r="G3467" s="16"/>
      <c r="H3467" s="16"/>
      <c r="I3467" s="16"/>
      <c r="J3467" s="16"/>
      <c r="K3467" s="16"/>
      <c r="L3467" s="16"/>
      <c r="M3467" s="16"/>
      <c r="N3467" s="16"/>
      <c r="O3467" s="16"/>
      <c r="P3467" s="16"/>
      <c r="Q3467" s="16"/>
      <c r="R3467" s="16"/>
      <c r="S3467" s="16"/>
      <c r="T3467" s="16"/>
      <c r="U3467" s="16"/>
      <c r="V3467" s="16"/>
      <c r="W3467" s="16"/>
      <c r="X3467" s="16"/>
      <c r="Y3467" s="16"/>
      <c r="Z3467" s="16"/>
      <c r="AA3467" s="16"/>
      <c r="AB3467" s="17">
        <v>2</v>
      </c>
      <c r="AC3467" s="16"/>
      <c r="AD3467" s="16"/>
      <c r="AE3467" s="16"/>
      <c r="AF3467" s="16"/>
      <c r="AG3467" s="16"/>
      <c r="AH3467" s="16"/>
      <c r="AI3467" s="18">
        <v>529</v>
      </c>
      <c r="AJ3467" s="22">
        <v>0</v>
      </c>
      <c r="AK3467" s="22">
        <v>-15.64</v>
      </c>
      <c r="AL3467" s="22">
        <v>0</v>
      </c>
      <c r="AM3467" s="22">
        <v>0</v>
      </c>
      <c r="AN3467" s="22">
        <v>-75.92</v>
      </c>
      <c r="AO3467" s="22">
        <v>0</v>
      </c>
      <c r="AP3467" s="18">
        <f>SUM(AI3467:AO3467)</f>
        <v>437.44</v>
      </c>
    </row>
    <row r="3468" ht="20.35" customHeight="1">
      <c r="A3468" t="s" s="28">
        <v>2807</v>
      </c>
      <c r="B3468" s="15">
        <v>43585</v>
      </c>
      <c r="C3468" s="16"/>
      <c r="D3468" s="17">
        <v>1</v>
      </c>
      <c r="E3468" s="31"/>
      <c r="F3468" s="31"/>
      <c r="G3468" s="16"/>
      <c r="H3468" s="16"/>
      <c r="I3468" s="16"/>
      <c r="J3468" s="16"/>
      <c r="K3468" s="16"/>
      <c r="L3468" s="16"/>
      <c r="M3468" s="16"/>
      <c r="N3468" s="16"/>
      <c r="O3468" s="16"/>
      <c r="P3468" s="16"/>
      <c r="Q3468" s="16"/>
      <c r="R3468" s="16"/>
      <c r="S3468" s="16"/>
      <c r="T3468" s="16"/>
      <c r="U3468" s="16"/>
      <c r="V3468" s="16"/>
      <c r="W3468" s="16"/>
      <c r="X3468" s="16"/>
      <c r="Y3468" s="16"/>
      <c r="Z3468" s="16"/>
      <c r="AA3468" s="16"/>
      <c r="AB3468" s="16"/>
      <c r="AC3468" s="16"/>
      <c r="AD3468" s="16"/>
      <c r="AE3468" s="16"/>
      <c r="AF3468" s="16"/>
      <c r="AG3468" s="16"/>
      <c r="AH3468" s="16"/>
      <c r="AI3468" s="18">
        <v>429.11</v>
      </c>
      <c r="AJ3468" s="22">
        <f>AI3468*-0.029+-0.3</f>
        <v>-12.74419</v>
      </c>
      <c r="AK3468" s="22">
        <v>0</v>
      </c>
      <c r="AL3468" s="22">
        <v>0</v>
      </c>
      <c r="AM3468" s="22">
        <v>0</v>
      </c>
      <c r="AN3468" s="22">
        <v>-106.13</v>
      </c>
      <c r="AO3468" s="22">
        <v>0</v>
      </c>
      <c r="AP3468" s="18">
        <f>SUM(AI3468:AO3468)</f>
        <v>310.23581</v>
      </c>
    </row>
    <row r="3469" ht="20.35" customHeight="1">
      <c r="A3469" t="s" s="28">
        <v>2757</v>
      </c>
      <c r="B3469" s="15">
        <v>43585</v>
      </c>
      <c r="C3469" s="16"/>
      <c r="D3469" s="16"/>
      <c r="E3469" s="31"/>
      <c r="F3469" s="31"/>
      <c r="G3469" s="16"/>
      <c r="H3469" s="16"/>
      <c r="I3469" s="16"/>
      <c r="J3469" s="16"/>
      <c r="K3469" s="16"/>
      <c r="L3469" s="16"/>
      <c r="M3469" s="16"/>
      <c r="N3469" s="16"/>
      <c r="O3469" s="16"/>
      <c r="P3469" s="16"/>
      <c r="Q3469" s="16"/>
      <c r="R3469" s="16"/>
      <c r="S3469" s="16"/>
      <c r="T3469" s="16"/>
      <c r="U3469" s="16"/>
      <c r="V3469" s="16"/>
      <c r="W3469" s="16"/>
      <c r="X3469" s="16"/>
      <c r="Y3469" s="16"/>
      <c r="Z3469" s="16"/>
      <c r="AA3469" s="16"/>
      <c r="AB3469" s="16"/>
      <c r="AC3469" s="16"/>
      <c r="AD3469" s="16"/>
      <c r="AE3469" s="16"/>
      <c r="AF3469" s="16"/>
      <c r="AG3469" s="16"/>
      <c r="AH3469" s="16"/>
      <c r="AI3469" s="18">
        <v>22.98</v>
      </c>
      <c r="AJ3469" s="22">
        <f>AI3469*-0.029+-0.3</f>
        <v>-0.9664199999999999</v>
      </c>
      <c r="AK3469" s="22">
        <v>0</v>
      </c>
      <c r="AL3469" s="22">
        <v>0</v>
      </c>
      <c r="AM3469" s="22">
        <v>0</v>
      </c>
      <c r="AN3469" s="22">
        <v>-2.76</v>
      </c>
      <c r="AO3469" s="22">
        <v>0</v>
      </c>
      <c r="AP3469" s="18">
        <f>SUM(AI3469:AO3469)</f>
        <v>19.25358</v>
      </c>
    </row>
    <row r="3470" ht="20.35" customHeight="1">
      <c r="A3470" t="s" s="28">
        <v>2779</v>
      </c>
      <c r="B3470" s="15">
        <v>43585</v>
      </c>
      <c r="C3470" s="16"/>
      <c r="D3470" s="16"/>
      <c r="E3470" s="31"/>
      <c r="F3470" s="31"/>
      <c r="G3470" s="16"/>
      <c r="H3470" s="16"/>
      <c r="I3470" s="16"/>
      <c r="J3470" s="16"/>
      <c r="K3470" s="16"/>
      <c r="L3470" s="16"/>
      <c r="M3470" s="16"/>
      <c r="N3470" s="16"/>
      <c r="O3470" s="16"/>
      <c r="P3470" s="16"/>
      <c r="Q3470" s="16"/>
      <c r="R3470" s="16"/>
      <c r="S3470" s="16"/>
      <c r="T3470" s="16"/>
      <c r="U3470" s="16"/>
      <c r="V3470" s="16"/>
      <c r="W3470" s="16"/>
      <c r="X3470" s="16"/>
      <c r="Y3470" s="16"/>
      <c r="Z3470" s="16"/>
      <c r="AA3470" s="16"/>
      <c r="AB3470" s="16"/>
      <c r="AC3470" s="16"/>
      <c r="AD3470" s="16"/>
      <c r="AE3470" s="16"/>
      <c r="AF3470" s="16"/>
      <c r="AG3470" s="16"/>
      <c r="AH3470" s="16"/>
      <c r="AI3470" s="18">
        <v>363.8</v>
      </c>
      <c r="AJ3470" s="22">
        <f>AI3470*-0.029+-0.3</f>
        <v>-10.8502</v>
      </c>
      <c r="AK3470" s="22">
        <v>0</v>
      </c>
      <c r="AL3470" s="22">
        <v>0</v>
      </c>
      <c r="AM3470" s="22">
        <v>0</v>
      </c>
      <c r="AN3470" s="22">
        <v>-12.8</v>
      </c>
      <c r="AO3470" s="22">
        <v>0</v>
      </c>
      <c r="AP3470" s="18">
        <f>SUM(AI3470:AO3470)</f>
        <v>340.1498</v>
      </c>
    </row>
    <row r="3471" ht="20.35" customHeight="1">
      <c r="A3471" t="s" s="28">
        <v>2808</v>
      </c>
      <c r="B3471" s="15">
        <v>43585</v>
      </c>
      <c r="C3471" s="16"/>
      <c r="D3471" s="16"/>
      <c r="E3471" s="31"/>
      <c r="F3471" s="31"/>
      <c r="G3471" s="16"/>
      <c r="H3471" s="16"/>
      <c r="I3471" s="16"/>
      <c r="J3471" s="16"/>
      <c r="K3471" s="16"/>
      <c r="L3471" s="16"/>
      <c r="M3471" s="16"/>
      <c r="N3471" s="16"/>
      <c r="O3471" s="16"/>
      <c r="P3471" s="16"/>
      <c r="Q3471" s="16"/>
      <c r="R3471" s="16"/>
      <c r="S3471" s="16"/>
      <c r="T3471" s="16"/>
      <c r="U3471" s="16"/>
      <c r="V3471" s="16"/>
      <c r="W3471" s="16"/>
      <c r="X3471" s="16"/>
      <c r="Y3471" s="16"/>
      <c r="Z3471" s="16"/>
      <c r="AA3471" s="16"/>
      <c r="AB3471" s="16"/>
      <c r="AC3471" s="16"/>
      <c r="AD3471" s="16"/>
      <c r="AE3471" s="16"/>
      <c r="AF3471" s="16"/>
      <c r="AG3471" s="16"/>
      <c r="AH3471" s="16"/>
      <c r="AI3471" s="18">
        <v>78.69</v>
      </c>
      <c r="AJ3471" s="22">
        <f>AI3471*-0.029+-0.3</f>
        <v>-2.58201</v>
      </c>
      <c r="AK3471" s="22">
        <v>0</v>
      </c>
      <c r="AL3471" s="22">
        <v>0</v>
      </c>
      <c r="AM3471" s="22">
        <v>0</v>
      </c>
      <c r="AN3471" s="22">
        <v>-9.08</v>
      </c>
      <c r="AO3471" s="22">
        <v>-4.72</v>
      </c>
      <c r="AP3471" s="18">
        <f>SUM(AI3471:AO3471)</f>
        <v>62.30799</v>
      </c>
    </row>
    <row r="3472" ht="20.35" customHeight="1">
      <c r="A3472" t="s" s="28">
        <v>2809</v>
      </c>
      <c r="B3472" s="15">
        <v>43585</v>
      </c>
      <c r="C3472" s="16"/>
      <c r="D3472" s="17">
        <v>29</v>
      </c>
      <c r="E3472" s="31"/>
      <c r="F3472" s="31"/>
      <c r="G3472" s="16"/>
      <c r="H3472" s="16"/>
      <c r="I3472" s="16"/>
      <c r="J3472" s="16"/>
      <c r="K3472" s="16"/>
      <c r="L3472" s="16"/>
      <c r="M3472" s="16"/>
      <c r="N3472" s="16"/>
      <c r="O3472" s="16"/>
      <c r="P3472" s="16"/>
      <c r="Q3472" s="16"/>
      <c r="R3472" s="16"/>
      <c r="S3472" s="16"/>
      <c r="T3472" s="16"/>
      <c r="U3472" s="16"/>
      <c r="V3472" s="16"/>
      <c r="W3472" s="16"/>
      <c r="X3472" s="16"/>
      <c r="Y3472" s="16"/>
      <c r="Z3472" s="16"/>
      <c r="AA3472" s="16"/>
      <c r="AB3472" s="16"/>
      <c r="AC3472" s="16"/>
      <c r="AD3472" s="17">
        <v>4</v>
      </c>
      <c r="AE3472" s="16"/>
      <c r="AF3472" s="16"/>
      <c r="AG3472" s="16"/>
      <c r="AH3472" s="16"/>
      <c r="AI3472" s="18">
        <v>12355.86</v>
      </c>
      <c r="AJ3472" s="22">
        <v>0</v>
      </c>
      <c r="AK3472" s="22">
        <v>0</v>
      </c>
      <c r="AL3472" s="22">
        <v>0</v>
      </c>
      <c r="AM3472" s="22">
        <v>0</v>
      </c>
      <c r="AN3472" s="22">
        <v>0</v>
      </c>
      <c r="AO3472" s="22">
        <v>0</v>
      </c>
      <c r="AP3472" s="18">
        <f>SUM(AI3472:AO3472)</f>
        <v>12355.86</v>
      </c>
    </row>
    <row r="3473" ht="20.35" customHeight="1">
      <c r="A3473" t="s" s="28">
        <v>931</v>
      </c>
      <c r="B3473" s="15">
        <v>43586</v>
      </c>
      <c r="C3473" s="16"/>
      <c r="D3473" s="16"/>
      <c r="E3473" s="31"/>
      <c r="F3473" s="31"/>
      <c r="G3473" s="16"/>
      <c r="H3473" s="16"/>
      <c r="I3473" s="16"/>
      <c r="J3473" s="16"/>
      <c r="K3473" s="17">
        <v>2</v>
      </c>
      <c r="L3473" s="16"/>
      <c r="M3473" s="16"/>
      <c r="N3473" s="16"/>
      <c r="O3473" s="16"/>
      <c r="P3473" s="16"/>
      <c r="Q3473" s="16"/>
      <c r="R3473" s="16"/>
      <c r="S3473" s="16"/>
      <c r="T3473" s="16"/>
      <c r="U3473" s="16"/>
      <c r="V3473" s="16"/>
      <c r="W3473" s="16"/>
      <c r="X3473" s="16"/>
      <c r="Y3473" s="16"/>
      <c r="Z3473" s="16"/>
      <c r="AA3473" s="16"/>
      <c r="AB3473" s="16"/>
      <c r="AC3473" s="16"/>
      <c r="AD3473" s="16"/>
      <c r="AE3473" s="16"/>
      <c r="AF3473" s="16"/>
      <c r="AG3473" s="16"/>
      <c r="AH3473" s="16"/>
      <c r="AI3473" s="18">
        <v>1549.01</v>
      </c>
      <c r="AJ3473" s="22">
        <v>0</v>
      </c>
      <c r="AK3473" s="22">
        <v>-45.22</v>
      </c>
      <c r="AL3473" s="22">
        <v>0</v>
      </c>
      <c r="AM3473" s="22">
        <v>0</v>
      </c>
      <c r="AN3473" s="22">
        <v>-143.61</v>
      </c>
      <c r="AO3473" s="22">
        <v>0</v>
      </c>
      <c r="AP3473" s="18">
        <f>SUM(AI3473:AO3473)</f>
        <v>1360.18</v>
      </c>
    </row>
    <row r="3474" ht="20.35" customHeight="1">
      <c r="A3474" t="s" s="28">
        <v>931</v>
      </c>
      <c r="B3474" s="15">
        <v>43586</v>
      </c>
      <c r="C3474" s="16"/>
      <c r="D3474" s="16"/>
      <c r="E3474" s="31"/>
      <c r="F3474" s="31"/>
      <c r="G3474" s="16"/>
      <c r="H3474" s="16"/>
      <c r="I3474" s="16"/>
      <c r="J3474" s="16"/>
      <c r="K3474" s="16"/>
      <c r="L3474" s="16"/>
      <c r="M3474" s="16"/>
      <c r="N3474" s="16"/>
      <c r="O3474" s="16"/>
      <c r="P3474" s="16"/>
      <c r="Q3474" s="16"/>
      <c r="R3474" s="16"/>
      <c r="S3474" s="16"/>
      <c r="T3474" s="16"/>
      <c r="U3474" s="16"/>
      <c r="V3474" s="16"/>
      <c r="W3474" s="16"/>
      <c r="X3474" s="17">
        <v>1</v>
      </c>
      <c r="Y3474" s="16"/>
      <c r="Z3474" s="16"/>
      <c r="AA3474" s="16"/>
      <c r="AB3474" s="16"/>
      <c r="AC3474" s="16"/>
      <c r="AD3474" s="16"/>
      <c r="AE3474" s="16"/>
      <c r="AF3474" s="16"/>
      <c r="AG3474" s="16"/>
      <c r="AH3474" s="16"/>
      <c r="AI3474" s="18">
        <v>150</v>
      </c>
      <c r="AJ3474" s="22">
        <f>AI3474*-0.029+-0.3</f>
        <v>-4.65</v>
      </c>
      <c r="AK3474" s="22">
        <v>0</v>
      </c>
      <c r="AL3474" s="22">
        <v>0</v>
      </c>
      <c r="AM3474" s="22">
        <v>0</v>
      </c>
      <c r="AN3474" s="22">
        <v>0</v>
      </c>
      <c r="AO3474" s="22">
        <v>0</v>
      </c>
      <c r="AP3474" s="18">
        <f>SUM(AI3474:AO3474)</f>
        <v>145.35</v>
      </c>
    </row>
    <row r="3475" ht="20.35" customHeight="1">
      <c r="A3475" t="s" s="28">
        <v>2673</v>
      </c>
      <c r="B3475" s="15">
        <v>43586</v>
      </c>
      <c r="C3475" s="16"/>
      <c r="D3475" s="16"/>
      <c r="E3475" s="31"/>
      <c r="F3475" s="31"/>
      <c r="G3475" s="16"/>
      <c r="H3475" s="16"/>
      <c r="I3475" s="16"/>
      <c r="J3475" s="16"/>
      <c r="K3475" s="16"/>
      <c r="L3475" s="16"/>
      <c r="M3475" s="16"/>
      <c r="N3475" s="16"/>
      <c r="O3475" s="16"/>
      <c r="P3475" s="16"/>
      <c r="Q3475" s="16"/>
      <c r="R3475" s="16"/>
      <c r="S3475" s="16"/>
      <c r="T3475" s="16"/>
      <c r="U3475" s="16"/>
      <c r="V3475" s="16"/>
      <c r="W3475" s="16"/>
      <c r="X3475" s="17">
        <v>20</v>
      </c>
      <c r="Y3475" s="16"/>
      <c r="Z3475" s="16"/>
      <c r="AA3475" s="16"/>
      <c r="AB3475" s="16"/>
      <c r="AC3475" s="16"/>
      <c r="AD3475" s="16"/>
      <c r="AE3475" s="16"/>
      <c r="AF3475" s="16"/>
      <c r="AG3475" s="16"/>
      <c r="AH3475" s="16"/>
      <c r="AI3475" s="18">
        <v>1661.96</v>
      </c>
      <c r="AJ3475" s="22">
        <f>AI3475*-0.029+-0.3</f>
        <v>-48.49684</v>
      </c>
      <c r="AK3475" s="22">
        <v>0</v>
      </c>
      <c r="AL3475" s="22">
        <v>0</v>
      </c>
      <c r="AM3475" s="22">
        <v>0</v>
      </c>
      <c r="AN3475" s="22">
        <v>-161.96</v>
      </c>
      <c r="AO3475" s="22">
        <v>0</v>
      </c>
      <c r="AP3475" s="18">
        <f>SUM(AI3475:AO3475)</f>
        <v>1451.50316</v>
      </c>
    </row>
    <row r="3476" ht="20.35" customHeight="1">
      <c r="A3476" t="s" s="28">
        <v>2740</v>
      </c>
      <c r="B3476" s="15">
        <v>43586</v>
      </c>
      <c r="C3476" s="16"/>
      <c r="D3476" s="16"/>
      <c r="E3476" s="31"/>
      <c r="F3476" s="31"/>
      <c r="G3476" s="16"/>
      <c r="H3476" s="16"/>
      <c r="I3476" s="16"/>
      <c r="J3476" s="16"/>
      <c r="K3476" s="16"/>
      <c r="L3476" s="16"/>
      <c r="M3476" s="16"/>
      <c r="N3476" s="16"/>
      <c r="O3476" s="16"/>
      <c r="P3476" s="16"/>
      <c r="Q3476" s="16"/>
      <c r="R3476" s="16"/>
      <c r="S3476" s="16"/>
      <c r="T3476" s="16"/>
      <c r="U3476" s="16"/>
      <c r="V3476" s="16"/>
      <c r="W3476" s="16"/>
      <c r="X3476" s="16"/>
      <c r="Y3476" s="16"/>
      <c r="Z3476" s="16"/>
      <c r="AA3476" s="16"/>
      <c r="AB3476" s="16"/>
      <c r="AC3476" s="16"/>
      <c r="AD3476" s="16"/>
      <c r="AE3476" s="16"/>
      <c r="AF3476" s="16"/>
      <c r="AG3476" s="16"/>
      <c r="AH3476" s="16"/>
      <c r="AI3476" s="18">
        <v>52.98</v>
      </c>
      <c r="AJ3476" s="22">
        <f>AI3476*-0.029+-0.3</f>
        <v>-1.83642</v>
      </c>
      <c r="AK3476" s="22">
        <v>0</v>
      </c>
      <c r="AL3476" s="22">
        <v>0</v>
      </c>
      <c r="AM3476" s="22">
        <v>0</v>
      </c>
      <c r="AN3476" s="22">
        <v>-7.95</v>
      </c>
      <c r="AO3476" s="22">
        <v>0</v>
      </c>
      <c r="AP3476" s="18">
        <f>SUM(AI3476:AO3476)</f>
        <v>43.19358</v>
      </c>
    </row>
    <row r="3477" ht="20.35" customHeight="1">
      <c r="A3477" t="s" s="28">
        <v>83</v>
      </c>
      <c r="B3477" s="15">
        <v>43586</v>
      </c>
      <c r="C3477" s="16"/>
      <c r="D3477" s="16"/>
      <c r="E3477" s="31"/>
      <c r="F3477" s="31"/>
      <c r="G3477" s="16"/>
      <c r="H3477" s="16"/>
      <c r="I3477" s="16"/>
      <c r="J3477" s="16"/>
      <c r="K3477" s="16"/>
      <c r="L3477" s="16"/>
      <c r="M3477" s="16"/>
      <c r="N3477" s="16"/>
      <c r="O3477" s="16"/>
      <c r="P3477" s="16"/>
      <c r="Q3477" s="16"/>
      <c r="R3477" s="16"/>
      <c r="S3477" s="16"/>
      <c r="T3477" s="16"/>
      <c r="U3477" s="16"/>
      <c r="V3477" s="16"/>
      <c r="W3477" s="16"/>
      <c r="X3477" s="17">
        <v>2</v>
      </c>
      <c r="Y3477" s="16"/>
      <c r="Z3477" s="16"/>
      <c r="AA3477" s="16"/>
      <c r="AB3477" s="16"/>
      <c r="AC3477" s="16"/>
      <c r="AD3477" s="16"/>
      <c r="AE3477" s="16"/>
      <c r="AF3477" s="16"/>
      <c r="AG3477" s="16"/>
      <c r="AH3477" s="16"/>
      <c r="AI3477" s="18">
        <v>170</v>
      </c>
      <c r="AJ3477" s="22">
        <f>AI3477*-0.029+-0.3</f>
        <v>-5.23</v>
      </c>
      <c r="AK3477" s="22">
        <v>0</v>
      </c>
      <c r="AL3477" s="22">
        <v>0</v>
      </c>
      <c r="AM3477" s="22">
        <v>0</v>
      </c>
      <c r="AN3477" s="22">
        <v>-7.95</v>
      </c>
      <c r="AO3477" s="22">
        <v>0</v>
      </c>
      <c r="AP3477" s="18">
        <f>SUM(AI3477:AO3477)</f>
        <v>156.82</v>
      </c>
    </row>
    <row r="3478" ht="20.35" customHeight="1">
      <c r="A3478" t="s" s="28">
        <v>2458</v>
      </c>
      <c r="B3478" s="15">
        <v>43586</v>
      </c>
      <c r="C3478" s="16"/>
      <c r="D3478" s="16"/>
      <c r="E3478" s="31"/>
      <c r="F3478" s="31"/>
      <c r="G3478" s="16"/>
      <c r="H3478" s="17">
        <v>1</v>
      </c>
      <c r="I3478" s="16"/>
      <c r="J3478" s="16"/>
      <c r="K3478" s="16"/>
      <c r="L3478" s="16"/>
      <c r="M3478" s="16"/>
      <c r="N3478" s="16"/>
      <c r="O3478" s="16"/>
      <c r="P3478" s="16"/>
      <c r="Q3478" s="16"/>
      <c r="R3478" s="16"/>
      <c r="S3478" s="16"/>
      <c r="T3478" s="16"/>
      <c r="U3478" s="16"/>
      <c r="V3478" s="16"/>
      <c r="W3478" s="16"/>
      <c r="X3478" s="16"/>
      <c r="Y3478" s="16"/>
      <c r="Z3478" s="16"/>
      <c r="AA3478" s="16"/>
      <c r="AB3478" s="16"/>
      <c r="AC3478" s="16"/>
      <c r="AD3478" s="16"/>
      <c r="AE3478" s="16"/>
      <c r="AF3478" s="16"/>
      <c r="AG3478" s="16"/>
      <c r="AH3478" s="16"/>
      <c r="AI3478" s="18">
        <v>865.8099999999999</v>
      </c>
      <c r="AJ3478" s="22">
        <v>0</v>
      </c>
      <c r="AK3478" s="22">
        <v>0</v>
      </c>
      <c r="AL3478" s="22">
        <v>0</v>
      </c>
      <c r="AM3478" s="22">
        <v>0</v>
      </c>
      <c r="AN3478" s="22">
        <v>-15.81</v>
      </c>
      <c r="AO3478" s="22">
        <v>0</v>
      </c>
      <c r="AP3478" s="18">
        <f>SUM(AI3478:AO3478)</f>
        <v>850</v>
      </c>
    </row>
    <row r="3479" ht="20.35" customHeight="1">
      <c r="A3479" t="s" s="28">
        <v>2810</v>
      </c>
      <c r="B3479" s="15">
        <v>43586</v>
      </c>
      <c r="C3479" s="16"/>
      <c r="D3479" s="17">
        <v>1</v>
      </c>
      <c r="E3479" s="31"/>
      <c r="F3479" s="31"/>
      <c r="G3479" s="16"/>
      <c r="H3479" s="16"/>
      <c r="I3479" s="16"/>
      <c r="J3479" s="16"/>
      <c r="K3479" s="16"/>
      <c r="L3479" s="16"/>
      <c r="M3479" s="16"/>
      <c r="N3479" s="16"/>
      <c r="O3479" s="16"/>
      <c r="P3479" s="16"/>
      <c r="Q3479" s="16"/>
      <c r="R3479" s="16"/>
      <c r="S3479" s="16"/>
      <c r="T3479" s="16"/>
      <c r="U3479" s="16"/>
      <c r="V3479" s="16"/>
      <c r="W3479" s="16"/>
      <c r="X3479" s="16"/>
      <c r="Y3479" s="16"/>
      <c r="Z3479" s="16"/>
      <c r="AA3479" s="16"/>
      <c r="AB3479" s="16"/>
      <c r="AC3479" s="16"/>
      <c r="AD3479" s="16"/>
      <c r="AE3479" s="16"/>
      <c r="AF3479" s="16"/>
      <c r="AG3479" s="16"/>
      <c r="AH3479" s="16"/>
      <c r="AI3479" s="18">
        <v>345.56</v>
      </c>
      <c r="AJ3479" s="22">
        <f>AI3479*-0.029+-0.3</f>
        <v>-10.32124</v>
      </c>
      <c r="AK3479" s="22">
        <v>0</v>
      </c>
      <c r="AL3479" s="22">
        <v>0</v>
      </c>
      <c r="AM3479" s="22">
        <v>0</v>
      </c>
      <c r="AN3479" s="22">
        <v>-65.2</v>
      </c>
      <c r="AO3479" s="22">
        <v>0</v>
      </c>
      <c r="AP3479" s="18">
        <f>SUM(AI3479:AO3479)</f>
        <v>270.03876</v>
      </c>
    </row>
    <row r="3480" ht="20.35" customHeight="1">
      <c r="A3480" t="s" s="28">
        <v>2811</v>
      </c>
      <c r="B3480" s="15">
        <v>43587</v>
      </c>
      <c r="C3480" s="16"/>
      <c r="D3480" s="16"/>
      <c r="E3480" s="31"/>
      <c r="F3480" s="31"/>
      <c r="G3480" s="17">
        <v>4</v>
      </c>
      <c r="H3480" s="16"/>
      <c r="I3480" s="16"/>
      <c r="J3480" s="16"/>
      <c r="K3480" s="16"/>
      <c r="L3480" s="16"/>
      <c r="M3480" s="16"/>
      <c r="N3480" s="16"/>
      <c r="O3480" s="16"/>
      <c r="P3480" s="16"/>
      <c r="Q3480" s="16"/>
      <c r="R3480" s="16"/>
      <c r="S3480" s="16"/>
      <c r="T3480" s="16"/>
      <c r="U3480" s="16"/>
      <c r="V3480" s="16"/>
      <c r="W3480" s="16"/>
      <c r="X3480" s="16"/>
      <c r="Y3480" s="16"/>
      <c r="Z3480" s="16"/>
      <c r="AA3480" s="16"/>
      <c r="AB3480" s="16"/>
      <c r="AC3480" s="16"/>
      <c r="AD3480" s="16"/>
      <c r="AE3480" s="16"/>
      <c r="AF3480" s="16"/>
      <c r="AG3480" s="16"/>
      <c r="AH3480" s="16"/>
      <c r="AI3480" s="18">
        <v>599.96</v>
      </c>
      <c r="AJ3480" s="22">
        <f>AI3480*-0.029+-0.3</f>
        <v>-17.69884</v>
      </c>
      <c r="AK3480" s="22">
        <v>0</v>
      </c>
      <c r="AL3480" s="22">
        <v>0</v>
      </c>
      <c r="AM3480" s="22">
        <v>0</v>
      </c>
      <c r="AN3480" s="22">
        <v>-22.37</v>
      </c>
      <c r="AO3480" s="22">
        <v>0</v>
      </c>
      <c r="AP3480" s="18">
        <f>SUM(AI3480:AO3480)</f>
        <v>559.89116</v>
      </c>
    </row>
    <row r="3481" ht="32.35" customHeight="1">
      <c r="A3481" t="s" s="28">
        <v>2812</v>
      </c>
      <c r="B3481" s="15">
        <v>43587</v>
      </c>
      <c r="C3481" s="16"/>
      <c r="D3481" s="16"/>
      <c r="E3481" s="31"/>
      <c r="F3481" s="31"/>
      <c r="G3481" s="16"/>
      <c r="H3481" s="16"/>
      <c r="I3481" s="16"/>
      <c r="J3481" s="16"/>
      <c r="K3481" s="16"/>
      <c r="L3481" s="16"/>
      <c r="M3481" s="16"/>
      <c r="N3481" s="16"/>
      <c r="O3481" s="16"/>
      <c r="P3481" s="16"/>
      <c r="Q3481" s="16"/>
      <c r="R3481" s="16"/>
      <c r="S3481" s="16"/>
      <c r="T3481" s="16"/>
      <c r="U3481" s="16"/>
      <c r="V3481" s="16"/>
      <c r="W3481" s="16"/>
      <c r="X3481" s="17">
        <v>1</v>
      </c>
      <c r="Y3481" s="16"/>
      <c r="Z3481" s="16"/>
      <c r="AA3481" s="16"/>
      <c r="AB3481" s="16"/>
      <c r="AC3481" s="16"/>
      <c r="AD3481" s="16"/>
      <c r="AE3481" s="16"/>
      <c r="AF3481" s="16"/>
      <c r="AG3481" s="16"/>
      <c r="AH3481" s="16"/>
      <c r="AI3481" s="18">
        <v>188.81</v>
      </c>
      <c r="AJ3481" s="22">
        <f>AI3481*-0.029+-0.3</f>
        <v>-5.77549</v>
      </c>
      <c r="AK3481" s="22">
        <v>0</v>
      </c>
      <c r="AL3481" s="22">
        <v>0</v>
      </c>
      <c r="AM3481" s="22">
        <v>0</v>
      </c>
      <c r="AN3481" s="22">
        <v>-48.82</v>
      </c>
      <c r="AO3481" s="22">
        <v>0</v>
      </c>
      <c r="AP3481" s="18">
        <f>SUM(AI3481:AO3481)</f>
        <v>134.21451</v>
      </c>
    </row>
    <row r="3482" ht="20.35" customHeight="1">
      <c r="A3482" t="s" s="28">
        <v>2813</v>
      </c>
      <c r="B3482" s="15">
        <v>43587</v>
      </c>
      <c r="C3482" s="16"/>
      <c r="D3482" s="16"/>
      <c r="E3482" s="31"/>
      <c r="F3482" s="31"/>
      <c r="G3482" s="16"/>
      <c r="H3482" s="16"/>
      <c r="I3482" s="16"/>
      <c r="J3482" s="16"/>
      <c r="K3482" s="16"/>
      <c r="L3482" s="16"/>
      <c r="M3482" s="16"/>
      <c r="N3482" s="16"/>
      <c r="O3482" s="16"/>
      <c r="P3482" s="16"/>
      <c r="Q3482" s="16"/>
      <c r="R3482" s="16"/>
      <c r="S3482" s="16"/>
      <c r="T3482" s="16"/>
      <c r="U3482" s="16"/>
      <c r="V3482" s="16"/>
      <c r="W3482" s="16"/>
      <c r="X3482" s="16"/>
      <c r="Y3482" s="16"/>
      <c r="Z3482" s="16"/>
      <c r="AA3482" s="16"/>
      <c r="AB3482" s="16"/>
      <c r="AC3482" s="16"/>
      <c r="AD3482" s="16"/>
      <c r="AE3482" s="16"/>
      <c r="AF3482" s="16"/>
      <c r="AG3482" s="16"/>
      <c r="AH3482" s="16"/>
      <c r="AI3482" s="18">
        <v>42.98</v>
      </c>
      <c r="AJ3482" s="22">
        <v>0</v>
      </c>
      <c r="AK3482" s="22">
        <v>0</v>
      </c>
      <c r="AL3482" s="22">
        <f>AI3482*-0.029-0.3</f>
        <v>-1.54642</v>
      </c>
      <c r="AM3482" s="22">
        <v>0</v>
      </c>
      <c r="AN3482" s="22">
        <v>-3.09</v>
      </c>
      <c r="AO3482" s="22">
        <v>0</v>
      </c>
      <c r="AP3482" s="18">
        <f>SUM(AI3482:AO3482)</f>
        <v>38.34358</v>
      </c>
    </row>
    <row r="3483" ht="20.35" customHeight="1">
      <c r="A3483" t="s" s="28">
        <v>2814</v>
      </c>
      <c r="B3483" s="15">
        <v>43587</v>
      </c>
      <c r="C3483" s="16"/>
      <c r="D3483" s="16"/>
      <c r="E3483" s="31"/>
      <c r="F3483" s="31"/>
      <c r="G3483" s="16"/>
      <c r="H3483" s="16"/>
      <c r="I3483" s="16"/>
      <c r="J3483" s="16"/>
      <c r="K3483" s="16"/>
      <c r="L3483" s="16"/>
      <c r="M3483" s="16"/>
      <c r="N3483" s="16"/>
      <c r="O3483" s="16"/>
      <c r="P3483" s="16"/>
      <c r="Q3483" s="16"/>
      <c r="R3483" s="16"/>
      <c r="S3483" s="16"/>
      <c r="T3483" s="16"/>
      <c r="U3483" s="16"/>
      <c r="V3483" s="16"/>
      <c r="W3483" s="16"/>
      <c r="X3483" s="17">
        <v>1</v>
      </c>
      <c r="Y3483" s="16"/>
      <c r="Z3483" s="16"/>
      <c r="AA3483" s="16"/>
      <c r="AB3483" s="16"/>
      <c r="AC3483" s="16"/>
      <c r="AD3483" s="16"/>
      <c r="AE3483" s="16"/>
      <c r="AF3483" s="16"/>
      <c r="AG3483" s="16"/>
      <c r="AH3483" s="16"/>
      <c r="AI3483" s="18">
        <v>54.8</v>
      </c>
      <c r="AJ3483" s="22">
        <v>0</v>
      </c>
      <c r="AK3483" s="22">
        <f>AI3483*-0.029+-0.3</f>
        <v>-1.8892</v>
      </c>
      <c r="AL3483" s="22">
        <v>0</v>
      </c>
      <c r="AM3483" s="22">
        <v>0</v>
      </c>
      <c r="AN3483" s="22">
        <v>-7.95</v>
      </c>
      <c r="AO3483" s="22">
        <v>0</v>
      </c>
      <c r="AP3483" s="18">
        <f>SUM(AI3483:AO3483)</f>
        <v>44.9608</v>
      </c>
    </row>
    <row r="3484" ht="20.35" customHeight="1">
      <c r="A3484" t="s" s="28">
        <v>2617</v>
      </c>
      <c r="B3484" s="15">
        <v>43587</v>
      </c>
      <c r="C3484" s="16"/>
      <c r="D3484" s="16"/>
      <c r="E3484" s="31"/>
      <c r="F3484" s="31"/>
      <c r="G3484" s="16"/>
      <c r="H3484" s="16"/>
      <c r="I3484" s="16"/>
      <c r="J3484" s="16"/>
      <c r="K3484" s="16"/>
      <c r="L3484" s="16"/>
      <c r="M3484" s="16"/>
      <c r="N3484" s="16"/>
      <c r="O3484" s="16"/>
      <c r="P3484" s="16"/>
      <c r="Q3484" s="16"/>
      <c r="R3484" s="16"/>
      <c r="S3484" s="16"/>
      <c r="T3484" s="16"/>
      <c r="U3484" s="16"/>
      <c r="V3484" s="16"/>
      <c r="W3484" s="16"/>
      <c r="X3484" s="17">
        <v>3</v>
      </c>
      <c r="Y3484" s="16"/>
      <c r="Z3484" s="16"/>
      <c r="AA3484" s="16"/>
      <c r="AB3484" s="16"/>
      <c r="AC3484" s="16"/>
      <c r="AD3484" s="16"/>
      <c r="AE3484" s="16"/>
      <c r="AF3484" s="16"/>
      <c r="AG3484" s="16"/>
      <c r="AH3484" s="16"/>
      <c r="AI3484" s="18">
        <v>339.97</v>
      </c>
      <c r="AJ3484" s="22">
        <f>AI3484*-0.029+-0.3</f>
        <v>-10.15913</v>
      </c>
      <c r="AK3484" s="22">
        <v>0</v>
      </c>
      <c r="AL3484" s="22">
        <v>0</v>
      </c>
      <c r="AM3484" s="22">
        <v>0</v>
      </c>
      <c r="AN3484" s="22">
        <v>-7.95</v>
      </c>
      <c r="AO3484" s="22">
        <v>0</v>
      </c>
      <c r="AP3484" s="18">
        <f>SUM(AI3484:AO3484)</f>
        <v>321.86087</v>
      </c>
    </row>
    <row r="3485" ht="20.35" customHeight="1">
      <c r="A3485" t="s" s="28">
        <v>1118</v>
      </c>
      <c r="B3485" s="15">
        <v>43588</v>
      </c>
      <c r="C3485" s="16"/>
      <c r="D3485" s="16"/>
      <c r="E3485" s="31"/>
      <c r="F3485" s="31"/>
      <c r="G3485" s="16"/>
      <c r="H3485" s="16"/>
      <c r="I3485" s="16"/>
      <c r="J3485" s="16"/>
      <c r="K3485" s="16"/>
      <c r="L3485" s="16"/>
      <c r="M3485" s="16"/>
      <c r="N3485" s="16"/>
      <c r="O3485" s="16"/>
      <c r="P3485" s="16"/>
      <c r="Q3485" s="16"/>
      <c r="R3485" s="16"/>
      <c r="S3485" s="16"/>
      <c r="T3485" s="16"/>
      <c r="U3485" s="16"/>
      <c r="V3485" s="16"/>
      <c r="W3485" s="16"/>
      <c r="X3485" s="16"/>
      <c r="Y3485" s="16"/>
      <c r="Z3485" s="16"/>
      <c r="AA3485" s="16"/>
      <c r="AB3485" s="16"/>
      <c r="AC3485" s="16"/>
      <c r="AD3485" s="16"/>
      <c r="AE3485" s="16"/>
      <c r="AF3485" s="16"/>
      <c r="AG3485" s="16"/>
      <c r="AH3485" s="16"/>
      <c r="AI3485" s="36">
        <v>30</v>
      </c>
      <c r="AJ3485" s="71">
        <v>0</v>
      </c>
      <c r="AK3485" s="71">
        <v>0</v>
      </c>
      <c r="AL3485" s="71">
        <v>0</v>
      </c>
      <c r="AM3485" s="22">
        <v>0</v>
      </c>
      <c r="AN3485" s="71">
        <v>-3.09</v>
      </c>
      <c r="AO3485" s="71">
        <v>0</v>
      </c>
      <c r="AP3485" s="18">
        <f>SUM(AI3485:AO3485)</f>
        <v>26.91</v>
      </c>
    </row>
    <row r="3486" ht="20.35" customHeight="1">
      <c r="A3486" t="s" s="28">
        <v>2815</v>
      </c>
      <c r="B3486" s="15">
        <v>43588</v>
      </c>
      <c r="C3486" s="16"/>
      <c r="D3486" s="16"/>
      <c r="E3486" s="31"/>
      <c r="F3486" s="31"/>
      <c r="G3486" s="16"/>
      <c r="H3486" s="16"/>
      <c r="I3486" s="16"/>
      <c r="J3486" s="16"/>
      <c r="K3486" s="17">
        <v>2</v>
      </c>
      <c r="L3486" s="16"/>
      <c r="M3486" s="16"/>
      <c r="N3486" s="16"/>
      <c r="O3486" s="16"/>
      <c r="P3486" s="16"/>
      <c r="Q3486" s="16"/>
      <c r="R3486" s="16"/>
      <c r="S3486" s="16"/>
      <c r="T3486" s="16"/>
      <c r="U3486" s="16"/>
      <c r="V3486" s="16"/>
      <c r="W3486" s="16"/>
      <c r="X3486" s="16"/>
      <c r="Y3486" s="16"/>
      <c r="Z3486" s="16"/>
      <c r="AA3486" s="16"/>
      <c r="AB3486" s="16"/>
      <c r="AC3486" s="16"/>
      <c r="AD3486" s="16"/>
      <c r="AE3486" s="16"/>
      <c r="AF3486" s="16"/>
      <c r="AG3486" s="16"/>
      <c r="AH3486" s="16"/>
      <c r="AI3486" s="36">
        <v>1335</v>
      </c>
      <c r="AJ3486" s="71">
        <v>0</v>
      </c>
      <c r="AK3486" s="71">
        <v>0</v>
      </c>
      <c r="AL3486" s="71">
        <v>0</v>
      </c>
      <c r="AM3486" s="22">
        <v>0</v>
      </c>
      <c r="AN3486" s="71">
        <v>0</v>
      </c>
      <c r="AO3486" s="71">
        <v>0</v>
      </c>
      <c r="AP3486" s="18">
        <f>SUM(AI3486:AO3486)</f>
        <v>1335</v>
      </c>
    </row>
    <row r="3487" ht="20.35" customHeight="1">
      <c r="A3487" t="s" s="28">
        <v>2816</v>
      </c>
      <c r="B3487" s="15">
        <v>43591</v>
      </c>
      <c r="C3487" s="16"/>
      <c r="D3487" s="16"/>
      <c r="E3487" s="31"/>
      <c r="F3487" s="31"/>
      <c r="G3487" s="16"/>
      <c r="H3487" s="16"/>
      <c r="I3487" s="16"/>
      <c r="J3487" s="16"/>
      <c r="K3487" s="16"/>
      <c r="L3487" s="16"/>
      <c r="M3487" s="16"/>
      <c r="N3487" s="16"/>
      <c r="O3487" s="16"/>
      <c r="P3487" s="16"/>
      <c r="Q3487" s="16"/>
      <c r="R3487" s="16"/>
      <c r="S3487" s="16"/>
      <c r="T3487" s="16"/>
      <c r="U3487" s="16"/>
      <c r="V3487" s="16"/>
      <c r="W3487" s="16"/>
      <c r="X3487" s="16"/>
      <c r="Y3487" s="16"/>
      <c r="Z3487" s="16"/>
      <c r="AA3487" s="16"/>
      <c r="AB3487" s="16"/>
      <c r="AC3487" s="16"/>
      <c r="AD3487" s="16"/>
      <c r="AE3487" s="16"/>
      <c r="AF3487" s="16"/>
      <c r="AG3487" s="16"/>
      <c r="AH3487" s="16"/>
      <c r="AI3487" s="18">
        <v>15.98</v>
      </c>
      <c r="AJ3487" s="22">
        <f>AI3487*-0.029+-0.3</f>
        <v>-0.76342</v>
      </c>
      <c r="AK3487" s="22">
        <v>0</v>
      </c>
      <c r="AL3487" s="22">
        <v>0</v>
      </c>
      <c r="AM3487" s="22">
        <v>0</v>
      </c>
      <c r="AN3487" s="22">
        <v>-3.09</v>
      </c>
      <c r="AO3487" s="22">
        <v>0</v>
      </c>
      <c r="AP3487" s="18">
        <f>SUM(AI3487:AO3487)</f>
        <v>12.12658</v>
      </c>
    </row>
    <row r="3488" ht="20.35" customHeight="1">
      <c r="A3488" t="s" s="28">
        <v>2817</v>
      </c>
      <c r="B3488" s="15">
        <v>43591</v>
      </c>
      <c r="C3488" s="16"/>
      <c r="D3488" s="17">
        <v>1</v>
      </c>
      <c r="E3488" s="31"/>
      <c r="F3488" s="31"/>
      <c r="G3488" s="16"/>
      <c r="H3488" s="16"/>
      <c r="I3488" s="16"/>
      <c r="J3488" s="16"/>
      <c r="K3488" s="16"/>
      <c r="L3488" s="16"/>
      <c r="M3488" s="16"/>
      <c r="N3488" s="16"/>
      <c r="O3488" s="16"/>
      <c r="P3488" s="16"/>
      <c r="Q3488" s="16"/>
      <c r="R3488" s="16"/>
      <c r="S3488" s="16"/>
      <c r="T3488" s="16"/>
      <c r="U3488" s="16"/>
      <c r="V3488" s="16"/>
      <c r="W3488" s="16"/>
      <c r="X3488" s="16"/>
      <c r="Y3488" s="16"/>
      <c r="Z3488" s="16"/>
      <c r="AA3488" s="16"/>
      <c r="AB3488" s="16"/>
      <c r="AC3488" s="16"/>
      <c r="AD3488" s="16"/>
      <c r="AE3488" s="16"/>
      <c r="AF3488" s="16"/>
      <c r="AG3488" s="16"/>
      <c r="AH3488" s="16"/>
      <c r="AI3488" s="18">
        <v>269.99</v>
      </c>
      <c r="AJ3488" s="22">
        <v>0</v>
      </c>
      <c r="AK3488" s="22">
        <v>0</v>
      </c>
      <c r="AL3488" s="22">
        <f>AI3488*-0.029-0.3</f>
        <v>-8.129709999999999</v>
      </c>
      <c r="AM3488" s="22">
        <v>0</v>
      </c>
      <c r="AN3488" s="22">
        <v>-9.08</v>
      </c>
      <c r="AO3488" s="22">
        <v>-20</v>
      </c>
      <c r="AP3488" s="18">
        <f>SUM(AI3488:AO3488)</f>
        <v>232.78029</v>
      </c>
    </row>
    <row r="3489" ht="20.35" customHeight="1">
      <c r="A3489" t="s" s="28">
        <v>2818</v>
      </c>
      <c r="B3489" s="15">
        <v>43591</v>
      </c>
      <c r="C3489" s="16"/>
      <c r="D3489" s="17">
        <v>1</v>
      </c>
      <c r="E3489" s="31"/>
      <c r="F3489" s="31"/>
      <c r="G3489" s="16"/>
      <c r="H3489" s="16"/>
      <c r="I3489" s="16"/>
      <c r="J3489" s="16"/>
      <c r="K3489" s="16"/>
      <c r="L3489" s="16"/>
      <c r="M3489" s="16"/>
      <c r="N3489" s="16"/>
      <c r="O3489" s="16"/>
      <c r="P3489" s="16"/>
      <c r="Q3489" s="16"/>
      <c r="R3489" s="16"/>
      <c r="S3489" s="16"/>
      <c r="T3489" s="16"/>
      <c r="U3489" s="16"/>
      <c r="V3489" s="16"/>
      <c r="W3489" s="16"/>
      <c r="X3489" s="16"/>
      <c r="Y3489" s="16"/>
      <c r="Z3489" s="16"/>
      <c r="AA3489" s="16"/>
      <c r="AB3489" s="16"/>
      <c r="AC3489" s="16"/>
      <c r="AD3489" s="16"/>
      <c r="AE3489" s="16"/>
      <c r="AF3489" s="16"/>
      <c r="AG3489" s="16"/>
      <c r="AH3489" s="16"/>
      <c r="AI3489" s="18">
        <v>350.99</v>
      </c>
      <c r="AJ3489" s="22">
        <f>AI3489*-0.029+-0.3</f>
        <v>-10.47871</v>
      </c>
      <c r="AK3489" s="22">
        <v>0</v>
      </c>
      <c r="AL3489" s="22">
        <v>0</v>
      </c>
      <c r="AM3489" s="22">
        <v>0</v>
      </c>
      <c r="AN3489" s="22">
        <v>-13.55</v>
      </c>
      <c r="AO3489" s="22">
        <v>-26</v>
      </c>
      <c r="AP3489" s="18">
        <f>SUM(AI3489:AO3489)</f>
        <v>300.96129</v>
      </c>
    </row>
    <row r="3490" ht="20.35" customHeight="1">
      <c r="A3490" t="s" s="28">
        <v>2599</v>
      </c>
      <c r="B3490" s="15">
        <v>43591</v>
      </c>
      <c r="C3490" s="16"/>
      <c r="D3490" s="16"/>
      <c r="E3490" s="31"/>
      <c r="F3490" s="31"/>
      <c r="G3490" s="16"/>
      <c r="H3490" s="16"/>
      <c r="I3490" s="16"/>
      <c r="J3490" s="16"/>
      <c r="K3490" s="16"/>
      <c r="L3490" s="16"/>
      <c r="M3490" s="16"/>
      <c r="N3490" s="16"/>
      <c r="O3490" s="16"/>
      <c r="P3490" s="16"/>
      <c r="Q3490" s="16"/>
      <c r="R3490" s="16"/>
      <c r="S3490" s="16"/>
      <c r="T3490" s="16"/>
      <c r="U3490" s="16"/>
      <c r="V3490" s="16"/>
      <c r="W3490" s="16"/>
      <c r="X3490" s="17">
        <v>1</v>
      </c>
      <c r="Y3490" s="16"/>
      <c r="Z3490" s="16"/>
      <c r="AA3490" s="16"/>
      <c r="AB3490" s="16"/>
      <c r="AC3490" s="16"/>
      <c r="AD3490" s="16"/>
      <c r="AE3490" s="16"/>
      <c r="AF3490" s="16"/>
      <c r="AG3490" s="16"/>
      <c r="AH3490" s="16"/>
      <c r="AI3490" s="18">
        <v>273</v>
      </c>
      <c r="AJ3490" s="22">
        <f>AI3490*-0.029+-0.3</f>
        <v>-8.217000000000001</v>
      </c>
      <c r="AK3490" s="22">
        <v>0</v>
      </c>
      <c r="AL3490" s="22">
        <v>0</v>
      </c>
      <c r="AM3490" s="22">
        <v>0</v>
      </c>
      <c r="AN3490" s="22">
        <v>-17.9</v>
      </c>
      <c r="AO3490" s="22">
        <v>0</v>
      </c>
      <c r="AP3490" s="18">
        <f>SUM(AI3490:AO3490)</f>
        <v>246.883</v>
      </c>
    </row>
    <row r="3491" ht="20.35" customHeight="1">
      <c r="A3491" t="s" s="28">
        <v>2819</v>
      </c>
      <c r="B3491" s="15">
        <v>43591</v>
      </c>
      <c r="C3491" s="16"/>
      <c r="D3491" s="17">
        <v>1</v>
      </c>
      <c r="E3491" s="31"/>
      <c r="F3491" s="31"/>
      <c r="G3491" s="17">
        <v>1</v>
      </c>
      <c r="H3491" s="16"/>
      <c r="I3491" s="16"/>
      <c r="J3491" s="16"/>
      <c r="K3491" s="16"/>
      <c r="L3491" s="16"/>
      <c r="M3491" s="16"/>
      <c r="N3491" s="16"/>
      <c r="O3491" s="16"/>
      <c r="P3491" s="16"/>
      <c r="Q3491" s="16"/>
      <c r="R3491" s="16"/>
      <c r="S3491" s="16"/>
      <c r="T3491" s="16"/>
      <c r="U3491" s="16"/>
      <c r="V3491" s="16"/>
      <c r="W3491" s="16"/>
      <c r="X3491" s="16"/>
      <c r="Y3491" s="16"/>
      <c r="Z3491" s="16"/>
      <c r="AA3491" s="16"/>
      <c r="AB3491" s="16"/>
      <c r="AC3491" s="16"/>
      <c r="AD3491" s="16"/>
      <c r="AE3491" s="16"/>
      <c r="AF3491" s="16"/>
      <c r="AG3491" s="16"/>
      <c r="AH3491" s="16"/>
      <c r="AI3491" s="18">
        <v>399.98</v>
      </c>
      <c r="AJ3491" s="22">
        <v>0</v>
      </c>
      <c r="AK3491" s="22">
        <v>0</v>
      </c>
      <c r="AL3491" s="22">
        <f>AI3491*-0.029-0.3</f>
        <v>-11.89942</v>
      </c>
      <c r="AM3491" s="22">
        <v>0</v>
      </c>
      <c r="AN3491" s="22">
        <v>-16.17</v>
      </c>
      <c r="AO3491" s="22">
        <v>0</v>
      </c>
      <c r="AP3491" s="18">
        <f>SUM(AI3491:AO3491)</f>
        <v>371.91058</v>
      </c>
    </row>
    <row r="3492" ht="20.35" customHeight="1">
      <c r="A3492" t="s" s="28">
        <v>2747</v>
      </c>
      <c r="B3492" s="15">
        <v>43591</v>
      </c>
      <c r="C3492" s="16"/>
      <c r="D3492" s="16"/>
      <c r="E3492" s="31"/>
      <c r="F3492" s="31"/>
      <c r="G3492" s="16"/>
      <c r="H3492" s="16"/>
      <c r="I3492" s="16"/>
      <c r="J3492" s="16"/>
      <c r="K3492" s="16"/>
      <c r="L3492" s="16"/>
      <c r="M3492" s="16"/>
      <c r="N3492" s="16"/>
      <c r="O3492" s="16"/>
      <c r="P3492" s="16"/>
      <c r="Q3492" s="16"/>
      <c r="R3492" s="16"/>
      <c r="S3492" s="16"/>
      <c r="T3492" s="16"/>
      <c r="U3492" s="16"/>
      <c r="V3492" s="16"/>
      <c r="W3492" s="16"/>
      <c r="X3492" s="16"/>
      <c r="Y3492" s="16"/>
      <c r="Z3492" s="16"/>
      <c r="AA3492" s="16"/>
      <c r="AB3492" s="16"/>
      <c r="AC3492" s="16"/>
      <c r="AD3492" s="16"/>
      <c r="AE3492" s="16"/>
      <c r="AF3492" s="16"/>
      <c r="AG3492" s="16"/>
      <c r="AH3492" s="16"/>
      <c r="AI3492" s="18">
        <v>0</v>
      </c>
      <c r="AJ3492" s="22">
        <v>0</v>
      </c>
      <c r="AK3492" s="22">
        <v>0</v>
      </c>
      <c r="AL3492" s="22">
        <v>0</v>
      </c>
      <c r="AM3492" s="22">
        <v>0</v>
      </c>
      <c r="AN3492" s="25">
        <v>-47.33</v>
      </c>
      <c r="AO3492" s="22">
        <v>0</v>
      </c>
      <c r="AP3492" s="18">
        <f>SUM(AI3492:AO3492)</f>
        <v>-47.33</v>
      </c>
    </row>
    <row r="3493" ht="20.35" customHeight="1">
      <c r="A3493" t="s" s="28">
        <v>2747</v>
      </c>
      <c r="B3493" s="15">
        <v>43591</v>
      </c>
      <c r="C3493" s="16"/>
      <c r="D3493" s="16"/>
      <c r="E3493" s="31"/>
      <c r="F3493" s="31"/>
      <c r="G3493" s="16"/>
      <c r="H3493" s="16"/>
      <c r="I3493" s="16"/>
      <c r="J3493" s="16"/>
      <c r="K3493" s="16"/>
      <c r="L3493" s="16"/>
      <c r="M3493" s="16"/>
      <c r="N3493" s="16"/>
      <c r="O3493" s="16"/>
      <c r="P3493" s="16"/>
      <c r="Q3493" s="16"/>
      <c r="R3493" s="16"/>
      <c r="S3493" s="16"/>
      <c r="T3493" s="16"/>
      <c r="U3493" s="16"/>
      <c r="V3493" s="16"/>
      <c r="W3493" s="16"/>
      <c r="X3493" s="16"/>
      <c r="Y3493" s="16"/>
      <c r="Z3493" s="16"/>
      <c r="AA3493" s="16"/>
      <c r="AB3493" s="16"/>
      <c r="AC3493" s="16"/>
      <c r="AD3493" s="16"/>
      <c r="AE3493" s="16"/>
      <c r="AF3493" s="16"/>
      <c r="AG3493" s="16"/>
      <c r="AH3493" s="16"/>
      <c r="AI3493" s="18">
        <v>0</v>
      </c>
      <c r="AJ3493" s="22">
        <v>0</v>
      </c>
      <c r="AK3493" s="22">
        <v>0</v>
      </c>
      <c r="AL3493" s="22">
        <v>0</v>
      </c>
      <c r="AM3493" s="22">
        <v>0</v>
      </c>
      <c r="AN3493" s="25">
        <v>-33.55</v>
      </c>
      <c r="AO3493" s="22">
        <v>0</v>
      </c>
      <c r="AP3493" s="18">
        <f>SUM(AI3493:AO3493)</f>
        <v>-33.55</v>
      </c>
    </row>
    <row r="3494" ht="20.35" customHeight="1">
      <c r="A3494" t="s" s="28">
        <v>1609</v>
      </c>
      <c r="B3494" s="15">
        <v>43591</v>
      </c>
      <c r="C3494" s="16"/>
      <c r="D3494" s="16"/>
      <c r="E3494" s="31"/>
      <c r="F3494" s="31"/>
      <c r="G3494" s="16"/>
      <c r="H3494" s="16"/>
      <c r="I3494" s="16"/>
      <c r="J3494" s="16"/>
      <c r="K3494" s="16"/>
      <c r="L3494" s="16"/>
      <c r="M3494" s="16"/>
      <c r="N3494" s="16"/>
      <c r="O3494" s="16"/>
      <c r="P3494" s="16"/>
      <c r="Q3494" s="16"/>
      <c r="R3494" s="17">
        <v>1</v>
      </c>
      <c r="S3494" s="16"/>
      <c r="T3494" s="16"/>
      <c r="U3494" s="16"/>
      <c r="V3494" s="16"/>
      <c r="W3494" s="16"/>
      <c r="X3494" s="17">
        <v>12</v>
      </c>
      <c r="Y3494" s="16"/>
      <c r="Z3494" s="16"/>
      <c r="AA3494" s="16"/>
      <c r="AB3494" s="16"/>
      <c r="AC3494" s="16"/>
      <c r="AD3494" s="16"/>
      <c r="AE3494" s="16"/>
      <c r="AF3494" s="16"/>
      <c r="AG3494" s="16"/>
      <c r="AH3494" s="16"/>
      <c r="AI3494" s="18">
        <v>1440</v>
      </c>
      <c r="AJ3494" s="22">
        <f>AI3494*-0.029+-0.3</f>
        <v>-42.06</v>
      </c>
      <c r="AK3494" s="22">
        <v>0</v>
      </c>
      <c r="AL3494" s="22">
        <v>0</v>
      </c>
      <c r="AM3494" s="22">
        <v>0</v>
      </c>
      <c r="AN3494" s="22">
        <v>-14.05</v>
      </c>
      <c r="AO3494" s="22">
        <v>0</v>
      </c>
      <c r="AP3494" s="18">
        <f>SUM(AI3494:AO3494)</f>
        <v>1383.89</v>
      </c>
    </row>
    <row r="3495" ht="20.35" customHeight="1">
      <c r="A3495" t="s" s="28">
        <v>2820</v>
      </c>
      <c r="B3495" s="15">
        <v>43591</v>
      </c>
      <c r="C3495" s="16"/>
      <c r="D3495" s="16"/>
      <c r="E3495" s="31"/>
      <c r="F3495" s="31"/>
      <c r="G3495" s="16"/>
      <c r="H3495" s="17">
        <v>1</v>
      </c>
      <c r="I3495" s="16"/>
      <c r="J3495" s="16"/>
      <c r="K3495" s="16"/>
      <c r="L3495" s="16"/>
      <c r="M3495" s="16"/>
      <c r="N3495" s="16"/>
      <c r="O3495" s="16"/>
      <c r="P3495" s="16"/>
      <c r="Q3495" s="16"/>
      <c r="R3495" s="16"/>
      <c r="S3495" s="16"/>
      <c r="T3495" s="16"/>
      <c r="U3495" s="16"/>
      <c r="V3495" s="16"/>
      <c r="W3495" s="16"/>
      <c r="X3495" s="16"/>
      <c r="Y3495" s="16"/>
      <c r="Z3495" s="16"/>
      <c r="AA3495" s="16"/>
      <c r="AB3495" s="17">
        <v>1</v>
      </c>
      <c r="AC3495" s="16"/>
      <c r="AD3495" s="16"/>
      <c r="AE3495" s="16"/>
      <c r="AF3495" s="16"/>
      <c r="AG3495" s="16"/>
      <c r="AH3495" s="16"/>
      <c r="AI3495" s="18">
        <v>1050</v>
      </c>
      <c r="AJ3495" s="22">
        <v>0</v>
      </c>
      <c r="AK3495" s="22">
        <v>0</v>
      </c>
      <c r="AL3495" s="22">
        <v>0</v>
      </c>
      <c r="AM3495" s="22">
        <v>0</v>
      </c>
      <c r="AN3495" s="22">
        <v>-11.38</v>
      </c>
      <c r="AO3495" s="22">
        <v>0</v>
      </c>
      <c r="AP3495" s="18">
        <f>SUM(AI3495:AO3495)</f>
        <v>1038.62</v>
      </c>
    </row>
    <row r="3496" ht="20.35" customHeight="1">
      <c r="A3496" t="s" s="28">
        <v>1457</v>
      </c>
      <c r="B3496" s="15">
        <v>43591</v>
      </c>
      <c r="C3496" s="16"/>
      <c r="D3496" s="16"/>
      <c r="E3496" s="31"/>
      <c r="F3496" s="31"/>
      <c r="G3496" s="17">
        <v>1</v>
      </c>
      <c r="H3496" s="16"/>
      <c r="I3496" s="16"/>
      <c r="J3496" s="16"/>
      <c r="K3496" s="16"/>
      <c r="L3496" s="16"/>
      <c r="M3496" s="16"/>
      <c r="N3496" s="16"/>
      <c r="O3496" s="16"/>
      <c r="P3496" s="16"/>
      <c r="Q3496" s="16"/>
      <c r="R3496" s="16"/>
      <c r="S3496" s="16"/>
      <c r="T3496" s="16"/>
      <c r="U3496" s="16"/>
      <c r="V3496" s="16"/>
      <c r="W3496" s="16"/>
      <c r="X3496" s="16"/>
      <c r="Y3496" s="16"/>
      <c r="Z3496" s="16"/>
      <c r="AA3496" s="16"/>
      <c r="AB3496" s="16"/>
      <c r="AC3496" s="16"/>
      <c r="AD3496" s="16"/>
      <c r="AE3496" s="16"/>
      <c r="AF3496" s="16"/>
      <c r="AG3496" s="16"/>
      <c r="AH3496" s="16"/>
      <c r="AI3496" s="18">
        <v>149.99</v>
      </c>
      <c r="AJ3496" s="22">
        <v>0</v>
      </c>
      <c r="AK3496" s="22">
        <v>0</v>
      </c>
      <c r="AL3496" s="22">
        <f>AI3496*-0.029-0.3</f>
        <v>-4.64971</v>
      </c>
      <c r="AM3496" s="22">
        <v>0</v>
      </c>
      <c r="AN3496" s="22">
        <v>-17.6</v>
      </c>
      <c r="AO3496" s="22">
        <v>0</v>
      </c>
      <c r="AP3496" s="18">
        <f>SUM(AI3496:AO3496)</f>
        <v>127.74029</v>
      </c>
    </row>
    <row r="3497" ht="20.35" customHeight="1">
      <c r="A3497" t="s" s="28">
        <v>2821</v>
      </c>
      <c r="B3497" s="15">
        <v>43591</v>
      </c>
      <c r="C3497" s="16"/>
      <c r="D3497" s="16"/>
      <c r="E3497" s="31"/>
      <c r="F3497" s="31"/>
      <c r="G3497" s="16"/>
      <c r="H3497" s="16"/>
      <c r="I3497" s="16"/>
      <c r="J3497" s="16"/>
      <c r="K3497" s="16"/>
      <c r="L3497" s="16"/>
      <c r="M3497" s="16"/>
      <c r="N3497" s="16"/>
      <c r="O3497" s="16"/>
      <c r="P3497" s="16"/>
      <c r="Q3497" s="16"/>
      <c r="R3497" s="16"/>
      <c r="S3497" s="16"/>
      <c r="T3497" s="16"/>
      <c r="U3497" s="16"/>
      <c r="V3497" s="16"/>
      <c r="W3497" s="16"/>
      <c r="X3497" s="17">
        <v>1</v>
      </c>
      <c r="Y3497" s="16"/>
      <c r="Z3497" s="16"/>
      <c r="AA3497" s="16"/>
      <c r="AB3497" s="16"/>
      <c r="AC3497" s="16"/>
      <c r="AD3497" s="16"/>
      <c r="AE3497" s="16"/>
      <c r="AF3497" s="16"/>
      <c r="AG3497" s="16"/>
      <c r="AH3497" s="16"/>
      <c r="AI3497" s="18">
        <v>92.98</v>
      </c>
      <c r="AJ3497" s="22">
        <v>0</v>
      </c>
      <c r="AK3497" s="22">
        <v>-3</v>
      </c>
      <c r="AL3497" s="22">
        <v>0</v>
      </c>
      <c r="AM3497" s="22">
        <v>0</v>
      </c>
      <c r="AN3497" s="22">
        <v>-6.95</v>
      </c>
      <c r="AO3497" s="22">
        <v>0</v>
      </c>
      <c r="AP3497" s="18">
        <f>SUM(AI3497:AO3497)</f>
        <v>83.03</v>
      </c>
    </row>
    <row r="3498" ht="20.35" customHeight="1">
      <c r="A3498" t="s" s="28">
        <v>2822</v>
      </c>
      <c r="B3498" s="15">
        <v>43592</v>
      </c>
      <c r="C3498" s="16"/>
      <c r="D3498" s="16"/>
      <c r="E3498" s="31"/>
      <c r="F3498" s="31"/>
      <c r="G3498" s="16"/>
      <c r="H3498" s="16"/>
      <c r="I3498" s="16"/>
      <c r="J3498" s="16"/>
      <c r="K3498" s="16"/>
      <c r="L3498" s="16"/>
      <c r="M3498" s="16"/>
      <c r="N3498" s="16"/>
      <c r="O3498" s="16"/>
      <c r="P3498" s="16"/>
      <c r="Q3498" s="16"/>
      <c r="R3498" s="16"/>
      <c r="S3498" s="16"/>
      <c r="T3498" s="16"/>
      <c r="U3498" s="16"/>
      <c r="V3498" s="16"/>
      <c r="W3498" s="16"/>
      <c r="X3498" s="16"/>
      <c r="Y3498" s="16"/>
      <c r="Z3498" s="16"/>
      <c r="AA3498" s="16"/>
      <c r="AB3498" s="16"/>
      <c r="AC3498" s="16"/>
      <c r="AD3498" s="16"/>
      <c r="AE3498" s="16"/>
      <c r="AF3498" s="16"/>
      <c r="AG3498" s="16"/>
      <c r="AH3498" s="16"/>
      <c r="AI3498" s="18">
        <v>47.98</v>
      </c>
      <c r="AJ3498" s="22">
        <f>AI3498*-0.029+-0.3</f>
        <v>-1.69142</v>
      </c>
      <c r="AK3498" s="22">
        <v>0</v>
      </c>
      <c r="AL3498" s="22">
        <v>0</v>
      </c>
      <c r="AM3498" s="22">
        <v>0</v>
      </c>
      <c r="AN3498" s="22">
        <v>-5.53</v>
      </c>
      <c r="AO3498" s="22">
        <v>0</v>
      </c>
      <c r="AP3498" s="18">
        <f>SUM(AI3498:AO3498)</f>
        <v>40.75858</v>
      </c>
    </row>
    <row r="3499" ht="20.35" customHeight="1">
      <c r="A3499" t="s" s="28">
        <v>2823</v>
      </c>
      <c r="B3499" s="15">
        <v>43592</v>
      </c>
      <c r="C3499" s="16"/>
      <c r="D3499" s="17">
        <v>1</v>
      </c>
      <c r="E3499" s="31"/>
      <c r="F3499" s="31"/>
      <c r="G3499" s="16"/>
      <c r="H3499" s="16"/>
      <c r="I3499" s="16"/>
      <c r="J3499" s="16"/>
      <c r="K3499" s="16"/>
      <c r="L3499" s="16"/>
      <c r="M3499" s="16"/>
      <c r="N3499" s="16"/>
      <c r="O3499" s="16"/>
      <c r="P3499" s="16"/>
      <c r="Q3499" s="16"/>
      <c r="R3499" s="16"/>
      <c r="S3499" s="16"/>
      <c r="T3499" s="16"/>
      <c r="U3499" s="16"/>
      <c r="V3499" s="16"/>
      <c r="W3499" s="16"/>
      <c r="X3499" s="16"/>
      <c r="Y3499" s="16"/>
      <c r="Z3499" s="16"/>
      <c r="AA3499" s="16"/>
      <c r="AB3499" s="16"/>
      <c r="AC3499" s="16"/>
      <c r="AD3499" s="16"/>
      <c r="AE3499" s="16"/>
      <c r="AF3499" s="16"/>
      <c r="AG3499" s="16"/>
      <c r="AH3499" s="16"/>
      <c r="AI3499" s="18">
        <v>249.99</v>
      </c>
      <c r="AJ3499" s="22">
        <f>AI3499*-0.029+-0.3</f>
        <v>-7.54971</v>
      </c>
      <c r="AK3499" s="22">
        <v>0</v>
      </c>
      <c r="AL3499" s="22">
        <v>0</v>
      </c>
      <c r="AM3499" s="22">
        <v>0</v>
      </c>
      <c r="AN3499" s="22">
        <v>-17.6</v>
      </c>
      <c r="AO3499" s="22">
        <v>0</v>
      </c>
      <c r="AP3499" s="18">
        <f>SUM(AI3499:AO3499)</f>
        <v>224.84029</v>
      </c>
    </row>
    <row r="3500" ht="20.35" customHeight="1">
      <c r="A3500" t="s" s="28">
        <v>2824</v>
      </c>
      <c r="B3500" s="15">
        <v>43592</v>
      </c>
      <c r="C3500" s="16"/>
      <c r="D3500" s="16"/>
      <c r="E3500" s="31"/>
      <c r="F3500" s="31"/>
      <c r="G3500" s="17">
        <v>1</v>
      </c>
      <c r="H3500" s="16"/>
      <c r="I3500" s="16"/>
      <c r="J3500" s="16"/>
      <c r="K3500" s="16"/>
      <c r="L3500" s="16"/>
      <c r="M3500" s="16"/>
      <c r="N3500" s="16"/>
      <c r="O3500" s="16"/>
      <c r="P3500" s="16"/>
      <c r="Q3500" s="16"/>
      <c r="R3500" s="16"/>
      <c r="S3500" s="16"/>
      <c r="T3500" s="16"/>
      <c r="U3500" s="16"/>
      <c r="V3500" s="16"/>
      <c r="W3500" s="16"/>
      <c r="X3500" s="16"/>
      <c r="Y3500" s="16"/>
      <c r="Z3500" s="16"/>
      <c r="AA3500" s="16"/>
      <c r="AB3500" s="16"/>
      <c r="AC3500" s="16"/>
      <c r="AD3500" s="16"/>
      <c r="AE3500" s="16"/>
      <c r="AF3500" s="16"/>
      <c r="AG3500" s="16"/>
      <c r="AH3500" s="16"/>
      <c r="AI3500" s="18">
        <v>149.99</v>
      </c>
      <c r="AJ3500" s="22">
        <f>AI3500*-0.029+-0.3</f>
        <v>-4.64971</v>
      </c>
      <c r="AK3500" s="22">
        <v>0</v>
      </c>
      <c r="AL3500" s="22">
        <v>0</v>
      </c>
      <c r="AM3500" s="22">
        <v>0</v>
      </c>
      <c r="AN3500" s="22">
        <v>-16.17</v>
      </c>
      <c r="AO3500" s="22">
        <v>0</v>
      </c>
      <c r="AP3500" s="18">
        <f>SUM(AI3500:AO3500)</f>
        <v>129.17029</v>
      </c>
    </row>
    <row r="3501" ht="20.35" customHeight="1">
      <c r="A3501" t="s" s="28">
        <v>2825</v>
      </c>
      <c r="B3501" s="15">
        <v>43592</v>
      </c>
      <c r="C3501" s="16"/>
      <c r="D3501" s="17">
        <v>1</v>
      </c>
      <c r="E3501" s="31"/>
      <c r="F3501" s="31"/>
      <c r="G3501" s="16"/>
      <c r="H3501" s="16"/>
      <c r="I3501" s="16"/>
      <c r="J3501" s="16"/>
      <c r="K3501" s="16"/>
      <c r="L3501" s="16"/>
      <c r="M3501" s="16"/>
      <c r="N3501" s="16"/>
      <c r="O3501" s="16"/>
      <c r="P3501" s="16"/>
      <c r="Q3501" s="16"/>
      <c r="R3501" s="16"/>
      <c r="S3501" s="16"/>
      <c r="T3501" s="16"/>
      <c r="U3501" s="16"/>
      <c r="V3501" s="16"/>
      <c r="W3501" s="16"/>
      <c r="X3501" s="16"/>
      <c r="Y3501" s="16"/>
      <c r="Z3501" s="16"/>
      <c r="AA3501" s="16"/>
      <c r="AB3501" s="16"/>
      <c r="AC3501" s="16"/>
      <c r="AD3501" s="16"/>
      <c r="AE3501" s="16"/>
      <c r="AF3501" s="16"/>
      <c r="AG3501" s="16"/>
      <c r="AH3501" s="16"/>
      <c r="AI3501" s="18">
        <v>269.99</v>
      </c>
      <c r="AJ3501" s="22">
        <f>AI3501*-0.029+-0.3</f>
        <v>-8.129709999999999</v>
      </c>
      <c r="AK3501" s="22">
        <v>0</v>
      </c>
      <c r="AL3501" s="22">
        <v>0</v>
      </c>
      <c r="AM3501" s="22">
        <v>0</v>
      </c>
      <c r="AN3501" s="22">
        <v>-14.18</v>
      </c>
      <c r="AO3501" s="22">
        <v>-20</v>
      </c>
      <c r="AP3501" s="18">
        <f>SUM(AI3501:AO3501)</f>
        <v>227.68029</v>
      </c>
    </row>
    <row r="3502" ht="20.35" customHeight="1">
      <c r="A3502" t="s" s="28">
        <v>2826</v>
      </c>
      <c r="B3502" s="15">
        <v>43593</v>
      </c>
      <c r="C3502" s="16"/>
      <c r="D3502" s="16"/>
      <c r="E3502" s="31"/>
      <c r="F3502" s="31"/>
      <c r="G3502" s="16"/>
      <c r="H3502" s="16"/>
      <c r="I3502" s="16"/>
      <c r="J3502" s="16"/>
      <c r="K3502" s="16"/>
      <c r="L3502" s="16"/>
      <c r="M3502" s="16"/>
      <c r="N3502" s="16"/>
      <c r="O3502" s="16"/>
      <c r="P3502" s="16"/>
      <c r="Q3502" s="16"/>
      <c r="R3502" s="16"/>
      <c r="S3502" s="16"/>
      <c r="T3502" s="16"/>
      <c r="U3502" s="16"/>
      <c r="V3502" s="16"/>
      <c r="W3502" s="16"/>
      <c r="X3502" s="17">
        <v>1</v>
      </c>
      <c r="Y3502" s="16"/>
      <c r="Z3502" s="16"/>
      <c r="AA3502" s="16"/>
      <c r="AB3502" s="16"/>
      <c r="AC3502" s="16"/>
      <c r="AD3502" s="16"/>
      <c r="AE3502" s="16"/>
      <c r="AF3502" s="16"/>
      <c r="AG3502" s="16"/>
      <c r="AH3502" s="16"/>
      <c r="AI3502" s="18">
        <v>252.21</v>
      </c>
      <c r="AJ3502" s="22">
        <f>AI3502*-0.029+-0.3</f>
        <v>-7.61409</v>
      </c>
      <c r="AK3502" s="22">
        <v>0</v>
      </c>
      <c r="AL3502" s="22">
        <v>0</v>
      </c>
      <c r="AM3502" s="22">
        <v>0</v>
      </c>
      <c r="AN3502" s="22">
        <v>-12.8</v>
      </c>
      <c r="AO3502" s="22">
        <v>0</v>
      </c>
      <c r="AP3502" s="18">
        <f>SUM(AI3502:AO3502)</f>
        <v>231.79591</v>
      </c>
    </row>
    <row r="3503" ht="20.35" customHeight="1">
      <c r="A3503" t="s" s="28">
        <v>2160</v>
      </c>
      <c r="B3503" s="15">
        <v>43593</v>
      </c>
      <c r="C3503" s="16"/>
      <c r="D3503" s="17">
        <v>1</v>
      </c>
      <c r="E3503" s="31"/>
      <c r="F3503" s="59">
        <v>1</v>
      </c>
      <c r="G3503" s="16"/>
      <c r="H3503" s="16"/>
      <c r="I3503" s="16"/>
      <c r="J3503" s="16"/>
      <c r="K3503" s="16"/>
      <c r="L3503" s="16"/>
      <c r="M3503" s="16"/>
      <c r="N3503" s="16"/>
      <c r="O3503" s="16"/>
      <c r="P3503" s="16"/>
      <c r="Q3503" s="16"/>
      <c r="R3503" s="16"/>
      <c r="S3503" s="16"/>
      <c r="T3503" s="16"/>
      <c r="U3503" s="16"/>
      <c r="V3503" s="16"/>
      <c r="W3503" s="16"/>
      <c r="X3503" s="16"/>
      <c r="Y3503" s="16"/>
      <c r="Z3503" s="16"/>
      <c r="AA3503" s="16"/>
      <c r="AB3503" s="16"/>
      <c r="AC3503" s="16"/>
      <c r="AD3503" s="16"/>
      <c r="AE3503" s="16"/>
      <c r="AF3503" s="16"/>
      <c r="AG3503" s="16"/>
      <c r="AH3503" s="16"/>
      <c r="AI3503" s="18">
        <v>443.99</v>
      </c>
      <c r="AJ3503" s="22">
        <f>AI3503*-0.029+-0.3</f>
        <v>-13.17571</v>
      </c>
      <c r="AK3503" s="22">
        <v>0</v>
      </c>
      <c r="AL3503" s="22">
        <v>0</v>
      </c>
      <c r="AM3503" s="22">
        <v>0</v>
      </c>
      <c r="AN3503" s="22">
        <v>-24.28</v>
      </c>
      <c r="AO3503" s="22">
        <v>0</v>
      </c>
      <c r="AP3503" s="18">
        <f>SUM(AI3503:AO3503)</f>
        <v>406.53429</v>
      </c>
    </row>
    <row r="3504" ht="20.35" customHeight="1">
      <c r="A3504" t="s" s="28">
        <v>1490</v>
      </c>
      <c r="B3504" s="15">
        <v>43594</v>
      </c>
      <c r="C3504" s="16"/>
      <c r="D3504" s="16"/>
      <c r="E3504" s="31"/>
      <c r="F3504" s="31"/>
      <c r="G3504" s="16"/>
      <c r="H3504" s="17">
        <v>3</v>
      </c>
      <c r="I3504" s="16"/>
      <c r="J3504" s="16"/>
      <c r="K3504" s="16"/>
      <c r="L3504" s="16"/>
      <c r="M3504" s="16"/>
      <c r="N3504" s="16"/>
      <c r="O3504" s="16"/>
      <c r="P3504" s="16"/>
      <c r="Q3504" s="16"/>
      <c r="R3504" s="16"/>
      <c r="S3504" s="16"/>
      <c r="T3504" s="16"/>
      <c r="U3504" s="16"/>
      <c r="V3504" s="16"/>
      <c r="W3504" s="16"/>
      <c r="X3504" s="16"/>
      <c r="Y3504" s="16"/>
      <c r="Z3504" s="16"/>
      <c r="AA3504" s="16"/>
      <c r="AB3504" s="16"/>
      <c r="AC3504" s="16"/>
      <c r="AD3504" s="16"/>
      <c r="AE3504" s="16"/>
      <c r="AF3504" s="16"/>
      <c r="AG3504" s="16"/>
      <c r="AH3504" s="16"/>
      <c r="AI3504" s="18">
        <v>2617.5</v>
      </c>
      <c r="AJ3504" s="22">
        <v>0</v>
      </c>
      <c r="AK3504" s="22">
        <v>0</v>
      </c>
      <c r="AL3504" s="22">
        <v>0</v>
      </c>
      <c r="AM3504" s="22">
        <v>0</v>
      </c>
      <c r="AN3504" s="22">
        <v>0</v>
      </c>
      <c r="AO3504" s="22">
        <v>0</v>
      </c>
      <c r="AP3504" s="18">
        <f>SUM(AI3504:AO3504)</f>
        <v>2617.5</v>
      </c>
    </row>
    <row r="3505" ht="20.35" customHeight="1">
      <c r="A3505" t="s" s="28">
        <v>2827</v>
      </c>
      <c r="B3505" s="15">
        <v>43594</v>
      </c>
      <c r="C3505" s="16"/>
      <c r="D3505" s="16"/>
      <c r="E3505" s="31"/>
      <c r="F3505" s="31"/>
      <c r="G3505" s="16"/>
      <c r="H3505" s="16"/>
      <c r="I3505" s="16"/>
      <c r="J3505" s="16"/>
      <c r="K3505" s="16"/>
      <c r="L3505" s="16"/>
      <c r="M3505" s="16"/>
      <c r="N3505" s="16"/>
      <c r="O3505" s="16"/>
      <c r="P3505" s="16"/>
      <c r="Q3505" s="16"/>
      <c r="R3505" s="16"/>
      <c r="S3505" s="16"/>
      <c r="T3505" s="16"/>
      <c r="U3505" s="16"/>
      <c r="V3505" s="16"/>
      <c r="W3505" s="16"/>
      <c r="X3505" s="16"/>
      <c r="Y3505" s="16"/>
      <c r="Z3505" s="16"/>
      <c r="AA3505" s="16"/>
      <c r="AB3505" s="16"/>
      <c r="AC3505" s="16"/>
      <c r="AD3505" s="16"/>
      <c r="AE3505" s="16"/>
      <c r="AF3505" s="16"/>
      <c r="AG3505" s="16"/>
      <c r="AH3505" s="16"/>
      <c r="AI3505" s="18">
        <v>37.98</v>
      </c>
      <c r="AJ3505" s="22">
        <f>AI3505*-0.029+-0.3</f>
        <v>-1.40142</v>
      </c>
      <c r="AK3505" s="22">
        <v>0</v>
      </c>
      <c r="AL3505" s="22">
        <v>0</v>
      </c>
      <c r="AM3505" s="22">
        <v>0</v>
      </c>
      <c r="AN3505" s="22">
        <v>-3.63</v>
      </c>
      <c r="AO3505" s="22">
        <v>0</v>
      </c>
      <c r="AP3505" s="18">
        <f>SUM(AI3505:AO3505)</f>
        <v>32.94858</v>
      </c>
    </row>
    <row r="3506" ht="20.35" customHeight="1">
      <c r="A3506" t="s" s="28">
        <v>2828</v>
      </c>
      <c r="B3506" s="15">
        <v>43594</v>
      </c>
      <c r="C3506" s="16"/>
      <c r="D3506" s="17">
        <v>1</v>
      </c>
      <c r="E3506" s="31"/>
      <c r="F3506" s="31"/>
      <c r="G3506" s="16"/>
      <c r="H3506" s="16"/>
      <c r="I3506" s="16"/>
      <c r="J3506" s="16"/>
      <c r="K3506" s="16"/>
      <c r="L3506" s="16"/>
      <c r="M3506" s="16"/>
      <c r="N3506" s="16"/>
      <c r="O3506" s="16"/>
      <c r="P3506" s="16"/>
      <c r="Q3506" s="16"/>
      <c r="R3506" s="16"/>
      <c r="S3506" s="16"/>
      <c r="T3506" s="16"/>
      <c r="U3506" s="16"/>
      <c r="V3506" s="16"/>
      <c r="W3506" s="16"/>
      <c r="X3506" s="16"/>
      <c r="Y3506" s="16"/>
      <c r="Z3506" s="16"/>
      <c r="AA3506" s="16"/>
      <c r="AB3506" s="16"/>
      <c r="AC3506" s="16"/>
      <c r="AD3506" s="16"/>
      <c r="AE3506" s="16"/>
      <c r="AF3506" s="16"/>
      <c r="AG3506" s="16"/>
      <c r="AH3506" s="16"/>
      <c r="AI3506" s="18">
        <v>289.99</v>
      </c>
      <c r="AJ3506" s="22">
        <v>0</v>
      </c>
      <c r="AK3506" s="22">
        <v>0</v>
      </c>
      <c r="AL3506" s="22">
        <f>AI3506*-0.029-0.3</f>
        <v>-8.709709999999999</v>
      </c>
      <c r="AM3506" s="22">
        <v>0</v>
      </c>
      <c r="AN3506" s="22">
        <v>-17.6</v>
      </c>
      <c r="AO3506" s="22">
        <v>0</v>
      </c>
      <c r="AP3506" s="18">
        <f>SUM(AI3506:AO3506)</f>
        <v>263.68029</v>
      </c>
    </row>
    <row r="3507" ht="20.35" customHeight="1">
      <c r="A3507" t="s" s="28">
        <v>1540</v>
      </c>
      <c r="B3507" s="15">
        <v>43595</v>
      </c>
      <c r="C3507" s="16"/>
      <c r="D3507" s="16"/>
      <c r="E3507" s="31"/>
      <c r="F3507" s="31"/>
      <c r="G3507" s="16"/>
      <c r="H3507" s="16"/>
      <c r="I3507" s="16"/>
      <c r="J3507" s="16"/>
      <c r="K3507" s="16"/>
      <c r="L3507" s="16"/>
      <c r="M3507" s="16"/>
      <c r="N3507" s="16"/>
      <c r="O3507" s="16"/>
      <c r="P3507" s="16"/>
      <c r="Q3507" s="16"/>
      <c r="R3507" s="16"/>
      <c r="S3507" s="16"/>
      <c r="T3507" s="16"/>
      <c r="U3507" s="16"/>
      <c r="V3507" s="16"/>
      <c r="W3507" s="16"/>
      <c r="X3507" s="16"/>
      <c r="Y3507" s="16"/>
      <c r="Z3507" s="16"/>
      <c r="AA3507" s="16"/>
      <c r="AB3507" s="16"/>
      <c r="AC3507" s="16"/>
      <c r="AD3507" s="16"/>
      <c r="AE3507" s="16"/>
      <c r="AF3507" s="16"/>
      <c r="AG3507" s="16"/>
      <c r="AH3507" s="16"/>
      <c r="AI3507" s="18">
        <v>167.95</v>
      </c>
      <c r="AJ3507" s="22">
        <v>0</v>
      </c>
      <c r="AK3507" s="22">
        <v>0</v>
      </c>
      <c r="AL3507" s="22">
        <v>0</v>
      </c>
      <c r="AM3507" s="22">
        <v>0</v>
      </c>
      <c r="AN3507" s="22">
        <v>-7.95</v>
      </c>
      <c r="AO3507" s="22">
        <v>0</v>
      </c>
      <c r="AP3507" s="18">
        <f>SUM(AI3507:AO3507)</f>
        <v>160</v>
      </c>
    </row>
    <row r="3508" ht="20.35" customHeight="1">
      <c r="A3508" t="s" s="28">
        <v>2740</v>
      </c>
      <c r="B3508" s="15">
        <v>43598</v>
      </c>
      <c r="C3508" s="16"/>
      <c r="D3508" s="16"/>
      <c r="E3508" s="31"/>
      <c r="F3508" s="59">
        <v>1</v>
      </c>
      <c r="G3508" s="16"/>
      <c r="H3508" s="16"/>
      <c r="I3508" s="16"/>
      <c r="J3508" s="16"/>
      <c r="K3508" s="16"/>
      <c r="L3508" s="16"/>
      <c r="M3508" s="16"/>
      <c r="N3508" s="16"/>
      <c r="O3508" s="16"/>
      <c r="P3508" s="16"/>
      <c r="Q3508" s="16"/>
      <c r="R3508" s="16"/>
      <c r="S3508" s="16"/>
      <c r="T3508" s="16"/>
      <c r="U3508" s="16"/>
      <c r="V3508" s="16"/>
      <c r="W3508" s="16"/>
      <c r="X3508" s="16"/>
      <c r="Y3508" s="16"/>
      <c r="Z3508" s="16"/>
      <c r="AA3508" s="16"/>
      <c r="AB3508" s="16"/>
      <c r="AC3508" s="16"/>
      <c r="AD3508" s="16"/>
      <c r="AE3508" s="16"/>
      <c r="AF3508" s="16"/>
      <c r="AG3508" s="16"/>
      <c r="AH3508" s="16"/>
      <c r="AI3508" s="18">
        <v>149.99</v>
      </c>
      <c r="AJ3508" s="22">
        <f>AI3508*-0.029+-0.3</f>
        <v>-4.64971</v>
      </c>
      <c r="AK3508" s="22">
        <v>0</v>
      </c>
      <c r="AL3508" s="22">
        <v>0</v>
      </c>
      <c r="AM3508" s="22">
        <v>0</v>
      </c>
      <c r="AN3508" s="22">
        <v>-19.39</v>
      </c>
      <c r="AO3508" s="22">
        <v>0</v>
      </c>
      <c r="AP3508" s="18">
        <f>SUM(AI3508:AO3508)</f>
        <v>125.95029</v>
      </c>
    </row>
    <row r="3509" ht="20.35" customHeight="1">
      <c r="A3509" t="s" s="28">
        <v>2829</v>
      </c>
      <c r="B3509" s="15">
        <v>43598</v>
      </c>
      <c r="C3509" s="16"/>
      <c r="D3509" s="17">
        <v>1</v>
      </c>
      <c r="E3509" s="31"/>
      <c r="F3509" s="59">
        <v>1</v>
      </c>
      <c r="G3509" s="16"/>
      <c r="H3509" s="16"/>
      <c r="I3509" s="16"/>
      <c r="J3509" s="16"/>
      <c r="K3509" s="16"/>
      <c r="L3509" s="16"/>
      <c r="M3509" s="16"/>
      <c r="N3509" s="16"/>
      <c r="O3509" s="16"/>
      <c r="P3509" s="16"/>
      <c r="Q3509" s="16"/>
      <c r="R3509" s="16"/>
      <c r="S3509" s="16"/>
      <c r="T3509" s="16"/>
      <c r="U3509" s="16"/>
      <c r="V3509" s="16"/>
      <c r="W3509" s="16"/>
      <c r="X3509" s="16"/>
      <c r="Y3509" s="16"/>
      <c r="Z3509" s="16"/>
      <c r="AA3509" s="16"/>
      <c r="AB3509" s="16"/>
      <c r="AC3509" s="16"/>
      <c r="AD3509" s="16"/>
      <c r="AE3509" s="16"/>
      <c r="AF3509" s="16"/>
      <c r="AG3509" s="16"/>
      <c r="AH3509" s="16"/>
      <c r="AI3509" s="18">
        <v>428.99</v>
      </c>
      <c r="AJ3509" s="22">
        <f>AI3509*-0.029+-0.3</f>
        <v>-12.74071</v>
      </c>
      <c r="AK3509" s="22">
        <v>0</v>
      </c>
      <c r="AL3509" s="22">
        <v>0</v>
      </c>
      <c r="AM3509" s="22">
        <v>0</v>
      </c>
      <c r="AN3509" s="22">
        <v>-19.39</v>
      </c>
      <c r="AO3509" s="22">
        <v>0</v>
      </c>
      <c r="AP3509" s="18">
        <f>SUM(AI3509:AO3509)</f>
        <v>396.85929</v>
      </c>
    </row>
    <row r="3510" ht="20.35" customHeight="1">
      <c r="A3510" t="s" s="28">
        <v>2830</v>
      </c>
      <c r="B3510" s="15">
        <v>43598</v>
      </c>
      <c r="C3510" s="16"/>
      <c r="D3510" s="17">
        <v>1</v>
      </c>
      <c r="E3510" s="31"/>
      <c r="F3510" s="31"/>
      <c r="G3510" s="16"/>
      <c r="H3510" s="16"/>
      <c r="I3510" s="16"/>
      <c r="J3510" s="16"/>
      <c r="K3510" s="16"/>
      <c r="L3510" s="16"/>
      <c r="M3510" s="16"/>
      <c r="N3510" s="16"/>
      <c r="O3510" s="16"/>
      <c r="P3510" s="16"/>
      <c r="Q3510" s="16"/>
      <c r="R3510" s="16"/>
      <c r="S3510" s="16"/>
      <c r="T3510" s="16"/>
      <c r="U3510" s="16"/>
      <c r="V3510" s="16"/>
      <c r="W3510" s="16"/>
      <c r="X3510" s="16"/>
      <c r="Y3510" s="16"/>
      <c r="Z3510" s="16"/>
      <c r="AA3510" s="16"/>
      <c r="AB3510" s="16"/>
      <c r="AC3510" s="16"/>
      <c r="AD3510" s="16"/>
      <c r="AE3510" s="16"/>
      <c r="AF3510" s="16"/>
      <c r="AG3510" s="16"/>
      <c r="AH3510" s="16"/>
      <c r="AI3510" s="18">
        <v>329.99</v>
      </c>
      <c r="AJ3510" s="22">
        <f>AI3510*-0.029+-0.3</f>
        <v>-9.86971</v>
      </c>
      <c r="AK3510" s="22">
        <v>0</v>
      </c>
      <c r="AL3510" s="22">
        <v>0</v>
      </c>
      <c r="AM3510" s="22">
        <v>0</v>
      </c>
      <c r="AN3510" s="22">
        <v>-17.6</v>
      </c>
      <c r="AO3510" s="22">
        <v>0</v>
      </c>
      <c r="AP3510" s="18">
        <f>SUM(AI3510:AO3510)</f>
        <v>302.52029</v>
      </c>
    </row>
    <row r="3511" ht="20.35" customHeight="1">
      <c r="A3511" t="s" s="28">
        <v>2831</v>
      </c>
      <c r="B3511" s="15">
        <v>43598</v>
      </c>
      <c r="C3511" s="16"/>
      <c r="D3511" s="16"/>
      <c r="E3511" s="31"/>
      <c r="F3511" s="31"/>
      <c r="G3511" s="16"/>
      <c r="H3511" s="16"/>
      <c r="I3511" s="16"/>
      <c r="J3511" s="16"/>
      <c r="K3511" s="16"/>
      <c r="L3511" s="16"/>
      <c r="M3511" s="16"/>
      <c r="N3511" s="16"/>
      <c r="O3511" s="16"/>
      <c r="P3511" s="16"/>
      <c r="Q3511" s="16"/>
      <c r="R3511" s="16"/>
      <c r="S3511" s="16"/>
      <c r="T3511" s="16"/>
      <c r="U3511" s="16"/>
      <c r="V3511" s="16"/>
      <c r="W3511" s="16"/>
      <c r="X3511" s="16"/>
      <c r="Y3511" s="16"/>
      <c r="Z3511" s="16"/>
      <c r="AA3511" s="16"/>
      <c r="AB3511" s="16"/>
      <c r="AC3511" s="16"/>
      <c r="AD3511" s="16"/>
      <c r="AE3511" s="16"/>
      <c r="AF3511" s="16"/>
      <c r="AG3511" s="16"/>
      <c r="AH3511" s="16"/>
      <c r="AI3511" s="18">
        <v>17.26</v>
      </c>
      <c r="AJ3511" s="22">
        <v>0</v>
      </c>
      <c r="AK3511" s="22">
        <v>0</v>
      </c>
      <c r="AL3511" s="22">
        <v>0</v>
      </c>
      <c r="AM3511" s="22">
        <v>0</v>
      </c>
      <c r="AN3511" s="22">
        <v>-3.2</v>
      </c>
      <c r="AO3511" s="22">
        <v>-1.28</v>
      </c>
      <c r="AP3511" s="18">
        <f>SUM(AI3511:AO3511)</f>
        <v>12.78</v>
      </c>
    </row>
    <row r="3512" ht="20.35" customHeight="1">
      <c r="A3512" t="s" s="28">
        <v>2832</v>
      </c>
      <c r="B3512" s="15">
        <v>43598</v>
      </c>
      <c r="C3512" s="16"/>
      <c r="D3512" s="16"/>
      <c r="E3512" s="31"/>
      <c r="F3512" s="31"/>
      <c r="G3512" s="16"/>
      <c r="H3512" s="16"/>
      <c r="I3512" s="16"/>
      <c r="J3512" s="16"/>
      <c r="K3512" s="16"/>
      <c r="L3512" s="16"/>
      <c r="M3512" s="16"/>
      <c r="N3512" s="16"/>
      <c r="O3512" s="16"/>
      <c r="P3512" s="16"/>
      <c r="Q3512" s="16"/>
      <c r="R3512" s="16"/>
      <c r="S3512" s="16"/>
      <c r="T3512" s="16"/>
      <c r="U3512" s="16"/>
      <c r="V3512" s="16"/>
      <c r="W3512" s="16"/>
      <c r="X3512" s="16"/>
      <c r="Y3512" s="16"/>
      <c r="Z3512" s="16"/>
      <c r="AA3512" s="16"/>
      <c r="AB3512" s="16"/>
      <c r="AC3512" s="16"/>
      <c r="AD3512" s="16"/>
      <c r="AE3512" s="16"/>
      <c r="AF3512" s="16"/>
      <c r="AG3512" s="16"/>
      <c r="AH3512" s="16"/>
      <c r="AI3512" s="18">
        <v>38.8</v>
      </c>
      <c r="AJ3512" s="22">
        <v>0</v>
      </c>
      <c r="AK3512" s="22">
        <v>0</v>
      </c>
      <c r="AL3512" s="22">
        <v>0</v>
      </c>
      <c r="AM3512" s="22">
        <v>0</v>
      </c>
      <c r="AN3512" s="22">
        <v>-6.95</v>
      </c>
      <c r="AO3512" s="22">
        <v>0</v>
      </c>
      <c r="AP3512" s="18">
        <f>SUM(AI3512:AO3512)</f>
        <v>31.85</v>
      </c>
    </row>
    <row r="3513" ht="20.35" customHeight="1">
      <c r="A3513" t="s" s="28">
        <v>2833</v>
      </c>
      <c r="B3513" s="15">
        <v>43598</v>
      </c>
      <c r="C3513" s="16"/>
      <c r="D3513" s="16"/>
      <c r="E3513" s="31"/>
      <c r="F3513" s="31"/>
      <c r="G3513" s="16"/>
      <c r="H3513" s="16"/>
      <c r="I3513" s="16"/>
      <c r="J3513" s="16"/>
      <c r="K3513" s="17">
        <v>8</v>
      </c>
      <c r="L3513" s="16"/>
      <c r="M3513" s="16"/>
      <c r="N3513" s="16"/>
      <c r="O3513" s="16"/>
      <c r="P3513" s="16"/>
      <c r="Q3513" s="16"/>
      <c r="R3513" s="16"/>
      <c r="S3513" s="16"/>
      <c r="T3513" s="16"/>
      <c r="U3513" s="16"/>
      <c r="V3513" s="16"/>
      <c r="W3513" s="16"/>
      <c r="X3513" s="16"/>
      <c r="Y3513" s="16"/>
      <c r="Z3513" s="16"/>
      <c r="AA3513" s="16"/>
      <c r="AB3513" s="16"/>
      <c r="AC3513" s="16"/>
      <c r="AD3513" s="16"/>
      <c r="AE3513" s="16"/>
      <c r="AF3513" s="16"/>
      <c r="AG3513" s="16"/>
      <c r="AH3513" s="16"/>
      <c r="AI3513" s="18">
        <v>4319.93</v>
      </c>
      <c r="AJ3513" s="22">
        <f>AI3513*-0.029+-0.3</f>
        <v>-125.57797</v>
      </c>
      <c r="AK3513" s="22">
        <v>0</v>
      </c>
      <c r="AL3513" s="22">
        <v>0</v>
      </c>
      <c r="AM3513" s="22">
        <v>0</v>
      </c>
      <c r="AN3513" s="22">
        <v>-85.59</v>
      </c>
      <c r="AO3513" s="22">
        <v>0</v>
      </c>
      <c r="AP3513" s="18">
        <f>SUM(AI3513:AO3513)</f>
        <v>4108.76203</v>
      </c>
    </row>
    <row r="3514" ht="20.35" customHeight="1">
      <c r="A3514" t="s" s="28">
        <v>761</v>
      </c>
      <c r="B3514" s="15">
        <v>43598</v>
      </c>
      <c r="C3514" s="16"/>
      <c r="D3514" s="16"/>
      <c r="E3514" s="31"/>
      <c r="F3514" s="31"/>
      <c r="G3514" s="16"/>
      <c r="H3514" s="16"/>
      <c r="I3514" s="16"/>
      <c r="J3514" s="16"/>
      <c r="K3514" s="16"/>
      <c r="L3514" s="16"/>
      <c r="M3514" s="16"/>
      <c r="N3514" s="16"/>
      <c r="O3514" s="16"/>
      <c r="P3514" s="16"/>
      <c r="Q3514" s="16"/>
      <c r="R3514" s="16"/>
      <c r="S3514" s="16"/>
      <c r="T3514" s="16"/>
      <c r="U3514" s="16"/>
      <c r="V3514" s="16"/>
      <c r="W3514" s="16"/>
      <c r="X3514" s="16"/>
      <c r="Y3514" s="16"/>
      <c r="Z3514" s="16"/>
      <c r="AA3514" s="16"/>
      <c r="AB3514" s="16"/>
      <c r="AC3514" s="16"/>
      <c r="AD3514" s="16"/>
      <c r="AE3514" s="16"/>
      <c r="AF3514" s="16"/>
      <c r="AG3514" s="16"/>
      <c r="AH3514" s="16"/>
      <c r="AI3514" s="18">
        <v>83.95</v>
      </c>
      <c r="AJ3514" s="22">
        <v>0</v>
      </c>
      <c r="AK3514" s="22">
        <v>0</v>
      </c>
      <c r="AL3514" s="22">
        <v>0</v>
      </c>
      <c r="AM3514" s="22">
        <v>0</v>
      </c>
      <c r="AN3514" s="22">
        <v>-6.95</v>
      </c>
      <c r="AO3514" s="22">
        <v>0</v>
      </c>
      <c r="AP3514" s="18">
        <f>SUM(AI3514:AO3514)</f>
        <v>77</v>
      </c>
    </row>
    <row r="3515" ht="20.35" customHeight="1">
      <c r="A3515" t="s" s="28">
        <v>2664</v>
      </c>
      <c r="B3515" s="15">
        <v>43599</v>
      </c>
      <c r="C3515" s="16"/>
      <c r="D3515" s="16"/>
      <c r="E3515" s="31"/>
      <c r="F3515" s="31"/>
      <c r="G3515" s="16"/>
      <c r="H3515" s="16"/>
      <c r="I3515" s="16"/>
      <c r="J3515" s="16"/>
      <c r="K3515" s="16"/>
      <c r="L3515" s="16"/>
      <c r="M3515" s="16"/>
      <c r="N3515" s="16"/>
      <c r="O3515" s="16"/>
      <c r="P3515" s="16"/>
      <c r="Q3515" s="16"/>
      <c r="R3515" s="16"/>
      <c r="S3515" s="16"/>
      <c r="T3515" s="16"/>
      <c r="U3515" s="16"/>
      <c r="V3515" s="16"/>
      <c r="W3515" s="16"/>
      <c r="X3515" s="17">
        <v>10</v>
      </c>
      <c r="Y3515" s="16"/>
      <c r="Z3515" s="16"/>
      <c r="AA3515" s="16"/>
      <c r="AB3515" s="16"/>
      <c r="AC3515" s="16"/>
      <c r="AD3515" s="16"/>
      <c r="AE3515" s="16"/>
      <c r="AF3515" s="16"/>
      <c r="AG3515" s="16"/>
      <c r="AH3515" s="16"/>
      <c r="AI3515" s="18">
        <v>759.03</v>
      </c>
      <c r="AJ3515" s="22">
        <f>AI3515*-0.029+-0.3</f>
        <v>-22.31187</v>
      </c>
      <c r="AK3515" s="22">
        <v>0</v>
      </c>
      <c r="AL3515" s="22">
        <v>0</v>
      </c>
      <c r="AM3515" s="22">
        <v>0</v>
      </c>
      <c r="AN3515" s="22">
        <v>-9.029999999999999</v>
      </c>
      <c r="AO3515" s="22">
        <v>0</v>
      </c>
      <c r="AP3515" s="18">
        <f>SUM(AI3515:AO3515)</f>
        <v>727.68813</v>
      </c>
    </row>
    <row r="3516" ht="20.35" customHeight="1">
      <c r="A3516" t="s" s="28">
        <v>2628</v>
      </c>
      <c r="B3516" s="15">
        <v>43600</v>
      </c>
      <c r="C3516" s="16"/>
      <c r="D3516" s="16"/>
      <c r="E3516" s="31"/>
      <c r="F3516" s="31"/>
      <c r="G3516" s="16"/>
      <c r="H3516" s="17">
        <v>2</v>
      </c>
      <c r="I3516" s="16"/>
      <c r="J3516" s="16"/>
      <c r="K3516" s="16"/>
      <c r="L3516" s="16"/>
      <c r="M3516" s="16"/>
      <c r="N3516" s="16"/>
      <c r="O3516" s="16"/>
      <c r="P3516" s="16"/>
      <c r="Q3516" s="16"/>
      <c r="R3516" s="16"/>
      <c r="S3516" s="16"/>
      <c r="T3516" s="16"/>
      <c r="U3516" s="16"/>
      <c r="V3516" s="16"/>
      <c r="W3516" s="16"/>
      <c r="X3516" s="17">
        <v>2</v>
      </c>
      <c r="Y3516" s="16"/>
      <c r="Z3516" s="16"/>
      <c r="AA3516" s="16"/>
      <c r="AB3516" s="17">
        <v>2</v>
      </c>
      <c r="AC3516" s="16"/>
      <c r="AD3516" s="16"/>
      <c r="AE3516" s="17">
        <v>2</v>
      </c>
      <c r="AF3516" s="16"/>
      <c r="AG3516" s="16"/>
      <c r="AH3516" s="16"/>
      <c r="AI3516" s="18">
        <v>7214.29</v>
      </c>
      <c r="AJ3516" s="22">
        <f>AI3516*-0.029+-0.3</f>
        <v>-209.51441</v>
      </c>
      <c r="AK3516" s="22">
        <v>0</v>
      </c>
      <c r="AL3516" s="22">
        <v>0</v>
      </c>
      <c r="AM3516" s="22">
        <v>0</v>
      </c>
      <c r="AN3516" s="22">
        <v>-63.16</v>
      </c>
      <c r="AO3516" s="22">
        <v>-534.4</v>
      </c>
      <c r="AP3516" s="18">
        <f>SUM(AI3516:AO3516)</f>
        <v>6407.21559</v>
      </c>
    </row>
    <row r="3517" ht="32.35" customHeight="1">
      <c r="A3517" t="s" s="28">
        <v>2834</v>
      </c>
      <c r="B3517" s="15">
        <v>43600</v>
      </c>
      <c r="C3517" s="16"/>
      <c r="D3517" s="16"/>
      <c r="E3517" s="31"/>
      <c r="F3517" s="31"/>
      <c r="G3517" s="16"/>
      <c r="H3517" s="16"/>
      <c r="I3517" s="16"/>
      <c r="J3517" s="16"/>
      <c r="K3517" s="16"/>
      <c r="L3517" s="16"/>
      <c r="M3517" s="16"/>
      <c r="N3517" s="16"/>
      <c r="O3517" s="16"/>
      <c r="P3517" s="16"/>
      <c r="Q3517" s="16"/>
      <c r="R3517" s="16"/>
      <c r="S3517" s="16"/>
      <c r="T3517" s="16"/>
      <c r="U3517" s="16"/>
      <c r="V3517" s="16"/>
      <c r="W3517" s="16"/>
      <c r="X3517" s="16"/>
      <c r="Y3517" s="16"/>
      <c r="Z3517" s="16"/>
      <c r="AA3517" s="16"/>
      <c r="AB3517" s="17">
        <v>2</v>
      </c>
      <c r="AC3517" s="16"/>
      <c r="AD3517" s="16"/>
      <c r="AE3517" s="16"/>
      <c r="AF3517" s="16"/>
      <c r="AG3517" s="16"/>
      <c r="AH3517" s="16"/>
      <c r="AI3517" s="18">
        <v>777.09</v>
      </c>
      <c r="AJ3517" s="22">
        <v>0</v>
      </c>
      <c r="AK3517" s="22">
        <v>-22.84</v>
      </c>
      <c r="AL3517" s="22">
        <v>0</v>
      </c>
      <c r="AM3517" s="22">
        <v>0</v>
      </c>
      <c r="AN3517" s="22">
        <v>-68.23</v>
      </c>
      <c r="AO3517" s="22">
        <v>0</v>
      </c>
      <c r="AP3517" s="18">
        <f>SUM(AI3517:AO3517)</f>
        <v>686.02</v>
      </c>
    </row>
    <row r="3518" ht="32.35" customHeight="1">
      <c r="A3518" t="s" s="28">
        <v>2834</v>
      </c>
      <c r="B3518" s="15">
        <v>43600</v>
      </c>
      <c r="C3518" s="16"/>
      <c r="D3518" s="16"/>
      <c r="E3518" s="31"/>
      <c r="F3518" s="31"/>
      <c r="G3518" s="16"/>
      <c r="H3518" s="17">
        <v>1</v>
      </c>
      <c r="I3518" s="16"/>
      <c r="J3518" s="16"/>
      <c r="K3518" s="16"/>
      <c r="L3518" s="16"/>
      <c r="M3518" s="16"/>
      <c r="N3518" s="16"/>
      <c r="O3518" s="16"/>
      <c r="P3518" s="16"/>
      <c r="Q3518" s="16"/>
      <c r="R3518" s="16"/>
      <c r="S3518" s="16"/>
      <c r="T3518" s="16"/>
      <c r="U3518" s="16"/>
      <c r="V3518" s="16"/>
      <c r="W3518" s="16"/>
      <c r="X3518" s="16"/>
      <c r="Y3518" s="16"/>
      <c r="Z3518" s="16"/>
      <c r="AA3518" s="16"/>
      <c r="AB3518" s="16"/>
      <c r="AC3518" s="16"/>
      <c r="AD3518" s="16"/>
      <c r="AE3518" s="16"/>
      <c r="AF3518" s="16"/>
      <c r="AG3518" s="16"/>
      <c r="AH3518" s="16"/>
      <c r="AI3518" s="18">
        <v>540.01</v>
      </c>
      <c r="AJ3518" s="22">
        <f>AI3518*-0.029+-0.3</f>
        <v>-15.96029</v>
      </c>
      <c r="AK3518" s="22">
        <v>0</v>
      </c>
      <c r="AL3518" s="22">
        <v>0</v>
      </c>
      <c r="AM3518" s="22">
        <v>0</v>
      </c>
      <c r="AN3518" s="22">
        <v>0</v>
      </c>
      <c r="AO3518" s="22">
        <v>0</v>
      </c>
      <c r="AP3518" s="18">
        <f>SUM(AI3518:AO3518)</f>
        <v>524.04971</v>
      </c>
    </row>
    <row r="3519" ht="20.35" customHeight="1">
      <c r="A3519" t="s" s="28">
        <v>2716</v>
      </c>
      <c r="B3519" s="15">
        <v>43600</v>
      </c>
      <c r="C3519" s="16"/>
      <c r="D3519" s="16"/>
      <c r="E3519" s="31"/>
      <c r="F3519" s="31"/>
      <c r="G3519" s="16"/>
      <c r="H3519" s="16"/>
      <c r="I3519" s="16"/>
      <c r="J3519" s="16"/>
      <c r="K3519" s="16"/>
      <c r="L3519" s="16"/>
      <c r="M3519" s="16"/>
      <c r="N3519" s="16"/>
      <c r="O3519" s="16"/>
      <c r="P3519" s="16"/>
      <c r="Q3519" s="16"/>
      <c r="R3519" s="16"/>
      <c r="S3519" s="16"/>
      <c r="T3519" s="16"/>
      <c r="U3519" s="16"/>
      <c r="V3519" s="16"/>
      <c r="W3519" s="16"/>
      <c r="X3519" s="16"/>
      <c r="Y3519" s="16"/>
      <c r="Z3519" s="16"/>
      <c r="AA3519" s="16"/>
      <c r="AB3519" s="16"/>
      <c r="AC3519" s="16"/>
      <c r="AD3519" s="16"/>
      <c r="AE3519" s="16"/>
      <c r="AF3519" s="16"/>
      <c r="AG3519" s="16"/>
      <c r="AH3519" s="16"/>
      <c r="AI3519" s="18">
        <v>52.8</v>
      </c>
      <c r="AJ3519" s="22">
        <v>0</v>
      </c>
      <c r="AK3519" s="22">
        <v>-1.83</v>
      </c>
      <c r="AL3519" s="22">
        <v>0</v>
      </c>
      <c r="AM3519" s="22">
        <v>0</v>
      </c>
      <c r="AN3519" s="22">
        <v>-7.95</v>
      </c>
      <c r="AO3519" s="22">
        <v>0</v>
      </c>
      <c r="AP3519" s="18">
        <f>SUM(AI3519:AO3519)</f>
        <v>43.02</v>
      </c>
    </row>
    <row r="3520" ht="20.35" customHeight="1">
      <c r="A3520" t="s" s="28">
        <v>2835</v>
      </c>
      <c r="B3520" s="15">
        <v>43600</v>
      </c>
      <c r="C3520" s="16"/>
      <c r="D3520" s="16"/>
      <c r="E3520" s="31"/>
      <c r="F3520" s="31"/>
      <c r="G3520" s="16"/>
      <c r="H3520" s="16"/>
      <c r="I3520" s="16"/>
      <c r="J3520" s="16"/>
      <c r="K3520" s="16"/>
      <c r="L3520" s="16"/>
      <c r="M3520" s="16"/>
      <c r="N3520" s="16"/>
      <c r="O3520" s="16"/>
      <c r="P3520" s="16"/>
      <c r="Q3520" s="16"/>
      <c r="R3520" s="16"/>
      <c r="S3520" s="16"/>
      <c r="T3520" s="16"/>
      <c r="U3520" s="16"/>
      <c r="V3520" s="16"/>
      <c r="W3520" s="16"/>
      <c r="X3520" s="16"/>
      <c r="Y3520" s="16"/>
      <c r="Z3520" s="16"/>
      <c r="AA3520" s="16"/>
      <c r="AB3520" s="16"/>
      <c r="AC3520" s="16"/>
      <c r="AD3520" s="16"/>
      <c r="AE3520" s="16"/>
      <c r="AF3520" s="16"/>
      <c r="AG3520" s="16"/>
      <c r="AH3520" s="16"/>
      <c r="AI3520" s="18">
        <v>51.82</v>
      </c>
      <c r="AJ3520" s="22">
        <f>AI3520*-0.029+-0.3</f>
        <v>-1.80278</v>
      </c>
      <c r="AK3520" s="22">
        <v>0</v>
      </c>
      <c r="AL3520" s="22">
        <v>0</v>
      </c>
      <c r="AM3520" s="22">
        <v>0</v>
      </c>
      <c r="AN3520" s="22">
        <v>-5.02</v>
      </c>
      <c r="AO3520" s="22">
        <v>-3.84</v>
      </c>
      <c r="AP3520" s="18">
        <f>SUM(AI3520:AO3520)</f>
        <v>41.15722</v>
      </c>
    </row>
    <row r="3521" ht="20.35" customHeight="1">
      <c r="A3521" t="s" s="28">
        <v>2836</v>
      </c>
      <c r="B3521" s="15">
        <v>43601</v>
      </c>
      <c r="C3521" s="16"/>
      <c r="D3521" s="17">
        <v>1</v>
      </c>
      <c r="E3521" s="31"/>
      <c r="F3521" s="59">
        <v>1</v>
      </c>
      <c r="G3521" s="16"/>
      <c r="H3521" s="16"/>
      <c r="I3521" s="16"/>
      <c r="J3521" s="16"/>
      <c r="K3521" s="16"/>
      <c r="L3521" s="16"/>
      <c r="M3521" s="16"/>
      <c r="N3521" s="16"/>
      <c r="O3521" s="16"/>
      <c r="P3521" s="16"/>
      <c r="Q3521" s="16"/>
      <c r="R3521" s="16"/>
      <c r="S3521" s="16"/>
      <c r="T3521" s="16"/>
      <c r="U3521" s="16"/>
      <c r="V3521" s="16"/>
      <c r="W3521" s="16"/>
      <c r="X3521" s="16"/>
      <c r="Y3521" s="16"/>
      <c r="Z3521" s="16"/>
      <c r="AA3521" s="16"/>
      <c r="AB3521" s="16"/>
      <c r="AC3521" s="16"/>
      <c r="AD3521" s="16"/>
      <c r="AE3521" s="16"/>
      <c r="AF3521" s="16"/>
      <c r="AG3521" s="16"/>
      <c r="AH3521" s="16"/>
      <c r="AI3521" s="18">
        <v>573.99</v>
      </c>
      <c r="AJ3521" s="22">
        <v>0</v>
      </c>
      <c r="AK3521" s="22">
        <v>0</v>
      </c>
      <c r="AL3521" s="22">
        <f>AI3521*-0.029-0.3</f>
        <v>-16.94571</v>
      </c>
      <c r="AM3521" s="22">
        <v>0</v>
      </c>
      <c r="AN3521" s="22">
        <v>-24.41</v>
      </c>
      <c r="AO3521" s="22">
        <v>0</v>
      </c>
      <c r="AP3521" s="18">
        <f>SUM(AI3521:AO3521)</f>
        <v>532.63429</v>
      </c>
    </row>
    <row r="3522" ht="20.35" customHeight="1">
      <c r="A3522" t="s" s="28">
        <v>2834</v>
      </c>
      <c r="B3522" s="15">
        <v>43602</v>
      </c>
      <c r="C3522" s="16"/>
      <c r="D3522" s="16"/>
      <c r="E3522" s="31"/>
      <c r="F3522" s="31"/>
      <c r="G3522" s="16"/>
      <c r="H3522" s="17">
        <v>1</v>
      </c>
      <c r="I3522" s="16"/>
      <c r="J3522" s="16"/>
      <c r="K3522" s="16"/>
      <c r="L3522" s="16"/>
      <c r="M3522" s="16"/>
      <c r="N3522" s="16"/>
      <c r="O3522" s="16"/>
      <c r="P3522" s="16"/>
      <c r="Q3522" s="16"/>
      <c r="R3522" s="16"/>
      <c r="S3522" s="16"/>
      <c r="T3522" s="16"/>
      <c r="U3522" s="16"/>
      <c r="V3522" s="16"/>
      <c r="W3522" s="16"/>
      <c r="X3522" s="16"/>
      <c r="Y3522" s="16"/>
      <c r="Z3522" s="16"/>
      <c r="AA3522" s="16"/>
      <c r="AB3522" s="16"/>
      <c r="AC3522" s="16"/>
      <c r="AD3522" s="16"/>
      <c r="AE3522" s="16"/>
      <c r="AF3522" s="16"/>
      <c r="AG3522" s="16"/>
      <c r="AH3522" s="16"/>
      <c r="AI3522" s="18">
        <v>1316.99</v>
      </c>
      <c r="AJ3522" s="22">
        <f>AI3522*-0.029+-0.3</f>
        <v>-38.49271</v>
      </c>
      <c r="AK3522" s="22">
        <v>0</v>
      </c>
      <c r="AL3522" s="22">
        <v>0</v>
      </c>
      <c r="AM3522" s="22">
        <v>0</v>
      </c>
      <c r="AN3522" s="22">
        <v>-68.23</v>
      </c>
      <c r="AO3522" s="22">
        <v>0</v>
      </c>
      <c r="AP3522" s="18">
        <f>SUM(AI3522:AO3522)</f>
        <v>1210.26729</v>
      </c>
    </row>
    <row r="3523" ht="20.35" customHeight="1">
      <c r="A3523" t="s" s="28">
        <v>2837</v>
      </c>
      <c r="B3523" s="15">
        <v>43602</v>
      </c>
      <c r="C3523" s="16"/>
      <c r="D3523" s="17">
        <v>1</v>
      </c>
      <c r="E3523" s="31"/>
      <c r="F3523" s="31"/>
      <c r="G3523" s="16"/>
      <c r="H3523" s="16"/>
      <c r="I3523" s="16"/>
      <c r="J3523" s="16"/>
      <c r="K3523" s="16"/>
      <c r="L3523" s="16"/>
      <c r="M3523" s="16"/>
      <c r="N3523" s="16"/>
      <c r="O3523" s="16"/>
      <c r="P3523" s="16"/>
      <c r="Q3523" s="16"/>
      <c r="R3523" s="16"/>
      <c r="S3523" s="16"/>
      <c r="T3523" s="16"/>
      <c r="U3523" s="16"/>
      <c r="V3523" s="16"/>
      <c r="W3523" s="16"/>
      <c r="X3523" s="16"/>
      <c r="Y3523" s="16"/>
      <c r="Z3523" s="16"/>
      <c r="AA3523" s="16"/>
      <c r="AB3523" s="16"/>
      <c r="AC3523" s="16"/>
      <c r="AD3523" s="16"/>
      <c r="AE3523" s="16"/>
      <c r="AF3523" s="16"/>
      <c r="AG3523" s="16"/>
      <c r="AH3523" s="16"/>
      <c r="AI3523" s="18">
        <v>249.99</v>
      </c>
      <c r="AJ3523" s="22">
        <f>AI3523*-0.029+-0.3</f>
        <v>-7.54971</v>
      </c>
      <c r="AK3523" s="22">
        <v>0</v>
      </c>
      <c r="AL3523" s="22">
        <v>0</v>
      </c>
      <c r="AM3523" s="22">
        <v>0</v>
      </c>
      <c r="AN3523" s="22">
        <v>-16.6</v>
      </c>
      <c r="AO3523" s="22">
        <v>0</v>
      </c>
      <c r="AP3523" s="18">
        <f>SUM(AI3523:AO3523)</f>
        <v>225.84029</v>
      </c>
    </row>
    <row r="3524" ht="20.35" customHeight="1">
      <c r="A3524" t="s" s="28">
        <v>2786</v>
      </c>
      <c r="B3524" s="15">
        <v>43602</v>
      </c>
      <c r="C3524" s="16"/>
      <c r="D3524" s="17">
        <v>1</v>
      </c>
      <c r="E3524" s="31"/>
      <c r="F3524" s="31"/>
      <c r="G3524" s="16"/>
      <c r="H3524" s="16"/>
      <c r="I3524" s="16"/>
      <c r="J3524" s="16"/>
      <c r="K3524" s="16"/>
      <c r="L3524" s="16"/>
      <c r="M3524" s="16"/>
      <c r="N3524" s="16"/>
      <c r="O3524" s="16"/>
      <c r="P3524" s="16"/>
      <c r="Q3524" s="16"/>
      <c r="R3524" s="16"/>
      <c r="S3524" s="16"/>
      <c r="T3524" s="16"/>
      <c r="U3524" s="16"/>
      <c r="V3524" s="16"/>
      <c r="W3524" s="16"/>
      <c r="X3524" s="16"/>
      <c r="Y3524" s="16"/>
      <c r="Z3524" s="16"/>
      <c r="AA3524" s="16"/>
      <c r="AB3524" s="16"/>
      <c r="AC3524" s="16"/>
      <c r="AD3524" s="16"/>
      <c r="AE3524" s="16"/>
      <c r="AF3524" s="16"/>
      <c r="AG3524" s="16"/>
      <c r="AH3524" s="16"/>
      <c r="AI3524" s="18">
        <v>289.99</v>
      </c>
      <c r="AJ3524" s="22">
        <f>AI3524*-0.029+-0.3</f>
        <v>-8.709709999999999</v>
      </c>
      <c r="AK3524" s="22">
        <v>0</v>
      </c>
      <c r="AL3524" s="22">
        <v>0</v>
      </c>
      <c r="AM3524" s="22">
        <v>0</v>
      </c>
      <c r="AN3524" s="22">
        <v>-16.8</v>
      </c>
      <c r="AO3524" s="22">
        <v>0</v>
      </c>
      <c r="AP3524" s="18">
        <f>SUM(AI3524:AO3524)</f>
        <v>264.48029</v>
      </c>
    </row>
    <row r="3525" ht="20.35" customHeight="1">
      <c r="A3525" t="s" s="28">
        <v>2838</v>
      </c>
      <c r="B3525" s="15">
        <v>43605</v>
      </c>
      <c r="C3525" s="16"/>
      <c r="D3525" s="17">
        <v>1</v>
      </c>
      <c r="E3525" s="31"/>
      <c r="F3525" s="31"/>
      <c r="G3525" s="16"/>
      <c r="H3525" s="16"/>
      <c r="I3525" s="16"/>
      <c r="J3525" s="16"/>
      <c r="K3525" s="16"/>
      <c r="L3525" s="16"/>
      <c r="M3525" s="16"/>
      <c r="N3525" s="16"/>
      <c r="O3525" s="16"/>
      <c r="P3525" s="16"/>
      <c r="Q3525" s="16"/>
      <c r="R3525" s="16"/>
      <c r="S3525" s="16"/>
      <c r="T3525" s="16"/>
      <c r="U3525" s="16"/>
      <c r="V3525" s="16"/>
      <c r="W3525" s="16"/>
      <c r="X3525" s="16"/>
      <c r="Y3525" s="16"/>
      <c r="Z3525" s="16"/>
      <c r="AA3525" s="16"/>
      <c r="AB3525" s="16"/>
      <c r="AC3525" s="16"/>
      <c r="AD3525" s="16"/>
      <c r="AE3525" s="16"/>
      <c r="AF3525" s="16"/>
      <c r="AG3525" s="16"/>
      <c r="AH3525" s="16"/>
      <c r="AI3525" s="18">
        <v>249.99</v>
      </c>
      <c r="AJ3525" s="22">
        <f>AI3525*-0.029+-0.3</f>
        <v>-7.54971</v>
      </c>
      <c r="AK3525" s="22">
        <v>0</v>
      </c>
      <c r="AL3525" s="22">
        <v>0</v>
      </c>
      <c r="AM3525" s="22">
        <v>0</v>
      </c>
      <c r="AN3525" s="22">
        <v>-17.6</v>
      </c>
      <c r="AO3525" s="22">
        <v>0</v>
      </c>
      <c r="AP3525" s="18">
        <f>SUM(AI3525:AO3525)</f>
        <v>224.84029</v>
      </c>
    </row>
    <row r="3526" ht="20.35" customHeight="1">
      <c r="A3526" t="s" s="28">
        <v>2834</v>
      </c>
      <c r="B3526" s="15">
        <v>43605</v>
      </c>
      <c r="C3526" s="16"/>
      <c r="D3526" s="16"/>
      <c r="E3526" s="31"/>
      <c r="F3526" s="31"/>
      <c r="G3526" s="16"/>
      <c r="H3526" s="16"/>
      <c r="I3526" s="16"/>
      <c r="J3526" s="16"/>
      <c r="K3526" s="16"/>
      <c r="L3526" s="16"/>
      <c r="M3526" s="16"/>
      <c r="N3526" s="16"/>
      <c r="O3526" s="16"/>
      <c r="P3526" s="16"/>
      <c r="Q3526" s="16"/>
      <c r="R3526" s="16"/>
      <c r="S3526" s="16"/>
      <c r="T3526" s="16"/>
      <c r="U3526" s="16"/>
      <c r="V3526" s="16"/>
      <c r="W3526" s="16"/>
      <c r="X3526" s="17">
        <v>2</v>
      </c>
      <c r="Y3526" s="16"/>
      <c r="Z3526" s="16"/>
      <c r="AA3526" s="16"/>
      <c r="AB3526" s="16"/>
      <c r="AC3526" s="16"/>
      <c r="AD3526" s="16"/>
      <c r="AE3526" s="16"/>
      <c r="AF3526" s="16"/>
      <c r="AG3526" s="16"/>
      <c r="AH3526" s="16"/>
      <c r="AI3526" s="18">
        <v>382.96</v>
      </c>
      <c r="AJ3526" s="22">
        <f>AI3526*-0.029+-0.3</f>
        <v>-11.40584</v>
      </c>
      <c r="AK3526" s="22">
        <v>0</v>
      </c>
      <c r="AL3526" s="22">
        <v>0</v>
      </c>
      <c r="AM3526" s="22">
        <v>0</v>
      </c>
      <c r="AN3526" s="22">
        <v>-50.58</v>
      </c>
      <c r="AO3526" s="22">
        <v>0</v>
      </c>
      <c r="AP3526" s="18">
        <f>SUM(AI3526:AO3526)</f>
        <v>320.97416</v>
      </c>
    </row>
    <row r="3527" ht="20.35" customHeight="1">
      <c r="A3527" t="s" s="28">
        <v>2834</v>
      </c>
      <c r="B3527" s="15">
        <v>43605</v>
      </c>
      <c r="C3527" s="16"/>
      <c r="D3527" s="16"/>
      <c r="E3527" s="31"/>
      <c r="F3527" s="31"/>
      <c r="G3527" s="16"/>
      <c r="H3527" s="16"/>
      <c r="I3527" s="16"/>
      <c r="J3527" s="16"/>
      <c r="K3527" s="16"/>
      <c r="L3527" s="16"/>
      <c r="M3527" s="16"/>
      <c r="N3527" s="16"/>
      <c r="O3527" s="16"/>
      <c r="P3527" s="16"/>
      <c r="Q3527" s="16"/>
      <c r="R3527" s="16"/>
      <c r="S3527" s="16"/>
      <c r="T3527" s="16"/>
      <c r="U3527" s="16"/>
      <c r="V3527" s="16"/>
      <c r="W3527" s="16"/>
      <c r="X3527" s="17">
        <v>1</v>
      </c>
      <c r="Y3527" s="16"/>
      <c r="Z3527" s="16"/>
      <c r="AA3527" s="16"/>
      <c r="AB3527" s="16"/>
      <c r="AC3527" s="16"/>
      <c r="AD3527" s="16"/>
      <c r="AE3527" s="16"/>
      <c r="AF3527" s="16"/>
      <c r="AG3527" s="16"/>
      <c r="AH3527" s="16"/>
      <c r="AI3527" s="18">
        <v>214.99</v>
      </c>
      <c r="AJ3527" s="22">
        <f>AI3527*-0.029+-0.3</f>
        <v>-6.53471</v>
      </c>
      <c r="AK3527" s="22">
        <v>0</v>
      </c>
      <c r="AL3527" s="22">
        <v>0</v>
      </c>
      <c r="AM3527" s="22">
        <v>0</v>
      </c>
      <c r="AN3527" s="22">
        <v>0</v>
      </c>
      <c r="AO3527" s="22">
        <v>0</v>
      </c>
      <c r="AP3527" s="18">
        <f>SUM(AI3527:AO3527)</f>
        <v>208.45529</v>
      </c>
    </row>
    <row r="3528" ht="20.35" customHeight="1">
      <c r="A3528" t="s" s="28">
        <v>2839</v>
      </c>
      <c r="B3528" s="15">
        <v>43605</v>
      </c>
      <c r="C3528" s="16"/>
      <c r="D3528" s="16"/>
      <c r="E3528" s="31"/>
      <c r="F3528" s="31"/>
      <c r="G3528" s="16"/>
      <c r="H3528" s="16"/>
      <c r="I3528" s="16"/>
      <c r="J3528" s="16"/>
      <c r="K3528" s="16"/>
      <c r="L3528" s="16"/>
      <c r="M3528" s="16"/>
      <c r="N3528" s="16"/>
      <c r="O3528" s="16"/>
      <c r="P3528" s="16"/>
      <c r="Q3528" s="16"/>
      <c r="R3528" s="16"/>
      <c r="S3528" s="16"/>
      <c r="T3528" s="16"/>
      <c r="U3528" s="16"/>
      <c r="V3528" s="16"/>
      <c r="W3528" s="16"/>
      <c r="X3528" s="16"/>
      <c r="Y3528" s="16"/>
      <c r="Z3528" s="16"/>
      <c r="AA3528" s="16"/>
      <c r="AB3528" s="16"/>
      <c r="AC3528" s="16"/>
      <c r="AD3528" s="16"/>
      <c r="AE3528" s="16"/>
      <c r="AF3528" s="16"/>
      <c r="AG3528" s="16"/>
      <c r="AH3528" s="16"/>
      <c r="AI3528" s="18">
        <v>23.97</v>
      </c>
      <c r="AJ3528" s="22">
        <f>AI3528*-0.029+-0.3</f>
        <v>-0.99513</v>
      </c>
      <c r="AK3528" s="22">
        <v>0</v>
      </c>
      <c r="AL3528" s="22">
        <v>0</v>
      </c>
      <c r="AM3528" s="22">
        <v>0</v>
      </c>
      <c r="AN3528" s="22">
        <v>-3.49</v>
      </c>
      <c r="AO3528" s="22">
        <v>0</v>
      </c>
      <c r="AP3528" s="18">
        <f>SUM(AI3528:AO3528)</f>
        <v>19.48487</v>
      </c>
    </row>
    <row r="3529" ht="20.35" customHeight="1">
      <c r="A3529" t="s" s="28">
        <v>2840</v>
      </c>
      <c r="B3529" s="15">
        <v>43605</v>
      </c>
      <c r="C3529" s="16"/>
      <c r="D3529" s="17">
        <v>1</v>
      </c>
      <c r="E3529" s="31"/>
      <c r="F3529" s="31"/>
      <c r="G3529" s="16"/>
      <c r="H3529" s="16"/>
      <c r="I3529" s="16"/>
      <c r="J3529" s="16"/>
      <c r="K3529" s="16"/>
      <c r="L3529" s="16"/>
      <c r="M3529" s="16"/>
      <c r="N3529" s="16"/>
      <c r="O3529" s="16"/>
      <c r="P3529" s="16"/>
      <c r="Q3529" s="16"/>
      <c r="R3529" s="16"/>
      <c r="S3529" s="16"/>
      <c r="T3529" s="16"/>
      <c r="U3529" s="16"/>
      <c r="V3529" s="16"/>
      <c r="W3529" s="16"/>
      <c r="X3529" s="16"/>
      <c r="Y3529" s="16"/>
      <c r="Z3529" s="16"/>
      <c r="AA3529" s="16"/>
      <c r="AB3529" s="16"/>
      <c r="AC3529" s="16"/>
      <c r="AD3529" s="16"/>
      <c r="AE3529" s="16"/>
      <c r="AF3529" s="16"/>
      <c r="AG3529" s="16"/>
      <c r="AH3529" s="16"/>
      <c r="AI3529" s="18">
        <v>274.99</v>
      </c>
      <c r="AJ3529" s="22">
        <f>AI3529*-0.029+-0.3</f>
        <v>-8.274710000000001</v>
      </c>
      <c r="AK3529" s="22">
        <v>0</v>
      </c>
      <c r="AL3529" s="22">
        <v>0</v>
      </c>
      <c r="AM3529" s="22">
        <v>0</v>
      </c>
      <c r="AN3529" s="22">
        <v>-17.6</v>
      </c>
      <c r="AO3529" s="22">
        <v>0</v>
      </c>
      <c r="AP3529" s="18">
        <f>SUM(AI3529:AO3529)</f>
        <v>249.11529</v>
      </c>
    </row>
    <row r="3530" ht="20.35" customHeight="1">
      <c r="A3530" t="s" s="28">
        <v>2841</v>
      </c>
      <c r="B3530" s="15">
        <v>43606</v>
      </c>
      <c r="C3530" s="16"/>
      <c r="D3530" s="17">
        <v>1</v>
      </c>
      <c r="E3530" s="31"/>
      <c r="F3530" s="31"/>
      <c r="G3530" s="16"/>
      <c r="H3530" s="16"/>
      <c r="I3530" s="16"/>
      <c r="J3530" s="16"/>
      <c r="K3530" s="16"/>
      <c r="L3530" s="16"/>
      <c r="M3530" s="16"/>
      <c r="N3530" s="16"/>
      <c r="O3530" s="16"/>
      <c r="P3530" s="16"/>
      <c r="Q3530" s="16"/>
      <c r="R3530" s="16"/>
      <c r="S3530" s="16"/>
      <c r="T3530" s="16"/>
      <c r="U3530" s="16"/>
      <c r="V3530" s="16"/>
      <c r="W3530" s="16"/>
      <c r="X3530" s="16"/>
      <c r="Y3530" s="16"/>
      <c r="Z3530" s="16"/>
      <c r="AA3530" s="16"/>
      <c r="AB3530" s="16"/>
      <c r="AC3530" s="16"/>
      <c r="AD3530" s="16"/>
      <c r="AE3530" s="16"/>
      <c r="AF3530" s="16"/>
      <c r="AG3530" s="16"/>
      <c r="AH3530" s="16"/>
      <c r="AI3530" s="18">
        <v>313.18</v>
      </c>
      <c r="AJ3530" s="22">
        <f>AI3530*-0.029+-0.3</f>
        <v>-9.38222</v>
      </c>
      <c r="AK3530" s="22">
        <v>0</v>
      </c>
      <c r="AL3530" s="22">
        <v>0</v>
      </c>
      <c r="AM3530" s="22">
        <v>0</v>
      </c>
      <c r="AN3530" s="22">
        <v>0</v>
      </c>
      <c r="AO3530" s="22">
        <v>-23.2</v>
      </c>
      <c r="AP3530" s="18">
        <f>SUM(AI3530:AO3530)</f>
        <v>280.59778</v>
      </c>
    </row>
    <row r="3531" ht="20.35" customHeight="1">
      <c r="A3531" t="s" s="28">
        <v>2842</v>
      </c>
      <c r="B3531" s="15">
        <v>43606</v>
      </c>
      <c r="C3531" s="16"/>
      <c r="D3531" s="17">
        <v>1</v>
      </c>
      <c r="E3531" s="31"/>
      <c r="F3531" s="59">
        <v>1</v>
      </c>
      <c r="G3531" s="16"/>
      <c r="H3531" s="16"/>
      <c r="I3531" s="16"/>
      <c r="J3531" s="16"/>
      <c r="K3531" s="16"/>
      <c r="L3531" s="16"/>
      <c r="M3531" s="16"/>
      <c r="N3531" s="16"/>
      <c r="O3531" s="16"/>
      <c r="P3531" s="16"/>
      <c r="Q3531" s="16"/>
      <c r="R3531" s="16"/>
      <c r="S3531" s="16"/>
      <c r="T3531" s="16"/>
      <c r="U3531" s="16"/>
      <c r="V3531" s="16"/>
      <c r="W3531" s="16"/>
      <c r="X3531" s="16"/>
      <c r="Y3531" s="16"/>
      <c r="Z3531" s="16"/>
      <c r="AA3531" s="16"/>
      <c r="AB3531" s="16"/>
      <c r="AC3531" s="16"/>
      <c r="AD3531" s="16"/>
      <c r="AE3531" s="16"/>
      <c r="AF3531" s="16"/>
      <c r="AG3531" s="16"/>
      <c r="AH3531" s="16"/>
      <c r="AI3531" s="18">
        <v>567.73</v>
      </c>
      <c r="AJ3531" s="22">
        <f>AI3531*-0.029+-0.3</f>
        <v>-16.76417</v>
      </c>
      <c r="AK3531" s="22">
        <v>0</v>
      </c>
      <c r="AL3531" s="22">
        <v>0</v>
      </c>
      <c r="AM3531" s="22">
        <v>0</v>
      </c>
      <c r="AN3531" s="22">
        <v>-52.55</v>
      </c>
      <c r="AO3531" s="22">
        <v>0</v>
      </c>
      <c r="AP3531" s="18">
        <f>SUM(AI3531:AO3531)</f>
        <v>498.41583</v>
      </c>
    </row>
    <row r="3532" ht="20.35" customHeight="1">
      <c r="A3532" t="s" s="28">
        <v>2843</v>
      </c>
      <c r="B3532" s="15">
        <v>43606</v>
      </c>
      <c r="C3532" s="16"/>
      <c r="D3532" s="17">
        <v>1</v>
      </c>
      <c r="E3532" s="31"/>
      <c r="F3532" s="59">
        <v>1</v>
      </c>
      <c r="G3532" s="16"/>
      <c r="H3532" s="16"/>
      <c r="I3532" s="16"/>
      <c r="J3532" s="16"/>
      <c r="K3532" s="16"/>
      <c r="L3532" s="16"/>
      <c r="M3532" s="16"/>
      <c r="N3532" s="16"/>
      <c r="O3532" s="16"/>
      <c r="P3532" s="16"/>
      <c r="Q3532" s="16"/>
      <c r="R3532" s="16"/>
      <c r="S3532" s="16"/>
      <c r="T3532" s="16"/>
      <c r="U3532" s="16"/>
      <c r="V3532" s="16"/>
      <c r="W3532" s="16"/>
      <c r="X3532" s="16"/>
      <c r="Y3532" s="16"/>
      <c r="Z3532" s="16"/>
      <c r="AA3532" s="16"/>
      <c r="AB3532" s="16"/>
      <c r="AC3532" s="16"/>
      <c r="AD3532" s="16"/>
      <c r="AE3532" s="16"/>
      <c r="AF3532" s="16"/>
      <c r="AG3532" s="16"/>
      <c r="AH3532" s="16"/>
      <c r="AI3532" s="18">
        <v>409.31</v>
      </c>
      <c r="AJ3532" s="22">
        <v>0</v>
      </c>
      <c r="AK3532" s="22">
        <v>-12.17</v>
      </c>
      <c r="AL3532" s="22">
        <v>0</v>
      </c>
      <c r="AM3532" s="22">
        <v>0</v>
      </c>
      <c r="AN3532" s="22">
        <v>-18.09</v>
      </c>
      <c r="AO3532" s="22">
        <v>-30.32</v>
      </c>
      <c r="AP3532" s="18">
        <f>SUM(AI3532:AO3532)</f>
        <v>348.73</v>
      </c>
    </row>
    <row r="3533" ht="20.35" customHeight="1">
      <c r="A3533" t="s" s="28">
        <v>2844</v>
      </c>
      <c r="B3533" s="15">
        <v>43607</v>
      </c>
      <c r="C3533" s="16"/>
      <c r="D3533" s="17">
        <v>1</v>
      </c>
      <c r="E3533" s="31"/>
      <c r="F3533" s="31"/>
      <c r="G3533" s="16"/>
      <c r="H3533" s="16"/>
      <c r="I3533" s="16"/>
      <c r="J3533" s="16"/>
      <c r="K3533" s="16"/>
      <c r="L3533" s="16"/>
      <c r="M3533" s="16"/>
      <c r="N3533" s="16"/>
      <c r="O3533" s="16"/>
      <c r="P3533" s="16"/>
      <c r="Q3533" s="16"/>
      <c r="R3533" s="16"/>
      <c r="S3533" s="16"/>
      <c r="T3533" s="16"/>
      <c r="U3533" s="16"/>
      <c r="V3533" s="16"/>
      <c r="W3533" s="16"/>
      <c r="X3533" s="16"/>
      <c r="Y3533" s="16"/>
      <c r="Z3533" s="16"/>
      <c r="AA3533" s="16"/>
      <c r="AB3533" s="16"/>
      <c r="AC3533" s="16"/>
      <c r="AD3533" s="16"/>
      <c r="AE3533" s="16"/>
      <c r="AF3533" s="16"/>
      <c r="AG3533" s="16"/>
      <c r="AH3533" s="16"/>
      <c r="AI3533" s="18">
        <v>249.99</v>
      </c>
      <c r="AJ3533" s="22">
        <f>AI3533*-0.029+-0.3</f>
        <v>-7.54971</v>
      </c>
      <c r="AK3533" s="22">
        <v>0</v>
      </c>
      <c r="AL3533" s="22">
        <v>0</v>
      </c>
      <c r="AM3533" s="22">
        <v>0</v>
      </c>
      <c r="AN3533" s="22">
        <v>-16.17</v>
      </c>
      <c r="AO3533" s="22">
        <v>0</v>
      </c>
      <c r="AP3533" s="18">
        <f>SUM(AI3533:AO3533)</f>
        <v>226.27029</v>
      </c>
    </row>
    <row r="3534" ht="20.35" customHeight="1">
      <c r="A3534" t="s" s="28">
        <v>2831</v>
      </c>
      <c r="B3534" s="15">
        <v>43608</v>
      </c>
      <c r="C3534" s="16"/>
      <c r="D3534" s="17">
        <v>1</v>
      </c>
      <c r="E3534" s="31"/>
      <c r="F3534" s="59">
        <v>1</v>
      </c>
      <c r="G3534" s="16"/>
      <c r="H3534" s="16"/>
      <c r="I3534" s="16"/>
      <c r="J3534" s="16"/>
      <c r="K3534" s="16"/>
      <c r="L3534" s="16"/>
      <c r="M3534" s="16"/>
      <c r="N3534" s="16"/>
      <c r="O3534" s="16"/>
      <c r="P3534" s="16"/>
      <c r="Q3534" s="16"/>
      <c r="R3534" s="16"/>
      <c r="S3534" s="16"/>
      <c r="T3534" s="16"/>
      <c r="U3534" s="16"/>
      <c r="V3534" s="16"/>
      <c r="W3534" s="16"/>
      <c r="X3534" s="16"/>
      <c r="Y3534" s="16"/>
      <c r="Z3534" s="16"/>
      <c r="AA3534" s="16"/>
      <c r="AB3534" s="16"/>
      <c r="AC3534" s="16"/>
      <c r="AD3534" s="16"/>
      <c r="AE3534" s="16"/>
      <c r="AF3534" s="16"/>
      <c r="AG3534" s="16"/>
      <c r="AH3534" s="16"/>
      <c r="AI3534" s="18">
        <v>576.71</v>
      </c>
      <c r="AJ3534" s="22">
        <v>0</v>
      </c>
      <c r="AK3534" s="22">
        <v>-17.02</v>
      </c>
      <c r="AL3534" s="22">
        <v>0</v>
      </c>
      <c r="AM3534" s="22">
        <v>0</v>
      </c>
      <c r="AN3534" s="22">
        <v>-14.23</v>
      </c>
      <c r="AO3534" s="22">
        <v>-42.72</v>
      </c>
      <c r="AP3534" s="18">
        <f>SUM(AI3534:AO3534)</f>
        <v>502.74</v>
      </c>
    </row>
    <row r="3535" ht="20.35" customHeight="1">
      <c r="A3535" t="s" s="28">
        <v>1490</v>
      </c>
      <c r="B3535" s="15">
        <v>43608</v>
      </c>
      <c r="C3535" s="16"/>
      <c r="D3535" s="16"/>
      <c r="E3535" s="31"/>
      <c r="F3535" s="31"/>
      <c r="G3535" s="16"/>
      <c r="H3535" s="17">
        <v>6</v>
      </c>
      <c r="I3535" s="16"/>
      <c r="J3535" s="16"/>
      <c r="K3535" s="16"/>
      <c r="L3535" s="16"/>
      <c r="M3535" s="16"/>
      <c r="N3535" s="16"/>
      <c r="O3535" s="16"/>
      <c r="P3535" s="16"/>
      <c r="Q3535" s="16"/>
      <c r="R3535" s="16"/>
      <c r="S3535" s="16"/>
      <c r="T3535" s="16"/>
      <c r="U3535" s="16"/>
      <c r="V3535" s="16"/>
      <c r="W3535" s="16"/>
      <c r="X3535" s="16"/>
      <c r="Y3535" s="16"/>
      <c r="Z3535" s="16"/>
      <c r="AA3535" s="16"/>
      <c r="AB3535" s="16"/>
      <c r="AC3535" s="16"/>
      <c r="AD3535" s="16"/>
      <c r="AE3535" s="16"/>
      <c r="AF3535" s="16"/>
      <c r="AG3535" s="16"/>
      <c r="AH3535" s="16"/>
      <c r="AI3535" s="18">
        <v>5405</v>
      </c>
      <c r="AJ3535" s="22">
        <v>0</v>
      </c>
      <c r="AK3535" s="22">
        <v>0</v>
      </c>
      <c r="AL3535" s="22">
        <v>0</v>
      </c>
      <c r="AM3535" s="22">
        <v>0</v>
      </c>
      <c r="AN3535" s="22">
        <v>0</v>
      </c>
      <c r="AO3535" s="22">
        <v>0</v>
      </c>
      <c r="AP3535" s="18">
        <f>SUM(AI3535:AO3535)</f>
        <v>5405</v>
      </c>
    </row>
    <row r="3536" ht="20.35" customHeight="1">
      <c r="A3536" t="s" s="28">
        <v>2845</v>
      </c>
      <c r="B3536" s="15">
        <v>43609</v>
      </c>
      <c r="C3536" s="16"/>
      <c r="D3536" s="16"/>
      <c r="E3536" s="31"/>
      <c r="F3536" s="31"/>
      <c r="G3536" s="16"/>
      <c r="H3536" s="16"/>
      <c r="I3536" s="16"/>
      <c r="J3536" s="17">
        <v>2</v>
      </c>
      <c r="K3536" s="16"/>
      <c r="L3536" s="16"/>
      <c r="M3536" s="16"/>
      <c r="N3536" s="16"/>
      <c r="O3536" s="16"/>
      <c r="P3536" s="16"/>
      <c r="Q3536" s="16"/>
      <c r="R3536" s="16"/>
      <c r="S3536" s="16"/>
      <c r="T3536" s="16"/>
      <c r="U3536" s="16"/>
      <c r="V3536" s="16"/>
      <c r="W3536" s="16"/>
      <c r="X3536" s="16"/>
      <c r="Y3536" s="16"/>
      <c r="Z3536" s="16"/>
      <c r="AA3536" s="16"/>
      <c r="AB3536" s="16"/>
      <c r="AC3536" s="16"/>
      <c r="AD3536" s="16"/>
      <c r="AE3536" s="16"/>
      <c r="AF3536" s="16"/>
      <c r="AG3536" s="16"/>
      <c r="AH3536" s="16"/>
      <c r="AI3536" s="18">
        <v>1820.11</v>
      </c>
      <c r="AJ3536" s="22">
        <f>AI3536*-0.029+-0.3</f>
        <v>-53.08319</v>
      </c>
      <c r="AK3536" s="22">
        <v>0</v>
      </c>
      <c r="AL3536" s="22">
        <v>0</v>
      </c>
      <c r="AM3536" s="22">
        <v>0</v>
      </c>
      <c r="AN3536" s="22">
        <v>-113.43</v>
      </c>
      <c r="AO3536" s="22">
        <v>0</v>
      </c>
      <c r="AP3536" s="18">
        <f>SUM(AI3536:AO3536)</f>
        <v>1653.59681</v>
      </c>
    </row>
    <row r="3537" ht="20.35" customHeight="1">
      <c r="A3537" t="s" s="28">
        <v>2846</v>
      </c>
      <c r="B3537" s="15">
        <v>43612</v>
      </c>
      <c r="C3537" s="16"/>
      <c r="D3537" s="16"/>
      <c r="E3537" s="31"/>
      <c r="F3537" s="31"/>
      <c r="G3537" s="16"/>
      <c r="H3537" s="16"/>
      <c r="I3537" s="16"/>
      <c r="J3537" s="16"/>
      <c r="K3537" s="16"/>
      <c r="L3537" s="16"/>
      <c r="M3537" s="16"/>
      <c r="N3537" s="16"/>
      <c r="O3537" s="16"/>
      <c r="P3537" s="16"/>
      <c r="Q3537" s="17">
        <v>1</v>
      </c>
      <c r="R3537" s="16"/>
      <c r="S3537" s="16"/>
      <c r="T3537" s="16"/>
      <c r="U3537" s="16"/>
      <c r="V3537" s="16"/>
      <c r="W3537" s="16"/>
      <c r="X3537" s="16"/>
      <c r="Y3537" s="16"/>
      <c r="Z3537" s="16"/>
      <c r="AA3537" s="16"/>
      <c r="AB3537" s="16"/>
      <c r="AC3537" s="16"/>
      <c r="AD3537" s="16"/>
      <c r="AE3537" s="16"/>
      <c r="AF3537" s="16"/>
      <c r="AG3537" s="16"/>
      <c r="AH3537" s="16"/>
      <c r="AI3537" s="18">
        <v>389.99</v>
      </c>
      <c r="AJ3537" s="22">
        <v>0</v>
      </c>
      <c r="AK3537" s="22">
        <v>-11.61</v>
      </c>
      <c r="AL3537" s="22">
        <v>0</v>
      </c>
      <c r="AM3537" s="22">
        <v>0</v>
      </c>
      <c r="AN3537" s="22">
        <v>-10.86</v>
      </c>
      <c r="AO3537" s="22">
        <v>0</v>
      </c>
      <c r="AP3537" s="18">
        <f>SUM(AI3537:AO3537)</f>
        <v>367.52</v>
      </c>
    </row>
    <row r="3538" ht="20.35" customHeight="1">
      <c r="A3538" t="s" s="28">
        <v>2847</v>
      </c>
      <c r="B3538" s="15">
        <v>43612</v>
      </c>
      <c r="C3538" s="16"/>
      <c r="D3538" s="16"/>
      <c r="E3538" s="31"/>
      <c r="F3538" s="31"/>
      <c r="G3538" s="16"/>
      <c r="H3538" s="16"/>
      <c r="I3538" s="16"/>
      <c r="J3538" s="16"/>
      <c r="K3538" s="16"/>
      <c r="L3538" s="16"/>
      <c r="M3538" s="16"/>
      <c r="N3538" s="16"/>
      <c r="O3538" s="16"/>
      <c r="P3538" s="16"/>
      <c r="Q3538" s="16"/>
      <c r="R3538" s="16"/>
      <c r="S3538" s="16"/>
      <c r="T3538" s="16"/>
      <c r="U3538" s="16"/>
      <c r="V3538" s="16"/>
      <c r="W3538" s="16"/>
      <c r="X3538" s="17">
        <v>2</v>
      </c>
      <c r="Y3538" s="16"/>
      <c r="Z3538" s="16"/>
      <c r="AA3538" s="16"/>
      <c r="AB3538" s="16"/>
      <c r="AC3538" s="16"/>
      <c r="AD3538" s="16"/>
      <c r="AE3538" s="16"/>
      <c r="AF3538" s="16"/>
      <c r="AG3538" s="16"/>
      <c r="AH3538" s="16"/>
      <c r="AI3538" s="18">
        <v>228.55</v>
      </c>
      <c r="AJ3538" s="22">
        <v>0</v>
      </c>
      <c r="AK3538" s="22">
        <v>0</v>
      </c>
      <c r="AL3538" s="22">
        <f>AI3538*-0.029-0.3</f>
        <v>-6.92795</v>
      </c>
      <c r="AM3538" s="22">
        <v>0</v>
      </c>
      <c r="AN3538" s="22">
        <v>-7.95</v>
      </c>
      <c r="AO3538" s="22">
        <v>0</v>
      </c>
      <c r="AP3538" s="18">
        <f>SUM(AI3538:AO3538)</f>
        <v>213.67205</v>
      </c>
    </row>
    <row r="3539" ht="20.35" customHeight="1">
      <c r="A3539" t="s" s="28">
        <v>2848</v>
      </c>
      <c r="B3539" s="15">
        <v>43612</v>
      </c>
      <c r="C3539" s="16"/>
      <c r="D3539" s="16"/>
      <c r="E3539" s="31"/>
      <c r="F3539" s="31"/>
      <c r="G3539" s="17">
        <v>1</v>
      </c>
      <c r="H3539" s="16"/>
      <c r="I3539" s="16"/>
      <c r="J3539" s="16"/>
      <c r="K3539" s="16"/>
      <c r="L3539" s="16"/>
      <c r="M3539" s="16"/>
      <c r="N3539" s="16"/>
      <c r="O3539" s="16"/>
      <c r="P3539" s="16"/>
      <c r="Q3539" s="16"/>
      <c r="R3539" s="16"/>
      <c r="S3539" s="16"/>
      <c r="T3539" s="16"/>
      <c r="U3539" s="16"/>
      <c r="V3539" s="16"/>
      <c r="W3539" s="16"/>
      <c r="X3539" s="16"/>
      <c r="Y3539" s="16"/>
      <c r="Z3539" s="16"/>
      <c r="AA3539" s="16"/>
      <c r="AB3539" s="16"/>
      <c r="AC3539" s="16"/>
      <c r="AD3539" s="16"/>
      <c r="AE3539" s="16"/>
      <c r="AF3539" s="16"/>
      <c r="AG3539" s="16"/>
      <c r="AH3539" s="16"/>
      <c r="AI3539" s="18">
        <v>149.99</v>
      </c>
      <c r="AJ3539" s="22">
        <f>AI3539*-0.029+-0.3</f>
        <v>-4.64971</v>
      </c>
      <c r="AK3539" s="22">
        <v>0</v>
      </c>
      <c r="AL3539" s="22">
        <v>0</v>
      </c>
      <c r="AM3539" s="22">
        <v>0</v>
      </c>
      <c r="AN3539" s="22">
        <v>-17.6</v>
      </c>
      <c r="AO3539" s="22">
        <v>0</v>
      </c>
      <c r="AP3539" s="18">
        <f>SUM(AI3539:AO3539)</f>
        <v>127.74029</v>
      </c>
    </row>
    <row r="3540" ht="20.35" customHeight="1">
      <c r="A3540" t="s" s="28">
        <v>2849</v>
      </c>
      <c r="B3540" s="15">
        <v>43612</v>
      </c>
      <c r="C3540" s="16"/>
      <c r="D3540" s="16"/>
      <c r="E3540" s="31"/>
      <c r="F3540" s="31"/>
      <c r="G3540" s="16"/>
      <c r="H3540" s="16"/>
      <c r="I3540" s="16"/>
      <c r="J3540" s="16"/>
      <c r="K3540" s="16"/>
      <c r="L3540" s="16"/>
      <c r="M3540" s="16"/>
      <c r="N3540" s="16"/>
      <c r="O3540" s="16"/>
      <c r="P3540" s="16"/>
      <c r="Q3540" s="16"/>
      <c r="R3540" s="16"/>
      <c r="S3540" s="16"/>
      <c r="T3540" s="16"/>
      <c r="U3540" s="16"/>
      <c r="V3540" s="16"/>
      <c r="W3540" s="16"/>
      <c r="X3540" s="16"/>
      <c r="Y3540" s="16"/>
      <c r="Z3540" s="16"/>
      <c r="AA3540" s="16"/>
      <c r="AB3540" s="16"/>
      <c r="AC3540" s="16"/>
      <c r="AD3540" s="16"/>
      <c r="AE3540" s="16"/>
      <c r="AF3540" s="16"/>
      <c r="AG3540" s="16"/>
      <c r="AH3540" s="16"/>
      <c r="AI3540" s="18">
        <v>94.92</v>
      </c>
      <c r="AJ3540" s="22">
        <v>0</v>
      </c>
      <c r="AK3540" s="22">
        <v>0</v>
      </c>
      <c r="AL3540" s="22">
        <f>AI3540*-0.029-0.3</f>
        <v>-3.05268</v>
      </c>
      <c r="AM3540" s="22">
        <v>0</v>
      </c>
      <c r="AN3540" s="22">
        <v>0</v>
      </c>
      <c r="AO3540" s="22">
        <v>-7.03</v>
      </c>
      <c r="AP3540" s="18">
        <f>SUM(AI3540:AO3540)</f>
        <v>84.83732000000001</v>
      </c>
    </row>
    <row r="3541" ht="20.35" customHeight="1">
      <c r="A3541" t="s" s="28">
        <v>2850</v>
      </c>
      <c r="B3541" s="15">
        <v>43612</v>
      </c>
      <c r="C3541" s="16"/>
      <c r="D3541" s="16"/>
      <c r="E3541" s="31"/>
      <c r="F3541" s="31"/>
      <c r="G3541" s="16"/>
      <c r="H3541" s="16"/>
      <c r="I3541" s="16"/>
      <c r="J3541" s="16"/>
      <c r="K3541" s="17">
        <v>1</v>
      </c>
      <c r="L3541" s="16"/>
      <c r="M3541" s="16"/>
      <c r="N3541" s="16"/>
      <c r="O3541" s="16"/>
      <c r="P3541" s="16"/>
      <c r="Q3541" s="16"/>
      <c r="R3541" s="16"/>
      <c r="S3541" s="16"/>
      <c r="T3541" s="16"/>
      <c r="U3541" s="16"/>
      <c r="V3541" s="16"/>
      <c r="W3541" s="16"/>
      <c r="X3541" s="16"/>
      <c r="Y3541" s="16"/>
      <c r="Z3541" s="16"/>
      <c r="AA3541" s="16"/>
      <c r="AB3541" s="16"/>
      <c r="AC3541" s="16"/>
      <c r="AD3541" s="16"/>
      <c r="AE3541" s="16"/>
      <c r="AF3541" s="16"/>
      <c r="AG3541" s="16"/>
      <c r="AH3541" s="16"/>
      <c r="AI3541" s="18">
        <v>647.99</v>
      </c>
      <c r="AJ3541" s="22">
        <v>0</v>
      </c>
      <c r="AK3541" s="22">
        <v>-28.81</v>
      </c>
      <c r="AL3541" s="22">
        <v>0</v>
      </c>
      <c r="AM3541" s="22">
        <v>0</v>
      </c>
      <c r="AN3541" s="22">
        <v>-13.14</v>
      </c>
      <c r="AO3541" s="22">
        <v>-48</v>
      </c>
      <c r="AP3541" s="18">
        <f>SUM(AI3541:AO3541)</f>
        <v>558.04</v>
      </c>
    </row>
    <row r="3542" ht="20.35" customHeight="1">
      <c r="A3542" t="s" s="28">
        <v>2851</v>
      </c>
      <c r="B3542" s="15">
        <v>43612</v>
      </c>
      <c r="C3542" s="16"/>
      <c r="D3542" s="17">
        <v>1</v>
      </c>
      <c r="E3542" s="31"/>
      <c r="F3542" s="31"/>
      <c r="G3542" s="16"/>
      <c r="H3542" s="16"/>
      <c r="I3542" s="16"/>
      <c r="J3542" s="16"/>
      <c r="K3542" s="16"/>
      <c r="L3542" s="16"/>
      <c r="M3542" s="16"/>
      <c r="N3542" s="16"/>
      <c r="O3542" s="16"/>
      <c r="P3542" s="16"/>
      <c r="Q3542" s="16"/>
      <c r="R3542" s="16"/>
      <c r="S3542" s="16"/>
      <c r="T3542" s="16"/>
      <c r="U3542" s="16"/>
      <c r="V3542" s="16"/>
      <c r="W3542" s="16"/>
      <c r="X3542" s="16"/>
      <c r="Y3542" s="16"/>
      <c r="Z3542" s="16"/>
      <c r="AA3542" s="16"/>
      <c r="AB3542" s="16"/>
      <c r="AC3542" s="16"/>
      <c r="AD3542" s="16"/>
      <c r="AE3542" s="16"/>
      <c r="AF3542" s="16"/>
      <c r="AG3542" s="16"/>
      <c r="AH3542" s="16"/>
      <c r="AI3542" s="18">
        <v>324.99</v>
      </c>
      <c r="AJ3542" s="22">
        <f>AI3542*-0.029+-0.3</f>
        <v>-9.72471</v>
      </c>
      <c r="AK3542" s="22">
        <v>0</v>
      </c>
      <c r="AL3542" s="22">
        <v>0</v>
      </c>
      <c r="AM3542" s="22">
        <v>0</v>
      </c>
      <c r="AN3542" s="22">
        <v>-16.17</v>
      </c>
      <c r="AO3542" s="22">
        <v>0</v>
      </c>
      <c r="AP3542" s="18">
        <f>SUM(AI3542:AO3542)</f>
        <v>299.09529</v>
      </c>
    </row>
    <row r="3543" ht="20.35" customHeight="1">
      <c r="A3543" t="s" s="28">
        <v>2852</v>
      </c>
      <c r="B3543" s="15">
        <v>43612</v>
      </c>
      <c r="C3543" s="16"/>
      <c r="D3543" s="16"/>
      <c r="E3543" s="31"/>
      <c r="F3543" s="31"/>
      <c r="G3543" s="16"/>
      <c r="H3543" s="16"/>
      <c r="I3543" s="16"/>
      <c r="J3543" s="16"/>
      <c r="K3543" s="16"/>
      <c r="L3543" s="16"/>
      <c r="M3543" s="16"/>
      <c r="N3543" s="16"/>
      <c r="O3543" s="16"/>
      <c r="P3543" s="16"/>
      <c r="Q3543" s="16"/>
      <c r="R3543" s="16"/>
      <c r="S3543" s="16"/>
      <c r="T3543" s="16"/>
      <c r="U3543" s="16"/>
      <c r="V3543" s="16"/>
      <c r="W3543" s="16"/>
      <c r="X3543" s="17">
        <v>2</v>
      </c>
      <c r="Y3543" s="16"/>
      <c r="Z3543" s="16"/>
      <c r="AA3543" s="16"/>
      <c r="AB3543" s="16"/>
      <c r="AC3543" s="16"/>
      <c r="AD3543" s="16"/>
      <c r="AE3543" s="16"/>
      <c r="AF3543" s="16"/>
      <c r="AG3543" s="16"/>
      <c r="AH3543" s="16"/>
      <c r="AI3543" s="18">
        <v>439.98</v>
      </c>
      <c r="AJ3543" s="22">
        <f>AI3543*-0.029+-0.3</f>
        <v>-13.05942</v>
      </c>
      <c r="AK3543" s="22">
        <v>0</v>
      </c>
      <c r="AL3543" s="22">
        <v>0</v>
      </c>
      <c r="AM3543" s="22">
        <v>0</v>
      </c>
      <c r="AN3543" s="22">
        <v>-11.29</v>
      </c>
      <c r="AO3543" s="22">
        <v>0</v>
      </c>
      <c r="AP3543" s="18">
        <f>SUM(AI3543:AO3543)</f>
        <v>415.63058</v>
      </c>
    </row>
    <row r="3544" ht="20.35" customHeight="1">
      <c r="A3544" t="s" s="28">
        <v>2849</v>
      </c>
      <c r="B3544" s="15">
        <v>43612</v>
      </c>
      <c r="C3544" s="16"/>
      <c r="D3544" s="17">
        <v>1</v>
      </c>
      <c r="E3544" s="31"/>
      <c r="F3544" s="59">
        <v>1</v>
      </c>
      <c r="G3544" s="16"/>
      <c r="H3544" s="16"/>
      <c r="I3544" s="16"/>
      <c r="J3544" s="16"/>
      <c r="K3544" s="17">
        <v>2</v>
      </c>
      <c r="L3544" s="16"/>
      <c r="M3544" s="16"/>
      <c r="N3544" s="16"/>
      <c r="O3544" s="16"/>
      <c r="P3544" s="16"/>
      <c r="Q3544" s="16"/>
      <c r="R3544" s="16"/>
      <c r="S3544" s="16"/>
      <c r="T3544" s="16"/>
      <c r="U3544" s="16"/>
      <c r="V3544" s="16"/>
      <c r="W3544" s="16"/>
      <c r="X3544" s="17">
        <v>6</v>
      </c>
      <c r="Y3544" s="16"/>
      <c r="Z3544" s="16"/>
      <c r="AA3544" s="16"/>
      <c r="AB3544" s="16"/>
      <c r="AC3544" s="16"/>
      <c r="AD3544" s="16"/>
      <c r="AE3544" s="16"/>
      <c r="AF3544" s="16"/>
      <c r="AG3544" s="16"/>
      <c r="AH3544" s="16"/>
      <c r="AI3544" s="18">
        <v>3051.97</v>
      </c>
      <c r="AJ3544" s="22">
        <f>AI3544*-0.029+-0.3</f>
        <v>-88.80713</v>
      </c>
      <c r="AK3544" s="22">
        <v>0</v>
      </c>
      <c r="AL3544" s="22">
        <v>0</v>
      </c>
      <c r="AM3544" s="22">
        <v>0</v>
      </c>
      <c r="AN3544" s="22">
        <v>-29.11</v>
      </c>
      <c r="AO3544" s="22">
        <v>-226.07</v>
      </c>
      <c r="AP3544" s="18">
        <f>SUM(AI3544:AO3544)</f>
        <v>2707.98287</v>
      </c>
    </row>
    <row r="3545" ht="20.35" customHeight="1">
      <c r="A3545" t="s" s="28">
        <v>2853</v>
      </c>
      <c r="B3545" s="15">
        <v>43612</v>
      </c>
      <c r="C3545" s="16"/>
      <c r="D3545" s="16"/>
      <c r="E3545" s="31"/>
      <c r="F3545" s="31"/>
      <c r="G3545" s="16"/>
      <c r="H3545" s="16"/>
      <c r="I3545" s="16"/>
      <c r="J3545" s="16"/>
      <c r="K3545" s="17">
        <v>4</v>
      </c>
      <c r="L3545" s="16"/>
      <c r="M3545" s="16"/>
      <c r="N3545" s="16"/>
      <c r="O3545" s="16"/>
      <c r="P3545" s="16"/>
      <c r="Q3545" s="16"/>
      <c r="R3545" s="16"/>
      <c r="S3545" s="16"/>
      <c r="T3545" s="16"/>
      <c r="U3545" s="16"/>
      <c r="V3545" s="16"/>
      <c r="W3545" s="16"/>
      <c r="X3545" s="16"/>
      <c r="Y3545" s="16"/>
      <c r="Z3545" s="16"/>
      <c r="AA3545" s="16"/>
      <c r="AB3545" s="16"/>
      <c r="AC3545" s="16"/>
      <c r="AD3545" s="16"/>
      <c r="AE3545" s="16"/>
      <c r="AF3545" s="16"/>
      <c r="AG3545" s="16"/>
      <c r="AH3545" s="16"/>
      <c r="AI3545" s="18">
        <v>2192.5</v>
      </c>
      <c r="AJ3545" s="22">
        <f>AI3545*-0.029+-0.3</f>
        <v>-63.8825</v>
      </c>
      <c r="AK3545" s="22">
        <v>0</v>
      </c>
      <c r="AL3545" s="22">
        <v>0</v>
      </c>
      <c r="AM3545" s="22">
        <v>0</v>
      </c>
      <c r="AN3545" s="22">
        <v>-30.08</v>
      </c>
      <c r="AO3545" s="22">
        <v>0</v>
      </c>
      <c r="AP3545" s="18">
        <f>SUM(AI3545:AO3545)</f>
        <v>2098.5375</v>
      </c>
    </row>
    <row r="3546" ht="20.35" customHeight="1">
      <c r="A3546" t="s" s="28">
        <v>1904</v>
      </c>
      <c r="B3546" s="15">
        <v>43612</v>
      </c>
      <c r="C3546" s="16"/>
      <c r="D3546" s="16"/>
      <c r="E3546" s="31"/>
      <c r="F3546" s="31"/>
      <c r="G3546" s="16"/>
      <c r="H3546" s="16"/>
      <c r="I3546" s="16"/>
      <c r="J3546" s="16"/>
      <c r="K3546" s="16"/>
      <c r="L3546" s="16"/>
      <c r="M3546" s="16"/>
      <c r="N3546" s="16"/>
      <c r="O3546" s="16"/>
      <c r="P3546" s="16"/>
      <c r="Q3546" s="16"/>
      <c r="R3546" s="16"/>
      <c r="S3546" s="16"/>
      <c r="T3546" s="16"/>
      <c r="U3546" s="16"/>
      <c r="V3546" s="16"/>
      <c r="W3546" s="16"/>
      <c r="X3546" s="16"/>
      <c r="Y3546" s="16"/>
      <c r="Z3546" s="16"/>
      <c r="AA3546" s="16"/>
      <c r="AB3546" s="16"/>
      <c r="AC3546" s="16"/>
      <c r="AD3546" s="16"/>
      <c r="AE3546" s="16"/>
      <c r="AF3546" s="16"/>
      <c r="AG3546" s="16"/>
      <c r="AH3546" s="16"/>
      <c r="AI3546" s="18">
        <v>52.98</v>
      </c>
      <c r="AJ3546" s="22">
        <v>0</v>
      </c>
      <c r="AK3546" s="22">
        <v>-1.84</v>
      </c>
      <c r="AL3546" s="22">
        <v>0</v>
      </c>
      <c r="AM3546" s="22">
        <v>0</v>
      </c>
      <c r="AN3546" s="22">
        <v>-7.95</v>
      </c>
      <c r="AO3546" s="22">
        <v>0</v>
      </c>
      <c r="AP3546" s="18">
        <f>SUM(AI3546:AO3546)</f>
        <v>43.19</v>
      </c>
    </row>
    <row r="3547" ht="20.35" customHeight="1">
      <c r="A3547" t="s" s="28">
        <v>2854</v>
      </c>
      <c r="B3547" s="15">
        <v>43613</v>
      </c>
      <c r="C3547" s="16"/>
      <c r="D3547" s="17">
        <v>1</v>
      </c>
      <c r="E3547" s="31"/>
      <c r="F3547" s="59">
        <v>1</v>
      </c>
      <c r="G3547" s="16"/>
      <c r="H3547" s="16"/>
      <c r="I3547" s="16"/>
      <c r="J3547" s="16"/>
      <c r="K3547" s="16"/>
      <c r="L3547" s="16"/>
      <c r="M3547" s="16"/>
      <c r="N3547" s="16"/>
      <c r="O3547" s="16"/>
      <c r="P3547" s="16"/>
      <c r="Q3547" s="16"/>
      <c r="R3547" s="16"/>
      <c r="S3547" s="16"/>
      <c r="T3547" s="16"/>
      <c r="U3547" s="16"/>
      <c r="V3547" s="16"/>
      <c r="W3547" s="16"/>
      <c r="X3547" s="16"/>
      <c r="Y3547" s="16"/>
      <c r="Z3547" s="16"/>
      <c r="AA3547" s="16"/>
      <c r="AB3547" s="16"/>
      <c r="AC3547" s="16"/>
      <c r="AD3547" s="16"/>
      <c r="AE3547" s="16"/>
      <c r="AF3547" s="16"/>
      <c r="AG3547" s="16"/>
      <c r="AH3547" s="16"/>
      <c r="AI3547" s="18">
        <v>378.99</v>
      </c>
      <c r="AJ3547" s="22">
        <f>AI3547*-0.029+-0.3</f>
        <v>-11.29071</v>
      </c>
      <c r="AK3547" s="22">
        <v>0</v>
      </c>
      <c r="AL3547" s="22">
        <v>0</v>
      </c>
      <c r="AM3547" s="22">
        <v>0</v>
      </c>
      <c r="AN3547" s="22">
        <v>-28.19</v>
      </c>
      <c r="AO3547" s="22">
        <v>0</v>
      </c>
      <c r="AP3547" s="18">
        <f>SUM(AI3547:AO3547)</f>
        <v>339.50929</v>
      </c>
    </row>
    <row r="3548" ht="20.35" customHeight="1">
      <c r="A3548" t="s" s="28">
        <v>2855</v>
      </c>
      <c r="B3548" s="15">
        <v>43615</v>
      </c>
      <c r="C3548" s="16"/>
      <c r="D3548" s="16"/>
      <c r="E3548" s="31"/>
      <c r="F3548" s="31"/>
      <c r="G3548" s="16"/>
      <c r="H3548" s="16"/>
      <c r="I3548" s="16"/>
      <c r="J3548" s="16"/>
      <c r="K3548" s="16"/>
      <c r="L3548" s="16"/>
      <c r="M3548" s="16"/>
      <c r="N3548" s="16"/>
      <c r="O3548" s="16"/>
      <c r="P3548" s="16"/>
      <c r="Q3548" s="16"/>
      <c r="R3548" s="16"/>
      <c r="S3548" s="16"/>
      <c r="T3548" s="16"/>
      <c r="U3548" s="16"/>
      <c r="V3548" s="16"/>
      <c r="W3548" s="16"/>
      <c r="X3548" s="17">
        <v>3</v>
      </c>
      <c r="Y3548" s="16"/>
      <c r="Z3548" s="16"/>
      <c r="AA3548" s="16"/>
      <c r="AB3548" s="16"/>
      <c r="AC3548" s="16"/>
      <c r="AD3548" s="16"/>
      <c r="AE3548" s="16"/>
      <c r="AF3548" s="16"/>
      <c r="AG3548" s="16"/>
      <c r="AH3548" s="16"/>
      <c r="AI3548" s="18">
        <v>389.64</v>
      </c>
      <c r="AJ3548" s="22">
        <v>0</v>
      </c>
      <c r="AK3548" s="22">
        <v>0</v>
      </c>
      <c r="AL3548" s="22">
        <v>0</v>
      </c>
      <c r="AM3548" s="22">
        <v>0</v>
      </c>
      <c r="AN3548" s="22">
        <v>-74.64</v>
      </c>
      <c r="AO3548" s="22">
        <v>0</v>
      </c>
      <c r="AP3548" s="18">
        <f>SUM(AI3548:AO3548)</f>
        <v>315</v>
      </c>
    </row>
    <row r="3549" ht="20.35" customHeight="1">
      <c r="A3549" t="s" s="28">
        <v>2856</v>
      </c>
      <c r="B3549" s="15">
        <v>43615</v>
      </c>
      <c r="C3549" s="16"/>
      <c r="D3549" s="16"/>
      <c r="E3549" s="31"/>
      <c r="F3549" s="31"/>
      <c r="G3549" s="16"/>
      <c r="H3549" s="16"/>
      <c r="I3549" s="16"/>
      <c r="J3549" s="16"/>
      <c r="K3549" s="16"/>
      <c r="L3549" s="16"/>
      <c r="M3549" s="16"/>
      <c r="N3549" s="16"/>
      <c r="O3549" s="16"/>
      <c r="P3549" s="16"/>
      <c r="Q3549" s="16"/>
      <c r="R3549" s="16"/>
      <c r="S3549" s="16"/>
      <c r="T3549" s="16"/>
      <c r="U3549" s="16"/>
      <c r="V3549" s="16"/>
      <c r="W3549" s="16"/>
      <c r="X3549" s="16"/>
      <c r="Y3549" s="16"/>
      <c r="Z3549" s="16"/>
      <c r="AA3549" s="16"/>
      <c r="AB3549" s="16"/>
      <c r="AC3549" s="16"/>
      <c r="AD3549" s="16"/>
      <c r="AE3549" s="16"/>
      <c r="AF3549" s="16"/>
      <c r="AG3549" s="16"/>
      <c r="AH3549" s="16"/>
      <c r="AI3549" s="18">
        <v>38</v>
      </c>
      <c r="AJ3549" s="22">
        <v>0</v>
      </c>
      <c r="AK3549" s="22">
        <v>-1.97</v>
      </c>
      <c r="AL3549" s="22">
        <v>0</v>
      </c>
      <c r="AM3549" s="22">
        <v>0</v>
      </c>
      <c r="AN3549" s="22">
        <v>-22.54</v>
      </c>
      <c r="AO3549" s="22">
        <v>0</v>
      </c>
      <c r="AP3549" s="18">
        <f>SUM(AI3549:AO3549)</f>
        <v>13.49</v>
      </c>
    </row>
    <row r="3550" ht="20.35" customHeight="1">
      <c r="A3550" t="s" s="28">
        <v>2857</v>
      </c>
      <c r="B3550" s="15">
        <v>43616</v>
      </c>
      <c r="C3550" s="16"/>
      <c r="D3550" s="17">
        <v>2</v>
      </c>
      <c r="E3550" s="31"/>
      <c r="F3550" s="31"/>
      <c r="G3550" s="17">
        <v>2</v>
      </c>
      <c r="H3550" s="16"/>
      <c r="I3550" s="16"/>
      <c r="J3550" s="16"/>
      <c r="K3550" s="16"/>
      <c r="L3550" s="16"/>
      <c r="M3550" s="16"/>
      <c r="N3550" s="16"/>
      <c r="O3550" s="16"/>
      <c r="P3550" s="16"/>
      <c r="Q3550" s="16"/>
      <c r="R3550" s="16"/>
      <c r="S3550" s="16"/>
      <c r="T3550" s="16"/>
      <c r="U3550" s="16"/>
      <c r="V3550" s="16"/>
      <c r="W3550" s="16"/>
      <c r="X3550" s="16"/>
      <c r="Y3550" s="16"/>
      <c r="Z3550" s="16"/>
      <c r="AA3550" s="16"/>
      <c r="AB3550" s="16"/>
      <c r="AC3550" s="16"/>
      <c r="AD3550" s="16"/>
      <c r="AE3550" s="16"/>
      <c r="AF3550" s="16"/>
      <c r="AG3550" s="16"/>
      <c r="AH3550" s="16"/>
      <c r="AI3550" s="18">
        <v>1021.26</v>
      </c>
      <c r="AJ3550" s="22">
        <f>AI3550*-0.029+-0.3</f>
        <v>-29.91654</v>
      </c>
      <c r="AK3550" s="22">
        <v>0</v>
      </c>
      <c r="AL3550" s="22">
        <v>0</v>
      </c>
      <c r="AM3550" s="22">
        <v>0</v>
      </c>
      <c r="AN3550" s="22">
        <v>-73.34999999999999</v>
      </c>
      <c r="AO3550" s="22">
        <v>0</v>
      </c>
      <c r="AP3550" s="18">
        <f>SUM(AI3550:AO3550)</f>
        <v>917.99346</v>
      </c>
    </row>
    <row r="3551" ht="20.35" customHeight="1">
      <c r="A3551" t="s" s="28">
        <v>2857</v>
      </c>
      <c r="B3551" s="15">
        <v>43616</v>
      </c>
      <c r="C3551" s="16"/>
      <c r="D3551" s="17">
        <v>2</v>
      </c>
      <c r="E3551" s="31"/>
      <c r="F3551" s="31"/>
      <c r="G3551" s="17">
        <v>2</v>
      </c>
      <c r="H3551" s="16"/>
      <c r="I3551" s="16"/>
      <c r="J3551" s="16"/>
      <c r="K3551" s="16"/>
      <c r="L3551" s="16"/>
      <c r="M3551" s="16"/>
      <c r="N3551" s="16"/>
      <c r="O3551" s="16"/>
      <c r="P3551" s="16"/>
      <c r="Q3551" s="16"/>
      <c r="R3551" s="16"/>
      <c r="S3551" s="16"/>
      <c r="T3551" s="16"/>
      <c r="U3551" s="16"/>
      <c r="V3551" s="16"/>
      <c r="W3551" s="16"/>
      <c r="X3551" s="16"/>
      <c r="Y3551" s="16"/>
      <c r="Z3551" s="16"/>
      <c r="AA3551" s="16"/>
      <c r="AB3551" s="16"/>
      <c r="AC3551" s="16"/>
      <c r="AD3551" s="16"/>
      <c r="AE3551" s="16"/>
      <c r="AF3551" s="16"/>
      <c r="AG3551" s="16"/>
      <c r="AH3551" s="16"/>
      <c r="AI3551" s="18">
        <v>150</v>
      </c>
      <c r="AJ3551" s="22">
        <f>AI3551*-0.029+-0.3</f>
        <v>-4.65</v>
      </c>
      <c r="AK3551" s="22">
        <v>0</v>
      </c>
      <c r="AL3551" s="22">
        <v>0</v>
      </c>
      <c r="AM3551" s="22">
        <v>0</v>
      </c>
      <c r="AN3551" s="22">
        <v>0</v>
      </c>
      <c r="AO3551" s="22">
        <v>0</v>
      </c>
      <c r="AP3551" s="18">
        <f>SUM(AI3551:AO3551)</f>
        <v>145.35</v>
      </c>
    </row>
    <row r="3552" ht="20.35" customHeight="1">
      <c r="A3552" t="s" s="28">
        <v>802</v>
      </c>
      <c r="B3552" s="15">
        <v>43616</v>
      </c>
      <c r="C3552" s="16"/>
      <c r="D3552" s="16"/>
      <c r="E3552" s="31"/>
      <c r="F3552" s="31"/>
      <c r="G3552" s="16"/>
      <c r="H3552" s="16"/>
      <c r="I3552" s="16"/>
      <c r="J3552" s="16"/>
      <c r="K3552" s="16"/>
      <c r="L3552" s="16"/>
      <c r="M3552" s="16"/>
      <c r="N3552" s="16"/>
      <c r="O3552" s="16"/>
      <c r="P3552" s="16"/>
      <c r="Q3552" s="16"/>
      <c r="R3552" s="16"/>
      <c r="S3552" s="16"/>
      <c r="T3552" s="16"/>
      <c r="U3552" s="16"/>
      <c r="V3552" s="16"/>
      <c r="W3552" s="16"/>
      <c r="X3552" s="17">
        <v>2</v>
      </c>
      <c r="Y3552" s="16"/>
      <c r="Z3552" s="16"/>
      <c r="AA3552" s="16"/>
      <c r="AB3552" s="16"/>
      <c r="AC3552" s="16"/>
      <c r="AD3552" s="16"/>
      <c r="AE3552" s="16"/>
      <c r="AF3552" s="16"/>
      <c r="AG3552" s="16"/>
      <c r="AH3552" s="16"/>
      <c r="AI3552" s="18">
        <v>392.76</v>
      </c>
      <c r="AJ3552" s="22">
        <f>AI3552*-0.029+-0.3</f>
        <v>-11.69004</v>
      </c>
      <c r="AK3552" s="22">
        <v>0</v>
      </c>
      <c r="AL3552" s="22">
        <v>0</v>
      </c>
      <c r="AM3552" s="22">
        <v>0</v>
      </c>
      <c r="AN3552" s="22">
        <v>-62.76</v>
      </c>
      <c r="AO3552" s="22">
        <v>0</v>
      </c>
      <c r="AP3552" s="18">
        <f>SUM(AI3552:AO3552)</f>
        <v>318.30996</v>
      </c>
    </row>
    <row r="3553" ht="20.35" customHeight="1">
      <c r="A3553" t="s" s="28">
        <v>2664</v>
      </c>
      <c r="B3553" s="15">
        <v>43616</v>
      </c>
      <c r="C3553" s="16"/>
      <c r="D3553" s="16"/>
      <c r="E3553" s="31"/>
      <c r="F3553" s="31"/>
      <c r="G3553" s="16"/>
      <c r="H3553" s="16"/>
      <c r="I3553" s="16"/>
      <c r="J3553" s="16"/>
      <c r="K3553" s="17">
        <v>2</v>
      </c>
      <c r="L3553" s="16"/>
      <c r="M3553" s="16"/>
      <c r="N3553" s="16"/>
      <c r="O3553" s="16"/>
      <c r="P3553" s="16"/>
      <c r="Q3553" s="16"/>
      <c r="R3553" s="16"/>
      <c r="S3553" s="16"/>
      <c r="T3553" s="16"/>
      <c r="U3553" s="16"/>
      <c r="V3553" s="16"/>
      <c r="W3553" s="16"/>
      <c r="X3553" s="16"/>
      <c r="Y3553" s="16"/>
      <c r="Z3553" s="16"/>
      <c r="AA3553" s="16"/>
      <c r="AB3553" s="16"/>
      <c r="AC3553" s="16"/>
      <c r="AD3553" s="16"/>
      <c r="AE3553" s="17">
        <v>2</v>
      </c>
      <c r="AF3553" s="16"/>
      <c r="AG3553" s="16"/>
      <c r="AH3553" s="16"/>
      <c r="AI3553" s="18">
        <v>2870.49</v>
      </c>
      <c r="AJ3553" s="22">
        <f>AI3553*-0.029+-0.3</f>
        <v>-83.54421000000001</v>
      </c>
      <c r="AK3553" s="22">
        <v>0</v>
      </c>
      <c r="AL3553" s="22">
        <v>0</v>
      </c>
      <c r="AM3553" s="22">
        <v>0</v>
      </c>
      <c r="AN3553" s="22">
        <v>-35.49</v>
      </c>
      <c r="AO3553" s="22">
        <v>0</v>
      </c>
      <c r="AP3553" s="18">
        <f>SUM(AI3553:AO3553)</f>
        <v>2751.45579</v>
      </c>
    </row>
    <row r="3554" ht="20.35" customHeight="1">
      <c r="A3554" t="s" s="28">
        <v>2858</v>
      </c>
      <c r="B3554" s="15">
        <v>43616</v>
      </c>
      <c r="C3554" s="16"/>
      <c r="D3554" s="17">
        <v>25</v>
      </c>
      <c r="E3554" s="31"/>
      <c r="F3554" s="31"/>
      <c r="G3554" s="16"/>
      <c r="H3554" s="16"/>
      <c r="I3554" s="16"/>
      <c r="J3554" s="16"/>
      <c r="K3554" s="17">
        <v>3</v>
      </c>
      <c r="L3554" s="16"/>
      <c r="M3554" s="16"/>
      <c r="N3554" s="16"/>
      <c r="O3554" s="16"/>
      <c r="P3554" s="16"/>
      <c r="Q3554" s="16"/>
      <c r="R3554" s="16"/>
      <c r="S3554" s="16"/>
      <c r="T3554" s="16"/>
      <c r="U3554" s="16"/>
      <c r="V3554" s="16"/>
      <c r="W3554" s="16"/>
      <c r="X3554" s="16"/>
      <c r="Y3554" s="16"/>
      <c r="Z3554" s="16"/>
      <c r="AA3554" s="16"/>
      <c r="AB3554" s="16"/>
      <c r="AC3554" s="16"/>
      <c r="AD3554" s="17">
        <v>2</v>
      </c>
      <c r="AE3554" s="16"/>
      <c r="AF3554" s="16"/>
      <c r="AG3554" s="16"/>
      <c r="AH3554" s="16"/>
      <c r="AI3554" s="18">
        <v>8038</v>
      </c>
      <c r="AJ3554" s="22">
        <v>0</v>
      </c>
      <c r="AK3554" s="22">
        <v>0</v>
      </c>
      <c r="AL3554" s="22">
        <v>0</v>
      </c>
      <c r="AM3554" s="22">
        <v>0</v>
      </c>
      <c r="AN3554" s="22">
        <v>0</v>
      </c>
      <c r="AO3554" s="22">
        <v>0</v>
      </c>
      <c r="AP3554" s="18">
        <f>SUM(AI3554:AO3554)</f>
        <v>8038</v>
      </c>
    </row>
    <row r="3555" ht="20.35" customHeight="1">
      <c r="A3555" t="s" s="28">
        <v>2154</v>
      </c>
      <c r="B3555" s="15">
        <v>43619</v>
      </c>
      <c r="C3555" s="16"/>
      <c r="D3555" s="17">
        <v>1</v>
      </c>
      <c r="E3555" s="31"/>
      <c r="F3555" s="59">
        <v>1</v>
      </c>
      <c r="G3555" s="16"/>
      <c r="H3555" s="16"/>
      <c r="I3555" s="16"/>
      <c r="J3555" s="16"/>
      <c r="K3555" s="16"/>
      <c r="L3555" s="16"/>
      <c r="M3555" s="16"/>
      <c r="N3555" s="16"/>
      <c r="O3555" s="16"/>
      <c r="P3555" s="16"/>
      <c r="Q3555" s="16"/>
      <c r="R3555" s="16"/>
      <c r="S3555" s="16"/>
      <c r="T3555" s="16"/>
      <c r="U3555" s="16"/>
      <c r="V3555" s="16"/>
      <c r="W3555" s="16"/>
      <c r="X3555" s="16"/>
      <c r="Y3555" s="16"/>
      <c r="Z3555" s="16"/>
      <c r="AA3555" s="16"/>
      <c r="AB3555" s="16"/>
      <c r="AC3555" s="16"/>
      <c r="AD3555" s="16"/>
      <c r="AE3555" s="16"/>
      <c r="AF3555" s="16"/>
      <c r="AG3555" s="16"/>
      <c r="AH3555" s="16"/>
      <c r="AI3555" s="18">
        <v>533.99</v>
      </c>
      <c r="AJ3555" s="22">
        <f>AI3555*-0.029+-0.3</f>
        <v>-15.78571</v>
      </c>
      <c r="AK3555" s="22">
        <v>0</v>
      </c>
      <c r="AL3555" s="22">
        <v>0</v>
      </c>
      <c r="AM3555" s="22">
        <v>0</v>
      </c>
      <c r="AN3555" s="22">
        <v>-24.57</v>
      </c>
      <c r="AO3555" s="22">
        <v>0</v>
      </c>
      <c r="AP3555" s="18">
        <f>SUM(AI3555:AO3555)</f>
        <v>493.63429</v>
      </c>
    </row>
    <row r="3556" ht="20.35" customHeight="1">
      <c r="A3556" t="s" s="28">
        <v>2859</v>
      </c>
      <c r="B3556" s="15">
        <v>43619</v>
      </c>
      <c r="C3556" s="16"/>
      <c r="D3556" s="16"/>
      <c r="E3556" s="31"/>
      <c r="F3556" s="31"/>
      <c r="G3556" s="16"/>
      <c r="H3556" s="16"/>
      <c r="I3556" s="16"/>
      <c r="J3556" s="16"/>
      <c r="K3556" s="16"/>
      <c r="L3556" s="16"/>
      <c r="M3556" s="16"/>
      <c r="N3556" s="16"/>
      <c r="O3556" s="16"/>
      <c r="P3556" s="16"/>
      <c r="Q3556" s="16"/>
      <c r="R3556" s="16"/>
      <c r="S3556" s="16"/>
      <c r="T3556" s="16"/>
      <c r="U3556" s="16"/>
      <c r="V3556" s="16"/>
      <c r="W3556" s="16"/>
      <c r="X3556" s="17">
        <v>1</v>
      </c>
      <c r="Y3556" s="16"/>
      <c r="Z3556" s="16"/>
      <c r="AA3556" s="16"/>
      <c r="AB3556" s="16"/>
      <c r="AC3556" s="16"/>
      <c r="AD3556" s="16"/>
      <c r="AE3556" s="16"/>
      <c r="AF3556" s="16"/>
      <c r="AG3556" s="16"/>
      <c r="AH3556" s="16"/>
      <c r="AI3556" s="18">
        <v>107.98</v>
      </c>
      <c r="AJ3556" s="22">
        <f>AI3556*-0.029+-0.3</f>
        <v>-3.43142</v>
      </c>
      <c r="AK3556" s="22">
        <v>0</v>
      </c>
      <c r="AL3556" s="22">
        <v>0</v>
      </c>
      <c r="AM3556" s="22">
        <v>0</v>
      </c>
      <c r="AN3556" s="22">
        <v>-7.95</v>
      </c>
      <c r="AO3556" s="22">
        <v>0</v>
      </c>
      <c r="AP3556" s="18">
        <f>SUM(AI3556:AO3556)</f>
        <v>96.59858</v>
      </c>
    </row>
    <row r="3557" ht="20.35" customHeight="1">
      <c r="A3557" t="s" s="28">
        <v>1888</v>
      </c>
      <c r="B3557" s="15">
        <v>43619</v>
      </c>
      <c r="C3557" s="16"/>
      <c r="D3557" s="16"/>
      <c r="E3557" s="31"/>
      <c r="F3557" s="31"/>
      <c r="G3557" s="16"/>
      <c r="H3557" s="16"/>
      <c r="I3557" s="16"/>
      <c r="J3557" s="16"/>
      <c r="K3557" s="16"/>
      <c r="L3557" s="16"/>
      <c r="M3557" s="16"/>
      <c r="N3557" s="16"/>
      <c r="O3557" s="16"/>
      <c r="P3557" s="16"/>
      <c r="Q3557" s="16"/>
      <c r="R3557" s="16"/>
      <c r="S3557" s="16"/>
      <c r="T3557" s="16"/>
      <c r="U3557" s="16"/>
      <c r="V3557" s="16"/>
      <c r="W3557" s="16"/>
      <c r="X3557" s="17">
        <v>1</v>
      </c>
      <c r="Y3557" s="16"/>
      <c r="Z3557" s="16"/>
      <c r="AA3557" s="16"/>
      <c r="AB3557" s="16"/>
      <c r="AC3557" s="16"/>
      <c r="AD3557" s="16"/>
      <c r="AE3557" s="16"/>
      <c r="AF3557" s="16"/>
      <c r="AG3557" s="16"/>
      <c r="AH3557" s="16"/>
      <c r="AI3557" s="18">
        <v>179.99</v>
      </c>
      <c r="AJ3557" s="22">
        <v>0</v>
      </c>
      <c r="AK3557" s="22">
        <v>0</v>
      </c>
      <c r="AL3557" s="22">
        <f>AI3557*-0.029-0.3</f>
        <v>-5.51971</v>
      </c>
      <c r="AM3557" s="22">
        <v>0</v>
      </c>
      <c r="AN3557" s="22">
        <f>10.17</f>
        <v>10.17</v>
      </c>
      <c r="AO3557" s="22">
        <v>0</v>
      </c>
      <c r="AP3557" s="18">
        <f>SUM(AI3557:AO3557)</f>
        <v>184.64029</v>
      </c>
    </row>
    <row r="3558" ht="20.35" customHeight="1">
      <c r="A3558" t="s" s="28">
        <v>2154</v>
      </c>
      <c r="B3558" s="15">
        <v>43619</v>
      </c>
      <c r="C3558" s="16"/>
      <c r="D3558" s="16"/>
      <c r="E3558" s="31"/>
      <c r="F3558" s="31"/>
      <c r="G3558" s="16"/>
      <c r="H3558" s="16"/>
      <c r="I3558" s="16"/>
      <c r="J3558" s="16"/>
      <c r="K3558" s="16"/>
      <c r="L3558" s="16"/>
      <c r="M3558" s="16"/>
      <c r="N3558" s="16"/>
      <c r="O3558" s="16"/>
      <c r="P3558" s="16"/>
      <c r="Q3558" s="16"/>
      <c r="R3558" s="16"/>
      <c r="S3558" s="16"/>
      <c r="T3558" s="16"/>
      <c r="U3558" s="16"/>
      <c r="V3558" s="16"/>
      <c r="W3558" s="16"/>
      <c r="X3558" s="17">
        <v>1</v>
      </c>
      <c r="Y3558" s="16"/>
      <c r="Z3558" s="16"/>
      <c r="AA3558" s="16"/>
      <c r="AB3558" s="16"/>
      <c r="AC3558" s="16"/>
      <c r="AD3558" s="16"/>
      <c r="AE3558" s="16"/>
      <c r="AF3558" s="16"/>
      <c r="AG3558" s="16"/>
      <c r="AH3558" s="16"/>
      <c r="AI3558" s="18">
        <v>125</v>
      </c>
      <c r="AJ3558" s="22">
        <f>AI3558*-0.029+-0.3</f>
        <v>-3.925</v>
      </c>
      <c r="AK3558" s="22">
        <v>0</v>
      </c>
      <c r="AL3558" s="22">
        <v>0</v>
      </c>
      <c r="AM3558" s="22">
        <v>0</v>
      </c>
      <c r="AN3558" s="22">
        <v>0</v>
      </c>
      <c r="AO3558" s="22">
        <v>0</v>
      </c>
      <c r="AP3558" s="18">
        <f>SUM(AI3558:AO3558)</f>
        <v>121.075</v>
      </c>
    </row>
    <row r="3559" ht="20.35" customHeight="1">
      <c r="A3559" t="s" s="28">
        <v>1888</v>
      </c>
      <c r="B3559" s="15">
        <v>43619</v>
      </c>
      <c r="C3559" s="16"/>
      <c r="D3559" s="16"/>
      <c r="E3559" s="31"/>
      <c r="F3559" s="31"/>
      <c r="G3559" s="16"/>
      <c r="H3559" s="16"/>
      <c r="I3559" s="16"/>
      <c r="J3559" s="16"/>
      <c r="K3559" s="16"/>
      <c r="L3559" s="16"/>
      <c r="M3559" s="16"/>
      <c r="N3559" s="16"/>
      <c r="O3559" s="16"/>
      <c r="P3559" s="16"/>
      <c r="Q3559" s="16"/>
      <c r="R3559" s="16"/>
      <c r="S3559" s="16"/>
      <c r="T3559" s="16"/>
      <c r="U3559" s="16"/>
      <c r="V3559" s="16"/>
      <c r="W3559" s="16"/>
      <c r="X3559" s="16"/>
      <c r="Y3559" s="16"/>
      <c r="Z3559" s="16"/>
      <c r="AA3559" s="16"/>
      <c r="AB3559" s="16"/>
      <c r="AC3559" s="16"/>
      <c r="AD3559" s="16"/>
      <c r="AE3559" s="16"/>
      <c r="AF3559" s="16"/>
      <c r="AG3559" s="16"/>
      <c r="AH3559" s="16"/>
      <c r="AI3559" s="18">
        <v>25</v>
      </c>
      <c r="AJ3559" s="22">
        <v>0</v>
      </c>
      <c r="AK3559" s="22">
        <v>-1.4</v>
      </c>
      <c r="AL3559" s="22">
        <v>0</v>
      </c>
      <c r="AM3559" s="22">
        <v>0</v>
      </c>
      <c r="AN3559" s="22">
        <v>0</v>
      </c>
      <c r="AO3559" s="22">
        <v>0</v>
      </c>
      <c r="AP3559" s="18">
        <f>SUM(AI3559:AO3559)</f>
        <v>23.6</v>
      </c>
    </row>
    <row r="3560" ht="20.35" customHeight="1">
      <c r="A3560" t="s" s="28">
        <v>2860</v>
      </c>
      <c r="B3560" s="15">
        <v>43620</v>
      </c>
      <c r="C3560" s="16"/>
      <c r="D3560" s="17">
        <v>2</v>
      </c>
      <c r="E3560" s="31"/>
      <c r="F3560" s="31"/>
      <c r="G3560" s="16"/>
      <c r="H3560" s="16"/>
      <c r="I3560" s="16"/>
      <c r="J3560" s="16"/>
      <c r="K3560" s="16"/>
      <c r="L3560" s="16"/>
      <c r="M3560" s="16"/>
      <c r="N3560" s="16"/>
      <c r="O3560" s="16"/>
      <c r="P3560" s="16"/>
      <c r="Q3560" s="16"/>
      <c r="R3560" s="16"/>
      <c r="S3560" s="16"/>
      <c r="T3560" s="16"/>
      <c r="U3560" s="16"/>
      <c r="V3560" s="16"/>
      <c r="W3560" s="16"/>
      <c r="X3560" s="16"/>
      <c r="Y3560" s="16"/>
      <c r="Z3560" s="16"/>
      <c r="AA3560" s="16"/>
      <c r="AB3560" s="16"/>
      <c r="AC3560" s="16"/>
      <c r="AD3560" s="16"/>
      <c r="AE3560" s="16"/>
      <c r="AF3560" s="16"/>
      <c r="AG3560" s="16"/>
      <c r="AH3560" s="16"/>
      <c r="AI3560" s="18">
        <v>540</v>
      </c>
      <c r="AJ3560" s="22">
        <v>-15</v>
      </c>
      <c r="AK3560" s="22">
        <v>0</v>
      </c>
      <c r="AL3560" s="22">
        <v>0</v>
      </c>
      <c r="AM3560" s="22">
        <v>0</v>
      </c>
      <c r="AN3560" s="22">
        <v>-9.699999999999999</v>
      </c>
      <c r="AO3560" s="22">
        <v>-40</v>
      </c>
      <c r="AP3560" s="18">
        <f>SUM(AI3560:AO3560)</f>
        <v>475.3</v>
      </c>
    </row>
    <row r="3561" ht="32.35" customHeight="1">
      <c r="A3561" t="s" s="28">
        <v>2861</v>
      </c>
      <c r="B3561" s="15">
        <v>43620</v>
      </c>
      <c r="C3561" s="16"/>
      <c r="D3561" s="16"/>
      <c r="E3561" s="31"/>
      <c r="F3561" s="31"/>
      <c r="G3561" s="16"/>
      <c r="H3561" s="16"/>
      <c r="I3561" s="16"/>
      <c r="J3561" s="16"/>
      <c r="K3561" s="16"/>
      <c r="L3561" s="16"/>
      <c r="M3561" s="17">
        <v>1</v>
      </c>
      <c r="N3561" s="16"/>
      <c r="O3561" s="16"/>
      <c r="P3561" s="16"/>
      <c r="Q3561" s="16"/>
      <c r="R3561" s="16"/>
      <c r="S3561" s="16"/>
      <c r="T3561" s="16"/>
      <c r="U3561" s="16"/>
      <c r="V3561" s="16"/>
      <c r="W3561" s="16"/>
      <c r="X3561" s="16"/>
      <c r="Y3561" s="16"/>
      <c r="Z3561" s="16"/>
      <c r="AA3561" s="16"/>
      <c r="AB3561" s="16"/>
      <c r="AC3561" s="16"/>
      <c r="AD3561" s="16"/>
      <c r="AE3561" s="16"/>
      <c r="AF3561" s="16"/>
      <c r="AG3561" s="16"/>
      <c r="AH3561" s="16"/>
      <c r="AI3561" s="34">
        <v>250</v>
      </c>
      <c r="AJ3561" s="58">
        <v>0</v>
      </c>
      <c r="AK3561" s="58">
        <v>0</v>
      </c>
      <c r="AL3561" s="58">
        <v>0</v>
      </c>
      <c r="AM3561" s="22">
        <v>0</v>
      </c>
      <c r="AN3561" s="58">
        <v>-8.42</v>
      </c>
      <c r="AO3561" s="58">
        <v>0</v>
      </c>
      <c r="AP3561" s="18">
        <f>SUM(AI3561:AO3561)</f>
        <v>241.58</v>
      </c>
    </row>
    <row r="3562" ht="20.35" customHeight="1">
      <c r="A3562" t="s" s="28">
        <v>2862</v>
      </c>
      <c r="B3562" s="15">
        <v>43620</v>
      </c>
      <c r="C3562" s="16"/>
      <c r="D3562" s="16"/>
      <c r="E3562" s="31"/>
      <c r="F3562" s="31"/>
      <c r="G3562" s="16"/>
      <c r="H3562" s="16"/>
      <c r="I3562" s="16"/>
      <c r="J3562" s="16"/>
      <c r="K3562" s="16"/>
      <c r="L3562" s="16"/>
      <c r="M3562" s="16"/>
      <c r="N3562" s="16"/>
      <c r="O3562" s="16"/>
      <c r="P3562" s="16"/>
      <c r="Q3562" s="16"/>
      <c r="R3562" s="16"/>
      <c r="S3562" s="16"/>
      <c r="T3562" s="16"/>
      <c r="U3562" s="16"/>
      <c r="V3562" s="16"/>
      <c r="W3562" s="16"/>
      <c r="X3562" s="16"/>
      <c r="Y3562" s="16"/>
      <c r="Z3562" s="16"/>
      <c r="AA3562" s="16"/>
      <c r="AB3562" s="16"/>
      <c r="AC3562" s="16"/>
      <c r="AD3562" s="16"/>
      <c r="AE3562" s="16"/>
      <c r="AF3562" s="16"/>
      <c r="AG3562" s="16"/>
      <c r="AH3562" s="16"/>
      <c r="AI3562" s="18">
        <v>22.98</v>
      </c>
      <c r="AJ3562" s="22">
        <f>AI3562*-0.029+-0.3</f>
        <v>-0.9664199999999999</v>
      </c>
      <c r="AK3562" s="22">
        <v>0</v>
      </c>
      <c r="AL3562" s="22">
        <v>0</v>
      </c>
      <c r="AM3562" s="22">
        <v>0</v>
      </c>
      <c r="AN3562" s="22">
        <v>-2.96</v>
      </c>
      <c r="AO3562" s="22">
        <v>0</v>
      </c>
      <c r="AP3562" s="18">
        <f>SUM(AI3562:AO3562)</f>
        <v>19.05358</v>
      </c>
    </row>
    <row r="3563" ht="20.35" customHeight="1">
      <c r="A3563" t="s" s="28">
        <v>1490</v>
      </c>
      <c r="B3563" s="15">
        <v>43621</v>
      </c>
      <c r="C3563" s="16"/>
      <c r="D3563" s="16"/>
      <c r="E3563" s="31"/>
      <c r="F3563" s="31"/>
      <c r="G3563" s="16"/>
      <c r="H3563" s="16"/>
      <c r="I3563" s="16"/>
      <c r="J3563" s="16"/>
      <c r="K3563" s="16"/>
      <c r="L3563" s="16"/>
      <c r="M3563" s="16"/>
      <c r="N3563" s="16"/>
      <c r="O3563" s="16"/>
      <c r="P3563" s="16"/>
      <c r="Q3563" s="16"/>
      <c r="R3563" s="16"/>
      <c r="S3563" s="16"/>
      <c r="T3563" s="16"/>
      <c r="U3563" s="16"/>
      <c r="V3563" s="16"/>
      <c r="W3563" s="16"/>
      <c r="X3563" s="17">
        <v>4</v>
      </c>
      <c r="Y3563" s="16"/>
      <c r="Z3563" s="16"/>
      <c r="AA3563" s="16"/>
      <c r="AB3563" s="16"/>
      <c r="AC3563" s="16"/>
      <c r="AD3563" s="16"/>
      <c r="AE3563" s="16"/>
      <c r="AF3563" s="16"/>
      <c r="AG3563" s="16"/>
      <c r="AH3563" s="16"/>
      <c r="AI3563" s="18">
        <v>340</v>
      </c>
      <c r="AJ3563" s="22">
        <v>0</v>
      </c>
      <c r="AK3563" s="22">
        <v>0</v>
      </c>
      <c r="AL3563" s="22">
        <v>0</v>
      </c>
      <c r="AM3563" s="22">
        <v>0</v>
      </c>
      <c r="AN3563" s="22">
        <v>0</v>
      </c>
      <c r="AO3563" s="22">
        <v>0</v>
      </c>
      <c r="AP3563" s="18">
        <f>SUM(AI3563:AO3563)</f>
        <v>340</v>
      </c>
    </row>
    <row r="3564" ht="20.35" customHeight="1">
      <c r="A3564" t="s" s="28">
        <v>2863</v>
      </c>
      <c r="B3564" s="15">
        <v>43621</v>
      </c>
      <c r="C3564" s="16"/>
      <c r="D3564" s="16"/>
      <c r="E3564" s="31"/>
      <c r="F3564" s="31"/>
      <c r="G3564" s="16"/>
      <c r="H3564" s="16"/>
      <c r="I3564" s="16"/>
      <c r="J3564" s="16"/>
      <c r="K3564" s="16"/>
      <c r="L3564" s="16"/>
      <c r="M3564" s="16"/>
      <c r="N3564" s="16"/>
      <c r="O3564" s="16"/>
      <c r="P3564" s="16"/>
      <c r="Q3564" s="16"/>
      <c r="R3564" s="17">
        <v>1</v>
      </c>
      <c r="S3564" s="16"/>
      <c r="T3564" s="16"/>
      <c r="U3564" s="16"/>
      <c r="V3564" s="16"/>
      <c r="W3564" s="16"/>
      <c r="X3564" s="16"/>
      <c r="Y3564" s="16"/>
      <c r="Z3564" s="16"/>
      <c r="AA3564" s="16"/>
      <c r="AB3564" s="16"/>
      <c r="AC3564" s="16"/>
      <c r="AD3564" s="16"/>
      <c r="AE3564" s="16"/>
      <c r="AF3564" s="16"/>
      <c r="AG3564" s="16"/>
      <c r="AH3564" s="16"/>
      <c r="AI3564" s="18">
        <v>701.99</v>
      </c>
      <c r="AJ3564" s="22">
        <f>AI3564*-0.029+-0.3</f>
        <v>-20.65771</v>
      </c>
      <c r="AK3564" s="22">
        <v>0</v>
      </c>
      <c r="AL3564" s="22">
        <v>0</v>
      </c>
      <c r="AM3564" s="22">
        <v>0</v>
      </c>
      <c r="AN3564" s="22">
        <v>-7.95</v>
      </c>
      <c r="AO3564" s="22">
        <v>-52</v>
      </c>
      <c r="AP3564" s="18">
        <f>SUM(AI3564:AO3564)</f>
        <v>621.38229</v>
      </c>
    </row>
    <row r="3565" ht="20.35" customHeight="1">
      <c r="A3565" t="s" s="28">
        <v>2864</v>
      </c>
      <c r="B3565" s="15">
        <v>43621</v>
      </c>
      <c r="C3565" s="16"/>
      <c r="D3565" s="17">
        <v>1</v>
      </c>
      <c r="E3565" s="31"/>
      <c r="F3565" s="31"/>
      <c r="G3565" s="16"/>
      <c r="H3565" s="16"/>
      <c r="I3565" s="16"/>
      <c r="J3565" s="16"/>
      <c r="K3565" s="16"/>
      <c r="L3565" s="16"/>
      <c r="M3565" s="16"/>
      <c r="N3565" s="16"/>
      <c r="O3565" s="16"/>
      <c r="P3565" s="16"/>
      <c r="Q3565" s="16"/>
      <c r="R3565" s="16"/>
      <c r="S3565" s="16"/>
      <c r="T3565" s="16"/>
      <c r="U3565" s="16"/>
      <c r="V3565" s="16"/>
      <c r="W3565" s="16"/>
      <c r="X3565" s="16"/>
      <c r="Y3565" s="16"/>
      <c r="Z3565" s="16"/>
      <c r="AA3565" s="16"/>
      <c r="AB3565" s="16"/>
      <c r="AC3565" s="16"/>
      <c r="AD3565" s="16"/>
      <c r="AE3565" s="16"/>
      <c r="AF3565" s="16"/>
      <c r="AG3565" s="16"/>
      <c r="AH3565" s="16"/>
      <c r="AI3565" s="18">
        <v>274.99</v>
      </c>
      <c r="AJ3565" s="22">
        <f>AI3565*-0.029+-0.3</f>
        <v>-8.274710000000001</v>
      </c>
      <c r="AK3565" s="22">
        <v>0</v>
      </c>
      <c r="AL3565" s="22">
        <v>0</v>
      </c>
      <c r="AM3565" s="22">
        <v>0</v>
      </c>
      <c r="AN3565" s="22">
        <v>-17.6</v>
      </c>
      <c r="AO3565" s="22">
        <v>0</v>
      </c>
      <c r="AP3565" s="18">
        <f>SUM(AI3565:AO3565)</f>
        <v>249.11529</v>
      </c>
    </row>
    <row r="3566" ht="20.35" customHeight="1">
      <c r="A3566" t="s" s="28">
        <v>2865</v>
      </c>
      <c r="B3566" s="15">
        <v>43621</v>
      </c>
      <c r="C3566" s="16"/>
      <c r="D3566" s="16"/>
      <c r="E3566" s="31"/>
      <c r="F3566" s="31"/>
      <c r="G3566" s="16"/>
      <c r="H3566" s="16"/>
      <c r="I3566" s="16"/>
      <c r="J3566" s="16"/>
      <c r="K3566" s="16"/>
      <c r="L3566" s="16"/>
      <c r="M3566" s="16"/>
      <c r="N3566" s="16"/>
      <c r="O3566" s="16"/>
      <c r="P3566" s="16"/>
      <c r="Q3566" s="17">
        <v>1</v>
      </c>
      <c r="R3566" s="16"/>
      <c r="S3566" s="16"/>
      <c r="T3566" s="16"/>
      <c r="U3566" s="16"/>
      <c r="V3566" s="16"/>
      <c r="W3566" s="16"/>
      <c r="X3566" s="16"/>
      <c r="Y3566" s="16"/>
      <c r="Z3566" s="16"/>
      <c r="AA3566" s="16"/>
      <c r="AB3566" s="16"/>
      <c r="AC3566" s="16"/>
      <c r="AD3566" s="16"/>
      <c r="AE3566" s="16"/>
      <c r="AF3566" s="16"/>
      <c r="AG3566" s="16"/>
      <c r="AH3566" s="16"/>
      <c r="AI3566" s="18">
        <v>539.99</v>
      </c>
      <c r="AJ3566" s="22">
        <v>0</v>
      </c>
      <c r="AK3566" s="22">
        <v>-15.96</v>
      </c>
      <c r="AL3566" s="22">
        <v>0</v>
      </c>
      <c r="AM3566" s="22">
        <v>0</v>
      </c>
      <c r="AN3566" s="22">
        <v>-7.95</v>
      </c>
      <c r="AO3566" s="22">
        <v>-40</v>
      </c>
      <c r="AP3566" s="18">
        <f>SUM(AI3566:AO3566)</f>
        <v>476.08</v>
      </c>
    </row>
    <row r="3567" ht="20.35" customHeight="1">
      <c r="A3567" t="s" s="28">
        <v>2866</v>
      </c>
      <c r="B3567" s="15">
        <v>43621</v>
      </c>
      <c r="C3567" s="16"/>
      <c r="D3567" s="16"/>
      <c r="E3567" s="31"/>
      <c r="F3567" s="31"/>
      <c r="G3567" s="16"/>
      <c r="H3567" s="16"/>
      <c r="I3567" s="16"/>
      <c r="J3567" s="16"/>
      <c r="K3567" s="16"/>
      <c r="L3567" s="16"/>
      <c r="M3567" s="16"/>
      <c r="N3567" s="16"/>
      <c r="O3567" s="16"/>
      <c r="P3567" s="16"/>
      <c r="Q3567" s="16"/>
      <c r="R3567" s="16"/>
      <c r="S3567" s="16"/>
      <c r="T3567" s="16"/>
      <c r="U3567" s="16"/>
      <c r="V3567" s="16"/>
      <c r="W3567" s="16"/>
      <c r="X3567" s="16"/>
      <c r="Y3567" s="16"/>
      <c r="Z3567" s="16"/>
      <c r="AA3567" s="16"/>
      <c r="AB3567" s="16"/>
      <c r="AC3567" s="16"/>
      <c r="AD3567" s="16"/>
      <c r="AE3567" s="16"/>
      <c r="AF3567" s="16"/>
      <c r="AG3567" s="16"/>
      <c r="AH3567" s="16"/>
      <c r="AI3567" s="18">
        <v>47.98</v>
      </c>
      <c r="AJ3567" s="22">
        <f>AI3567*-0.029+-0.3</f>
        <v>-1.69142</v>
      </c>
      <c r="AK3567" s="22">
        <v>0</v>
      </c>
      <c r="AL3567" s="22">
        <v>0</v>
      </c>
      <c r="AM3567" s="22">
        <v>0</v>
      </c>
      <c r="AN3567" s="22">
        <v>-5.53</v>
      </c>
      <c r="AO3567" s="22">
        <v>0</v>
      </c>
      <c r="AP3567" s="18">
        <f>SUM(AI3567:AO3567)</f>
        <v>40.75858</v>
      </c>
    </row>
    <row r="3568" ht="20.35" customHeight="1">
      <c r="A3568" t="s" s="28">
        <v>2867</v>
      </c>
      <c r="B3568" s="15">
        <v>43621</v>
      </c>
      <c r="C3568" s="16"/>
      <c r="D3568" s="17">
        <v>1</v>
      </c>
      <c r="E3568" s="31"/>
      <c r="F3568" s="59">
        <v>1</v>
      </c>
      <c r="G3568" s="16"/>
      <c r="H3568" s="16"/>
      <c r="I3568" s="16"/>
      <c r="J3568" s="16"/>
      <c r="K3568" s="16"/>
      <c r="L3568" s="16"/>
      <c r="M3568" s="16"/>
      <c r="N3568" s="16"/>
      <c r="O3568" s="16"/>
      <c r="P3568" s="16"/>
      <c r="Q3568" s="16"/>
      <c r="R3568" s="16"/>
      <c r="S3568" s="16"/>
      <c r="T3568" s="16"/>
      <c r="U3568" s="16"/>
      <c r="V3568" s="16"/>
      <c r="W3568" s="16"/>
      <c r="X3568" s="16"/>
      <c r="Y3568" s="16"/>
      <c r="Z3568" s="16"/>
      <c r="AA3568" s="16"/>
      <c r="AB3568" s="16"/>
      <c r="AC3568" s="16"/>
      <c r="AD3568" s="16"/>
      <c r="AE3568" s="16"/>
      <c r="AF3568" s="16"/>
      <c r="AG3568" s="16"/>
      <c r="AH3568" s="16"/>
      <c r="AI3568" s="18">
        <v>468.99</v>
      </c>
      <c r="AJ3568" s="22">
        <f>AI3568*-0.029+-0.3</f>
        <v>-13.90071</v>
      </c>
      <c r="AK3568" s="22">
        <v>0</v>
      </c>
      <c r="AL3568" s="22">
        <v>0</v>
      </c>
      <c r="AM3568" s="22">
        <v>0</v>
      </c>
      <c r="AN3568" s="22">
        <v>-24.28</v>
      </c>
      <c r="AO3568" s="22">
        <v>0</v>
      </c>
      <c r="AP3568" s="18">
        <f>SUM(AI3568:AO3568)</f>
        <v>430.80929</v>
      </c>
    </row>
    <row r="3569" ht="20.35" customHeight="1">
      <c r="A3569" t="s" s="28">
        <v>2868</v>
      </c>
      <c r="B3569" s="15">
        <v>43621</v>
      </c>
      <c r="C3569" s="16"/>
      <c r="D3569" s="17">
        <v>1</v>
      </c>
      <c r="E3569" s="31"/>
      <c r="F3569" s="31"/>
      <c r="G3569" s="16"/>
      <c r="H3569" s="16"/>
      <c r="I3569" s="16"/>
      <c r="J3569" s="16"/>
      <c r="K3569" s="16"/>
      <c r="L3569" s="16"/>
      <c r="M3569" s="16"/>
      <c r="N3569" s="16"/>
      <c r="O3569" s="16"/>
      <c r="P3569" s="16"/>
      <c r="Q3569" s="16"/>
      <c r="R3569" s="16"/>
      <c r="S3569" s="16"/>
      <c r="T3569" s="16"/>
      <c r="U3569" s="16"/>
      <c r="V3569" s="16"/>
      <c r="W3569" s="16"/>
      <c r="X3569" s="16"/>
      <c r="Y3569" s="16"/>
      <c r="Z3569" s="16"/>
      <c r="AA3569" s="16"/>
      <c r="AB3569" s="16"/>
      <c r="AC3569" s="16"/>
      <c r="AD3569" s="16"/>
      <c r="AE3569" s="16"/>
      <c r="AF3569" s="16"/>
      <c r="AG3569" s="16"/>
      <c r="AH3569" s="16"/>
      <c r="AI3569" s="18">
        <v>339.99</v>
      </c>
      <c r="AJ3569" s="22">
        <f>AI3569*-0.029+-0.3</f>
        <v>-10.15971</v>
      </c>
      <c r="AK3569" s="22">
        <v>0</v>
      </c>
      <c r="AL3569" s="22">
        <v>0</v>
      </c>
      <c r="AM3569" s="22">
        <v>0</v>
      </c>
      <c r="AN3569" s="22">
        <v>-17.6</v>
      </c>
      <c r="AO3569" s="22">
        <v>0</v>
      </c>
      <c r="AP3569" s="18">
        <f>SUM(AI3569:AO3569)</f>
        <v>312.23029</v>
      </c>
    </row>
    <row r="3570" ht="20.35" customHeight="1">
      <c r="A3570" t="s" s="28">
        <v>2628</v>
      </c>
      <c r="B3570" s="15">
        <v>43621</v>
      </c>
      <c r="C3570" s="16"/>
      <c r="D3570" s="16"/>
      <c r="E3570" s="31"/>
      <c r="F3570" s="31"/>
      <c r="G3570" s="16"/>
      <c r="H3570" s="16"/>
      <c r="I3570" s="16"/>
      <c r="J3570" s="16"/>
      <c r="K3570" s="16"/>
      <c r="L3570" s="16"/>
      <c r="M3570" s="16"/>
      <c r="N3570" s="16"/>
      <c r="O3570" s="16"/>
      <c r="P3570" s="16"/>
      <c r="Q3570" s="16"/>
      <c r="R3570" s="16"/>
      <c r="S3570" s="16"/>
      <c r="T3570" s="16"/>
      <c r="U3570" s="16"/>
      <c r="V3570" s="16"/>
      <c r="W3570" s="16"/>
      <c r="X3570" s="17">
        <v>2</v>
      </c>
      <c r="Y3570" s="16"/>
      <c r="Z3570" s="16"/>
      <c r="AA3570" s="16"/>
      <c r="AB3570" s="16"/>
      <c r="AC3570" s="16"/>
      <c r="AD3570" s="16"/>
      <c r="AE3570" s="16"/>
      <c r="AF3570" s="16"/>
      <c r="AG3570" s="16"/>
      <c r="AH3570" s="16"/>
      <c r="AI3570" s="18">
        <v>194.37</v>
      </c>
      <c r="AJ3570" s="22">
        <f>AI3570*-0.029+-0.3</f>
        <v>-5.93673</v>
      </c>
      <c r="AK3570" s="22">
        <v>0</v>
      </c>
      <c r="AL3570" s="22">
        <v>0</v>
      </c>
      <c r="AM3570" s="22">
        <v>0</v>
      </c>
      <c r="AN3570" s="22">
        <v>-12.64</v>
      </c>
      <c r="AO3570" s="22">
        <v>-14.4</v>
      </c>
      <c r="AP3570" s="18">
        <f>SUM(AI3570:AO3570)</f>
        <v>161.39327</v>
      </c>
    </row>
    <row r="3571" ht="20.35" customHeight="1">
      <c r="A3571" t="s" s="28">
        <v>2869</v>
      </c>
      <c r="B3571" s="15">
        <v>43622</v>
      </c>
      <c r="C3571" s="16"/>
      <c r="D3571" s="16"/>
      <c r="E3571" s="31"/>
      <c r="F3571" s="31"/>
      <c r="G3571" s="16"/>
      <c r="H3571" s="16"/>
      <c r="I3571" s="16"/>
      <c r="J3571" s="16"/>
      <c r="K3571" s="17">
        <v>2</v>
      </c>
      <c r="L3571" s="16"/>
      <c r="M3571" s="16"/>
      <c r="N3571" s="16"/>
      <c r="O3571" s="16"/>
      <c r="P3571" s="16"/>
      <c r="Q3571" s="17">
        <v>1</v>
      </c>
      <c r="R3571" s="17">
        <v>1</v>
      </c>
      <c r="S3571" s="16"/>
      <c r="T3571" s="16"/>
      <c r="U3571" s="16"/>
      <c r="V3571" s="16"/>
      <c r="W3571" s="16"/>
      <c r="X3571" s="17">
        <v>1</v>
      </c>
      <c r="Y3571" s="16"/>
      <c r="Z3571" s="16"/>
      <c r="AA3571" s="16"/>
      <c r="AB3571" s="16"/>
      <c r="AC3571" s="16"/>
      <c r="AD3571" s="16"/>
      <c r="AE3571" s="16"/>
      <c r="AF3571" s="16"/>
      <c r="AG3571" s="16"/>
      <c r="AH3571" s="16"/>
      <c r="AI3571" s="18">
        <v>3230.07</v>
      </c>
      <c r="AJ3571" s="22">
        <f>AI3571*-0.029+-0.3</f>
        <v>-93.97203</v>
      </c>
      <c r="AK3571" s="22">
        <v>0</v>
      </c>
      <c r="AL3571" s="22">
        <v>0</v>
      </c>
      <c r="AM3571" s="22">
        <v>0</v>
      </c>
      <c r="AN3571" s="22">
        <v>-307.99</v>
      </c>
      <c r="AO3571" s="22">
        <v>0</v>
      </c>
      <c r="AP3571" s="18">
        <f>SUM(AI3571:AO3571)</f>
        <v>2828.10797</v>
      </c>
    </row>
    <row r="3572" ht="20.35" customHeight="1">
      <c r="A3572" t="s" s="28">
        <v>1930</v>
      </c>
      <c r="B3572" s="15">
        <v>43622</v>
      </c>
      <c r="C3572" s="16"/>
      <c r="D3572" s="16"/>
      <c r="E3572" s="31"/>
      <c r="F3572" s="31"/>
      <c r="G3572" s="16"/>
      <c r="H3572" s="16"/>
      <c r="I3572" s="16"/>
      <c r="J3572" s="16"/>
      <c r="K3572" s="16"/>
      <c r="L3572" s="16"/>
      <c r="M3572" s="16"/>
      <c r="N3572" s="16"/>
      <c r="O3572" s="16"/>
      <c r="P3572" s="16"/>
      <c r="Q3572" s="16"/>
      <c r="R3572" s="16"/>
      <c r="S3572" s="16"/>
      <c r="T3572" s="16"/>
      <c r="U3572" s="16"/>
      <c r="V3572" s="16"/>
      <c r="W3572" s="16"/>
      <c r="X3572" s="16"/>
      <c r="Y3572" s="16"/>
      <c r="Z3572" s="16"/>
      <c r="AA3572" s="16"/>
      <c r="AB3572" s="16"/>
      <c r="AC3572" s="16"/>
      <c r="AD3572" s="16"/>
      <c r="AE3572" s="16"/>
      <c r="AF3572" s="16"/>
      <c r="AG3572" s="16"/>
      <c r="AH3572" s="16"/>
      <c r="AI3572" s="18">
        <v>47.81</v>
      </c>
      <c r="AJ3572" s="22">
        <f>AI3572*-0.029+-0.3</f>
        <v>-1.68649</v>
      </c>
      <c r="AK3572" s="22">
        <v>0</v>
      </c>
      <c r="AL3572" s="22">
        <v>0</v>
      </c>
      <c r="AM3572" s="22">
        <v>0</v>
      </c>
      <c r="AN3572" s="22">
        <v>-3.36</v>
      </c>
      <c r="AO3572" s="22">
        <v>0</v>
      </c>
      <c r="AP3572" s="18">
        <f>SUM(AI3572:AO3572)</f>
        <v>42.76351</v>
      </c>
    </row>
    <row r="3573" ht="20.35" customHeight="1">
      <c r="A3573" t="s" s="28">
        <v>2870</v>
      </c>
      <c r="B3573" s="15">
        <v>43622</v>
      </c>
      <c r="C3573" s="16"/>
      <c r="D3573" s="16"/>
      <c r="E3573" s="31"/>
      <c r="F3573" s="31"/>
      <c r="G3573" s="16"/>
      <c r="H3573" s="16"/>
      <c r="I3573" s="16"/>
      <c r="J3573" s="16"/>
      <c r="K3573" s="16"/>
      <c r="L3573" s="16"/>
      <c r="M3573" s="16"/>
      <c r="N3573" s="16"/>
      <c r="O3573" s="16"/>
      <c r="P3573" s="16"/>
      <c r="Q3573" s="16"/>
      <c r="R3573" s="16"/>
      <c r="S3573" s="16"/>
      <c r="T3573" s="16"/>
      <c r="U3573" s="16"/>
      <c r="V3573" s="16"/>
      <c r="W3573" s="16"/>
      <c r="X3573" s="16"/>
      <c r="Y3573" s="16"/>
      <c r="Z3573" s="16"/>
      <c r="AA3573" s="16"/>
      <c r="AB3573" s="16"/>
      <c r="AC3573" s="16"/>
      <c r="AD3573" s="16"/>
      <c r="AE3573" s="16"/>
      <c r="AF3573" s="16"/>
      <c r="AG3573" s="16"/>
      <c r="AH3573" s="16"/>
      <c r="AI3573" s="18">
        <v>47.98</v>
      </c>
      <c r="AJ3573" s="22">
        <v>0</v>
      </c>
      <c r="AK3573" s="22">
        <v>0</v>
      </c>
      <c r="AL3573" s="22">
        <f>AI3573*-0.029-0.3</f>
        <v>-1.69142</v>
      </c>
      <c r="AM3573" s="22">
        <v>0</v>
      </c>
      <c r="AN3573" s="22">
        <v>-5.24</v>
      </c>
      <c r="AO3573" s="22">
        <v>0</v>
      </c>
      <c r="AP3573" s="18">
        <f>SUM(AI3573:AO3573)</f>
        <v>41.04858</v>
      </c>
    </row>
    <row r="3574" ht="20.35" customHeight="1">
      <c r="A3574" t="s" s="28">
        <v>2851</v>
      </c>
      <c r="B3574" s="15">
        <v>43622</v>
      </c>
      <c r="C3574" s="16"/>
      <c r="D3574" s="16"/>
      <c r="E3574" s="31"/>
      <c r="F3574" s="31"/>
      <c r="G3574" s="16"/>
      <c r="H3574" s="16"/>
      <c r="I3574" s="16"/>
      <c r="J3574" s="16"/>
      <c r="K3574" s="16"/>
      <c r="L3574" s="16"/>
      <c r="M3574" s="16"/>
      <c r="N3574" s="16"/>
      <c r="O3574" s="16"/>
      <c r="P3574" s="16"/>
      <c r="Q3574" s="16"/>
      <c r="R3574" s="16"/>
      <c r="S3574" s="16"/>
      <c r="T3574" s="16"/>
      <c r="U3574" s="16"/>
      <c r="V3574" s="16"/>
      <c r="W3574" s="16"/>
      <c r="X3574" s="17">
        <v>1</v>
      </c>
      <c r="Y3574" s="16"/>
      <c r="Z3574" s="16"/>
      <c r="AA3574" s="16"/>
      <c r="AB3574" s="16"/>
      <c r="AC3574" s="16"/>
      <c r="AD3574" s="16"/>
      <c r="AE3574" s="16"/>
      <c r="AF3574" s="16"/>
      <c r="AG3574" s="16"/>
      <c r="AH3574" s="16"/>
      <c r="AI3574" s="18">
        <v>132.98</v>
      </c>
      <c r="AJ3574" s="22">
        <f>AI3574*-0.029+-0.3</f>
        <v>-4.15642</v>
      </c>
      <c r="AK3574" s="22">
        <v>0</v>
      </c>
      <c r="AL3574" s="22">
        <v>0</v>
      </c>
      <c r="AM3574" s="22">
        <v>0</v>
      </c>
      <c r="AN3574" s="22">
        <v>-12.21</v>
      </c>
      <c r="AO3574" s="22">
        <v>0</v>
      </c>
      <c r="AP3574" s="18">
        <f>SUM(AI3574:AO3574)</f>
        <v>116.61358</v>
      </c>
    </row>
    <row r="3575" ht="20.35" customHeight="1">
      <c r="A3575" t="s" s="28">
        <v>2628</v>
      </c>
      <c r="B3575" s="15">
        <v>43622</v>
      </c>
      <c r="C3575" s="16"/>
      <c r="D3575" s="16"/>
      <c r="E3575" s="31"/>
      <c r="F3575" s="31"/>
      <c r="G3575" s="16"/>
      <c r="H3575" s="16"/>
      <c r="I3575" s="16"/>
      <c r="J3575" s="16"/>
      <c r="K3575" s="16"/>
      <c r="L3575" s="16"/>
      <c r="M3575" s="16"/>
      <c r="N3575" s="16"/>
      <c r="O3575" s="16"/>
      <c r="P3575" s="16"/>
      <c r="Q3575" s="17">
        <v>1</v>
      </c>
      <c r="R3575" s="16"/>
      <c r="S3575" s="16"/>
      <c r="T3575" s="16"/>
      <c r="U3575" s="16"/>
      <c r="V3575" s="16"/>
      <c r="W3575" s="16"/>
      <c r="X3575" s="16"/>
      <c r="Y3575" s="16"/>
      <c r="Z3575" s="16"/>
      <c r="AA3575" s="16"/>
      <c r="AB3575" s="16"/>
      <c r="AC3575" s="16"/>
      <c r="AD3575" s="16"/>
      <c r="AE3575" s="16"/>
      <c r="AF3575" s="16"/>
      <c r="AG3575" s="16"/>
      <c r="AH3575" s="16"/>
      <c r="AI3575" s="18">
        <v>450.63</v>
      </c>
      <c r="AJ3575" s="22">
        <f>AI3575*-0.029+-0.3</f>
        <v>-13.36827</v>
      </c>
      <c r="AK3575" s="22">
        <v>0</v>
      </c>
      <c r="AL3575" s="22">
        <v>0</v>
      </c>
      <c r="AM3575" s="22">
        <v>0</v>
      </c>
      <c r="AN3575" s="22">
        <v>-41.29</v>
      </c>
      <c r="AO3575" s="22">
        <v>-33.38</v>
      </c>
      <c r="AP3575" s="18">
        <f>SUM(AI3575:AO3575)</f>
        <v>362.59173</v>
      </c>
    </row>
    <row r="3576" ht="20.35" customHeight="1">
      <c r="A3576" t="s" s="28">
        <v>2871</v>
      </c>
      <c r="B3576" s="15">
        <v>43626</v>
      </c>
      <c r="C3576" s="16"/>
      <c r="D3576" s="17">
        <v>1</v>
      </c>
      <c r="E3576" s="31"/>
      <c r="F3576" s="59">
        <v>1</v>
      </c>
      <c r="G3576" s="16"/>
      <c r="H3576" s="16"/>
      <c r="I3576" s="16"/>
      <c r="J3576" s="16"/>
      <c r="K3576" s="16"/>
      <c r="L3576" s="16"/>
      <c r="M3576" s="16"/>
      <c r="N3576" s="16"/>
      <c r="O3576" s="16"/>
      <c r="P3576" s="16"/>
      <c r="Q3576" s="16"/>
      <c r="R3576" s="16"/>
      <c r="S3576" s="16"/>
      <c r="T3576" s="16"/>
      <c r="U3576" s="16"/>
      <c r="V3576" s="16"/>
      <c r="W3576" s="16"/>
      <c r="X3576" s="16"/>
      <c r="Y3576" s="16"/>
      <c r="Z3576" s="16"/>
      <c r="AA3576" s="16"/>
      <c r="AB3576" s="16"/>
      <c r="AC3576" s="16"/>
      <c r="AD3576" s="16"/>
      <c r="AE3576" s="16"/>
      <c r="AF3576" s="16"/>
      <c r="AG3576" s="16"/>
      <c r="AH3576" s="16"/>
      <c r="AI3576" s="18">
        <v>449.12</v>
      </c>
      <c r="AJ3576" s="22">
        <v>0</v>
      </c>
      <c r="AK3576" s="22">
        <v>-13.32</v>
      </c>
      <c r="AL3576" s="22">
        <v>0</v>
      </c>
      <c r="AM3576" s="22">
        <v>0</v>
      </c>
      <c r="AN3576" s="22">
        <v>-24.28</v>
      </c>
      <c r="AO3576" s="22">
        <v>0</v>
      </c>
      <c r="AP3576" s="18">
        <f>SUM(AI3576:AO3576)</f>
        <v>411.52</v>
      </c>
    </row>
    <row r="3577" ht="20.35" customHeight="1">
      <c r="A3577" t="s" s="28">
        <v>2872</v>
      </c>
      <c r="B3577" s="15">
        <v>43626</v>
      </c>
      <c r="C3577" s="16"/>
      <c r="D3577" s="16"/>
      <c r="E3577" s="31"/>
      <c r="F3577" s="31"/>
      <c r="G3577" s="16"/>
      <c r="H3577" s="16"/>
      <c r="I3577" s="16"/>
      <c r="J3577" s="16"/>
      <c r="K3577" s="16"/>
      <c r="L3577" s="16"/>
      <c r="M3577" s="16"/>
      <c r="N3577" s="16"/>
      <c r="O3577" s="16"/>
      <c r="P3577" s="16"/>
      <c r="Q3577" s="16"/>
      <c r="R3577" s="16"/>
      <c r="S3577" s="16"/>
      <c r="T3577" s="16"/>
      <c r="U3577" s="16"/>
      <c r="V3577" s="16"/>
      <c r="W3577" s="16"/>
      <c r="X3577" s="16"/>
      <c r="Y3577" s="16"/>
      <c r="Z3577" s="16"/>
      <c r="AA3577" s="16"/>
      <c r="AB3577" s="16"/>
      <c r="AC3577" s="16"/>
      <c r="AD3577" s="16"/>
      <c r="AE3577" s="16"/>
      <c r="AF3577" s="16"/>
      <c r="AG3577" s="16"/>
      <c r="AH3577" s="16"/>
      <c r="AI3577" s="18">
        <v>39.95</v>
      </c>
      <c r="AJ3577" s="22">
        <f>AI3577*-0.029+-0.3</f>
        <v>-1.45855</v>
      </c>
      <c r="AK3577" s="22">
        <v>0</v>
      </c>
      <c r="AL3577" s="22">
        <v>0</v>
      </c>
      <c r="AM3577" s="22">
        <v>0</v>
      </c>
      <c r="AN3577" s="22">
        <v>-3.22</v>
      </c>
      <c r="AO3577" s="22">
        <v>0</v>
      </c>
      <c r="AP3577" s="18">
        <f>SUM(AI3577:AO3577)</f>
        <v>35.27145</v>
      </c>
    </row>
    <row r="3578" ht="20.35" customHeight="1">
      <c r="A3578" t="s" s="28">
        <v>2854</v>
      </c>
      <c r="B3578" s="15">
        <v>43626</v>
      </c>
      <c r="C3578" s="16"/>
      <c r="D3578" s="16"/>
      <c r="E3578" s="31"/>
      <c r="F3578" s="31"/>
      <c r="G3578" s="16"/>
      <c r="H3578" s="16"/>
      <c r="I3578" s="16"/>
      <c r="J3578" s="16"/>
      <c r="K3578" s="16"/>
      <c r="L3578" s="16"/>
      <c r="M3578" s="16"/>
      <c r="N3578" s="16"/>
      <c r="O3578" s="16"/>
      <c r="P3578" s="16"/>
      <c r="Q3578" s="16"/>
      <c r="R3578" s="16"/>
      <c r="S3578" s="16"/>
      <c r="T3578" s="16"/>
      <c r="U3578" s="16"/>
      <c r="V3578" s="16"/>
      <c r="W3578" s="16"/>
      <c r="X3578" s="16"/>
      <c r="Y3578" s="16"/>
      <c r="Z3578" s="16"/>
      <c r="AA3578" s="16"/>
      <c r="AB3578" s="16"/>
      <c r="AC3578" s="16"/>
      <c r="AD3578" s="16"/>
      <c r="AE3578" s="16"/>
      <c r="AF3578" s="16"/>
      <c r="AG3578" s="16"/>
      <c r="AH3578" s="16"/>
      <c r="AI3578" s="18">
        <v>52.98</v>
      </c>
      <c r="AJ3578" s="22">
        <f>AI3578*-0.029+-0.3</f>
        <v>-1.83642</v>
      </c>
      <c r="AK3578" s="22">
        <v>0</v>
      </c>
      <c r="AL3578" s="22">
        <v>0</v>
      </c>
      <c r="AM3578" s="22">
        <v>0</v>
      </c>
      <c r="AN3578" s="22">
        <v>-7.95</v>
      </c>
      <c r="AO3578" s="22">
        <v>0</v>
      </c>
      <c r="AP3578" s="18">
        <f>SUM(AI3578:AO3578)</f>
        <v>43.19358</v>
      </c>
    </row>
    <row r="3579" ht="20.35" customHeight="1">
      <c r="A3579" t="s" s="28">
        <v>2873</v>
      </c>
      <c r="B3579" s="15">
        <v>43627</v>
      </c>
      <c r="C3579" s="16"/>
      <c r="D3579" s="16"/>
      <c r="E3579" s="31"/>
      <c r="F3579" s="31"/>
      <c r="G3579" s="16"/>
      <c r="H3579" s="16"/>
      <c r="I3579" s="16"/>
      <c r="J3579" s="16"/>
      <c r="K3579" s="16"/>
      <c r="L3579" s="16"/>
      <c r="M3579" s="16"/>
      <c r="N3579" s="16"/>
      <c r="O3579" s="16"/>
      <c r="P3579" s="16"/>
      <c r="Q3579" s="16"/>
      <c r="R3579" s="16"/>
      <c r="S3579" s="16"/>
      <c r="T3579" s="16"/>
      <c r="U3579" s="16"/>
      <c r="V3579" s="16"/>
      <c r="W3579" s="16"/>
      <c r="X3579" s="16"/>
      <c r="Y3579" s="16"/>
      <c r="Z3579" s="16"/>
      <c r="AA3579" s="16"/>
      <c r="AB3579" s="16"/>
      <c r="AC3579" s="16"/>
      <c r="AD3579" s="16"/>
      <c r="AE3579" s="16"/>
      <c r="AF3579" s="16"/>
      <c r="AG3579" s="16"/>
      <c r="AH3579" s="16"/>
      <c r="AI3579" s="18">
        <v>47.98</v>
      </c>
      <c r="AJ3579" s="22">
        <v>0</v>
      </c>
      <c r="AK3579" s="22">
        <v>0</v>
      </c>
      <c r="AL3579" s="22">
        <f>AI3579*-0.029-0.3</f>
        <v>-1.69142</v>
      </c>
      <c r="AM3579" s="22">
        <v>0</v>
      </c>
      <c r="AN3579" s="22">
        <v>-5.53</v>
      </c>
      <c r="AO3579" s="22">
        <v>0</v>
      </c>
      <c r="AP3579" s="18">
        <f>SUM(AI3579:AO3579)</f>
        <v>40.75858</v>
      </c>
    </row>
    <row r="3580" ht="20.35" customHeight="1">
      <c r="A3580" t="s" s="28">
        <v>1271</v>
      </c>
      <c r="B3580" s="15">
        <v>43627</v>
      </c>
      <c r="C3580" s="16"/>
      <c r="D3580" s="17">
        <v>1</v>
      </c>
      <c r="E3580" s="31"/>
      <c r="F3580" s="31"/>
      <c r="G3580" s="16"/>
      <c r="H3580" s="16"/>
      <c r="I3580" s="16"/>
      <c r="J3580" s="16"/>
      <c r="K3580" s="16"/>
      <c r="L3580" s="16"/>
      <c r="M3580" s="16"/>
      <c r="N3580" s="16"/>
      <c r="O3580" s="16"/>
      <c r="P3580" s="16"/>
      <c r="Q3580" s="16"/>
      <c r="R3580" s="16"/>
      <c r="S3580" s="16"/>
      <c r="T3580" s="16"/>
      <c r="U3580" s="16"/>
      <c r="V3580" s="16"/>
      <c r="W3580" s="16"/>
      <c r="X3580" s="16"/>
      <c r="Y3580" s="16"/>
      <c r="Z3580" s="16"/>
      <c r="AA3580" s="16"/>
      <c r="AB3580" s="16"/>
      <c r="AC3580" s="16"/>
      <c r="AD3580" s="16"/>
      <c r="AE3580" s="16"/>
      <c r="AF3580" s="16"/>
      <c r="AG3580" s="16"/>
      <c r="AH3580" s="16"/>
      <c r="AI3580" s="18">
        <v>221.17</v>
      </c>
      <c r="AJ3580" s="22">
        <v>0</v>
      </c>
      <c r="AK3580" s="22">
        <v>0</v>
      </c>
      <c r="AL3580" s="22">
        <v>0</v>
      </c>
      <c r="AM3580" s="22">
        <v>0</v>
      </c>
      <c r="AN3580" s="22">
        <v>-9.699999999999999</v>
      </c>
      <c r="AO3580" s="22">
        <v>0</v>
      </c>
      <c r="AP3580" s="18">
        <f>SUM(AI3580:AO3580)</f>
        <v>211.47</v>
      </c>
    </row>
    <row r="3581" ht="20.35" customHeight="1">
      <c r="A3581" t="s" s="28">
        <v>2874</v>
      </c>
      <c r="B3581" s="15">
        <v>43628</v>
      </c>
      <c r="C3581" s="16"/>
      <c r="D3581" s="16"/>
      <c r="E3581" s="31"/>
      <c r="F3581" s="59">
        <v>1</v>
      </c>
      <c r="G3581" s="16"/>
      <c r="H3581" s="16"/>
      <c r="I3581" s="16"/>
      <c r="J3581" s="16"/>
      <c r="K3581" s="16"/>
      <c r="L3581" s="16"/>
      <c r="M3581" s="16"/>
      <c r="N3581" s="16"/>
      <c r="O3581" s="16"/>
      <c r="P3581" s="16"/>
      <c r="Q3581" s="16"/>
      <c r="R3581" s="16"/>
      <c r="S3581" s="16"/>
      <c r="T3581" s="16"/>
      <c r="U3581" s="16"/>
      <c r="V3581" s="16"/>
      <c r="W3581" s="16"/>
      <c r="X3581" s="16"/>
      <c r="Y3581" s="16"/>
      <c r="Z3581" s="16"/>
      <c r="AA3581" s="16"/>
      <c r="AB3581" s="16"/>
      <c r="AC3581" s="16"/>
      <c r="AD3581" s="16"/>
      <c r="AE3581" s="16"/>
      <c r="AF3581" s="16"/>
      <c r="AG3581" s="16"/>
      <c r="AH3581" s="16"/>
      <c r="AI3581" s="18">
        <v>210.58</v>
      </c>
      <c r="AJ3581" s="22">
        <f>AI3581*-0.029+-0.3</f>
        <v>-6.40682</v>
      </c>
      <c r="AK3581" s="22">
        <v>0</v>
      </c>
      <c r="AL3581" s="22">
        <v>0</v>
      </c>
      <c r="AM3581" s="22">
        <v>0</v>
      </c>
      <c r="AN3581" s="22">
        <v>-15.36</v>
      </c>
      <c r="AO3581" s="22">
        <v>-15.6</v>
      </c>
      <c r="AP3581" s="18">
        <f>SUM(AI3581:AO3581)</f>
        <v>173.21318</v>
      </c>
    </row>
    <row r="3582" ht="20.35" customHeight="1">
      <c r="A3582" t="s" s="28">
        <v>2875</v>
      </c>
      <c r="B3582" s="15">
        <v>43628</v>
      </c>
      <c r="C3582" s="16"/>
      <c r="D3582" s="17">
        <v>1</v>
      </c>
      <c r="E3582" s="31"/>
      <c r="F3582" s="31"/>
      <c r="G3582" s="16"/>
      <c r="H3582" s="16"/>
      <c r="I3582" s="16"/>
      <c r="J3582" s="16"/>
      <c r="K3582" s="16"/>
      <c r="L3582" s="16"/>
      <c r="M3582" s="16"/>
      <c r="N3582" s="16"/>
      <c r="O3582" s="16"/>
      <c r="P3582" s="16"/>
      <c r="Q3582" s="16"/>
      <c r="R3582" s="16"/>
      <c r="S3582" s="16"/>
      <c r="T3582" s="16"/>
      <c r="U3582" s="16"/>
      <c r="V3582" s="16"/>
      <c r="W3582" s="16"/>
      <c r="X3582" s="16"/>
      <c r="Y3582" s="16"/>
      <c r="Z3582" s="16"/>
      <c r="AA3582" s="16"/>
      <c r="AB3582" s="16"/>
      <c r="AC3582" s="16"/>
      <c r="AD3582" s="16"/>
      <c r="AE3582" s="16"/>
      <c r="AF3582" s="16"/>
      <c r="AG3582" s="16"/>
      <c r="AH3582" s="16"/>
      <c r="AI3582" s="18">
        <v>299.99</v>
      </c>
      <c r="AJ3582" s="22">
        <f>AI3582*-0.029+-0.3</f>
        <v>-8.99971</v>
      </c>
      <c r="AK3582" s="22">
        <v>0</v>
      </c>
      <c r="AL3582" s="22">
        <v>0</v>
      </c>
      <c r="AM3582" s="22">
        <v>0</v>
      </c>
      <c r="AN3582" s="22">
        <v>-14.18</v>
      </c>
      <c r="AO3582" s="22">
        <v>0</v>
      </c>
      <c r="AP3582" s="18">
        <f>SUM(AI3582:AO3582)</f>
        <v>276.81029</v>
      </c>
    </row>
    <row r="3583" ht="20.35" customHeight="1">
      <c r="A3583" t="s" s="28">
        <v>1434</v>
      </c>
      <c r="B3583" s="15">
        <v>43628</v>
      </c>
      <c r="C3583" s="16"/>
      <c r="D3583" s="16"/>
      <c r="E3583" s="31"/>
      <c r="F3583" s="31"/>
      <c r="G3583" s="16"/>
      <c r="H3583" s="16"/>
      <c r="I3583" s="16"/>
      <c r="J3583" s="16"/>
      <c r="K3583" s="16"/>
      <c r="L3583" s="16"/>
      <c r="M3583" s="16"/>
      <c r="N3583" s="16"/>
      <c r="O3583" s="16"/>
      <c r="P3583" s="16"/>
      <c r="Q3583" s="16"/>
      <c r="R3583" s="16"/>
      <c r="S3583" s="16"/>
      <c r="T3583" s="16"/>
      <c r="U3583" s="16"/>
      <c r="V3583" s="16"/>
      <c r="W3583" s="16"/>
      <c r="X3583" s="16"/>
      <c r="Y3583" s="16"/>
      <c r="Z3583" s="16"/>
      <c r="AA3583" s="16"/>
      <c r="AB3583" s="16"/>
      <c r="AC3583" s="16"/>
      <c r="AD3583" s="16"/>
      <c r="AE3583" s="16"/>
      <c r="AF3583" s="16"/>
      <c r="AG3583" s="16"/>
      <c r="AH3583" s="16"/>
      <c r="AI3583" s="18">
        <v>5400</v>
      </c>
      <c r="AJ3583" s="22">
        <v>0</v>
      </c>
      <c r="AK3583" s="22">
        <v>0</v>
      </c>
      <c r="AL3583" s="22">
        <v>0</v>
      </c>
      <c r="AM3583" s="22">
        <v>0</v>
      </c>
      <c r="AN3583" s="22">
        <v>0</v>
      </c>
      <c r="AO3583" s="22">
        <v>0</v>
      </c>
      <c r="AP3583" s="18">
        <f>SUM(AI3583:AO3583)</f>
        <v>5400</v>
      </c>
    </row>
    <row r="3584" ht="20.35" customHeight="1">
      <c r="A3584" t="s" s="28">
        <v>2876</v>
      </c>
      <c r="B3584" s="15">
        <v>43628</v>
      </c>
      <c r="C3584" s="16"/>
      <c r="D3584" s="16"/>
      <c r="E3584" s="31"/>
      <c r="F3584" s="31"/>
      <c r="G3584" s="16"/>
      <c r="H3584" s="16"/>
      <c r="I3584" s="16"/>
      <c r="J3584" s="16"/>
      <c r="K3584" s="16"/>
      <c r="L3584" s="16"/>
      <c r="M3584" s="16"/>
      <c r="N3584" s="16"/>
      <c r="O3584" s="16"/>
      <c r="P3584" s="16"/>
      <c r="Q3584" s="16"/>
      <c r="R3584" s="16"/>
      <c r="S3584" s="16"/>
      <c r="T3584" s="16"/>
      <c r="U3584" s="16"/>
      <c r="V3584" s="16"/>
      <c r="W3584" s="16"/>
      <c r="X3584" s="17">
        <v>2</v>
      </c>
      <c r="Y3584" s="16"/>
      <c r="Z3584" s="16"/>
      <c r="AA3584" s="16"/>
      <c r="AB3584" s="16"/>
      <c r="AC3584" s="16"/>
      <c r="AD3584" s="16"/>
      <c r="AE3584" s="16"/>
      <c r="AF3584" s="16"/>
      <c r="AG3584" s="16"/>
      <c r="AH3584" s="16"/>
      <c r="AI3584" s="18">
        <v>239.98</v>
      </c>
      <c r="AJ3584" s="22">
        <f>AI3584*-0.029+-0.3</f>
        <v>-7.25942</v>
      </c>
      <c r="AK3584" s="22">
        <v>0</v>
      </c>
      <c r="AL3584" s="22">
        <v>0</v>
      </c>
      <c r="AM3584" s="22">
        <v>0</v>
      </c>
      <c r="AN3584" s="22">
        <v>-7.95</v>
      </c>
      <c r="AO3584" s="22">
        <v>0</v>
      </c>
      <c r="AP3584" s="18">
        <f>SUM(AI3584:AO3584)</f>
        <v>224.77058</v>
      </c>
    </row>
    <row r="3585" ht="20.35" customHeight="1">
      <c r="A3585" t="s" s="28">
        <v>1603</v>
      </c>
      <c r="B3585" s="15">
        <v>43628</v>
      </c>
      <c r="C3585" s="16"/>
      <c r="D3585" s="16"/>
      <c r="E3585" s="31"/>
      <c r="F3585" s="59">
        <v>1</v>
      </c>
      <c r="G3585" s="16"/>
      <c r="H3585" s="16"/>
      <c r="I3585" s="16"/>
      <c r="J3585" s="16"/>
      <c r="K3585" s="16"/>
      <c r="L3585" s="16"/>
      <c r="M3585" s="16"/>
      <c r="N3585" s="16"/>
      <c r="O3585" s="16"/>
      <c r="P3585" s="16"/>
      <c r="Q3585" s="16"/>
      <c r="R3585" s="16"/>
      <c r="S3585" s="16"/>
      <c r="T3585" s="16"/>
      <c r="U3585" s="16"/>
      <c r="V3585" s="16"/>
      <c r="W3585" s="16"/>
      <c r="X3585" s="16"/>
      <c r="Y3585" s="16"/>
      <c r="Z3585" s="16"/>
      <c r="AA3585" s="16"/>
      <c r="AB3585" s="16"/>
      <c r="AC3585" s="16"/>
      <c r="AD3585" s="16"/>
      <c r="AE3585" s="16"/>
      <c r="AF3585" s="16"/>
      <c r="AG3585" s="16"/>
      <c r="AH3585" s="16"/>
      <c r="AI3585" s="18">
        <v>161.99</v>
      </c>
      <c r="AJ3585" s="22">
        <v>0</v>
      </c>
      <c r="AK3585" s="22">
        <v>-5</v>
      </c>
      <c r="AL3585" s="22">
        <v>0</v>
      </c>
      <c r="AM3585" s="22">
        <v>0</v>
      </c>
      <c r="AN3585" s="22">
        <v>-14.23</v>
      </c>
      <c r="AO3585" s="22">
        <v>-12</v>
      </c>
      <c r="AP3585" s="18">
        <f>SUM(AI3585:AO3585)</f>
        <v>130.76</v>
      </c>
    </row>
    <row r="3586" ht="20.35" customHeight="1">
      <c r="A3586" t="s" s="28">
        <v>2877</v>
      </c>
      <c r="B3586" s="15">
        <v>43628</v>
      </c>
      <c r="C3586" s="16"/>
      <c r="D3586" s="16"/>
      <c r="E3586" s="31"/>
      <c r="F3586" s="31"/>
      <c r="G3586" s="16"/>
      <c r="H3586" s="16"/>
      <c r="I3586" s="16"/>
      <c r="J3586" s="16"/>
      <c r="K3586" s="16"/>
      <c r="L3586" s="16"/>
      <c r="M3586" s="16"/>
      <c r="N3586" s="16"/>
      <c r="O3586" s="16"/>
      <c r="P3586" s="16"/>
      <c r="Q3586" s="17">
        <v>1</v>
      </c>
      <c r="R3586" s="16"/>
      <c r="S3586" s="16"/>
      <c r="T3586" s="16"/>
      <c r="U3586" s="16"/>
      <c r="V3586" s="16"/>
      <c r="W3586" s="16"/>
      <c r="X3586" s="16"/>
      <c r="Y3586" s="16"/>
      <c r="Z3586" s="16"/>
      <c r="AA3586" s="16"/>
      <c r="AB3586" s="16"/>
      <c r="AC3586" s="16"/>
      <c r="AD3586" s="16"/>
      <c r="AE3586" s="16"/>
      <c r="AF3586" s="16"/>
      <c r="AG3586" s="16"/>
      <c r="AH3586" s="16"/>
      <c r="AI3586" s="18">
        <v>404.99</v>
      </c>
      <c r="AJ3586" s="22">
        <f>AI3586*-0.029+-0.3</f>
        <v>-12.04471</v>
      </c>
      <c r="AK3586" s="22">
        <v>0</v>
      </c>
      <c r="AL3586" s="22">
        <v>0</v>
      </c>
      <c r="AM3586" s="22">
        <v>0</v>
      </c>
      <c r="AN3586" s="22">
        <v>-8.42</v>
      </c>
      <c r="AO3586" s="22">
        <v>-30</v>
      </c>
      <c r="AP3586" s="18">
        <f>SUM(AI3586:AO3586)</f>
        <v>354.52529</v>
      </c>
    </row>
    <row r="3587" ht="20.35" customHeight="1">
      <c r="A3587" t="s" s="28">
        <v>2878</v>
      </c>
      <c r="B3587" s="15">
        <v>43629</v>
      </c>
      <c r="C3587" s="16"/>
      <c r="D3587" s="17">
        <v>2</v>
      </c>
      <c r="E3587" s="31"/>
      <c r="F3587" s="31"/>
      <c r="G3587" s="16"/>
      <c r="H3587" s="16"/>
      <c r="I3587" s="16"/>
      <c r="J3587" s="16"/>
      <c r="K3587" s="16"/>
      <c r="L3587" s="16"/>
      <c r="M3587" s="16"/>
      <c r="N3587" s="16"/>
      <c r="O3587" s="16"/>
      <c r="P3587" s="16"/>
      <c r="Q3587" s="16"/>
      <c r="R3587" s="16"/>
      <c r="S3587" s="16"/>
      <c r="T3587" s="16"/>
      <c r="U3587" s="16"/>
      <c r="V3587" s="16"/>
      <c r="W3587" s="16"/>
      <c r="X3587" s="16"/>
      <c r="Y3587" s="16"/>
      <c r="Z3587" s="16"/>
      <c r="AA3587" s="16"/>
      <c r="AB3587" s="16"/>
      <c r="AC3587" s="16"/>
      <c r="AD3587" s="16"/>
      <c r="AE3587" s="16"/>
      <c r="AF3587" s="16"/>
      <c r="AG3587" s="16"/>
      <c r="AH3587" s="16"/>
      <c r="AI3587" s="18">
        <v>495.84</v>
      </c>
      <c r="AJ3587" s="22">
        <v>0</v>
      </c>
      <c r="AK3587" s="22">
        <v>-14.68</v>
      </c>
      <c r="AL3587" s="22">
        <v>0</v>
      </c>
      <c r="AM3587" s="22">
        <v>0</v>
      </c>
      <c r="AN3587" s="22">
        <v>-113.04</v>
      </c>
      <c r="AO3587" s="22">
        <v>0</v>
      </c>
      <c r="AP3587" s="18">
        <f>SUM(AI3587:AO3587)</f>
        <v>368.12</v>
      </c>
    </row>
    <row r="3588" ht="20.35" customHeight="1">
      <c r="A3588" t="s" s="28">
        <v>2879</v>
      </c>
      <c r="B3588" s="15">
        <v>43629</v>
      </c>
      <c r="C3588" s="16"/>
      <c r="D3588" s="16"/>
      <c r="E3588" s="31"/>
      <c r="F3588" s="31"/>
      <c r="G3588" s="17">
        <v>10</v>
      </c>
      <c r="H3588" s="16"/>
      <c r="I3588" s="16"/>
      <c r="J3588" s="16"/>
      <c r="K3588" s="16"/>
      <c r="L3588" s="16"/>
      <c r="M3588" s="16"/>
      <c r="N3588" s="16"/>
      <c r="O3588" s="16"/>
      <c r="P3588" s="16"/>
      <c r="Q3588" s="16"/>
      <c r="R3588" s="16"/>
      <c r="S3588" s="16"/>
      <c r="T3588" s="16"/>
      <c r="U3588" s="16"/>
      <c r="V3588" s="16"/>
      <c r="W3588" s="16"/>
      <c r="X3588" s="16"/>
      <c r="Y3588" s="16"/>
      <c r="Z3588" s="16"/>
      <c r="AA3588" s="16"/>
      <c r="AB3588" s="16"/>
      <c r="AC3588" s="16"/>
      <c r="AD3588" s="16"/>
      <c r="AE3588" s="16"/>
      <c r="AF3588" s="16"/>
      <c r="AG3588" s="16"/>
      <c r="AH3588" s="16"/>
      <c r="AI3588" s="18">
        <v>1475</v>
      </c>
      <c r="AJ3588" s="22">
        <f>AI3588*-0.029+-0.3</f>
        <v>-43.075</v>
      </c>
      <c r="AK3588" s="22">
        <v>0</v>
      </c>
      <c r="AL3588" s="22">
        <v>0</v>
      </c>
      <c r="AM3588" s="22">
        <v>0</v>
      </c>
      <c r="AN3588" s="22">
        <v>-152.26</v>
      </c>
      <c r="AO3588" s="22">
        <v>0</v>
      </c>
      <c r="AP3588" s="18">
        <f>SUM(AI3588:AO3588)</f>
        <v>1279.665</v>
      </c>
    </row>
    <row r="3589" ht="20.35" customHeight="1">
      <c r="A3589" t="s" s="28">
        <v>2880</v>
      </c>
      <c r="B3589" s="15">
        <v>43629</v>
      </c>
      <c r="C3589" s="16"/>
      <c r="D3589" s="17">
        <v>2</v>
      </c>
      <c r="E3589" s="31"/>
      <c r="F3589" s="31"/>
      <c r="G3589" s="16"/>
      <c r="H3589" s="16"/>
      <c r="I3589" s="16"/>
      <c r="J3589" s="16"/>
      <c r="K3589" s="16"/>
      <c r="L3589" s="16"/>
      <c r="M3589" s="16"/>
      <c r="N3589" s="16"/>
      <c r="O3589" s="16"/>
      <c r="P3589" s="16"/>
      <c r="Q3589" s="16"/>
      <c r="R3589" s="16"/>
      <c r="S3589" s="16"/>
      <c r="T3589" s="16"/>
      <c r="U3589" s="16"/>
      <c r="V3589" s="16"/>
      <c r="W3589" s="16"/>
      <c r="X3589" s="16"/>
      <c r="Y3589" s="16"/>
      <c r="Z3589" s="16"/>
      <c r="AA3589" s="16"/>
      <c r="AB3589" s="16"/>
      <c r="AC3589" s="16"/>
      <c r="AD3589" s="16"/>
      <c r="AE3589" s="16"/>
      <c r="AF3589" s="16"/>
      <c r="AG3589" s="16"/>
      <c r="AH3589" s="16"/>
      <c r="AI3589" s="18">
        <v>578.99</v>
      </c>
      <c r="AJ3589" s="22">
        <v>0</v>
      </c>
      <c r="AK3589" s="22">
        <v>-20.02</v>
      </c>
      <c r="AL3589" s="22">
        <v>0</v>
      </c>
      <c r="AM3589" s="22">
        <v>0</v>
      </c>
      <c r="AN3589" s="22">
        <v>-20.92</v>
      </c>
      <c r="AO3589" s="22">
        <v>0</v>
      </c>
      <c r="AP3589" s="18">
        <f>SUM(AI3589:AO3589)</f>
        <v>538.05</v>
      </c>
    </row>
    <row r="3590" ht="20.35" customHeight="1">
      <c r="A3590" t="s" s="28">
        <v>2881</v>
      </c>
      <c r="B3590" s="15">
        <v>43629</v>
      </c>
      <c r="C3590" s="16"/>
      <c r="D3590" s="17">
        <v>1</v>
      </c>
      <c r="E3590" s="31"/>
      <c r="F3590" s="31"/>
      <c r="G3590" s="17">
        <v>1</v>
      </c>
      <c r="H3590" s="16"/>
      <c r="I3590" s="16"/>
      <c r="J3590" s="16"/>
      <c r="K3590" s="16"/>
      <c r="L3590" s="16"/>
      <c r="M3590" s="16"/>
      <c r="N3590" s="16"/>
      <c r="O3590" s="16"/>
      <c r="P3590" s="16"/>
      <c r="Q3590" s="16"/>
      <c r="R3590" s="16"/>
      <c r="S3590" s="16"/>
      <c r="T3590" s="16"/>
      <c r="U3590" s="16"/>
      <c r="V3590" s="16"/>
      <c r="W3590" s="16"/>
      <c r="X3590" s="16"/>
      <c r="Y3590" s="16"/>
      <c r="Z3590" s="16"/>
      <c r="AA3590" s="16"/>
      <c r="AB3590" s="16"/>
      <c r="AC3590" s="16"/>
      <c r="AD3590" s="16"/>
      <c r="AE3590" s="16"/>
      <c r="AF3590" s="16"/>
      <c r="AG3590" s="16"/>
      <c r="AH3590" s="16"/>
      <c r="AI3590" s="18">
        <v>439.98</v>
      </c>
      <c r="AJ3590" s="22">
        <v>0</v>
      </c>
      <c r="AK3590" s="22">
        <v>-13.06</v>
      </c>
      <c r="AL3590" s="22">
        <v>0</v>
      </c>
      <c r="AM3590" s="22">
        <v>0</v>
      </c>
      <c r="AN3590" s="22">
        <v>-20.92</v>
      </c>
      <c r="AO3590" s="22">
        <v>0</v>
      </c>
      <c r="AP3590" s="18">
        <f>SUM(AI3590:AO3590)</f>
        <v>406</v>
      </c>
    </row>
    <row r="3591" ht="20.35" customHeight="1">
      <c r="A3591" t="s" s="28">
        <v>2882</v>
      </c>
      <c r="B3591" s="15">
        <v>43630</v>
      </c>
      <c r="C3591" s="16"/>
      <c r="D3591" s="17">
        <v>1</v>
      </c>
      <c r="E3591" s="31"/>
      <c r="F3591" s="59">
        <v>1</v>
      </c>
      <c r="G3591" s="16"/>
      <c r="H3591" s="16"/>
      <c r="I3591" s="16"/>
      <c r="J3591" s="16"/>
      <c r="K3591" s="16"/>
      <c r="L3591" s="16"/>
      <c r="M3591" s="16"/>
      <c r="N3591" s="16"/>
      <c r="O3591" s="16"/>
      <c r="P3591" s="16"/>
      <c r="Q3591" s="16"/>
      <c r="R3591" s="16"/>
      <c r="S3591" s="16"/>
      <c r="T3591" s="16"/>
      <c r="U3591" s="16"/>
      <c r="V3591" s="16"/>
      <c r="W3591" s="16"/>
      <c r="X3591" s="16"/>
      <c r="Y3591" s="16"/>
      <c r="Z3591" s="16"/>
      <c r="AA3591" s="16"/>
      <c r="AB3591" s="16"/>
      <c r="AC3591" s="16"/>
      <c r="AD3591" s="16"/>
      <c r="AE3591" s="16"/>
      <c r="AF3591" s="16"/>
      <c r="AG3591" s="16"/>
      <c r="AH3591" s="16"/>
      <c r="AI3591" s="18">
        <v>513.67</v>
      </c>
      <c r="AJ3591" s="22">
        <f>AI3591*-0.029+-0.3</f>
        <v>-15.19643</v>
      </c>
      <c r="AK3591" s="22">
        <v>0</v>
      </c>
      <c r="AL3591" s="22">
        <v>0</v>
      </c>
      <c r="AM3591" s="22">
        <v>0</v>
      </c>
      <c r="AN3591" s="22">
        <v>-76.79000000000001</v>
      </c>
      <c r="AO3591" s="22">
        <v>0</v>
      </c>
      <c r="AP3591" s="18">
        <f>SUM(AI3591:AO3591)</f>
        <v>421.68357</v>
      </c>
    </row>
    <row r="3592" ht="20.35" customHeight="1">
      <c r="A3592" t="s" s="28">
        <v>1271</v>
      </c>
      <c r="B3592" s="15">
        <v>43630</v>
      </c>
      <c r="C3592" s="16"/>
      <c r="D3592" s="17">
        <v>2</v>
      </c>
      <c r="E3592" s="31"/>
      <c r="F3592" s="59">
        <v>2</v>
      </c>
      <c r="G3592" s="16"/>
      <c r="H3592" s="16"/>
      <c r="I3592" s="16"/>
      <c r="J3592" s="16"/>
      <c r="K3592" s="16"/>
      <c r="L3592" s="16"/>
      <c r="M3592" s="16"/>
      <c r="N3592" s="16"/>
      <c r="O3592" s="16"/>
      <c r="P3592" s="16"/>
      <c r="Q3592" s="16"/>
      <c r="R3592" s="16"/>
      <c r="S3592" s="16"/>
      <c r="T3592" s="16"/>
      <c r="U3592" s="16"/>
      <c r="V3592" s="16"/>
      <c r="W3592" s="16"/>
      <c r="X3592" s="16"/>
      <c r="Y3592" s="16"/>
      <c r="Z3592" s="16"/>
      <c r="AA3592" s="16"/>
      <c r="AB3592" s="16"/>
      <c r="AC3592" s="16"/>
      <c r="AD3592" s="16"/>
      <c r="AE3592" s="16"/>
      <c r="AF3592" s="16"/>
      <c r="AG3592" s="16"/>
      <c r="AH3592" s="16"/>
      <c r="AI3592" s="18">
        <v>643.4400000000001</v>
      </c>
      <c r="AJ3592" s="22">
        <v>0</v>
      </c>
      <c r="AK3592" s="22">
        <v>0</v>
      </c>
      <c r="AL3592" s="22">
        <v>0</v>
      </c>
      <c r="AM3592" s="22">
        <v>0</v>
      </c>
      <c r="AN3592" s="22">
        <v>-13.44</v>
      </c>
      <c r="AO3592" s="22">
        <v>0</v>
      </c>
      <c r="AP3592" s="18">
        <f>SUM(AI3592:AO3592)</f>
        <v>630</v>
      </c>
    </row>
    <row r="3593" ht="20.35" customHeight="1">
      <c r="A3593" t="s" s="28">
        <v>2874</v>
      </c>
      <c r="B3593" s="15">
        <v>43633</v>
      </c>
      <c r="C3593" s="16"/>
      <c r="D3593" s="17">
        <v>1</v>
      </c>
      <c r="E3593" s="31"/>
      <c r="F3593" s="31"/>
      <c r="G3593" s="16"/>
      <c r="H3593" s="16"/>
      <c r="I3593" s="16"/>
      <c r="J3593" s="16"/>
      <c r="K3593" s="16"/>
      <c r="L3593" s="16"/>
      <c r="M3593" s="16"/>
      <c r="N3593" s="16"/>
      <c r="O3593" s="16"/>
      <c r="P3593" s="16"/>
      <c r="Q3593" s="16"/>
      <c r="R3593" s="16"/>
      <c r="S3593" s="16"/>
      <c r="T3593" s="16"/>
      <c r="U3593" s="16"/>
      <c r="V3593" s="16"/>
      <c r="W3593" s="16"/>
      <c r="X3593" s="16"/>
      <c r="Y3593" s="16"/>
      <c r="Z3593" s="16"/>
      <c r="AA3593" s="16"/>
      <c r="AB3593" s="16"/>
      <c r="AC3593" s="16"/>
      <c r="AD3593" s="16"/>
      <c r="AE3593" s="16"/>
      <c r="AF3593" s="16"/>
      <c r="AG3593" s="16"/>
      <c r="AH3593" s="16"/>
      <c r="AI3593" s="18">
        <v>296.99</v>
      </c>
      <c r="AJ3593" s="22">
        <f>AI3593*-0.029+-0.3</f>
        <v>-8.912710000000001</v>
      </c>
      <c r="AK3593" s="22">
        <v>0</v>
      </c>
      <c r="AL3593" s="22">
        <v>0</v>
      </c>
      <c r="AM3593" s="22">
        <v>0</v>
      </c>
      <c r="AN3593" s="22">
        <v>-14.77</v>
      </c>
      <c r="AO3593" s="22">
        <v>-22</v>
      </c>
      <c r="AP3593" s="18">
        <f>SUM(AI3593:AO3593)</f>
        <v>251.30729</v>
      </c>
    </row>
    <row r="3594" ht="20.35" customHeight="1">
      <c r="A3594" t="s" s="28">
        <v>2883</v>
      </c>
      <c r="B3594" s="15">
        <v>43633</v>
      </c>
      <c r="C3594" s="16"/>
      <c r="D3594" s="16"/>
      <c r="E3594" s="31"/>
      <c r="F3594" s="31"/>
      <c r="G3594" s="16"/>
      <c r="H3594" s="16"/>
      <c r="I3594" s="16"/>
      <c r="J3594" s="16"/>
      <c r="K3594" s="16"/>
      <c r="L3594" s="16"/>
      <c r="M3594" s="16"/>
      <c r="N3594" s="16"/>
      <c r="O3594" s="16"/>
      <c r="P3594" s="16"/>
      <c r="Q3594" s="16"/>
      <c r="R3594" s="16"/>
      <c r="S3594" s="16"/>
      <c r="T3594" s="16"/>
      <c r="U3594" s="16"/>
      <c r="V3594" s="16"/>
      <c r="W3594" s="16"/>
      <c r="X3594" s="16"/>
      <c r="Y3594" s="16"/>
      <c r="Z3594" s="16"/>
      <c r="AA3594" s="16"/>
      <c r="AB3594" s="16"/>
      <c r="AC3594" s="16"/>
      <c r="AD3594" s="16"/>
      <c r="AE3594" s="16"/>
      <c r="AF3594" s="16"/>
      <c r="AG3594" s="16"/>
      <c r="AH3594" s="16"/>
      <c r="AI3594" s="18">
        <v>17.26</v>
      </c>
      <c r="AJ3594" s="22">
        <v>0</v>
      </c>
      <c r="AK3594" s="22">
        <v>0</v>
      </c>
      <c r="AL3594" s="22">
        <f>AI3594*-0.029-0.3</f>
        <v>-0.80054</v>
      </c>
      <c r="AM3594" s="22">
        <v>0</v>
      </c>
      <c r="AN3594" s="22">
        <v>-2.68</v>
      </c>
      <c r="AO3594" s="22">
        <v>-1.28</v>
      </c>
      <c r="AP3594" s="18">
        <f>SUM(AI3594:AO3594)</f>
        <v>12.49946</v>
      </c>
    </row>
    <row r="3595" ht="20.35" customHeight="1">
      <c r="A3595" t="s" s="28">
        <v>2884</v>
      </c>
      <c r="B3595" s="15">
        <v>43633</v>
      </c>
      <c r="C3595" s="16"/>
      <c r="D3595" s="16"/>
      <c r="E3595" s="31"/>
      <c r="F3595" s="31"/>
      <c r="G3595" s="16"/>
      <c r="H3595" s="16"/>
      <c r="I3595" s="16"/>
      <c r="J3595" s="16"/>
      <c r="K3595" s="16"/>
      <c r="L3595" s="16"/>
      <c r="M3595" s="16"/>
      <c r="N3595" s="16"/>
      <c r="O3595" s="16"/>
      <c r="P3595" s="16"/>
      <c r="Q3595" s="16"/>
      <c r="R3595" s="16"/>
      <c r="S3595" s="16"/>
      <c r="T3595" s="16"/>
      <c r="U3595" s="16"/>
      <c r="V3595" s="16"/>
      <c r="W3595" s="16"/>
      <c r="X3595" s="16"/>
      <c r="Y3595" s="16"/>
      <c r="Z3595" s="16"/>
      <c r="AA3595" s="16"/>
      <c r="AB3595" s="16"/>
      <c r="AC3595" s="16"/>
      <c r="AD3595" s="16"/>
      <c r="AE3595" s="16"/>
      <c r="AF3595" s="16"/>
      <c r="AG3595" s="16"/>
      <c r="AH3595" s="16"/>
      <c r="AI3595" s="18">
        <v>75.95999999999999</v>
      </c>
      <c r="AJ3595" s="22">
        <v>0</v>
      </c>
      <c r="AK3595" s="22">
        <v>0</v>
      </c>
      <c r="AL3595" s="22">
        <f>AI3595*-0.029-0.3</f>
        <v>-2.50284</v>
      </c>
      <c r="AM3595" s="22">
        <v>0</v>
      </c>
      <c r="AN3595" s="22">
        <v>-7.95</v>
      </c>
      <c r="AO3595" s="22">
        <v>0</v>
      </c>
      <c r="AP3595" s="18">
        <f>SUM(AI3595:AO3595)</f>
        <v>65.50716</v>
      </c>
    </row>
    <row r="3596" ht="20.35" customHeight="1">
      <c r="A3596" t="s" s="28">
        <v>2885</v>
      </c>
      <c r="B3596" s="15">
        <v>43633</v>
      </c>
      <c r="C3596" s="16"/>
      <c r="D3596" s="17">
        <v>1</v>
      </c>
      <c r="E3596" s="31"/>
      <c r="F3596" s="59">
        <v>1</v>
      </c>
      <c r="G3596" s="16"/>
      <c r="H3596" s="16"/>
      <c r="I3596" s="16"/>
      <c r="J3596" s="16"/>
      <c r="K3596" s="16"/>
      <c r="L3596" s="16"/>
      <c r="M3596" s="16"/>
      <c r="N3596" s="16"/>
      <c r="O3596" s="16"/>
      <c r="P3596" s="16"/>
      <c r="Q3596" s="16"/>
      <c r="R3596" s="16"/>
      <c r="S3596" s="16"/>
      <c r="T3596" s="16"/>
      <c r="U3596" s="16"/>
      <c r="V3596" s="16"/>
      <c r="W3596" s="16"/>
      <c r="X3596" s="16"/>
      <c r="Y3596" s="16"/>
      <c r="Z3596" s="16"/>
      <c r="AA3596" s="16"/>
      <c r="AB3596" s="16"/>
      <c r="AC3596" s="16"/>
      <c r="AD3596" s="16"/>
      <c r="AE3596" s="16"/>
      <c r="AF3596" s="16"/>
      <c r="AG3596" s="16"/>
      <c r="AH3596" s="16"/>
      <c r="AI3596" s="18">
        <v>418.99</v>
      </c>
      <c r="AJ3596" s="22">
        <v>0</v>
      </c>
      <c r="AK3596" s="22">
        <v>-12.45</v>
      </c>
      <c r="AL3596" s="22">
        <v>0</v>
      </c>
      <c r="AM3596" s="22">
        <v>0</v>
      </c>
      <c r="AN3596" s="22">
        <v>-24.28</v>
      </c>
      <c r="AO3596" s="22">
        <v>0</v>
      </c>
      <c r="AP3596" s="18">
        <f>SUM(AI3596:AO3596)</f>
        <v>382.26</v>
      </c>
    </row>
    <row r="3597" ht="20.35" customHeight="1">
      <c r="A3597" t="s" s="28">
        <v>802</v>
      </c>
      <c r="B3597" s="15">
        <v>43633</v>
      </c>
      <c r="C3597" s="16"/>
      <c r="D3597" s="16"/>
      <c r="E3597" s="31"/>
      <c r="F3597" s="31"/>
      <c r="G3597" s="16"/>
      <c r="H3597" s="17">
        <v>12</v>
      </c>
      <c r="I3597" s="16"/>
      <c r="J3597" s="16"/>
      <c r="K3597" s="16"/>
      <c r="L3597" s="16"/>
      <c r="M3597" s="16"/>
      <c r="N3597" s="16"/>
      <c r="O3597" s="16"/>
      <c r="P3597" s="16"/>
      <c r="Q3597" s="16"/>
      <c r="R3597" s="16"/>
      <c r="S3597" s="16"/>
      <c r="T3597" s="16"/>
      <c r="U3597" s="16"/>
      <c r="V3597" s="16"/>
      <c r="W3597" s="16"/>
      <c r="X3597" s="16"/>
      <c r="Y3597" s="16"/>
      <c r="Z3597" s="16"/>
      <c r="AA3597" s="16"/>
      <c r="AB3597" s="16"/>
      <c r="AC3597" s="16"/>
      <c r="AD3597" s="16"/>
      <c r="AE3597" s="16"/>
      <c r="AF3597" s="16"/>
      <c r="AG3597" s="16"/>
      <c r="AH3597" s="16"/>
      <c r="AI3597" s="18">
        <v>11337.55</v>
      </c>
      <c r="AJ3597" s="22">
        <v>0</v>
      </c>
      <c r="AK3597" s="22">
        <v>0</v>
      </c>
      <c r="AL3597" s="22">
        <v>0</v>
      </c>
      <c r="AM3597" s="22">
        <v>0</v>
      </c>
      <c r="AN3597" s="22">
        <v>-111.4</v>
      </c>
      <c r="AO3597" s="22">
        <v>0</v>
      </c>
      <c r="AP3597" s="18">
        <f>SUM(AI3597:AO3597)</f>
        <v>11226.15</v>
      </c>
    </row>
    <row r="3598" ht="32.35" customHeight="1">
      <c r="A3598" t="s" s="28">
        <v>2886</v>
      </c>
      <c r="B3598" s="15">
        <v>43634</v>
      </c>
      <c r="C3598" s="16"/>
      <c r="D3598" s="16"/>
      <c r="E3598" s="31"/>
      <c r="F3598" s="31"/>
      <c r="G3598" s="16"/>
      <c r="H3598" s="16"/>
      <c r="I3598" s="16"/>
      <c r="J3598" s="16"/>
      <c r="K3598" s="16"/>
      <c r="L3598" s="16"/>
      <c r="M3598" s="16"/>
      <c r="N3598" s="16"/>
      <c r="O3598" s="16"/>
      <c r="P3598" s="16"/>
      <c r="Q3598" s="16"/>
      <c r="R3598" s="17">
        <v>2</v>
      </c>
      <c r="S3598" s="16"/>
      <c r="T3598" s="16"/>
      <c r="U3598" s="16"/>
      <c r="V3598" s="16"/>
      <c r="W3598" s="16"/>
      <c r="X3598" s="16"/>
      <c r="Y3598" s="16"/>
      <c r="Z3598" s="16"/>
      <c r="AA3598" s="16"/>
      <c r="AB3598" s="16"/>
      <c r="AC3598" s="16"/>
      <c r="AD3598" s="16"/>
      <c r="AE3598" s="16"/>
      <c r="AF3598" s="16"/>
      <c r="AG3598" s="16"/>
      <c r="AH3598" s="16"/>
      <c r="AI3598" s="18">
        <v>1329.98</v>
      </c>
      <c r="AJ3598" s="22">
        <f>AI3598*-0.029+-0.3</f>
        <v>-38.86942</v>
      </c>
      <c r="AK3598" s="22">
        <v>0</v>
      </c>
      <c r="AL3598" s="22">
        <v>0</v>
      </c>
      <c r="AM3598" s="22">
        <v>0</v>
      </c>
      <c r="AN3598" s="22">
        <v>-12.8</v>
      </c>
      <c r="AO3598" s="22">
        <v>0</v>
      </c>
      <c r="AP3598" s="18">
        <f>SUM(AI3598:AO3598)</f>
        <v>1278.31058</v>
      </c>
    </row>
    <row r="3599" ht="20.35" customHeight="1">
      <c r="A3599" t="s" s="28">
        <v>1253</v>
      </c>
      <c r="B3599" s="15">
        <v>43634</v>
      </c>
      <c r="C3599" s="16"/>
      <c r="D3599" s="17">
        <v>1</v>
      </c>
      <c r="E3599" s="31"/>
      <c r="F3599" s="31"/>
      <c r="G3599" s="16"/>
      <c r="H3599" s="16"/>
      <c r="I3599" s="16"/>
      <c r="J3599" s="16"/>
      <c r="K3599" s="16"/>
      <c r="L3599" s="16"/>
      <c r="M3599" s="16"/>
      <c r="N3599" s="16"/>
      <c r="O3599" s="16"/>
      <c r="P3599" s="16"/>
      <c r="Q3599" s="16"/>
      <c r="R3599" s="16"/>
      <c r="S3599" s="16"/>
      <c r="T3599" s="16"/>
      <c r="U3599" s="16"/>
      <c r="V3599" s="16"/>
      <c r="W3599" s="16"/>
      <c r="X3599" s="16"/>
      <c r="Y3599" s="16"/>
      <c r="Z3599" s="16"/>
      <c r="AA3599" s="16"/>
      <c r="AB3599" s="16"/>
      <c r="AC3599" s="16"/>
      <c r="AD3599" s="16"/>
      <c r="AE3599" s="16"/>
      <c r="AF3599" s="16"/>
      <c r="AG3599" s="16"/>
      <c r="AH3599" s="16"/>
      <c r="AI3599" s="18">
        <v>289.99</v>
      </c>
      <c r="AJ3599" s="22">
        <v>0</v>
      </c>
      <c r="AK3599" s="22">
        <v>-8.710000000000001</v>
      </c>
      <c r="AL3599" s="22">
        <v>0</v>
      </c>
      <c r="AM3599" s="22">
        <v>0</v>
      </c>
      <c r="AN3599" s="22">
        <v>-17.6</v>
      </c>
      <c r="AO3599" s="22">
        <v>0</v>
      </c>
      <c r="AP3599" s="18">
        <f>SUM(AI3599:AO3599)</f>
        <v>263.68</v>
      </c>
    </row>
    <row r="3600" ht="20.35" customHeight="1">
      <c r="A3600" t="s" s="28">
        <v>2887</v>
      </c>
      <c r="B3600" s="15">
        <v>43635</v>
      </c>
      <c r="C3600" s="16"/>
      <c r="D3600" s="16"/>
      <c r="E3600" s="31"/>
      <c r="F3600" s="31"/>
      <c r="G3600" s="16"/>
      <c r="H3600" s="16"/>
      <c r="I3600" s="16"/>
      <c r="J3600" s="16"/>
      <c r="K3600" s="16"/>
      <c r="L3600" s="16"/>
      <c r="M3600" s="16"/>
      <c r="N3600" s="16"/>
      <c r="O3600" s="16"/>
      <c r="P3600" s="16"/>
      <c r="Q3600" s="16"/>
      <c r="R3600" s="16"/>
      <c r="S3600" s="16"/>
      <c r="T3600" s="16"/>
      <c r="U3600" s="16"/>
      <c r="V3600" s="16"/>
      <c r="W3600" s="16"/>
      <c r="X3600" s="17">
        <v>1</v>
      </c>
      <c r="Y3600" s="16"/>
      <c r="Z3600" s="16"/>
      <c r="AA3600" s="16"/>
      <c r="AB3600" s="16"/>
      <c r="AC3600" s="16"/>
      <c r="AD3600" s="16"/>
      <c r="AE3600" s="16"/>
      <c r="AF3600" s="16"/>
      <c r="AG3600" s="16"/>
      <c r="AH3600" s="16"/>
      <c r="AI3600" s="18">
        <v>176.35</v>
      </c>
      <c r="AJ3600" s="22">
        <f>AI3600*-0.029+-0.3</f>
        <v>-5.41415</v>
      </c>
      <c r="AK3600" s="22">
        <v>0</v>
      </c>
      <c r="AL3600" s="22">
        <v>0</v>
      </c>
      <c r="AM3600" s="22">
        <v>0</v>
      </c>
      <c r="AN3600" s="22">
        <v>-52.47</v>
      </c>
      <c r="AO3600" s="22">
        <v>0</v>
      </c>
      <c r="AP3600" s="18">
        <f>SUM(AI3600:AO3600)</f>
        <v>118.46585</v>
      </c>
    </row>
    <row r="3601" ht="20.35" customHeight="1">
      <c r="A3601" t="s" s="28">
        <v>2888</v>
      </c>
      <c r="B3601" s="15">
        <v>43636</v>
      </c>
      <c r="C3601" s="16"/>
      <c r="D3601" s="17">
        <v>1</v>
      </c>
      <c r="E3601" s="31"/>
      <c r="F3601" s="31"/>
      <c r="G3601" s="16"/>
      <c r="H3601" s="16"/>
      <c r="I3601" s="16"/>
      <c r="J3601" s="16"/>
      <c r="K3601" s="16"/>
      <c r="L3601" s="16"/>
      <c r="M3601" s="16"/>
      <c r="N3601" s="16"/>
      <c r="O3601" s="16"/>
      <c r="P3601" s="16"/>
      <c r="Q3601" s="16"/>
      <c r="R3601" s="16"/>
      <c r="S3601" s="16"/>
      <c r="T3601" s="16"/>
      <c r="U3601" s="16"/>
      <c r="V3601" s="16"/>
      <c r="W3601" s="16"/>
      <c r="X3601" s="16"/>
      <c r="Y3601" s="16"/>
      <c r="Z3601" s="16"/>
      <c r="AA3601" s="16"/>
      <c r="AB3601" s="16"/>
      <c r="AC3601" s="16"/>
      <c r="AD3601" s="16"/>
      <c r="AE3601" s="16"/>
      <c r="AF3601" s="16"/>
      <c r="AG3601" s="16"/>
      <c r="AH3601" s="16"/>
      <c r="AI3601" s="18">
        <v>249.99</v>
      </c>
      <c r="AJ3601" s="22">
        <f>AI3601*-0.029+-0.3</f>
        <v>-7.54971</v>
      </c>
      <c r="AK3601" s="22">
        <v>0</v>
      </c>
      <c r="AL3601" s="22">
        <v>0</v>
      </c>
      <c r="AM3601" s="22">
        <v>0</v>
      </c>
      <c r="AN3601" s="22">
        <v>-17.6</v>
      </c>
      <c r="AO3601" s="22">
        <v>0</v>
      </c>
      <c r="AP3601" s="18">
        <f>SUM(AI3601:AO3601)</f>
        <v>224.84029</v>
      </c>
    </row>
    <row r="3602" ht="20.35" customHeight="1">
      <c r="A3602" t="s" s="28">
        <v>2889</v>
      </c>
      <c r="B3602" s="15">
        <v>43636</v>
      </c>
      <c r="C3602" s="16"/>
      <c r="D3602" s="16"/>
      <c r="E3602" s="31"/>
      <c r="F3602" s="31"/>
      <c r="G3602" s="16"/>
      <c r="H3602" s="16"/>
      <c r="I3602" s="16"/>
      <c r="J3602" s="16"/>
      <c r="K3602" s="16"/>
      <c r="L3602" s="16"/>
      <c r="M3602" s="17">
        <v>1</v>
      </c>
      <c r="N3602" s="16"/>
      <c r="O3602" s="16"/>
      <c r="P3602" s="16"/>
      <c r="Q3602" s="16"/>
      <c r="R3602" s="16"/>
      <c r="S3602" s="16"/>
      <c r="T3602" s="16"/>
      <c r="U3602" s="16"/>
      <c r="V3602" s="16"/>
      <c r="W3602" s="16"/>
      <c r="X3602" s="16"/>
      <c r="Y3602" s="16"/>
      <c r="Z3602" s="16"/>
      <c r="AA3602" s="16"/>
      <c r="AB3602" s="16"/>
      <c r="AC3602" s="16"/>
      <c r="AD3602" s="16"/>
      <c r="AE3602" s="16"/>
      <c r="AF3602" s="16"/>
      <c r="AG3602" s="16"/>
      <c r="AH3602" s="16"/>
      <c r="AI3602" s="18">
        <v>399.99</v>
      </c>
      <c r="AJ3602" s="22">
        <v>0</v>
      </c>
      <c r="AK3602" s="22">
        <v>0</v>
      </c>
      <c r="AL3602" s="22">
        <v>0</v>
      </c>
      <c r="AM3602" s="22">
        <v>0</v>
      </c>
      <c r="AN3602" s="22">
        <v>-16</v>
      </c>
      <c r="AO3602" s="22">
        <v>0</v>
      </c>
      <c r="AP3602" s="18">
        <f>SUM(AI3602:AO3602)</f>
        <v>383.99</v>
      </c>
    </row>
    <row r="3603" ht="20.35" customHeight="1">
      <c r="A3603" t="s" s="28">
        <v>2890</v>
      </c>
      <c r="B3603" s="15">
        <v>43637</v>
      </c>
      <c r="C3603" s="16"/>
      <c r="D3603" s="17">
        <v>1</v>
      </c>
      <c r="E3603" s="31"/>
      <c r="F3603" s="31"/>
      <c r="G3603" s="16"/>
      <c r="H3603" s="16"/>
      <c r="I3603" s="16"/>
      <c r="J3603" s="16"/>
      <c r="K3603" s="16"/>
      <c r="L3603" s="16"/>
      <c r="M3603" s="16"/>
      <c r="N3603" s="16"/>
      <c r="O3603" s="16"/>
      <c r="P3603" s="16"/>
      <c r="Q3603" s="16"/>
      <c r="R3603" s="16"/>
      <c r="S3603" s="16"/>
      <c r="T3603" s="16"/>
      <c r="U3603" s="16"/>
      <c r="V3603" s="16"/>
      <c r="W3603" s="16"/>
      <c r="X3603" s="16"/>
      <c r="Y3603" s="16"/>
      <c r="Z3603" s="16"/>
      <c r="AA3603" s="16"/>
      <c r="AB3603" s="16"/>
      <c r="AC3603" s="16"/>
      <c r="AD3603" s="16"/>
      <c r="AE3603" s="16"/>
      <c r="AF3603" s="16"/>
      <c r="AG3603" s="16"/>
      <c r="AH3603" s="16"/>
      <c r="AI3603" s="18">
        <v>329.99</v>
      </c>
      <c r="AJ3603" s="22">
        <v>0</v>
      </c>
      <c r="AK3603" s="22">
        <v>0</v>
      </c>
      <c r="AL3603" s="22">
        <f>AI3603*-0.029-0.3</f>
        <v>-9.86971</v>
      </c>
      <c r="AM3603" s="22">
        <v>0</v>
      </c>
      <c r="AN3603" s="22">
        <v>-20.69</v>
      </c>
      <c r="AO3603" s="22">
        <v>0</v>
      </c>
      <c r="AP3603" s="18">
        <f>SUM(AI3603:AO3603)</f>
        <v>299.43029</v>
      </c>
    </row>
    <row r="3604" ht="20.35" customHeight="1">
      <c r="A3604" t="s" s="28">
        <v>2891</v>
      </c>
      <c r="B3604" s="15">
        <v>43640</v>
      </c>
      <c r="C3604" s="16"/>
      <c r="D3604" s="17">
        <v>1</v>
      </c>
      <c r="E3604" s="31"/>
      <c r="F3604" s="31"/>
      <c r="G3604" s="16"/>
      <c r="H3604" s="16"/>
      <c r="I3604" s="16"/>
      <c r="J3604" s="16"/>
      <c r="K3604" s="16"/>
      <c r="L3604" s="16"/>
      <c r="M3604" s="16"/>
      <c r="N3604" s="16"/>
      <c r="O3604" s="16"/>
      <c r="P3604" s="16"/>
      <c r="Q3604" s="16"/>
      <c r="R3604" s="16"/>
      <c r="S3604" s="16"/>
      <c r="T3604" s="16"/>
      <c r="U3604" s="16"/>
      <c r="V3604" s="16"/>
      <c r="W3604" s="16"/>
      <c r="X3604" s="16"/>
      <c r="Y3604" s="16"/>
      <c r="Z3604" s="16"/>
      <c r="AA3604" s="16"/>
      <c r="AB3604" s="16"/>
      <c r="AC3604" s="16"/>
      <c r="AD3604" s="16"/>
      <c r="AE3604" s="16"/>
      <c r="AF3604" s="16"/>
      <c r="AG3604" s="16"/>
      <c r="AH3604" s="16"/>
      <c r="AI3604" s="18">
        <v>249.99</v>
      </c>
      <c r="AJ3604" s="22">
        <f>AI3604*-0.029+-0.3</f>
        <v>-7.54971</v>
      </c>
      <c r="AK3604" s="22">
        <v>0</v>
      </c>
      <c r="AL3604" s="22">
        <v>0</v>
      </c>
      <c r="AM3604" s="22">
        <v>0</v>
      </c>
      <c r="AN3604" s="22">
        <v>-17.6</v>
      </c>
      <c r="AO3604" s="22">
        <v>0</v>
      </c>
      <c r="AP3604" s="18">
        <f>SUM(AI3604:AO3604)</f>
        <v>224.84029</v>
      </c>
    </row>
    <row r="3605" ht="20.35" customHeight="1">
      <c r="A3605" t="s" s="28">
        <v>2892</v>
      </c>
      <c r="B3605" s="15">
        <v>43640</v>
      </c>
      <c r="C3605" s="16"/>
      <c r="D3605" s="16"/>
      <c r="E3605" s="31"/>
      <c r="F3605" s="31"/>
      <c r="G3605" s="16"/>
      <c r="H3605" s="16"/>
      <c r="I3605" s="16"/>
      <c r="J3605" s="16"/>
      <c r="K3605" s="16"/>
      <c r="L3605" s="16"/>
      <c r="M3605" s="16"/>
      <c r="N3605" s="16"/>
      <c r="O3605" s="16"/>
      <c r="P3605" s="16"/>
      <c r="Q3605" s="16"/>
      <c r="R3605" s="16"/>
      <c r="S3605" s="16"/>
      <c r="T3605" s="16"/>
      <c r="U3605" s="16"/>
      <c r="V3605" s="16"/>
      <c r="W3605" s="16"/>
      <c r="X3605" s="16"/>
      <c r="Y3605" s="16"/>
      <c r="Z3605" s="16"/>
      <c r="AA3605" s="16"/>
      <c r="AB3605" s="16"/>
      <c r="AC3605" s="16"/>
      <c r="AD3605" s="16"/>
      <c r="AE3605" s="16"/>
      <c r="AF3605" s="16"/>
      <c r="AG3605" s="16"/>
      <c r="AH3605" s="16"/>
      <c r="AI3605" s="18">
        <v>42.98</v>
      </c>
      <c r="AJ3605" s="22">
        <v>0</v>
      </c>
      <c r="AK3605" s="22">
        <v>0</v>
      </c>
      <c r="AL3605" s="22">
        <f>AI3605*-0.029-0.3</f>
        <v>-1.54642</v>
      </c>
      <c r="AM3605" s="22">
        <v>0</v>
      </c>
      <c r="AN3605" s="22">
        <v>-4.33</v>
      </c>
      <c r="AO3605" s="22">
        <v>0</v>
      </c>
      <c r="AP3605" s="18">
        <f>SUM(AI3605:AO3605)</f>
        <v>37.10358</v>
      </c>
    </row>
    <row r="3606" ht="20.35" customHeight="1">
      <c r="A3606" t="s" s="28">
        <v>2893</v>
      </c>
      <c r="B3606" s="15">
        <v>43640</v>
      </c>
      <c r="C3606" s="16"/>
      <c r="D3606" s="16"/>
      <c r="E3606" s="31"/>
      <c r="F3606" s="31"/>
      <c r="G3606" s="17">
        <v>1</v>
      </c>
      <c r="H3606" s="16"/>
      <c r="I3606" s="16"/>
      <c r="J3606" s="16"/>
      <c r="K3606" s="16"/>
      <c r="L3606" s="16"/>
      <c r="M3606" s="16"/>
      <c r="N3606" s="16"/>
      <c r="O3606" s="16"/>
      <c r="P3606" s="16"/>
      <c r="Q3606" s="16"/>
      <c r="R3606" s="16"/>
      <c r="S3606" s="16"/>
      <c r="T3606" s="16"/>
      <c r="U3606" s="16"/>
      <c r="V3606" s="16"/>
      <c r="W3606" s="16"/>
      <c r="X3606" s="16"/>
      <c r="Y3606" s="16"/>
      <c r="Z3606" s="16"/>
      <c r="AA3606" s="16"/>
      <c r="AB3606" s="16"/>
      <c r="AC3606" s="16"/>
      <c r="AD3606" s="16"/>
      <c r="AE3606" s="16"/>
      <c r="AF3606" s="16"/>
      <c r="AG3606" s="16"/>
      <c r="AH3606" s="16"/>
      <c r="AI3606" s="18">
        <v>221.38</v>
      </c>
      <c r="AJ3606" s="22">
        <f>AI3606*-0.029+-0.3</f>
        <v>-6.72002</v>
      </c>
      <c r="AK3606" s="22">
        <v>0</v>
      </c>
      <c r="AL3606" s="22">
        <v>0</v>
      </c>
      <c r="AM3606" s="22">
        <v>0</v>
      </c>
      <c r="AN3606" s="22">
        <v>-17.6</v>
      </c>
      <c r="AO3606" s="22">
        <v>0</v>
      </c>
      <c r="AP3606" s="18">
        <f>SUM(AI3606:AO3606)</f>
        <v>197.05998</v>
      </c>
    </row>
    <row r="3607" ht="20.35" customHeight="1">
      <c r="A3607" t="s" s="28">
        <v>2664</v>
      </c>
      <c r="B3607" s="15">
        <v>43640</v>
      </c>
      <c r="C3607" s="16"/>
      <c r="D3607" s="16"/>
      <c r="E3607" s="31"/>
      <c r="F3607" s="31"/>
      <c r="G3607" s="16"/>
      <c r="H3607" s="16"/>
      <c r="I3607" s="16"/>
      <c r="J3607" s="16"/>
      <c r="K3607" s="16"/>
      <c r="L3607" s="16"/>
      <c r="M3607" s="16"/>
      <c r="N3607" s="16"/>
      <c r="O3607" s="16"/>
      <c r="P3607" s="16"/>
      <c r="Q3607" s="16"/>
      <c r="R3607" s="16"/>
      <c r="S3607" s="16"/>
      <c r="T3607" s="16"/>
      <c r="U3607" s="16"/>
      <c r="V3607" s="16"/>
      <c r="W3607" s="16"/>
      <c r="X3607" s="16"/>
      <c r="Y3607" s="16"/>
      <c r="Z3607" s="16"/>
      <c r="AA3607" s="16"/>
      <c r="AB3607" s="16"/>
      <c r="AC3607" s="16"/>
      <c r="AD3607" s="16"/>
      <c r="AE3607" s="16"/>
      <c r="AF3607" s="16"/>
      <c r="AG3607" s="16"/>
      <c r="AH3607" s="16"/>
      <c r="AI3607" s="18">
        <v>488.86</v>
      </c>
      <c r="AJ3607" s="22">
        <v>-6.72</v>
      </c>
      <c r="AK3607" s="22">
        <v>0</v>
      </c>
      <c r="AL3607" s="22">
        <v>0</v>
      </c>
      <c r="AM3607" s="22">
        <v>0</v>
      </c>
      <c r="AN3607" s="22">
        <v>-8.859999999999999</v>
      </c>
      <c r="AO3607" s="22">
        <v>0</v>
      </c>
      <c r="AP3607" s="18">
        <f>SUM(AI3607:AO3607)</f>
        <v>473.28</v>
      </c>
    </row>
    <row r="3608" ht="20.35" customHeight="1">
      <c r="A3608" t="s" s="28">
        <v>2894</v>
      </c>
      <c r="B3608" s="15">
        <v>43641</v>
      </c>
      <c r="C3608" s="16"/>
      <c r="D3608" s="16"/>
      <c r="E3608" s="31"/>
      <c r="F3608" s="31"/>
      <c r="G3608" s="16"/>
      <c r="H3608" s="16"/>
      <c r="I3608" s="16"/>
      <c r="J3608" s="16"/>
      <c r="K3608" s="16"/>
      <c r="L3608" s="16"/>
      <c r="M3608" s="16"/>
      <c r="N3608" s="16"/>
      <c r="O3608" s="16"/>
      <c r="P3608" s="16"/>
      <c r="Q3608" s="16"/>
      <c r="R3608" s="16"/>
      <c r="S3608" s="16"/>
      <c r="T3608" s="16"/>
      <c r="U3608" s="16"/>
      <c r="V3608" s="16"/>
      <c r="W3608" s="16"/>
      <c r="X3608" s="16"/>
      <c r="Y3608" s="16"/>
      <c r="Z3608" s="16"/>
      <c r="AA3608" s="16"/>
      <c r="AB3608" s="16"/>
      <c r="AC3608" s="16"/>
      <c r="AD3608" s="16"/>
      <c r="AE3608" s="16"/>
      <c r="AF3608" s="16"/>
      <c r="AG3608" s="16"/>
      <c r="AH3608" s="16"/>
      <c r="AI3608" s="18">
        <v>6670</v>
      </c>
      <c r="AJ3608" s="22">
        <v>0</v>
      </c>
      <c r="AK3608" s="22">
        <v>0</v>
      </c>
      <c r="AL3608" s="22">
        <v>0</v>
      </c>
      <c r="AM3608" s="22">
        <v>0</v>
      </c>
      <c r="AN3608" s="22">
        <v>0</v>
      </c>
      <c r="AO3608" s="22">
        <v>0</v>
      </c>
      <c r="AP3608" s="18">
        <f>SUM(AI3608:AO3608)</f>
        <v>6670</v>
      </c>
    </row>
    <row r="3609" ht="20.35" customHeight="1">
      <c r="A3609" t="s" s="28">
        <v>2895</v>
      </c>
      <c r="B3609" s="15">
        <v>43641</v>
      </c>
      <c r="C3609" s="16"/>
      <c r="D3609" s="17">
        <v>1</v>
      </c>
      <c r="E3609" s="31"/>
      <c r="F3609" s="31"/>
      <c r="G3609" s="16"/>
      <c r="H3609" s="16"/>
      <c r="I3609" s="16"/>
      <c r="J3609" s="16"/>
      <c r="K3609" s="16"/>
      <c r="L3609" s="16"/>
      <c r="M3609" s="16"/>
      <c r="N3609" s="16"/>
      <c r="O3609" s="16"/>
      <c r="P3609" s="16"/>
      <c r="Q3609" s="16"/>
      <c r="R3609" s="16"/>
      <c r="S3609" s="16"/>
      <c r="T3609" s="16"/>
      <c r="U3609" s="16"/>
      <c r="V3609" s="16"/>
      <c r="W3609" s="16"/>
      <c r="X3609" s="16"/>
      <c r="Y3609" s="16"/>
      <c r="Z3609" s="16"/>
      <c r="AA3609" s="16"/>
      <c r="AB3609" s="16"/>
      <c r="AC3609" s="16"/>
      <c r="AD3609" s="16"/>
      <c r="AE3609" s="16"/>
      <c r="AF3609" s="16"/>
      <c r="AG3609" s="16"/>
      <c r="AH3609" s="16"/>
      <c r="AI3609" s="18">
        <v>454.86</v>
      </c>
      <c r="AJ3609" s="22">
        <f>AI3609*-0.029+-0.3</f>
        <v>-13.49094</v>
      </c>
      <c r="AK3609" s="22">
        <v>0</v>
      </c>
      <c r="AL3609" s="22">
        <v>0</v>
      </c>
      <c r="AM3609" s="22">
        <v>0</v>
      </c>
      <c r="AN3609" s="22">
        <v>-112.89</v>
      </c>
      <c r="AO3609" s="22">
        <v>0</v>
      </c>
      <c r="AP3609" s="18">
        <f>SUM(AI3609:AO3609)</f>
        <v>328.47906</v>
      </c>
    </row>
    <row r="3610" ht="20.35" customHeight="1">
      <c r="A3610" t="s" s="28">
        <v>2664</v>
      </c>
      <c r="B3610" s="15">
        <v>43641</v>
      </c>
      <c r="C3610" s="16"/>
      <c r="D3610" s="16"/>
      <c r="E3610" s="31"/>
      <c r="F3610" s="31"/>
      <c r="G3610" s="16"/>
      <c r="H3610" s="16"/>
      <c r="I3610" s="16"/>
      <c r="J3610" s="16"/>
      <c r="K3610" s="16"/>
      <c r="L3610" s="16"/>
      <c r="M3610" s="16"/>
      <c r="N3610" s="16"/>
      <c r="O3610" s="16"/>
      <c r="P3610" s="16"/>
      <c r="Q3610" s="16"/>
      <c r="R3610" s="16"/>
      <c r="S3610" s="16"/>
      <c r="T3610" s="16"/>
      <c r="U3610" s="16"/>
      <c r="V3610" s="16"/>
      <c r="W3610" s="16"/>
      <c r="X3610" s="16"/>
      <c r="Y3610" s="16"/>
      <c r="Z3610" s="16"/>
      <c r="AA3610" s="16"/>
      <c r="AB3610" s="16"/>
      <c r="AC3610" s="16"/>
      <c r="AD3610" s="16"/>
      <c r="AE3610" s="17">
        <v>2</v>
      </c>
      <c r="AF3610" s="16"/>
      <c r="AG3610" s="16"/>
      <c r="AH3610" s="16"/>
      <c r="AI3610" s="18">
        <v>1969.78</v>
      </c>
      <c r="AJ3610" s="22">
        <f>AI3610*-0.029+-0.3</f>
        <v>-57.42362</v>
      </c>
      <c r="AK3610" s="22">
        <v>0</v>
      </c>
      <c r="AL3610" s="22">
        <v>0</v>
      </c>
      <c r="AM3610" s="22">
        <v>0</v>
      </c>
      <c r="AN3610" s="22">
        <v>-24.78</v>
      </c>
      <c r="AO3610" s="22">
        <v>0</v>
      </c>
      <c r="AP3610" s="18">
        <f>SUM(AI3610:AO3610)</f>
        <v>1887.57638</v>
      </c>
    </row>
    <row r="3611" ht="20.35" customHeight="1">
      <c r="A3611" t="s" s="28">
        <v>2896</v>
      </c>
      <c r="B3611" s="15">
        <v>43642</v>
      </c>
      <c r="C3611" s="16"/>
      <c r="D3611" s="16"/>
      <c r="E3611" s="31"/>
      <c r="F3611" s="31"/>
      <c r="G3611" s="16"/>
      <c r="H3611" s="16"/>
      <c r="I3611" s="16"/>
      <c r="J3611" s="16"/>
      <c r="K3611" s="16"/>
      <c r="L3611" s="16"/>
      <c r="M3611" s="16"/>
      <c r="N3611" s="16"/>
      <c r="O3611" s="16"/>
      <c r="P3611" s="16"/>
      <c r="Q3611" s="17">
        <v>1</v>
      </c>
      <c r="R3611" s="16"/>
      <c r="S3611" s="16"/>
      <c r="T3611" s="16"/>
      <c r="U3611" s="16"/>
      <c r="V3611" s="16"/>
      <c r="W3611" s="16"/>
      <c r="X3611" s="16"/>
      <c r="Y3611" s="16"/>
      <c r="Z3611" s="16"/>
      <c r="AA3611" s="16"/>
      <c r="AB3611" s="16"/>
      <c r="AC3611" s="16"/>
      <c r="AD3611" s="16"/>
      <c r="AE3611" s="16"/>
      <c r="AF3611" s="16"/>
      <c r="AG3611" s="16"/>
      <c r="AH3611" s="16"/>
      <c r="AI3611" s="18">
        <v>514.99</v>
      </c>
      <c r="AJ3611" s="22">
        <f>AI3611*-0.029+-0.3</f>
        <v>-15.23471</v>
      </c>
      <c r="AK3611" s="22">
        <v>0</v>
      </c>
      <c r="AL3611" s="22">
        <v>0</v>
      </c>
      <c r="AM3611" s="22">
        <v>0</v>
      </c>
      <c r="AN3611" s="22">
        <v>-7.95</v>
      </c>
      <c r="AO3611" s="22">
        <v>0</v>
      </c>
      <c r="AP3611" s="18">
        <f>SUM(AI3611:AO3611)</f>
        <v>491.80529</v>
      </c>
    </row>
    <row r="3612" ht="20.35" customHeight="1">
      <c r="A3612" t="s" s="28">
        <v>2897</v>
      </c>
      <c r="B3612" s="15">
        <v>43643</v>
      </c>
      <c r="C3612" s="16"/>
      <c r="D3612" s="16"/>
      <c r="E3612" s="31"/>
      <c r="F3612" s="31"/>
      <c r="G3612" s="16"/>
      <c r="H3612" s="16"/>
      <c r="I3612" s="16"/>
      <c r="J3612" s="16"/>
      <c r="K3612" s="16"/>
      <c r="L3612" s="16"/>
      <c r="M3612" s="16"/>
      <c r="N3612" s="16"/>
      <c r="O3612" s="16"/>
      <c r="P3612" s="16"/>
      <c r="Q3612" s="16"/>
      <c r="R3612" s="16"/>
      <c r="S3612" s="16"/>
      <c r="T3612" s="16"/>
      <c r="U3612" s="16"/>
      <c r="V3612" s="16"/>
      <c r="W3612" s="16"/>
      <c r="X3612" s="17">
        <v>1</v>
      </c>
      <c r="Y3612" s="16"/>
      <c r="Z3612" s="16"/>
      <c r="AA3612" s="16"/>
      <c r="AB3612" s="16"/>
      <c r="AC3612" s="16"/>
      <c r="AD3612" s="16"/>
      <c r="AE3612" s="16"/>
      <c r="AF3612" s="16"/>
      <c r="AG3612" s="16"/>
      <c r="AH3612" s="16"/>
      <c r="AI3612" s="18">
        <v>107.98</v>
      </c>
      <c r="AJ3612" s="22">
        <v>0</v>
      </c>
      <c r="AK3612" s="22">
        <v>-3.43</v>
      </c>
      <c r="AL3612" s="22">
        <v>0</v>
      </c>
      <c r="AM3612" s="22">
        <v>0</v>
      </c>
      <c r="AN3612" s="22">
        <v>-7.95</v>
      </c>
      <c r="AO3612" s="22">
        <v>0</v>
      </c>
      <c r="AP3612" s="18">
        <f>SUM(AI3612:AO3612)</f>
        <v>96.59999999999999</v>
      </c>
    </row>
    <row r="3613" ht="20.35" customHeight="1">
      <c r="A3613" t="s" s="28">
        <v>2898</v>
      </c>
      <c r="B3613" s="15">
        <v>43643</v>
      </c>
      <c r="C3613" s="16"/>
      <c r="D3613" s="17">
        <v>1</v>
      </c>
      <c r="E3613" s="31"/>
      <c r="F3613" s="31"/>
      <c r="G3613" s="16"/>
      <c r="H3613" s="16"/>
      <c r="I3613" s="16"/>
      <c r="J3613" s="16"/>
      <c r="K3613" s="16"/>
      <c r="L3613" s="16"/>
      <c r="M3613" s="16"/>
      <c r="N3613" s="16"/>
      <c r="O3613" s="16"/>
      <c r="P3613" s="16"/>
      <c r="Q3613" s="16"/>
      <c r="R3613" s="16"/>
      <c r="S3613" s="16"/>
      <c r="T3613" s="16"/>
      <c r="U3613" s="16"/>
      <c r="V3613" s="16"/>
      <c r="W3613" s="16"/>
      <c r="X3613" s="16"/>
      <c r="Y3613" s="16"/>
      <c r="Z3613" s="16"/>
      <c r="AA3613" s="16"/>
      <c r="AB3613" s="16"/>
      <c r="AC3613" s="16"/>
      <c r="AD3613" s="16"/>
      <c r="AE3613" s="16"/>
      <c r="AF3613" s="16"/>
      <c r="AG3613" s="16"/>
      <c r="AH3613" s="16"/>
      <c r="AI3613" s="18">
        <v>216</v>
      </c>
      <c r="AJ3613" s="22">
        <f>AI3613*-0.029+-0.3</f>
        <v>-6.564</v>
      </c>
      <c r="AK3613" s="22">
        <v>-6.56</v>
      </c>
      <c r="AL3613" s="22">
        <v>0</v>
      </c>
      <c r="AM3613" s="22">
        <v>0</v>
      </c>
      <c r="AN3613" s="22">
        <v>0</v>
      </c>
      <c r="AO3613" s="22">
        <v>-16</v>
      </c>
      <c r="AP3613" s="18">
        <f>SUM(AI3613:AO3613)</f>
        <v>186.876</v>
      </c>
    </row>
    <row r="3614" ht="20.35" customHeight="1">
      <c r="A3614" t="s" s="28">
        <v>2899</v>
      </c>
      <c r="B3614" s="15">
        <v>43643</v>
      </c>
      <c r="C3614" s="72"/>
      <c r="D3614" s="73">
        <v>24</v>
      </c>
      <c r="E3614" s="74"/>
      <c r="F3614" s="74"/>
      <c r="G3614" s="72"/>
      <c r="H3614" s="72"/>
      <c r="I3614" s="72"/>
      <c r="J3614" s="72"/>
      <c r="K3614" s="73">
        <v>4</v>
      </c>
      <c r="L3614" s="72"/>
      <c r="M3614" s="72"/>
      <c r="N3614" s="72"/>
      <c r="O3614" s="72"/>
      <c r="P3614" s="72"/>
      <c r="Q3614" s="72"/>
      <c r="R3614" s="72"/>
      <c r="S3614" s="72"/>
      <c r="T3614" s="72"/>
      <c r="U3614" s="72"/>
      <c r="V3614" s="72"/>
      <c r="W3614" s="72"/>
      <c r="X3614" s="72"/>
      <c r="Y3614" s="72"/>
      <c r="Z3614" s="72"/>
      <c r="AA3614" s="72"/>
      <c r="AB3614" s="72"/>
      <c r="AC3614" s="72"/>
      <c r="AD3614" s="72"/>
      <c r="AE3614" s="72"/>
      <c r="AF3614" s="72"/>
      <c r="AG3614" s="72"/>
      <c r="AH3614" s="72"/>
      <c r="AI3614" s="75">
        <v>12671.89</v>
      </c>
      <c r="AJ3614" s="76">
        <v>0</v>
      </c>
      <c r="AK3614" s="76">
        <v>0</v>
      </c>
      <c r="AL3614" s="76">
        <v>0</v>
      </c>
      <c r="AM3614" s="22">
        <v>0</v>
      </c>
      <c r="AN3614" s="76">
        <v>0</v>
      </c>
      <c r="AO3614" s="76">
        <v>0</v>
      </c>
      <c r="AP3614" s="18">
        <f>SUM(AI3614:AO3614)</f>
        <v>12671.89</v>
      </c>
    </row>
    <row r="3615" ht="20.35" customHeight="1">
      <c r="A3615" t="s" s="28">
        <v>2900</v>
      </c>
      <c r="B3615" s="15">
        <v>43647</v>
      </c>
      <c r="C3615" s="16"/>
      <c r="D3615" s="17">
        <v>1</v>
      </c>
      <c r="E3615" s="31"/>
      <c r="F3615" s="31"/>
      <c r="G3615" s="16"/>
      <c r="H3615" s="16"/>
      <c r="I3615" s="16"/>
      <c r="J3615" s="16"/>
      <c r="K3615" s="16"/>
      <c r="L3615" s="16"/>
      <c r="M3615" s="16"/>
      <c r="N3615" s="16"/>
      <c r="O3615" s="16"/>
      <c r="P3615" s="16"/>
      <c r="Q3615" s="16"/>
      <c r="R3615" s="16"/>
      <c r="S3615" s="16"/>
      <c r="T3615" s="16"/>
      <c r="U3615" s="16"/>
      <c r="V3615" s="16"/>
      <c r="W3615" s="16"/>
      <c r="X3615" s="16"/>
      <c r="Y3615" s="16"/>
      <c r="Z3615" s="16"/>
      <c r="AA3615" s="16"/>
      <c r="AB3615" s="16"/>
      <c r="AC3615" s="16"/>
      <c r="AD3615" s="16"/>
      <c r="AE3615" s="16"/>
      <c r="AF3615" s="16"/>
      <c r="AG3615" s="16"/>
      <c r="AH3615" s="16"/>
      <c r="AI3615" s="18">
        <v>299.99</v>
      </c>
      <c r="AJ3615" s="22">
        <v>0</v>
      </c>
      <c r="AK3615" s="22">
        <v>-9</v>
      </c>
      <c r="AL3615" s="22">
        <v>0</v>
      </c>
      <c r="AM3615" s="22">
        <v>0</v>
      </c>
      <c r="AN3615" s="22">
        <v>-17.6</v>
      </c>
      <c r="AO3615" s="22">
        <v>0</v>
      </c>
      <c r="AP3615" s="18">
        <f>SUM(AI3615:AO3615)</f>
        <v>273.39</v>
      </c>
    </row>
    <row r="3616" ht="20.35" customHeight="1">
      <c r="A3616" t="s" s="28">
        <v>2901</v>
      </c>
      <c r="B3616" s="15">
        <v>43647</v>
      </c>
      <c r="C3616" s="16"/>
      <c r="D3616" s="16"/>
      <c r="E3616" s="31"/>
      <c r="F3616" s="31"/>
      <c r="G3616" s="16"/>
      <c r="H3616" s="16"/>
      <c r="I3616" s="16"/>
      <c r="J3616" s="16"/>
      <c r="K3616" s="16"/>
      <c r="L3616" s="16"/>
      <c r="M3616" s="16"/>
      <c r="N3616" s="16"/>
      <c r="O3616" s="16"/>
      <c r="P3616" s="16"/>
      <c r="Q3616" s="16"/>
      <c r="R3616" s="16"/>
      <c r="S3616" s="16"/>
      <c r="T3616" s="16"/>
      <c r="U3616" s="16"/>
      <c r="V3616" s="16"/>
      <c r="W3616" s="16"/>
      <c r="X3616" s="16"/>
      <c r="Y3616" s="16"/>
      <c r="Z3616" s="16"/>
      <c r="AA3616" s="16"/>
      <c r="AB3616" s="16"/>
      <c r="AC3616" s="16"/>
      <c r="AD3616" s="16"/>
      <c r="AE3616" s="16"/>
      <c r="AF3616" s="16"/>
      <c r="AG3616" s="16"/>
      <c r="AH3616" s="16"/>
      <c r="AI3616" s="18">
        <v>47.98</v>
      </c>
      <c r="AJ3616" s="22">
        <v>0</v>
      </c>
      <c r="AK3616" s="22">
        <v>-1.69</v>
      </c>
      <c r="AL3616" s="22">
        <v>0</v>
      </c>
      <c r="AM3616" s="22">
        <v>0</v>
      </c>
      <c r="AN3616" s="22">
        <v>-5.53</v>
      </c>
      <c r="AO3616" s="22">
        <v>0</v>
      </c>
      <c r="AP3616" s="18">
        <f>SUM(AI3616:AO3616)</f>
        <v>40.76</v>
      </c>
    </row>
    <row r="3617" ht="20.35" customHeight="1">
      <c r="A3617" t="s" s="28">
        <v>802</v>
      </c>
      <c r="B3617" s="15">
        <v>43647</v>
      </c>
      <c r="C3617" s="16"/>
      <c r="D3617" s="16"/>
      <c r="E3617" s="31"/>
      <c r="F3617" s="31"/>
      <c r="G3617" s="16"/>
      <c r="H3617" s="16"/>
      <c r="I3617" s="16"/>
      <c r="J3617" s="16"/>
      <c r="K3617" s="16"/>
      <c r="L3617" s="16"/>
      <c r="M3617" s="16"/>
      <c r="N3617" s="16"/>
      <c r="O3617" s="16"/>
      <c r="P3617" s="16"/>
      <c r="Q3617" s="16"/>
      <c r="R3617" s="16"/>
      <c r="S3617" s="16"/>
      <c r="T3617" s="16"/>
      <c r="U3617" s="16"/>
      <c r="V3617" s="16"/>
      <c r="W3617" s="16"/>
      <c r="X3617" s="17">
        <v>1</v>
      </c>
      <c r="Y3617" s="16"/>
      <c r="Z3617" s="16"/>
      <c r="AA3617" s="16"/>
      <c r="AB3617" s="16"/>
      <c r="AC3617" s="16"/>
      <c r="AD3617" s="16"/>
      <c r="AE3617" s="16"/>
      <c r="AF3617" s="16"/>
      <c r="AG3617" s="16"/>
      <c r="AH3617" s="16"/>
      <c r="AI3617" s="18">
        <v>174.04</v>
      </c>
      <c r="AJ3617" s="22">
        <f>AI3617*-0.029+-0.3</f>
        <v>-5.34716</v>
      </c>
      <c r="AK3617" s="22">
        <v>0</v>
      </c>
      <c r="AL3617" s="22">
        <v>0</v>
      </c>
      <c r="AM3617" s="22">
        <v>0</v>
      </c>
      <c r="AN3617" s="22">
        <v>-39.45</v>
      </c>
      <c r="AO3617" s="22">
        <v>0</v>
      </c>
      <c r="AP3617" s="18">
        <f>SUM(AI3617:AO3617)</f>
        <v>129.24284</v>
      </c>
    </row>
    <row r="3618" ht="20.35" customHeight="1">
      <c r="A3618" t="s" s="28">
        <v>2803</v>
      </c>
      <c r="B3618" s="15">
        <v>43647</v>
      </c>
      <c r="C3618" s="16"/>
      <c r="D3618" s="16"/>
      <c r="E3618" s="31"/>
      <c r="F3618" s="31"/>
      <c r="G3618" s="16"/>
      <c r="H3618" s="16"/>
      <c r="I3618" s="16"/>
      <c r="J3618" s="16"/>
      <c r="K3618" s="16"/>
      <c r="L3618" s="16"/>
      <c r="M3618" s="16"/>
      <c r="N3618" s="16"/>
      <c r="O3618" s="16"/>
      <c r="P3618" s="16"/>
      <c r="Q3618" s="16"/>
      <c r="R3618" s="16"/>
      <c r="S3618" s="16"/>
      <c r="T3618" s="16"/>
      <c r="U3618" s="16"/>
      <c r="V3618" s="16"/>
      <c r="W3618" s="16"/>
      <c r="X3618" s="16"/>
      <c r="Y3618" s="16"/>
      <c r="Z3618" s="16"/>
      <c r="AA3618" s="16"/>
      <c r="AB3618" s="16"/>
      <c r="AC3618" s="16"/>
      <c r="AD3618" s="16"/>
      <c r="AE3618" s="16"/>
      <c r="AF3618" s="16"/>
      <c r="AG3618" s="16"/>
      <c r="AH3618" s="16"/>
      <c r="AI3618" s="18">
        <v>24.15</v>
      </c>
      <c r="AJ3618" s="22">
        <v>0</v>
      </c>
      <c r="AK3618" s="22">
        <v>0</v>
      </c>
      <c r="AL3618" s="22">
        <v>0</v>
      </c>
      <c r="AM3618" s="22">
        <v>0</v>
      </c>
      <c r="AN3618" s="22">
        <v>-2.68</v>
      </c>
      <c r="AO3618" s="22">
        <v>-1.2</v>
      </c>
      <c r="AP3618" s="18">
        <f>SUM(AI3618:AO3618)</f>
        <v>20.27</v>
      </c>
    </row>
    <row r="3619" ht="20.35" customHeight="1">
      <c r="A3619" t="s" s="28">
        <v>2902</v>
      </c>
      <c r="B3619" s="15">
        <v>43648</v>
      </c>
      <c r="C3619" s="16"/>
      <c r="D3619" s="17">
        <v>1</v>
      </c>
      <c r="E3619" s="31"/>
      <c r="F3619" s="59">
        <v>1</v>
      </c>
      <c r="G3619" s="16"/>
      <c r="H3619" s="16"/>
      <c r="I3619" s="16"/>
      <c r="J3619" s="16"/>
      <c r="K3619" s="16"/>
      <c r="L3619" s="16"/>
      <c r="M3619" s="16"/>
      <c r="N3619" s="16"/>
      <c r="O3619" s="16"/>
      <c r="P3619" s="16"/>
      <c r="Q3619" s="16"/>
      <c r="R3619" s="16"/>
      <c r="S3619" s="16"/>
      <c r="T3619" s="16"/>
      <c r="U3619" s="16"/>
      <c r="V3619" s="16"/>
      <c r="W3619" s="16"/>
      <c r="X3619" s="16"/>
      <c r="Y3619" s="16"/>
      <c r="Z3619" s="16"/>
      <c r="AA3619" s="16"/>
      <c r="AB3619" s="16"/>
      <c r="AC3619" s="16"/>
      <c r="AD3619" s="16"/>
      <c r="AE3619" s="16"/>
      <c r="AF3619" s="16"/>
      <c r="AG3619" s="16"/>
      <c r="AH3619" s="16"/>
      <c r="AI3619" s="18">
        <v>418.99</v>
      </c>
      <c r="AJ3619" s="22">
        <f>AI3619*-0.029+-0.3</f>
        <v>-12.45071</v>
      </c>
      <c r="AK3619" s="22">
        <v>0</v>
      </c>
      <c r="AL3619" s="22">
        <v>0</v>
      </c>
      <c r="AM3619" s="22">
        <v>0</v>
      </c>
      <c r="AN3619" s="22">
        <v>-19.33</v>
      </c>
      <c r="AO3619" s="22">
        <v>0</v>
      </c>
      <c r="AP3619" s="18">
        <f>SUM(AI3619:AO3619)</f>
        <v>387.20929</v>
      </c>
    </row>
    <row r="3620" ht="20.35" customHeight="1">
      <c r="A3620" t="s" s="28">
        <v>2903</v>
      </c>
      <c r="B3620" s="15">
        <v>43648</v>
      </c>
      <c r="C3620" s="16"/>
      <c r="D3620" s="16"/>
      <c r="E3620" s="31"/>
      <c r="F3620" s="31"/>
      <c r="G3620" s="16"/>
      <c r="H3620" s="16"/>
      <c r="I3620" s="16"/>
      <c r="J3620" s="16"/>
      <c r="K3620" s="16"/>
      <c r="L3620" s="16"/>
      <c r="M3620" s="16"/>
      <c r="N3620" s="16"/>
      <c r="O3620" s="16"/>
      <c r="P3620" s="16"/>
      <c r="Q3620" s="16"/>
      <c r="R3620" s="16"/>
      <c r="S3620" s="16"/>
      <c r="T3620" s="16"/>
      <c r="U3620" s="16"/>
      <c r="V3620" s="16"/>
      <c r="W3620" s="16"/>
      <c r="X3620" s="17">
        <v>24</v>
      </c>
      <c r="Y3620" s="16"/>
      <c r="Z3620" s="16"/>
      <c r="AA3620" s="16"/>
      <c r="AB3620" s="16"/>
      <c r="AC3620" s="16"/>
      <c r="AD3620" s="16"/>
      <c r="AE3620" s="16"/>
      <c r="AF3620" s="16"/>
      <c r="AG3620" s="16"/>
      <c r="AH3620" s="16"/>
      <c r="AI3620" s="18">
        <v>2637</v>
      </c>
      <c r="AJ3620" s="22">
        <v>0</v>
      </c>
      <c r="AK3620" s="22">
        <v>-116.33</v>
      </c>
      <c r="AL3620" s="22">
        <v>0</v>
      </c>
      <c r="AM3620" s="22">
        <v>0</v>
      </c>
      <c r="AN3620" s="22">
        <v>-154.15</v>
      </c>
      <c r="AO3620" s="22">
        <v>0</v>
      </c>
      <c r="AP3620" s="18">
        <f>SUM(AI3620:AO3620)</f>
        <v>2366.52</v>
      </c>
    </row>
    <row r="3621" ht="20.35" customHeight="1">
      <c r="A3621" t="s" s="28">
        <v>2904</v>
      </c>
      <c r="B3621" s="15">
        <v>43648</v>
      </c>
      <c r="C3621" s="16"/>
      <c r="D3621" s="17">
        <v>1</v>
      </c>
      <c r="E3621" s="31"/>
      <c r="F3621" s="31"/>
      <c r="G3621" s="16"/>
      <c r="H3621" s="16"/>
      <c r="I3621" s="16"/>
      <c r="J3621" s="16"/>
      <c r="K3621" s="16"/>
      <c r="L3621" s="16"/>
      <c r="M3621" s="16"/>
      <c r="N3621" s="16"/>
      <c r="O3621" s="16"/>
      <c r="P3621" s="16"/>
      <c r="Q3621" s="16"/>
      <c r="R3621" s="16"/>
      <c r="S3621" s="16"/>
      <c r="T3621" s="16"/>
      <c r="U3621" s="16"/>
      <c r="V3621" s="16"/>
      <c r="W3621" s="16"/>
      <c r="X3621" s="16"/>
      <c r="Y3621" s="16"/>
      <c r="Z3621" s="16"/>
      <c r="AA3621" s="16"/>
      <c r="AB3621" s="16"/>
      <c r="AC3621" s="16"/>
      <c r="AD3621" s="16"/>
      <c r="AE3621" s="16"/>
      <c r="AF3621" s="16"/>
      <c r="AG3621" s="16"/>
      <c r="AH3621" s="16"/>
      <c r="AI3621" s="18">
        <v>369.89</v>
      </c>
      <c r="AJ3621" s="22">
        <f>AI3621*-0.029+-0.3</f>
        <v>-11.02681</v>
      </c>
      <c r="AK3621" s="22">
        <v>0</v>
      </c>
      <c r="AL3621" s="22">
        <v>0</v>
      </c>
      <c r="AM3621" s="22">
        <v>0</v>
      </c>
      <c r="AN3621" s="22">
        <v>-17.6</v>
      </c>
      <c r="AO3621" s="22">
        <v>0</v>
      </c>
      <c r="AP3621" s="18">
        <f>SUM(AI3621:AO3621)</f>
        <v>341.26319</v>
      </c>
    </row>
    <row r="3622" ht="20.35" customHeight="1">
      <c r="A3622" t="s" s="28">
        <v>642</v>
      </c>
      <c r="B3622" s="15">
        <v>43654</v>
      </c>
      <c r="C3622" s="16"/>
      <c r="D3622" s="16"/>
      <c r="E3622" s="31"/>
      <c r="F3622" s="31"/>
      <c r="G3622" s="16"/>
      <c r="H3622" s="16"/>
      <c r="I3622" s="16"/>
      <c r="J3622" s="16"/>
      <c r="K3622" s="16"/>
      <c r="L3622" s="16"/>
      <c r="M3622" s="16"/>
      <c r="N3622" s="16"/>
      <c r="O3622" s="16"/>
      <c r="P3622" s="16"/>
      <c r="Q3622" s="16"/>
      <c r="R3622" s="16"/>
      <c r="S3622" s="16"/>
      <c r="T3622" s="16"/>
      <c r="U3622" s="16"/>
      <c r="V3622" s="16"/>
      <c r="W3622" s="16"/>
      <c r="X3622" s="16"/>
      <c r="Y3622" s="16"/>
      <c r="Z3622" s="16"/>
      <c r="AA3622" s="16"/>
      <c r="AB3622" s="16"/>
      <c r="AC3622" s="16"/>
      <c r="AD3622" s="16"/>
      <c r="AE3622" s="16"/>
      <c r="AF3622" s="16"/>
      <c r="AG3622" s="16"/>
      <c r="AH3622" s="16"/>
      <c r="AI3622" s="18">
        <v>22.98</v>
      </c>
      <c r="AJ3622" s="22">
        <f>AI3622*-0.029+-0.3</f>
        <v>-0.9664199999999999</v>
      </c>
      <c r="AK3622" s="22">
        <v>0</v>
      </c>
      <c r="AL3622" s="22">
        <v>0</v>
      </c>
      <c r="AM3622" s="22">
        <v>0</v>
      </c>
      <c r="AN3622" s="22">
        <v>-2.76</v>
      </c>
      <c r="AO3622" s="22">
        <v>0</v>
      </c>
      <c r="AP3622" s="18">
        <f>SUM(AI3622:AO3622)</f>
        <v>19.25358</v>
      </c>
    </row>
    <row r="3623" ht="20.35" customHeight="1">
      <c r="A3623" t="s" s="28">
        <v>1764</v>
      </c>
      <c r="B3623" s="15">
        <v>43654</v>
      </c>
      <c r="C3623" s="16"/>
      <c r="D3623" s="16"/>
      <c r="E3623" s="31"/>
      <c r="F3623" s="31"/>
      <c r="G3623" s="16"/>
      <c r="H3623" s="16"/>
      <c r="I3623" s="16"/>
      <c r="J3623" s="16"/>
      <c r="K3623" s="16"/>
      <c r="L3623" s="16"/>
      <c r="M3623" s="16"/>
      <c r="N3623" s="16"/>
      <c r="O3623" s="16"/>
      <c r="P3623" s="16"/>
      <c r="Q3623" s="16"/>
      <c r="R3623" s="16"/>
      <c r="S3623" s="16"/>
      <c r="T3623" s="16"/>
      <c r="U3623" s="16"/>
      <c r="V3623" s="16"/>
      <c r="W3623" s="16"/>
      <c r="X3623" s="17">
        <v>6</v>
      </c>
      <c r="Y3623" s="16"/>
      <c r="Z3623" s="16"/>
      <c r="AA3623" s="16"/>
      <c r="AB3623" s="16"/>
      <c r="AC3623" s="16"/>
      <c r="AD3623" s="16"/>
      <c r="AE3623" s="16"/>
      <c r="AF3623" s="16"/>
      <c r="AG3623" s="16"/>
      <c r="AH3623" s="16"/>
      <c r="AI3623" s="18">
        <v>755</v>
      </c>
      <c r="AJ3623" s="22">
        <f>AI3623*-0.029+-0.3</f>
        <v>-22.195</v>
      </c>
      <c r="AK3623" s="22">
        <v>0</v>
      </c>
      <c r="AL3623" s="22">
        <v>0</v>
      </c>
      <c r="AM3623" s="22">
        <v>0</v>
      </c>
      <c r="AN3623" s="22">
        <v>-31.62</v>
      </c>
      <c r="AO3623" s="22">
        <v>0</v>
      </c>
      <c r="AP3623" s="18">
        <f>SUM(AI3623:AO3623)</f>
        <v>701.1849999999999</v>
      </c>
    </row>
    <row r="3624" ht="20.35" customHeight="1">
      <c r="A3624" t="s" s="28">
        <v>2905</v>
      </c>
      <c r="B3624" s="15">
        <v>43654</v>
      </c>
      <c r="C3624" s="16"/>
      <c r="D3624" s="17">
        <v>1</v>
      </c>
      <c r="E3624" s="31"/>
      <c r="F3624" s="31"/>
      <c r="G3624" s="16"/>
      <c r="H3624" s="16"/>
      <c r="I3624" s="16"/>
      <c r="J3624" s="16"/>
      <c r="K3624" s="16"/>
      <c r="L3624" s="16"/>
      <c r="M3624" s="16"/>
      <c r="N3624" s="16"/>
      <c r="O3624" s="16"/>
      <c r="P3624" s="16"/>
      <c r="Q3624" s="16"/>
      <c r="R3624" s="16"/>
      <c r="S3624" s="16"/>
      <c r="T3624" s="16"/>
      <c r="U3624" s="16"/>
      <c r="V3624" s="16"/>
      <c r="W3624" s="16"/>
      <c r="X3624" s="16"/>
      <c r="Y3624" s="16"/>
      <c r="Z3624" s="16"/>
      <c r="AA3624" s="16"/>
      <c r="AB3624" s="16"/>
      <c r="AC3624" s="16"/>
      <c r="AD3624" s="16"/>
      <c r="AE3624" s="16"/>
      <c r="AF3624" s="16"/>
      <c r="AG3624" s="16"/>
      <c r="AH3624" s="16"/>
      <c r="AI3624" s="18">
        <v>274.99</v>
      </c>
      <c r="AJ3624" s="22">
        <f>AI3624*-0.029+-0.3</f>
        <v>-8.274710000000001</v>
      </c>
      <c r="AK3624" s="22">
        <v>0</v>
      </c>
      <c r="AL3624" s="22">
        <v>0</v>
      </c>
      <c r="AM3624" s="22">
        <v>0</v>
      </c>
      <c r="AN3624" s="22">
        <v>-17.6</v>
      </c>
      <c r="AO3624" s="22">
        <v>0</v>
      </c>
      <c r="AP3624" s="18">
        <f>SUM(AI3624:AO3624)</f>
        <v>249.11529</v>
      </c>
    </row>
    <row r="3625" ht="20.35" customHeight="1">
      <c r="A3625" t="s" s="28">
        <v>1559</v>
      </c>
      <c r="B3625" s="15">
        <v>43657</v>
      </c>
      <c r="C3625" s="16"/>
      <c r="D3625" s="16"/>
      <c r="E3625" s="31"/>
      <c r="F3625" s="31"/>
      <c r="G3625" s="16"/>
      <c r="H3625" s="16"/>
      <c r="I3625" s="16"/>
      <c r="J3625" s="16"/>
      <c r="K3625" s="16"/>
      <c r="L3625" s="16"/>
      <c r="M3625" s="16"/>
      <c r="N3625" s="16"/>
      <c r="O3625" s="16"/>
      <c r="P3625" s="16"/>
      <c r="Q3625" s="17">
        <v>1</v>
      </c>
      <c r="R3625" s="16"/>
      <c r="S3625" s="16"/>
      <c r="T3625" s="16"/>
      <c r="U3625" s="16"/>
      <c r="V3625" s="16"/>
      <c r="W3625" s="16"/>
      <c r="X3625" s="17">
        <v>2</v>
      </c>
      <c r="Y3625" s="16"/>
      <c r="Z3625" s="16"/>
      <c r="AA3625" s="16"/>
      <c r="AB3625" s="16"/>
      <c r="AC3625" s="16"/>
      <c r="AD3625" s="16"/>
      <c r="AE3625" s="16"/>
      <c r="AF3625" s="16"/>
      <c r="AG3625" s="16"/>
      <c r="AH3625" s="16"/>
      <c r="AI3625" s="18">
        <v>653.92</v>
      </c>
      <c r="AJ3625" s="22">
        <v>0</v>
      </c>
      <c r="AK3625" s="22">
        <v>0</v>
      </c>
      <c r="AL3625" s="22">
        <f>AI3625*-0.029-0.3</f>
        <v>-19.26368</v>
      </c>
      <c r="AM3625" s="22">
        <v>0</v>
      </c>
      <c r="AN3625" s="22">
        <v>-17.86</v>
      </c>
      <c r="AO3625" s="22">
        <v>0</v>
      </c>
      <c r="AP3625" s="18">
        <f>SUM(AI3625:AO3625)</f>
        <v>616.79632</v>
      </c>
    </row>
    <row r="3626" ht="20.35" customHeight="1">
      <c r="A3626" t="s" s="28">
        <v>2906</v>
      </c>
      <c r="B3626" s="15">
        <v>43657</v>
      </c>
      <c r="C3626" s="16"/>
      <c r="D3626" s="16"/>
      <c r="E3626" s="31"/>
      <c r="F3626" s="31"/>
      <c r="G3626" s="17">
        <v>1</v>
      </c>
      <c r="H3626" s="16"/>
      <c r="I3626" s="16"/>
      <c r="J3626" s="16"/>
      <c r="K3626" s="16"/>
      <c r="L3626" s="16"/>
      <c r="M3626" s="16"/>
      <c r="N3626" s="16"/>
      <c r="O3626" s="16"/>
      <c r="P3626" s="16"/>
      <c r="Q3626" s="16"/>
      <c r="R3626" s="16"/>
      <c r="S3626" s="16"/>
      <c r="T3626" s="16"/>
      <c r="U3626" s="16"/>
      <c r="V3626" s="16"/>
      <c r="W3626" s="16"/>
      <c r="X3626" s="16"/>
      <c r="Y3626" s="16"/>
      <c r="Z3626" s="16"/>
      <c r="AA3626" s="16"/>
      <c r="AB3626" s="16"/>
      <c r="AC3626" s="16"/>
      <c r="AD3626" s="16"/>
      <c r="AE3626" s="16"/>
      <c r="AF3626" s="16"/>
      <c r="AG3626" s="16"/>
      <c r="AH3626" s="16"/>
      <c r="AI3626" s="18">
        <v>149.99</v>
      </c>
      <c r="AJ3626" s="22">
        <v>0</v>
      </c>
      <c r="AK3626" s="22">
        <v>0</v>
      </c>
      <c r="AL3626" s="22">
        <f>AI3626*-0.029-0.3</f>
        <v>-4.64971</v>
      </c>
      <c r="AM3626" s="22">
        <v>0</v>
      </c>
      <c r="AN3626" s="22">
        <v>-14.74</v>
      </c>
      <c r="AO3626" s="22">
        <v>0</v>
      </c>
      <c r="AP3626" s="18">
        <f>SUM(AI3626:AO3626)</f>
        <v>130.60029</v>
      </c>
    </row>
    <row r="3627" ht="20.35" customHeight="1">
      <c r="A3627" t="s" s="28">
        <v>2907</v>
      </c>
      <c r="B3627" s="15">
        <v>43657</v>
      </c>
      <c r="C3627" s="16"/>
      <c r="D3627" s="16"/>
      <c r="E3627" s="31"/>
      <c r="F3627" s="31"/>
      <c r="G3627" s="16"/>
      <c r="H3627" s="16"/>
      <c r="I3627" s="16"/>
      <c r="J3627" s="16"/>
      <c r="K3627" s="17">
        <v>1</v>
      </c>
      <c r="L3627" s="16"/>
      <c r="M3627" s="16"/>
      <c r="N3627" s="16"/>
      <c r="O3627" s="16"/>
      <c r="P3627" s="16"/>
      <c r="Q3627" s="16"/>
      <c r="R3627" s="16"/>
      <c r="S3627" s="16"/>
      <c r="T3627" s="16"/>
      <c r="U3627" s="16"/>
      <c r="V3627" s="16"/>
      <c r="W3627" s="16"/>
      <c r="X3627" s="16"/>
      <c r="Y3627" s="16"/>
      <c r="Z3627" s="16"/>
      <c r="AA3627" s="16"/>
      <c r="AB3627" s="16"/>
      <c r="AC3627" s="16"/>
      <c r="AD3627" s="16"/>
      <c r="AE3627" s="16"/>
      <c r="AF3627" s="16"/>
      <c r="AG3627" s="16"/>
      <c r="AH3627" s="16"/>
      <c r="AI3627" s="18">
        <v>649.99</v>
      </c>
      <c r="AJ3627" s="22">
        <f>AI3627*-0.029+-0.3</f>
        <v>-19.14971</v>
      </c>
      <c r="AK3627" s="22">
        <v>0</v>
      </c>
      <c r="AL3627" s="22">
        <v>0</v>
      </c>
      <c r="AM3627" s="22">
        <v>0</v>
      </c>
      <c r="AN3627" s="22">
        <v>-18.63</v>
      </c>
      <c r="AO3627" s="22">
        <v>0</v>
      </c>
      <c r="AP3627" s="18">
        <f>SUM(AI3627:AO3627)</f>
        <v>612.21029</v>
      </c>
    </row>
    <row r="3628" ht="20.35" customHeight="1">
      <c r="A3628" t="s" s="28">
        <v>1271</v>
      </c>
      <c r="B3628" s="15">
        <v>43657</v>
      </c>
      <c r="C3628" s="16"/>
      <c r="D3628" s="17">
        <v>1</v>
      </c>
      <c r="E3628" s="31"/>
      <c r="F3628" s="31"/>
      <c r="G3628" s="16"/>
      <c r="H3628" s="16"/>
      <c r="I3628" s="16"/>
      <c r="J3628" s="16"/>
      <c r="K3628" s="16"/>
      <c r="L3628" s="16"/>
      <c r="M3628" s="16"/>
      <c r="N3628" s="16"/>
      <c r="O3628" s="16"/>
      <c r="P3628" s="16"/>
      <c r="Q3628" s="16"/>
      <c r="R3628" s="16"/>
      <c r="S3628" s="16"/>
      <c r="T3628" s="16"/>
      <c r="U3628" s="16"/>
      <c r="V3628" s="16"/>
      <c r="W3628" s="16"/>
      <c r="X3628" s="16"/>
      <c r="Y3628" s="16"/>
      <c r="Z3628" s="16"/>
      <c r="AA3628" s="16"/>
      <c r="AB3628" s="16"/>
      <c r="AC3628" s="16"/>
      <c r="AD3628" s="16"/>
      <c r="AE3628" s="16"/>
      <c r="AF3628" s="16"/>
      <c r="AG3628" s="16"/>
      <c r="AH3628" s="16"/>
      <c r="AI3628" s="18">
        <v>221.14</v>
      </c>
      <c r="AJ3628" s="22">
        <v>0</v>
      </c>
      <c r="AK3628" s="22">
        <v>0</v>
      </c>
      <c r="AL3628" s="22">
        <v>0</v>
      </c>
      <c r="AM3628" s="22">
        <v>0</v>
      </c>
      <c r="AN3628" s="22">
        <v>-16.14</v>
      </c>
      <c r="AO3628" s="22">
        <v>0</v>
      </c>
      <c r="AP3628" s="18">
        <f>SUM(AI3628:AO3628)</f>
        <v>205</v>
      </c>
    </row>
    <row r="3629" ht="20.35" customHeight="1">
      <c r="A3629" t="s" s="28">
        <v>1238</v>
      </c>
      <c r="B3629" s="15">
        <v>43657</v>
      </c>
      <c r="C3629" s="16"/>
      <c r="D3629" s="16"/>
      <c r="E3629" s="31"/>
      <c r="F3629" s="31"/>
      <c r="G3629" s="16"/>
      <c r="H3629" s="16"/>
      <c r="I3629" s="16"/>
      <c r="J3629" s="16"/>
      <c r="K3629" s="16"/>
      <c r="L3629" s="16"/>
      <c r="M3629" s="16"/>
      <c r="N3629" s="16"/>
      <c r="O3629" s="16"/>
      <c r="P3629" s="16"/>
      <c r="Q3629" s="16"/>
      <c r="R3629" s="16"/>
      <c r="S3629" s="16"/>
      <c r="T3629" s="16"/>
      <c r="U3629" s="16"/>
      <c r="V3629" s="16"/>
      <c r="W3629" s="16"/>
      <c r="X3629" s="16"/>
      <c r="Y3629" s="16"/>
      <c r="Z3629" s="16"/>
      <c r="AA3629" s="16"/>
      <c r="AB3629" s="16"/>
      <c r="AC3629" s="16"/>
      <c r="AD3629" s="17">
        <v>1</v>
      </c>
      <c r="AE3629" s="16"/>
      <c r="AF3629" s="16"/>
      <c r="AG3629" s="16"/>
      <c r="AH3629" s="16"/>
      <c r="AI3629" s="18">
        <v>94.5</v>
      </c>
      <c r="AJ3629" s="22">
        <v>0</v>
      </c>
      <c r="AK3629" s="22">
        <v>-3.04</v>
      </c>
      <c r="AL3629" s="22">
        <v>0</v>
      </c>
      <c r="AM3629" s="22">
        <v>0</v>
      </c>
      <c r="AN3629" s="22">
        <v>-7.95</v>
      </c>
      <c r="AO3629" s="22">
        <v>-7</v>
      </c>
      <c r="AP3629" s="18">
        <f>SUM(AI3629:AO3629)</f>
        <v>76.51000000000001</v>
      </c>
    </row>
    <row r="3630" ht="20.35" customHeight="1">
      <c r="A3630" t="s" s="28">
        <v>2908</v>
      </c>
      <c r="B3630" s="15">
        <v>43657</v>
      </c>
      <c r="C3630" s="16"/>
      <c r="D3630" s="17">
        <v>1</v>
      </c>
      <c r="E3630" s="31"/>
      <c r="F3630" s="31"/>
      <c r="G3630" s="16"/>
      <c r="H3630" s="16"/>
      <c r="I3630" s="16"/>
      <c r="J3630" s="16"/>
      <c r="K3630" s="16"/>
      <c r="L3630" s="16"/>
      <c r="M3630" s="16"/>
      <c r="N3630" s="16"/>
      <c r="O3630" s="16"/>
      <c r="P3630" s="16"/>
      <c r="Q3630" s="16"/>
      <c r="R3630" s="16"/>
      <c r="S3630" s="16"/>
      <c r="T3630" s="16"/>
      <c r="U3630" s="16"/>
      <c r="V3630" s="16"/>
      <c r="W3630" s="16"/>
      <c r="X3630" s="16"/>
      <c r="Y3630" s="16"/>
      <c r="Z3630" s="16"/>
      <c r="AA3630" s="16"/>
      <c r="AB3630" s="16"/>
      <c r="AC3630" s="16"/>
      <c r="AD3630" s="16"/>
      <c r="AE3630" s="16"/>
      <c r="AF3630" s="16"/>
      <c r="AG3630" s="16"/>
      <c r="AH3630" s="16"/>
      <c r="AI3630" s="18">
        <v>410.39</v>
      </c>
      <c r="AJ3630" s="22">
        <f>AI3630*-0.029+-0.3</f>
        <v>-12.20131</v>
      </c>
      <c r="AK3630" s="22">
        <v>0</v>
      </c>
      <c r="AL3630" s="22">
        <v>0</v>
      </c>
      <c r="AM3630" s="22">
        <v>0</v>
      </c>
      <c r="AN3630" s="22">
        <v>-15.18</v>
      </c>
      <c r="AO3630" s="22">
        <v>-30.4</v>
      </c>
      <c r="AP3630" s="18">
        <f>SUM(AI3630:AO3630)</f>
        <v>352.60869</v>
      </c>
    </row>
    <row r="3631" ht="20.35" customHeight="1">
      <c r="A3631" t="s" s="28">
        <v>2908</v>
      </c>
      <c r="B3631" s="15">
        <v>43657</v>
      </c>
      <c r="C3631" s="16"/>
      <c r="D3631" s="16"/>
      <c r="E3631" s="31"/>
      <c r="F3631" s="59">
        <v>1</v>
      </c>
      <c r="G3631" s="16"/>
      <c r="H3631" s="16"/>
      <c r="I3631" s="16"/>
      <c r="J3631" s="16"/>
      <c r="K3631" s="16"/>
      <c r="L3631" s="16"/>
      <c r="M3631" s="16"/>
      <c r="N3631" s="16"/>
      <c r="O3631" s="16"/>
      <c r="P3631" s="16"/>
      <c r="Q3631" s="16"/>
      <c r="R3631" s="16"/>
      <c r="S3631" s="16"/>
      <c r="T3631" s="16"/>
      <c r="U3631" s="16"/>
      <c r="V3631" s="16"/>
      <c r="W3631" s="16"/>
      <c r="X3631" s="16"/>
      <c r="Y3631" s="16"/>
      <c r="Z3631" s="16"/>
      <c r="AA3631" s="16"/>
      <c r="AB3631" s="16"/>
      <c r="AC3631" s="16"/>
      <c r="AD3631" s="16"/>
      <c r="AE3631" s="16"/>
      <c r="AF3631" s="16"/>
      <c r="AG3631" s="16"/>
      <c r="AH3631" s="16"/>
      <c r="AI3631" s="18">
        <v>139.32</v>
      </c>
      <c r="AJ3631" s="22">
        <f>AI3631*-0.029+-0.3</f>
        <v>-4.34028</v>
      </c>
      <c r="AK3631" s="22">
        <v>0</v>
      </c>
      <c r="AL3631" s="22">
        <v>0</v>
      </c>
      <c r="AM3631" s="22">
        <v>0</v>
      </c>
      <c r="AN3631" s="22">
        <v>0</v>
      </c>
      <c r="AO3631" s="22">
        <v>-10.32</v>
      </c>
      <c r="AP3631" s="18">
        <f>SUM(AI3631:AO3631)</f>
        <v>124.65972</v>
      </c>
    </row>
    <row r="3632" ht="20.35" customHeight="1">
      <c r="A3632" t="s" s="28">
        <v>1464</v>
      </c>
      <c r="B3632" s="15">
        <v>43657</v>
      </c>
      <c r="C3632" s="16"/>
      <c r="D3632" s="17">
        <v>2</v>
      </c>
      <c r="E3632" s="31"/>
      <c r="F3632" s="31"/>
      <c r="G3632" s="16"/>
      <c r="H3632" s="16"/>
      <c r="I3632" s="16"/>
      <c r="J3632" s="16"/>
      <c r="K3632" s="16"/>
      <c r="L3632" s="16"/>
      <c r="M3632" s="16"/>
      <c r="N3632" s="16"/>
      <c r="O3632" s="16"/>
      <c r="P3632" s="16"/>
      <c r="Q3632" s="16"/>
      <c r="R3632" s="16"/>
      <c r="S3632" s="16"/>
      <c r="T3632" s="16"/>
      <c r="U3632" s="16"/>
      <c r="V3632" s="16"/>
      <c r="W3632" s="16"/>
      <c r="X3632" s="16"/>
      <c r="Y3632" s="16"/>
      <c r="Z3632" s="16"/>
      <c r="AA3632" s="16"/>
      <c r="AB3632" s="16"/>
      <c r="AC3632" s="16"/>
      <c r="AD3632" s="16"/>
      <c r="AE3632" s="16"/>
      <c r="AF3632" s="16"/>
      <c r="AG3632" s="16"/>
      <c r="AH3632" s="16"/>
      <c r="AI3632" s="18">
        <v>644.98</v>
      </c>
      <c r="AJ3632" s="22">
        <f>AI3632*-0.029+-0.3</f>
        <v>-19.00442</v>
      </c>
      <c r="AK3632" s="22">
        <v>0</v>
      </c>
      <c r="AL3632" s="22">
        <v>0</v>
      </c>
      <c r="AM3632" s="22">
        <v>0</v>
      </c>
      <c r="AN3632" s="22">
        <v>-16.76</v>
      </c>
      <c r="AO3632" s="22">
        <v>0</v>
      </c>
      <c r="AP3632" s="18">
        <f>SUM(AI3632:AO3632)</f>
        <v>609.21558</v>
      </c>
    </row>
    <row r="3633" ht="20.35" customHeight="1">
      <c r="A3633" t="s" s="28">
        <v>2909</v>
      </c>
      <c r="B3633" s="15">
        <v>43658</v>
      </c>
      <c r="C3633" s="16"/>
      <c r="D3633" s="16"/>
      <c r="E3633" s="31"/>
      <c r="F3633" s="31"/>
      <c r="G3633" s="16"/>
      <c r="H3633" s="16"/>
      <c r="I3633" s="16"/>
      <c r="J3633" s="16"/>
      <c r="K3633" s="16"/>
      <c r="L3633" s="16"/>
      <c r="M3633" s="16"/>
      <c r="N3633" s="16"/>
      <c r="O3633" s="16"/>
      <c r="P3633" s="16"/>
      <c r="Q3633" s="16"/>
      <c r="R3633" s="16"/>
      <c r="S3633" s="16"/>
      <c r="T3633" s="16"/>
      <c r="U3633" s="16"/>
      <c r="V3633" s="16"/>
      <c r="W3633" s="16"/>
      <c r="X3633" s="17">
        <v>2</v>
      </c>
      <c r="Y3633" s="16"/>
      <c r="Z3633" s="16"/>
      <c r="AA3633" s="16"/>
      <c r="AB3633" s="16"/>
      <c r="AC3633" s="16"/>
      <c r="AD3633" s="16"/>
      <c r="AE3633" s="16"/>
      <c r="AF3633" s="16"/>
      <c r="AG3633" s="16"/>
      <c r="AH3633" s="16"/>
      <c r="AI3633" s="18">
        <v>319.98</v>
      </c>
      <c r="AJ3633" s="22">
        <v>0</v>
      </c>
      <c r="AK3633" s="22">
        <v>-9.58</v>
      </c>
      <c r="AL3633" s="22">
        <v>0</v>
      </c>
      <c r="AM3633" s="22">
        <v>0</v>
      </c>
      <c r="AN3633" s="22">
        <v>-12.18</v>
      </c>
      <c r="AO3633" s="22">
        <v>0</v>
      </c>
      <c r="AP3633" s="18">
        <f>SUM(AI3633:AO3633)</f>
        <v>298.22</v>
      </c>
    </row>
    <row r="3634" ht="20.35" customHeight="1">
      <c r="A3634" t="s" s="28">
        <v>2910</v>
      </c>
      <c r="B3634" s="15">
        <v>43658</v>
      </c>
      <c r="C3634" s="16"/>
      <c r="D3634" s="16"/>
      <c r="E3634" s="31"/>
      <c r="F3634" s="31"/>
      <c r="G3634" s="16"/>
      <c r="H3634" s="17">
        <v>9</v>
      </c>
      <c r="I3634" s="16"/>
      <c r="J3634" s="16"/>
      <c r="K3634" s="16"/>
      <c r="L3634" s="16"/>
      <c r="M3634" s="16"/>
      <c r="N3634" s="16"/>
      <c r="O3634" s="16"/>
      <c r="P3634" s="16"/>
      <c r="Q3634" s="17">
        <v>1</v>
      </c>
      <c r="R3634" s="17">
        <v>1</v>
      </c>
      <c r="S3634" s="16"/>
      <c r="T3634" s="16"/>
      <c r="U3634" s="16"/>
      <c r="V3634" s="16"/>
      <c r="W3634" s="16"/>
      <c r="X3634" s="17">
        <v>10</v>
      </c>
      <c r="Y3634" s="16"/>
      <c r="Z3634" s="16"/>
      <c r="AA3634" s="16"/>
      <c r="AB3634" s="17">
        <v>8</v>
      </c>
      <c r="AC3634" s="16"/>
      <c r="AD3634" s="16"/>
      <c r="AE3634" s="16"/>
      <c r="AF3634" s="16"/>
      <c r="AG3634" s="16"/>
      <c r="AH3634" s="16"/>
      <c r="AI3634" s="18">
        <v>10650</v>
      </c>
      <c r="AJ3634" s="22">
        <v>0</v>
      </c>
      <c r="AK3634" s="22">
        <v>0</v>
      </c>
      <c r="AL3634" s="22">
        <v>0</v>
      </c>
      <c r="AM3634" s="22">
        <v>0</v>
      </c>
      <c r="AN3634" s="22">
        <v>-148.45</v>
      </c>
      <c r="AO3634" s="22">
        <v>0</v>
      </c>
      <c r="AP3634" s="18">
        <f>SUM(AI3634:AO3634)</f>
        <v>10501.55</v>
      </c>
    </row>
    <row r="3635" ht="20.35" customHeight="1">
      <c r="A3635" t="s" s="28">
        <v>2911</v>
      </c>
      <c r="B3635" s="15">
        <v>43661</v>
      </c>
      <c r="C3635" s="16"/>
      <c r="D3635" s="16"/>
      <c r="E3635" s="31"/>
      <c r="F3635" s="31"/>
      <c r="G3635" s="16"/>
      <c r="H3635" s="16"/>
      <c r="I3635" s="16"/>
      <c r="J3635" s="16"/>
      <c r="K3635" s="16"/>
      <c r="L3635" s="16"/>
      <c r="M3635" s="16"/>
      <c r="N3635" s="16"/>
      <c r="O3635" s="16"/>
      <c r="P3635" s="16"/>
      <c r="Q3635" s="16"/>
      <c r="R3635" s="16"/>
      <c r="S3635" s="16"/>
      <c r="T3635" s="16"/>
      <c r="U3635" s="16"/>
      <c r="V3635" s="16"/>
      <c r="W3635" s="16"/>
      <c r="X3635" s="16"/>
      <c r="Y3635" s="16"/>
      <c r="Z3635" s="16"/>
      <c r="AA3635" s="16"/>
      <c r="AB3635" s="16"/>
      <c r="AC3635" s="16"/>
      <c r="AD3635" s="16"/>
      <c r="AE3635" s="16"/>
      <c r="AF3635" s="16"/>
      <c r="AG3635" s="16"/>
      <c r="AH3635" s="16"/>
      <c r="AI3635" s="18">
        <v>161.95</v>
      </c>
      <c r="AJ3635" s="22">
        <f>AI3635*-0.029+-0.3</f>
        <v>-4.99655</v>
      </c>
      <c r="AK3635" s="22">
        <v>0</v>
      </c>
      <c r="AL3635" s="22">
        <v>0</v>
      </c>
      <c r="AM3635" s="22">
        <v>0</v>
      </c>
      <c r="AN3635" s="22">
        <v>-7.95</v>
      </c>
      <c r="AO3635" s="22">
        <v>-12</v>
      </c>
      <c r="AP3635" s="18">
        <f>SUM(AI3635:AO3635)</f>
        <v>137.00345</v>
      </c>
    </row>
    <row r="3636" ht="20.35" customHeight="1">
      <c r="A3636" t="s" s="28">
        <v>2779</v>
      </c>
      <c r="B3636" s="15">
        <v>43661</v>
      </c>
      <c r="C3636" s="16"/>
      <c r="D3636" s="16"/>
      <c r="E3636" s="31"/>
      <c r="F3636" s="31"/>
      <c r="G3636" s="16"/>
      <c r="H3636" s="16"/>
      <c r="I3636" s="16"/>
      <c r="J3636" s="16"/>
      <c r="K3636" s="16"/>
      <c r="L3636" s="16"/>
      <c r="M3636" s="16"/>
      <c r="N3636" s="16"/>
      <c r="O3636" s="16"/>
      <c r="P3636" s="16"/>
      <c r="Q3636" s="16"/>
      <c r="R3636" s="16"/>
      <c r="S3636" s="16"/>
      <c r="T3636" s="16"/>
      <c r="U3636" s="16"/>
      <c r="V3636" s="16"/>
      <c r="W3636" s="16"/>
      <c r="X3636" s="17">
        <v>20</v>
      </c>
      <c r="Y3636" s="16"/>
      <c r="Z3636" s="16"/>
      <c r="AA3636" s="16"/>
      <c r="AB3636" s="16"/>
      <c r="AC3636" s="16"/>
      <c r="AD3636" s="16"/>
      <c r="AE3636" s="16"/>
      <c r="AF3636" s="16"/>
      <c r="AG3636" s="16"/>
      <c r="AH3636" s="16"/>
      <c r="AI3636" s="18">
        <v>1325.56</v>
      </c>
      <c r="AJ3636" s="22">
        <v>0</v>
      </c>
      <c r="AK3636" s="22">
        <v>0</v>
      </c>
      <c r="AL3636" s="22">
        <v>0</v>
      </c>
      <c r="AM3636" s="22">
        <v>0</v>
      </c>
      <c r="AN3636" s="22">
        <v>-22.56</v>
      </c>
      <c r="AO3636" s="22">
        <v>0</v>
      </c>
      <c r="AP3636" s="18">
        <f>SUM(AI3636:AO3636)</f>
        <v>1303</v>
      </c>
    </row>
    <row r="3637" ht="20.35" customHeight="1">
      <c r="A3637" t="s" s="28">
        <v>2634</v>
      </c>
      <c r="B3637" s="15">
        <v>43663</v>
      </c>
      <c r="C3637" s="16"/>
      <c r="D3637" s="16"/>
      <c r="E3637" s="31"/>
      <c r="F3637" s="31"/>
      <c r="G3637" s="16"/>
      <c r="H3637" s="17">
        <v>6</v>
      </c>
      <c r="I3637" s="16"/>
      <c r="J3637" s="16"/>
      <c r="K3637" s="16"/>
      <c r="L3637" s="16"/>
      <c r="M3637" s="16"/>
      <c r="N3637" s="16"/>
      <c r="O3637" s="16"/>
      <c r="P3637" s="16"/>
      <c r="Q3637" s="17">
        <v>1</v>
      </c>
      <c r="R3637" s="16"/>
      <c r="S3637" s="16"/>
      <c r="T3637" s="16"/>
      <c r="U3637" s="16"/>
      <c r="V3637" s="16"/>
      <c r="W3637" s="16"/>
      <c r="X3637" s="17">
        <v>12</v>
      </c>
      <c r="Y3637" s="16"/>
      <c r="Z3637" s="16"/>
      <c r="AA3637" s="16"/>
      <c r="AB3637" s="16"/>
      <c r="AC3637" s="16"/>
      <c r="AD3637" s="16"/>
      <c r="AE3637" s="16"/>
      <c r="AF3637" s="16"/>
      <c r="AG3637" s="16"/>
      <c r="AH3637" s="16"/>
      <c r="AI3637" s="18">
        <v>7695</v>
      </c>
      <c r="AJ3637" s="22">
        <f>AI3637*-0.029+-0.3</f>
        <v>-223.455</v>
      </c>
      <c r="AK3637" s="22">
        <v>0</v>
      </c>
      <c r="AL3637" s="22">
        <v>0</v>
      </c>
      <c r="AM3637" s="22">
        <v>0</v>
      </c>
      <c r="AN3637" s="22">
        <v>-586.3</v>
      </c>
      <c r="AO3637" s="22">
        <v>0</v>
      </c>
      <c r="AP3637" s="18">
        <f>SUM(AI3637:AO3637)</f>
        <v>6885.245</v>
      </c>
    </row>
    <row r="3638" ht="20.35" customHeight="1">
      <c r="A3638" t="s" s="28">
        <v>2912</v>
      </c>
      <c r="B3638" s="15">
        <v>43664</v>
      </c>
      <c r="C3638" s="16"/>
      <c r="D3638" s="17">
        <v>1</v>
      </c>
      <c r="E3638" s="31"/>
      <c r="F3638" s="31"/>
      <c r="G3638" s="16"/>
      <c r="H3638" s="16"/>
      <c r="I3638" s="16"/>
      <c r="J3638" s="16"/>
      <c r="K3638" s="16"/>
      <c r="L3638" s="16"/>
      <c r="M3638" s="16"/>
      <c r="N3638" s="16"/>
      <c r="O3638" s="16"/>
      <c r="P3638" s="16"/>
      <c r="Q3638" s="16"/>
      <c r="R3638" s="16"/>
      <c r="S3638" s="16"/>
      <c r="T3638" s="16"/>
      <c r="U3638" s="16"/>
      <c r="V3638" s="16"/>
      <c r="W3638" s="16"/>
      <c r="X3638" s="16"/>
      <c r="Y3638" s="16"/>
      <c r="Z3638" s="16"/>
      <c r="AA3638" s="16"/>
      <c r="AB3638" s="16"/>
      <c r="AC3638" s="16"/>
      <c r="AD3638" s="16"/>
      <c r="AE3638" s="16"/>
      <c r="AF3638" s="16"/>
      <c r="AG3638" s="16"/>
      <c r="AH3638" s="16"/>
      <c r="AI3638" s="18">
        <v>321.42</v>
      </c>
      <c r="AJ3638" s="22">
        <f>AI3638*-0.029+-0.3</f>
        <v>-9.621180000000001</v>
      </c>
      <c r="AK3638" s="22">
        <v>0</v>
      </c>
      <c r="AL3638" s="22">
        <v>0</v>
      </c>
      <c r="AM3638" s="22">
        <v>0</v>
      </c>
      <c r="AN3638" s="22">
        <v>-1.65116279069767</v>
      </c>
      <c r="AO3638" s="22">
        <v>0</v>
      </c>
      <c r="AP3638" s="18">
        <f>SUM(AI3638:AO3638)</f>
        <v>310.147657209302</v>
      </c>
    </row>
    <row r="3639" ht="20.35" customHeight="1">
      <c r="A3639" t="s" s="28">
        <v>2913</v>
      </c>
      <c r="B3639" s="15">
        <v>43664</v>
      </c>
      <c r="C3639" s="16"/>
      <c r="D3639" s="16"/>
      <c r="E3639" s="31"/>
      <c r="F3639" s="31"/>
      <c r="G3639" s="16"/>
      <c r="H3639" s="16"/>
      <c r="I3639" s="16"/>
      <c r="J3639" s="16"/>
      <c r="K3639" s="16"/>
      <c r="L3639" s="16"/>
      <c r="M3639" s="16"/>
      <c r="N3639" s="16"/>
      <c r="O3639" s="16"/>
      <c r="P3639" s="16"/>
      <c r="Q3639" s="16"/>
      <c r="R3639" s="16"/>
      <c r="S3639" s="16"/>
      <c r="T3639" s="16"/>
      <c r="U3639" s="16"/>
      <c r="V3639" s="16"/>
      <c r="W3639" s="16"/>
      <c r="X3639" s="16"/>
      <c r="Y3639" s="16"/>
      <c r="Z3639" s="16"/>
      <c r="AA3639" s="16"/>
      <c r="AB3639" s="16"/>
      <c r="AC3639" s="16"/>
      <c r="AD3639" s="17">
        <v>1</v>
      </c>
      <c r="AE3639" s="16"/>
      <c r="AF3639" s="16"/>
      <c r="AG3639" s="16"/>
      <c r="AH3639" s="16"/>
      <c r="AI3639" s="18">
        <v>220.24</v>
      </c>
      <c r="AJ3639" s="22">
        <f>AI3639*-0.029+-0.3</f>
        <v>-6.68696</v>
      </c>
      <c r="AK3639" s="22">
        <v>0</v>
      </c>
      <c r="AL3639" s="22">
        <v>0</v>
      </c>
      <c r="AM3639" s="22">
        <v>0</v>
      </c>
      <c r="AN3639" s="22">
        <v>-49.45</v>
      </c>
      <c r="AO3639" s="22">
        <v>0</v>
      </c>
      <c r="AP3639" s="18">
        <f>SUM(AI3639:AO3639)</f>
        <v>164.10304</v>
      </c>
    </row>
    <row r="3640" ht="32.35" customHeight="1">
      <c r="A3640" t="s" s="28">
        <v>2914</v>
      </c>
      <c r="B3640" s="15">
        <v>43664</v>
      </c>
      <c r="C3640" s="16"/>
      <c r="D3640" s="16"/>
      <c r="E3640" s="31"/>
      <c r="F3640" s="31"/>
      <c r="G3640" s="16"/>
      <c r="H3640" s="16"/>
      <c r="I3640" s="16"/>
      <c r="J3640" s="16"/>
      <c r="K3640" s="17">
        <v>2</v>
      </c>
      <c r="L3640" s="16"/>
      <c r="M3640" s="16"/>
      <c r="N3640" s="16"/>
      <c r="O3640" s="16"/>
      <c r="P3640" s="16"/>
      <c r="Q3640" s="16"/>
      <c r="R3640" s="16"/>
      <c r="S3640" s="16"/>
      <c r="T3640" s="16"/>
      <c r="U3640" s="16"/>
      <c r="V3640" s="16"/>
      <c r="W3640" s="16"/>
      <c r="X3640" s="16"/>
      <c r="Y3640" s="16"/>
      <c r="Z3640" s="16"/>
      <c r="AA3640" s="16"/>
      <c r="AB3640" s="16"/>
      <c r="AC3640" s="16"/>
      <c r="AD3640" s="17">
        <v>1</v>
      </c>
      <c r="AE3640" s="16"/>
      <c r="AF3640" s="16"/>
      <c r="AG3640" s="16"/>
      <c r="AH3640" s="16"/>
      <c r="AI3640" s="18">
        <v>0</v>
      </c>
      <c r="AJ3640" s="22">
        <f>AI3640*-0.029+-0.3</f>
        <v>-0.3</v>
      </c>
      <c r="AK3640" s="22">
        <v>0</v>
      </c>
      <c r="AL3640" s="22">
        <v>0</v>
      </c>
      <c r="AM3640" s="22">
        <v>0</v>
      </c>
      <c r="AN3640" s="22">
        <v>-190.81</v>
      </c>
      <c r="AO3640" s="22">
        <v>0</v>
      </c>
      <c r="AP3640" s="18">
        <f>SUM(AI3640:AO3640)</f>
        <v>-191.11</v>
      </c>
    </row>
    <row r="3641" ht="20.35" customHeight="1">
      <c r="A3641" t="s" s="28">
        <v>2915</v>
      </c>
      <c r="B3641" s="15">
        <v>43668</v>
      </c>
      <c r="C3641" s="16"/>
      <c r="D3641" s="17">
        <v>1</v>
      </c>
      <c r="E3641" s="31"/>
      <c r="F3641" s="31"/>
      <c r="G3641" s="16"/>
      <c r="H3641" s="16"/>
      <c r="I3641" s="16"/>
      <c r="J3641" s="16"/>
      <c r="K3641" s="16"/>
      <c r="L3641" s="16"/>
      <c r="M3641" s="16"/>
      <c r="N3641" s="16"/>
      <c r="O3641" s="16"/>
      <c r="P3641" s="16"/>
      <c r="Q3641" s="16"/>
      <c r="R3641" s="16"/>
      <c r="S3641" s="16"/>
      <c r="T3641" s="16"/>
      <c r="U3641" s="16"/>
      <c r="V3641" s="16"/>
      <c r="W3641" s="16"/>
      <c r="X3641" s="16"/>
      <c r="Y3641" s="16"/>
      <c r="Z3641" s="16"/>
      <c r="AA3641" s="16"/>
      <c r="AB3641" s="16"/>
      <c r="AC3641" s="16"/>
      <c r="AD3641" s="16"/>
      <c r="AE3641" s="16"/>
      <c r="AF3641" s="16"/>
      <c r="AG3641" s="16"/>
      <c r="AH3641" s="16"/>
      <c r="AI3641" s="18">
        <v>269.99</v>
      </c>
      <c r="AJ3641" s="22">
        <f>AI3641*-0.029+-0.3</f>
        <v>-8.129709999999999</v>
      </c>
      <c r="AK3641" s="22">
        <v>0</v>
      </c>
      <c r="AL3641" s="22">
        <v>0</v>
      </c>
      <c r="AM3641" s="22">
        <v>0</v>
      </c>
      <c r="AN3641" s="22">
        <v>-14.15</v>
      </c>
      <c r="AO3641" s="22">
        <v>-20</v>
      </c>
      <c r="AP3641" s="18">
        <f>SUM(AI3641:AO3641)</f>
        <v>227.71029</v>
      </c>
    </row>
    <row r="3642" ht="20.35" customHeight="1">
      <c r="A3642" t="s" s="28">
        <v>2916</v>
      </c>
      <c r="B3642" s="15">
        <v>43668</v>
      </c>
      <c r="C3642" s="16"/>
      <c r="D3642" s="17">
        <v>1</v>
      </c>
      <c r="E3642" s="31"/>
      <c r="F3642" s="59">
        <v>1</v>
      </c>
      <c r="G3642" s="16"/>
      <c r="H3642" s="16"/>
      <c r="I3642" s="16"/>
      <c r="J3642" s="16"/>
      <c r="K3642" s="16"/>
      <c r="L3642" s="16"/>
      <c r="M3642" s="16"/>
      <c r="N3642" s="16"/>
      <c r="O3642" s="16"/>
      <c r="P3642" s="16"/>
      <c r="Q3642" s="16"/>
      <c r="R3642" s="16"/>
      <c r="S3642" s="16"/>
      <c r="T3642" s="16"/>
      <c r="U3642" s="16"/>
      <c r="V3642" s="16"/>
      <c r="W3642" s="16"/>
      <c r="X3642" s="16"/>
      <c r="Y3642" s="16"/>
      <c r="Z3642" s="16"/>
      <c r="AA3642" s="16"/>
      <c r="AB3642" s="16"/>
      <c r="AC3642" s="16"/>
      <c r="AD3642" s="16"/>
      <c r="AE3642" s="16"/>
      <c r="AF3642" s="16"/>
      <c r="AG3642" s="16"/>
      <c r="AH3642" s="16"/>
      <c r="AI3642" s="18">
        <v>667.35</v>
      </c>
      <c r="AJ3642" s="22">
        <f>AI3642*-0.029+-0.3</f>
        <v>-19.65315</v>
      </c>
      <c r="AK3642" s="22">
        <v>0</v>
      </c>
      <c r="AL3642" s="22">
        <v>0</v>
      </c>
      <c r="AM3642" s="22">
        <v>0</v>
      </c>
      <c r="AN3642" s="22">
        <v>-73.01000000000001</v>
      </c>
      <c r="AO3642" s="22">
        <v>0</v>
      </c>
      <c r="AP3642" s="18">
        <f>SUM(AI3642:AO3642)</f>
        <v>574.68685</v>
      </c>
    </row>
    <row r="3643" ht="20.35" customHeight="1">
      <c r="A3643" t="s" s="28">
        <v>2917</v>
      </c>
      <c r="B3643" s="15">
        <v>43668</v>
      </c>
      <c r="C3643" s="16"/>
      <c r="D3643" s="16"/>
      <c r="E3643" s="31"/>
      <c r="F3643" s="31"/>
      <c r="G3643" s="16"/>
      <c r="H3643" s="17">
        <v>4</v>
      </c>
      <c r="I3643" s="16"/>
      <c r="J3643" s="16"/>
      <c r="K3643" s="16"/>
      <c r="L3643" s="16"/>
      <c r="M3643" s="16"/>
      <c r="N3643" s="16"/>
      <c r="O3643" s="16"/>
      <c r="P3643" s="16"/>
      <c r="Q3643" s="16"/>
      <c r="R3643" s="17">
        <v>1</v>
      </c>
      <c r="S3643" s="16"/>
      <c r="T3643" s="16"/>
      <c r="U3643" s="16"/>
      <c r="V3643" s="16"/>
      <c r="W3643" s="16"/>
      <c r="X3643" s="16"/>
      <c r="Y3643" s="16"/>
      <c r="Z3643" s="16"/>
      <c r="AA3643" s="16"/>
      <c r="AB3643" s="16"/>
      <c r="AC3643" s="16"/>
      <c r="AD3643" s="16"/>
      <c r="AE3643" s="16"/>
      <c r="AF3643" s="16"/>
      <c r="AG3643" s="16"/>
      <c r="AH3643" s="16"/>
      <c r="AI3643" s="18">
        <v>4919.96</v>
      </c>
      <c r="AJ3643" s="22">
        <v>0</v>
      </c>
      <c r="AK3643" s="22">
        <v>0</v>
      </c>
      <c r="AL3643" s="22">
        <f>AI3643*-0.029-0.3</f>
        <v>-142.97884</v>
      </c>
      <c r="AM3643" s="22">
        <v>0</v>
      </c>
      <c r="AN3643" s="22">
        <v>-69.3</v>
      </c>
      <c r="AO3643" s="22">
        <v>0</v>
      </c>
      <c r="AP3643" s="18">
        <f>SUM(AI3643:AO3643)</f>
        <v>4707.68116</v>
      </c>
    </row>
    <row r="3644" ht="20.35" customHeight="1">
      <c r="A3644" t="s" s="28">
        <v>2918</v>
      </c>
      <c r="B3644" s="15">
        <v>43668</v>
      </c>
      <c r="C3644" s="16"/>
      <c r="D3644" s="17">
        <v>1</v>
      </c>
      <c r="E3644" s="31"/>
      <c r="F3644" s="31"/>
      <c r="G3644" s="16"/>
      <c r="H3644" s="16"/>
      <c r="I3644" s="16"/>
      <c r="J3644" s="16"/>
      <c r="K3644" s="16"/>
      <c r="L3644" s="16"/>
      <c r="M3644" s="16"/>
      <c r="N3644" s="16"/>
      <c r="O3644" s="16"/>
      <c r="P3644" s="16"/>
      <c r="Q3644" s="16"/>
      <c r="R3644" s="16"/>
      <c r="S3644" s="16"/>
      <c r="T3644" s="16"/>
      <c r="U3644" s="16"/>
      <c r="V3644" s="16"/>
      <c r="W3644" s="16"/>
      <c r="X3644" s="16"/>
      <c r="Y3644" s="16"/>
      <c r="Z3644" s="16"/>
      <c r="AA3644" s="16"/>
      <c r="AB3644" s="16"/>
      <c r="AC3644" s="16"/>
      <c r="AD3644" s="16"/>
      <c r="AE3644" s="16"/>
      <c r="AF3644" s="16"/>
      <c r="AG3644" s="16"/>
      <c r="AH3644" s="16"/>
      <c r="AI3644" s="18">
        <v>249.99</v>
      </c>
      <c r="AJ3644" s="22">
        <f>AI3644*-0.029+-0.3</f>
        <v>-7.54971</v>
      </c>
      <c r="AK3644" s="22">
        <v>0</v>
      </c>
      <c r="AL3644" s="22">
        <v>0</v>
      </c>
      <c r="AM3644" s="22">
        <v>0</v>
      </c>
      <c r="AN3644" s="22">
        <v>-12.19</v>
      </c>
      <c r="AO3644" s="22">
        <v>0</v>
      </c>
      <c r="AP3644" s="18">
        <f>SUM(AI3644:AO3644)</f>
        <v>230.25029</v>
      </c>
    </row>
    <row r="3645" ht="20.35" customHeight="1">
      <c r="A3645" t="s" s="28">
        <v>2919</v>
      </c>
      <c r="B3645" s="15">
        <v>43668</v>
      </c>
      <c r="C3645" s="16"/>
      <c r="D3645" s="17">
        <v>1</v>
      </c>
      <c r="E3645" s="31"/>
      <c r="F3645" s="31"/>
      <c r="G3645" s="16"/>
      <c r="H3645" s="16"/>
      <c r="I3645" s="16"/>
      <c r="J3645" s="16"/>
      <c r="K3645" s="16"/>
      <c r="L3645" s="16"/>
      <c r="M3645" s="16"/>
      <c r="N3645" s="16"/>
      <c r="O3645" s="16"/>
      <c r="P3645" s="16"/>
      <c r="Q3645" s="16"/>
      <c r="R3645" s="16"/>
      <c r="S3645" s="16"/>
      <c r="T3645" s="16"/>
      <c r="U3645" s="16"/>
      <c r="V3645" s="16"/>
      <c r="W3645" s="16"/>
      <c r="X3645" s="16"/>
      <c r="Y3645" s="16"/>
      <c r="Z3645" s="16"/>
      <c r="AA3645" s="16"/>
      <c r="AB3645" s="16"/>
      <c r="AC3645" s="16"/>
      <c r="AD3645" s="16"/>
      <c r="AE3645" s="16"/>
      <c r="AF3645" s="16"/>
      <c r="AG3645" s="16"/>
      <c r="AH3645" s="16"/>
      <c r="AI3645" s="18">
        <v>404.99</v>
      </c>
      <c r="AJ3645" s="22">
        <f>AI3645*-0.029+-0.3</f>
        <v>-12.04471</v>
      </c>
      <c r="AK3645" s="22">
        <v>0</v>
      </c>
      <c r="AL3645" s="22">
        <v>0</v>
      </c>
      <c r="AM3645" s="22">
        <v>0</v>
      </c>
      <c r="AN3645" s="22">
        <v>-24.22</v>
      </c>
      <c r="AO3645" s="22">
        <v>0</v>
      </c>
      <c r="AP3645" s="18">
        <f>SUM(AI3645:AO3645)</f>
        <v>368.72529</v>
      </c>
    </row>
    <row r="3646" ht="20.35" customHeight="1">
      <c r="A3646" t="s" s="28">
        <v>2920</v>
      </c>
      <c r="B3646" s="15">
        <v>43668</v>
      </c>
      <c r="C3646" s="16"/>
      <c r="D3646" s="16"/>
      <c r="E3646" s="31"/>
      <c r="F3646" s="31"/>
      <c r="G3646" s="16"/>
      <c r="H3646" s="16"/>
      <c r="I3646" s="16"/>
      <c r="J3646" s="16"/>
      <c r="K3646" s="16"/>
      <c r="L3646" s="16"/>
      <c r="M3646" s="17">
        <v>6</v>
      </c>
      <c r="N3646" s="16"/>
      <c r="O3646" s="16"/>
      <c r="P3646" s="16"/>
      <c r="Q3646" s="16"/>
      <c r="R3646" s="16"/>
      <c r="S3646" s="16"/>
      <c r="T3646" s="16"/>
      <c r="U3646" s="16"/>
      <c r="V3646" s="16"/>
      <c r="W3646" s="16"/>
      <c r="X3646" s="16"/>
      <c r="Y3646" s="16"/>
      <c r="Z3646" s="16"/>
      <c r="AA3646" s="16"/>
      <c r="AB3646" s="16"/>
      <c r="AC3646" s="16"/>
      <c r="AD3646" s="16"/>
      <c r="AE3646" s="16"/>
      <c r="AF3646" s="16"/>
      <c r="AG3646" s="16"/>
      <c r="AH3646" s="16"/>
      <c r="AI3646" s="18">
        <v>1292.2</v>
      </c>
      <c r="AJ3646" s="22">
        <f>AI3646*-0.029+-0.3</f>
        <v>-37.7738</v>
      </c>
      <c r="AK3646" s="22">
        <v>0</v>
      </c>
      <c r="AL3646" s="22">
        <v>0</v>
      </c>
      <c r="AM3646" s="22">
        <v>0</v>
      </c>
      <c r="AN3646" s="22">
        <v>-91.73999999999999</v>
      </c>
      <c r="AO3646" s="22">
        <v>0</v>
      </c>
      <c r="AP3646" s="18">
        <f>SUM(AI3646:AO3646)</f>
        <v>1162.6862</v>
      </c>
    </row>
    <row r="3647" ht="20.35" customHeight="1">
      <c r="A3647" t="s" s="28">
        <v>2080</v>
      </c>
      <c r="B3647" s="15">
        <v>43668</v>
      </c>
      <c r="C3647" s="16"/>
      <c r="D3647" s="16"/>
      <c r="E3647" s="31"/>
      <c r="F3647" s="31"/>
      <c r="G3647" s="16"/>
      <c r="H3647" s="16"/>
      <c r="I3647" s="16"/>
      <c r="J3647" s="16"/>
      <c r="K3647" s="16"/>
      <c r="L3647" s="16"/>
      <c r="M3647" s="16"/>
      <c r="N3647" s="16"/>
      <c r="O3647" s="16"/>
      <c r="P3647" s="16"/>
      <c r="Q3647" s="16"/>
      <c r="R3647" s="16"/>
      <c r="S3647" s="16"/>
      <c r="T3647" s="16"/>
      <c r="U3647" s="16"/>
      <c r="V3647" s="16"/>
      <c r="W3647" s="16"/>
      <c r="X3647" s="16"/>
      <c r="Y3647" s="16"/>
      <c r="Z3647" s="16"/>
      <c r="AA3647" s="16"/>
      <c r="AB3647" s="16"/>
      <c r="AC3647" s="16"/>
      <c r="AD3647" s="16"/>
      <c r="AE3647" s="16"/>
      <c r="AF3647" s="16"/>
      <c r="AG3647" s="16"/>
      <c r="AH3647" s="16"/>
      <c r="AI3647" s="18">
        <v>46.42</v>
      </c>
      <c r="AJ3647" s="22">
        <f>AI3647*-0.029+-0.3</f>
        <v>-1.64618</v>
      </c>
      <c r="AK3647" s="22">
        <v>0</v>
      </c>
      <c r="AL3647" s="22">
        <v>0</v>
      </c>
      <c r="AM3647" s="22">
        <v>0</v>
      </c>
      <c r="AN3647" s="22">
        <v>-2.66</v>
      </c>
      <c r="AO3647" s="22">
        <v>-3.44</v>
      </c>
      <c r="AP3647" s="18">
        <f>SUM(AI3647:AO3647)</f>
        <v>38.67382</v>
      </c>
    </row>
    <row r="3648" ht="20.35" customHeight="1">
      <c r="A3648" t="s" s="28">
        <v>2790</v>
      </c>
      <c r="B3648" s="15">
        <v>43668</v>
      </c>
      <c r="C3648" s="16"/>
      <c r="D3648" s="16"/>
      <c r="E3648" s="31"/>
      <c r="F3648" s="31"/>
      <c r="G3648" s="16"/>
      <c r="H3648" s="16"/>
      <c r="I3648" s="16"/>
      <c r="J3648" s="16"/>
      <c r="K3648" s="16"/>
      <c r="L3648" s="16"/>
      <c r="M3648" s="16"/>
      <c r="N3648" s="16"/>
      <c r="O3648" s="16"/>
      <c r="P3648" s="16"/>
      <c r="Q3648" s="16"/>
      <c r="R3648" s="17">
        <v>1</v>
      </c>
      <c r="S3648" s="16"/>
      <c r="T3648" s="16"/>
      <c r="U3648" s="16"/>
      <c r="V3648" s="16"/>
      <c r="W3648" s="16"/>
      <c r="X3648" s="16"/>
      <c r="Y3648" s="16"/>
      <c r="Z3648" s="16"/>
      <c r="AA3648" s="16"/>
      <c r="AB3648" s="16"/>
      <c r="AC3648" s="16"/>
      <c r="AD3648" s="16"/>
      <c r="AE3648" s="16"/>
      <c r="AF3648" s="16"/>
      <c r="AG3648" s="16"/>
      <c r="AH3648" s="16"/>
      <c r="AI3648" s="18">
        <v>507.95</v>
      </c>
      <c r="AJ3648" s="22">
        <f>AI3648*-0.029+-0.3</f>
        <v>-15.03055</v>
      </c>
      <c r="AK3648" s="22">
        <v>0</v>
      </c>
      <c r="AL3648" s="22">
        <v>0</v>
      </c>
      <c r="AM3648" s="22">
        <v>0</v>
      </c>
      <c r="AN3648" s="22">
        <v>-7.95</v>
      </c>
      <c r="AO3648" s="22">
        <v>0</v>
      </c>
      <c r="AP3648" s="18">
        <f>SUM(AI3648:AO3648)</f>
        <v>484.96945</v>
      </c>
    </row>
    <row r="3649" ht="20.35" customHeight="1">
      <c r="A3649" t="s" s="28">
        <v>969</v>
      </c>
      <c r="B3649" s="15">
        <v>43669</v>
      </c>
      <c r="C3649" s="16"/>
      <c r="D3649" s="16"/>
      <c r="E3649" s="31"/>
      <c r="F3649" s="31"/>
      <c r="G3649" s="16"/>
      <c r="H3649" s="16"/>
      <c r="I3649" s="16"/>
      <c r="J3649" s="16"/>
      <c r="K3649" s="16"/>
      <c r="L3649" s="16"/>
      <c r="M3649" s="16"/>
      <c r="N3649" s="16"/>
      <c r="O3649" s="16"/>
      <c r="P3649" s="16"/>
      <c r="Q3649" s="16"/>
      <c r="R3649" s="16"/>
      <c r="S3649" s="16"/>
      <c r="T3649" s="16"/>
      <c r="U3649" s="16"/>
      <c r="V3649" s="16"/>
      <c r="W3649" s="16"/>
      <c r="X3649" s="16"/>
      <c r="Y3649" s="16"/>
      <c r="Z3649" s="16"/>
      <c r="AA3649" s="16"/>
      <c r="AB3649" s="16"/>
      <c r="AC3649" s="16"/>
      <c r="AD3649" s="16"/>
      <c r="AE3649" s="16"/>
      <c r="AF3649" s="16"/>
      <c r="AG3649" s="16"/>
      <c r="AH3649" s="16"/>
      <c r="AI3649" s="18">
        <v>356.74</v>
      </c>
      <c r="AJ3649" s="22">
        <f>AI3649*-0.029+-0.3</f>
        <v>-10.64546</v>
      </c>
      <c r="AK3649" s="22">
        <v>0</v>
      </c>
      <c r="AL3649" s="22">
        <v>0</v>
      </c>
      <c r="AM3649" s="22">
        <v>0</v>
      </c>
      <c r="AN3649" s="22">
        <v>-36.74</v>
      </c>
      <c r="AO3649" s="22">
        <v>0</v>
      </c>
      <c r="AP3649" s="18">
        <f>SUM(AI3649:AO3649)</f>
        <v>309.35454</v>
      </c>
    </row>
    <row r="3650" ht="20.35" customHeight="1">
      <c r="A3650" t="s" s="28">
        <v>2921</v>
      </c>
      <c r="B3650" s="15">
        <v>43669</v>
      </c>
      <c r="C3650" s="16"/>
      <c r="D3650" s="16"/>
      <c r="E3650" s="31"/>
      <c r="F3650" s="31"/>
      <c r="G3650" s="16"/>
      <c r="H3650" s="17">
        <v>1</v>
      </c>
      <c r="I3650" s="16"/>
      <c r="J3650" s="16"/>
      <c r="K3650" s="16"/>
      <c r="L3650" s="16"/>
      <c r="M3650" s="16"/>
      <c r="N3650" s="16"/>
      <c r="O3650" s="16"/>
      <c r="P3650" s="16"/>
      <c r="Q3650" s="16"/>
      <c r="R3650" s="16"/>
      <c r="S3650" s="16"/>
      <c r="T3650" s="16"/>
      <c r="U3650" s="16"/>
      <c r="V3650" s="16"/>
      <c r="W3650" s="16"/>
      <c r="X3650" s="16"/>
      <c r="Y3650" s="16"/>
      <c r="Z3650" s="16"/>
      <c r="AA3650" s="16"/>
      <c r="AB3650" s="16"/>
      <c r="AC3650" s="16"/>
      <c r="AD3650" s="16"/>
      <c r="AE3650" s="16"/>
      <c r="AF3650" s="16"/>
      <c r="AG3650" s="16"/>
      <c r="AH3650" s="16"/>
      <c r="AI3650" s="18">
        <v>1348.06</v>
      </c>
      <c r="AJ3650" s="22">
        <f>AI3650*-0.029+-0.3</f>
        <v>-39.39374</v>
      </c>
      <c r="AK3650" s="22">
        <v>0</v>
      </c>
      <c r="AL3650" s="22">
        <v>0</v>
      </c>
      <c r="AM3650" s="22">
        <v>0</v>
      </c>
      <c r="AN3650" s="22">
        <v>-123.14</v>
      </c>
      <c r="AO3650" s="22">
        <v>0</v>
      </c>
      <c r="AP3650" s="18">
        <f>SUM(AI3650:AO3650)</f>
        <v>1185.52626</v>
      </c>
    </row>
    <row r="3651" ht="20.35" customHeight="1">
      <c r="A3651" t="s" s="28">
        <v>2634</v>
      </c>
      <c r="B3651" s="15">
        <v>43670</v>
      </c>
      <c r="C3651" s="16"/>
      <c r="D3651" s="16"/>
      <c r="E3651" s="31"/>
      <c r="F3651" s="31"/>
      <c r="G3651" s="16"/>
      <c r="H3651" s="17">
        <v>1</v>
      </c>
      <c r="I3651" s="16"/>
      <c r="J3651" s="16"/>
      <c r="K3651" s="16"/>
      <c r="L3651" s="16"/>
      <c r="M3651" s="16"/>
      <c r="N3651" s="16"/>
      <c r="O3651" s="16"/>
      <c r="P3651" s="16"/>
      <c r="Q3651" s="16"/>
      <c r="R3651" s="16"/>
      <c r="S3651" s="16"/>
      <c r="T3651" s="16"/>
      <c r="U3651" s="16"/>
      <c r="V3651" s="16"/>
      <c r="W3651" s="16"/>
      <c r="X3651" s="16"/>
      <c r="Y3651" s="16"/>
      <c r="Z3651" s="16"/>
      <c r="AA3651" s="16"/>
      <c r="AB3651" s="16"/>
      <c r="AC3651" s="16"/>
      <c r="AD3651" s="16"/>
      <c r="AE3651" s="16"/>
      <c r="AF3651" s="16"/>
      <c r="AG3651" s="16"/>
      <c r="AH3651" s="16"/>
      <c r="AI3651" s="18">
        <v>872.3200000000001</v>
      </c>
      <c r="AJ3651" s="22">
        <f>AI3651*-0.029+-0.3</f>
        <v>-25.59728</v>
      </c>
      <c r="AK3651" s="22">
        <v>0</v>
      </c>
      <c r="AL3651" s="22">
        <v>0</v>
      </c>
      <c r="AM3651" s="22">
        <v>0</v>
      </c>
      <c r="AN3651" s="22">
        <v>-22.32</v>
      </c>
      <c r="AO3651" s="22">
        <v>0</v>
      </c>
      <c r="AP3651" s="18">
        <f>SUM(AI3651:AO3651)</f>
        <v>824.40272</v>
      </c>
    </row>
    <row r="3652" ht="20.35" customHeight="1">
      <c r="A3652" t="s" s="28">
        <v>2922</v>
      </c>
      <c r="B3652" s="15">
        <v>43671</v>
      </c>
      <c r="C3652" s="16"/>
      <c r="D3652" s="16"/>
      <c r="E3652" s="31"/>
      <c r="F3652" s="31"/>
      <c r="G3652" s="16"/>
      <c r="H3652" s="16"/>
      <c r="I3652" s="16"/>
      <c r="J3652" s="16"/>
      <c r="K3652" s="16"/>
      <c r="L3652" s="16"/>
      <c r="M3652" s="16"/>
      <c r="N3652" s="16"/>
      <c r="O3652" s="16"/>
      <c r="P3652" s="16"/>
      <c r="Q3652" s="16"/>
      <c r="R3652" s="17">
        <v>1</v>
      </c>
      <c r="S3652" s="16"/>
      <c r="T3652" s="16"/>
      <c r="U3652" s="16"/>
      <c r="V3652" s="16"/>
      <c r="W3652" s="16"/>
      <c r="X3652" s="16"/>
      <c r="Y3652" s="16"/>
      <c r="Z3652" s="16"/>
      <c r="AA3652" s="16"/>
      <c r="AB3652" s="16"/>
      <c r="AC3652" s="16"/>
      <c r="AD3652" s="16"/>
      <c r="AE3652" s="16"/>
      <c r="AF3652" s="16"/>
      <c r="AG3652" s="16"/>
      <c r="AH3652" s="16"/>
      <c r="AI3652" s="18">
        <v>118.8</v>
      </c>
      <c r="AJ3652" s="22">
        <f>AI3652*-0.029+-0.3</f>
        <v>-3.7452</v>
      </c>
      <c r="AK3652" s="22">
        <v>0</v>
      </c>
      <c r="AL3652" s="22">
        <v>0</v>
      </c>
      <c r="AM3652" s="22">
        <v>0</v>
      </c>
      <c r="AN3652" s="22">
        <v>-15.3</v>
      </c>
      <c r="AO3652" s="22">
        <v>0</v>
      </c>
      <c r="AP3652" s="18">
        <f>SUM(AI3652:AO3652)</f>
        <v>99.7548</v>
      </c>
    </row>
    <row r="3653" ht="20.35" customHeight="1">
      <c r="A3653" t="s" s="28">
        <v>2923</v>
      </c>
      <c r="B3653" s="15">
        <v>43671</v>
      </c>
      <c r="C3653" s="16"/>
      <c r="D3653" s="16"/>
      <c r="E3653" s="31"/>
      <c r="F3653" s="31"/>
      <c r="G3653" s="16"/>
      <c r="H3653" s="16"/>
      <c r="I3653" s="16"/>
      <c r="J3653" s="16"/>
      <c r="K3653" s="16"/>
      <c r="L3653" s="16"/>
      <c r="M3653" s="16"/>
      <c r="N3653" s="16"/>
      <c r="O3653" s="16"/>
      <c r="P3653" s="16"/>
      <c r="Q3653" s="16"/>
      <c r="R3653" s="16"/>
      <c r="S3653" s="16"/>
      <c r="T3653" s="16"/>
      <c r="U3653" s="16"/>
      <c r="V3653" s="16"/>
      <c r="W3653" s="16"/>
      <c r="X3653" s="16"/>
      <c r="Y3653" s="16"/>
      <c r="Z3653" s="16"/>
      <c r="AA3653" s="16"/>
      <c r="AB3653" s="16"/>
      <c r="AC3653" s="16"/>
      <c r="AD3653" s="16"/>
      <c r="AE3653" s="16"/>
      <c r="AF3653" s="16"/>
      <c r="AG3653" s="16"/>
      <c r="AH3653" s="16"/>
      <c r="AI3653" s="18">
        <v>366.95</v>
      </c>
      <c r="AJ3653" s="22">
        <f>AI3653*-0.029+-0.3</f>
        <v>-10.94155</v>
      </c>
      <c r="AK3653" s="22">
        <v>0</v>
      </c>
      <c r="AL3653" s="22">
        <v>0</v>
      </c>
      <c r="AM3653" s="22">
        <v>0</v>
      </c>
      <c r="AN3653" s="22">
        <v>-7.95</v>
      </c>
      <c r="AO3653" s="22">
        <v>0</v>
      </c>
      <c r="AP3653" s="18">
        <f>SUM(AI3653:AO3653)</f>
        <v>348.05845</v>
      </c>
    </row>
    <row r="3654" ht="20.35" customHeight="1">
      <c r="A3654" t="s" s="28">
        <v>2924</v>
      </c>
      <c r="B3654" s="15">
        <v>43672</v>
      </c>
      <c r="C3654" s="16"/>
      <c r="D3654" s="17">
        <v>1</v>
      </c>
      <c r="E3654" s="31"/>
      <c r="F3654" s="31"/>
      <c r="G3654" s="16"/>
      <c r="H3654" s="16"/>
      <c r="I3654" s="16"/>
      <c r="J3654" s="16"/>
      <c r="K3654" s="16"/>
      <c r="L3654" s="16"/>
      <c r="M3654" s="16"/>
      <c r="N3654" s="16"/>
      <c r="O3654" s="16"/>
      <c r="P3654" s="16"/>
      <c r="Q3654" s="16"/>
      <c r="R3654" s="16"/>
      <c r="S3654" s="16"/>
      <c r="T3654" s="16"/>
      <c r="U3654" s="16"/>
      <c r="V3654" s="16"/>
      <c r="W3654" s="16"/>
      <c r="X3654" s="16"/>
      <c r="Y3654" s="16"/>
      <c r="Z3654" s="16"/>
      <c r="AA3654" s="16"/>
      <c r="AB3654" s="16"/>
      <c r="AC3654" s="16"/>
      <c r="AD3654" s="16"/>
      <c r="AE3654" s="16"/>
      <c r="AF3654" s="16"/>
      <c r="AG3654" s="16"/>
      <c r="AH3654" s="16"/>
      <c r="AI3654" s="18">
        <v>289.99</v>
      </c>
      <c r="AJ3654" s="22">
        <f>AI3654*-0.029+-0.3</f>
        <v>-8.709709999999999</v>
      </c>
      <c r="AK3654" s="22">
        <v>0</v>
      </c>
      <c r="AL3654" s="22">
        <v>0</v>
      </c>
      <c r="AM3654" s="22">
        <v>0</v>
      </c>
      <c r="AN3654" s="22">
        <v>-17.6</v>
      </c>
      <c r="AO3654" s="22">
        <v>0</v>
      </c>
      <c r="AP3654" s="18">
        <f>SUM(AI3654:AO3654)</f>
        <v>263.68029</v>
      </c>
    </row>
    <row r="3655" ht="20.35" customHeight="1">
      <c r="A3655" t="s" s="28">
        <v>2925</v>
      </c>
      <c r="B3655" s="15">
        <v>43672</v>
      </c>
      <c r="C3655" s="16"/>
      <c r="D3655" s="17">
        <v>1</v>
      </c>
      <c r="E3655" s="31"/>
      <c r="F3655" s="31"/>
      <c r="G3655" s="16"/>
      <c r="H3655" s="16"/>
      <c r="I3655" s="16"/>
      <c r="J3655" s="16"/>
      <c r="K3655" s="16"/>
      <c r="L3655" s="16"/>
      <c r="M3655" s="16"/>
      <c r="N3655" s="16"/>
      <c r="O3655" s="16"/>
      <c r="P3655" s="16"/>
      <c r="Q3655" s="16"/>
      <c r="R3655" s="16"/>
      <c r="S3655" s="16"/>
      <c r="T3655" s="16"/>
      <c r="U3655" s="16"/>
      <c r="V3655" s="16"/>
      <c r="W3655" s="16"/>
      <c r="X3655" s="16"/>
      <c r="Y3655" s="16"/>
      <c r="Z3655" s="16"/>
      <c r="AA3655" s="16"/>
      <c r="AB3655" s="16"/>
      <c r="AC3655" s="16"/>
      <c r="AD3655" s="16"/>
      <c r="AE3655" s="16"/>
      <c r="AF3655" s="16"/>
      <c r="AG3655" s="16"/>
      <c r="AH3655" s="16"/>
      <c r="AI3655" s="18">
        <v>289.99</v>
      </c>
      <c r="AJ3655" s="22">
        <f>AI3655*-0.029+-0.3</f>
        <v>-8.709709999999999</v>
      </c>
      <c r="AK3655" s="22">
        <v>0</v>
      </c>
      <c r="AL3655" s="22">
        <v>0</v>
      </c>
      <c r="AM3655" s="22">
        <v>0</v>
      </c>
      <c r="AN3655" s="22">
        <v>-17.6</v>
      </c>
      <c r="AO3655" s="22">
        <v>0</v>
      </c>
      <c r="AP3655" s="18">
        <f>SUM(AI3655:AO3655)</f>
        <v>263.68029</v>
      </c>
    </row>
    <row r="3656" ht="20.35" customHeight="1">
      <c r="A3656" t="s" s="28">
        <v>2925</v>
      </c>
      <c r="B3656" s="15">
        <v>43672</v>
      </c>
      <c r="C3656" s="16"/>
      <c r="D3656" s="16"/>
      <c r="E3656" s="31"/>
      <c r="F3656" s="31"/>
      <c r="G3656" s="17">
        <v>1</v>
      </c>
      <c r="H3656" s="16"/>
      <c r="I3656" s="16"/>
      <c r="J3656" s="16"/>
      <c r="K3656" s="16"/>
      <c r="L3656" s="16"/>
      <c r="M3656" s="16"/>
      <c r="N3656" s="16"/>
      <c r="O3656" s="16"/>
      <c r="P3656" s="16"/>
      <c r="Q3656" s="16"/>
      <c r="R3656" s="16"/>
      <c r="S3656" s="16"/>
      <c r="T3656" s="16"/>
      <c r="U3656" s="16"/>
      <c r="V3656" s="16"/>
      <c r="W3656" s="16"/>
      <c r="X3656" s="16"/>
      <c r="Y3656" s="16"/>
      <c r="Z3656" s="16"/>
      <c r="AA3656" s="16"/>
      <c r="AB3656" s="16"/>
      <c r="AC3656" s="16"/>
      <c r="AD3656" s="16"/>
      <c r="AE3656" s="16"/>
      <c r="AF3656" s="16"/>
      <c r="AG3656" s="16"/>
      <c r="AH3656" s="16"/>
      <c r="AI3656" s="18">
        <v>149.99</v>
      </c>
      <c r="AJ3656" s="22">
        <f>AI3656*-0.029+-0.3</f>
        <v>-4.64971</v>
      </c>
      <c r="AK3656" s="22">
        <v>0</v>
      </c>
      <c r="AL3656" s="22">
        <v>0</v>
      </c>
      <c r="AM3656" s="22">
        <v>0</v>
      </c>
      <c r="AN3656" s="22">
        <v>0</v>
      </c>
      <c r="AO3656" s="22">
        <v>0</v>
      </c>
      <c r="AP3656" s="18">
        <f>SUM(AI3656:AO3656)</f>
        <v>145.34029</v>
      </c>
    </row>
    <row r="3657" ht="20.35" customHeight="1">
      <c r="A3657" t="s" s="28">
        <v>2926</v>
      </c>
      <c r="B3657" s="15">
        <v>43672</v>
      </c>
      <c r="C3657" s="16"/>
      <c r="D3657" s="16"/>
      <c r="E3657" s="31"/>
      <c r="F3657" s="31"/>
      <c r="G3657" s="16"/>
      <c r="H3657" s="16"/>
      <c r="I3657" s="16"/>
      <c r="J3657" s="16"/>
      <c r="K3657" s="16"/>
      <c r="L3657" s="16"/>
      <c r="M3657" s="16"/>
      <c r="N3657" s="16"/>
      <c r="O3657" s="16"/>
      <c r="P3657" s="16"/>
      <c r="Q3657" s="17">
        <v>1</v>
      </c>
      <c r="R3657" s="16"/>
      <c r="S3657" s="16"/>
      <c r="T3657" s="16"/>
      <c r="U3657" s="16"/>
      <c r="V3657" s="16"/>
      <c r="W3657" s="16"/>
      <c r="X3657" s="16"/>
      <c r="Y3657" s="16"/>
      <c r="Z3657" s="16"/>
      <c r="AA3657" s="16"/>
      <c r="AB3657" s="16"/>
      <c r="AC3657" s="16"/>
      <c r="AD3657" s="16"/>
      <c r="AE3657" s="16"/>
      <c r="AF3657" s="16"/>
      <c r="AG3657" s="16"/>
      <c r="AH3657" s="16"/>
      <c r="AI3657" s="18">
        <v>394.99</v>
      </c>
      <c r="AJ3657" s="22">
        <f>AI3657*-0.029+-0.3</f>
        <v>-11.75471</v>
      </c>
      <c r="AK3657" s="22">
        <v>0</v>
      </c>
      <c r="AL3657" s="22">
        <v>0</v>
      </c>
      <c r="AM3657" s="22">
        <v>0</v>
      </c>
      <c r="AN3657" s="22">
        <v>-10.49</v>
      </c>
      <c r="AO3657" s="22">
        <v>0</v>
      </c>
      <c r="AP3657" s="18">
        <f>SUM(AI3657:AO3657)</f>
        <v>372.74529</v>
      </c>
    </row>
    <row r="3658" ht="20.35" customHeight="1">
      <c r="A3658" t="s" s="28">
        <v>2927</v>
      </c>
      <c r="B3658" s="15">
        <v>43675</v>
      </c>
      <c r="C3658" s="16"/>
      <c r="D3658" s="16"/>
      <c r="E3658" s="31"/>
      <c r="F3658" s="31"/>
      <c r="G3658" s="16"/>
      <c r="H3658" s="16"/>
      <c r="I3658" s="16"/>
      <c r="J3658" s="16"/>
      <c r="K3658" s="16"/>
      <c r="L3658" s="16"/>
      <c r="M3658" s="16"/>
      <c r="N3658" s="16"/>
      <c r="O3658" s="16"/>
      <c r="P3658" s="16"/>
      <c r="Q3658" s="16"/>
      <c r="R3658" s="16"/>
      <c r="S3658" s="16"/>
      <c r="T3658" s="16"/>
      <c r="U3658" s="16"/>
      <c r="V3658" s="16"/>
      <c r="W3658" s="16"/>
      <c r="X3658" s="16"/>
      <c r="Y3658" s="16"/>
      <c r="Z3658" s="16"/>
      <c r="AA3658" s="16"/>
      <c r="AB3658" s="16"/>
      <c r="AC3658" s="16"/>
      <c r="AD3658" s="16"/>
      <c r="AE3658" s="16"/>
      <c r="AF3658" s="16"/>
      <c r="AG3658" s="16"/>
      <c r="AH3658" s="16"/>
      <c r="AI3658" s="18">
        <v>47.98</v>
      </c>
      <c r="AJ3658" s="22">
        <v>0</v>
      </c>
      <c r="AK3658" s="22">
        <v>0</v>
      </c>
      <c r="AL3658" s="22">
        <f>AI3658*-0.029-0.3</f>
        <v>-1.69142</v>
      </c>
      <c r="AM3658" s="22">
        <v>0</v>
      </c>
      <c r="AN3658" s="22">
        <v>-3.28</v>
      </c>
      <c r="AO3658" s="22">
        <v>0</v>
      </c>
      <c r="AP3658" s="18">
        <f>SUM(AI3658:AO3658)</f>
        <v>43.00858</v>
      </c>
    </row>
    <row r="3659" ht="20.35" customHeight="1">
      <c r="A3659" t="s" s="28">
        <v>2928</v>
      </c>
      <c r="B3659" s="15">
        <v>43675</v>
      </c>
      <c r="C3659" s="16"/>
      <c r="D3659" s="17">
        <v>1</v>
      </c>
      <c r="E3659" s="31"/>
      <c r="F3659" s="31"/>
      <c r="G3659" s="16"/>
      <c r="H3659" s="16"/>
      <c r="I3659" s="16"/>
      <c r="J3659" s="16"/>
      <c r="K3659" s="16"/>
      <c r="L3659" s="16"/>
      <c r="M3659" s="16"/>
      <c r="N3659" s="16"/>
      <c r="O3659" s="16"/>
      <c r="P3659" s="16"/>
      <c r="Q3659" s="16"/>
      <c r="R3659" s="16"/>
      <c r="S3659" s="16"/>
      <c r="T3659" s="16"/>
      <c r="U3659" s="16"/>
      <c r="V3659" s="16"/>
      <c r="W3659" s="16"/>
      <c r="X3659" s="16"/>
      <c r="Y3659" s="16"/>
      <c r="Z3659" s="16"/>
      <c r="AA3659" s="16"/>
      <c r="AB3659" s="16"/>
      <c r="AC3659" s="16"/>
      <c r="AD3659" s="16"/>
      <c r="AE3659" s="16"/>
      <c r="AF3659" s="16"/>
      <c r="AG3659" s="16"/>
      <c r="AH3659" s="16"/>
      <c r="AI3659" s="18">
        <v>249.99</v>
      </c>
      <c r="AJ3659" s="22">
        <v>0</v>
      </c>
      <c r="AK3659" s="22">
        <v>0</v>
      </c>
      <c r="AL3659" s="22">
        <f>AI3659*-0.029-0.3</f>
        <v>-7.54971</v>
      </c>
      <c r="AM3659" s="22">
        <v>0</v>
      </c>
      <c r="AN3659" s="22">
        <v>-15.66</v>
      </c>
      <c r="AO3659" s="22">
        <v>0</v>
      </c>
      <c r="AP3659" s="18">
        <f>SUM(AI3659:AO3659)</f>
        <v>226.78029</v>
      </c>
    </row>
    <row r="3660" ht="20.35" customHeight="1">
      <c r="A3660" t="s" s="28">
        <v>2929</v>
      </c>
      <c r="B3660" s="15">
        <v>43675</v>
      </c>
      <c r="C3660" s="16"/>
      <c r="D3660" s="17">
        <v>1</v>
      </c>
      <c r="E3660" s="31"/>
      <c r="F3660" s="31"/>
      <c r="G3660" s="16"/>
      <c r="H3660" s="16"/>
      <c r="I3660" s="16"/>
      <c r="J3660" s="16"/>
      <c r="K3660" s="16"/>
      <c r="L3660" s="16"/>
      <c r="M3660" s="16"/>
      <c r="N3660" s="16"/>
      <c r="O3660" s="16"/>
      <c r="P3660" s="16"/>
      <c r="Q3660" s="16"/>
      <c r="R3660" s="16"/>
      <c r="S3660" s="16"/>
      <c r="T3660" s="16"/>
      <c r="U3660" s="16"/>
      <c r="V3660" s="16"/>
      <c r="W3660" s="16"/>
      <c r="X3660" s="16"/>
      <c r="Y3660" s="16"/>
      <c r="Z3660" s="16"/>
      <c r="AA3660" s="16"/>
      <c r="AB3660" s="16"/>
      <c r="AC3660" s="16"/>
      <c r="AD3660" s="16"/>
      <c r="AE3660" s="16"/>
      <c r="AF3660" s="16"/>
      <c r="AG3660" s="16"/>
      <c r="AH3660" s="16"/>
      <c r="AI3660" s="18">
        <v>269.99</v>
      </c>
      <c r="AJ3660" s="22">
        <f>AI3660*-0.029+-0.3</f>
        <v>-8.129709999999999</v>
      </c>
      <c r="AK3660" s="22">
        <v>0</v>
      </c>
      <c r="AL3660" s="22">
        <v>0</v>
      </c>
      <c r="AM3660" s="22">
        <v>0</v>
      </c>
      <c r="AN3660" s="22">
        <v>-9.67</v>
      </c>
      <c r="AO3660" s="22">
        <v>-20</v>
      </c>
      <c r="AP3660" s="18">
        <f>SUM(AI3660:AO3660)</f>
        <v>232.19029</v>
      </c>
    </row>
    <row r="3661" ht="20.35" customHeight="1">
      <c r="A3661" t="s" s="28">
        <v>2930</v>
      </c>
      <c r="B3661" s="15">
        <v>43675</v>
      </c>
      <c r="C3661" s="16"/>
      <c r="D3661" s="16"/>
      <c r="E3661" s="31"/>
      <c r="F3661" s="31"/>
      <c r="G3661" s="16"/>
      <c r="H3661" s="16"/>
      <c r="I3661" s="16"/>
      <c r="J3661" s="16"/>
      <c r="K3661" s="17">
        <v>4</v>
      </c>
      <c r="L3661" s="16"/>
      <c r="M3661" s="16"/>
      <c r="N3661" s="16"/>
      <c r="O3661" s="16"/>
      <c r="P3661" s="16"/>
      <c r="Q3661" s="16"/>
      <c r="R3661" s="16"/>
      <c r="S3661" s="16"/>
      <c r="T3661" s="16"/>
      <c r="U3661" s="16"/>
      <c r="V3661" s="16"/>
      <c r="W3661" s="16"/>
      <c r="X3661" s="16"/>
      <c r="Y3661" s="16"/>
      <c r="Z3661" s="16"/>
      <c r="AA3661" s="16"/>
      <c r="AB3661" s="16"/>
      <c r="AC3661" s="16"/>
      <c r="AD3661" s="16"/>
      <c r="AE3661" s="16"/>
      <c r="AF3661" s="16"/>
      <c r="AG3661" s="16"/>
      <c r="AH3661" s="16"/>
      <c r="AI3661" s="18">
        <v>1800</v>
      </c>
      <c r="AJ3661" s="22">
        <f>AI3661*-0.029+-0.3</f>
        <v>-52.5</v>
      </c>
      <c r="AK3661" s="22">
        <v>0</v>
      </c>
      <c r="AL3661" s="22">
        <v>0</v>
      </c>
      <c r="AM3661" s="22">
        <v>0</v>
      </c>
      <c r="AN3661" s="22">
        <v>0</v>
      </c>
      <c r="AO3661" s="22">
        <v>0</v>
      </c>
      <c r="AP3661" s="18">
        <f>SUM(AI3661:AO3661)</f>
        <v>1747.5</v>
      </c>
    </row>
    <row r="3662" ht="20.35" customHeight="1">
      <c r="A3662" t="s" s="28">
        <v>2931</v>
      </c>
      <c r="B3662" s="15">
        <v>43675</v>
      </c>
      <c r="C3662" s="16"/>
      <c r="D3662" s="16"/>
      <c r="E3662" s="31"/>
      <c r="F3662" s="31"/>
      <c r="G3662" s="16"/>
      <c r="H3662" s="16"/>
      <c r="I3662" s="16"/>
      <c r="J3662" s="16"/>
      <c r="K3662" s="16"/>
      <c r="L3662" s="16"/>
      <c r="M3662" s="16"/>
      <c r="N3662" s="16"/>
      <c r="O3662" s="16"/>
      <c r="P3662" s="16"/>
      <c r="Q3662" s="16"/>
      <c r="R3662" s="16"/>
      <c r="S3662" s="16"/>
      <c r="T3662" s="16"/>
      <c r="U3662" s="16"/>
      <c r="V3662" s="16"/>
      <c r="W3662" s="16"/>
      <c r="X3662" s="17">
        <v>3</v>
      </c>
      <c r="Y3662" s="16"/>
      <c r="Z3662" s="16"/>
      <c r="AA3662" s="16"/>
      <c r="AB3662" s="16"/>
      <c r="AC3662" s="16"/>
      <c r="AD3662" s="16"/>
      <c r="AE3662" s="16"/>
      <c r="AF3662" s="16"/>
      <c r="AG3662" s="16"/>
      <c r="AH3662" s="16"/>
      <c r="AI3662" s="18">
        <v>362</v>
      </c>
      <c r="AJ3662" s="22">
        <f>AI3662*-0.029+-0.3</f>
        <v>-10.798</v>
      </c>
      <c r="AK3662" s="22">
        <v>0</v>
      </c>
      <c r="AL3662" s="22">
        <v>0</v>
      </c>
      <c r="AM3662" s="22">
        <v>0</v>
      </c>
      <c r="AN3662" s="22">
        <v>-32.75</v>
      </c>
      <c r="AO3662" s="22">
        <v>0</v>
      </c>
      <c r="AP3662" s="18">
        <f>SUM(AI3662:AO3662)</f>
        <v>318.452</v>
      </c>
    </row>
    <row r="3663" ht="20.35" customHeight="1">
      <c r="A3663" t="s" s="28">
        <v>706</v>
      </c>
      <c r="B3663" s="15">
        <v>43675</v>
      </c>
      <c r="C3663" s="16"/>
      <c r="D3663" s="16"/>
      <c r="E3663" s="31"/>
      <c r="F3663" s="31"/>
      <c r="G3663" s="16"/>
      <c r="H3663" s="16"/>
      <c r="I3663" s="16"/>
      <c r="J3663" s="16"/>
      <c r="K3663" s="16"/>
      <c r="L3663" s="16"/>
      <c r="M3663" s="16"/>
      <c r="N3663" s="16"/>
      <c r="O3663" s="16"/>
      <c r="P3663" s="16"/>
      <c r="Q3663" s="16"/>
      <c r="R3663" s="16"/>
      <c r="S3663" s="16"/>
      <c r="T3663" s="16"/>
      <c r="U3663" s="16"/>
      <c r="V3663" s="16"/>
      <c r="W3663" s="16"/>
      <c r="X3663" s="17">
        <v>1</v>
      </c>
      <c r="Y3663" s="16"/>
      <c r="Z3663" s="16"/>
      <c r="AA3663" s="16"/>
      <c r="AB3663" s="16"/>
      <c r="AC3663" s="16"/>
      <c r="AD3663" s="16"/>
      <c r="AE3663" s="16"/>
      <c r="AF3663" s="16"/>
      <c r="AG3663" s="16"/>
      <c r="AH3663" s="16"/>
      <c r="AI3663" s="18">
        <v>211.71</v>
      </c>
      <c r="AJ3663" s="22">
        <f>AI3663*-0.029+-0.3</f>
        <v>-6.43959</v>
      </c>
      <c r="AK3663" s="22">
        <v>0</v>
      </c>
      <c r="AL3663" s="22">
        <v>0</v>
      </c>
      <c r="AM3663" s="22">
        <v>0</v>
      </c>
      <c r="AN3663" s="22">
        <v>-7.95</v>
      </c>
      <c r="AO3663" s="22">
        <v>0</v>
      </c>
      <c r="AP3663" s="18">
        <f>SUM(AI3663:AO3663)</f>
        <v>197.32041</v>
      </c>
    </row>
    <row r="3664" ht="20.35" customHeight="1">
      <c r="A3664" t="s" s="28">
        <v>802</v>
      </c>
      <c r="B3664" s="15">
        <v>43676</v>
      </c>
      <c r="C3664" s="16"/>
      <c r="D3664" s="16"/>
      <c r="E3664" s="31"/>
      <c r="F3664" s="31"/>
      <c r="G3664" s="16"/>
      <c r="H3664" s="17">
        <v>7</v>
      </c>
      <c r="I3664" s="16"/>
      <c r="J3664" s="16"/>
      <c r="K3664" s="16"/>
      <c r="L3664" s="16"/>
      <c r="M3664" s="16"/>
      <c r="N3664" s="16"/>
      <c r="O3664" s="16"/>
      <c r="P3664" s="16"/>
      <c r="Q3664" s="16"/>
      <c r="R3664" s="16"/>
      <c r="S3664" s="16"/>
      <c r="T3664" s="16"/>
      <c r="U3664" s="16"/>
      <c r="V3664" s="16"/>
      <c r="W3664" s="16"/>
      <c r="X3664" s="16"/>
      <c r="Y3664" s="16"/>
      <c r="Z3664" s="16"/>
      <c r="AA3664" s="16"/>
      <c r="AB3664" s="16"/>
      <c r="AC3664" s="16"/>
      <c r="AD3664" s="16"/>
      <c r="AE3664" s="16"/>
      <c r="AF3664" s="16"/>
      <c r="AG3664" s="16"/>
      <c r="AH3664" s="16"/>
      <c r="AI3664" s="18">
        <v>6000</v>
      </c>
      <c r="AJ3664" s="22">
        <v>0</v>
      </c>
      <c r="AK3664" s="22">
        <v>0</v>
      </c>
      <c r="AL3664" s="22">
        <v>0</v>
      </c>
      <c r="AM3664" s="22">
        <v>0</v>
      </c>
      <c r="AN3664" s="22">
        <v>0</v>
      </c>
      <c r="AO3664" s="22">
        <v>0</v>
      </c>
      <c r="AP3664" s="18">
        <f>SUM(AI3664:AO3664)</f>
        <v>6000</v>
      </c>
    </row>
    <row r="3665" ht="20.35" customHeight="1">
      <c r="A3665" t="s" s="28">
        <v>2932</v>
      </c>
      <c r="B3665" s="15">
        <v>43676</v>
      </c>
      <c r="C3665" s="16"/>
      <c r="D3665" s="17">
        <v>1</v>
      </c>
      <c r="E3665" s="31"/>
      <c r="F3665" s="31"/>
      <c r="G3665" s="16"/>
      <c r="H3665" s="16"/>
      <c r="I3665" s="16"/>
      <c r="J3665" s="16"/>
      <c r="K3665" s="16"/>
      <c r="L3665" s="16"/>
      <c r="M3665" s="16"/>
      <c r="N3665" s="16"/>
      <c r="O3665" s="16"/>
      <c r="P3665" s="16"/>
      <c r="Q3665" s="16"/>
      <c r="R3665" s="16"/>
      <c r="S3665" s="16"/>
      <c r="T3665" s="16"/>
      <c r="U3665" s="16"/>
      <c r="V3665" s="16"/>
      <c r="W3665" s="16"/>
      <c r="X3665" s="16"/>
      <c r="Y3665" s="16"/>
      <c r="Z3665" s="16"/>
      <c r="AA3665" s="16"/>
      <c r="AB3665" s="16"/>
      <c r="AC3665" s="16"/>
      <c r="AD3665" s="16"/>
      <c r="AE3665" s="16"/>
      <c r="AF3665" s="16"/>
      <c r="AG3665" s="16"/>
      <c r="AH3665" s="16"/>
      <c r="AI3665" s="18">
        <v>299.99</v>
      </c>
      <c r="AJ3665" s="22">
        <f>AI3665*-0.029+-0.3</f>
        <v>-8.99971</v>
      </c>
      <c r="AK3665" s="22">
        <v>0</v>
      </c>
      <c r="AL3665" s="22">
        <v>0</v>
      </c>
      <c r="AM3665" s="22">
        <v>0</v>
      </c>
      <c r="AN3665" s="22">
        <v>-17.6</v>
      </c>
      <c r="AO3665" s="22">
        <v>0</v>
      </c>
      <c r="AP3665" s="18">
        <f>SUM(AI3665:AO3665)</f>
        <v>273.39029</v>
      </c>
    </row>
    <row r="3666" ht="20.35" customHeight="1">
      <c r="A3666" t="s" s="28">
        <v>2524</v>
      </c>
      <c r="B3666" s="15">
        <v>43676</v>
      </c>
      <c r="C3666" s="16"/>
      <c r="D3666" s="16"/>
      <c r="E3666" s="31"/>
      <c r="F3666" s="31"/>
      <c r="G3666" s="17">
        <v>1</v>
      </c>
      <c r="H3666" s="16"/>
      <c r="I3666" s="16"/>
      <c r="J3666" s="16"/>
      <c r="K3666" s="16"/>
      <c r="L3666" s="16"/>
      <c r="M3666" s="16"/>
      <c r="N3666" s="16"/>
      <c r="O3666" s="16"/>
      <c r="P3666" s="16"/>
      <c r="Q3666" s="16"/>
      <c r="R3666" s="16"/>
      <c r="S3666" s="16"/>
      <c r="T3666" s="16"/>
      <c r="U3666" s="16"/>
      <c r="V3666" s="16"/>
      <c r="W3666" s="16"/>
      <c r="X3666" s="16"/>
      <c r="Y3666" s="16"/>
      <c r="Z3666" s="16"/>
      <c r="AA3666" s="16"/>
      <c r="AB3666" s="16"/>
      <c r="AC3666" s="16"/>
      <c r="AD3666" s="16"/>
      <c r="AE3666" s="16"/>
      <c r="AF3666" s="16"/>
      <c r="AG3666" s="16"/>
      <c r="AH3666" s="16"/>
      <c r="AI3666" s="18">
        <v>149.99</v>
      </c>
      <c r="AJ3666" s="22">
        <f>AI3666*-0.029+-0.3</f>
        <v>-4.64971</v>
      </c>
      <c r="AK3666" s="22">
        <v>0</v>
      </c>
      <c r="AL3666" s="22">
        <v>0</v>
      </c>
      <c r="AM3666" s="22">
        <v>0</v>
      </c>
      <c r="AN3666" s="22">
        <v>-17.6</v>
      </c>
      <c r="AO3666" s="22">
        <v>0</v>
      </c>
      <c r="AP3666" s="18">
        <f>SUM(AI3666:AO3666)</f>
        <v>127.74029</v>
      </c>
    </row>
    <row r="3667" ht="20.35" customHeight="1">
      <c r="A3667" t="s" s="28">
        <v>2933</v>
      </c>
      <c r="B3667" s="15">
        <v>43677</v>
      </c>
      <c r="C3667" s="16"/>
      <c r="D3667" s="17">
        <v>1</v>
      </c>
      <c r="E3667" s="31"/>
      <c r="F3667" s="59">
        <v>1</v>
      </c>
      <c r="G3667" s="16"/>
      <c r="H3667" s="16"/>
      <c r="I3667" s="16"/>
      <c r="J3667" s="16"/>
      <c r="K3667" s="16"/>
      <c r="L3667" s="16"/>
      <c r="M3667" s="16"/>
      <c r="N3667" s="16"/>
      <c r="O3667" s="16"/>
      <c r="P3667" s="16"/>
      <c r="Q3667" s="16"/>
      <c r="R3667" s="16"/>
      <c r="S3667" s="16"/>
      <c r="T3667" s="16"/>
      <c r="U3667" s="16"/>
      <c r="V3667" s="16"/>
      <c r="W3667" s="16"/>
      <c r="X3667" s="16"/>
      <c r="Y3667" s="16"/>
      <c r="Z3667" s="16"/>
      <c r="AA3667" s="16"/>
      <c r="AB3667" s="16"/>
      <c r="AC3667" s="16"/>
      <c r="AD3667" s="16"/>
      <c r="AE3667" s="16"/>
      <c r="AF3667" s="16"/>
      <c r="AG3667" s="16"/>
      <c r="AH3667" s="16"/>
      <c r="AI3667" s="18">
        <v>533.99</v>
      </c>
      <c r="AJ3667" s="22">
        <v>0</v>
      </c>
      <c r="AK3667" s="22">
        <v>-15.79</v>
      </c>
      <c r="AL3667" s="22">
        <v>0</v>
      </c>
      <c r="AM3667" s="22">
        <v>0</v>
      </c>
      <c r="AN3667" s="22">
        <v>-29.62</v>
      </c>
      <c r="AO3667" s="22">
        <v>0</v>
      </c>
      <c r="AP3667" s="18">
        <f>SUM(AI3667:AO3667)</f>
        <v>488.58</v>
      </c>
    </row>
    <row r="3668" ht="20.35" customHeight="1">
      <c r="A3668" t="s" s="28">
        <v>2934</v>
      </c>
      <c r="B3668" s="15">
        <v>43677</v>
      </c>
      <c r="C3668" s="16"/>
      <c r="D3668" s="16"/>
      <c r="E3668" s="31"/>
      <c r="F3668" s="31"/>
      <c r="G3668" s="16"/>
      <c r="H3668" s="16"/>
      <c r="I3668" s="16"/>
      <c r="J3668" s="16"/>
      <c r="K3668" s="16"/>
      <c r="L3668" s="16"/>
      <c r="M3668" s="16"/>
      <c r="N3668" s="16"/>
      <c r="O3668" s="16"/>
      <c r="P3668" s="16"/>
      <c r="Q3668" s="16"/>
      <c r="R3668" s="16"/>
      <c r="S3668" s="16"/>
      <c r="T3668" s="16"/>
      <c r="U3668" s="16"/>
      <c r="V3668" s="16"/>
      <c r="W3668" s="16"/>
      <c r="X3668" s="17">
        <v>1</v>
      </c>
      <c r="Y3668" s="16"/>
      <c r="Z3668" s="16"/>
      <c r="AA3668" s="16"/>
      <c r="AB3668" s="16"/>
      <c r="AC3668" s="16"/>
      <c r="AD3668" s="16"/>
      <c r="AE3668" s="16"/>
      <c r="AF3668" s="16"/>
      <c r="AG3668" s="16"/>
      <c r="AH3668" s="16"/>
      <c r="AI3668" s="18">
        <v>241.27</v>
      </c>
      <c r="AJ3668" s="22">
        <f>AI3668*-0.029+-0.3</f>
        <v>-7.29683</v>
      </c>
      <c r="AK3668" s="22">
        <v>0</v>
      </c>
      <c r="AL3668" s="22">
        <v>0</v>
      </c>
      <c r="AM3668" s="22">
        <v>0</v>
      </c>
      <c r="AN3668" s="22">
        <v>-49.56</v>
      </c>
      <c r="AO3668" s="22">
        <v>0</v>
      </c>
      <c r="AP3668" s="18">
        <f>SUM(AI3668:AO3668)</f>
        <v>184.41317</v>
      </c>
    </row>
    <row r="3669" ht="20.35" customHeight="1">
      <c r="A3669" t="s" s="28">
        <v>2935</v>
      </c>
      <c r="B3669" s="15">
        <v>43677</v>
      </c>
      <c r="C3669" s="16"/>
      <c r="D3669" s="17">
        <v>1</v>
      </c>
      <c r="E3669" s="31"/>
      <c r="F3669" s="59">
        <v>1</v>
      </c>
      <c r="G3669" s="16"/>
      <c r="H3669" s="16"/>
      <c r="I3669" s="16"/>
      <c r="J3669" s="16"/>
      <c r="K3669" s="16"/>
      <c r="L3669" s="16"/>
      <c r="M3669" s="16"/>
      <c r="N3669" s="16"/>
      <c r="O3669" s="16"/>
      <c r="P3669" s="16"/>
      <c r="Q3669" s="16"/>
      <c r="R3669" s="16"/>
      <c r="S3669" s="16"/>
      <c r="T3669" s="16"/>
      <c r="U3669" s="16"/>
      <c r="V3669" s="16"/>
      <c r="W3669" s="16"/>
      <c r="X3669" s="16"/>
      <c r="Y3669" s="16"/>
      <c r="Z3669" s="16"/>
      <c r="AA3669" s="16"/>
      <c r="AB3669" s="16"/>
      <c r="AC3669" s="16"/>
      <c r="AD3669" s="16"/>
      <c r="AE3669" s="16"/>
      <c r="AF3669" s="16"/>
      <c r="AG3669" s="16"/>
      <c r="AH3669" s="16"/>
      <c r="AI3669" s="18">
        <v>452.51</v>
      </c>
      <c r="AJ3669" s="22">
        <f>AI3669*-0.029+-0.3</f>
        <v>-13.42279</v>
      </c>
      <c r="AK3669" s="22">
        <v>0</v>
      </c>
      <c r="AL3669" s="22">
        <v>0</v>
      </c>
      <c r="AM3669" s="22">
        <v>0</v>
      </c>
      <c r="AN3669" s="22">
        <v>-14.19</v>
      </c>
      <c r="AO3669" s="22">
        <v>-33.52</v>
      </c>
      <c r="AP3669" s="18">
        <f>SUM(AI3669:AO3669)</f>
        <v>391.37721</v>
      </c>
    </row>
    <row r="3670" ht="20.35" customHeight="1">
      <c r="A3670" t="s" s="28">
        <v>2936</v>
      </c>
      <c r="B3670" s="15">
        <v>43677</v>
      </c>
      <c r="C3670" s="16"/>
      <c r="D3670" s="16"/>
      <c r="E3670" s="31"/>
      <c r="F3670" s="31"/>
      <c r="G3670" s="16"/>
      <c r="H3670" s="16"/>
      <c r="I3670" s="16"/>
      <c r="J3670" s="16"/>
      <c r="K3670" s="16"/>
      <c r="L3670" s="16"/>
      <c r="M3670" s="16"/>
      <c r="N3670" s="16"/>
      <c r="O3670" s="16"/>
      <c r="P3670" s="16"/>
      <c r="Q3670" s="16"/>
      <c r="R3670" s="16"/>
      <c r="S3670" s="16"/>
      <c r="T3670" s="16"/>
      <c r="U3670" s="16"/>
      <c r="V3670" s="16"/>
      <c r="W3670" s="16"/>
      <c r="X3670" s="16"/>
      <c r="Y3670" s="16"/>
      <c r="Z3670" s="16"/>
      <c r="AA3670" s="16"/>
      <c r="AB3670" s="16"/>
      <c r="AC3670" s="16"/>
      <c r="AD3670" s="16"/>
      <c r="AE3670" s="16"/>
      <c r="AF3670" s="16"/>
      <c r="AG3670" s="16"/>
      <c r="AH3670" s="16"/>
      <c r="AI3670" s="18">
        <v>95.01000000000001</v>
      </c>
      <c r="AJ3670" s="22">
        <f>AI3670*-0.029+-0.3</f>
        <v>-3.05529</v>
      </c>
      <c r="AK3670" s="22">
        <v>0</v>
      </c>
      <c r="AL3670" s="22">
        <v>0</v>
      </c>
      <c r="AM3670" s="22">
        <v>0</v>
      </c>
      <c r="AN3670" s="22">
        <v>-6.95</v>
      </c>
      <c r="AO3670" s="22">
        <v>-7.04</v>
      </c>
      <c r="AP3670" s="18">
        <f>SUM(AI3670:AO3670)</f>
        <v>77.96471</v>
      </c>
    </row>
    <row r="3671" ht="32.35" customHeight="1">
      <c r="A3671" t="s" s="28">
        <v>2937</v>
      </c>
      <c r="B3671" s="15">
        <v>43677</v>
      </c>
      <c r="C3671" s="16"/>
      <c r="D3671" s="16"/>
      <c r="E3671" s="31"/>
      <c r="F3671" s="31"/>
      <c r="G3671" s="16"/>
      <c r="H3671" s="17">
        <v>1</v>
      </c>
      <c r="I3671" s="16"/>
      <c r="J3671" s="16"/>
      <c r="K3671" s="16"/>
      <c r="L3671" s="16"/>
      <c r="M3671" s="16"/>
      <c r="N3671" s="16"/>
      <c r="O3671" s="16"/>
      <c r="P3671" s="16"/>
      <c r="Q3671" s="17">
        <v>1</v>
      </c>
      <c r="R3671" s="16"/>
      <c r="S3671" s="16"/>
      <c r="T3671" s="16"/>
      <c r="U3671" s="16"/>
      <c r="V3671" s="16"/>
      <c r="W3671" s="16"/>
      <c r="X3671" s="16"/>
      <c r="Y3671" s="16"/>
      <c r="Z3671" s="16"/>
      <c r="AA3671" s="16"/>
      <c r="AB3671" s="16"/>
      <c r="AC3671" s="16"/>
      <c r="AD3671" s="16"/>
      <c r="AE3671" s="16"/>
      <c r="AF3671" s="16"/>
      <c r="AG3671" s="16"/>
      <c r="AH3671" s="16"/>
      <c r="AI3671" s="18">
        <v>1722.21</v>
      </c>
      <c r="AJ3671" s="22">
        <f>AI3671*-0.029+-0.3</f>
        <v>-50.24409</v>
      </c>
      <c r="AK3671" s="22">
        <v>0</v>
      </c>
      <c r="AL3671" s="22">
        <v>0</v>
      </c>
      <c r="AM3671" s="22">
        <v>0</v>
      </c>
      <c r="AN3671" s="22">
        <f>-108.46</f>
        <v>-108.46</v>
      </c>
      <c r="AO3671" s="22">
        <v>0</v>
      </c>
      <c r="AP3671" s="18">
        <f>SUM(AI3671:AO3671)</f>
        <v>1563.50591</v>
      </c>
    </row>
    <row r="3672" ht="20.35" customHeight="1">
      <c r="A3672" t="s" s="28">
        <v>2938</v>
      </c>
      <c r="B3672" s="15">
        <v>43677</v>
      </c>
      <c r="C3672" s="16"/>
      <c r="D3672" s="16"/>
      <c r="E3672" s="31"/>
      <c r="F3672" s="31"/>
      <c r="G3672" s="16"/>
      <c r="H3672" s="16"/>
      <c r="I3672" s="16"/>
      <c r="J3672" s="16"/>
      <c r="K3672" s="16"/>
      <c r="L3672" s="16"/>
      <c r="M3672" s="16"/>
      <c r="N3672" s="16"/>
      <c r="O3672" s="16"/>
      <c r="P3672" s="16"/>
      <c r="Q3672" s="16"/>
      <c r="R3672" s="16"/>
      <c r="S3672" s="16"/>
      <c r="T3672" s="16"/>
      <c r="U3672" s="16"/>
      <c r="V3672" s="16"/>
      <c r="W3672" s="16"/>
      <c r="X3672" s="16"/>
      <c r="Y3672" s="16"/>
      <c r="Z3672" s="16"/>
      <c r="AA3672" s="16"/>
      <c r="AB3672" s="16"/>
      <c r="AC3672" s="16"/>
      <c r="AD3672" s="16"/>
      <c r="AE3672" s="16"/>
      <c r="AF3672" s="16"/>
      <c r="AG3672" s="16"/>
      <c r="AH3672" s="16"/>
      <c r="AI3672" s="18">
        <v>500</v>
      </c>
      <c r="AJ3672" s="22">
        <f>AI3672*-0.029+-0.3</f>
        <v>-14.8</v>
      </c>
      <c r="AK3672" s="22">
        <v>0</v>
      </c>
      <c r="AL3672" s="22">
        <v>0</v>
      </c>
      <c r="AM3672" s="22">
        <v>0</v>
      </c>
      <c r="AN3672" s="22">
        <v>0</v>
      </c>
      <c r="AO3672" s="22">
        <v>0</v>
      </c>
      <c r="AP3672" s="18">
        <f>SUM(AI3672:AO3672)</f>
        <v>485.2</v>
      </c>
    </row>
    <row r="3673" ht="20.35" customHeight="1">
      <c r="A3673" t="s" s="28">
        <v>2939</v>
      </c>
      <c r="B3673" s="15">
        <v>43677</v>
      </c>
      <c r="C3673" s="72"/>
      <c r="D3673" s="73">
        <v>32</v>
      </c>
      <c r="E3673" s="74"/>
      <c r="F3673" s="74"/>
      <c r="G3673" s="72"/>
      <c r="H3673" s="72"/>
      <c r="I3673" s="72"/>
      <c r="J3673" s="72"/>
      <c r="K3673" s="73">
        <v>5</v>
      </c>
      <c r="L3673" s="72"/>
      <c r="M3673" s="72"/>
      <c r="N3673" s="72"/>
      <c r="O3673" s="72"/>
      <c r="P3673" s="72"/>
      <c r="Q3673" s="72"/>
      <c r="R3673" s="72"/>
      <c r="S3673" s="72"/>
      <c r="T3673" s="72"/>
      <c r="U3673" s="72"/>
      <c r="V3673" s="72"/>
      <c r="W3673" s="72"/>
      <c r="X3673" s="72"/>
      <c r="Y3673" s="72"/>
      <c r="Z3673" s="72"/>
      <c r="AA3673" s="72"/>
      <c r="AB3673" s="72"/>
      <c r="AC3673" s="72"/>
      <c r="AD3673" s="72"/>
      <c r="AE3673" s="72"/>
      <c r="AF3673" s="72"/>
      <c r="AG3673" s="72"/>
      <c r="AH3673" s="72"/>
      <c r="AI3673" s="75">
        <v>16423</v>
      </c>
      <c r="AJ3673" s="76">
        <v>0</v>
      </c>
      <c r="AK3673" s="76">
        <v>0</v>
      </c>
      <c r="AL3673" s="76">
        <v>0</v>
      </c>
      <c r="AM3673" s="22">
        <v>0</v>
      </c>
      <c r="AN3673" s="76">
        <v>0</v>
      </c>
      <c r="AO3673" s="76">
        <v>0</v>
      </c>
      <c r="AP3673" s="18">
        <f>SUM(AI3673:AO3673)</f>
        <v>16423</v>
      </c>
    </row>
    <row r="3674" ht="20.35" customHeight="1">
      <c r="A3674" t="s" s="28">
        <v>706</v>
      </c>
      <c r="B3674" s="15">
        <v>43678</v>
      </c>
      <c r="C3674" s="16"/>
      <c r="D3674" s="16"/>
      <c r="E3674" s="31"/>
      <c r="F3674" s="31"/>
      <c r="G3674" s="16"/>
      <c r="H3674" s="16"/>
      <c r="I3674" s="16"/>
      <c r="J3674" s="16"/>
      <c r="K3674" s="16"/>
      <c r="L3674" s="16"/>
      <c r="M3674" s="16"/>
      <c r="N3674" s="16"/>
      <c r="O3674" s="16"/>
      <c r="P3674" s="16"/>
      <c r="Q3674" s="16"/>
      <c r="R3674" s="16"/>
      <c r="S3674" s="16"/>
      <c r="T3674" s="16"/>
      <c r="U3674" s="16"/>
      <c r="V3674" s="16"/>
      <c r="W3674" s="16"/>
      <c r="X3674" s="16"/>
      <c r="Y3674" s="16"/>
      <c r="Z3674" s="16"/>
      <c r="AA3674" s="16"/>
      <c r="AB3674" s="16"/>
      <c r="AC3674" s="16"/>
      <c r="AD3674" s="16"/>
      <c r="AE3674" s="16"/>
      <c r="AF3674" s="16"/>
      <c r="AG3674" s="16"/>
      <c r="AH3674" s="16"/>
      <c r="AI3674" s="18">
        <v>52.98</v>
      </c>
      <c r="AJ3674" s="22">
        <f>AI3674*-0.029+-0.3</f>
        <v>-1.83642</v>
      </c>
      <c r="AK3674" s="22">
        <v>0</v>
      </c>
      <c r="AL3674" s="22">
        <v>0</v>
      </c>
      <c r="AM3674" s="22">
        <v>0</v>
      </c>
      <c r="AN3674" s="22">
        <v>-6.95</v>
      </c>
      <c r="AO3674" s="22">
        <v>0</v>
      </c>
      <c r="AP3674" s="18">
        <f>SUM(AI3674:AO3674)</f>
        <v>44.19358</v>
      </c>
    </row>
    <row r="3675" ht="20.35" customHeight="1">
      <c r="A3675" t="s" s="28">
        <v>2940</v>
      </c>
      <c r="B3675" s="15">
        <v>43678</v>
      </c>
      <c r="C3675" s="16"/>
      <c r="D3675" s="16"/>
      <c r="E3675" s="31"/>
      <c r="F3675" s="31"/>
      <c r="G3675" s="16"/>
      <c r="H3675" s="16"/>
      <c r="I3675" s="16"/>
      <c r="J3675" s="16"/>
      <c r="K3675" s="17">
        <v>4</v>
      </c>
      <c r="L3675" s="16"/>
      <c r="M3675" s="16"/>
      <c r="N3675" s="16"/>
      <c r="O3675" s="16"/>
      <c r="P3675" s="16"/>
      <c r="Q3675" s="16"/>
      <c r="R3675" s="17">
        <v>1</v>
      </c>
      <c r="S3675" s="16"/>
      <c r="T3675" s="16"/>
      <c r="U3675" s="16"/>
      <c r="V3675" s="16"/>
      <c r="W3675" s="16"/>
      <c r="X3675" s="16"/>
      <c r="Y3675" s="16"/>
      <c r="Z3675" s="16"/>
      <c r="AA3675" s="16"/>
      <c r="AB3675" s="16"/>
      <c r="AC3675" s="16"/>
      <c r="AD3675" s="16"/>
      <c r="AE3675" s="16"/>
      <c r="AF3675" s="16"/>
      <c r="AG3675" s="16"/>
      <c r="AH3675" s="16"/>
      <c r="AI3675" s="18">
        <v>2249.95</v>
      </c>
      <c r="AJ3675" s="22">
        <f>AI3675*-0.029+-0.3</f>
        <v>-65.54855000000001</v>
      </c>
      <c r="AK3675" s="22">
        <v>0</v>
      </c>
      <c r="AL3675" s="22">
        <v>0</v>
      </c>
      <c r="AM3675" s="22">
        <v>0</v>
      </c>
      <c r="AN3675" s="22">
        <v>-47.34</v>
      </c>
      <c r="AO3675" s="22">
        <v>0</v>
      </c>
      <c r="AP3675" s="18">
        <f>SUM(AI3675:AO3675)</f>
        <v>2137.06145</v>
      </c>
    </row>
    <row r="3676" ht="20.35" customHeight="1">
      <c r="A3676" t="s" s="28">
        <v>2941</v>
      </c>
      <c r="B3676" s="15">
        <v>43678</v>
      </c>
      <c r="C3676" s="16"/>
      <c r="D3676" s="16"/>
      <c r="E3676" s="31"/>
      <c r="F3676" s="31"/>
      <c r="G3676" s="16"/>
      <c r="H3676" s="17">
        <v>8</v>
      </c>
      <c r="I3676" s="16"/>
      <c r="J3676" s="16"/>
      <c r="K3676" s="16"/>
      <c r="L3676" s="16"/>
      <c r="M3676" s="16"/>
      <c r="N3676" s="16"/>
      <c r="O3676" s="16"/>
      <c r="P3676" s="16"/>
      <c r="Q3676" s="16"/>
      <c r="R3676" s="17">
        <v>1</v>
      </c>
      <c r="S3676" s="16"/>
      <c r="T3676" s="16"/>
      <c r="U3676" s="16"/>
      <c r="V3676" s="16"/>
      <c r="W3676" s="16"/>
      <c r="X3676" s="17">
        <v>8</v>
      </c>
      <c r="Y3676" s="16"/>
      <c r="Z3676" s="16"/>
      <c r="AA3676" s="16"/>
      <c r="AB3676" s="16"/>
      <c r="AC3676" s="16"/>
      <c r="AD3676" s="16"/>
      <c r="AE3676" s="16"/>
      <c r="AF3676" s="16"/>
      <c r="AG3676" s="16"/>
      <c r="AH3676" s="16"/>
      <c r="AI3676" s="42">
        <v>10739.92</v>
      </c>
      <c r="AJ3676" s="60">
        <v>0</v>
      </c>
      <c r="AK3676" s="60">
        <v>0</v>
      </c>
      <c r="AL3676" s="60">
        <v>0</v>
      </c>
      <c r="AM3676" s="22">
        <v>0</v>
      </c>
      <c r="AN3676" s="60">
        <v>-175.02</v>
      </c>
      <c r="AO3676" s="60">
        <v>0</v>
      </c>
      <c r="AP3676" s="18">
        <f>SUM(AI3676:AO3676)</f>
        <v>10564.9</v>
      </c>
    </row>
    <row r="3677" ht="20.35" customHeight="1">
      <c r="A3677" t="s" s="28">
        <v>2942</v>
      </c>
      <c r="B3677" s="15">
        <v>43679</v>
      </c>
      <c r="C3677" s="16"/>
      <c r="D3677" s="16"/>
      <c r="E3677" s="31"/>
      <c r="F3677" s="31"/>
      <c r="G3677" s="16"/>
      <c r="H3677" s="16"/>
      <c r="I3677" s="16"/>
      <c r="J3677" s="16"/>
      <c r="K3677" s="16"/>
      <c r="L3677" s="16"/>
      <c r="M3677" s="16"/>
      <c r="N3677" s="16"/>
      <c r="O3677" s="16"/>
      <c r="P3677" s="16"/>
      <c r="Q3677" s="16"/>
      <c r="R3677" s="16"/>
      <c r="S3677" s="16"/>
      <c r="T3677" s="16"/>
      <c r="U3677" s="16"/>
      <c r="V3677" s="16"/>
      <c r="W3677" s="16"/>
      <c r="X3677" s="17">
        <v>1</v>
      </c>
      <c r="Y3677" s="16"/>
      <c r="Z3677" s="16"/>
      <c r="AA3677" s="16"/>
      <c r="AB3677" s="16"/>
      <c r="AC3677" s="16"/>
      <c r="AD3677" s="16"/>
      <c r="AE3677" s="16"/>
      <c r="AF3677" s="16"/>
      <c r="AG3677" s="16"/>
      <c r="AH3677" s="16"/>
      <c r="AI3677" s="18">
        <v>107.98</v>
      </c>
      <c r="AJ3677" s="22">
        <v>0</v>
      </c>
      <c r="AK3677" s="22">
        <v>0</v>
      </c>
      <c r="AL3677" s="22">
        <f>AI3677*-0.029-0.3</f>
        <v>-3.43142</v>
      </c>
      <c r="AM3677" s="22">
        <v>0</v>
      </c>
      <c r="AN3677" s="22">
        <v>-7.95</v>
      </c>
      <c r="AO3677" s="22">
        <v>0</v>
      </c>
      <c r="AP3677" s="18">
        <f>SUM(AI3677:AO3677)</f>
        <v>96.59858</v>
      </c>
    </row>
    <row r="3678" ht="20.35" customHeight="1">
      <c r="A3678" t="s" s="28">
        <v>2943</v>
      </c>
      <c r="B3678" s="15">
        <v>43679</v>
      </c>
      <c r="C3678" s="16"/>
      <c r="D3678" s="16"/>
      <c r="E3678" s="31"/>
      <c r="F3678" s="59">
        <v>1</v>
      </c>
      <c r="G3678" s="16"/>
      <c r="H3678" s="16"/>
      <c r="I3678" s="16"/>
      <c r="J3678" s="16"/>
      <c r="K3678" s="16"/>
      <c r="L3678" s="16"/>
      <c r="M3678" s="16"/>
      <c r="N3678" s="16"/>
      <c r="O3678" s="16"/>
      <c r="P3678" s="16"/>
      <c r="Q3678" s="16"/>
      <c r="R3678" s="16"/>
      <c r="S3678" s="16"/>
      <c r="T3678" s="16"/>
      <c r="U3678" s="16"/>
      <c r="V3678" s="16"/>
      <c r="W3678" s="16"/>
      <c r="X3678" s="16"/>
      <c r="Y3678" s="16"/>
      <c r="Z3678" s="16"/>
      <c r="AA3678" s="16"/>
      <c r="AB3678" s="16"/>
      <c r="AC3678" s="16"/>
      <c r="AD3678" s="16"/>
      <c r="AE3678" s="16"/>
      <c r="AF3678" s="16"/>
      <c r="AG3678" s="16"/>
      <c r="AH3678" s="16"/>
      <c r="AI3678" s="18">
        <v>202.97</v>
      </c>
      <c r="AJ3678" s="22">
        <f>AI3678*-0.029+-0.3</f>
        <v>-6.18613</v>
      </c>
      <c r="AK3678" s="22">
        <v>0</v>
      </c>
      <c r="AL3678" s="22">
        <v>0</v>
      </c>
      <c r="AM3678" s="22">
        <v>0</v>
      </c>
      <c r="AN3678" s="22">
        <v>-24.22</v>
      </c>
      <c r="AO3678" s="22">
        <v>0</v>
      </c>
      <c r="AP3678" s="18">
        <f>SUM(AI3678:AO3678)</f>
        <v>172.56387</v>
      </c>
    </row>
    <row r="3679" ht="20.35" customHeight="1">
      <c r="A3679" t="s" s="28">
        <v>2944</v>
      </c>
      <c r="B3679" s="15">
        <v>43679</v>
      </c>
      <c r="C3679" s="16"/>
      <c r="D3679" s="16"/>
      <c r="E3679" s="31"/>
      <c r="F3679" s="31"/>
      <c r="G3679" s="16"/>
      <c r="H3679" s="16"/>
      <c r="I3679" s="16"/>
      <c r="J3679" s="16"/>
      <c r="K3679" s="16"/>
      <c r="L3679" s="16"/>
      <c r="M3679" s="16"/>
      <c r="N3679" s="16"/>
      <c r="O3679" s="16"/>
      <c r="P3679" s="16"/>
      <c r="Q3679" s="16"/>
      <c r="R3679" s="16"/>
      <c r="S3679" s="16"/>
      <c r="T3679" s="16"/>
      <c r="U3679" s="16"/>
      <c r="V3679" s="16"/>
      <c r="W3679" s="16"/>
      <c r="X3679" s="17">
        <v>3</v>
      </c>
      <c r="Y3679" s="16"/>
      <c r="Z3679" s="16"/>
      <c r="AA3679" s="16"/>
      <c r="AB3679" s="16"/>
      <c r="AC3679" s="16"/>
      <c r="AD3679" s="16"/>
      <c r="AE3679" s="16"/>
      <c r="AF3679" s="16"/>
      <c r="AG3679" s="16"/>
      <c r="AH3679" s="16"/>
      <c r="AI3679" s="18">
        <v>299.97</v>
      </c>
      <c r="AJ3679" s="22">
        <v>0</v>
      </c>
      <c r="AK3679" s="22">
        <v>0</v>
      </c>
      <c r="AL3679" s="22">
        <f>AI3679*-0.029-0.3</f>
        <v>-8.999129999999999</v>
      </c>
      <c r="AM3679" s="22">
        <v>0</v>
      </c>
      <c r="AN3679" s="22">
        <v>-7.95</v>
      </c>
      <c r="AO3679" s="22">
        <v>0</v>
      </c>
      <c r="AP3679" s="18">
        <f>SUM(AI3679:AO3679)</f>
        <v>283.02087</v>
      </c>
    </row>
    <row r="3680" ht="20.35" customHeight="1">
      <c r="A3680" t="s" s="28">
        <v>2945</v>
      </c>
      <c r="B3680" s="15">
        <v>43679</v>
      </c>
      <c r="C3680" s="16"/>
      <c r="D3680" s="17">
        <v>1</v>
      </c>
      <c r="E3680" s="31"/>
      <c r="F3680" s="59">
        <v>1</v>
      </c>
      <c r="G3680" s="16"/>
      <c r="H3680" s="16"/>
      <c r="I3680" s="16"/>
      <c r="J3680" s="16"/>
      <c r="K3680" s="16"/>
      <c r="L3680" s="16"/>
      <c r="M3680" s="16"/>
      <c r="N3680" s="16"/>
      <c r="O3680" s="16"/>
      <c r="P3680" s="16"/>
      <c r="Q3680" s="16"/>
      <c r="R3680" s="16"/>
      <c r="S3680" s="16"/>
      <c r="T3680" s="16"/>
      <c r="U3680" s="16"/>
      <c r="V3680" s="16"/>
      <c r="W3680" s="16"/>
      <c r="X3680" s="16"/>
      <c r="Y3680" s="16"/>
      <c r="Z3680" s="16"/>
      <c r="AA3680" s="16"/>
      <c r="AB3680" s="16"/>
      <c r="AC3680" s="16"/>
      <c r="AD3680" s="16"/>
      <c r="AE3680" s="16"/>
      <c r="AF3680" s="16"/>
      <c r="AG3680" s="16"/>
      <c r="AH3680" s="16"/>
      <c r="AI3680" s="18">
        <v>424.04</v>
      </c>
      <c r="AJ3680" s="22">
        <f>AI3680*-0.029+-0.3</f>
        <v>-12.59716</v>
      </c>
      <c r="AK3680" s="22">
        <v>0</v>
      </c>
      <c r="AL3680" s="22">
        <v>0</v>
      </c>
      <c r="AM3680" s="22">
        <v>0</v>
      </c>
      <c r="AN3680" s="22">
        <v>-19.35</v>
      </c>
      <c r="AO3680" s="22">
        <v>0</v>
      </c>
      <c r="AP3680" s="18">
        <f>SUM(AI3680:AO3680)</f>
        <v>392.09284</v>
      </c>
    </row>
    <row r="3681" ht="20.35" customHeight="1">
      <c r="A3681" t="s" s="28">
        <v>2946</v>
      </c>
      <c r="B3681" s="15">
        <v>43679</v>
      </c>
      <c r="C3681" s="16"/>
      <c r="D3681" s="16"/>
      <c r="E3681" s="31"/>
      <c r="F3681" s="31"/>
      <c r="G3681" s="16"/>
      <c r="H3681" s="16"/>
      <c r="I3681" s="16"/>
      <c r="J3681" s="16"/>
      <c r="K3681" s="17">
        <v>2</v>
      </c>
      <c r="L3681" s="16"/>
      <c r="M3681" s="16"/>
      <c r="N3681" s="16"/>
      <c r="O3681" s="16"/>
      <c r="P3681" s="16"/>
      <c r="Q3681" s="16"/>
      <c r="R3681" s="16"/>
      <c r="S3681" s="16"/>
      <c r="T3681" s="16"/>
      <c r="U3681" s="16"/>
      <c r="V3681" s="16"/>
      <c r="W3681" s="16"/>
      <c r="X3681" s="17">
        <v>2</v>
      </c>
      <c r="Y3681" s="16"/>
      <c r="Z3681" s="16"/>
      <c r="AA3681" s="16"/>
      <c r="AB3681" s="16"/>
      <c r="AC3681" s="16"/>
      <c r="AD3681" s="16"/>
      <c r="AE3681" s="16"/>
      <c r="AF3681" s="16"/>
      <c r="AG3681" s="16"/>
      <c r="AH3681" s="16"/>
      <c r="AI3681" s="18">
        <v>1499.96</v>
      </c>
      <c r="AJ3681" s="22">
        <f>AI3681*-0.029+-0.3</f>
        <v>-43.79884</v>
      </c>
      <c r="AK3681" s="22">
        <v>0</v>
      </c>
      <c r="AL3681" s="22">
        <v>0</v>
      </c>
      <c r="AM3681" s="22">
        <v>0</v>
      </c>
      <c r="AN3681" s="22">
        <v>-35.17</v>
      </c>
      <c r="AO3681" s="22">
        <v>0</v>
      </c>
      <c r="AP3681" s="18">
        <f>SUM(AI3681:AO3681)</f>
        <v>1420.99116</v>
      </c>
    </row>
    <row r="3682" ht="20.35" customHeight="1">
      <c r="A3682" t="s" s="28">
        <v>2947</v>
      </c>
      <c r="B3682" s="15">
        <v>43679</v>
      </c>
      <c r="C3682" s="16"/>
      <c r="D3682" s="17">
        <v>2</v>
      </c>
      <c r="E3682" s="31"/>
      <c r="F3682" s="31"/>
      <c r="G3682" s="16"/>
      <c r="H3682" s="16"/>
      <c r="I3682" s="16"/>
      <c r="J3682" s="16"/>
      <c r="K3682" s="16"/>
      <c r="L3682" s="16"/>
      <c r="M3682" s="16"/>
      <c r="N3682" s="16"/>
      <c r="O3682" s="16"/>
      <c r="P3682" s="16"/>
      <c r="Q3682" s="16"/>
      <c r="R3682" s="16"/>
      <c r="S3682" s="16"/>
      <c r="T3682" s="16"/>
      <c r="U3682" s="16"/>
      <c r="V3682" s="16"/>
      <c r="W3682" s="16"/>
      <c r="X3682" s="16"/>
      <c r="Y3682" s="16"/>
      <c r="Z3682" s="16"/>
      <c r="AA3682" s="16"/>
      <c r="AB3682" s="16"/>
      <c r="AC3682" s="16"/>
      <c r="AD3682" s="16"/>
      <c r="AE3682" s="16"/>
      <c r="AF3682" s="16"/>
      <c r="AG3682" s="16"/>
      <c r="AH3682" s="16"/>
      <c r="AI3682" s="18">
        <v>365</v>
      </c>
      <c r="AJ3682" s="22">
        <f>AI3682*-0.029+-0.3</f>
        <v>-10.885</v>
      </c>
      <c r="AK3682" s="22">
        <v>0</v>
      </c>
      <c r="AL3682" s="22">
        <v>0</v>
      </c>
      <c r="AM3682" s="22">
        <v>0</v>
      </c>
      <c r="AN3682" s="22">
        <f>-19.13</f>
        <v>-19.13</v>
      </c>
      <c r="AO3682" s="22">
        <v>0</v>
      </c>
      <c r="AP3682" s="18">
        <f>SUM(AI3682:AO3682)</f>
        <v>334.985</v>
      </c>
    </row>
    <row r="3683" ht="20.35" customHeight="1">
      <c r="A3683" t="s" s="28">
        <v>1271</v>
      </c>
      <c r="B3683" s="15">
        <v>43679</v>
      </c>
      <c r="C3683" s="16"/>
      <c r="D3683" s="16"/>
      <c r="E3683" s="31"/>
      <c r="F3683" s="31"/>
      <c r="G3683" s="16"/>
      <c r="H3683" s="16"/>
      <c r="I3683" s="16"/>
      <c r="J3683" s="16"/>
      <c r="K3683" s="17">
        <v>2</v>
      </c>
      <c r="L3683" s="16"/>
      <c r="M3683" s="16"/>
      <c r="N3683" s="16"/>
      <c r="O3683" s="16"/>
      <c r="P3683" s="16"/>
      <c r="Q3683" s="16"/>
      <c r="R3683" s="16"/>
      <c r="S3683" s="16"/>
      <c r="T3683" s="16"/>
      <c r="U3683" s="16"/>
      <c r="V3683" s="16"/>
      <c r="W3683" s="16"/>
      <c r="X3683" s="16"/>
      <c r="Y3683" s="16"/>
      <c r="Z3683" s="16"/>
      <c r="AA3683" s="16"/>
      <c r="AB3683" s="16"/>
      <c r="AC3683" s="16"/>
      <c r="AD3683" s="16"/>
      <c r="AE3683" s="16"/>
      <c r="AF3683" s="16"/>
      <c r="AG3683" s="16"/>
      <c r="AH3683" s="16"/>
      <c r="AI3683" s="18">
        <v>761.35</v>
      </c>
      <c r="AJ3683" s="22">
        <v>0</v>
      </c>
      <c r="AK3683" s="22">
        <v>0</v>
      </c>
      <c r="AL3683" s="22">
        <v>0</v>
      </c>
      <c r="AM3683" s="22">
        <v>0</v>
      </c>
      <c r="AN3683" s="22">
        <v>-11.35</v>
      </c>
      <c r="AO3683" s="22">
        <v>0</v>
      </c>
      <c r="AP3683" s="18">
        <f>SUM(AI3683:AO3683)</f>
        <v>750</v>
      </c>
    </row>
    <row r="3684" ht="20.35" customHeight="1">
      <c r="A3684" t="s" s="28">
        <v>2948</v>
      </c>
      <c r="B3684" s="15">
        <v>43679</v>
      </c>
      <c r="C3684" s="16"/>
      <c r="D3684" s="16"/>
      <c r="E3684" s="31"/>
      <c r="F3684" s="31"/>
      <c r="G3684" s="16"/>
      <c r="H3684" s="17">
        <v>4</v>
      </c>
      <c r="I3684" s="16"/>
      <c r="J3684" s="16"/>
      <c r="K3684" s="16"/>
      <c r="L3684" s="16"/>
      <c r="M3684" s="16"/>
      <c r="N3684" s="16"/>
      <c r="O3684" s="16"/>
      <c r="P3684" s="16"/>
      <c r="Q3684" s="16"/>
      <c r="R3684" s="17">
        <v>1</v>
      </c>
      <c r="S3684" s="16"/>
      <c r="T3684" s="16"/>
      <c r="U3684" s="16"/>
      <c r="V3684" s="16"/>
      <c r="W3684" s="16"/>
      <c r="X3684" s="16"/>
      <c r="Y3684" s="16"/>
      <c r="Z3684" s="16"/>
      <c r="AA3684" s="16"/>
      <c r="AB3684" s="16"/>
      <c r="AC3684" s="16"/>
      <c r="AD3684" s="16"/>
      <c r="AE3684" s="16"/>
      <c r="AF3684" s="16"/>
      <c r="AG3684" s="16"/>
      <c r="AH3684" s="16"/>
      <c r="AI3684" s="18">
        <v>4200</v>
      </c>
      <c r="AJ3684" s="22">
        <v>0</v>
      </c>
      <c r="AK3684" s="22">
        <v>0</v>
      </c>
      <c r="AL3684" s="22">
        <v>0</v>
      </c>
      <c r="AM3684" s="22">
        <v>0</v>
      </c>
      <c r="AN3684" s="22">
        <v>-27.96</v>
      </c>
      <c r="AO3684" s="22">
        <v>0</v>
      </c>
      <c r="AP3684" s="18">
        <f>SUM(AI3684:AO3684)</f>
        <v>4172.04</v>
      </c>
    </row>
    <row r="3685" ht="20.35" customHeight="1">
      <c r="A3685" t="s" s="28">
        <v>2949</v>
      </c>
      <c r="B3685" s="15">
        <v>43682</v>
      </c>
      <c r="C3685" s="16"/>
      <c r="D3685" s="17">
        <v>1</v>
      </c>
      <c r="E3685" s="31"/>
      <c r="F3685" s="31"/>
      <c r="G3685" s="17">
        <v>1</v>
      </c>
      <c r="H3685" s="16"/>
      <c r="I3685" s="16"/>
      <c r="J3685" s="16"/>
      <c r="K3685" s="16"/>
      <c r="L3685" s="16"/>
      <c r="M3685" s="16"/>
      <c r="N3685" s="16"/>
      <c r="O3685" s="16"/>
      <c r="P3685" s="16"/>
      <c r="Q3685" s="16"/>
      <c r="R3685" s="16"/>
      <c r="S3685" s="16"/>
      <c r="T3685" s="16"/>
      <c r="U3685" s="16"/>
      <c r="V3685" s="16"/>
      <c r="W3685" s="16"/>
      <c r="X3685" s="16"/>
      <c r="Y3685" s="16"/>
      <c r="Z3685" s="16"/>
      <c r="AA3685" s="16"/>
      <c r="AB3685" s="16"/>
      <c r="AC3685" s="16"/>
      <c r="AD3685" s="16"/>
      <c r="AE3685" s="16"/>
      <c r="AF3685" s="16"/>
      <c r="AG3685" s="16"/>
      <c r="AH3685" s="16"/>
      <c r="AI3685" s="18">
        <v>431.98</v>
      </c>
      <c r="AJ3685" s="22">
        <f>AI3685*-0.029+-0.3</f>
        <v>-12.82742</v>
      </c>
      <c r="AK3685" s="22">
        <v>0</v>
      </c>
      <c r="AL3685" s="22">
        <v>0</v>
      </c>
      <c r="AM3685" s="22">
        <v>0</v>
      </c>
      <c r="AN3685" s="22">
        <v>-9.06</v>
      </c>
      <c r="AO3685" s="22">
        <v>-32</v>
      </c>
      <c r="AP3685" s="18">
        <f>SUM(AI3685:AO3685)</f>
        <v>378.09258</v>
      </c>
    </row>
    <row r="3686" ht="20.35" customHeight="1">
      <c r="A3686" t="s" s="28">
        <v>2950</v>
      </c>
      <c r="B3686" s="15">
        <v>43682</v>
      </c>
      <c r="C3686" s="16"/>
      <c r="D3686" s="16"/>
      <c r="E3686" s="31"/>
      <c r="F3686" s="31"/>
      <c r="G3686" s="16"/>
      <c r="H3686" s="16"/>
      <c r="I3686" s="16"/>
      <c r="J3686" s="16"/>
      <c r="K3686" s="16"/>
      <c r="L3686" s="16"/>
      <c r="M3686" s="16"/>
      <c r="N3686" s="16"/>
      <c r="O3686" s="16"/>
      <c r="P3686" s="16"/>
      <c r="Q3686" s="17">
        <v>1</v>
      </c>
      <c r="R3686" s="16"/>
      <c r="S3686" s="16"/>
      <c r="T3686" s="16"/>
      <c r="U3686" s="16"/>
      <c r="V3686" s="16"/>
      <c r="W3686" s="16"/>
      <c r="X3686" s="16"/>
      <c r="Y3686" s="16"/>
      <c r="Z3686" s="16"/>
      <c r="AA3686" s="16"/>
      <c r="AB3686" s="16"/>
      <c r="AC3686" s="16"/>
      <c r="AD3686" s="16"/>
      <c r="AE3686" s="16"/>
      <c r="AF3686" s="16"/>
      <c r="AG3686" s="16"/>
      <c r="AH3686" s="16"/>
      <c r="AI3686" s="18">
        <v>374.99</v>
      </c>
      <c r="AJ3686" s="22">
        <f>AI3686*-0.029+-0.3</f>
        <v>-11.17471</v>
      </c>
      <c r="AK3686" s="22">
        <v>0</v>
      </c>
      <c r="AL3686" s="22">
        <v>0</v>
      </c>
      <c r="AM3686" s="22">
        <v>0</v>
      </c>
      <c r="AN3686" s="22">
        <v>-8.76</v>
      </c>
      <c r="AO3686" s="22">
        <v>0</v>
      </c>
      <c r="AP3686" s="18">
        <f>SUM(AI3686:AO3686)</f>
        <v>355.05529</v>
      </c>
    </row>
    <row r="3687" ht="20.35" customHeight="1">
      <c r="A3687" t="s" s="28">
        <v>802</v>
      </c>
      <c r="B3687" s="15">
        <v>43682</v>
      </c>
      <c r="C3687" s="16"/>
      <c r="D3687" s="16"/>
      <c r="E3687" s="31"/>
      <c r="F3687" s="31"/>
      <c r="G3687" s="16"/>
      <c r="H3687" s="16"/>
      <c r="I3687" s="16"/>
      <c r="J3687" s="16"/>
      <c r="K3687" s="16"/>
      <c r="L3687" s="16"/>
      <c r="M3687" s="16"/>
      <c r="N3687" s="16"/>
      <c r="O3687" s="16"/>
      <c r="P3687" s="16"/>
      <c r="Q3687" s="16"/>
      <c r="R3687" s="16"/>
      <c r="S3687" s="16"/>
      <c r="T3687" s="16"/>
      <c r="U3687" s="16"/>
      <c r="V3687" s="16"/>
      <c r="W3687" s="16"/>
      <c r="X3687" s="17">
        <v>12</v>
      </c>
      <c r="Y3687" s="16"/>
      <c r="Z3687" s="16"/>
      <c r="AA3687" s="16"/>
      <c r="AB3687" s="16"/>
      <c r="AC3687" s="16"/>
      <c r="AD3687" s="16"/>
      <c r="AE3687" s="16"/>
      <c r="AF3687" s="16"/>
      <c r="AG3687" s="16"/>
      <c r="AH3687" s="16"/>
      <c r="AI3687" s="18">
        <v>1063.12</v>
      </c>
      <c r="AJ3687" s="22">
        <v>0</v>
      </c>
      <c r="AK3687" s="22">
        <v>0</v>
      </c>
      <c r="AL3687" s="22">
        <v>0</v>
      </c>
      <c r="AM3687" s="22">
        <v>0</v>
      </c>
      <c r="AN3687" s="22">
        <v>-38.48</v>
      </c>
      <c r="AO3687" s="22">
        <v>0</v>
      </c>
      <c r="AP3687" s="18">
        <f>SUM(AI3687:AO3687)</f>
        <v>1024.64</v>
      </c>
    </row>
    <row r="3688" ht="20.35" customHeight="1">
      <c r="A3688" t="s" s="28">
        <v>2951</v>
      </c>
      <c r="B3688" s="15">
        <v>43683</v>
      </c>
      <c r="C3688" s="16"/>
      <c r="D3688" s="17">
        <v>2</v>
      </c>
      <c r="E3688" s="31"/>
      <c r="F3688" s="31"/>
      <c r="G3688" s="16"/>
      <c r="H3688" s="16"/>
      <c r="I3688" s="16"/>
      <c r="J3688" s="16"/>
      <c r="K3688" s="16"/>
      <c r="L3688" s="16"/>
      <c r="M3688" s="16"/>
      <c r="N3688" s="16"/>
      <c r="O3688" s="16"/>
      <c r="P3688" s="16"/>
      <c r="Q3688" s="16"/>
      <c r="R3688" s="16"/>
      <c r="S3688" s="16"/>
      <c r="T3688" s="16"/>
      <c r="U3688" s="16"/>
      <c r="V3688" s="16"/>
      <c r="W3688" s="16"/>
      <c r="X3688" s="16"/>
      <c r="Y3688" s="16"/>
      <c r="Z3688" s="16"/>
      <c r="AA3688" s="16"/>
      <c r="AB3688" s="16"/>
      <c r="AC3688" s="16"/>
      <c r="AD3688" s="16"/>
      <c r="AE3688" s="16"/>
      <c r="AF3688" s="16"/>
      <c r="AG3688" s="16"/>
      <c r="AH3688" s="16"/>
      <c r="AI3688" s="18">
        <v>499.98</v>
      </c>
      <c r="AJ3688" s="22">
        <f>AI3688*-0.029+-0.3</f>
        <v>-14.79942</v>
      </c>
      <c r="AK3688" s="22">
        <v>0</v>
      </c>
      <c r="AL3688" s="22">
        <v>0</v>
      </c>
      <c r="AM3688" s="22">
        <v>0</v>
      </c>
      <c r="AN3688" s="22">
        <v>-15.08</v>
      </c>
      <c r="AO3688" s="22">
        <v>0</v>
      </c>
      <c r="AP3688" s="18">
        <f>SUM(AI3688:AO3688)</f>
        <v>470.10058</v>
      </c>
    </row>
    <row r="3689" ht="20.35" customHeight="1">
      <c r="A3689" t="s" s="28">
        <v>2952</v>
      </c>
      <c r="B3689" s="15">
        <v>43683</v>
      </c>
      <c r="C3689" s="16"/>
      <c r="D3689" s="17">
        <v>1</v>
      </c>
      <c r="E3689" s="31"/>
      <c r="F3689" s="59">
        <v>1</v>
      </c>
      <c r="G3689" s="16"/>
      <c r="H3689" s="16"/>
      <c r="I3689" s="16"/>
      <c r="J3689" s="16"/>
      <c r="K3689" s="16"/>
      <c r="L3689" s="16"/>
      <c r="M3689" s="16"/>
      <c r="N3689" s="16"/>
      <c r="O3689" s="16"/>
      <c r="P3689" s="16"/>
      <c r="Q3689" s="16"/>
      <c r="R3689" s="16"/>
      <c r="S3689" s="16"/>
      <c r="T3689" s="16"/>
      <c r="U3689" s="16"/>
      <c r="V3689" s="16"/>
      <c r="W3689" s="16"/>
      <c r="X3689" s="16"/>
      <c r="Y3689" s="16"/>
      <c r="Z3689" s="16"/>
      <c r="AA3689" s="16"/>
      <c r="AB3689" s="16"/>
      <c r="AC3689" s="16"/>
      <c r="AD3689" s="16"/>
      <c r="AE3689" s="16"/>
      <c r="AF3689" s="16"/>
      <c r="AG3689" s="16"/>
      <c r="AH3689" s="16"/>
      <c r="AI3689" s="18">
        <v>604.11</v>
      </c>
      <c r="AJ3689" s="22">
        <f>AI3689*-0.029+-0.3</f>
        <v>-17.81919</v>
      </c>
      <c r="AK3689" s="22">
        <v>0</v>
      </c>
      <c r="AL3689" s="22">
        <v>0</v>
      </c>
      <c r="AM3689" s="22">
        <v>0</v>
      </c>
      <c r="AN3689" s="22">
        <v>-47.06</v>
      </c>
      <c r="AO3689" s="22">
        <v>0</v>
      </c>
      <c r="AP3689" s="18">
        <f>SUM(AI3689:AO3689)</f>
        <v>539.23081</v>
      </c>
    </row>
    <row r="3690" ht="20.35" customHeight="1">
      <c r="A3690" t="s" s="28">
        <v>2664</v>
      </c>
      <c r="B3690" s="15">
        <v>43684</v>
      </c>
      <c r="C3690" s="16"/>
      <c r="D3690" s="16"/>
      <c r="E3690" s="31"/>
      <c r="F3690" s="31"/>
      <c r="G3690" s="16"/>
      <c r="H3690" s="16"/>
      <c r="I3690" s="16"/>
      <c r="J3690" s="16"/>
      <c r="K3690" s="17">
        <v>1</v>
      </c>
      <c r="L3690" s="16"/>
      <c r="M3690" s="17">
        <v>8</v>
      </c>
      <c r="N3690" s="16"/>
      <c r="O3690" s="16"/>
      <c r="P3690" s="16"/>
      <c r="Q3690" s="16"/>
      <c r="R3690" s="16"/>
      <c r="S3690" s="16"/>
      <c r="T3690" s="16"/>
      <c r="U3690" s="16"/>
      <c r="V3690" s="16"/>
      <c r="W3690" s="16"/>
      <c r="X3690" s="16"/>
      <c r="Y3690" s="16"/>
      <c r="Z3690" s="16"/>
      <c r="AA3690" s="16"/>
      <c r="AB3690" s="16"/>
      <c r="AC3690" s="16"/>
      <c r="AD3690" s="16"/>
      <c r="AE3690" s="16"/>
      <c r="AF3690" s="16"/>
      <c r="AG3690" s="16"/>
      <c r="AH3690" s="16"/>
      <c r="AI3690" s="18">
        <v>2530.05</v>
      </c>
      <c r="AJ3690" s="22">
        <f>AI3690*-0.029+-0.3</f>
        <v>-73.67144999999999</v>
      </c>
      <c r="AK3690" s="22">
        <v>0</v>
      </c>
      <c r="AL3690" s="22">
        <v>0</v>
      </c>
      <c r="AM3690" s="22">
        <v>0</v>
      </c>
      <c r="AN3690" s="22">
        <v>-20.05</v>
      </c>
      <c r="AO3690" s="22">
        <v>0</v>
      </c>
      <c r="AP3690" s="18">
        <f>SUM(AI3690:AO3690)</f>
        <v>2436.32855</v>
      </c>
    </row>
    <row r="3691" ht="20.35" customHeight="1">
      <c r="A3691" t="s" s="28">
        <v>608</v>
      </c>
      <c r="B3691" s="15">
        <v>43684</v>
      </c>
      <c r="C3691" s="16"/>
      <c r="D3691" s="17">
        <v>1</v>
      </c>
      <c r="E3691" s="31"/>
      <c r="F3691" s="31"/>
      <c r="G3691" s="16"/>
      <c r="H3691" s="16"/>
      <c r="I3691" s="16"/>
      <c r="J3691" s="16"/>
      <c r="K3691" s="16"/>
      <c r="L3691" s="16"/>
      <c r="M3691" s="16"/>
      <c r="N3691" s="16"/>
      <c r="O3691" s="16"/>
      <c r="P3691" s="16"/>
      <c r="Q3691" s="16"/>
      <c r="R3691" s="16"/>
      <c r="S3691" s="16"/>
      <c r="T3691" s="16"/>
      <c r="U3691" s="16"/>
      <c r="V3691" s="16"/>
      <c r="W3691" s="16"/>
      <c r="X3691" s="16"/>
      <c r="Y3691" s="16"/>
      <c r="Z3691" s="16"/>
      <c r="AA3691" s="16"/>
      <c r="AB3691" s="16"/>
      <c r="AC3691" s="16"/>
      <c r="AD3691" s="16"/>
      <c r="AE3691" s="16"/>
      <c r="AF3691" s="16"/>
      <c r="AG3691" s="16"/>
      <c r="AH3691" s="16"/>
      <c r="AI3691" s="18">
        <v>289.99</v>
      </c>
      <c r="AJ3691" s="22">
        <v>0</v>
      </c>
      <c r="AK3691" s="22">
        <v>0</v>
      </c>
      <c r="AL3691" s="22">
        <f>AI3691*-0.029-0.3</f>
        <v>-8.709709999999999</v>
      </c>
      <c r="AM3691" s="22">
        <v>0</v>
      </c>
      <c r="AN3691" s="22">
        <v>-20.87</v>
      </c>
      <c r="AO3691" s="22">
        <v>0</v>
      </c>
      <c r="AP3691" s="18">
        <f>SUM(AI3691:AO3691)</f>
        <v>260.41029</v>
      </c>
    </row>
    <row r="3692" ht="20.35" customHeight="1">
      <c r="A3692" t="s" s="28">
        <v>2953</v>
      </c>
      <c r="B3692" s="15">
        <v>43684</v>
      </c>
      <c r="C3692" s="16"/>
      <c r="D3692" s="17">
        <v>1</v>
      </c>
      <c r="E3692" s="31"/>
      <c r="F3692" s="31"/>
      <c r="G3692" s="16"/>
      <c r="H3692" s="16"/>
      <c r="I3692" s="16"/>
      <c r="J3692" s="16"/>
      <c r="K3692" s="16"/>
      <c r="L3692" s="16"/>
      <c r="M3692" s="16"/>
      <c r="N3692" s="16"/>
      <c r="O3692" s="16"/>
      <c r="P3692" s="16"/>
      <c r="Q3692" s="16"/>
      <c r="R3692" s="16"/>
      <c r="S3692" s="16"/>
      <c r="T3692" s="16"/>
      <c r="U3692" s="16"/>
      <c r="V3692" s="16"/>
      <c r="W3692" s="16"/>
      <c r="X3692" s="16"/>
      <c r="Y3692" s="16"/>
      <c r="Z3692" s="16"/>
      <c r="AA3692" s="16"/>
      <c r="AB3692" s="16"/>
      <c r="AC3692" s="16"/>
      <c r="AD3692" s="16"/>
      <c r="AE3692" s="16"/>
      <c r="AF3692" s="16"/>
      <c r="AG3692" s="16"/>
      <c r="AH3692" s="16"/>
      <c r="AI3692" s="18">
        <v>264.99</v>
      </c>
      <c r="AJ3692" s="22">
        <f>AI3692*-0.029+-0.3</f>
        <v>-7.98471</v>
      </c>
      <c r="AK3692" s="22">
        <v>0</v>
      </c>
      <c r="AL3692" s="22">
        <v>0</v>
      </c>
      <c r="AM3692" s="22">
        <v>0</v>
      </c>
      <c r="AN3692" s="22">
        <v>-16.14</v>
      </c>
      <c r="AO3692" s="22">
        <v>0</v>
      </c>
      <c r="AP3692" s="18">
        <f>SUM(AI3692:AO3692)</f>
        <v>240.86529</v>
      </c>
    </row>
    <row r="3693" ht="20.35" customHeight="1">
      <c r="A3693" t="s" s="28">
        <v>2129</v>
      </c>
      <c r="B3693" s="15">
        <v>43685</v>
      </c>
      <c r="C3693" s="16"/>
      <c r="D3693" s="17">
        <v>2</v>
      </c>
      <c r="E3693" s="31"/>
      <c r="F3693" s="31"/>
      <c r="G3693" s="16"/>
      <c r="H3693" s="16"/>
      <c r="I3693" s="16"/>
      <c r="J3693" s="16"/>
      <c r="K3693" s="16"/>
      <c r="L3693" s="16"/>
      <c r="M3693" s="16"/>
      <c r="N3693" s="16"/>
      <c r="O3693" s="16"/>
      <c r="P3693" s="16"/>
      <c r="Q3693" s="16"/>
      <c r="R3693" s="16"/>
      <c r="S3693" s="16"/>
      <c r="T3693" s="16"/>
      <c r="U3693" s="16"/>
      <c r="V3693" s="16"/>
      <c r="W3693" s="16"/>
      <c r="X3693" s="16"/>
      <c r="Y3693" s="16"/>
      <c r="Z3693" s="16"/>
      <c r="AA3693" s="16"/>
      <c r="AB3693" s="16"/>
      <c r="AC3693" s="16"/>
      <c r="AD3693" s="16"/>
      <c r="AE3693" s="16"/>
      <c r="AF3693" s="16"/>
      <c r="AG3693" s="16"/>
      <c r="AH3693" s="16"/>
      <c r="AI3693" s="18">
        <v>723.5700000000001</v>
      </c>
      <c r="AJ3693" s="22">
        <f>AI3693*-0.029+-0.3</f>
        <v>-21.28353</v>
      </c>
      <c r="AK3693" s="22">
        <v>0</v>
      </c>
      <c r="AL3693" s="22">
        <v>0</v>
      </c>
      <c r="AM3693" s="22">
        <v>0</v>
      </c>
      <c r="AN3693" s="22">
        <v>-14.15</v>
      </c>
      <c r="AO3693" s="22">
        <v>-53.6</v>
      </c>
      <c r="AP3693" s="18">
        <f>SUM(AI3693:AO3693)</f>
        <v>634.53647</v>
      </c>
    </row>
    <row r="3694" ht="20.35" customHeight="1">
      <c r="A3694" t="s" s="28">
        <v>2954</v>
      </c>
      <c r="B3694" s="15">
        <v>43686</v>
      </c>
      <c r="C3694" s="16"/>
      <c r="D3694" s="17">
        <v>1</v>
      </c>
      <c r="E3694" s="31"/>
      <c r="F3694" s="31"/>
      <c r="G3694" s="16"/>
      <c r="H3694" s="16"/>
      <c r="I3694" s="16"/>
      <c r="J3694" s="16"/>
      <c r="K3694" s="16"/>
      <c r="L3694" s="16"/>
      <c r="M3694" s="16"/>
      <c r="N3694" s="16"/>
      <c r="O3694" s="16"/>
      <c r="P3694" s="16"/>
      <c r="Q3694" s="16"/>
      <c r="R3694" s="16"/>
      <c r="S3694" s="16"/>
      <c r="T3694" s="16"/>
      <c r="U3694" s="16"/>
      <c r="V3694" s="16"/>
      <c r="W3694" s="16"/>
      <c r="X3694" s="16"/>
      <c r="Y3694" s="16"/>
      <c r="Z3694" s="16"/>
      <c r="AA3694" s="16"/>
      <c r="AB3694" s="16"/>
      <c r="AC3694" s="16"/>
      <c r="AD3694" s="16"/>
      <c r="AE3694" s="16"/>
      <c r="AF3694" s="16"/>
      <c r="AG3694" s="16"/>
      <c r="AH3694" s="16"/>
      <c r="AI3694" s="18">
        <v>299.99</v>
      </c>
      <c r="AJ3694" s="22">
        <v>0</v>
      </c>
      <c r="AK3694" s="22">
        <v>0</v>
      </c>
      <c r="AL3694" s="22">
        <f>AI3694*-0.029-0.3</f>
        <v>-8.99971</v>
      </c>
      <c r="AM3694" s="22">
        <v>0</v>
      </c>
      <c r="AN3694" s="22">
        <v>-16.76</v>
      </c>
      <c r="AO3694" s="22">
        <v>0</v>
      </c>
      <c r="AP3694" s="18">
        <f>SUM(AI3694:AO3694)</f>
        <v>274.23029</v>
      </c>
    </row>
    <row r="3695" ht="20.35" customHeight="1">
      <c r="A3695" t="s" s="28">
        <v>969</v>
      </c>
      <c r="B3695" s="15">
        <v>43686</v>
      </c>
      <c r="C3695" s="16"/>
      <c r="D3695" s="16"/>
      <c r="E3695" s="31"/>
      <c r="F3695" s="31"/>
      <c r="G3695" s="16"/>
      <c r="H3695" s="16"/>
      <c r="I3695" s="16"/>
      <c r="J3695" s="16"/>
      <c r="K3695" s="17">
        <v>10</v>
      </c>
      <c r="L3695" s="16"/>
      <c r="M3695" s="16"/>
      <c r="N3695" s="16"/>
      <c r="O3695" s="16"/>
      <c r="P3695" s="16"/>
      <c r="Q3695" s="16"/>
      <c r="R3695" s="16"/>
      <c r="S3695" s="16"/>
      <c r="T3695" s="16"/>
      <c r="U3695" s="16"/>
      <c r="V3695" s="16"/>
      <c r="W3695" s="16"/>
      <c r="X3695" s="16"/>
      <c r="Y3695" s="16"/>
      <c r="Z3695" s="16"/>
      <c r="AA3695" s="16"/>
      <c r="AB3695" s="16"/>
      <c r="AC3695" s="16"/>
      <c r="AD3695" s="16"/>
      <c r="AE3695" s="16"/>
      <c r="AF3695" s="16"/>
      <c r="AG3695" s="16"/>
      <c r="AH3695" s="16"/>
      <c r="AI3695" s="18">
        <v>4820</v>
      </c>
      <c r="AJ3695" s="22">
        <v>0</v>
      </c>
      <c r="AK3695" s="22">
        <v>0</v>
      </c>
      <c r="AL3695" s="22">
        <v>0</v>
      </c>
      <c r="AM3695" s="22">
        <v>0</v>
      </c>
      <c r="AN3695" s="22">
        <v>0</v>
      </c>
      <c r="AO3695" s="22">
        <v>0</v>
      </c>
      <c r="AP3695" s="18">
        <f>SUM(AI3695:AO3695)</f>
        <v>4820</v>
      </c>
    </row>
    <row r="3696" ht="20.35" customHeight="1">
      <c r="A3696" t="s" s="28">
        <v>2955</v>
      </c>
      <c r="B3696" s="15">
        <v>43686</v>
      </c>
      <c r="C3696" s="16"/>
      <c r="D3696" s="17">
        <v>1</v>
      </c>
      <c r="E3696" s="31"/>
      <c r="F3696" s="31"/>
      <c r="G3696" s="16"/>
      <c r="H3696" s="16"/>
      <c r="I3696" s="16"/>
      <c r="J3696" s="16"/>
      <c r="K3696" s="16"/>
      <c r="L3696" s="16"/>
      <c r="M3696" s="16"/>
      <c r="N3696" s="16"/>
      <c r="O3696" s="16"/>
      <c r="P3696" s="16"/>
      <c r="Q3696" s="16"/>
      <c r="R3696" s="16"/>
      <c r="S3696" s="16"/>
      <c r="T3696" s="16"/>
      <c r="U3696" s="16"/>
      <c r="V3696" s="16"/>
      <c r="W3696" s="16"/>
      <c r="X3696" s="16"/>
      <c r="Y3696" s="16"/>
      <c r="Z3696" s="16"/>
      <c r="AA3696" s="16"/>
      <c r="AB3696" s="16"/>
      <c r="AC3696" s="16"/>
      <c r="AD3696" s="16"/>
      <c r="AE3696" s="16"/>
      <c r="AF3696" s="16"/>
      <c r="AG3696" s="16"/>
      <c r="AH3696" s="16"/>
      <c r="AI3696" s="18">
        <v>249.99</v>
      </c>
      <c r="AJ3696" s="22">
        <f>AI3696*-0.029+-0.3</f>
        <v>-7.54971</v>
      </c>
      <c r="AK3696" s="22">
        <v>0</v>
      </c>
      <c r="AL3696" s="22">
        <v>0</v>
      </c>
      <c r="AM3696" s="22">
        <v>0</v>
      </c>
      <c r="AN3696" s="22">
        <v>-17.6</v>
      </c>
      <c r="AO3696" s="22">
        <v>0</v>
      </c>
      <c r="AP3696" s="18">
        <f>SUM(AI3696:AO3696)</f>
        <v>224.84029</v>
      </c>
    </row>
    <row r="3697" ht="20.35" customHeight="1">
      <c r="A3697" t="s" s="28">
        <v>2956</v>
      </c>
      <c r="B3697" s="15">
        <v>43689</v>
      </c>
      <c r="C3697" s="16"/>
      <c r="D3697" s="17">
        <v>1</v>
      </c>
      <c r="E3697" s="31"/>
      <c r="F3697" s="31"/>
      <c r="G3697" s="16"/>
      <c r="H3697" s="16"/>
      <c r="I3697" s="16"/>
      <c r="J3697" s="16"/>
      <c r="K3697" s="16"/>
      <c r="L3697" s="16"/>
      <c r="M3697" s="16"/>
      <c r="N3697" s="16"/>
      <c r="O3697" s="16"/>
      <c r="P3697" s="16"/>
      <c r="Q3697" s="16"/>
      <c r="R3697" s="16"/>
      <c r="S3697" s="16"/>
      <c r="T3697" s="16"/>
      <c r="U3697" s="16"/>
      <c r="V3697" s="16"/>
      <c r="W3697" s="16"/>
      <c r="X3697" s="16"/>
      <c r="Y3697" s="16"/>
      <c r="Z3697" s="16"/>
      <c r="AA3697" s="16"/>
      <c r="AB3697" s="16"/>
      <c r="AC3697" s="16"/>
      <c r="AD3697" s="16"/>
      <c r="AE3697" s="16"/>
      <c r="AF3697" s="16"/>
      <c r="AG3697" s="16"/>
      <c r="AH3697" s="16"/>
      <c r="AI3697" s="18">
        <v>249.99</v>
      </c>
      <c r="AJ3697" s="22">
        <v>0</v>
      </c>
      <c r="AK3697" s="22">
        <v>-7.55</v>
      </c>
      <c r="AL3697" s="22">
        <v>0</v>
      </c>
      <c r="AM3697" s="22">
        <v>0</v>
      </c>
      <c r="AN3697" s="22">
        <v>-17.6</v>
      </c>
      <c r="AO3697" s="22">
        <v>0</v>
      </c>
      <c r="AP3697" s="18">
        <f>SUM(AI3697:AO3697)</f>
        <v>224.84</v>
      </c>
    </row>
    <row r="3698" ht="20.35" customHeight="1">
      <c r="A3698" t="s" s="28">
        <v>2957</v>
      </c>
      <c r="B3698" s="15">
        <v>43689</v>
      </c>
      <c r="C3698" s="16"/>
      <c r="D3698" s="17">
        <v>1</v>
      </c>
      <c r="E3698" s="31"/>
      <c r="F3698" s="31"/>
      <c r="G3698" s="16"/>
      <c r="H3698" s="16"/>
      <c r="I3698" s="16"/>
      <c r="J3698" s="16"/>
      <c r="K3698" s="16"/>
      <c r="L3698" s="16"/>
      <c r="M3698" s="16"/>
      <c r="N3698" s="16"/>
      <c r="O3698" s="16"/>
      <c r="P3698" s="16"/>
      <c r="Q3698" s="16"/>
      <c r="R3698" s="16"/>
      <c r="S3698" s="16"/>
      <c r="T3698" s="16"/>
      <c r="U3698" s="16"/>
      <c r="V3698" s="16"/>
      <c r="W3698" s="16"/>
      <c r="X3698" s="16"/>
      <c r="Y3698" s="16"/>
      <c r="Z3698" s="16"/>
      <c r="AA3698" s="16"/>
      <c r="AB3698" s="16"/>
      <c r="AC3698" s="16"/>
      <c r="AD3698" s="16"/>
      <c r="AE3698" s="16"/>
      <c r="AF3698" s="16"/>
      <c r="AG3698" s="16"/>
      <c r="AH3698" s="16"/>
      <c r="AI3698" s="18">
        <v>249.99</v>
      </c>
      <c r="AJ3698" s="22">
        <f>AI3698*-0.029+-0.3</f>
        <v>-7.54971</v>
      </c>
      <c r="AK3698" s="22">
        <v>0</v>
      </c>
      <c r="AL3698" s="22">
        <v>0</v>
      </c>
      <c r="AM3698" s="22">
        <v>0</v>
      </c>
      <c r="AN3698" s="22">
        <v>-17.6</v>
      </c>
      <c r="AO3698" s="22">
        <v>0</v>
      </c>
      <c r="AP3698" s="18">
        <f>SUM(AI3698:AO3698)</f>
        <v>224.84029</v>
      </c>
    </row>
    <row r="3699" ht="20.35" customHeight="1">
      <c r="A3699" t="s" s="28">
        <v>2958</v>
      </c>
      <c r="B3699" s="15">
        <v>43689</v>
      </c>
      <c r="C3699" s="16"/>
      <c r="D3699" s="16"/>
      <c r="E3699" s="31"/>
      <c r="F3699" s="31"/>
      <c r="G3699" s="16"/>
      <c r="H3699" s="16"/>
      <c r="I3699" s="16"/>
      <c r="J3699" s="16"/>
      <c r="K3699" s="16"/>
      <c r="L3699" s="16"/>
      <c r="M3699" s="16"/>
      <c r="N3699" s="16"/>
      <c r="O3699" s="16"/>
      <c r="P3699" s="16"/>
      <c r="Q3699" s="16"/>
      <c r="R3699" s="16"/>
      <c r="S3699" s="16"/>
      <c r="T3699" s="16"/>
      <c r="U3699" s="16"/>
      <c r="V3699" s="16"/>
      <c r="W3699" s="16"/>
      <c r="X3699" s="16"/>
      <c r="Y3699" s="16"/>
      <c r="Z3699" s="16"/>
      <c r="AA3699" s="16"/>
      <c r="AB3699" s="16"/>
      <c r="AC3699" s="16"/>
      <c r="AD3699" s="16"/>
      <c r="AE3699" s="16"/>
      <c r="AF3699" s="16"/>
      <c r="AG3699" s="16"/>
      <c r="AH3699" s="16"/>
      <c r="AI3699" s="18">
        <v>47.98</v>
      </c>
      <c r="AJ3699" s="22">
        <f>AI3699*-0.029+-0.3</f>
        <v>-1.69142</v>
      </c>
      <c r="AK3699" s="22">
        <v>0</v>
      </c>
      <c r="AL3699" s="22">
        <v>0</v>
      </c>
      <c r="AM3699" s="22">
        <v>0</v>
      </c>
      <c r="AN3699" s="22">
        <v>-4.33</v>
      </c>
      <c r="AO3699" s="22">
        <v>0</v>
      </c>
      <c r="AP3699" s="18">
        <f>SUM(AI3699:AO3699)</f>
        <v>41.95858</v>
      </c>
    </row>
    <row r="3700" ht="20.35" customHeight="1">
      <c r="A3700" t="s" s="28">
        <v>2959</v>
      </c>
      <c r="B3700" s="15">
        <v>43689</v>
      </c>
      <c r="C3700" s="16"/>
      <c r="D3700" s="16"/>
      <c r="E3700" s="31"/>
      <c r="F3700" s="31"/>
      <c r="G3700" s="16"/>
      <c r="H3700" s="16"/>
      <c r="I3700" s="16"/>
      <c r="J3700" s="16"/>
      <c r="K3700" s="16"/>
      <c r="L3700" s="16"/>
      <c r="M3700" s="16"/>
      <c r="N3700" s="16"/>
      <c r="O3700" s="16"/>
      <c r="P3700" s="16"/>
      <c r="Q3700" s="16"/>
      <c r="R3700" s="16"/>
      <c r="S3700" s="16"/>
      <c r="T3700" s="16"/>
      <c r="U3700" s="16"/>
      <c r="V3700" s="16"/>
      <c r="W3700" s="16"/>
      <c r="X3700" s="16"/>
      <c r="Y3700" s="16"/>
      <c r="Z3700" s="16"/>
      <c r="AA3700" s="16"/>
      <c r="AB3700" s="16"/>
      <c r="AC3700" s="16"/>
      <c r="AD3700" s="17">
        <v>4</v>
      </c>
      <c r="AE3700" s="16"/>
      <c r="AF3700" s="16"/>
      <c r="AG3700" s="16"/>
      <c r="AH3700" s="16"/>
      <c r="AI3700" s="18">
        <v>768.53</v>
      </c>
      <c r="AJ3700" s="22">
        <f>AI3700*-0.029+-0.3</f>
        <v>-22.58737</v>
      </c>
      <c r="AK3700" s="22">
        <v>0</v>
      </c>
      <c r="AL3700" s="22">
        <v>0</v>
      </c>
      <c r="AM3700" s="22">
        <v>0</v>
      </c>
      <c r="AN3700" s="22">
        <v>-72.43000000000001</v>
      </c>
      <c r="AO3700" s="22">
        <v>0</v>
      </c>
      <c r="AP3700" s="18">
        <f>SUM(AI3700:AO3700)</f>
        <v>673.5126299999999</v>
      </c>
    </row>
    <row r="3701" ht="20.35" customHeight="1">
      <c r="A3701" t="s" s="28">
        <v>2960</v>
      </c>
      <c r="B3701" s="15">
        <v>43689</v>
      </c>
      <c r="C3701" s="16"/>
      <c r="D3701" s="17">
        <v>1</v>
      </c>
      <c r="E3701" s="31"/>
      <c r="F3701" s="31"/>
      <c r="G3701" s="16"/>
      <c r="H3701" s="16"/>
      <c r="I3701" s="16"/>
      <c r="J3701" s="16"/>
      <c r="K3701" s="16"/>
      <c r="L3701" s="16"/>
      <c r="M3701" s="16"/>
      <c r="N3701" s="16"/>
      <c r="O3701" s="16"/>
      <c r="P3701" s="16"/>
      <c r="Q3701" s="16"/>
      <c r="R3701" s="16"/>
      <c r="S3701" s="16"/>
      <c r="T3701" s="16"/>
      <c r="U3701" s="16"/>
      <c r="V3701" s="16"/>
      <c r="W3701" s="16"/>
      <c r="X3701" s="16"/>
      <c r="Y3701" s="16"/>
      <c r="Z3701" s="16"/>
      <c r="AA3701" s="16"/>
      <c r="AB3701" s="16"/>
      <c r="AC3701" s="16"/>
      <c r="AD3701" s="16"/>
      <c r="AE3701" s="16"/>
      <c r="AF3701" s="16"/>
      <c r="AG3701" s="16"/>
      <c r="AH3701" s="16"/>
      <c r="AI3701" s="18">
        <v>249.99</v>
      </c>
      <c r="AJ3701" s="22">
        <f>AI3701*-0.029+-0.3</f>
        <v>-7.54971</v>
      </c>
      <c r="AK3701" s="22">
        <v>0</v>
      </c>
      <c r="AL3701" s="22">
        <v>0</v>
      </c>
      <c r="AM3701" s="22">
        <v>0</v>
      </c>
      <c r="AN3701" s="22">
        <v>-10.24</v>
      </c>
      <c r="AO3701" s="22">
        <v>0</v>
      </c>
      <c r="AP3701" s="18">
        <f>SUM(AI3701:AO3701)</f>
        <v>232.20029</v>
      </c>
    </row>
    <row r="3702" ht="20.35" customHeight="1">
      <c r="A3702" t="s" s="28">
        <v>2961</v>
      </c>
      <c r="B3702" s="15">
        <v>43689</v>
      </c>
      <c r="C3702" s="16"/>
      <c r="D3702" s="16"/>
      <c r="E3702" s="31"/>
      <c r="F3702" s="31"/>
      <c r="G3702" s="16"/>
      <c r="H3702" s="16"/>
      <c r="I3702" s="16"/>
      <c r="J3702" s="16"/>
      <c r="K3702" s="16"/>
      <c r="L3702" s="16"/>
      <c r="M3702" s="16"/>
      <c r="N3702" s="16"/>
      <c r="O3702" s="16"/>
      <c r="P3702" s="16"/>
      <c r="Q3702" s="16"/>
      <c r="R3702" s="16"/>
      <c r="S3702" s="16"/>
      <c r="T3702" s="16"/>
      <c r="U3702" s="16"/>
      <c r="V3702" s="16"/>
      <c r="W3702" s="16"/>
      <c r="X3702" s="16"/>
      <c r="Y3702" s="16"/>
      <c r="Z3702" s="16"/>
      <c r="AA3702" s="16"/>
      <c r="AB3702" s="16"/>
      <c r="AC3702" s="16"/>
      <c r="AD3702" s="16"/>
      <c r="AE3702" s="16"/>
      <c r="AF3702" s="16"/>
      <c r="AG3702" s="16"/>
      <c r="AH3702" s="16"/>
      <c r="AI3702" s="18">
        <v>47.98</v>
      </c>
      <c r="AJ3702" s="22">
        <f>AI3702*-0.029+-0.3</f>
        <v>-1.69142</v>
      </c>
      <c r="AK3702" s="22">
        <v>0</v>
      </c>
      <c r="AL3702" s="22">
        <v>0</v>
      </c>
      <c r="AM3702" s="22">
        <v>0</v>
      </c>
      <c r="AN3702" s="22">
        <v>-4.19</v>
      </c>
      <c r="AO3702" s="22">
        <v>0</v>
      </c>
      <c r="AP3702" s="18">
        <f>SUM(AI3702:AO3702)</f>
        <v>42.09858</v>
      </c>
    </row>
    <row r="3703" ht="20.35" customHeight="1">
      <c r="A3703" t="s" s="28">
        <v>1490</v>
      </c>
      <c r="B3703" s="15">
        <v>43689</v>
      </c>
      <c r="C3703" s="16"/>
      <c r="D3703" s="16"/>
      <c r="E3703" s="31"/>
      <c r="F3703" s="31"/>
      <c r="G3703" s="16"/>
      <c r="H3703" s="16"/>
      <c r="I3703" s="16"/>
      <c r="J3703" s="17">
        <v>3</v>
      </c>
      <c r="K3703" s="16"/>
      <c r="L3703" s="16"/>
      <c r="M3703" s="16"/>
      <c r="N3703" s="16"/>
      <c r="O3703" s="16"/>
      <c r="P3703" s="16"/>
      <c r="Q3703" s="16"/>
      <c r="R3703" s="16"/>
      <c r="S3703" s="16"/>
      <c r="T3703" s="16"/>
      <c r="U3703" s="16"/>
      <c r="V3703" s="16"/>
      <c r="W3703" s="16"/>
      <c r="X3703" s="16"/>
      <c r="Y3703" s="16"/>
      <c r="Z3703" s="16"/>
      <c r="AA3703" s="16"/>
      <c r="AB3703" s="16"/>
      <c r="AC3703" s="16"/>
      <c r="AD3703" s="16"/>
      <c r="AE3703" s="16"/>
      <c r="AF3703" s="16"/>
      <c r="AG3703" s="16"/>
      <c r="AH3703" s="16"/>
      <c r="AI3703" s="18">
        <v>1643</v>
      </c>
      <c r="AJ3703" s="22">
        <v>0</v>
      </c>
      <c r="AK3703" s="22">
        <v>0</v>
      </c>
      <c r="AL3703" s="22">
        <v>0</v>
      </c>
      <c r="AM3703" s="22">
        <v>0</v>
      </c>
      <c r="AN3703" s="22">
        <v>0</v>
      </c>
      <c r="AO3703" s="22">
        <v>0</v>
      </c>
      <c r="AP3703" s="18">
        <f>SUM(AI3703:AO3703)</f>
        <v>1643</v>
      </c>
    </row>
    <row r="3704" ht="20.35" customHeight="1">
      <c r="A3704" t="s" s="28">
        <v>2962</v>
      </c>
      <c r="B3704" s="15">
        <v>43689</v>
      </c>
      <c r="C3704" s="16"/>
      <c r="D3704" s="16"/>
      <c r="E3704" s="31"/>
      <c r="F3704" s="31"/>
      <c r="G3704" s="16"/>
      <c r="H3704" s="16"/>
      <c r="I3704" s="16"/>
      <c r="J3704" s="16"/>
      <c r="K3704" s="17">
        <v>6</v>
      </c>
      <c r="L3704" s="16"/>
      <c r="M3704" s="16"/>
      <c r="N3704" s="16"/>
      <c r="O3704" s="16"/>
      <c r="P3704" s="16"/>
      <c r="Q3704" s="17">
        <v>1</v>
      </c>
      <c r="R3704" s="16"/>
      <c r="S3704" s="16"/>
      <c r="T3704" s="16"/>
      <c r="U3704" s="16"/>
      <c r="V3704" s="16"/>
      <c r="W3704" s="16"/>
      <c r="X3704" s="16"/>
      <c r="Y3704" s="16"/>
      <c r="Z3704" s="16"/>
      <c r="AA3704" s="16"/>
      <c r="AB3704" s="16"/>
      <c r="AC3704" s="16"/>
      <c r="AD3704" s="17">
        <v>2</v>
      </c>
      <c r="AE3704" s="16"/>
      <c r="AF3704" s="16"/>
      <c r="AG3704" s="16"/>
      <c r="AH3704" s="16"/>
      <c r="AI3704" s="18">
        <v>5807.4</v>
      </c>
      <c r="AJ3704" s="22">
        <v>0</v>
      </c>
      <c r="AK3704" s="22">
        <v>0</v>
      </c>
      <c r="AL3704" s="22">
        <f>AI3704*-0.029-0.3</f>
        <v>-168.7146</v>
      </c>
      <c r="AM3704" s="22">
        <v>0</v>
      </c>
      <c r="AN3704" s="22">
        <v>-106.56</v>
      </c>
      <c r="AO3704" s="22">
        <v>0</v>
      </c>
      <c r="AP3704" s="18">
        <f>SUM(AI3704:AO3704)</f>
        <v>5532.1254</v>
      </c>
    </row>
    <row r="3705" ht="20.35" customHeight="1">
      <c r="A3705" t="s" s="28">
        <v>2625</v>
      </c>
      <c r="B3705" s="15">
        <v>43689</v>
      </c>
      <c r="C3705" s="16"/>
      <c r="D3705" s="17">
        <v>1</v>
      </c>
      <c r="E3705" s="31"/>
      <c r="F3705" s="59">
        <v>1</v>
      </c>
      <c r="G3705" s="16"/>
      <c r="H3705" s="17">
        <v>2</v>
      </c>
      <c r="I3705" s="16"/>
      <c r="J3705" s="16"/>
      <c r="K3705" s="16"/>
      <c r="L3705" s="16"/>
      <c r="M3705" s="16"/>
      <c r="N3705" s="16"/>
      <c r="O3705" s="16"/>
      <c r="P3705" s="16"/>
      <c r="Q3705" s="17">
        <v>1</v>
      </c>
      <c r="R3705" s="16"/>
      <c r="S3705" s="16"/>
      <c r="T3705" s="16"/>
      <c r="U3705" s="16"/>
      <c r="V3705" s="16"/>
      <c r="W3705" s="16"/>
      <c r="X3705" s="16"/>
      <c r="Y3705" s="16"/>
      <c r="Z3705" s="16"/>
      <c r="AA3705" s="16"/>
      <c r="AB3705" s="16"/>
      <c r="AC3705" s="16"/>
      <c r="AD3705" s="16"/>
      <c r="AE3705" s="16"/>
      <c r="AF3705" s="16"/>
      <c r="AG3705" s="16"/>
      <c r="AH3705" s="16"/>
      <c r="AI3705" s="18">
        <v>2733.96</v>
      </c>
      <c r="AJ3705" s="22">
        <f>AI3705*-0.029+-0.3</f>
        <v>-79.58484</v>
      </c>
      <c r="AK3705" s="22">
        <v>0</v>
      </c>
      <c r="AL3705" s="22">
        <v>0</v>
      </c>
      <c r="AM3705" s="22">
        <v>0</v>
      </c>
      <c r="AN3705" s="22">
        <v>-36.53</v>
      </c>
      <c r="AO3705" s="22">
        <v>0</v>
      </c>
      <c r="AP3705" s="18">
        <f>SUM(AI3705:AO3705)</f>
        <v>2617.84516</v>
      </c>
    </row>
    <row r="3706" ht="20.35" customHeight="1">
      <c r="A3706" t="s" s="28">
        <v>2963</v>
      </c>
      <c r="B3706" s="15">
        <v>43690</v>
      </c>
      <c r="C3706" s="16"/>
      <c r="D3706" s="16"/>
      <c r="E3706" s="31"/>
      <c r="F3706" s="31"/>
      <c r="G3706" s="16"/>
      <c r="H3706" s="16"/>
      <c r="I3706" s="16"/>
      <c r="J3706" s="16"/>
      <c r="K3706" s="16"/>
      <c r="L3706" s="16"/>
      <c r="M3706" s="16"/>
      <c r="N3706" s="16"/>
      <c r="O3706" s="16"/>
      <c r="P3706" s="16"/>
      <c r="Q3706" s="16"/>
      <c r="R3706" s="16"/>
      <c r="S3706" s="16"/>
      <c r="T3706" s="16"/>
      <c r="U3706" s="16"/>
      <c r="V3706" s="16"/>
      <c r="W3706" s="16"/>
      <c r="X3706" s="17">
        <v>8</v>
      </c>
      <c r="Y3706" s="16"/>
      <c r="Z3706" s="16"/>
      <c r="AA3706" s="16"/>
      <c r="AB3706" s="16"/>
      <c r="AC3706" s="16"/>
      <c r="AD3706" s="16"/>
      <c r="AE3706" s="16"/>
      <c r="AF3706" s="16"/>
      <c r="AG3706" s="16"/>
      <c r="AH3706" s="16"/>
      <c r="AI3706" s="18">
        <v>890.23</v>
      </c>
      <c r="AJ3706" s="22">
        <v>0</v>
      </c>
      <c r="AK3706" s="22">
        <v>0</v>
      </c>
      <c r="AL3706" s="22">
        <f>AI3706*-0.029-0.3</f>
        <v>-26.11667</v>
      </c>
      <c r="AM3706" s="22">
        <v>0</v>
      </c>
      <c r="AN3706" s="22">
        <v>-62.69</v>
      </c>
      <c r="AO3706" s="22">
        <v>0</v>
      </c>
      <c r="AP3706" s="18">
        <f>SUM(AI3706:AO3706)</f>
        <v>801.42333</v>
      </c>
    </row>
    <row r="3707" ht="20.35" customHeight="1">
      <c r="A3707" t="s" s="28">
        <v>2964</v>
      </c>
      <c r="B3707" s="15">
        <v>43691</v>
      </c>
      <c r="C3707" s="16"/>
      <c r="D3707" s="17">
        <v>1</v>
      </c>
      <c r="E3707" s="31"/>
      <c r="F3707" s="31"/>
      <c r="G3707" s="16"/>
      <c r="H3707" s="16"/>
      <c r="I3707" s="16"/>
      <c r="J3707" s="16"/>
      <c r="K3707" s="16"/>
      <c r="L3707" s="16"/>
      <c r="M3707" s="16"/>
      <c r="N3707" s="16"/>
      <c r="O3707" s="16"/>
      <c r="P3707" s="16"/>
      <c r="Q3707" s="16"/>
      <c r="R3707" s="16"/>
      <c r="S3707" s="16"/>
      <c r="T3707" s="16"/>
      <c r="U3707" s="16"/>
      <c r="V3707" s="16"/>
      <c r="W3707" s="16"/>
      <c r="X3707" s="16"/>
      <c r="Y3707" s="16"/>
      <c r="Z3707" s="16"/>
      <c r="AA3707" s="16"/>
      <c r="AB3707" s="16"/>
      <c r="AC3707" s="16"/>
      <c r="AD3707" s="16"/>
      <c r="AE3707" s="16"/>
      <c r="AF3707" s="16"/>
      <c r="AG3707" s="16"/>
      <c r="AH3707" s="16"/>
      <c r="AI3707" s="18">
        <v>249.99</v>
      </c>
      <c r="AJ3707" s="22">
        <f>AI3707*-0.029+-0.3</f>
        <v>-7.54971</v>
      </c>
      <c r="AK3707" s="22">
        <v>0</v>
      </c>
      <c r="AL3707" s="22">
        <v>0</v>
      </c>
      <c r="AM3707" s="22">
        <v>0</v>
      </c>
      <c r="AN3707" s="22">
        <v>-16.76</v>
      </c>
      <c r="AO3707" s="22">
        <v>0</v>
      </c>
      <c r="AP3707" s="18">
        <f>SUM(AI3707:AO3707)</f>
        <v>225.68029</v>
      </c>
    </row>
    <row r="3708" ht="20.35" customHeight="1">
      <c r="A3708" t="s" s="28">
        <v>2965</v>
      </c>
      <c r="B3708" s="15">
        <v>43691</v>
      </c>
      <c r="C3708" s="16"/>
      <c r="D3708" s="17">
        <v>1</v>
      </c>
      <c r="E3708" s="31"/>
      <c r="F3708" s="59">
        <v>1</v>
      </c>
      <c r="G3708" s="16"/>
      <c r="H3708" s="16"/>
      <c r="I3708" s="16"/>
      <c r="J3708" s="16"/>
      <c r="K3708" s="16"/>
      <c r="L3708" s="16"/>
      <c r="M3708" s="16"/>
      <c r="N3708" s="16"/>
      <c r="O3708" s="16"/>
      <c r="P3708" s="16"/>
      <c r="Q3708" s="16"/>
      <c r="R3708" s="16"/>
      <c r="S3708" s="16"/>
      <c r="T3708" s="16"/>
      <c r="U3708" s="16"/>
      <c r="V3708" s="16"/>
      <c r="W3708" s="16"/>
      <c r="X3708" s="16"/>
      <c r="Y3708" s="16"/>
      <c r="Z3708" s="16"/>
      <c r="AA3708" s="16"/>
      <c r="AB3708" s="16"/>
      <c r="AC3708" s="16"/>
      <c r="AD3708" s="16"/>
      <c r="AE3708" s="16"/>
      <c r="AF3708" s="16"/>
      <c r="AG3708" s="16"/>
      <c r="AH3708" s="16"/>
      <c r="AI3708" s="18">
        <v>378.99</v>
      </c>
      <c r="AJ3708" s="22">
        <v>0</v>
      </c>
      <c r="AK3708" s="22">
        <v>-11.29</v>
      </c>
      <c r="AL3708" s="22">
        <v>0</v>
      </c>
      <c r="AM3708" s="22">
        <v>0</v>
      </c>
      <c r="AN3708" s="22">
        <v>-19.33</v>
      </c>
      <c r="AO3708" s="22">
        <v>0</v>
      </c>
      <c r="AP3708" s="18">
        <f>SUM(AI3708:AO3708)</f>
        <v>348.37</v>
      </c>
    </row>
    <row r="3709" ht="20.35" customHeight="1">
      <c r="A3709" t="s" s="28">
        <v>2966</v>
      </c>
      <c r="B3709" s="15">
        <v>43691</v>
      </c>
      <c r="C3709" s="16"/>
      <c r="D3709" s="17">
        <v>1</v>
      </c>
      <c r="E3709" s="31"/>
      <c r="F3709" s="31"/>
      <c r="G3709" s="16"/>
      <c r="H3709" s="16"/>
      <c r="I3709" s="16"/>
      <c r="J3709" s="16"/>
      <c r="K3709" s="16"/>
      <c r="L3709" s="16"/>
      <c r="M3709" s="16"/>
      <c r="N3709" s="16"/>
      <c r="O3709" s="16"/>
      <c r="P3709" s="16"/>
      <c r="Q3709" s="16"/>
      <c r="R3709" s="16"/>
      <c r="S3709" s="16"/>
      <c r="T3709" s="16"/>
      <c r="U3709" s="16"/>
      <c r="V3709" s="16"/>
      <c r="W3709" s="16"/>
      <c r="X3709" s="16"/>
      <c r="Y3709" s="16"/>
      <c r="Z3709" s="16"/>
      <c r="AA3709" s="16"/>
      <c r="AB3709" s="16"/>
      <c r="AC3709" s="16"/>
      <c r="AD3709" s="16"/>
      <c r="AE3709" s="16"/>
      <c r="AF3709" s="16"/>
      <c r="AG3709" s="16"/>
      <c r="AH3709" s="16"/>
      <c r="AI3709" s="18">
        <v>199.99</v>
      </c>
      <c r="AJ3709" s="22">
        <f>AI3709*-0.029+-0.3</f>
        <v>-6.09971</v>
      </c>
      <c r="AK3709" s="22">
        <v>0</v>
      </c>
      <c r="AL3709" s="22">
        <v>0</v>
      </c>
      <c r="AM3709" s="22">
        <v>0</v>
      </c>
      <c r="AN3709" s="22">
        <v>-16.14</v>
      </c>
      <c r="AO3709" s="22">
        <v>0</v>
      </c>
      <c r="AP3709" s="18">
        <f>SUM(AI3709:AO3709)</f>
        <v>177.75029</v>
      </c>
    </row>
    <row r="3710" ht="20.35" customHeight="1">
      <c r="A3710" t="s" s="28">
        <v>2948</v>
      </c>
      <c r="B3710" s="15">
        <v>43691</v>
      </c>
      <c r="C3710" s="16"/>
      <c r="D3710" s="16"/>
      <c r="E3710" s="31"/>
      <c r="F3710" s="31"/>
      <c r="G3710" s="16"/>
      <c r="H3710" s="16"/>
      <c r="I3710" s="16"/>
      <c r="J3710" s="16"/>
      <c r="K3710" s="16"/>
      <c r="L3710" s="16"/>
      <c r="M3710" s="16"/>
      <c r="N3710" s="16"/>
      <c r="O3710" s="16"/>
      <c r="P3710" s="16"/>
      <c r="Q3710" s="16"/>
      <c r="R3710" s="16"/>
      <c r="S3710" s="16"/>
      <c r="T3710" s="16"/>
      <c r="U3710" s="16"/>
      <c r="V3710" s="16"/>
      <c r="W3710" s="16"/>
      <c r="X3710" s="17">
        <v>8</v>
      </c>
      <c r="Y3710" s="16"/>
      <c r="Z3710" s="16"/>
      <c r="AA3710" s="16"/>
      <c r="AB3710" s="16"/>
      <c r="AC3710" s="16"/>
      <c r="AD3710" s="16"/>
      <c r="AE3710" s="16"/>
      <c r="AF3710" s="16"/>
      <c r="AG3710" s="16"/>
      <c r="AH3710" s="16"/>
      <c r="AI3710" s="18">
        <v>620</v>
      </c>
      <c r="AJ3710" s="22">
        <f>AI3710*-0.029+-0.3</f>
        <v>-18.28</v>
      </c>
      <c r="AK3710" s="22">
        <v>0</v>
      </c>
      <c r="AL3710" s="22">
        <v>0</v>
      </c>
      <c r="AM3710" s="22">
        <v>0</v>
      </c>
      <c r="AN3710" s="22">
        <v>-9.15</v>
      </c>
      <c r="AO3710" s="22">
        <v>0</v>
      </c>
      <c r="AP3710" s="18">
        <f>SUM(AI3710:AO3710)</f>
        <v>592.5700000000001</v>
      </c>
    </row>
    <row r="3711" ht="20.35" customHeight="1">
      <c r="A3711" t="s" s="28">
        <v>2967</v>
      </c>
      <c r="B3711" s="15">
        <v>43691</v>
      </c>
      <c r="C3711" s="16"/>
      <c r="D3711" s="16"/>
      <c r="E3711" s="31"/>
      <c r="F3711" s="59">
        <v>1</v>
      </c>
      <c r="G3711" s="16"/>
      <c r="H3711" s="16"/>
      <c r="I3711" s="16"/>
      <c r="J3711" s="16"/>
      <c r="K3711" s="16"/>
      <c r="L3711" s="16"/>
      <c r="M3711" s="16"/>
      <c r="N3711" s="16"/>
      <c r="O3711" s="16"/>
      <c r="P3711" s="16"/>
      <c r="Q3711" s="16"/>
      <c r="R3711" s="16"/>
      <c r="S3711" s="16"/>
      <c r="T3711" s="16"/>
      <c r="U3711" s="16"/>
      <c r="V3711" s="16"/>
      <c r="W3711" s="16"/>
      <c r="X3711" s="16"/>
      <c r="Y3711" s="16"/>
      <c r="Z3711" s="16"/>
      <c r="AA3711" s="16"/>
      <c r="AB3711" s="16"/>
      <c r="AC3711" s="16"/>
      <c r="AD3711" s="16"/>
      <c r="AE3711" s="16"/>
      <c r="AF3711" s="16"/>
      <c r="AG3711" s="16"/>
      <c r="AH3711" s="16"/>
      <c r="AI3711" s="18">
        <v>183.59</v>
      </c>
      <c r="AJ3711" s="22">
        <v>0</v>
      </c>
      <c r="AK3711" s="22">
        <v>0</v>
      </c>
      <c r="AL3711" s="22">
        <f>AI3711*-0.029-0.3</f>
        <v>-5.62411</v>
      </c>
      <c r="AM3711" s="22">
        <v>0</v>
      </c>
      <c r="AN3711" s="22">
        <v>-16.39</v>
      </c>
      <c r="AO3711" s="22">
        <v>-13.6</v>
      </c>
      <c r="AP3711" s="18">
        <f>SUM(AI3711:AO3711)</f>
        <v>147.97589</v>
      </c>
    </row>
    <row r="3712" ht="20.35" customHeight="1">
      <c r="A3712" t="s" s="28">
        <v>176</v>
      </c>
      <c r="B3712" s="15">
        <v>43691</v>
      </c>
      <c r="C3712" s="16"/>
      <c r="D3712" s="16"/>
      <c r="E3712" s="31"/>
      <c r="F3712" s="31"/>
      <c r="G3712" s="16"/>
      <c r="H3712" s="16"/>
      <c r="I3712" s="16"/>
      <c r="J3712" s="16"/>
      <c r="K3712" s="16"/>
      <c r="L3712" s="16"/>
      <c r="M3712" s="16"/>
      <c r="N3712" s="16"/>
      <c r="O3712" s="16"/>
      <c r="P3712" s="16"/>
      <c r="Q3712" s="16"/>
      <c r="R3712" s="16"/>
      <c r="S3712" s="16"/>
      <c r="T3712" s="16"/>
      <c r="U3712" s="16"/>
      <c r="V3712" s="16"/>
      <c r="W3712" s="16"/>
      <c r="X3712" s="16"/>
      <c r="Y3712" s="16"/>
      <c r="Z3712" s="16"/>
      <c r="AA3712" s="16"/>
      <c r="AB3712" s="16"/>
      <c r="AC3712" s="16"/>
      <c r="AD3712" s="16"/>
      <c r="AE3712" s="16"/>
      <c r="AF3712" s="16"/>
      <c r="AG3712" s="16"/>
      <c r="AH3712" s="16"/>
      <c r="AI3712" s="18">
        <v>47.95</v>
      </c>
      <c r="AJ3712" s="22">
        <v>0</v>
      </c>
      <c r="AK3712" s="22">
        <v>-1.69</v>
      </c>
      <c r="AL3712" s="22">
        <v>0</v>
      </c>
      <c r="AM3712" s="22">
        <v>0</v>
      </c>
      <c r="AN3712" s="22">
        <v>-3.36</v>
      </c>
      <c r="AO3712" s="22">
        <v>0</v>
      </c>
      <c r="AP3712" s="18">
        <f>SUM(AI3712:AO3712)</f>
        <v>42.9</v>
      </c>
    </row>
    <row r="3713" ht="20.35" customHeight="1">
      <c r="A3713" t="s" s="28">
        <v>2968</v>
      </c>
      <c r="B3713" s="15">
        <v>43692</v>
      </c>
      <c r="C3713" s="16"/>
      <c r="D3713" s="17">
        <v>1</v>
      </c>
      <c r="E3713" s="31"/>
      <c r="F3713" s="59">
        <v>1</v>
      </c>
      <c r="G3713" s="16"/>
      <c r="H3713" s="16"/>
      <c r="I3713" s="16"/>
      <c r="J3713" s="16"/>
      <c r="K3713" s="16"/>
      <c r="L3713" s="16"/>
      <c r="M3713" s="16"/>
      <c r="N3713" s="16"/>
      <c r="O3713" s="16"/>
      <c r="P3713" s="16"/>
      <c r="Q3713" s="16"/>
      <c r="R3713" s="16"/>
      <c r="S3713" s="16"/>
      <c r="T3713" s="16"/>
      <c r="U3713" s="16"/>
      <c r="V3713" s="16"/>
      <c r="W3713" s="16"/>
      <c r="X3713" s="16"/>
      <c r="Y3713" s="16"/>
      <c r="Z3713" s="16"/>
      <c r="AA3713" s="16"/>
      <c r="AB3713" s="16"/>
      <c r="AC3713" s="16"/>
      <c r="AD3713" s="16"/>
      <c r="AE3713" s="16"/>
      <c r="AF3713" s="16"/>
      <c r="AG3713" s="16"/>
      <c r="AH3713" s="16"/>
      <c r="AI3713" s="18">
        <v>418.99</v>
      </c>
      <c r="AJ3713" s="22">
        <v>0</v>
      </c>
      <c r="AK3713" s="22">
        <v>-12.45</v>
      </c>
      <c r="AL3713" s="22">
        <v>0</v>
      </c>
      <c r="AM3713" s="22">
        <v>0</v>
      </c>
      <c r="AN3713" s="22">
        <v>-24.22</v>
      </c>
      <c r="AO3713" s="22">
        <v>0</v>
      </c>
      <c r="AP3713" s="18">
        <f>SUM(AI3713:AO3713)</f>
        <v>382.32</v>
      </c>
    </row>
    <row r="3714" ht="20.35" customHeight="1">
      <c r="A3714" t="s" s="28">
        <v>2969</v>
      </c>
      <c r="B3714" s="15">
        <v>43692</v>
      </c>
      <c r="C3714" s="16"/>
      <c r="D3714" s="17">
        <v>1</v>
      </c>
      <c r="E3714" s="31"/>
      <c r="F3714" s="31"/>
      <c r="G3714" s="16"/>
      <c r="H3714" s="16"/>
      <c r="I3714" s="16"/>
      <c r="J3714" s="16"/>
      <c r="K3714" s="16"/>
      <c r="L3714" s="16"/>
      <c r="M3714" s="16"/>
      <c r="N3714" s="16"/>
      <c r="O3714" s="16"/>
      <c r="P3714" s="16"/>
      <c r="Q3714" s="16"/>
      <c r="R3714" s="16"/>
      <c r="S3714" s="16"/>
      <c r="T3714" s="16"/>
      <c r="U3714" s="16"/>
      <c r="V3714" s="16"/>
      <c r="W3714" s="16"/>
      <c r="X3714" s="16"/>
      <c r="Y3714" s="16"/>
      <c r="Z3714" s="16"/>
      <c r="AA3714" s="16"/>
      <c r="AB3714" s="16"/>
      <c r="AC3714" s="16"/>
      <c r="AD3714" s="16"/>
      <c r="AE3714" s="16"/>
      <c r="AF3714" s="16"/>
      <c r="AG3714" s="16"/>
      <c r="AH3714" s="16"/>
      <c r="AI3714" s="18">
        <v>346.06</v>
      </c>
      <c r="AJ3714" s="22">
        <v>0</v>
      </c>
      <c r="AK3714" s="22">
        <v>-10.34</v>
      </c>
      <c r="AL3714" s="22">
        <v>0</v>
      </c>
      <c r="AM3714" s="22">
        <v>0</v>
      </c>
      <c r="AN3714" s="22">
        <v>-55.2</v>
      </c>
      <c r="AO3714" s="22">
        <v>0</v>
      </c>
      <c r="AP3714" s="18">
        <f>SUM(AI3714:AO3714)</f>
        <v>280.52</v>
      </c>
    </row>
    <row r="3715" ht="20.35" customHeight="1">
      <c r="A3715" t="s" s="28">
        <v>2970</v>
      </c>
      <c r="B3715" s="15">
        <v>43692</v>
      </c>
      <c r="C3715" s="16"/>
      <c r="D3715" s="16"/>
      <c r="E3715" s="31"/>
      <c r="F3715" s="31"/>
      <c r="G3715" s="16"/>
      <c r="H3715" s="16"/>
      <c r="I3715" s="16"/>
      <c r="J3715" s="16"/>
      <c r="K3715" s="16"/>
      <c r="L3715" s="16"/>
      <c r="M3715" s="16"/>
      <c r="N3715" s="16"/>
      <c r="O3715" s="16"/>
      <c r="P3715" s="16"/>
      <c r="Q3715" s="16"/>
      <c r="R3715" s="16"/>
      <c r="S3715" s="16"/>
      <c r="T3715" s="16"/>
      <c r="U3715" s="16"/>
      <c r="V3715" s="16"/>
      <c r="W3715" s="16"/>
      <c r="X3715" s="17">
        <v>2</v>
      </c>
      <c r="Y3715" s="16"/>
      <c r="Z3715" s="16"/>
      <c r="AA3715" s="16"/>
      <c r="AB3715" s="16"/>
      <c r="AC3715" s="16"/>
      <c r="AD3715" s="16"/>
      <c r="AE3715" s="16"/>
      <c r="AF3715" s="16"/>
      <c r="AG3715" s="16"/>
      <c r="AH3715" s="16"/>
      <c r="AI3715" s="18">
        <v>302.38</v>
      </c>
      <c r="AJ3715" s="22">
        <v>0</v>
      </c>
      <c r="AK3715" s="22">
        <v>0</v>
      </c>
      <c r="AL3715" s="22">
        <f>AI3715*-0.029-0.3</f>
        <v>-9.06902</v>
      </c>
      <c r="AM3715" s="22">
        <v>0</v>
      </c>
      <c r="AN3715" s="22">
        <v>-13.21</v>
      </c>
      <c r="AO3715" s="22">
        <v>-22.4</v>
      </c>
      <c r="AP3715" s="18">
        <f>SUM(AI3715:AO3715)</f>
        <v>257.70098</v>
      </c>
    </row>
    <row r="3716" ht="20.35" customHeight="1">
      <c r="A3716" t="s" s="28">
        <v>2971</v>
      </c>
      <c r="B3716" s="15">
        <v>43692</v>
      </c>
      <c r="C3716" s="16"/>
      <c r="D3716" s="17">
        <v>1</v>
      </c>
      <c r="E3716" s="31"/>
      <c r="F3716" s="31"/>
      <c r="G3716" s="16"/>
      <c r="H3716" s="16"/>
      <c r="I3716" s="16"/>
      <c r="J3716" s="16"/>
      <c r="K3716" s="16"/>
      <c r="L3716" s="16"/>
      <c r="M3716" s="16"/>
      <c r="N3716" s="16"/>
      <c r="O3716" s="16"/>
      <c r="P3716" s="16"/>
      <c r="Q3716" s="16"/>
      <c r="R3716" s="16"/>
      <c r="S3716" s="16"/>
      <c r="T3716" s="16"/>
      <c r="U3716" s="16"/>
      <c r="V3716" s="16"/>
      <c r="W3716" s="16"/>
      <c r="X3716" s="16"/>
      <c r="Y3716" s="16"/>
      <c r="Z3716" s="16"/>
      <c r="AA3716" s="16"/>
      <c r="AB3716" s="16"/>
      <c r="AC3716" s="16"/>
      <c r="AD3716" s="16"/>
      <c r="AE3716" s="16"/>
      <c r="AF3716" s="16"/>
      <c r="AG3716" s="16"/>
      <c r="AH3716" s="16"/>
      <c r="AI3716" s="18">
        <v>329.99</v>
      </c>
      <c r="AJ3716" s="22">
        <v>0</v>
      </c>
      <c r="AK3716" s="22">
        <v>0</v>
      </c>
      <c r="AL3716" s="22">
        <f>AI3716*-0.029-0.3</f>
        <v>-9.86971</v>
      </c>
      <c r="AM3716" s="22">
        <v>0</v>
      </c>
      <c r="AN3716" s="22">
        <v>-18.65</v>
      </c>
      <c r="AO3716" s="22">
        <v>0</v>
      </c>
      <c r="AP3716" s="18">
        <f>SUM(AI3716:AO3716)</f>
        <v>301.47029</v>
      </c>
    </row>
    <row r="3717" ht="20.35" customHeight="1">
      <c r="A3717" t="s" s="28">
        <v>2972</v>
      </c>
      <c r="B3717" s="15">
        <v>43692</v>
      </c>
      <c r="C3717" s="16"/>
      <c r="D3717" s="17">
        <v>1</v>
      </c>
      <c r="E3717" s="31"/>
      <c r="F3717" s="31"/>
      <c r="G3717" s="16"/>
      <c r="H3717" s="16"/>
      <c r="I3717" s="16"/>
      <c r="J3717" s="16"/>
      <c r="K3717" s="16"/>
      <c r="L3717" s="16"/>
      <c r="M3717" s="16"/>
      <c r="N3717" s="16"/>
      <c r="O3717" s="16"/>
      <c r="P3717" s="16"/>
      <c r="Q3717" s="16"/>
      <c r="R3717" s="16"/>
      <c r="S3717" s="16"/>
      <c r="T3717" s="16"/>
      <c r="U3717" s="16"/>
      <c r="V3717" s="16"/>
      <c r="W3717" s="16"/>
      <c r="X3717" s="16"/>
      <c r="Y3717" s="16"/>
      <c r="Z3717" s="16"/>
      <c r="AA3717" s="16"/>
      <c r="AB3717" s="16"/>
      <c r="AC3717" s="16"/>
      <c r="AD3717" s="16"/>
      <c r="AE3717" s="16"/>
      <c r="AF3717" s="16"/>
      <c r="AG3717" s="16"/>
      <c r="AH3717" s="16"/>
      <c r="AI3717" s="18">
        <v>354.99</v>
      </c>
      <c r="AJ3717" s="22">
        <v>0</v>
      </c>
      <c r="AK3717" s="22">
        <v>0</v>
      </c>
      <c r="AL3717" s="22">
        <f>AI3717*-0.029-0.3</f>
        <v>-10.59471</v>
      </c>
      <c r="AM3717" s="22">
        <v>0</v>
      </c>
      <c r="AN3717" s="22">
        <v>-16.14</v>
      </c>
      <c r="AO3717" s="22">
        <v>0</v>
      </c>
      <c r="AP3717" s="18">
        <f>SUM(AI3717:AO3717)</f>
        <v>328.25529</v>
      </c>
    </row>
    <row r="3718" ht="20.35" customHeight="1">
      <c r="A3718" t="s" s="28">
        <v>2973</v>
      </c>
      <c r="B3718" s="15">
        <v>43693</v>
      </c>
      <c r="C3718" s="16"/>
      <c r="D3718" s="16"/>
      <c r="E3718" s="31"/>
      <c r="F3718" s="31"/>
      <c r="G3718" s="16"/>
      <c r="H3718" s="16"/>
      <c r="I3718" s="16"/>
      <c r="J3718" s="16"/>
      <c r="K3718" s="16"/>
      <c r="L3718" s="16"/>
      <c r="M3718" s="16"/>
      <c r="N3718" s="16"/>
      <c r="O3718" s="16"/>
      <c r="P3718" s="16"/>
      <c r="Q3718" s="16"/>
      <c r="R3718" s="16"/>
      <c r="S3718" s="16"/>
      <c r="T3718" s="16"/>
      <c r="U3718" s="16"/>
      <c r="V3718" s="16"/>
      <c r="W3718" s="16"/>
      <c r="X3718" s="17">
        <v>2</v>
      </c>
      <c r="Y3718" s="16"/>
      <c r="Z3718" s="16"/>
      <c r="AA3718" s="16"/>
      <c r="AB3718" s="16"/>
      <c r="AC3718" s="16"/>
      <c r="AD3718" s="16"/>
      <c r="AE3718" s="16"/>
      <c r="AF3718" s="16"/>
      <c r="AG3718" s="16"/>
      <c r="AH3718" s="16"/>
      <c r="AI3718" s="18">
        <v>207.97</v>
      </c>
      <c r="AJ3718" s="22">
        <v>0</v>
      </c>
      <c r="AK3718" s="22">
        <v>0</v>
      </c>
      <c r="AL3718" s="22">
        <f>AI3718*-0.029-0.3</f>
        <v>-6.33113</v>
      </c>
      <c r="AM3718" s="22">
        <v>0</v>
      </c>
      <c r="AN3718" s="22">
        <v>-7.95</v>
      </c>
      <c r="AO3718" s="22">
        <v>0</v>
      </c>
      <c r="AP3718" s="18">
        <f>SUM(AI3718:AO3718)</f>
        <v>193.68887</v>
      </c>
    </row>
    <row r="3719" ht="20.35" customHeight="1">
      <c r="A3719" t="s" s="28">
        <v>2974</v>
      </c>
      <c r="B3719" s="15">
        <v>43693</v>
      </c>
      <c r="C3719" s="16"/>
      <c r="D3719" s="16"/>
      <c r="E3719" s="31"/>
      <c r="F3719" s="59">
        <v>1</v>
      </c>
      <c r="G3719" s="16"/>
      <c r="H3719" s="16"/>
      <c r="I3719" s="16"/>
      <c r="J3719" s="16"/>
      <c r="K3719" s="16"/>
      <c r="L3719" s="16"/>
      <c r="M3719" s="16"/>
      <c r="N3719" s="16"/>
      <c r="O3719" s="16"/>
      <c r="P3719" s="16"/>
      <c r="Q3719" s="16"/>
      <c r="R3719" s="16"/>
      <c r="S3719" s="16"/>
      <c r="T3719" s="16"/>
      <c r="U3719" s="16"/>
      <c r="V3719" s="16"/>
      <c r="W3719" s="16"/>
      <c r="X3719" s="16"/>
      <c r="Y3719" s="16"/>
      <c r="Z3719" s="16"/>
      <c r="AA3719" s="16"/>
      <c r="AB3719" s="16"/>
      <c r="AC3719" s="16"/>
      <c r="AD3719" s="16"/>
      <c r="AE3719" s="16"/>
      <c r="AF3719" s="16"/>
      <c r="AG3719" s="16"/>
      <c r="AH3719" s="16"/>
      <c r="AI3719" s="18">
        <v>120</v>
      </c>
      <c r="AJ3719" s="22">
        <f>AI3719*-0.029+-0.3</f>
        <v>-3.78</v>
      </c>
      <c r="AK3719" s="22">
        <v>0</v>
      </c>
      <c r="AL3719" s="22">
        <v>0</v>
      </c>
      <c r="AM3719" s="22">
        <v>0</v>
      </c>
      <c r="AN3719" s="22">
        <v>-19.35</v>
      </c>
      <c r="AO3719" s="22">
        <v>0</v>
      </c>
      <c r="AP3719" s="18">
        <f>SUM(AI3719:AO3719)</f>
        <v>96.87</v>
      </c>
    </row>
    <row r="3720" ht="20.35" customHeight="1">
      <c r="A3720" t="s" s="28">
        <v>162</v>
      </c>
      <c r="B3720" s="15">
        <v>43693</v>
      </c>
      <c r="C3720" s="16"/>
      <c r="D3720" s="17">
        <v>1</v>
      </c>
      <c r="E3720" s="31"/>
      <c r="F3720" s="59">
        <v>1</v>
      </c>
      <c r="G3720" s="16"/>
      <c r="H3720" s="16"/>
      <c r="I3720" s="16"/>
      <c r="J3720" s="16"/>
      <c r="K3720" s="16"/>
      <c r="L3720" s="16"/>
      <c r="M3720" s="16"/>
      <c r="N3720" s="16"/>
      <c r="O3720" s="16"/>
      <c r="P3720" s="16"/>
      <c r="Q3720" s="16"/>
      <c r="R3720" s="16"/>
      <c r="S3720" s="16"/>
      <c r="T3720" s="16"/>
      <c r="U3720" s="16"/>
      <c r="V3720" s="16"/>
      <c r="W3720" s="16"/>
      <c r="X3720" s="16"/>
      <c r="Y3720" s="16"/>
      <c r="Z3720" s="16"/>
      <c r="AA3720" s="16"/>
      <c r="AB3720" s="16"/>
      <c r="AC3720" s="16"/>
      <c r="AD3720" s="16"/>
      <c r="AE3720" s="16"/>
      <c r="AF3720" s="16"/>
      <c r="AG3720" s="16"/>
      <c r="AH3720" s="16"/>
      <c r="AI3720" s="18">
        <v>462.64</v>
      </c>
      <c r="AJ3720" s="22">
        <f>AI3720*-0.029+-0.3</f>
        <v>-13.71656</v>
      </c>
      <c r="AK3720" s="22">
        <v>0</v>
      </c>
      <c r="AL3720" s="22">
        <v>0</v>
      </c>
      <c r="AM3720" s="22">
        <v>0</v>
      </c>
      <c r="AN3720" s="22">
        <v>-45.86</v>
      </c>
      <c r="AO3720" s="22">
        <v>0</v>
      </c>
      <c r="AP3720" s="18">
        <f>SUM(AI3720:AO3720)</f>
        <v>403.06344</v>
      </c>
    </row>
    <row r="3721" ht="20.35" customHeight="1">
      <c r="A3721" t="s" s="28">
        <v>2975</v>
      </c>
      <c r="B3721" s="15">
        <v>43696</v>
      </c>
      <c r="C3721" s="16"/>
      <c r="D3721" s="17">
        <v>1</v>
      </c>
      <c r="E3721" s="31"/>
      <c r="F3721" s="59">
        <v>1</v>
      </c>
      <c r="G3721" s="16"/>
      <c r="H3721" s="16"/>
      <c r="I3721" s="16"/>
      <c r="J3721" s="16"/>
      <c r="K3721" s="16"/>
      <c r="L3721" s="16"/>
      <c r="M3721" s="16"/>
      <c r="N3721" s="16"/>
      <c r="O3721" s="16"/>
      <c r="P3721" s="16"/>
      <c r="Q3721" s="16"/>
      <c r="R3721" s="16"/>
      <c r="S3721" s="16"/>
      <c r="T3721" s="16"/>
      <c r="U3721" s="16"/>
      <c r="V3721" s="16"/>
      <c r="W3721" s="16"/>
      <c r="X3721" s="16"/>
      <c r="Y3721" s="16"/>
      <c r="Z3721" s="16"/>
      <c r="AA3721" s="16"/>
      <c r="AB3721" s="16"/>
      <c r="AC3721" s="16"/>
      <c r="AD3721" s="16"/>
      <c r="AE3721" s="16"/>
      <c r="AF3721" s="16"/>
      <c r="AG3721" s="16"/>
      <c r="AH3721" s="16"/>
      <c r="AI3721" s="18">
        <v>429.99</v>
      </c>
      <c r="AJ3721" s="22">
        <f>AI3721*-0.029+-0.3</f>
        <v>-12.76971</v>
      </c>
      <c r="AK3721" s="22">
        <v>0</v>
      </c>
      <c r="AL3721" s="22">
        <v>0</v>
      </c>
      <c r="AM3721" s="22">
        <v>0</v>
      </c>
      <c r="AN3721" s="22">
        <v>-17.21</v>
      </c>
      <c r="AO3721" s="22">
        <v>0</v>
      </c>
      <c r="AP3721" s="18">
        <f>SUM(AI3721:AO3721)</f>
        <v>400.01029</v>
      </c>
    </row>
    <row r="3722" ht="20.35" customHeight="1">
      <c r="A3722" t="s" s="28">
        <v>2976</v>
      </c>
      <c r="B3722" s="15">
        <v>43697</v>
      </c>
      <c r="C3722" s="16"/>
      <c r="D3722" s="17">
        <v>1</v>
      </c>
      <c r="E3722" s="31"/>
      <c r="F3722" s="31"/>
      <c r="G3722" s="16"/>
      <c r="H3722" s="16"/>
      <c r="I3722" s="16"/>
      <c r="J3722" s="16"/>
      <c r="K3722" s="16"/>
      <c r="L3722" s="16"/>
      <c r="M3722" s="16"/>
      <c r="N3722" s="16"/>
      <c r="O3722" s="16"/>
      <c r="P3722" s="16"/>
      <c r="Q3722" s="16"/>
      <c r="R3722" s="16"/>
      <c r="S3722" s="16"/>
      <c r="T3722" s="16"/>
      <c r="U3722" s="16"/>
      <c r="V3722" s="16"/>
      <c r="W3722" s="16"/>
      <c r="X3722" s="16"/>
      <c r="Y3722" s="16"/>
      <c r="Z3722" s="16"/>
      <c r="AA3722" s="16"/>
      <c r="AB3722" s="16"/>
      <c r="AC3722" s="16"/>
      <c r="AD3722" s="16"/>
      <c r="AE3722" s="16"/>
      <c r="AF3722" s="16"/>
      <c r="AG3722" s="16"/>
      <c r="AH3722" s="16"/>
      <c r="AI3722" s="18">
        <v>407.64</v>
      </c>
      <c r="AJ3722" s="22">
        <f>AI3722*-0.029+-0.3</f>
        <v>-12.12156</v>
      </c>
      <c r="AK3722" s="22">
        <v>0</v>
      </c>
      <c r="AL3722" s="22">
        <v>0</v>
      </c>
      <c r="AM3722" s="22">
        <v>0</v>
      </c>
      <c r="AN3722" s="22">
        <v>-70.64</v>
      </c>
      <c r="AO3722" s="22">
        <v>0</v>
      </c>
      <c r="AP3722" s="18">
        <f>SUM(AI3722:AO3722)</f>
        <v>324.87844</v>
      </c>
    </row>
    <row r="3723" ht="20.35" customHeight="1">
      <c r="A3723" t="s" s="28">
        <v>2801</v>
      </c>
      <c r="B3723" s="15">
        <v>43697</v>
      </c>
      <c r="C3723" s="16"/>
      <c r="D3723" s="16"/>
      <c r="E3723" s="31"/>
      <c r="F3723" s="31"/>
      <c r="G3723" s="16"/>
      <c r="H3723" s="16"/>
      <c r="I3723" s="16"/>
      <c r="J3723" s="16"/>
      <c r="K3723" s="16"/>
      <c r="L3723" s="16"/>
      <c r="M3723" s="16"/>
      <c r="N3723" s="16"/>
      <c r="O3723" s="16"/>
      <c r="P3723" s="16"/>
      <c r="Q3723" s="16"/>
      <c r="R3723" s="16"/>
      <c r="S3723" s="16"/>
      <c r="T3723" s="16"/>
      <c r="U3723" s="16"/>
      <c r="V3723" s="16"/>
      <c r="W3723" s="16"/>
      <c r="X3723" s="17">
        <v>2</v>
      </c>
      <c r="Y3723" s="16"/>
      <c r="Z3723" s="16"/>
      <c r="AA3723" s="16"/>
      <c r="AB3723" s="16"/>
      <c r="AC3723" s="16"/>
      <c r="AD3723" s="16"/>
      <c r="AE3723" s="16"/>
      <c r="AF3723" s="16"/>
      <c r="AG3723" s="16"/>
      <c r="AH3723" s="16"/>
      <c r="AI3723" s="18">
        <v>215.93</v>
      </c>
      <c r="AJ3723" s="22">
        <f>AI3723*-0.029+-0.3</f>
        <v>-6.56197</v>
      </c>
      <c r="AK3723" s="22">
        <v>0</v>
      </c>
      <c r="AL3723" s="22">
        <v>0</v>
      </c>
      <c r="AM3723" s="22">
        <v>0</v>
      </c>
      <c r="AN3723" s="22">
        <v>-39.46</v>
      </c>
      <c r="AO3723" s="22">
        <v>0</v>
      </c>
      <c r="AP3723" s="18">
        <f>SUM(AI3723:AO3723)</f>
        <v>169.90803</v>
      </c>
    </row>
    <row r="3724" ht="20.35" customHeight="1">
      <c r="A3724" t="s" s="28">
        <v>2977</v>
      </c>
      <c r="B3724" s="15">
        <v>43698</v>
      </c>
      <c r="C3724" s="16"/>
      <c r="D3724" s="16"/>
      <c r="E3724" s="31"/>
      <c r="F3724" s="31"/>
      <c r="G3724" s="16"/>
      <c r="H3724" s="17">
        <v>1</v>
      </c>
      <c r="I3724" s="16"/>
      <c r="J3724" s="16"/>
      <c r="K3724" s="16"/>
      <c r="L3724" s="16"/>
      <c r="M3724" s="16"/>
      <c r="N3724" s="16"/>
      <c r="O3724" s="16"/>
      <c r="P3724" s="16"/>
      <c r="Q3724" s="17">
        <v>1</v>
      </c>
      <c r="R3724" s="16"/>
      <c r="S3724" s="16"/>
      <c r="T3724" s="16"/>
      <c r="U3724" s="16"/>
      <c r="V3724" s="16"/>
      <c r="W3724" s="16"/>
      <c r="X3724" s="17">
        <v>1</v>
      </c>
      <c r="Y3724" s="16"/>
      <c r="Z3724" s="16"/>
      <c r="AA3724" s="16"/>
      <c r="AB3724" s="16"/>
      <c r="AC3724" s="16"/>
      <c r="AD3724" s="16"/>
      <c r="AE3724" s="16"/>
      <c r="AF3724" s="16"/>
      <c r="AG3724" s="16"/>
      <c r="AH3724" s="16"/>
      <c r="AI3724" s="18">
        <v>1774.97</v>
      </c>
      <c r="AJ3724" s="22">
        <f>AI3724*-0.029+-0.3</f>
        <v>-51.77413</v>
      </c>
      <c r="AK3724" s="22">
        <v>0</v>
      </c>
      <c r="AL3724" s="22">
        <v>0</v>
      </c>
      <c r="AM3724" s="22">
        <v>0</v>
      </c>
      <c r="AN3724" s="22">
        <v>-31.62</v>
      </c>
      <c r="AO3724" s="22">
        <v>0</v>
      </c>
      <c r="AP3724" s="18">
        <f>SUM(AI3724:AO3724)</f>
        <v>1691.57587</v>
      </c>
    </row>
    <row r="3725" ht="20.35" customHeight="1">
      <c r="A3725" t="s" s="28">
        <v>2978</v>
      </c>
      <c r="B3725" s="15">
        <v>43698</v>
      </c>
      <c r="C3725" s="16"/>
      <c r="D3725" s="16"/>
      <c r="E3725" s="31"/>
      <c r="F3725" s="59">
        <v>1</v>
      </c>
      <c r="G3725" s="16"/>
      <c r="H3725" s="16"/>
      <c r="I3725" s="16"/>
      <c r="J3725" s="16"/>
      <c r="K3725" s="16"/>
      <c r="L3725" s="16"/>
      <c r="M3725" s="16"/>
      <c r="N3725" s="16"/>
      <c r="O3725" s="16"/>
      <c r="P3725" s="16"/>
      <c r="Q3725" s="16"/>
      <c r="R3725" s="16"/>
      <c r="S3725" s="16"/>
      <c r="T3725" s="16"/>
      <c r="U3725" s="16"/>
      <c r="V3725" s="16"/>
      <c r="W3725" s="16"/>
      <c r="X3725" s="16"/>
      <c r="Y3725" s="16"/>
      <c r="Z3725" s="16"/>
      <c r="AA3725" s="16"/>
      <c r="AB3725" s="16"/>
      <c r="AC3725" s="16"/>
      <c r="AD3725" s="16"/>
      <c r="AE3725" s="16"/>
      <c r="AF3725" s="16"/>
      <c r="AG3725" s="16"/>
      <c r="AH3725" s="16"/>
      <c r="AI3725" s="18">
        <v>115.98</v>
      </c>
      <c r="AJ3725" s="22">
        <v>0</v>
      </c>
      <c r="AK3725" s="22">
        <v>-3.66</v>
      </c>
      <c r="AL3725" s="22">
        <v>0</v>
      </c>
      <c r="AM3725" s="22">
        <v>0</v>
      </c>
      <c r="AN3725" s="22">
        <v>-24.22</v>
      </c>
      <c r="AO3725" s="22">
        <v>0</v>
      </c>
      <c r="AP3725" s="18">
        <f>SUM(AI3725:AO3725)</f>
        <v>88.09999999999999</v>
      </c>
    </row>
    <row r="3726" ht="20.35" customHeight="1">
      <c r="A3726" t="s" s="28">
        <v>2979</v>
      </c>
      <c r="B3726" s="15">
        <v>43698</v>
      </c>
      <c r="C3726" s="16"/>
      <c r="D3726" s="17">
        <v>1</v>
      </c>
      <c r="E3726" s="31"/>
      <c r="F3726" s="31"/>
      <c r="G3726" s="16"/>
      <c r="H3726" s="16"/>
      <c r="I3726" s="16"/>
      <c r="J3726" s="16"/>
      <c r="K3726" s="16"/>
      <c r="L3726" s="16"/>
      <c r="M3726" s="16"/>
      <c r="N3726" s="16"/>
      <c r="O3726" s="16"/>
      <c r="P3726" s="16"/>
      <c r="Q3726" s="16"/>
      <c r="R3726" s="16"/>
      <c r="S3726" s="16"/>
      <c r="T3726" s="16"/>
      <c r="U3726" s="16"/>
      <c r="V3726" s="16"/>
      <c r="W3726" s="16"/>
      <c r="X3726" s="16"/>
      <c r="Y3726" s="16"/>
      <c r="Z3726" s="16"/>
      <c r="AA3726" s="16"/>
      <c r="AB3726" s="16"/>
      <c r="AC3726" s="16"/>
      <c r="AD3726" s="16"/>
      <c r="AE3726" s="16"/>
      <c r="AF3726" s="16"/>
      <c r="AG3726" s="16"/>
      <c r="AH3726" s="16"/>
      <c r="AI3726" s="18">
        <v>249.99</v>
      </c>
      <c r="AJ3726" s="22">
        <f>AI3726*-0.029+-0.3</f>
        <v>-7.54971</v>
      </c>
      <c r="AK3726" s="22">
        <v>0</v>
      </c>
      <c r="AL3726" s="22">
        <v>0</v>
      </c>
      <c r="AM3726" s="22">
        <v>0</v>
      </c>
      <c r="AN3726" s="22">
        <v>-14.15</v>
      </c>
      <c r="AO3726" s="22">
        <v>0</v>
      </c>
      <c r="AP3726" s="18">
        <f>SUM(AI3726:AO3726)</f>
        <v>228.29029</v>
      </c>
    </row>
    <row r="3727" ht="20.35" customHeight="1">
      <c r="A3727" t="s" s="28">
        <v>2980</v>
      </c>
      <c r="B3727" s="15">
        <v>43698</v>
      </c>
      <c r="C3727" s="16"/>
      <c r="D3727" s="16"/>
      <c r="E3727" s="31"/>
      <c r="F3727" s="31"/>
      <c r="G3727" s="16"/>
      <c r="H3727" s="16"/>
      <c r="I3727" s="16"/>
      <c r="J3727" s="16"/>
      <c r="K3727" s="16"/>
      <c r="L3727" s="16"/>
      <c r="M3727" s="16"/>
      <c r="N3727" s="16"/>
      <c r="O3727" s="16"/>
      <c r="P3727" s="16"/>
      <c r="Q3727" s="16"/>
      <c r="R3727" s="16"/>
      <c r="S3727" s="16"/>
      <c r="T3727" s="16"/>
      <c r="U3727" s="16"/>
      <c r="V3727" s="16"/>
      <c r="W3727" s="16"/>
      <c r="X3727" s="16"/>
      <c r="Y3727" s="16"/>
      <c r="Z3727" s="16"/>
      <c r="AA3727" s="16"/>
      <c r="AB3727" s="16"/>
      <c r="AC3727" s="16"/>
      <c r="AD3727" s="16"/>
      <c r="AE3727" s="16"/>
      <c r="AF3727" s="16"/>
      <c r="AG3727" s="16"/>
      <c r="AH3727" s="16"/>
      <c r="AI3727" s="18">
        <v>14.99</v>
      </c>
      <c r="AJ3727" s="22">
        <f>AI3727*-0.029+-0.3</f>
        <v>-0.73471</v>
      </c>
      <c r="AK3727" s="22">
        <v>0</v>
      </c>
      <c r="AL3727" s="22">
        <v>0</v>
      </c>
      <c r="AM3727" s="22">
        <v>0</v>
      </c>
      <c r="AN3727" s="22">
        <v>-2.96</v>
      </c>
      <c r="AO3727" s="22">
        <v>0</v>
      </c>
      <c r="AP3727" s="18">
        <f>SUM(AI3727:AO3727)</f>
        <v>11.29529</v>
      </c>
    </row>
    <row r="3728" ht="20.35" customHeight="1">
      <c r="A3728" t="s" s="28">
        <v>2923</v>
      </c>
      <c r="B3728" s="15">
        <v>43699</v>
      </c>
      <c r="C3728" s="16"/>
      <c r="D3728" s="17">
        <v>2</v>
      </c>
      <c r="E3728" s="31"/>
      <c r="F3728" s="31"/>
      <c r="G3728" s="17">
        <v>2</v>
      </c>
      <c r="H3728" s="16"/>
      <c r="I3728" s="16"/>
      <c r="J3728" s="16"/>
      <c r="K3728" s="16"/>
      <c r="L3728" s="16"/>
      <c r="M3728" s="16"/>
      <c r="N3728" s="16"/>
      <c r="O3728" s="16"/>
      <c r="P3728" s="16"/>
      <c r="Q3728" s="16"/>
      <c r="R3728" s="16"/>
      <c r="S3728" s="16"/>
      <c r="T3728" s="16"/>
      <c r="U3728" s="16"/>
      <c r="V3728" s="16"/>
      <c r="W3728" s="16"/>
      <c r="X3728" s="16"/>
      <c r="Y3728" s="16"/>
      <c r="Z3728" s="16"/>
      <c r="AA3728" s="16"/>
      <c r="AB3728" s="16"/>
      <c r="AC3728" s="16"/>
      <c r="AD3728" s="16"/>
      <c r="AE3728" s="16"/>
      <c r="AF3728" s="16"/>
      <c r="AG3728" s="16"/>
      <c r="AH3728" s="16"/>
      <c r="AI3728" s="18">
        <v>680</v>
      </c>
      <c r="AJ3728" s="22">
        <f>AI3728*-0.029+-0.3</f>
        <v>-20.02</v>
      </c>
      <c r="AK3728" s="22">
        <v>0</v>
      </c>
      <c r="AL3728" s="22">
        <v>0</v>
      </c>
      <c r="AM3728" s="22">
        <v>0</v>
      </c>
      <c r="AN3728" s="22">
        <v>-21.46</v>
      </c>
      <c r="AO3728" s="22">
        <v>0</v>
      </c>
      <c r="AP3728" s="18">
        <f>SUM(AI3728:AO3728)</f>
        <v>638.52</v>
      </c>
    </row>
    <row r="3729" ht="20.35" customHeight="1">
      <c r="A3729" t="s" s="28">
        <v>2909</v>
      </c>
      <c r="B3729" s="15">
        <v>43699</v>
      </c>
      <c r="C3729" s="16"/>
      <c r="D3729" s="17">
        <v>1</v>
      </c>
      <c r="E3729" s="31"/>
      <c r="F3729" s="59">
        <v>1</v>
      </c>
      <c r="G3729" s="16"/>
      <c r="H3729" s="16"/>
      <c r="I3729" s="16"/>
      <c r="J3729" s="16"/>
      <c r="K3729" s="16"/>
      <c r="L3729" s="16"/>
      <c r="M3729" s="16"/>
      <c r="N3729" s="16"/>
      <c r="O3729" s="16"/>
      <c r="P3729" s="16"/>
      <c r="Q3729" s="16"/>
      <c r="R3729" s="16"/>
      <c r="S3729" s="16"/>
      <c r="T3729" s="16"/>
      <c r="U3729" s="16"/>
      <c r="V3729" s="16"/>
      <c r="W3729" s="16"/>
      <c r="X3729" s="16"/>
      <c r="Y3729" s="16"/>
      <c r="Z3729" s="16"/>
      <c r="AA3729" s="16"/>
      <c r="AB3729" s="16"/>
      <c r="AC3729" s="16"/>
      <c r="AD3729" s="16"/>
      <c r="AE3729" s="16"/>
      <c r="AF3729" s="16"/>
      <c r="AG3729" s="16"/>
      <c r="AH3729" s="16"/>
      <c r="AI3729" s="18">
        <v>439.99</v>
      </c>
      <c r="AJ3729" s="22">
        <f>AI3729*-0.029+-0.3</f>
        <v>-13.05971</v>
      </c>
      <c r="AK3729" s="22">
        <v>0</v>
      </c>
      <c r="AL3729" s="22">
        <v>0</v>
      </c>
      <c r="AM3729" s="22">
        <v>0</v>
      </c>
      <c r="AN3729" s="22">
        <v>-19.35</v>
      </c>
      <c r="AO3729" s="22">
        <v>0</v>
      </c>
      <c r="AP3729" s="18">
        <f>SUM(AI3729:AO3729)</f>
        <v>407.58029</v>
      </c>
    </row>
    <row r="3730" ht="20.35" customHeight="1">
      <c r="A3730" t="s" s="28">
        <v>2981</v>
      </c>
      <c r="B3730" s="15">
        <v>43699</v>
      </c>
      <c r="C3730" s="16"/>
      <c r="D3730" s="17">
        <v>1</v>
      </c>
      <c r="E3730" s="31"/>
      <c r="F3730" s="31"/>
      <c r="G3730" s="16"/>
      <c r="H3730" s="16"/>
      <c r="I3730" s="16"/>
      <c r="J3730" s="16"/>
      <c r="K3730" s="16"/>
      <c r="L3730" s="16"/>
      <c r="M3730" s="16"/>
      <c r="N3730" s="16"/>
      <c r="O3730" s="16"/>
      <c r="P3730" s="16"/>
      <c r="Q3730" s="16"/>
      <c r="R3730" s="16"/>
      <c r="S3730" s="16"/>
      <c r="T3730" s="16"/>
      <c r="U3730" s="16"/>
      <c r="V3730" s="16"/>
      <c r="W3730" s="16"/>
      <c r="X3730" s="16"/>
      <c r="Y3730" s="16"/>
      <c r="Z3730" s="16"/>
      <c r="AA3730" s="16"/>
      <c r="AB3730" s="16"/>
      <c r="AC3730" s="16"/>
      <c r="AD3730" s="16"/>
      <c r="AE3730" s="16"/>
      <c r="AF3730" s="16"/>
      <c r="AG3730" s="16"/>
      <c r="AH3730" s="16"/>
      <c r="AI3730" s="18">
        <v>249.99</v>
      </c>
      <c r="AJ3730" s="22">
        <f>AI3730*-0.029+-0.3</f>
        <v>-7.54971</v>
      </c>
      <c r="AK3730" s="22">
        <v>0</v>
      </c>
      <c r="AL3730" s="22">
        <v>0</v>
      </c>
      <c r="AM3730" s="22">
        <v>0</v>
      </c>
      <c r="AN3730" s="22">
        <v>-17.6</v>
      </c>
      <c r="AO3730" s="22">
        <v>0</v>
      </c>
      <c r="AP3730" s="18">
        <f>SUM(AI3730:AO3730)</f>
        <v>224.84029</v>
      </c>
    </row>
    <row r="3731" ht="20.35" customHeight="1">
      <c r="A3731" t="s" s="28">
        <v>2982</v>
      </c>
      <c r="B3731" s="15">
        <v>43699</v>
      </c>
      <c r="C3731" s="16"/>
      <c r="D3731" s="16"/>
      <c r="E3731" s="31"/>
      <c r="F3731" s="31"/>
      <c r="G3731" s="16"/>
      <c r="H3731" s="16"/>
      <c r="I3731" s="16"/>
      <c r="J3731" s="16"/>
      <c r="K3731" s="16"/>
      <c r="L3731" s="16"/>
      <c r="M3731" s="16"/>
      <c r="N3731" s="16"/>
      <c r="O3731" s="16"/>
      <c r="P3731" s="16"/>
      <c r="Q3731" s="16"/>
      <c r="R3731" s="16"/>
      <c r="S3731" s="16"/>
      <c r="T3731" s="16"/>
      <c r="U3731" s="16"/>
      <c r="V3731" s="16"/>
      <c r="W3731" s="16"/>
      <c r="X3731" s="16"/>
      <c r="Y3731" s="16"/>
      <c r="Z3731" s="16"/>
      <c r="AA3731" s="16"/>
      <c r="AB3731" s="16"/>
      <c r="AC3731" s="16"/>
      <c r="AD3731" s="16"/>
      <c r="AE3731" s="17">
        <v>1</v>
      </c>
      <c r="AF3731" s="16"/>
      <c r="AG3731" s="16"/>
      <c r="AH3731" s="16"/>
      <c r="AI3731" s="18">
        <v>1825.81</v>
      </c>
      <c r="AJ3731" s="22">
        <v>0</v>
      </c>
      <c r="AK3731" s="22">
        <v>-53.25</v>
      </c>
      <c r="AL3731" s="22">
        <v>0</v>
      </c>
      <c r="AM3731" s="22">
        <v>0</v>
      </c>
      <c r="AN3731" s="22">
        <v>-122.75</v>
      </c>
      <c r="AO3731" s="22">
        <v>0</v>
      </c>
      <c r="AP3731" s="18">
        <f>SUM(AI3731:AO3731)</f>
        <v>1649.81</v>
      </c>
    </row>
    <row r="3732" ht="20.35" customHeight="1">
      <c r="A3732" t="s" s="28">
        <v>1166</v>
      </c>
      <c r="B3732" s="15">
        <v>43700</v>
      </c>
      <c r="C3732" s="16"/>
      <c r="D3732" s="16"/>
      <c r="E3732" s="31"/>
      <c r="F3732" s="31"/>
      <c r="G3732" s="16"/>
      <c r="H3732" s="16"/>
      <c r="I3732" s="16"/>
      <c r="J3732" s="16"/>
      <c r="K3732" s="16"/>
      <c r="L3732" s="16"/>
      <c r="M3732" s="17">
        <v>5</v>
      </c>
      <c r="N3732" s="16"/>
      <c r="O3732" s="16"/>
      <c r="P3732" s="16"/>
      <c r="Q3732" s="16"/>
      <c r="R3732" s="16"/>
      <c r="S3732" s="16"/>
      <c r="T3732" s="16"/>
      <c r="U3732" s="16"/>
      <c r="V3732" s="16"/>
      <c r="W3732" s="16"/>
      <c r="X3732" s="16"/>
      <c r="Y3732" s="16"/>
      <c r="Z3732" s="16"/>
      <c r="AA3732" s="16"/>
      <c r="AB3732" s="16"/>
      <c r="AC3732" s="16"/>
      <c r="AD3732" s="16"/>
      <c r="AE3732" s="16"/>
      <c r="AF3732" s="16"/>
      <c r="AG3732" s="16"/>
      <c r="AH3732" s="16"/>
      <c r="AI3732" s="18">
        <v>1085</v>
      </c>
      <c r="AJ3732" s="22">
        <v>0</v>
      </c>
      <c r="AK3732" s="22">
        <v>-31.77</v>
      </c>
      <c r="AL3732" s="22">
        <v>0</v>
      </c>
      <c r="AM3732" s="22">
        <v>0</v>
      </c>
      <c r="AN3732" s="22">
        <v>-24.51</v>
      </c>
      <c r="AO3732" s="22">
        <v>0</v>
      </c>
      <c r="AP3732" s="18">
        <f>SUM(AI3732:AO3732)</f>
        <v>1028.72</v>
      </c>
    </row>
    <row r="3733" ht="20.35" customHeight="1">
      <c r="A3733" t="s" s="28">
        <v>587</v>
      </c>
      <c r="B3733" s="15">
        <v>43700</v>
      </c>
      <c r="C3733" s="16"/>
      <c r="D3733" s="16"/>
      <c r="E3733" s="31"/>
      <c r="F3733" s="31"/>
      <c r="G3733" s="16"/>
      <c r="H3733" s="16"/>
      <c r="I3733" s="16"/>
      <c r="J3733" s="16"/>
      <c r="K3733" s="16"/>
      <c r="L3733" s="16"/>
      <c r="M3733" s="16"/>
      <c r="N3733" s="16"/>
      <c r="O3733" s="16"/>
      <c r="P3733" s="16"/>
      <c r="Q3733" s="16"/>
      <c r="R3733" s="16"/>
      <c r="S3733" s="16"/>
      <c r="T3733" s="16"/>
      <c r="U3733" s="16"/>
      <c r="V3733" s="16"/>
      <c r="W3733" s="16"/>
      <c r="X3733" s="16"/>
      <c r="Y3733" s="16"/>
      <c r="Z3733" s="16"/>
      <c r="AA3733" s="16"/>
      <c r="AB3733" s="16"/>
      <c r="AC3733" s="16"/>
      <c r="AD3733" s="16"/>
      <c r="AE3733" s="16"/>
      <c r="AF3733" s="16"/>
      <c r="AG3733" s="16"/>
      <c r="AH3733" s="16"/>
      <c r="AI3733" s="18">
        <v>22.98</v>
      </c>
      <c r="AJ3733" s="22">
        <f>AI3733*-0.029+-0.3</f>
        <v>-0.9664199999999999</v>
      </c>
      <c r="AK3733" s="22">
        <v>0</v>
      </c>
      <c r="AL3733" s="22">
        <v>0</v>
      </c>
      <c r="AM3733" s="22">
        <v>0</v>
      </c>
      <c r="AN3733" s="22">
        <v>-3.09</v>
      </c>
      <c r="AO3733" s="22">
        <v>0</v>
      </c>
      <c r="AP3733" s="18">
        <f>SUM(AI3733:AO3733)</f>
        <v>18.92358</v>
      </c>
    </row>
    <row r="3734" ht="20.35" customHeight="1">
      <c r="A3734" t="s" s="28">
        <v>2983</v>
      </c>
      <c r="B3734" s="15">
        <v>43700</v>
      </c>
      <c r="C3734" s="16"/>
      <c r="D3734" s="16"/>
      <c r="E3734" s="31"/>
      <c r="F3734" s="31"/>
      <c r="G3734" s="16"/>
      <c r="H3734" s="16"/>
      <c r="I3734" s="16"/>
      <c r="J3734" s="16"/>
      <c r="K3734" s="16"/>
      <c r="L3734" s="16"/>
      <c r="M3734" s="16"/>
      <c r="N3734" s="16"/>
      <c r="O3734" s="16"/>
      <c r="P3734" s="16"/>
      <c r="Q3734" s="16"/>
      <c r="R3734" s="16"/>
      <c r="S3734" s="16"/>
      <c r="T3734" s="16"/>
      <c r="U3734" s="16"/>
      <c r="V3734" s="16"/>
      <c r="W3734" s="16"/>
      <c r="X3734" s="17">
        <v>1</v>
      </c>
      <c r="Y3734" s="16"/>
      <c r="Z3734" s="16"/>
      <c r="AA3734" s="16"/>
      <c r="AB3734" s="16"/>
      <c r="AC3734" s="16"/>
      <c r="AD3734" s="16"/>
      <c r="AE3734" s="16"/>
      <c r="AF3734" s="16"/>
      <c r="AG3734" s="16"/>
      <c r="AH3734" s="16"/>
      <c r="AI3734" s="18">
        <v>259.99</v>
      </c>
      <c r="AJ3734" s="22">
        <f>AI3734*-0.029+-0.3</f>
        <v>-7.83971</v>
      </c>
      <c r="AK3734" s="22">
        <v>0</v>
      </c>
      <c r="AL3734" s="22">
        <v>0</v>
      </c>
      <c r="AM3734" s="22">
        <v>0</v>
      </c>
      <c r="AN3734" s="22">
        <v>-19.1</v>
      </c>
      <c r="AO3734" s="22">
        <v>0</v>
      </c>
      <c r="AP3734" s="18">
        <f>SUM(AI3734:AO3734)</f>
        <v>233.05029</v>
      </c>
    </row>
    <row r="3735" ht="20.35" customHeight="1">
      <c r="A3735" t="s" s="28">
        <v>2984</v>
      </c>
      <c r="B3735" s="15">
        <v>43703</v>
      </c>
      <c r="C3735" s="16"/>
      <c r="D3735" s="17">
        <v>1</v>
      </c>
      <c r="E3735" s="31"/>
      <c r="F3735" s="59">
        <v>1</v>
      </c>
      <c r="G3735" s="16"/>
      <c r="H3735" s="16"/>
      <c r="I3735" s="16"/>
      <c r="J3735" s="16"/>
      <c r="K3735" s="16"/>
      <c r="L3735" s="16"/>
      <c r="M3735" s="16"/>
      <c r="N3735" s="16"/>
      <c r="O3735" s="16"/>
      <c r="P3735" s="16"/>
      <c r="Q3735" s="16"/>
      <c r="R3735" s="16"/>
      <c r="S3735" s="16"/>
      <c r="T3735" s="16"/>
      <c r="U3735" s="16"/>
      <c r="V3735" s="16"/>
      <c r="W3735" s="16"/>
      <c r="X3735" s="16"/>
      <c r="Y3735" s="16"/>
      <c r="Z3735" s="16"/>
      <c r="AA3735" s="16"/>
      <c r="AB3735" s="16"/>
      <c r="AC3735" s="16"/>
      <c r="AD3735" s="16"/>
      <c r="AE3735" s="16"/>
      <c r="AF3735" s="16"/>
      <c r="AG3735" s="16"/>
      <c r="AH3735" s="16"/>
      <c r="AI3735" s="18">
        <v>394.99</v>
      </c>
      <c r="AJ3735" s="22">
        <v>0</v>
      </c>
      <c r="AK3735" s="22">
        <v>0</v>
      </c>
      <c r="AL3735" s="22">
        <f>AI3735*-0.029-0.3</f>
        <v>-11.75471</v>
      </c>
      <c r="AM3735" s="22">
        <v>0</v>
      </c>
      <c r="AN3735" s="22">
        <v>-19.28</v>
      </c>
      <c r="AO3735" s="22">
        <v>0</v>
      </c>
      <c r="AP3735" s="18">
        <f>SUM(AI3735:AO3735)</f>
        <v>363.95529</v>
      </c>
    </row>
    <row r="3736" ht="20.35" customHeight="1">
      <c r="A3736" t="s" s="28">
        <v>2985</v>
      </c>
      <c r="B3736" s="15">
        <v>43703</v>
      </c>
      <c r="C3736" s="16"/>
      <c r="D3736" s="17">
        <v>1</v>
      </c>
      <c r="E3736" s="31"/>
      <c r="F3736" s="31"/>
      <c r="G3736" s="16"/>
      <c r="H3736" s="16"/>
      <c r="I3736" s="16"/>
      <c r="J3736" s="16"/>
      <c r="K3736" s="16"/>
      <c r="L3736" s="16"/>
      <c r="M3736" s="16"/>
      <c r="N3736" s="16"/>
      <c r="O3736" s="16"/>
      <c r="P3736" s="16"/>
      <c r="Q3736" s="16"/>
      <c r="R3736" s="16"/>
      <c r="S3736" s="16"/>
      <c r="T3736" s="16"/>
      <c r="U3736" s="16"/>
      <c r="V3736" s="16"/>
      <c r="W3736" s="16"/>
      <c r="X3736" s="16"/>
      <c r="Y3736" s="16"/>
      <c r="Z3736" s="16"/>
      <c r="AA3736" s="16"/>
      <c r="AB3736" s="16"/>
      <c r="AC3736" s="16"/>
      <c r="AD3736" s="16"/>
      <c r="AE3736" s="16"/>
      <c r="AF3736" s="16"/>
      <c r="AG3736" s="16"/>
      <c r="AH3736" s="16"/>
      <c r="AI3736" s="18">
        <v>249.99</v>
      </c>
      <c r="AJ3736" s="22">
        <v>0</v>
      </c>
      <c r="AK3736" s="22">
        <v>-7.55</v>
      </c>
      <c r="AL3736" s="22">
        <v>0</v>
      </c>
      <c r="AM3736" s="22">
        <v>0</v>
      </c>
      <c r="AN3736" s="22">
        <v>-16.72</v>
      </c>
      <c r="AO3736" s="22">
        <v>0</v>
      </c>
      <c r="AP3736" s="18">
        <f>SUM(AI3736:AO3736)</f>
        <v>225.72</v>
      </c>
    </row>
    <row r="3737" ht="20.35" customHeight="1">
      <c r="A3737" t="s" s="28">
        <v>2986</v>
      </c>
      <c r="B3737" s="15">
        <v>43703</v>
      </c>
      <c r="C3737" s="16"/>
      <c r="D3737" s="17">
        <v>2</v>
      </c>
      <c r="E3737" s="31"/>
      <c r="F3737" s="31"/>
      <c r="G3737" s="17">
        <v>2</v>
      </c>
      <c r="H3737" s="16"/>
      <c r="I3737" s="16"/>
      <c r="J3737" s="16"/>
      <c r="K3737" s="16"/>
      <c r="L3737" s="16"/>
      <c r="M3737" s="16"/>
      <c r="N3737" s="16"/>
      <c r="O3737" s="16"/>
      <c r="P3737" s="16"/>
      <c r="Q3737" s="16"/>
      <c r="R3737" s="16"/>
      <c r="S3737" s="16"/>
      <c r="T3737" s="16"/>
      <c r="U3737" s="16"/>
      <c r="V3737" s="16"/>
      <c r="W3737" s="16"/>
      <c r="X3737" s="16"/>
      <c r="Y3737" s="16"/>
      <c r="Z3737" s="16"/>
      <c r="AA3737" s="16"/>
      <c r="AB3737" s="16"/>
      <c r="AC3737" s="16"/>
      <c r="AD3737" s="16"/>
      <c r="AE3737" s="16"/>
      <c r="AF3737" s="16"/>
      <c r="AG3737" s="16"/>
      <c r="AH3737" s="16"/>
      <c r="AI3737" s="18">
        <v>849.96</v>
      </c>
      <c r="AJ3737" s="22">
        <v>0</v>
      </c>
      <c r="AK3737" s="22">
        <v>-24.95</v>
      </c>
      <c r="AL3737" s="22">
        <v>0</v>
      </c>
      <c r="AM3737" s="22">
        <v>0</v>
      </c>
      <c r="AN3737" s="22">
        <v>-29.55</v>
      </c>
      <c r="AO3737" s="22">
        <v>0</v>
      </c>
      <c r="AP3737" s="18">
        <f>SUM(AI3737:AO3737)</f>
        <v>795.46</v>
      </c>
    </row>
    <row r="3738" ht="20.35" customHeight="1">
      <c r="A3738" t="s" s="28">
        <v>2987</v>
      </c>
      <c r="B3738" s="15">
        <v>43703</v>
      </c>
      <c r="C3738" s="16"/>
      <c r="D3738" s="16"/>
      <c r="E3738" s="31"/>
      <c r="F3738" s="31"/>
      <c r="G3738" s="16"/>
      <c r="H3738" s="17">
        <v>4</v>
      </c>
      <c r="I3738" s="16"/>
      <c r="J3738" s="16"/>
      <c r="K3738" s="16"/>
      <c r="L3738" s="16"/>
      <c r="M3738" s="16"/>
      <c r="N3738" s="16"/>
      <c r="O3738" s="16"/>
      <c r="P3738" s="16"/>
      <c r="Q3738" s="16"/>
      <c r="R3738" s="17">
        <v>1</v>
      </c>
      <c r="S3738" s="16"/>
      <c r="T3738" s="16"/>
      <c r="U3738" s="16"/>
      <c r="V3738" s="16"/>
      <c r="W3738" s="16"/>
      <c r="X3738" s="16"/>
      <c r="Y3738" s="16"/>
      <c r="Z3738" s="16"/>
      <c r="AA3738" s="16"/>
      <c r="AB3738" s="16"/>
      <c r="AC3738" s="16"/>
      <c r="AD3738" s="16"/>
      <c r="AE3738" s="16"/>
      <c r="AF3738" s="16"/>
      <c r="AG3738" s="16"/>
      <c r="AH3738" s="16"/>
      <c r="AI3738" s="18">
        <v>4070</v>
      </c>
      <c r="AJ3738" s="22">
        <f>AI3738*-0.029+-0.3</f>
        <v>-118.33</v>
      </c>
      <c r="AK3738" s="22">
        <v>0</v>
      </c>
      <c r="AL3738" s="22">
        <v>0</v>
      </c>
      <c r="AM3738" s="22">
        <v>0</v>
      </c>
      <c r="AN3738" s="22">
        <v>-66.04000000000001</v>
      </c>
      <c r="AO3738" s="22">
        <v>0</v>
      </c>
      <c r="AP3738" s="18">
        <f>SUM(AI3738:AO3738)</f>
        <v>3885.63</v>
      </c>
    </row>
    <row r="3739" ht="20.35" customHeight="1">
      <c r="A3739" t="s" s="28">
        <v>461</v>
      </c>
      <c r="B3739" s="15">
        <v>43703</v>
      </c>
      <c r="C3739" s="16"/>
      <c r="D3739" s="16"/>
      <c r="E3739" s="31"/>
      <c r="F3739" s="31"/>
      <c r="G3739" s="16"/>
      <c r="H3739" s="16"/>
      <c r="I3739" s="16"/>
      <c r="J3739" s="16"/>
      <c r="K3739" s="16"/>
      <c r="L3739" s="16"/>
      <c r="M3739" s="16"/>
      <c r="N3739" s="16"/>
      <c r="O3739" s="16"/>
      <c r="P3739" s="16"/>
      <c r="Q3739" s="16"/>
      <c r="R3739" s="16"/>
      <c r="S3739" s="16"/>
      <c r="T3739" s="16"/>
      <c r="U3739" s="16"/>
      <c r="V3739" s="16"/>
      <c r="W3739" s="16"/>
      <c r="X3739" s="16"/>
      <c r="Y3739" s="16"/>
      <c r="Z3739" s="16"/>
      <c r="AA3739" s="16"/>
      <c r="AB3739" s="16"/>
      <c r="AC3739" s="16"/>
      <c r="AD3739" s="16"/>
      <c r="AE3739" s="16"/>
      <c r="AF3739" s="16"/>
      <c r="AG3739" s="16"/>
      <c r="AH3739" s="16"/>
      <c r="AI3739" s="18">
        <v>35.98</v>
      </c>
      <c r="AJ3739" s="22">
        <f>AI3739*-0.029+-0.3</f>
        <v>-1.34342</v>
      </c>
      <c r="AK3739" s="22">
        <v>0</v>
      </c>
      <c r="AL3739" s="22">
        <v>0</v>
      </c>
      <c r="AM3739" s="22">
        <v>0</v>
      </c>
      <c r="AN3739" s="22">
        <v>-4.06</v>
      </c>
      <c r="AO3739" s="22">
        <v>0</v>
      </c>
      <c r="AP3739" s="18">
        <f>SUM(AI3739:AO3739)</f>
        <v>30.57658</v>
      </c>
    </row>
    <row r="3740" ht="20.35" customHeight="1">
      <c r="A3740" t="s" s="28">
        <v>2988</v>
      </c>
      <c r="B3740" s="15">
        <v>43704</v>
      </c>
      <c r="C3740" s="16"/>
      <c r="D3740" s="17">
        <v>1</v>
      </c>
      <c r="E3740" s="31"/>
      <c r="F3740" s="31"/>
      <c r="G3740" s="17">
        <v>1</v>
      </c>
      <c r="H3740" s="16"/>
      <c r="I3740" s="16"/>
      <c r="J3740" s="16"/>
      <c r="K3740" s="16"/>
      <c r="L3740" s="16"/>
      <c r="M3740" s="16"/>
      <c r="N3740" s="16"/>
      <c r="O3740" s="16"/>
      <c r="P3740" s="16"/>
      <c r="Q3740" s="16"/>
      <c r="R3740" s="16"/>
      <c r="S3740" s="16"/>
      <c r="T3740" s="16"/>
      <c r="U3740" s="16"/>
      <c r="V3740" s="16"/>
      <c r="W3740" s="16"/>
      <c r="X3740" s="16"/>
      <c r="Y3740" s="16"/>
      <c r="Z3740" s="16"/>
      <c r="AA3740" s="16"/>
      <c r="AB3740" s="16"/>
      <c r="AC3740" s="16"/>
      <c r="AD3740" s="16"/>
      <c r="AE3740" s="16"/>
      <c r="AF3740" s="16"/>
      <c r="AG3740" s="16"/>
      <c r="AH3740" s="16"/>
      <c r="AI3740" s="18">
        <v>474.2</v>
      </c>
      <c r="AJ3740" s="22">
        <f>AI3740*-0.029+-0.3</f>
        <v>-14.0518</v>
      </c>
      <c r="AK3740" s="22">
        <v>0</v>
      </c>
      <c r="AL3740" s="22">
        <v>0</v>
      </c>
      <c r="AM3740" s="22">
        <v>0</v>
      </c>
      <c r="AN3740" s="22">
        <v>-65.93000000000001</v>
      </c>
      <c r="AO3740" s="22">
        <v>0</v>
      </c>
      <c r="AP3740" s="18">
        <f>SUM(AI3740:AO3740)</f>
        <v>394.2182</v>
      </c>
    </row>
    <row r="3741" ht="20.35" customHeight="1">
      <c r="A3741" t="s" s="28">
        <v>2989</v>
      </c>
      <c r="B3741" s="15">
        <v>43704</v>
      </c>
      <c r="C3741" s="16"/>
      <c r="D3741" s="17">
        <v>2</v>
      </c>
      <c r="E3741" s="31"/>
      <c r="F3741" s="31"/>
      <c r="G3741" s="16"/>
      <c r="H3741" s="16"/>
      <c r="I3741" s="16"/>
      <c r="J3741" s="16"/>
      <c r="K3741" s="16"/>
      <c r="L3741" s="16"/>
      <c r="M3741" s="16"/>
      <c r="N3741" s="16"/>
      <c r="O3741" s="16"/>
      <c r="P3741" s="16"/>
      <c r="Q3741" s="16"/>
      <c r="R3741" s="16"/>
      <c r="S3741" s="16"/>
      <c r="T3741" s="16"/>
      <c r="U3741" s="16"/>
      <c r="V3741" s="16"/>
      <c r="W3741" s="16"/>
      <c r="X3741" s="16"/>
      <c r="Y3741" s="16"/>
      <c r="Z3741" s="16"/>
      <c r="AA3741" s="16"/>
      <c r="AB3741" s="16"/>
      <c r="AC3741" s="16"/>
      <c r="AD3741" s="16"/>
      <c r="AE3741" s="16"/>
      <c r="AF3741" s="16"/>
      <c r="AG3741" s="16"/>
      <c r="AH3741" s="16"/>
      <c r="AI3741" s="18">
        <v>775.29</v>
      </c>
      <c r="AJ3741" s="22">
        <f>AI3741*-0.029+-0.3</f>
        <v>-22.78341</v>
      </c>
      <c r="AK3741" s="22">
        <v>0</v>
      </c>
      <c r="AL3741" s="22">
        <v>0</v>
      </c>
      <c r="AM3741" s="22">
        <v>0</v>
      </c>
      <c r="AN3741" s="22">
        <v>-65.93000000000001</v>
      </c>
      <c r="AO3741" s="22">
        <v>0</v>
      </c>
      <c r="AP3741" s="18">
        <f>SUM(AI3741:AO3741)</f>
        <v>686.57659</v>
      </c>
    </row>
    <row r="3742" ht="20.35" customHeight="1">
      <c r="A3742" t="s" s="28">
        <v>802</v>
      </c>
      <c r="B3742" s="15">
        <v>43704</v>
      </c>
      <c r="C3742" s="16"/>
      <c r="D3742" s="16"/>
      <c r="E3742" s="31"/>
      <c r="F3742" s="31"/>
      <c r="G3742" s="16"/>
      <c r="H3742" s="16"/>
      <c r="I3742" s="16"/>
      <c r="J3742" s="16"/>
      <c r="K3742" s="16"/>
      <c r="L3742" s="16"/>
      <c r="M3742" s="16"/>
      <c r="N3742" s="16"/>
      <c r="O3742" s="16"/>
      <c r="P3742" s="16"/>
      <c r="Q3742" s="16"/>
      <c r="R3742" s="16"/>
      <c r="S3742" s="16"/>
      <c r="T3742" s="16"/>
      <c r="U3742" s="16"/>
      <c r="V3742" s="16"/>
      <c r="W3742" s="16"/>
      <c r="X3742" s="16"/>
      <c r="Y3742" s="16"/>
      <c r="Z3742" s="16"/>
      <c r="AA3742" s="16"/>
      <c r="AB3742" s="17">
        <v>2</v>
      </c>
      <c r="AC3742" s="16"/>
      <c r="AD3742" s="16"/>
      <c r="AE3742" s="16"/>
      <c r="AF3742" s="16"/>
      <c r="AG3742" s="16"/>
      <c r="AH3742" s="16"/>
      <c r="AI3742" s="18">
        <v>522</v>
      </c>
      <c r="AJ3742" s="22">
        <v>0</v>
      </c>
      <c r="AK3742" s="22">
        <v>0</v>
      </c>
      <c r="AL3742" s="22">
        <v>0</v>
      </c>
      <c r="AM3742" s="22">
        <v>0</v>
      </c>
      <c r="AN3742" s="22">
        <v>-35.73</v>
      </c>
      <c r="AO3742" s="22">
        <v>0</v>
      </c>
      <c r="AP3742" s="18">
        <f>SUM(AI3742:AO3742)</f>
        <v>486.27</v>
      </c>
    </row>
    <row r="3743" ht="20.35" customHeight="1">
      <c r="A3743" t="s" s="28">
        <v>2546</v>
      </c>
      <c r="B3743" s="15">
        <v>43704</v>
      </c>
      <c r="C3743" s="16"/>
      <c r="D3743" s="17">
        <v>1</v>
      </c>
      <c r="E3743" s="31"/>
      <c r="F3743" s="59">
        <v>1</v>
      </c>
      <c r="G3743" s="16"/>
      <c r="H3743" s="16"/>
      <c r="I3743" s="16"/>
      <c r="J3743" s="16"/>
      <c r="K3743" s="16"/>
      <c r="L3743" s="16"/>
      <c r="M3743" s="16"/>
      <c r="N3743" s="16"/>
      <c r="O3743" s="16"/>
      <c r="P3743" s="16"/>
      <c r="Q3743" s="16"/>
      <c r="R3743" s="16"/>
      <c r="S3743" s="16"/>
      <c r="T3743" s="16"/>
      <c r="U3743" s="16"/>
      <c r="V3743" s="16"/>
      <c r="W3743" s="16"/>
      <c r="X3743" s="16"/>
      <c r="Y3743" s="16"/>
      <c r="Z3743" s="16"/>
      <c r="AA3743" s="16"/>
      <c r="AB3743" s="16"/>
      <c r="AC3743" s="16"/>
      <c r="AD3743" s="16"/>
      <c r="AE3743" s="16"/>
      <c r="AF3743" s="16"/>
      <c r="AG3743" s="16"/>
      <c r="AH3743" s="16"/>
      <c r="AI3743" s="18">
        <v>404.99</v>
      </c>
      <c r="AJ3743" s="22">
        <f>AI3743*-0.029+-0.3</f>
        <v>-12.04471</v>
      </c>
      <c r="AK3743" s="22">
        <v>0</v>
      </c>
      <c r="AL3743" s="22">
        <v>0</v>
      </c>
      <c r="AM3743" s="22">
        <v>0</v>
      </c>
      <c r="AN3743" s="22">
        <v>-14.16</v>
      </c>
      <c r="AO3743" s="22">
        <v>-30</v>
      </c>
      <c r="AP3743" s="18">
        <f>SUM(AI3743:AO3743)</f>
        <v>348.78529</v>
      </c>
    </row>
    <row r="3744" ht="20.35" customHeight="1">
      <c r="A3744" t="s" s="28">
        <v>1238</v>
      </c>
      <c r="B3744" s="15">
        <v>43705</v>
      </c>
      <c r="C3744" s="16"/>
      <c r="D3744" s="16"/>
      <c r="E3744" s="31"/>
      <c r="F3744" s="31"/>
      <c r="G3744" s="16"/>
      <c r="H3744" s="16"/>
      <c r="I3744" s="16"/>
      <c r="J3744" s="16"/>
      <c r="K3744" s="16"/>
      <c r="L3744" s="16"/>
      <c r="M3744" s="16"/>
      <c r="N3744" s="16"/>
      <c r="O3744" s="16"/>
      <c r="P3744" s="16"/>
      <c r="Q3744" s="16"/>
      <c r="R3744" s="16"/>
      <c r="S3744" s="16"/>
      <c r="T3744" s="16"/>
      <c r="U3744" s="16"/>
      <c r="V3744" s="16"/>
      <c r="W3744" s="16"/>
      <c r="X3744" s="16"/>
      <c r="Y3744" s="16"/>
      <c r="Z3744" s="16"/>
      <c r="AA3744" s="16"/>
      <c r="AB3744" s="16"/>
      <c r="AC3744" s="16"/>
      <c r="AD3744" s="16"/>
      <c r="AE3744" s="16"/>
      <c r="AF3744" s="16"/>
      <c r="AG3744" s="16"/>
      <c r="AH3744" s="16"/>
      <c r="AI3744" s="18">
        <v>37.95</v>
      </c>
      <c r="AJ3744" s="22">
        <f>AI3744*-0.029+-0.3</f>
        <v>-1.40055</v>
      </c>
      <c r="AK3744" s="22">
        <v>0</v>
      </c>
      <c r="AL3744" s="22">
        <v>0</v>
      </c>
      <c r="AM3744" s="22">
        <v>0</v>
      </c>
      <c r="AN3744" s="22">
        <v>-7.95</v>
      </c>
      <c r="AO3744" s="22">
        <v>0</v>
      </c>
      <c r="AP3744" s="18">
        <f>SUM(AI3744:AO3744)</f>
        <v>28.59945</v>
      </c>
    </row>
    <row r="3745" ht="20.35" customHeight="1">
      <c r="A3745" t="s" s="28">
        <v>2990</v>
      </c>
      <c r="B3745" s="15">
        <v>43705</v>
      </c>
      <c r="C3745" s="16"/>
      <c r="D3745" s="16"/>
      <c r="E3745" s="31"/>
      <c r="F3745" s="31"/>
      <c r="G3745" s="16"/>
      <c r="H3745" s="16"/>
      <c r="I3745" s="16"/>
      <c r="J3745" s="16"/>
      <c r="K3745" s="16"/>
      <c r="L3745" s="16"/>
      <c r="M3745" s="16"/>
      <c r="N3745" s="16"/>
      <c r="O3745" s="16"/>
      <c r="P3745" s="16"/>
      <c r="Q3745" s="16"/>
      <c r="R3745" s="16"/>
      <c r="S3745" s="16"/>
      <c r="T3745" s="16"/>
      <c r="U3745" s="16"/>
      <c r="V3745" s="16"/>
      <c r="W3745" s="16"/>
      <c r="X3745" s="16"/>
      <c r="Y3745" s="16"/>
      <c r="Z3745" s="16"/>
      <c r="AA3745" s="16"/>
      <c r="AB3745" s="16"/>
      <c r="AC3745" s="16"/>
      <c r="AD3745" s="16"/>
      <c r="AE3745" s="17">
        <v>1</v>
      </c>
      <c r="AF3745" s="16"/>
      <c r="AG3745" s="16"/>
      <c r="AH3745" s="16"/>
      <c r="AI3745" s="18">
        <v>1399.99</v>
      </c>
      <c r="AJ3745" s="22">
        <f>AI3745*-0.029+-0.3</f>
        <v>-40.89971</v>
      </c>
      <c r="AK3745" s="22">
        <v>0</v>
      </c>
      <c r="AL3745" s="22">
        <v>0</v>
      </c>
      <c r="AM3745" s="22">
        <v>0</v>
      </c>
      <c r="AN3745" s="22">
        <v>-23.15</v>
      </c>
      <c r="AO3745" s="22">
        <v>0</v>
      </c>
      <c r="AP3745" s="18">
        <f>SUM(AI3745:AO3745)</f>
        <v>1335.94029</v>
      </c>
    </row>
    <row r="3746" ht="20.35" customHeight="1">
      <c r="A3746" t="s" s="28">
        <v>2991</v>
      </c>
      <c r="B3746" s="15">
        <v>43705</v>
      </c>
      <c r="C3746" s="16"/>
      <c r="D3746" s="17">
        <v>6</v>
      </c>
      <c r="E3746" s="31"/>
      <c r="F3746" s="31"/>
      <c r="G3746" s="16"/>
      <c r="H3746" s="16"/>
      <c r="I3746" s="16"/>
      <c r="J3746" s="16"/>
      <c r="K3746" s="16"/>
      <c r="L3746" s="16"/>
      <c r="M3746" s="16"/>
      <c r="N3746" s="16"/>
      <c r="O3746" s="16"/>
      <c r="P3746" s="16"/>
      <c r="Q3746" s="16"/>
      <c r="R3746" s="16"/>
      <c r="S3746" s="16"/>
      <c r="T3746" s="16"/>
      <c r="U3746" s="16"/>
      <c r="V3746" s="16"/>
      <c r="W3746" s="16"/>
      <c r="X3746" s="16"/>
      <c r="Y3746" s="16"/>
      <c r="Z3746" s="16"/>
      <c r="AA3746" s="16"/>
      <c r="AB3746" s="16"/>
      <c r="AC3746" s="16"/>
      <c r="AD3746" s="16"/>
      <c r="AE3746" s="16"/>
      <c r="AF3746" s="16"/>
      <c r="AG3746" s="16"/>
      <c r="AH3746" s="16"/>
      <c r="AI3746" s="18">
        <v>1470</v>
      </c>
      <c r="AJ3746" s="22">
        <f>AI3746*-0.029+-0.3</f>
        <v>-42.93</v>
      </c>
      <c r="AK3746" s="22">
        <v>0</v>
      </c>
      <c r="AL3746" s="22">
        <v>0</v>
      </c>
      <c r="AM3746" s="22">
        <v>0</v>
      </c>
      <c r="AN3746" s="22">
        <v>0</v>
      </c>
      <c r="AO3746" s="22">
        <v>0</v>
      </c>
      <c r="AP3746" s="18">
        <f>SUM(AI3746:AO3746)</f>
        <v>1427.07</v>
      </c>
    </row>
    <row r="3747" ht="20.35" customHeight="1">
      <c r="A3747" t="s" s="28">
        <v>2949</v>
      </c>
      <c r="B3747" s="15">
        <v>43706</v>
      </c>
      <c r="C3747" s="16"/>
      <c r="D3747" s="16"/>
      <c r="E3747" s="31"/>
      <c r="F3747" s="31"/>
      <c r="G3747" s="16"/>
      <c r="H3747" s="16"/>
      <c r="I3747" s="16"/>
      <c r="J3747" s="16"/>
      <c r="K3747" s="16"/>
      <c r="L3747" s="16"/>
      <c r="M3747" s="16"/>
      <c r="N3747" s="16"/>
      <c r="O3747" s="16"/>
      <c r="P3747" s="16"/>
      <c r="Q3747" s="16"/>
      <c r="R3747" s="16"/>
      <c r="S3747" s="16"/>
      <c r="T3747" s="16"/>
      <c r="U3747" s="16"/>
      <c r="V3747" s="16"/>
      <c r="W3747" s="16"/>
      <c r="X3747" s="16"/>
      <c r="Y3747" s="16"/>
      <c r="Z3747" s="16"/>
      <c r="AA3747" s="16"/>
      <c r="AB3747" s="16"/>
      <c r="AC3747" s="16"/>
      <c r="AD3747" s="16"/>
      <c r="AE3747" s="16"/>
      <c r="AF3747" s="16"/>
      <c r="AG3747" s="16"/>
      <c r="AH3747" s="16"/>
      <c r="AI3747" s="18">
        <v>92.5</v>
      </c>
      <c r="AJ3747" s="22">
        <f>AI3747*-0.029+-0.3</f>
        <v>-2.9825</v>
      </c>
      <c r="AK3747" s="22">
        <v>0</v>
      </c>
      <c r="AL3747" s="22">
        <v>0</v>
      </c>
      <c r="AM3747" s="22">
        <v>0</v>
      </c>
      <c r="AN3747" s="22">
        <v>-9.039999999999999</v>
      </c>
      <c r="AO3747" s="22">
        <v>-6</v>
      </c>
      <c r="AP3747" s="18">
        <f>SUM(AI3747:AO3747)</f>
        <v>74.47750000000001</v>
      </c>
    </row>
    <row r="3748" ht="20.35" customHeight="1">
      <c r="A3748" t="s" s="28">
        <v>2992</v>
      </c>
      <c r="B3748" s="15">
        <v>43706</v>
      </c>
      <c r="C3748" s="16"/>
      <c r="D3748" s="16"/>
      <c r="E3748" s="31"/>
      <c r="F3748" s="31"/>
      <c r="G3748" s="16"/>
      <c r="H3748" s="16"/>
      <c r="I3748" s="16"/>
      <c r="J3748" s="16"/>
      <c r="K3748" s="16"/>
      <c r="L3748" s="16"/>
      <c r="M3748" s="16"/>
      <c r="N3748" s="16"/>
      <c r="O3748" s="16"/>
      <c r="P3748" s="16"/>
      <c r="Q3748" s="16"/>
      <c r="R3748" s="16"/>
      <c r="S3748" s="16"/>
      <c r="T3748" s="16"/>
      <c r="U3748" s="16"/>
      <c r="V3748" s="16"/>
      <c r="W3748" s="16"/>
      <c r="X3748" s="16"/>
      <c r="Y3748" s="16"/>
      <c r="Z3748" s="16"/>
      <c r="AA3748" s="16"/>
      <c r="AB3748" s="17">
        <v>1</v>
      </c>
      <c r="AC3748" s="16"/>
      <c r="AD3748" s="16"/>
      <c r="AE3748" s="16"/>
      <c r="AF3748" s="16"/>
      <c r="AG3748" s="16"/>
      <c r="AH3748" s="16"/>
      <c r="AI3748" s="18">
        <v>949</v>
      </c>
      <c r="AJ3748" s="22">
        <f>AI3748*-0.029+-0.3</f>
        <v>-27.821</v>
      </c>
      <c r="AK3748" s="22">
        <v>0</v>
      </c>
      <c r="AL3748" s="22">
        <v>0</v>
      </c>
      <c r="AM3748" s="22">
        <v>0</v>
      </c>
      <c r="AN3748" s="22">
        <v>-33.64</v>
      </c>
      <c r="AO3748" s="22">
        <v>0</v>
      </c>
      <c r="AP3748" s="18">
        <f>SUM(AI3748:AO3748)</f>
        <v>887.539</v>
      </c>
    </row>
    <row r="3749" ht="20.35" customHeight="1">
      <c r="A3749" t="s" s="28">
        <v>2993</v>
      </c>
      <c r="B3749" s="15">
        <v>43706</v>
      </c>
      <c r="C3749" s="16"/>
      <c r="D3749" s="17">
        <v>1</v>
      </c>
      <c r="E3749" s="31"/>
      <c r="F3749" s="59">
        <v>1</v>
      </c>
      <c r="G3749" s="16"/>
      <c r="H3749" s="16"/>
      <c r="I3749" s="16"/>
      <c r="J3749" s="16"/>
      <c r="K3749" s="16"/>
      <c r="L3749" s="16"/>
      <c r="M3749" s="16"/>
      <c r="N3749" s="16"/>
      <c r="O3749" s="16"/>
      <c r="P3749" s="16"/>
      <c r="Q3749" s="16"/>
      <c r="R3749" s="16"/>
      <c r="S3749" s="16"/>
      <c r="T3749" s="16"/>
      <c r="U3749" s="16"/>
      <c r="V3749" s="16"/>
      <c r="W3749" s="16"/>
      <c r="X3749" s="16"/>
      <c r="Y3749" s="16"/>
      <c r="Z3749" s="16"/>
      <c r="AA3749" s="16"/>
      <c r="AB3749" s="16"/>
      <c r="AC3749" s="16"/>
      <c r="AD3749" s="16"/>
      <c r="AE3749" s="16"/>
      <c r="AF3749" s="16"/>
      <c r="AG3749" s="16"/>
      <c r="AH3749" s="16"/>
      <c r="AI3749" s="18">
        <v>409.99</v>
      </c>
      <c r="AJ3749" s="22">
        <f>AI3749*-0.029+-0.3</f>
        <v>-12.18971</v>
      </c>
      <c r="AK3749" s="22">
        <v>0</v>
      </c>
      <c r="AL3749" s="22">
        <v>0</v>
      </c>
      <c r="AM3749" s="22">
        <v>0</v>
      </c>
      <c r="AN3749" s="22">
        <v>-24.16</v>
      </c>
      <c r="AO3749" s="22">
        <v>0</v>
      </c>
      <c r="AP3749" s="18">
        <f>SUM(AI3749:AO3749)</f>
        <v>373.64029</v>
      </c>
    </row>
    <row r="3750" ht="20.35" customHeight="1">
      <c r="A3750" t="s" s="28">
        <v>1490</v>
      </c>
      <c r="B3750" s="15">
        <v>43707</v>
      </c>
      <c r="C3750" s="16"/>
      <c r="D3750" s="16"/>
      <c r="E3750" s="31"/>
      <c r="F3750" s="31"/>
      <c r="G3750" s="16"/>
      <c r="H3750" s="16"/>
      <c r="I3750" s="16"/>
      <c r="J3750" s="16"/>
      <c r="K3750" s="16"/>
      <c r="L3750" s="16"/>
      <c r="M3750" s="16"/>
      <c r="N3750" s="16"/>
      <c r="O3750" s="16"/>
      <c r="P3750" s="16"/>
      <c r="Q3750" s="16"/>
      <c r="R3750" s="16"/>
      <c r="S3750" s="16"/>
      <c r="T3750" s="16"/>
      <c r="U3750" s="16"/>
      <c r="V3750" s="16"/>
      <c r="W3750" s="16"/>
      <c r="X3750" s="16"/>
      <c r="Y3750" s="16"/>
      <c r="Z3750" s="16"/>
      <c r="AA3750" s="16"/>
      <c r="AB3750" s="16"/>
      <c r="AC3750" s="16"/>
      <c r="AD3750" s="16"/>
      <c r="AE3750" s="16"/>
      <c r="AF3750" s="16"/>
      <c r="AG3750" s="16"/>
      <c r="AH3750" s="16"/>
      <c r="AI3750" s="34">
        <v>205</v>
      </c>
      <c r="AJ3750" s="58">
        <v>0</v>
      </c>
      <c r="AK3750" s="58">
        <v>0</v>
      </c>
      <c r="AL3750" s="58">
        <v>0</v>
      </c>
      <c r="AM3750" s="22">
        <v>0</v>
      </c>
      <c r="AN3750" s="58">
        <v>0</v>
      </c>
      <c r="AO3750" s="58">
        <v>0</v>
      </c>
      <c r="AP3750" s="18">
        <f>SUM(AI3750:AO3750)</f>
        <v>205</v>
      </c>
    </row>
    <row r="3751" ht="20.35" customHeight="1">
      <c r="A3751" t="s" s="28">
        <v>2994</v>
      </c>
      <c r="B3751" s="15">
        <v>43707</v>
      </c>
      <c r="C3751" s="16"/>
      <c r="D3751" s="17">
        <v>1</v>
      </c>
      <c r="E3751" s="31"/>
      <c r="F3751" s="59">
        <v>1</v>
      </c>
      <c r="G3751" s="16"/>
      <c r="H3751" s="16"/>
      <c r="I3751" s="16"/>
      <c r="J3751" s="16"/>
      <c r="K3751" s="16"/>
      <c r="L3751" s="16"/>
      <c r="M3751" s="16"/>
      <c r="N3751" s="16"/>
      <c r="O3751" s="16"/>
      <c r="P3751" s="16"/>
      <c r="Q3751" s="16"/>
      <c r="R3751" s="16"/>
      <c r="S3751" s="16"/>
      <c r="T3751" s="16"/>
      <c r="U3751" s="16"/>
      <c r="V3751" s="16"/>
      <c r="W3751" s="16"/>
      <c r="X3751" s="16"/>
      <c r="Y3751" s="16"/>
      <c r="Z3751" s="16"/>
      <c r="AA3751" s="16"/>
      <c r="AB3751" s="16"/>
      <c r="AC3751" s="16"/>
      <c r="AD3751" s="16"/>
      <c r="AE3751" s="16"/>
      <c r="AF3751" s="16"/>
      <c r="AG3751" s="16"/>
      <c r="AH3751" s="16"/>
      <c r="AI3751" s="18">
        <v>399.59</v>
      </c>
      <c r="AJ3751" s="22">
        <f>AI3751*-0.029+-0.3</f>
        <v>-11.88811</v>
      </c>
      <c r="AK3751" s="22">
        <v>0</v>
      </c>
      <c r="AL3751" s="22">
        <v>0</v>
      </c>
      <c r="AM3751" s="22">
        <v>0</v>
      </c>
      <c r="AN3751" s="22">
        <v>-18.06</v>
      </c>
      <c r="AO3751" s="22">
        <v>-29.6</v>
      </c>
      <c r="AP3751" s="18">
        <f>SUM(AI3751:AO3751)</f>
        <v>340.04189</v>
      </c>
    </row>
    <row r="3752" ht="20.35" customHeight="1">
      <c r="A3752" t="s" s="28">
        <v>2995</v>
      </c>
      <c r="B3752" s="15">
        <v>43707</v>
      </c>
      <c r="C3752" s="16"/>
      <c r="D3752" s="17">
        <v>1</v>
      </c>
      <c r="E3752" s="31"/>
      <c r="F3752" s="31"/>
      <c r="G3752" s="16"/>
      <c r="H3752" s="16"/>
      <c r="I3752" s="16"/>
      <c r="J3752" s="16"/>
      <c r="K3752" s="16"/>
      <c r="L3752" s="16"/>
      <c r="M3752" s="16"/>
      <c r="N3752" s="16"/>
      <c r="O3752" s="16"/>
      <c r="P3752" s="16"/>
      <c r="Q3752" s="16"/>
      <c r="R3752" s="16"/>
      <c r="S3752" s="16"/>
      <c r="T3752" s="16"/>
      <c r="U3752" s="16"/>
      <c r="V3752" s="16"/>
      <c r="W3752" s="16"/>
      <c r="X3752" s="16"/>
      <c r="Y3752" s="16"/>
      <c r="Z3752" s="16"/>
      <c r="AA3752" s="16"/>
      <c r="AB3752" s="16"/>
      <c r="AC3752" s="16"/>
      <c r="AD3752" s="16"/>
      <c r="AE3752" s="16"/>
      <c r="AF3752" s="16"/>
      <c r="AG3752" s="16"/>
      <c r="AH3752" s="16"/>
      <c r="AI3752" s="18">
        <v>269.99</v>
      </c>
      <c r="AJ3752" s="22">
        <f>AI3752*-0.029+-0.3</f>
        <v>-8.129709999999999</v>
      </c>
      <c r="AK3752" s="22">
        <v>0</v>
      </c>
      <c r="AL3752" s="22">
        <v>0</v>
      </c>
      <c r="AM3752" s="22">
        <v>0</v>
      </c>
      <c r="AN3752" s="22">
        <v>-17.6</v>
      </c>
      <c r="AO3752" s="22">
        <v>0</v>
      </c>
      <c r="AP3752" s="18">
        <f>SUM(AI3752:AO3752)</f>
        <v>244.26029</v>
      </c>
    </row>
    <row r="3753" ht="20.35" customHeight="1">
      <c r="A3753" t="s" s="28">
        <v>2996</v>
      </c>
      <c r="B3753" s="15">
        <v>43708</v>
      </c>
      <c r="C3753" s="16"/>
      <c r="D3753" s="16"/>
      <c r="E3753" s="31"/>
      <c r="F3753" s="31"/>
      <c r="G3753" s="16"/>
      <c r="H3753" s="17">
        <v>4</v>
      </c>
      <c r="I3753" s="16"/>
      <c r="J3753" s="16"/>
      <c r="K3753" s="16"/>
      <c r="L3753" s="16"/>
      <c r="M3753" s="16"/>
      <c r="N3753" s="16"/>
      <c r="O3753" s="16"/>
      <c r="P3753" s="16"/>
      <c r="Q3753" s="16"/>
      <c r="R3753" s="16"/>
      <c r="S3753" s="16"/>
      <c r="T3753" s="16"/>
      <c r="U3753" s="16"/>
      <c r="V3753" s="16"/>
      <c r="W3753" s="16"/>
      <c r="X3753" s="17">
        <v>4</v>
      </c>
      <c r="Y3753" s="16"/>
      <c r="Z3753" s="16"/>
      <c r="AA3753" s="16"/>
      <c r="AB3753" s="16"/>
      <c r="AC3753" s="16"/>
      <c r="AD3753" s="16"/>
      <c r="AE3753" s="16"/>
      <c r="AF3753" s="16"/>
      <c r="AG3753" s="16"/>
      <c r="AH3753" s="16"/>
      <c r="AI3753" s="18">
        <v>5199.92</v>
      </c>
      <c r="AJ3753" s="22">
        <f>AI3753*-0.029+-0.3</f>
        <v>-151.09768</v>
      </c>
      <c r="AK3753" s="22">
        <v>0</v>
      </c>
      <c r="AL3753" s="22">
        <v>0</v>
      </c>
      <c r="AM3753" s="22">
        <v>0</v>
      </c>
      <c r="AN3753" s="22">
        <v>-75.7</v>
      </c>
      <c r="AO3753" s="22">
        <v>0</v>
      </c>
      <c r="AP3753" s="18">
        <f>SUM(AI3753:AO3753)</f>
        <v>4973.12232</v>
      </c>
    </row>
    <row r="3754" ht="20.35" customHeight="1">
      <c r="A3754" t="s" s="28">
        <v>2997</v>
      </c>
      <c r="B3754" s="77">
        <v>43708</v>
      </c>
      <c r="C3754" s="72"/>
      <c r="D3754" s="73">
        <v>49</v>
      </c>
      <c r="E3754" s="74"/>
      <c r="F3754" s="74"/>
      <c r="G3754" s="72"/>
      <c r="H3754" s="72"/>
      <c r="I3754" s="72"/>
      <c r="J3754" s="72"/>
      <c r="K3754" s="73">
        <v>1</v>
      </c>
      <c r="L3754" s="72"/>
      <c r="M3754" s="72"/>
      <c r="N3754" s="72"/>
      <c r="O3754" s="72"/>
      <c r="P3754" s="72"/>
      <c r="Q3754" s="72"/>
      <c r="R3754" s="72"/>
      <c r="S3754" s="72"/>
      <c r="T3754" s="72"/>
      <c r="U3754" s="72"/>
      <c r="V3754" s="72"/>
      <c r="W3754" s="72"/>
      <c r="X3754" s="72"/>
      <c r="Y3754" s="72"/>
      <c r="Z3754" s="72"/>
      <c r="AA3754" s="72"/>
      <c r="AB3754" s="72"/>
      <c r="AC3754" s="72"/>
      <c r="AD3754" s="72"/>
      <c r="AE3754" s="72"/>
      <c r="AF3754" s="72"/>
      <c r="AG3754" s="72"/>
      <c r="AH3754" s="72"/>
      <c r="AI3754" s="75">
        <v>19165</v>
      </c>
      <c r="AJ3754" s="76">
        <v>0</v>
      </c>
      <c r="AK3754" s="76">
        <v>0</v>
      </c>
      <c r="AL3754" s="76">
        <v>0</v>
      </c>
      <c r="AM3754" s="22">
        <v>0</v>
      </c>
      <c r="AN3754" s="76">
        <v>0</v>
      </c>
      <c r="AO3754" s="76">
        <v>0</v>
      </c>
      <c r="AP3754" s="18">
        <f>SUM(AI3754:AO3754)</f>
        <v>19165</v>
      </c>
    </row>
    <row r="3755" ht="20.35" customHeight="1">
      <c r="A3755" t="s" s="28">
        <v>2998</v>
      </c>
      <c r="B3755" s="15">
        <v>43709</v>
      </c>
      <c r="C3755" s="16"/>
      <c r="D3755" s="17">
        <v>1</v>
      </c>
      <c r="E3755" s="31"/>
      <c r="F3755" s="31"/>
      <c r="G3755" s="17">
        <v>2</v>
      </c>
      <c r="H3755" s="16"/>
      <c r="I3755" s="16"/>
      <c r="J3755" s="16"/>
      <c r="K3755" s="16"/>
      <c r="L3755" s="16"/>
      <c r="M3755" s="16"/>
      <c r="N3755" s="16"/>
      <c r="O3755" s="16"/>
      <c r="P3755" s="16"/>
      <c r="Q3755" s="16"/>
      <c r="R3755" s="16"/>
      <c r="S3755" s="16"/>
      <c r="T3755" s="16"/>
      <c r="U3755" s="16"/>
      <c r="V3755" s="16"/>
      <c r="W3755" s="16"/>
      <c r="X3755" s="16"/>
      <c r="Y3755" s="16"/>
      <c r="Z3755" s="16"/>
      <c r="AA3755" s="16"/>
      <c r="AB3755" s="16"/>
      <c r="AC3755" s="16"/>
      <c r="AD3755" s="16"/>
      <c r="AE3755" s="16"/>
      <c r="AF3755" s="16"/>
      <c r="AG3755" s="16"/>
      <c r="AH3755" s="16"/>
      <c r="AI3755" s="18">
        <v>329.97</v>
      </c>
      <c r="AJ3755" s="22">
        <v>0</v>
      </c>
      <c r="AK3755" s="22">
        <v>-9.869999999999999</v>
      </c>
      <c r="AL3755" s="22">
        <v>0</v>
      </c>
      <c r="AM3755" s="22">
        <v>0</v>
      </c>
      <c r="AN3755" s="22">
        <v>-18.73</v>
      </c>
      <c r="AO3755" s="22">
        <v>0</v>
      </c>
      <c r="AP3755" s="18">
        <f>SUM(AI3755:AO3755)</f>
        <v>301.37</v>
      </c>
    </row>
    <row r="3756" ht="20.35" customHeight="1">
      <c r="A3756" t="s" s="28">
        <v>2999</v>
      </c>
      <c r="B3756" s="15">
        <v>43710</v>
      </c>
      <c r="C3756" s="16"/>
      <c r="D3756" s="17">
        <v>1</v>
      </c>
      <c r="E3756" s="31"/>
      <c r="F3756" s="31"/>
      <c r="G3756" s="16"/>
      <c r="H3756" s="16"/>
      <c r="I3756" s="16"/>
      <c r="J3756" s="16"/>
      <c r="K3756" s="16"/>
      <c r="L3756" s="16"/>
      <c r="M3756" s="16"/>
      <c r="N3756" s="16"/>
      <c r="O3756" s="16"/>
      <c r="P3756" s="16"/>
      <c r="Q3756" s="16"/>
      <c r="R3756" s="16"/>
      <c r="S3756" s="16"/>
      <c r="T3756" s="16"/>
      <c r="U3756" s="16"/>
      <c r="V3756" s="16"/>
      <c r="W3756" s="16"/>
      <c r="X3756" s="16"/>
      <c r="Y3756" s="16"/>
      <c r="Z3756" s="16"/>
      <c r="AA3756" s="16"/>
      <c r="AB3756" s="16"/>
      <c r="AC3756" s="16"/>
      <c r="AD3756" s="16"/>
      <c r="AE3756" s="16"/>
      <c r="AF3756" s="16"/>
      <c r="AG3756" s="16"/>
      <c r="AH3756" s="16"/>
      <c r="AI3756" s="18">
        <v>249.99</v>
      </c>
      <c r="AJ3756" s="22">
        <f>AI3756*-0.029+-0.3</f>
        <v>-7.54971</v>
      </c>
      <c r="AK3756" s="22">
        <v>0</v>
      </c>
      <c r="AL3756" s="22">
        <v>0</v>
      </c>
      <c r="AM3756" s="22">
        <v>0</v>
      </c>
      <c r="AN3756" s="22">
        <v>-15.98</v>
      </c>
      <c r="AO3756" s="22">
        <v>0</v>
      </c>
      <c r="AP3756" s="18">
        <f>SUM(AI3756:AO3756)</f>
        <v>226.46029</v>
      </c>
    </row>
    <row r="3757" ht="20.35" customHeight="1">
      <c r="A3757" t="s" s="28">
        <v>862</v>
      </c>
      <c r="B3757" s="15">
        <v>43710</v>
      </c>
      <c r="C3757" s="16"/>
      <c r="D3757" s="16"/>
      <c r="E3757" s="31"/>
      <c r="F3757" s="31"/>
      <c r="G3757" s="16"/>
      <c r="H3757" s="17">
        <v>5</v>
      </c>
      <c r="I3757" s="16"/>
      <c r="J3757" s="16"/>
      <c r="K3757" s="16"/>
      <c r="L3757" s="16"/>
      <c r="M3757" s="16"/>
      <c r="N3757" s="16"/>
      <c r="O3757" s="16"/>
      <c r="P3757" s="16"/>
      <c r="Q3757" s="16"/>
      <c r="R3757" s="16"/>
      <c r="S3757" s="16"/>
      <c r="T3757" s="16"/>
      <c r="U3757" s="16"/>
      <c r="V3757" s="16"/>
      <c r="W3757" s="16"/>
      <c r="X3757" s="17">
        <v>5</v>
      </c>
      <c r="Y3757" s="16"/>
      <c r="Z3757" s="16"/>
      <c r="AA3757" s="16"/>
      <c r="AB3757" s="16"/>
      <c r="AC3757" s="16"/>
      <c r="AD3757" s="16"/>
      <c r="AE3757" s="16"/>
      <c r="AF3757" s="16"/>
      <c r="AG3757" s="16"/>
      <c r="AH3757" s="16"/>
      <c r="AI3757" s="18">
        <v>4795</v>
      </c>
      <c r="AJ3757" s="22">
        <v>0</v>
      </c>
      <c r="AK3757" s="22">
        <v>0</v>
      </c>
      <c r="AL3757" s="22">
        <v>0</v>
      </c>
      <c r="AM3757" s="22">
        <v>0</v>
      </c>
      <c r="AN3757" s="22">
        <v>-81.78</v>
      </c>
      <c r="AO3757" s="22">
        <v>0</v>
      </c>
      <c r="AP3757" s="18">
        <f>SUM(AI3757:AO3757)</f>
        <v>4713.22</v>
      </c>
    </row>
    <row r="3758" ht="20.35" customHeight="1">
      <c r="A3758" t="s" s="28">
        <v>802</v>
      </c>
      <c r="B3758" s="15">
        <v>43711</v>
      </c>
      <c r="C3758" s="16"/>
      <c r="D3758" s="16"/>
      <c r="E3758" s="31"/>
      <c r="F3758" s="31"/>
      <c r="G3758" s="16"/>
      <c r="H3758" s="16"/>
      <c r="I3758" s="16"/>
      <c r="J3758" s="16"/>
      <c r="K3758" s="16"/>
      <c r="L3758" s="16"/>
      <c r="M3758" s="16"/>
      <c r="N3758" s="16"/>
      <c r="O3758" s="16"/>
      <c r="P3758" s="16"/>
      <c r="Q3758" s="16"/>
      <c r="R3758" s="16"/>
      <c r="S3758" s="16"/>
      <c r="T3758" s="16"/>
      <c r="U3758" s="16"/>
      <c r="V3758" s="16"/>
      <c r="W3758" s="16"/>
      <c r="X3758" s="17">
        <v>20</v>
      </c>
      <c r="Y3758" s="16"/>
      <c r="Z3758" s="16"/>
      <c r="AA3758" s="16"/>
      <c r="AB3758" s="16"/>
      <c r="AC3758" s="16"/>
      <c r="AD3758" s="16"/>
      <c r="AE3758" s="16"/>
      <c r="AF3758" s="16"/>
      <c r="AG3758" s="16"/>
      <c r="AH3758" s="16"/>
      <c r="AI3758" s="18">
        <v>2552</v>
      </c>
      <c r="AJ3758" s="22">
        <v>0</v>
      </c>
      <c r="AK3758" s="22">
        <v>0</v>
      </c>
      <c r="AL3758" s="22">
        <v>0</v>
      </c>
      <c r="AM3758" s="22">
        <v>0</v>
      </c>
      <c r="AN3758" s="22">
        <v>-25.62</v>
      </c>
      <c r="AO3758" s="22">
        <v>0</v>
      </c>
      <c r="AP3758" s="18">
        <f>SUM(AI3758:AO3758)</f>
        <v>2526.38</v>
      </c>
    </row>
    <row r="3759" ht="20.35" customHeight="1">
      <c r="A3759" t="s" s="28">
        <v>3000</v>
      </c>
      <c r="B3759" s="15">
        <v>43711</v>
      </c>
      <c r="C3759" s="16"/>
      <c r="D3759" s="17">
        <v>1</v>
      </c>
      <c r="E3759" s="31"/>
      <c r="F3759" s="31"/>
      <c r="G3759" s="16"/>
      <c r="H3759" s="16"/>
      <c r="I3759" s="16"/>
      <c r="J3759" s="16"/>
      <c r="K3759" s="16"/>
      <c r="L3759" s="16"/>
      <c r="M3759" s="16"/>
      <c r="N3759" s="16"/>
      <c r="O3759" s="16"/>
      <c r="P3759" s="16"/>
      <c r="Q3759" s="16"/>
      <c r="R3759" s="16"/>
      <c r="S3759" s="16"/>
      <c r="T3759" s="16"/>
      <c r="U3759" s="16"/>
      <c r="V3759" s="16"/>
      <c r="W3759" s="16"/>
      <c r="X3759" s="16"/>
      <c r="Y3759" s="16"/>
      <c r="Z3759" s="16"/>
      <c r="AA3759" s="16"/>
      <c r="AB3759" s="16"/>
      <c r="AC3759" s="16"/>
      <c r="AD3759" s="16"/>
      <c r="AE3759" s="16"/>
      <c r="AF3759" s="16"/>
      <c r="AG3759" s="16"/>
      <c r="AH3759" s="16"/>
      <c r="AI3759" s="18">
        <v>309.99</v>
      </c>
      <c r="AJ3759" s="22">
        <f>AI3759*-0.029+-0.3</f>
        <v>-9.289709999999999</v>
      </c>
      <c r="AK3759" s="22">
        <v>0</v>
      </c>
      <c r="AL3759" s="22">
        <v>0</v>
      </c>
      <c r="AM3759" s="22">
        <v>0</v>
      </c>
      <c r="AN3759" s="22">
        <v>-17.47</v>
      </c>
      <c r="AO3759" s="22">
        <v>0</v>
      </c>
      <c r="AP3759" s="18">
        <f>SUM(AI3759:AO3759)</f>
        <v>283.23029</v>
      </c>
    </row>
    <row r="3760" ht="20.35" customHeight="1">
      <c r="A3760" t="s" s="28">
        <v>3001</v>
      </c>
      <c r="B3760" s="15">
        <v>43711</v>
      </c>
      <c r="C3760" s="16"/>
      <c r="D3760" s="17">
        <v>1</v>
      </c>
      <c r="E3760" s="31"/>
      <c r="F3760" s="31"/>
      <c r="G3760" s="16"/>
      <c r="H3760" s="16"/>
      <c r="I3760" s="16"/>
      <c r="J3760" s="16"/>
      <c r="K3760" s="16"/>
      <c r="L3760" s="16"/>
      <c r="M3760" s="16"/>
      <c r="N3760" s="16"/>
      <c r="O3760" s="16"/>
      <c r="P3760" s="16"/>
      <c r="Q3760" s="16"/>
      <c r="R3760" s="16"/>
      <c r="S3760" s="16"/>
      <c r="T3760" s="16"/>
      <c r="U3760" s="16"/>
      <c r="V3760" s="16"/>
      <c r="W3760" s="16"/>
      <c r="X3760" s="16"/>
      <c r="Y3760" s="16"/>
      <c r="Z3760" s="16"/>
      <c r="AA3760" s="16"/>
      <c r="AB3760" s="16"/>
      <c r="AC3760" s="16"/>
      <c r="AD3760" s="16"/>
      <c r="AE3760" s="16"/>
      <c r="AF3760" s="16"/>
      <c r="AG3760" s="16"/>
      <c r="AH3760" s="16"/>
      <c r="AI3760" s="18">
        <v>388.57</v>
      </c>
      <c r="AJ3760" s="22">
        <f>AI3760*-0.029+-0.3</f>
        <v>-11.56853</v>
      </c>
      <c r="AK3760" s="22">
        <v>0</v>
      </c>
      <c r="AL3760" s="22">
        <v>0</v>
      </c>
      <c r="AM3760" s="22">
        <v>0</v>
      </c>
      <c r="AN3760" s="22">
        <v>-44.99</v>
      </c>
      <c r="AO3760" s="22">
        <v>0</v>
      </c>
      <c r="AP3760" s="18">
        <f>SUM(AI3760:AO3760)</f>
        <v>332.01147</v>
      </c>
    </row>
    <row r="3761" ht="20.35" customHeight="1">
      <c r="A3761" t="s" s="28">
        <v>3002</v>
      </c>
      <c r="B3761" s="15">
        <v>43711</v>
      </c>
      <c r="C3761" s="16"/>
      <c r="D3761" s="17">
        <v>1</v>
      </c>
      <c r="E3761" s="31"/>
      <c r="F3761" s="31"/>
      <c r="G3761" s="16"/>
      <c r="H3761" s="16"/>
      <c r="I3761" s="16"/>
      <c r="J3761" s="16"/>
      <c r="K3761" s="16"/>
      <c r="L3761" s="16"/>
      <c r="M3761" s="16"/>
      <c r="N3761" s="16"/>
      <c r="O3761" s="16"/>
      <c r="P3761" s="16"/>
      <c r="Q3761" s="16"/>
      <c r="R3761" s="16"/>
      <c r="S3761" s="16"/>
      <c r="T3761" s="16"/>
      <c r="U3761" s="16"/>
      <c r="V3761" s="16"/>
      <c r="W3761" s="16"/>
      <c r="X3761" s="16"/>
      <c r="Y3761" s="16"/>
      <c r="Z3761" s="16"/>
      <c r="AA3761" s="16"/>
      <c r="AB3761" s="16"/>
      <c r="AC3761" s="16"/>
      <c r="AD3761" s="16"/>
      <c r="AE3761" s="16"/>
      <c r="AF3761" s="16"/>
      <c r="AG3761" s="16"/>
      <c r="AH3761" s="16"/>
      <c r="AI3761" s="18">
        <v>301.52</v>
      </c>
      <c r="AJ3761" s="22">
        <f>AI3761*-0.029+-0.3</f>
        <v>-9.044079999999999</v>
      </c>
      <c r="AK3761" s="22">
        <v>0</v>
      </c>
      <c r="AL3761" s="22">
        <v>0</v>
      </c>
      <c r="AM3761" s="22">
        <v>0</v>
      </c>
      <c r="AN3761" s="22">
        <v>-9.210000000000001</v>
      </c>
      <c r="AO3761" s="22">
        <v>-22.34</v>
      </c>
      <c r="AP3761" s="18">
        <f>SUM(AI3761:AO3761)</f>
        <v>260.92592</v>
      </c>
    </row>
    <row r="3762" ht="20.35" customHeight="1">
      <c r="A3762" t="s" s="28">
        <v>3003</v>
      </c>
      <c r="B3762" s="15">
        <v>43712</v>
      </c>
      <c r="C3762" s="16"/>
      <c r="D3762" s="17">
        <v>1</v>
      </c>
      <c r="E3762" s="31"/>
      <c r="F3762" s="31"/>
      <c r="G3762" s="16"/>
      <c r="H3762" s="16"/>
      <c r="I3762" s="16"/>
      <c r="J3762" s="16"/>
      <c r="K3762" s="16"/>
      <c r="L3762" s="16"/>
      <c r="M3762" s="16"/>
      <c r="N3762" s="16"/>
      <c r="O3762" s="16"/>
      <c r="P3762" s="16"/>
      <c r="Q3762" s="16"/>
      <c r="R3762" s="16"/>
      <c r="S3762" s="16"/>
      <c r="T3762" s="16"/>
      <c r="U3762" s="16"/>
      <c r="V3762" s="16"/>
      <c r="W3762" s="16"/>
      <c r="X3762" s="16"/>
      <c r="Y3762" s="16"/>
      <c r="Z3762" s="16"/>
      <c r="AA3762" s="16"/>
      <c r="AB3762" s="16"/>
      <c r="AC3762" s="16"/>
      <c r="AD3762" s="16"/>
      <c r="AE3762" s="16"/>
      <c r="AF3762" s="16"/>
      <c r="AG3762" s="16"/>
      <c r="AH3762" s="16"/>
      <c r="AI3762" s="18">
        <v>289.99</v>
      </c>
      <c r="AJ3762" s="22">
        <f>AI3762*-0.029+-0.3</f>
        <v>-8.709709999999999</v>
      </c>
      <c r="AK3762" s="22">
        <v>0</v>
      </c>
      <c r="AL3762" s="22">
        <v>0</v>
      </c>
      <c r="AM3762" s="22">
        <v>0</v>
      </c>
      <c r="AN3762" s="22">
        <v>-15.51</v>
      </c>
      <c r="AO3762" s="22">
        <v>0</v>
      </c>
      <c r="AP3762" s="18">
        <f>SUM(AI3762:AO3762)</f>
        <v>265.77029</v>
      </c>
    </row>
    <row r="3763" ht="20.35" customHeight="1">
      <c r="A3763" t="s" s="28">
        <v>2744</v>
      </c>
      <c r="B3763" s="15">
        <v>43712</v>
      </c>
      <c r="C3763" s="16"/>
      <c r="D3763" s="17">
        <v>1</v>
      </c>
      <c r="E3763" s="31"/>
      <c r="F3763" s="31"/>
      <c r="G3763" s="16"/>
      <c r="H3763" s="16"/>
      <c r="I3763" s="16"/>
      <c r="J3763" s="16"/>
      <c r="K3763" s="16"/>
      <c r="L3763" s="16"/>
      <c r="M3763" s="16"/>
      <c r="N3763" s="16"/>
      <c r="O3763" s="16"/>
      <c r="P3763" s="16"/>
      <c r="Q3763" s="16"/>
      <c r="R3763" s="16"/>
      <c r="S3763" s="16"/>
      <c r="T3763" s="16"/>
      <c r="U3763" s="16"/>
      <c r="V3763" s="16"/>
      <c r="W3763" s="16"/>
      <c r="X3763" s="16"/>
      <c r="Y3763" s="16"/>
      <c r="Z3763" s="16"/>
      <c r="AA3763" s="16"/>
      <c r="AB3763" s="16"/>
      <c r="AC3763" s="16"/>
      <c r="AD3763" s="16"/>
      <c r="AE3763" s="16"/>
      <c r="AF3763" s="16"/>
      <c r="AG3763" s="16"/>
      <c r="AH3763" s="16"/>
      <c r="AI3763" s="18">
        <v>356.38</v>
      </c>
      <c r="AJ3763" s="22">
        <f>AI3763*-0.029+-0.3</f>
        <v>-10.63502</v>
      </c>
      <c r="AK3763" s="22">
        <v>0</v>
      </c>
      <c r="AL3763" s="22">
        <v>0</v>
      </c>
      <c r="AM3763" s="22">
        <v>0</v>
      </c>
      <c r="AN3763" s="22">
        <v>-13.08</v>
      </c>
      <c r="AO3763" s="22">
        <v>-26.4</v>
      </c>
      <c r="AP3763" s="18">
        <f>SUM(AI3763:AO3763)</f>
        <v>306.26498</v>
      </c>
    </row>
    <row r="3764" ht="20.35" customHeight="1">
      <c r="A3764" t="s" s="28">
        <v>2473</v>
      </c>
      <c r="B3764" s="15">
        <v>43712</v>
      </c>
      <c r="C3764" s="16"/>
      <c r="D3764" s="17">
        <v>1</v>
      </c>
      <c r="E3764" s="31"/>
      <c r="F3764" s="59">
        <v>1</v>
      </c>
      <c r="G3764" s="16"/>
      <c r="H3764" s="16"/>
      <c r="I3764" s="16"/>
      <c r="J3764" s="16"/>
      <c r="K3764" s="16"/>
      <c r="L3764" s="16"/>
      <c r="M3764" s="16"/>
      <c r="N3764" s="16"/>
      <c r="O3764" s="16"/>
      <c r="P3764" s="16"/>
      <c r="Q3764" s="16"/>
      <c r="R3764" s="16"/>
      <c r="S3764" s="16"/>
      <c r="T3764" s="16"/>
      <c r="U3764" s="16"/>
      <c r="V3764" s="16"/>
      <c r="W3764" s="16"/>
      <c r="X3764" s="16"/>
      <c r="Y3764" s="16"/>
      <c r="Z3764" s="16"/>
      <c r="AA3764" s="16"/>
      <c r="AB3764" s="16"/>
      <c r="AC3764" s="16"/>
      <c r="AD3764" s="16"/>
      <c r="AE3764" s="16"/>
      <c r="AF3764" s="16"/>
      <c r="AG3764" s="16"/>
      <c r="AH3764" s="16"/>
      <c r="AI3764" s="18">
        <v>403.99</v>
      </c>
      <c r="AJ3764" s="22">
        <v>0</v>
      </c>
      <c r="AK3764" s="22">
        <v>-12.02</v>
      </c>
      <c r="AL3764" s="22">
        <v>0</v>
      </c>
      <c r="AM3764" s="22">
        <v>0</v>
      </c>
      <c r="AN3764" s="22">
        <v>-43.88</v>
      </c>
      <c r="AO3764" s="22">
        <v>0</v>
      </c>
      <c r="AP3764" s="18">
        <f>SUM(AI3764:AO3764)</f>
        <v>348.09</v>
      </c>
    </row>
    <row r="3765" ht="20.35" customHeight="1">
      <c r="A3765" t="s" s="28">
        <v>3004</v>
      </c>
      <c r="B3765" s="15">
        <v>43712</v>
      </c>
      <c r="C3765" s="16"/>
      <c r="D3765" s="17">
        <v>1</v>
      </c>
      <c r="E3765" s="31"/>
      <c r="F3765" s="59">
        <v>1</v>
      </c>
      <c r="G3765" s="16"/>
      <c r="H3765" s="16"/>
      <c r="I3765" s="16"/>
      <c r="J3765" s="17">
        <v>2</v>
      </c>
      <c r="K3765" s="16"/>
      <c r="L3765" s="16"/>
      <c r="M3765" s="16"/>
      <c r="N3765" s="16"/>
      <c r="O3765" s="16"/>
      <c r="P3765" s="16"/>
      <c r="Q3765" s="16"/>
      <c r="R3765" s="16"/>
      <c r="S3765" s="16"/>
      <c r="T3765" s="16"/>
      <c r="U3765" s="16"/>
      <c r="V3765" s="16"/>
      <c r="W3765" s="16"/>
      <c r="X3765" s="16"/>
      <c r="Y3765" s="16"/>
      <c r="Z3765" s="16"/>
      <c r="AA3765" s="16"/>
      <c r="AB3765" s="16"/>
      <c r="AC3765" s="16"/>
      <c r="AD3765" s="16"/>
      <c r="AE3765" s="16"/>
      <c r="AF3765" s="16"/>
      <c r="AG3765" s="16"/>
      <c r="AH3765" s="16"/>
      <c r="AI3765" s="18">
        <v>2219.97</v>
      </c>
      <c r="AJ3765" s="22">
        <v>0</v>
      </c>
      <c r="AK3765" s="22">
        <v>-64.68000000000001</v>
      </c>
      <c r="AL3765" s="22">
        <v>0</v>
      </c>
      <c r="AM3765" s="22">
        <v>0</v>
      </c>
      <c r="AN3765" s="22">
        <v>-66.16</v>
      </c>
      <c r="AO3765" s="22">
        <v>0</v>
      </c>
      <c r="AP3765" s="18">
        <f>SUM(AI3765:AO3765)</f>
        <v>2089.13</v>
      </c>
    </row>
    <row r="3766" ht="20.35" customHeight="1">
      <c r="A3766" t="s" s="28">
        <v>3005</v>
      </c>
      <c r="B3766" s="15">
        <v>43713</v>
      </c>
      <c r="C3766" s="16"/>
      <c r="D3766" s="17">
        <v>2</v>
      </c>
      <c r="E3766" s="31"/>
      <c r="F3766" s="59">
        <v>2</v>
      </c>
      <c r="G3766" s="16"/>
      <c r="H3766" s="17">
        <v>4</v>
      </c>
      <c r="I3766" s="16"/>
      <c r="J3766" s="16"/>
      <c r="K3766" s="16"/>
      <c r="L3766" s="16"/>
      <c r="M3766" s="16"/>
      <c r="N3766" s="16"/>
      <c r="O3766" s="16"/>
      <c r="P3766" s="16"/>
      <c r="Q3766" s="17">
        <v>1</v>
      </c>
      <c r="R3766" s="16"/>
      <c r="S3766" s="16"/>
      <c r="T3766" s="16"/>
      <c r="U3766" s="16"/>
      <c r="V3766" s="16"/>
      <c r="W3766" s="16"/>
      <c r="X3766" s="17">
        <v>3</v>
      </c>
      <c r="Y3766" s="16"/>
      <c r="Z3766" s="16"/>
      <c r="AA3766" s="16"/>
      <c r="AB3766" s="16"/>
      <c r="AC3766" s="16"/>
      <c r="AD3766" s="16"/>
      <c r="AE3766" s="16"/>
      <c r="AF3766" s="16"/>
      <c r="AG3766" s="16"/>
      <c r="AH3766" s="16"/>
      <c r="AI3766" s="18">
        <v>5609.9</v>
      </c>
      <c r="AJ3766" s="22">
        <f>AI3766*-0.029+-0.3</f>
        <v>-162.9871</v>
      </c>
      <c r="AK3766" s="22">
        <v>0</v>
      </c>
      <c r="AL3766" s="22">
        <v>0</v>
      </c>
      <c r="AM3766" s="22">
        <v>0</v>
      </c>
      <c r="AN3766" s="22">
        <v>-106.58</v>
      </c>
      <c r="AO3766" s="22">
        <v>0</v>
      </c>
      <c r="AP3766" s="18">
        <f>SUM(AI3766:AO3766)</f>
        <v>5340.3329</v>
      </c>
    </row>
    <row r="3767" ht="20.35" customHeight="1">
      <c r="A3767" t="s" s="28">
        <v>2473</v>
      </c>
      <c r="B3767" s="15">
        <v>43713</v>
      </c>
      <c r="C3767" s="16"/>
      <c r="D3767" s="17">
        <v>1</v>
      </c>
      <c r="E3767" s="31"/>
      <c r="F3767" s="59">
        <v>1</v>
      </c>
      <c r="G3767" s="16"/>
      <c r="H3767" s="16"/>
      <c r="I3767" s="16"/>
      <c r="J3767" s="16"/>
      <c r="K3767" s="16"/>
      <c r="L3767" s="16"/>
      <c r="M3767" s="16"/>
      <c r="N3767" s="16"/>
      <c r="O3767" s="16"/>
      <c r="P3767" s="16"/>
      <c r="Q3767" s="16"/>
      <c r="R3767" s="16"/>
      <c r="S3767" s="16"/>
      <c r="T3767" s="16"/>
      <c r="U3767" s="16"/>
      <c r="V3767" s="16"/>
      <c r="W3767" s="16"/>
      <c r="X3767" s="16"/>
      <c r="Y3767" s="16"/>
      <c r="Z3767" s="16"/>
      <c r="AA3767" s="16"/>
      <c r="AB3767" s="16"/>
      <c r="AC3767" s="16"/>
      <c r="AD3767" s="16"/>
      <c r="AE3767" s="16"/>
      <c r="AF3767" s="16"/>
      <c r="AG3767" s="16"/>
      <c r="AH3767" s="16"/>
      <c r="AI3767" s="18">
        <v>403.99</v>
      </c>
      <c r="AJ3767" s="22">
        <f>AI3767*-0.029+-0.3</f>
        <v>-12.01571</v>
      </c>
      <c r="AK3767" s="22">
        <v>0</v>
      </c>
      <c r="AL3767" s="22">
        <v>0</v>
      </c>
      <c r="AM3767" s="22">
        <v>0</v>
      </c>
      <c r="AN3767" s="22">
        <v>0</v>
      </c>
      <c r="AO3767" s="22">
        <v>0</v>
      </c>
      <c r="AP3767" s="18">
        <f>SUM(AI3767:AO3767)</f>
        <v>391.97429</v>
      </c>
    </row>
    <row r="3768" ht="20.35" customHeight="1">
      <c r="A3768" t="s" s="28">
        <v>2485</v>
      </c>
      <c r="B3768" s="15">
        <v>43713</v>
      </c>
      <c r="C3768" s="16"/>
      <c r="D3768" s="16"/>
      <c r="E3768" s="31"/>
      <c r="F3768" s="31"/>
      <c r="G3768" s="17">
        <v>1</v>
      </c>
      <c r="H3768" s="16"/>
      <c r="I3768" s="16"/>
      <c r="J3768" s="16"/>
      <c r="K3768" s="16"/>
      <c r="L3768" s="16"/>
      <c r="M3768" s="16"/>
      <c r="N3768" s="16"/>
      <c r="O3768" s="16"/>
      <c r="P3768" s="16"/>
      <c r="Q3768" s="16"/>
      <c r="R3768" s="16"/>
      <c r="S3768" s="16"/>
      <c r="T3768" s="16"/>
      <c r="U3768" s="16"/>
      <c r="V3768" s="16"/>
      <c r="W3768" s="16"/>
      <c r="X3768" s="16"/>
      <c r="Y3768" s="16"/>
      <c r="Z3768" s="16"/>
      <c r="AA3768" s="16"/>
      <c r="AB3768" s="16"/>
      <c r="AC3768" s="16"/>
      <c r="AD3768" s="16"/>
      <c r="AE3768" s="16"/>
      <c r="AF3768" s="16"/>
      <c r="AG3768" s="16"/>
      <c r="AH3768" s="16"/>
      <c r="AI3768" s="18">
        <v>149.99</v>
      </c>
      <c r="AJ3768" s="22">
        <f>AI3768*-0.029+-0.3</f>
        <v>-4.64971</v>
      </c>
      <c r="AK3768" s="22">
        <v>0</v>
      </c>
      <c r="AL3768" s="22">
        <v>0</v>
      </c>
      <c r="AM3768" s="22">
        <v>0</v>
      </c>
      <c r="AN3768" s="22">
        <v>-16.1</v>
      </c>
      <c r="AO3768" s="22">
        <v>0</v>
      </c>
      <c r="AP3768" s="18">
        <f>SUM(AI3768:AO3768)</f>
        <v>129.24029</v>
      </c>
    </row>
    <row r="3769" ht="20.35" customHeight="1">
      <c r="A3769" t="s" s="28">
        <v>3006</v>
      </c>
      <c r="B3769" s="15">
        <v>43714</v>
      </c>
      <c r="C3769" s="16"/>
      <c r="D3769" s="17">
        <v>4</v>
      </c>
      <c r="E3769" s="31"/>
      <c r="F3769" s="31"/>
      <c r="G3769" s="16"/>
      <c r="H3769" s="16"/>
      <c r="I3769" s="16"/>
      <c r="J3769" s="16"/>
      <c r="K3769" s="16"/>
      <c r="L3769" s="16"/>
      <c r="M3769" s="16"/>
      <c r="N3769" s="16"/>
      <c r="O3769" s="16"/>
      <c r="P3769" s="16"/>
      <c r="Q3769" s="16"/>
      <c r="R3769" s="16"/>
      <c r="S3769" s="16"/>
      <c r="T3769" s="16"/>
      <c r="U3769" s="16"/>
      <c r="V3769" s="16"/>
      <c r="W3769" s="16"/>
      <c r="X3769" s="16"/>
      <c r="Y3769" s="16"/>
      <c r="Z3769" s="16"/>
      <c r="AA3769" s="16"/>
      <c r="AB3769" s="16"/>
      <c r="AC3769" s="16"/>
      <c r="AD3769" s="16"/>
      <c r="AE3769" s="16"/>
      <c r="AF3769" s="16"/>
      <c r="AG3769" s="16"/>
      <c r="AH3769" s="16"/>
      <c r="AI3769" s="18">
        <v>1319.96</v>
      </c>
      <c r="AJ3769" s="22">
        <f>AI3769*-0.029+-0.3</f>
        <v>-38.57884</v>
      </c>
      <c r="AK3769" s="22">
        <v>0</v>
      </c>
      <c r="AL3769" s="22">
        <v>0</v>
      </c>
      <c r="AM3769" s="22">
        <v>0</v>
      </c>
      <c r="AN3769" s="22">
        <v>-39.17</v>
      </c>
      <c r="AO3769" s="22">
        <v>0</v>
      </c>
      <c r="AP3769" s="18">
        <f>SUM(AI3769:AO3769)</f>
        <v>1242.21116</v>
      </c>
    </row>
    <row r="3770" ht="20.35" customHeight="1">
      <c r="A3770" t="s" s="28">
        <v>3007</v>
      </c>
      <c r="B3770" s="15">
        <v>43717</v>
      </c>
      <c r="C3770" s="16"/>
      <c r="D3770" s="16"/>
      <c r="E3770" s="31"/>
      <c r="F3770" s="31"/>
      <c r="G3770" s="16"/>
      <c r="H3770" s="16"/>
      <c r="I3770" s="16"/>
      <c r="J3770" s="16"/>
      <c r="K3770" s="16"/>
      <c r="L3770" s="16"/>
      <c r="M3770" s="16"/>
      <c r="N3770" s="16"/>
      <c r="O3770" s="16"/>
      <c r="P3770" s="16"/>
      <c r="Q3770" s="16"/>
      <c r="R3770" s="16"/>
      <c r="S3770" s="16"/>
      <c r="T3770" s="16"/>
      <c r="U3770" s="16"/>
      <c r="V3770" s="16"/>
      <c r="W3770" s="16"/>
      <c r="X3770" s="17">
        <v>1</v>
      </c>
      <c r="Y3770" s="16"/>
      <c r="Z3770" s="16"/>
      <c r="AA3770" s="16"/>
      <c r="AB3770" s="16"/>
      <c r="AC3770" s="16"/>
      <c r="AD3770" s="16"/>
      <c r="AE3770" s="16"/>
      <c r="AF3770" s="16"/>
      <c r="AG3770" s="16"/>
      <c r="AH3770" s="16"/>
      <c r="AI3770" s="18">
        <v>99.98999999999999</v>
      </c>
      <c r="AJ3770" s="22">
        <f>AI3770*-0.029+-0.3</f>
        <v>-3.19971</v>
      </c>
      <c r="AK3770" s="22">
        <v>0</v>
      </c>
      <c r="AL3770" s="22">
        <v>0</v>
      </c>
      <c r="AM3770" s="22">
        <v>0</v>
      </c>
      <c r="AN3770" s="22">
        <v>-7.95</v>
      </c>
      <c r="AO3770" s="22">
        <v>0</v>
      </c>
      <c r="AP3770" s="18">
        <f>SUM(AI3770:AO3770)</f>
        <v>88.84029</v>
      </c>
    </row>
    <row r="3771" ht="20.35" customHeight="1">
      <c r="A3771" t="s" s="28">
        <v>3008</v>
      </c>
      <c r="B3771" s="15">
        <v>43717</v>
      </c>
      <c r="C3771" s="16"/>
      <c r="D3771" s="16"/>
      <c r="E3771" s="31"/>
      <c r="F3771" s="31"/>
      <c r="G3771" s="16"/>
      <c r="H3771" s="16"/>
      <c r="I3771" s="16"/>
      <c r="J3771" s="16"/>
      <c r="K3771" s="16"/>
      <c r="L3771" s="16"/>
      <c r="M3771" s="16"/>
      <c r="N3771" s="16"/>
      <c r="O3771" s="16"/>
      <c r="P3771" s="16"/>
      <c r="Q3771" s="16"/>
      <c r="R3771" s="16"/>
      <c r="S3771" s="16"/>
      <c r="T3771" s="16"/>
      <c r="U3771" s="16"/>
      <c r="V3771" s="16"/>
      <c r="W3771" s="16"/>
      <c r="X3771" s="17">
        <v>2</v>
      </c>
      <c r="Y3771" s="16"/>
      <c r="Z3771" s="16"/>
      <c r="AA3771" s="16"/>
      <c r="AB3771" s="16"/>
      <c r="AC3771" s="16"/>
      <c r="AD3771" s="16"/>
      <c r="AE3771" s="16"/>
      <c r="AF3771" s="16"/>
      <c r="AG3771" s="16"/>
      <c r="AH3771" s="16"/>
      <c r="AI3771" s="18">
        <v>959.46</v>
      </c>
      <c r="AJ3771" s="22">
        <f>AI3771*-0.029+-0.3</f>
        <v>-28.12434</v>
      </c>
      <c r="AK3771" s="22">
        <v>0</v>
      </c>
      <c r="AL3771" s="22">
        <v>0</v>
      </c>
      <c r="AM3771" s="22">
        <v>0</v>
      </c>
      <c r="AN3771" s="22">
        <v>-95.5</v>
      </c>
      <c r="AO3771" s="22">
        <v>0</v>
      </c>
      <c r="AP3771" s="18">
        <f>SUM(AI3771:AO3771)</f>
        <v>835.83566</v>
      </c>
    </row>
    <row r="3772" ht="20.35" customHeight="1">
      <c r="A3772" t="s" s="28">
        <v>2007</v>
      </c>
      <c r="B3772" s="15">
        <v>43717</v>
      </c>
      <c r="C3772" s="16"/>
      <c r="D3772" s="16"/>
      <c r="E3772" s="31"/>
      <c r="F3772" s="31"/>
      <c r="G3772" s="16"/>
      <c r="H3772" s="16"/>
      <c r="I3772" s="16"/>
      <c r="J3772" s="16"/>
      <c r="K3772" s="16"/>
      <c r="L3772" s="16"/>
      <c r="M3772" s="16"/>
      <c r="N3772" s="16"/>
      <c r="O3772" s="16"/>
      <c r="P3772" s="16"/>
      <c r="Q3772" s="16"/>
      <c r="R3772" s="16"/>
      <c r="S3772" s="16"/>
      <c r="T3772" s="16"/>
      <c r="U3772" s="16"/>
      <c r="V3772" s="16"/>
      <c r="W3772" s="16"/>
      <c r="X3772" s="16"/>
      <c r="Y3772" s="16"/>
      <c r="Z3772" s="16"/>
      <c r="AA3772" s="16"/>
      <c r="AB3772" s="16"/>
      <c r="AC3772" s="16"/>
      <c r="AD3772" s="16"/>
      <c r="AE3772" s="17">
        <v>2</v>
      </c>
      <c r="AF3772" s="16"/>
      <c r="AG3772" s="16"/>
      <c r="AH3772" s="16"/>
      <c r="AI3772" s="18">
        <v>2598</v>
      </c>
      <c r="AJ3772" s="22">
        <v>0</v>
      </c>
      <c r="AK3772" s="22">
        <v>0</v>
      </c>
      <c r="AL3772" s="22">
        <v>0</v>
      </c>
      <c r="AM3772" s="22">
        <v>0</v>
      </c>
      <c r="AN3772" s="22">
        <v>0</v>
      </c>
      <c r="AO3772" s="22">
        <v>0</v>
      </c>
      <c r="AP3772" s="18">
        <f>SUM(AI3772:AO3772)</f>
        <v>2598</v>
      </c>
    </row>
    <row r="3773" ht="20.35" customHeight="1">
      <c r="A3773" t="s" s="28">
        <v>3009</v>
      </c>
      <c r="B3773" s="15">
        <v>43717</v>
      </c>
      <c r="C3773" s="16"/>
      <c r="D3773" s="16"/>
      <c r="E3773" s="31"/>
      <c r="F3773" s="31"/>
      <c r="G3773" s="16"/>
      <c r="H3773" s="17">
        <v>2</v>
      </c>
      <c r="I3773" s="16"/>
      <c r="J3773" s="16"/>
      <c r="K3773" s="16"/>
      <c r="L3773" s="16"/>
      <c r="M3773" s="16"/>
      <c r="N3773" s="16"/>
      <c r="O3773" s="16"/>
      <c r="P3773" s="16"/>
      <c r="Q3773" s="16"/>
      <c r="R3773" s="16"/>
      <c r="S3773" s="16"/>
      <c r="T3773" s="16"/>
      <c r="U3773" s="16"/>
      <c r="V3773" s="16"/>
      <c r="W3773" s="16"/>
      <c r="X3773" s="16"/>
      <c r="Y3773" s="16"/>
      <c r="Z3773" s="16"/>
      <c r="AA3773" s="16"/>
      <c r="AB3773" s="17">
        <v>2</v>
      </c>
      <c r="AC3773" s="16"/>
      <c r="AD3773" s="16"/>
      <c r="AE3773" s="16"/>
      <c r="AF3773" s="16"/>
      <c r="AG3773" s="16"/>
      <c r="AH3773" s="16"/>
      <c r="AI3773" s="18">
        <v>2509.96</v>
      </c>
      <c r="AJ3773" s="22">
        <v>0</v>
      </c>
      <c r="AK3773" s="22">
        <v>0</v>
      </c>
      <c r="AL3773" s="22">
        <v>0</v>
      </c>
      <c r="AM3773" s="22">
        <v>0</v>
      </c>
      <c r="AN3773" s="22">
        <v>-26.68</v>
      </c>
      <c r="AO3773" s="22">
        <v>-260</v>
      </c>
      <c r="AP3773" s="18">
        <f>SUM(AI3773:AO3773)</f>
        <v>2223.28</v>
      </c>
    </row>
    <row r="3774" ht="32.35" customHeight="1">
      <c r="A3774" t="s" s="28">
        <v>3010</v>
      </c>
      <c r="B3774" s="15">
        <v>43717</v>
      </c>
      <c r="C3774" s="16"/>
      <c r="D3774" s="16"/>
      <c r="E3774" s="31"/>
      <c r="F3774" s="31"/>
      <c r="G3774" s="16"/>
      <c r="H3774" s="17">
        <v>2</v>
      </c>
      <c r="I3774" s="16"/>
      <c r="J3774" s="16"/>
      <c r="K3774" s="16"/>
      <c r="L3774" s="16"/>
      <c r="M3774" s="16"/>
      <c r="N3774" s="16"/>
      <c r="O3774" s="16"/>
      <c r="P3774" s="16"/>
      <c r="Q3774" s="16"/>
      <c r="R3774" s="16"/>
      <c r="S3774" s="16"/>
      <c r="T3774" s="16"/>
      <c r="U3774" s="16"/>
      <c r="V3774" s="16"/>
      <c r="W3774" s="16"/>
      <c r="X3774" s="16"/>
      <c r="Y3774" s="16"/>
      <c r="Z3774" s="16"/>
      <c r="AA3774" s="16"/>
      <c r="AB3774" s="17">
        <v>2</v>
      </c>
      <c r="AC3774" s="16"/>
      <c r="AD3774" s="16"/>
      <c r="AE3774" s="16"/>
      <c r="AF3774" s="16"/>
      <c r="AG3774" s="16"/>
      <c r="AH3774" s="16"/>
      <c r="AI3774" s="18">
        <v>1000</v>
      </c>
      <c r="AJ3774" s="22">
        <v>0</v>
      </c>
      <c r="AK3774" s="22">
        <v>0</v>
      </c>
      <c r="AL3774" s="22">
        <v>0</v>
      </c>
      <c r="AM3774" s="22">
        <v>0</v>
      </c>
      <c r="AN3774" s="22">
        <v>0</v>
      </c>
      <c r="AO3774" s="22">
        <v>0</v>
      </c>
      <c r="AP3774" s="18">
        <f>SUM(AI3774:AO3774)</f>
        <v>1000</v>
      </c>
    </row>
    <row r="3775" ht="20.35" customHeight="1">
      <c r="A3775" t="s" s="28">
        <v>3011</v>
      </c>
      <c r="B3775" s="15">
        <v>43717</v>
      </c>
      <c r="C3775" s="16"/>
      <c r="D3775" s="17">
        <v>1</v>
      </c>
      <c r="E3775" s="31"/>
      <c r="F3775" s="31"/>
      <c r="G3775" s="16"/>
      <c r="H3775" s="16"/>
      <c r="I3775" s="16"/>
      <c r="J3775" s="16"/>
      <c r="K3775" s="16"/>
      <c r="L3775" s="16"/>
      <c r="M3775" s="16"/>
      <c r="N3775" s="16"/>
      <c r="O3775" s="16"/>
      <c r="P3775" s="16"/>
      <c r="Q3775" s="16"/>
      <c r="R3775" s="16"/>
      <c r="S3775" s="16"/>
      <c r="T3775" s="16"/>
      <c r="U3775" s="16"/>
      <c r="V3775" s="16"/>
      <c r="W3775" s="16"/>
      <c r="X3775" s="16"/>
      <c r="Y3775" s="16"/>
      <c r="Z3775" s="16"/>
      <c r="AA3775" s="16"/>
      <c r="AB3775" s="16"/>
      <c r="AC3775" s="16"/>
      <c r="AD3775" s="16"/>
      <c r="AE3775" s="16"/>
      <c r="AF3775" s="16"/>
      <c r="AG3775" s="16"/>
      <c r="AH3775" s="16"/>
      <c r="AI3775" s="18">
        <v>269.99</v>
      </c>
      <c r="AJ3775" s="22">
        <f>AI3775*-0.029+-0.3</f>
        <v>-8.129709999999999</v>
      </c>
      <c r="AK3775" s="22">
        <v>0</v>
      </c>
      <c r="AL3775" s="22">
        <v>0</v>
      </c>
      <c r="AM3775" s="22">
        <v>0</v>
      </c>
      <c r="AN3775" s="22">
        <v>-14.55</v>
      </c>
      <c r="AO3775" s="22">
        <v>0</v>
      </c>
      <c r="AP3775" s="18">
        <f>SUM(AI3775:AO3775)</f>
        <v>247.31029</v>
      </c>
    </row>
    <row r="3776" ht="20.35" customHeight="1">
      <c r="A3776" t="s" s="28">
        <v>3012</v>
      </c>
      <c r="B3776" s="15">
        <v>43718</v>
      </c>
      <c r="C3776" s="16"/>
      <c r="D3776" s="17">
        <v>1</v>
      </c>
      <c r="E3776" s="31"/>
      <c r="F3776" s="59">
        <v>1</v>
      </c>
      <c r="G3776" s="16"/>
      <c r="H3776" s="16"/>
      <c r="I3776" s="16"/>
      <c r="J3776" s="16"/>
      <c r="K3776" s="16"/>
      <c r="L3776" s="16"/>
      <c r="M3776" s="16"/>
      <c r="N3776" s="16"/>
      <c r="O3776" s="16"/>
      <c r="P3776" s="16"/>
      <c r="Q3776" s="16"/>
      <c r="R3776" s="16"/>
      <c r="S3776" s="16"/>
      <c r="T3776" s="16"/>
      <c r="U3776" s="16"/>
      <c r="V3776" s="16"/>
      <c r="W3776" s="16"/>
      <c r="X3776" s="16"/>
      <c r="Y3776" s="16"/>
      <c r="Z3776" s="16"/>
      <c r="AA3776" s="16"/>
      <c r="AB3776" s="16"/>
      <c r="AC3776" s="16"/>
      <c r="AD3776" s="16"/>
      <c r="AE3776" s="16"/>
      <c r="AF3776" s="16"/>
      <c r="AG3776" s="16"/>
      <c r="AH3776" s="16"/>
      <c r="AI3776" s="18">
        <v>377.98</v>
      </c>
      <c r="AJ3776" s="22">
        <f>AI3776*-0.029+-0.3</f>
        <v>-11.26142</v>
      </c>
      <c r="AK3776" s="22">
        <v>0</v>
      </c>
      <c r="AL3776" s="22">
        <v>0</v>
      </c>
      <c r="AM3776" s="22">
        <v>0</v>
      </c>
      <c r="AN3776" s="22">
        <v>-22.92</v>
      </c>
      <c r="AO3776" s="22">
        <v>0</v>
      </c>
      <c r="AP3776" s="18">
        <f>SUM(AI3776:AO3776)</f>
        <v>343.79858</v>
      </c>
    </row>
    <row r="3777" ht="20.35" customHeight="1">
      <c r="A3777" t="s" s="28">
        <v>3013</v>
      </c>
      <c r="B3777" s="15">
        <v>43718</v>
      </c>
      <c r="C3777" s="16"/>
      <c r="D3777" s="16"/>
      <c r="E3777" s="31"/>
      <c r="F3777" s="31"/>
      <c r="G3777" s="16"/>
      <c r="H3777" s="16"/>
      <c r="I3777" s="16"/>
      <c r="J3777" s="16"/>
      <c r="K3777" s="16"/>
      <c r="L3777" s="16"/>
      <c r="M3777" s="16"/>
      <c r="N3777" s="16"/>
      <c r="O3777" s="16"/>
      <c r="P3777" s="16"/>
      <c r="Q3777" s="17">
        <v>1</v>
      </c>
      <c r="R3777" s="16"/>
      <c r="S3777" s="16"/>
      <c r="T3777" s="16"/>
      <c r="U3777" s="16"/>
      <c r="V3777" s="16"/>
      <c r="W3777" s="16"/>
      <c r="X3777" s="16"/>
      <c r="Y3777" s="16"/>
      <c r="Z3777" s="16"/>
      <c r="AA3777" s="16"/>
      <c r="AB3777" s="16"/>
      <c r="AC3777" s="16"/>
      <c r="AD3777" s="16"/>
      <c r="AE3777" s="16"/>
      <c r="AF3777" s="16"/>
      <c r="AG3777" s="16"/>
      <c r="AH3777" s="16"/>
      <c r="AI3777" s="18">
        <v>374.99</v>
      </c>
      <c r="AJ3777" s="22">
        <f>AI3777*-0.029+-0.3</f>
        <v>-11.17471</v>
      </c>
      <c r="AK3777" s="22">
        <v>0</v>
      </c>
      <c r="AL3777" s="22">
        <v>0</v>
      </c>
      <c r="AM3777" s="22">
        <v>0</v>
      </c>
      <c r="AN3777" s="22">
        <v>-84</v>
      </c>
      <c r="AO3777" s="22">
        <v>0</v>
      </c>
      <c r="AP3777" s="18">
        <f>SUM(AI3777:AO3777)</f>
        <v>279.81529</v>
      </c>
    </row>
    <row r="3778" ht="20.35" customHeight="1">
      <c r="A3778" t="s" s="28">
        <v>3014</v>
      </c>
      <c r="B3778" s="15">
        <v>43718</v>
      </c>
      <c r="C3778" s="16"/>
      <c r="D3778" s="16"/>
      <c r="E3778" s="31"/>
      <c r="F3778" s="31"/>
      <c r="G3778" s="16"/>
      <c r="H3778" s="16"/>
      <c r="I3778" s="16"/>
      <c r="J3778" s="16"/>
      <c r="K3778" s="16"/>
      <c r="L3778" s="16"/>
      <c r="M3778" s="16"/>
      <c r="N3778" s="16"/>
      <c r="O3778" s="16"/>
      <c r="P3778" s="16"/>
      <c r="Q3778" s="16"/>
      <c r="R3778" s="16"/>
      <c r="S3778" s="16"/>
      <c r="T3778" s="16"/>
      <c r="U3778" s="16"/>
      <c r="V3778" s="16"/>
      <c r="W3778" s="16"/>
      <c r="X3778" s="16"/>
      <c r="Y3778" s="16"/>
      <c r="Z3778" s="16"/>
      <c r="AA3778" s="16"/>
      <c r="AB3778" s="16"/>
      <c r="AC3778" s="16"/>
      <c r="AD3778" s="16"/>
      <c r="AE3778" s="16"/>
      <c r="AF3778" s="16"/>
      <c r="AG3778" s="16"/>
      <c r="AH3778" s="16"/>
      <c r="AI3778" s="18">
        <v>27.99</v>
      </c>
      <c r="AJ3778" s="22">
        <f>AI3778*-0.029+-0.3</f>
        <v>-1.11171</v>
      </c>
      <c r="AK3778" s="22">
        <v>0</v>
      </c>
      <c r="AL3778" s="22">
        <v>0</v>
      </c>
      <c r="AM3778" s="22">
        <v>0</v>
      </c>
      <c r="AN3778" s="22">
        <v>-4.19</v>
      </c>
      <c r="AO3778" s="22">
        <v>0</v>
      </c>
      <c r="AP3778" s="18">
        <f>SUM(AI3778:AO3778)</f>
        <v>22.68829</v>
      </c>
    </row>
    <row r="3779" ht="20.35" customHeight="1">
      <c r="A3779" t="s" s="28">
        <v>2847</v>
      </c>
      <c r="B3779" s="15">
        <v>43719</v>
      </c>
      <c r="C3779" s="16"/>
      <c r="D3779" s="16"/>
      <c r="E3779" s="31"/>
      <c r="F3779" s="31"/>
      <c r="G3779" s="16"/>
      <c r="H3779" s="16"/>
      <c r="I3779" s="16"/>
      <c r="J3779" s="16"/>
      <c r="K3779" s="16"/>
      <c r="L3779" s="16"/>
      <c r="M3779" s="16"/>
      <c r="N3779" s="16"/>
      <c r="O3779" s="16"/>
      <c r="P3779" s="16"/>
      <c r="Q3779" s="16"/>
      <c r="R3779" s="16"/>
      <c r="S3779" s="16"/>
      <c r="T3779" s="16"/>
      <c r="U3779" s="16"/>
      <c r="V3779" s="16"/>
      <c r="W3779" s="16"/>
      <c r="X3779" s="17">
        <v>1</v>
      </c>
      <c r="Y3779" s="16"/>
      <c r="Z3779" s="16"/>
      <c r="AA3779" s="16"/>
      <c r="AB3779" s="16"/>
      <c r="AC3779" s="16"/>
      <c r="AD3779" s="16"/>
      <c r="AE3779" s="16"/>
      <c r="AF3779" s="16"/>
      <c r="AG3779" s="16"/>
      <c r="AH3779" s="16"/>
      <c r="AI3779" s="18">
        <v>99.98999999999999</v>
      </c>
      <c r="AJ3779" s="22">
        <v>0</v>
      </c>
      <c r="AK3779" s="22">
        <v>0</v>
      </c>
      <c r="AL3779" s="22">
        <f>AI3779*-0.029-0.3</f>
        <v>-3.19971</v>
      </c>
      <c r="AM3779" s="22">
        <v>0</v>
      </c>
      <c r="AN3779" s="22">
        <v>-7.95</v>
      </c>
      <c r="AO3779" s="22">
        <v>0</v>
      </c>
      <c r="AP3779" s="18">
        <f>SUM(AI3779:AO3779)</f>
        <v>88.84029</v>
      </c>
    </row>
    <row r="3780" ht="20.35" customHeight="1">
      <c r="A3780" t="s" s="28">
        <v>3015</v>
      </c>
      <c r="B3780" s="15">
        <v>43719</v>
      </c>
      <c r="C3780" s="16"/>
      <c r="D3780" s="16"/>
      <c r="E3780" s="31"/>
      <c r="F3780" s="31"/>
      <c r="G3780" s="16"/>
      <c r="H3780" s="16"/>
      <c r="I3780" s="16"/>
      <c r="J3780" s="16"/>
      <c r="K3780" s="16"/>
      <c r="L3780" s="16"/>
      <c r="M3780" s="16"/>
      <c r="N3780" s="16"/>
      <c r="O3780" s="16"/>
      <c r="P3780" s="16"/>
      <c r="Q3780" s="16"/>
      <c r="R3780" s="16"/>
      <c r="S3780" s="16"/>
      <c r="T3780" s="16"/>
      <c r="U3780" s="16"/>
      <c r="V3780" s="16"/>
      <c r="W3780" s="16"/>
      <c r="X3780" s="16"/>
      <c r="Y3780" s="16"/>
      <c r="Z3780" s="16"/>
      <c r="AA3780" s="16"/>
      <c r="AB3780" s="16"/>
      <c r="AC3780" s="16"/>
      <c r="AD3780" s="16"/>
      <c r="AE3780" s="16"/>
      <c r="AF3780" s="16"/>
      <c r="AG3780" s="16"/>
      <c r="AH3780" s="16"/>
      <c r="AI3780" s="18">
        <v>55</v>
      </c>
      <c r="AJ3780" s="22">
        <f>AI3780*-0.029+-0.3</f>
        <v>-1.895</v>
      </c>
      <c r="AK3780" s="22">
        <v>0</v>
      </c>
      <c r="AL3780" s="22">
        <v>0</v>
      </c>
      <c r="AM3780" s="22">
        <v>0</v>
      </c>
      <c r="AN3780" s="22">
        <v>-12.87</v>
      </c>
      <c r="AO3780" s="22">
        <v>0</v>
      </c>
      <c r="AP3780" s="18">
        <f>SUM(AI3780:AO3780)</f>
        <v>40.235</v>
      </c>
    </row>
    <row r="3781" ht="20.35" customHeight="1">
      <c r="A3781" t="s" s="28">
        <v>2394</v>
      </c>
      <c r="B3781" s="15">
        <v>43719</v>
      </c>
      <c r="C3781" s="16"/>
      <c r="D3781" s="16"/>
      <c r="E3781" s="31"/>
      <c r="F3781" s="31"/>
      <c r="G3781" s="16"/>
      <c r="H3781" s="16"/>
      <c r="I3781" s="16"/>
      <c r="J3781" s="16"/>
      <c r="K3781" s="16"/>
      <c r="L3781" s="16"/>
      <c r="M3781" s="16"/>
      <c r="N3781" s="16"/>
      <c r="O3781" s="16"/>
      <c r="P3781" s="16"/>
      <c r="Q3781" s="16"/>
      <c r="R3781" s="16"/>
      <c r="S3781" s="16"/>
      <c r="T3781" s="16"/>
      <c r="U3781" s="16"/>
      <c r="V3781" s="16"/>
      <c r="W3781" s="16"/>
      <c r="X3781" s="17">
        <v>1</v>
      </c>
      <c r="Y3781" s="16"/>
      <c r="Z3781" s="16"/>
      <c r="AA3781" s="16"/>
      <c r="AB3781" s="16"/>
      <c r="AC3781" s="16"/>
      <c r="AD3781" s="16"/>
      <c r="AE3781" s="16"/>
      <c r="AF3781" s="16"/>
      <c r="AG3781" s="16"/>
      <c r="AH3781" s="16"/>
      <c r="AI3781" s="18">
        <v>179.99</v>
      </c>
      <c r="AJ3781" s="22">
        <v>0</v>
      </c>
      <c r="AK3781" s="22">
        <v>0</v>
      </c>
      <c r="AL3781" s="22">
        <v>0</v>
      </c>
      <c r="AM3781" s="22">
        <v>0</v>
      </c>
      <c r="AN3781" s="22">
        <v>-10.43</v>
      </c>
      <c r="AO3781" s="22">
        <v>0</v>
      </c>
      <c r="AP3781" s="18">
        <f>SUM(AI3781:AO3781)</f>
        <v>169.56</v>
      </c>
    </row>
    <row r="3782" ht="20.35" customHeight="1">
      <c r="A3782" t="s" s="28">
        <v>3016</v>
      </c>
      <c r="B3782" s="15">
        <v>43719</v>
      </c>
      <c r="C3782" s="16"/>
      <c r="D3782" s="16"/>
      <c r="E3782" s="31"/>
      <c r="F3782" s="31"/>
      <c r="G3782" s="16"/>
      <c r="H3782" s="16"/>
      <c r="I3782" s="16"/>
      <c r="J3782" s="16"/>
      <c r="K3782" s="16"/>
      <c r="L3782" s="16"/>
      <c r="M3782" s="16"/>
      <c r="N3782" s="16"/>
      <c r="O3782" s="16"/>
      <c r="P3782" s="16"/>
      <c r="Q3782" s="16"/>
      <c r="R3782" s="17">
        <v>1</v>
      </c>
      <c r="S3782" s="16"/>
      <c r="T3782" s="16"/>
      <c r="U3782" s="16"/>
      <c r="V3782" s="16"/>
      <c r="W3782" s="16"/>
      <c r="X3782" s="16"/>
      <c r="Y3782" s="16"/>
      <c r="Z3782" s="16"/>
      <c r="AA3782" s="16"/>
      <c r="AB3782" s="16"/>
      <c r="AC3782" s="16"/>
      <c r="AD3782" s="16"/>
      <c r="AE3782" s="16"/>
      <c r="AF3782" s="16"/>
      <c r="AG3782" s="16"/>
      <c r="AH3782" s="16"/>
      <c r="AI3782" s="18">
        <v>664.99</v>
      </c>
      <c r="AJ3782" s="22">
        <f>AI3782*-0.029+-0.3</f>
        <v>-19.58471</v>
      </c>
      <c r="AK3782" s="22">
        <v>0</v>
      </c>
      <c r="AL3782" s="22">
        <v>0</v>
      </c>
      <c r="AM3782" s="22">
        <v>0</v>
      </c>
      <c r="AN3782" s="22">
        <v>-7.95</v>
      </c>
      <c r="AO3782" s="22">
        <v>0</v>
      </c>
      <c r="AP3782" s="18">
        <f>SUM(AI3782:AO3782)</f>
        <v>637.45529</v>
      </c>
    </row>
    <row r="3783" ht="20.35" customHeight="1">
      <c r="A3783" t="s" s="28">
        <v>3017</v>
      </c>
      <c r="B3783" s="15">
        <v>43719</v>
      </c>
      <c r="C3783" s="16"/>
      <c r="D3783" s="17">
        <v>1</v>
      </c>
      <c r="E3783" s="31"/>
      <c r="F3783" s="31"/>
      <c r="G3783" s="16"/>
      <c r="H3783" s="16"/>
      <c r="I3783" s="16"/>
      <c r="J3783" s="16"/>
      <c r="K3783" s="16"/>
      <c r="L3783" s="16"/>
      <c r="M3783" s="16"/>
      <c r="N3783" s="16"/>
      <c r="O3783" s="16"/>
      <c r="P3783" s="16"/>
      <c r="Q3783" s="16"/>
      <c r="R3783" s="16"/>
      <c r="S3783" s="16"/>
      <c r="T3783" s="16"/>
      <c r="U3783" s="16"/>
      <c r="V3783" s="16"/>
      <c r="W3783" s="16"/>
      <c r="X3783" s="16"/>
      <c r="Y3783" s="16"/>
      <c r="Z3783" s="16"/>
      <c r="AA3783" s="16"/>
      <c r="AB3783" s="16"/>
      <c r="AC3783" s="16"/>
      <c r="AD3783" s="16"/>
      <c r="AE3783" s="16"/>
      <c r="AF3783" s="16"/>
      <c r="AG3783" s="16"/>
      <c r="AH3783" s="16"/>
      <c r="AI3783" s="18">
        <v>514.98</v>
      </c>
      <c r="AJ3783" s="22">
        <f>AI3783*-0.029+-0.3</f>
        <v>-15.23442</v>
      </c>
      <c r="AK3783" s="22">
        <v>0</v>
      </c>
      <c r="AL3783" s="22">
        <v>0</v>
      </c>
      <c r="AM3783" s="22">
        <v>0</v>
      </c>
      <c r="AN3783" s="22">
        <v>-17.62</v>
      </c>
      <c r="AO3783" s="22">
        <v>0</v>
      </c>
      <c r="AP3783" s="18">
        <f>SUM(AI3783:AO3783)</f>
        <v>482.12558</v>
      </c>
    </row>
    <row r="3784" ht="20.35" customHeight="1">
      <c r="A3784" t="s" s="28">
        <v>3018</v>
      </c>
      <c r="B3784" s="15">
        <v>43720</v>
      </c>
      <c r="C3784" s="16"/>
      <c r="D3784" s="16"/>
      <c r="E3784" s="31"/>
      <c r="F3784" s="31"/>
      <c r="G3784" s="16"/>
      <c r="H3784" s="16"/>
      <c r="I3784" s="16"/>
      <c r="J3784" s="16"/>
      <c r="K3784" s="16"/>
      <c r="L3784" s="16"/>
      <c r="M3784" s="16"/>
      <c r="N3784" s="16"/>
      <c r="O3784" s="16"/>
      <c r="P3784" s="16"/>
      <c r="Q3784" s="16"/>
      <c r="R3784" s="16"/>
      <c r="S3784" s="16"/>
      <c r="T3784" s="16"/>
      <c r="U3784" s="16"/>
      <c r="V3784" s="16"/>
      <c r="W3784" s="16"/>
      <c r="X3784" s="16"/>
      <c r="Y3784" s="16"/>
      <c r="Z3784" s="16"/>
      <c r="AA3784" s="16"/>
      <c r="AB3784" s="16"/>
      <c r="AC3784" s="16"/>
      <c r="AD3784" s="16"/>
      <c r="AE3784" s="16"/>
      <c r="AF3784" s="16"/>
      <c r="AG3784" s="16"/>
      <c r="AH3784" s="16"/>
      <c r="AI3784" s="18">
        <v>34.52</v>
      </c>
      <c r="AJ3784" s="22">
        <f>AI3784*-0.029+-0.3</f>
        <v>-1.30108</v>
      </c>
      <c r="AK3784" s="22">
        <v>0</v>
      </c>
      <c r="AL3784" s="22">
        <v>0</v>
      </c>
      <c r="AM3784" s="22">
        <v>0</v>
      </c>
      <c r="AN3784" s="22">
        <v>-3.2</v>
      </c>
      <c r="AO3784" s="22">
        <v>-2.56</v>
      </c>
      <c r="AP3784" s="18">
        <f>SUM(AI3784:AO3784)</f>
        <v>27.45892</v>
      </c>
    </row>
    <row r="3785" ht="20.35" customHeight="1">
      <c r="A3785" t="s" s="28">
        <v>3019</v>
      </c>
      <c r="B3785" s="15">
        <v>43720</v>
      </c>
      <c r="C3785" s="16"/>
      <c r="D3785" s="17">
        <v>1</v>
      </c>
      <c r="E3785" s="31"/>
      <c r="F3785" s="59">
        <v>1</v>
      </c>
      <c r="G3785" s="16"/>
      <c r="H3785" s="16"/>
      <c r="I3785" s="16"/>
      <c r="J3785" s="16"/>
      <c r="K3785" s="16"/>
      <c r="L3785" s="16"/>
      <c r="M3785" s="16"/>
      <c r="N3785" s="16"/>
      <c r="O3785" s="16"/>
      <c r="P3785" s="16"/>
      <c r="Q3785" s="16"/>
      <c r="R3785" s="16"/>
      <c r="S3785" s="16"/>
      <c r="T3785" s="16"/>
      <c r="U3785" s="16"/>
      <c r="V3785" s="16"/>
      <c r="W3785" s="16"/>
      <c r="X3785" s="16"/>
      <c r="Y3785" s="16"/>
      <c r="Z3785" s="16"/>
      <c r="AA3785" s="16"/>
      <c r="AB3785" s="16"/>
      <c r="AC3785" s="16"/>
      <c r="AD3785" s="16"/>
      <c r="AE3785" s="16"/>
      <c r="AF3785" s="16"/>
      <c r="AG3785" s="16"/>
      <c r="AH3785" s="16"/>
      <c r="AI3785" s="18">
        <v>496.79</v>
      </c>
      <c r="AJ3785" s="22">
        <f>AI3785*-0.029+-0.3</f>
        <v>-14.70691</v>
      </c>
      <c r="AK3785" s="22">
        <v>0</v>
      </c>
      <c r="AL3785" s="22">
        <v>0</v>
      </c>
      <c r="AM3785" s="22">
        <v>0</v>
      </c>
      <c r="AN3785" s="22">
        <v>-10.51</v>
      </c>
      <c r="AO3785" s="22">
        <v>-36.8</v>
      </c>
      <c r="AP3785" s="18">
        <f>SUM(AI3785:AO3785)</f>
        <v>434.77309</v>
      </c>
    </row>
    <row r="3786" ht="20.35" customHeight="1">
      <c r="A3786" t="s" s="28">
        <v>3020</v>
      </c>
      <c r="B3786" s="15">
        <v>43720</v>
      </c>
      <c r="C3786" s="16"/>
      <c r="D3786" s="16"/>
      <c r="E3786" s="31"/>
      <c r="F3786" s="31"/>
      <c r="G3786" s="16"/>
      <c r="H3786" s="16"/>
      <c r="I3786" s="16"/>
      <c r="J3786" s="16"/>
      <c r="K3786" s="16"/>
      <c r="L3786" s="16"/>
      <c r="M3786" s="16"/>
      <c r="N3786" s="16"/>
      <c r="O3786" s="16"/>
      <c r="P3786" s="16"/>
      <c r="Q3786" s="16"/>
      <c r="R3786" s="16"/>
      <c r="S3786" s="16"/>
      <c r="T3786" s="16"/>
      <c r="U3786" s="16"/>
      <c r="V3786" s="16"/>
      <c r="W3786" s="16"/>
      <c r="X3786" s="16"/>
      <c r="Y3786" s="16"/>
      <c r="Z3786" s="16"/>
      <c r="AA3786" s="16"/>
      <c r="AB3786" s="16"/>
      <c r="AC3786" s="16"/>
      <c r="AD3786" s="16"/>
      <c r="AE3786" s="16"/>
      <c r="AF3786" s="16"/>
      <c r="AG3786" s="16"/>
      <c r="AH3786" s="16"/>
      <c r="AI3786" s="18">
        <v>15.98</v>
      </c>
      <c r="AJ3786" s="22">
        <f>AI3786*-0.029+-0.3</f>
        <v>-0.76342</v>
      </c>
      <c r="AK3786" s="22">
        <v>0</v>
      </c>
      <c r="AL3786" s="22">
        <v>0</v>
      </c>
      <c r="AM3786" s="22">
        <v>0</v>
      </c>
      <c r="AN3786" s="22">
        <v>-3.09</v>
      </c>
      <c r="AO3786" s="22">
        <v>0</v>
      </c>
      <c r="AP3786" s="18">
        <f>SUM(AI3786:AO3786)</f>
        <v>12.12658</v>
      </c>
    </row>
    <row r="3787" ht="20.35" customHeight="1">
      <c r="A3787" t="s" s="28">
        <v>3021</v>
      </c>
      <c r="B3787" s="15">
        <v>43720</v>
      </c>
      <c r="C3787" s="16"/>
      <c r="D3787" s="17">
        <v>1</v>
      </c>
      <c r="E3787" s="31"/>
      <c r="F3787" s="59">
        <v>1</v>
      </c>
      <c r="G3787" s="16"/>
      <c r="H3787" s="16"/>
      <c r="I3787" s="16"/>
      <c r="J3787" s="16"/>
      <c r="K3787" s="16"/>
      <c r="L3787" s="16"/>
      <c r="M3787" s="16"/>
      <c r="N3787" s="16"/>
      <c r="O3787" s="16"/>
      <c r="P3787" s="16"/>
      <c r="Q3787" s="16"/>
      <c r="R3787" s="16"/>
      <c r="S3787" s="16"/>
      <c r="T3787" s="16"/>
      <c r="U3787" s="16"/>
      <c r="V3787" s="16"/>
      <c r="W3787" s="16"/>
      <c r="X3787" s="16"/>
      <c r="Y3787" s="16"/>
      <c r="Z3787" s="16"/>
      <c r="AA3787" s="16"/>
      <c r="AB3787" s="16"/>
      <c r="AC3787" s="16"/>
      <c r="AD3787" s="16"/>
      <c r="AE3787" s="16"/>
      <c r="AF3787" s="16"/>
      <c r="AG3787" s="16"/>
      <c r="AH3787" s="16"/>
      <c r="AI3787" s="18">
        <v>409.99</v>
      </c>
      <c r="AJ3787" s="22">
        <v>0</v>
      </c>
      <c r="AK3787" s="22">
        <v>0</v>
      </c>
      <c r="AL3787" s="22">
        <f>AI3787*-0.029-0.3</f>
        <v>-12.18971</v>
      </c>
      <c r="AM3787" s="22">
        <v>0</v>
      </c>
      <c r="AN3787" s="22">
        <v>-17.62</v>
      </c>
      <c r="AO3787" s="22">
        <v>0</v>
      </c>
      <c r="AP3787" s="18">
        <f>SUM(AI3787:AO3787)</f>
        <v>380.18029</v>
      </c>
    </row>
    <row r="3788" ht="20.35" customHeight="1">
      <c r="A3788" t="s" s="28">
        <v>3022</v>
      </c>
      <c r="B3788" s="15">
        <v>43720</v>
      </c>
      <c r="C3788" s="16"/>
      <c r="D3788" s="17">
        <v>1</v>
      </c>
      <c r="E3788" s="31"/>
      <c r="F3788" s="31"/>
      <c r="G3788" s="16"/>
      <c r="H3788" s="16"/>
      <c r="I3788" s="16"/>
      <c r="J3788" s="16"/>
      <c r="K3788" s="16"/>
      <c r="L3788" s="16"/>
      <c r="M3788" s="16"/>
      <c r="N3788" s="16"/>
      <c r="O3788" s="16"/>
      <c r="P3788" s="16"/>
      <c r="Q3788" s="16"/>
      <c r="R3788" s="16"/>
      <c r="S3788" s="16"/>
      <c r="T3788" s="16"/>
      <c r="U3788" s="16"/>
      <c r="V3788" s="16"/>
      <c r="W3788" s="16"/>
      <c r="X3788" s="16"/>
      <c r="Y3788" s="16"/>
      <c r="Z3788" s="16"/>
      <c r="AA3788" s="16"/>
      <c r="AB3788" s="16"/>
      <c r="AC3788" s="16"/>
      <c r="AD3788" s="16"/>
      <c r="AE3788" s="16"/>
      <c r="AF3788" s="16"/>
      <c r="AG3788" s="16"/>
      <c r="AH3788" s="16"/>
      <c r="AI3788" s="18">
        <v>334.99</v>
      </c>
      <c r="AJ3788" s="22">
        <v>0</v>
      </c>
      <c r="AK3788" s="22">
        <v>0</v>
      </c>
      <c r="AL3788" s="22">
        <f>AI3788*-0.029-0.3</f>
        <v>-10.01471</v>
      </c>
      <c r="AM3788" s="22">
        <v>0</v>
      </c>
      <c r="AN3788" s="22">
        <v>-12.41</v>
      </c>
      <c r="AO3788" s="22">
        <v>0</v>
      </c>
      <c r="AP3788" s="18">
        <f>SUM(AI3788:AO3788)</f>
        <v>312.56529</v>
      </c>
    </row>
    <row r="3789" ht="20.35" customHeight="1">
      <c r="A3789" t="s" s="28">
        <v>3023</v>
      </c>
      <c r="B3789" s="15">
        <v>43720</v>
      </c>
      <c r="C3789" s="17">
        <v>1</v>
      </c>
      <c r="D3789" s="31"/>
      <c r="E3789" s="31"/>
      <c r="F3789" s="31"/>
      <c r="G3789" s="16"/>
      <c r="H3789" s="16"/>
      <c r="I3789" s="16"/>
      <c r="J3789" s="16"/>
      <c r="K3789" s="16"/>
      <c r="L3789" s="16"/>
      <c r="M3789" s="16"/>
      <c r="N3789" s="16"/>
      <c r="O3789" s="16"/>
      <c r="P3789" s="16"/>
      <c r="Q3789" s="16"/>
      <c r="R3789" s="16"/>
      <c r="S3789" s="16"/>
      <c r="T3789" s="16"/>
      <c r="U3789" s="16"/>
      <c r="V3789" s="16"/>
      <c r="W3789" s="16"/>
      <c r="X3789" s="16"/>
      <c r="Y3789" s="16"/>
      <c r="Z3789" s="16"/>
      <c r="AA3789" s="16"/>
      <c r="AB3789" s="16"/>
      <c r="AC3789" s="16"/>
      <c r="AD3789" s="16"/>
      <c r="AE3789" s="16"/>
      <c r="AF3789" s="16"/>
      <c r="AG3789" s="16"/>
      <c r="AH3789" s="16"/>
      <c r="AI3789" s="18">
        <v>299.99</v>
      </c>
      <c r="AJ3789" s="22">
        <v>0</v>
      </c>
      <c r="AK3789" s="22">
        <v>-9</v>
      </c>
      <c r="AL3789" s="22">
        <v>0</v>
      </c>
      <c r="AM3789" s="22">
        <v>0</v>
      </c>
      <c r="AN3789" s="22">
        <v>-14.49</v>
      </c>
      <c r="AO3789" s="22">
        <v>0</v>
      </c>
      <c r="AP3789" s="18">
        <f>SUM(AI3789:AO3789)</f>
        <v>276.5</v>
      </c>
    </row>
    <row r="3790" ht="20.35" customHeight="1">
      <c r="A3790" t="s" s="28">
        <v>1904</v>
      </c>
      <c r="B3790" s="15">
        <v>43720</v>
      </c>
      <c r="C3790" s="17">
        <v>1</v>
      </c>
      <c r="D3790" s="16"/>
      <c r="E3790" s="31"/>
      <c r="F3790" s="31"/>
      <c r="G3790" s="16"/>
      <c r="H3790" s="16"/>
      <c r="I3790" s="16"/>
      <c r="J3790" s="16"/>
      <c r="K3790" s="16"/>
      <c r="L3790" s="16"/>
      <c r="M3790" s="16"/>
      <c r="N3790" s="16"/>
      <c r="O3790" s="16"/>
      <c r="P3790" s="16"/>
      <c r="Q3790" s="16"/>
      <c r="R3790" s="16"/>
      <c r="S3790" s="16"/>
      <c r="T3790" s="16"/>
      <c r="U3790" s="16"/>
      <c r="V3790" s="16"/>
      <c r="W3790" s="16"/>
      <c r="X3790" s="16"/>
      <c r="Y3790" s="16"/>
      <c r="Z3790" s="16"/>
      <c r="AA3790" s="16"/>
      <c r="AB3790" s="16"/>
      <c r="AC3790" s="16"/>
      <c r="AD3790" s="16"/>
      <c r="AE3790" s="16"/>
      <c r="AF3790" s="16"/>
      <c r="AG3790" s="16"/>
      <c r="AH3790" s="16"/>
      <c r="AI3790" s="18">
        <v>299.99</v>
      </c>
      <c r="AJ3790" s="22">
        <f>AI3790*-0.029+-0.3</f>
        <v>-8.99971</v>
      </c>
      <c r="AK3790" s="22">
        <v>0</v>
      </c>
      <c r="AL3790" s="22">
        <v>0</v>
      </c>
      <c r="AM3790" s="22">
        <v>0</v>
      </c>
      <c r="AN3790" s="22">
        <v>-14.49</v>
      </c>
      <c r="AO3790" s="22">
        <v>0</v>
      </c>
      <c r="AP3790" s="18">
        <f>SUM(AI3790:AO3790)</f>
        <v>276.50029</v>
      </c>
    </row>
    <row r="3791" ht="20.35" customHeight="1">
      <c r="A3791" t="s" s="28">
        <v>1264</v>
      </c>
      <c r="B3791" s="15">
        <v>43720</v>
      </c>
      <c r="C3791" s="17">
        <v>1</v>
      </c>
      <c r="D3791" s="16"/>
      <c r="E3791" s="31"/>
      <c r="F3791" s="31"/>
      <c r="G3791" s="16"/>
      <c r="H3791" s="16"/>
      <c r="I3791" s="16"/>
      <c r="J3791" s="16"/>
      <c r="K3791" s="16"/>
      <c r="L3791" s="16"/>
      <c r="M3791" s="16"/>
      <c r="N3791" s="16"/>
      <c r="O3791" s="16"/>
      <c r="P3791" s="16"/>
      <c r="Q3791" s="16"/>
      <c r="R3791" s="16"/>
      <c r="S3791" s="16"/>
      <c r="T3791" s="16"/>
      <c r="U3791" s="16"/>
      <c r="V3791" s="16"/>
      <c r="W3791" s="16"/>
      <c r="X3791" s="16"/>
      <c r="Y3791" s="16"/>
      <c r="Z3791" s="16"/>
      <c r="AA3791" s="16"/>
      <c r="AB3791" s="16"/>
      <c r="AC3791" s="16"/>
      <c r="AD3791" s="16"/>
      <c r="AE3791" s="16"/>
      <c r="AF3791" s="16"/>
      <c r="AG3791" s="16"/>
      <c r="AH3791" s="16"/>
      <c r="AI3791" s="18">
        <v>299.99</v>
      </c>
      <c r="AJ3791" s="22">
        <f>AI3791*-0.029+-0.3</f>
        <v>-8.99971</v>
      </c>
      <c r="AK3791" s="22">
        <v>0</v>
      </c>
      <c r="AL3791" s="22">
        <v>0</v>
      </c>
      <c r="AM3791" s="22">
        <v>0</v>
      </c>
      <c r="AN3791" s="22">
        <v>-15.22</v>
      </c>
      <c r="AO3791" s="22">
        <v>0</v>
      </c>
      <c r="AP3791" s="18">
        <f>SUM(AI3791:AO3791)</f>
        <v>275.77029</v>
      </c>
    </row>
    <row r="3792" ht="20.35" customHeight="1">
      <c r="A3792" t="s" s="28">
        <v>3024</v>
      </c>
      <c r="B3792" s="15">
        <v>43724</v>
      </c>
      <c r="C3792" s="17">
        <v>1</v>
      </c>
      <c r="D3792" s="16"/>
      <c r="E3792" s="31"/>
      <c r="F3792" s="31"/>
      <c r="G3792" s="16"/>
      <c r="H3792" s="16"/>
      <c r="I3792" s="16"/>
      <c r="J3792" s="16"/>
      <c r="K3792" s="16"/>
      <c r="L3792" s="16"/>
      <c r="M3792" s="16"/>
      <c r="N3792" s="16"/>
      <c r="O3792" s="16"/>
      <c r="P3792" s="16"/>
      <c r="Q3792" s="16"/>
      <c r="R3792" s="16"/>
      <c r="S3792" s="16"/>
      <c r="T3792" s="16"/>
      <c r="U3792" s="16"/>
      <c r="V3792" s="16"/>
      <c r="W3792" s="16"/>
      <c r="X3792" s="16"/>
      <c r="Y3792" s="16"/>
      <c r="Z3792" s="16"/>
      <c r="AA3792" s="16"/>
      <c r="AB3792" s="16"/>
      <c r="AC3792" s="16"/>
      <c r="AD3792" s="16"/>
      <c r="AE3792" s="16"/>
      <c r="AF3792" s="16"/>
      <c r="AG3792" s="16"/>
      <c r="AH3792" s="16"/>
      <c r="AI3792" s="18">
        <v>299.99</v>
      </c>
      <c r="AJ3792" s="22">
        <f>AI3792*-0.029+-0.3</f>
        <v>-8.99971</v>
      </c>
      <c r="AK3792" s="22">
        <v>0</v>
      </c>
      <c r="AL3792" s="22">
        <v>0</v>
      </c>
      <c r="AM3792" s="22">
        <v>0</v>
      </c>
      <c r="AN3792" s="22">
        <v>-14.49</v>
      </c>
      <c r="AO3792" s="22">
        <v>0</v>
      </c>
      <c r="AP3792" s="18">
        <f>SUM(AI3792:AO3792)</f>
        <v>276.50029</v>
      </c>
    </row>
    <row r="3793" ht="20.35" customHeight="1">
      <c r="A3793" t="s" s="28">
        <v>2839</v>
      </c>
      <c r="B3793" s="15">
        <v>43724</v>
      </c>
      <c r="C3793" s="16"/>
      <c r="D3793" s="16"/>
      <c r="E3793" s="31"/>
      <c r="F3793" s="31"/>
      <c r="G3793" s="16"/>
      <c r="H3793" s="16"/>
      <c r="I3793" s="16"/>
      <c r="J3793" s="16"/>
      <c r="K3793" s="16"/>
      <c r="L3793" s="16"/>
      <c r="M3793" s="16"/>
      <c r="N3793" s="16"/>
      <c r="O3793" s="16"/>
      <c r="P3793" s="16"/>
      <c r="Q3793" s="16"/>
      <c r="R3793" s="16"/>
      <c r="S3793" s="16"/>
      <c r="T3793" s="16"/>
      <c r="U3793" s="16"/>
      <c r="V3793" s="16"/>
      <c r="W3793" s="16"/>
      <c r="X3793" s="17">
        <v>1</v>
      </c>
      <c r="Y3793" s="16"/>
      <c r="Z3793" s="16"/>
      <c r="AA3793" s="16"/>
      <c r="AB3793" s="16"/>
      <c r="AC3793" s="16"/>
      <c r="AD3793" s="16"/>
      <c r="AE3793" s="16"/>
      <c r="AF3793" s="16"/>
      <c r="AG3793" s="16"/>
      <c r="AH3793" s="16"/>
      <c r="AI3793" s="18">
        <v>99.98999999999999</v>
      </c>
      <c r="AJ3793" s="22">
        <f>AI3793*-0.029+-0.3</f>
        <v>-3.19971</v>
      </c>
      <c r="AK3793" s="22">
        <v>0</v>
      </c>
      <c r="AL3793" s="22">
        <v>0</v>
      </c>
      <c r="AM3793" s="22">
        <v>0</v>
      </c>
      <c r="AN3793" s="22">
        <v>-7.95</v>
      </c>
      <c r="AO3793" s="22">
        <v>0</v>
      </c>
      <c r="AP3793" s="18">
        <f>SUM(AI3793:AO3793)</f>
        <v>88.84029</v>
      </c>
    </row>
    <row r="3794" ht="20.35" customHeight="1">
      <c r="A3794" t="s" s="28">
        <v>2698</v>
      </c>
      <c r="B3794" s="15">
        <v>43724</v>
      </c>
      <c r="C3794" s="16"/>
      <c r="D3794" s="16"/>
      <c r="E3794" s="31"/>
      <c r="F3794" s="31"/>
      <c r="G3794" s="16"/>
      <c r="H3794" s="16"/>
      <c r="I3794" s="16"/>
      <c r="J3794" s="16"/>
      <c r="K3794" s="16"/>
      <c r="L3794" s="16"/>
      <c r="M3794" s="16"/>
      <c r="N3794" s="16"/>
      <c r="O3794" s="16"/>
      <c r="P3794" s="16"/>
      <c r="Q3794" s="16"/>
      <c r="R3794" s="16"/>
      <c r="S3794" s="16"/>
      <c r="T3794" s="16"/>
      <c r="U3794" s="16"/>
      <c r="V3794" s="16"/>
      <c r="W3794" s="16"/>
      <c r="X3794" s="16"/>
      <c r="Y3794" s="16"/>
      <c r="Z3794" s="16"/>
      <c r="AA3794" s="16"/>
      <c r="AB3794" s="16"/>
      <c r="AC3794" s="16"/>
      <c r="AD3794" s="17">
        <v>1</v>
      </c>
      <c r="AE3794" s="16"/>
      <c r="AF3794" s="16"/>
      <c r="AG3794" s="16"/>
      <c r="AH3794" s="16"/>
      <c r="AI3794" s="18">
        <v>179.99</v>
      </c>
      <c r="AJ3794" s="22">
        <v>0</v>
      </c>
      <c r="AK3794" s="22">
        <v>0</v>
      </c>
      <c r="AL3794" s="22">
        <f>AI3794*-0.029-0.3</f>
        <v>-5.51971</v>
      </c>
      <c r="AM3794" s="22">
        <v>0</v>
      </c>
      <c r="AN3794" s="22">
        <v>-7.95</v>
      </c>
      <c r="AO3794" s="22">
        <v>0</v>
      </c>
      <c r="AP3794" s="18">
        <f>SUM(AI3794:AO3794)</f>
        <v>166.52029</v>
      </c>
    </row>
    <row r="3795" ht="20.35" customHeight="1">
      <c r="A3795" t="s" s="28">
        <v>3025</v>
      </c>
      <c r="B3795" s="15">
        <v>43724</v>
      </c>
      <c r="C3795" s="16"/>
      <c r="D3795" s="16"/>
      <c r="E3795" s="31"/>
      <c r="F3795" s="31"/>
      <c r="G3795" s="16"/>
      <c r="H3795" s="16"/>
      <c r="I3795" s="16"/>
      <c r="J3795" s="16"/>
      <c r="K3795" s="16"/>
      <c r="L3795" s="16"/>
      <c r="M3795" s="16"/>
      <c r="N3795" s="16"/>
      <c r="O3795" s="16"/>
      <c r="P3795" s="16"/>
      <c r="Q3795" s="16"/>
      <c r="R3795" s="16"/>
      <c r="S3795" s="16"/>
      <c r="T3795" s="16"/>
      <c r="U3795" s="16"/>
      <c r="V3795" s="16"/>
      <c r="W3795" s="16"/>
      <c r="X3795" s="16"/>
      <c r="Y3795" s="16"/>
      <c r="Z3795" s="16"/>
      <c r="AA3795" s="16"/>
      <c r="AB3795" s="16"/>
      <c r="AC3795" s="16"/>
      <c r="AD3795" s="16"/>
      <c r="AE3795" s="16"/>
      <c r="AF3795" s="16"/>
      <c r="AG3795" s="16"/>
      <c r="AH3795" s="16"/>
      <c r="AI3795" s="18">
        <v>15.98</v>
      </c>
      <c r="AJ3795" s="22">
        <f>AI3795*-0.029+-0.3</f>
        <v>-0.76342</v>
      </c>
      <c r="AK3795" s="22">
        <v>0</v>
      </c>
      <c r="AL3795" s="22">
        <v>0</v>
      </c>
      <c r="AM3795" s="22">
        <v>0</v>
      </c>
      <c r="AN3795" s="22">
        <v>0</v>
      </c>
      <c r="AO3795" s="22">
        <v>0</v>
      </c>
      <c r="AP3795" s="18">
        <f>SUM(AI3795:AO3795)</f>
        <v>15.21658</v>
      </c>
    </row>
    <row r="3796" ht="20.35" customHeight="1">
      <c r="A3796" t="s" s="28">
        <v>3026</v>
      </c>
      <c r="B3796" s="15">
        <v>43724</v>
      </c>
      <c r="C3796" s="16"/>
      <c r="D3796" s="17">
        <v>1</v>
      </c>
      <c r="E3796" s="31"/>
      <c r="F3796" s="59">
        <v>1</v>
      </c>
      <c r="G3796" s="16"/>
      <c r="H3796" s="16"/>
      <c r="I3796" s="16"/>
      <c r="J3796" s="16"/>
      <c r="K3796" s="16"/>
      <c r="L3796" s="16"/>
      <c r="M3796" s="16"/>
      <c r="N3796" s="16"/>
      <c r="O3796" s="16"/>
      <c r="P3796" s="16"/>
      <c r="Q3796" s="16"/>
      <c r="R3796" s="16"/>
      <c r="S3796" s="16"/>
      <c r="T3796" s="16"/>
      <c r="U3796" s="16"/>
      <c r="V3796" s="16"/>
      <c r="W3796" s="16"/>
      <c r="X3796" s="16"/>
      <c r="Y3796" s="16"/>
      <c r="Z3796" s="16"/>
      <c r="AA3796" s="16"/>
      <c r="AB3796" s="16"/>
      <c r="AC3796" s="16"/>
      <c r="AD3796" s="16"/>
      <c r="AE3796" s="16"/>
      <c r="AF3796" s="16"/>
      <c r="AG3796" s="16"/>
      <c r="AH3796" s="16"/>
      <c r="AI3796" s="18">
        <v>484.99</v>
      </c>
      <c r="AJ3796" s="22">
        <f>AI3796*-0.029+-0.3</f>
        <v>-14.36471</v>
      </c>
      <c r="AK3796" s="22">
        <v>0</v>
      </c>
      <c r="AL3796" s="22">
        <v>0</v>
      </c>
      <c r="AM3796" s="22">
        <v>0</v>
      </c>
      <c r="AN3796" s="22">
        <v>-17.62</v>
      </c>
      <c r="AO3796" s="22">
        <v>0</v>
      </c>
      <c r="AP3796" s="18">
        <f>SUM(AI3796:AO3796)</f>
        <v>453.00529</v>
      </c>
    </row>
    <row r="3797" ht="20.35" customHeight="1">
      <c r="A3797" t="s" s="28">
        <v>2546</v>
      </c>
      <c r="B3797" s="15">
        <v>43724</v>
      </c>
      <c r="C3797" s="31"/>
      <c r="D3797" s="16"/>
      <c r="E3797" s="31"/>
      <c r="F3797" s="31"/>
      <c r="G3797" s="16"/>
      <c r="H3797" s="16"/>
      <c r="I3797" s="16"/>
      <c r="J3797" s="16"/>
      <c r="K3797" s="16"/>
      <c r="L3797" s="16"/>
      <c r="M3797" s="16"/>
      <c r="N3797" s="16"/>
      <c r="O3797" s="16"/>
      <c r="P3797" s="16"/>
      <c r="Q3797" s="16"/>
      <c r="R3797" s="16"/>
      <c r="S3797" s="16"/>
      <c r="T3797" s="16"/>
      <c r="U3797" s="16"/>
      <c r="V3797" s="16"/>
      <c r="W3797" s="16"/>
      <c r="X3797" s="16"/>
      <c r="Y3797" s="16"/>
      <c r="Z3797" s="16"/>
      <c r="AA3797" s="16"/>
      <c r="AB3797" s="16"/>
      <c r="AC3797" s="16"/>
      <c r="AD3797" s="16"/>
      <c r="AE3797" s="16"/>
      <c r="AF3797" s="16"/>
      <c r="AG3797" s="16"/>
      <c r="AH3797" s="16"/>
      <c r="AI3797" s="18">
        <v>25.89</v>
      </c>
      <c r="AJ3797" s="22">
        <f>AI3797*-0.029+-0.3</f>
        <v>-1.05081</v>
      </c>
      <c r="AK3797" s="22">
        <v>0</v>
      </c>
      <c r="AL3797" s="22">
        <v>0</v>
      </c>
      <c r="AM3797" s="22">
        <v>0</v>
      </c>
      <c r="AN3797" s="22">
        <v>-2.66</v>
      </c>
      <c r="AO3797" s="22">
        <v>-1.92</v>
      </c>
      <c r="AP3797" s="18">
        <f>SUM(AI3797:AO3797)</f>
        <v>20.25919</v>
      </c>
    </row>
    <row r="3798" ht="20.35" customHeight="1">
      <c r="A3798" t="s" s="28">
        <v>3027</v>
      </c>
      <c r="B3798" s="15">
        <v>43724</v>
      </c>
      <c r="C3798" s="17">
        <v>1</v>
      </c>
      <c r="D3798" s="16"/>
      <c r="E3798" s="31"/>
      <c r="F3798" s="31"/>
      <c r="G3798" s="16"/>
      <c r="H3798" s="16"/>
      <c r="I3798" s="16"/>
      <c r="J3798" s="16"/>
      <c r="K3798" s="16"/>
      <c r="L3798" s="16"/>
      <c r="M3798" s="16"/>
      <c r="N3798" s="16"/>
      <c r="O3798" s="16"/>
      <c r="P3798" s="16"/>
      <c r="Q3798" s="16"/>
      <c r="R3798" s="16"/>
      <c r="S3798" s="16"/>
      <c r="T3798" s="16"/>
      <c r="U3798" s="16"/>
      <c r="V3798" s="16"/>
      <c r="W3798" s="16"/>
      <c r="X3798" s="16"/>
      <c r="Y3798" s="16"/>
      <c r="Z3798" s="16"/>
      <c r="AA3798" s="16"/>
      <c r="AB3798" s="16"/>
      <c r="AC3798" s="16"/>
      <c r="AD3798" s="16"/>
      <c r="AE3798" s="16"/>
      <c r="AF3798" s="16"/>
      <c r="AG3798" s="16"/>
      <c r="AH3798" s="16"/>
      <c r="AI3798" s="18">
        <v>299.99</v>
      </c>
      <c r="AJ3798" s="22">
        <v>0</v>
      </c>
      <c r="AK3798" s="22">
        <v>0</v>
      </c>
      <c r="AL3798" s="22">
        <f>AI3798*-0.029-0.3</f>
        <v>-8.99971</v>
      </c>
      <c r="AM3798" s="22">
        <v>0</v>
      </c>
      <c r="AN3798" s="22">
        <v>-14.49</v>
      </c>
      <c r="AO3798" s="22">
        <v>0</v>
      </c>
      <c r="AP3798" s="18">
        <f>SUM(AI3798:AO3798)</f>
        <v>276.50029</v>
      </c>
    </row>
    <row r="3799" ht="20.35" customHeight="1">
      <c r="A3799" t="s" s="28">
        <v>1166</v>
      </c>
      <c r="B3799" s="15">
        <v>43724</v>
      </c>
      <c r="C3799" s="16"/>
      <c r="D3799" s="16"/>
      <c r="E3799" s="31"/>
      <c r="F3799" s="31"/>
      <c r="G3799" s="16"/>
      <c r="H3799" s="16"/>
      <c r="I3799" s="16"/>
      <c r="J3799" s="16"/>
      <c r="K3799" s="16"/>
      <c r="L3799" s="16"/>
      <c r="M3799" s="17">
        <v>6</v>
      </c>
      <c r="N3799" s="16"/>
      <c r="O3799" s="16"/>
      <c r="P3799" s="16"/>
      <c r="Q3799" s="16"/>
      <c r="R3799" s="16"/>
      <c r="S3799" s="16"/>
      <c r="T3799" s="16"/>
      <c r="U3799" s="16"/>
      <c r="V3799" s="16"/>
      <c r="W3799" s="16"/>
      <c r="X3799" s="16"/>
      <c r="Y3799" s="16"/>
      <c r="Z3799" s="16"/>
      <c r="AA3799" s="16"/>
      <c r="AB3799" s="16"/>
      <c r="AC3799" s="16"/>
      <c r="AD3799" s="16"/>
      <c r="AE3799" s="16"/>
      <c r="AF3799" s="16"/>
      <c r="AG3799" s="16"/>
      <c r="AH3799" s="16"/>
      <c r="AI3799" s="18">
        <v>1295</v>
      </c>
      <c r="AJ3799" s="22">
        <v>0</v>
      </c>
      <c r="AK3799" s="22">
        <v>-37.86</v>
      </c>
      <c r="AL3799" s="22">
        <v>0</v>
      </c>
      <c r="AM3799" s="22">
        <v>0</v>
      </c>
      <c r="AN3799" s="22">
        <v>-21.85</v>
      </c>
      <c r="AO3799" s="22">
        <v>0</v>
      </c>
      <c r="AP3799" s="18">
        <f>SUM(AI3799:AO3799)</f>
        <v>1235.29</v>
      </c>
    </row>
    <row r="3800" ht="20.35" customHeight="1">
      <c r="A3800" t="s" s="28">
        <v>723</v>
      </c>
      <c r="B3800" s="15">
        <v>43724</v>
      </c>
      <c r="C3800" s="16"/>
      <c r="D3800" s="16"/>
      <c r="E3800" s="31"/>
      <c r="F3800" s="31"/>
      <c r="G3800" s="16"/>
      <c r="H3800" s="16"/>
      <c r="I3800" s="16"/>
      <c r="J3800" s="16"/>
      <c r="K3800" s="16"/>
      <c r="L3800" s="16"/>
      <c r="M3800" s="16"/>
      <c r="N3800" s="16"/>
      <c r="O3800" s="16"/>
      <c r="P3800" s="16"/>
      <c r="Q3800" s="16"/>
      <c r="R3800" s="16"/>
      <c r="S3800" s="16"/>
      <c r="T3800" s="16"/>
      <c r="U3800" s="16"/>
      <c r="V3800" s="16"/>
      <c r="W3800" s="16"/>
      <c r="X3800" s="17">
        <v>2</v>
      </c>
      <c r="Y3800" s="16"/>
      <c r="Z3800" s="16"/>
      <c r="AA3800" s="16"/>
      <c r="AB3800" s="16"/>
      <c r="AC3800" s="16"/>
      <c r="AD3800" s="16"/>
      <c r="AE3800" s="16"/>
      <c r="AF3800" s="16"/>
      <c r="AG3800" s="16"/>
      <c r="AH3800" s="16"/>
      <c r="AI3800" s="18">
        <v>499.98</v>
      </c>
      <c r="AJ3800" s="22">
        <f>AI3800*-0.029+-0.3</f>
        <v>-14.79942</v>
      </c>
      <c r="AK3800" s="22">
        <v>0</v>
      </c>
      <c r="AL3800" s="22">
        <v>0</v>
      </c>
      <c r="AM3800" s="22">
        <v>0</v>
      </c>
      <c r="AN3800" s="22">
        <v>-17.16</v>
      </c>
      <c r="AO3800" s="22">
        <v>0</v>
      </c>
      <c r="AP3800" s="18">
        <f>SUM(AI3800:AO3800)</f>
        <v>468.02058</v>
      </c>
    </row>
    <row r="3801" ht="20.35" customHeight="1">
      <c r="A3801" t="s" s="28">
        <v>3028</v>
      </c>
      <c r="B3801" s="15">
        <v>43724</v>
      </c>
      <c r="C3801" s="16"/>
      <c r="D3801" s="16"/>
      <c r="E3801" s="31"/>
      <c r="F3801" s="31"/>
      <c r="G3801" s="16"/>
      <c r="H3801" s="16"/>
      <c r="I3801" s="16"/>
      <c r="J3801" s="16"/>
      <c r="K3801" s="17">
        <v>2</v>
      </c>
      <c r="L3801" s="16"/>
      <c r="M3801" s="16"/>
      <c r="N3801" s="16"/>
      <c r="O3801" s="16"/>
      <c r="P3801" s="16"/>
      <c r="Q3801" s="16"/>
      <c r="R3801" s="16"/>
      <c r="S3801" s="16"/>
      <c r="T3801" s="16"/>
      <c r="U3801" s="16"/>
      <c r="V3801" s="16"/>
      <c r="W3801" s="16"/>
      <c r="X3801" s="16"/>
      <c r="Y3801" s="16"/>
      <c r="Z3801" s="16"/>
      <c r="AA3801" s="16"/>
      <c r="AB3801" s="16"/>
      <c r="AC3801" s="16"/>
      <c r="AD3801" s="16"/>
      <c r="AE3801" s="16"/>
      <c r="AF3801" s="16"/>
      <c r="AG3801" s="16"/>
      <c r="AH3801" s="16"/>
      <c r="AI3801" s="18">
        <v>1349.98</v>
      </c>
      <c r="AJ3801" s="22">
        <f>AI3801*-0.029+-0.3</f>
        <v>-39.44942</v>
      </c>
      <c r="AK3801" s="22">
        <v>0</v>
      </c>
      <c r="AL3801" s="22">
        <v>0</v>
      </c>
      <c r="AM3801" s="22">
        <v>0</v>
      </c>
      <c r="AN3801" s="22">
        <v>-14.3</v>
      </c>
      <c r="AO3801" s="22">
        <v>-100</v>
      </c>
      <c r="AP3801" s="18">
        <f>SUM(AI3801:AO3801)</f>
        <v>1196.23058</v>
      </c>
    </row>
    <row r="3802" ht="20.35" customHeight="1">
      <c r="A3802" t="s" s="28">
        <v>1490</v>
      </c>
      <c r="B3802" s="15">
        <v>43724</v>
      </c>
      <c r="C3802" s="16"/>
      <c r="D3802" s="16"/>
      <c r="E3802" s="31"/>
      <c r="F3802" s="31"/>
      <c r="G3802" s="16"/>
      <c r="H3802" s="16"/>
      <c r="I3802" s="16"/>
      <c r="J3802" s="16"/>
      <c r="K3802" s="16"/>
      <c r="L3802" s="16"/>
      <c r="M3802" s="16"/>
      <c r="N3802" s="16"/>
      <c r="O3802" s="16"/>
      <c r="P3802" s="16"/>
      <c r="Q3802" s="16"/>
      <c r="R3802" s="16"/>
      <c r="S3802" s="16"/>
      <c r="T3802" s="16"/>
      <c r="U3802" s="16"/>
      <c r="V3802" s="16"/>
      <c r="W3802" s="16"/>
      <c r="X3802" s="16"/>
      <c r="Y3802" s="16"/>
      <c r="Z3802" s="16"/>
      <c r="AA3802" s="16"/>
      <c r="AB3802" s="16"/>
      <c r="AC3802" s="16"/>
      <c r="AD3802" s="16"/>
      <c r="AE3802" s="16"/>
      <c r="AF3802" s="16"/>
      <c r="AG3802" s="16"/>
      <c r="AH3802" s="16"/>
      <c r="AI3802" s="18">
        <v>442</v>
      </c>
      <c r="AJ3802" s="22">
        <v>0</v>
      </c>
      <c r="AK3802" s="22">
        <v>0</v>
      </c>
      <c r="AL3802" s="22">
        <v>0</v>
      </c>
      <c r="AM3802" s="22">
        <v>0</v>
      </c>
      <c r="AN3802" s="22">
        <v>0</v>
      </c>
      <c r="AO3802" s="22">
        <v>0</v>
      </c>
      <c r="AP3802" s="18">
        <f>SUM(AI3802:AO3802)</f>
        <v>442</v>
      </c>
    </row>
    <row r="3803" ht="20.35" customHeight="1">
      <c r="A3803" t="s" s="28">
        <v>2948</v>
      </c>
      <c r="B3803" s="15">
        <v>43724</v>
      </c>
      <c r="C3803" s="16"/>
      <c r="D3803" s="31"/>
      <c r="E3803" s="31"/>
      <c r="F3803" s="31"/>
      <c r="G3803" s="16"/>
      <c r="H3803" s="16"/>
      <c r="I3803" s="16"/>
      <c r="J3803" s="16"/>
      <c r="K3803" s="16"/>
      <c r="L3803" s="16"/>
      <c r="M3803" s="16"/>
      <c r="N3803" s="16"/>
      <c r="O3803" s="16"/>
      <c r="P3803" s="16"/>
      <c r="Q3803" s="16"/>
      <c r="R3803" s="16"/>
      <c r="S3803" s="16"/>
      <c r="T3803" s="16"/>
      <c r="U3803" s="16"/>
      <c r="V3803" s="16"/>
      <c r="W3803" s="16"/>
      <c r="X3803" s="16"/>
      <c r="Y3803" s="16"/>
      <c r="Z3803" s="16"/>
      <c r="AA3803" s="16"/>
      <c r="AB3803" s="16"/>
      <c r="AC3803" s="16"/>
      <c r="AD3803" s="16"/>
      <c r="AE3803" s="16"/>
      <c r="AF3803" s="16"/>
      <c r="AG3803" s="16"/>
      <c r="AH3803" s="16"/>
      <c r="AI3803" s="18">
        <v>720</v>
      </c>
      <c r="AJ3803" s="22">
        <f>AI3803*-0.029+-0.3</f>
        <v>-21.18</v>
      </c>
      <c r="AK3803" s="22">
        <v>0</v>
      </c>
      <c r="AL3803" s="22">
        <v>0</v>
      </c>
      <c r="AM3803" s="22">
        <v>0</v>
      </c>
      <c r="AN3803" s="22">
        <v>-14.17</v>
      </c>
      <c r="AO3803" s="22">
        <v>0</v>
      </c>
      <c r="AP3803" s="18">
        <f>SUM(AI3803:AO3803)</f>
        <v>684.65</v>
      </c>
    </row>
    <row r="3804" ht="20.35" customHeight="1">
      <c r="A3804" t="s" s="28">
        <v>2677</v>
      </c>
      <c r="B3804" s="15">
        <v>43725</v>
      </c>
      <c r="C3804" s="16"/>
      <c r="D3804" s="16"/>
      <c r="E3804" s="31"/>
      <c r="F3804" s="59">
        <v>1</v>
      </c>
      <c r="G3804" s="17">
        <v>1</v>
      </c>
      <c r="H3804" s="16"/>
      <c r="I3804" s="16"/>
      <c r="J3804" s="16"/>
      <c r="K3804" s="16"/>
      <c r="L3804" s="16"/>
      <c r="M3804" s="16"/>
      <c r="N3804" s="16"/>
      <c r="O3804" s="16"/>
      <c r="P3804" s="16"/>
      <c r="Q3804" s="16"/>
      <c r="R3804" s="16"/>
      <c r="S3804" s="16"/>
      <c r="T3804" s="16"/>
      <c r="U3804" s="16"/>
      <c r="V3804" s="16"/>
      <c r="W3804" s="16"/>
      <c r="X3804" s="16"/>
      <c r="Y3804" s="16"/>
      <c r="Z3804" s="16"/>
      <c r="AA3804" s="16"/>
      <c r="AB3804" s="16"/>
      <c r="AC3804" s="16"/>
      <c r="AD3804" s="16"/>
      <c r="AE3804" s="16"/>
      <c r="AF3804" s="16"/>
      <c r="AG3804" s="16"/>
      <c r="AH3804" s="16"/>
      <c r="AI3804" s="18">
        <v>120</v>
      </c>
      <c r="AJ3804" s="22">
        <f>AI3804*-0.029+-0.3</f>
        <v>-3.78</v>
      </c>
      <c r="AK3804" s="22">
        <v>0</v>
      </c>
      <c r="AL3804" s="22">
        <v>0</v>
      </c>
      <c r="AM3804" s="22">
        <v>0</v>
      </c>
      <c r="AN3804" s="22">
        <v>-17.62</v>
      </c>
      <c r="AO3804" s="22">
        <v>0</v>
      </c>
      <c r="AP3804" s="18">
        <f>SUM(AI3804:AO3804)</f>
        <v>98.59999999999999</v>
      </c>
    </row>
    <row r="3805" ht="20.35" customHeight="1">
      <c r="A3805" t="s" s="28">
        <v>3029</v>
      </c>
      <c r="B3805" s="15">
        <v>43725</v>
      </c>
      <c r="C3805" s="17">
        <v>1</v>
      </c>
      <c r="D3805" s="16"/>
      <c r="E3805" s="31"/>
      <c r="F3805" s="31"/>
      <c r="G3805" s="16"/>
      <c r="H3805" s="16"/>
      <c r="I3805" s="16"/>
      <c r="J3805" s="16"/>
      <c r="K3805" s="16"/>
      <c r="L3805" s="16"/>
      <c r="M3805" s="16"/>
      <c r="N3805" s="16"/>
      <c r="O3805" s="16"/>
      <c r="P3805" s="16"/>
      <c r="Q3805" s="16"/>
      <c r="R3805" s="16"/>
      <c r="S3805" s="16"/>
      <c r="T3805" s="16"/>
      <c r="U3805" s="16"/>
      <c r="V3805" s="16"/>
      <c r="W3805" s="16"/>
      <c r="X3805" s="16"/>
      <c r="Y3805" s="16"/>
      <c r="Z3805" s="16"/>
      <c r="AA3805" s="16"/>
      <c r="AB3805" s="16"/>
      <c r="AC3805" s="16"/>
      <c r="AD3805" s="16"/>
      <c r="AE3805" s="16"/>
      <c r="AF3805" s="16"/>
      <c r="AG3805" s="16"/>
      <c r="AH3805" s="16"/>
      <c r="AI3805" s="18">
        <v>240</v>
      </c>
      <c r="AJ3805" s="22">
        <f>AI3805*-0.029+-0.3</f>
        <v>-7.26</v>
      </c>
      <c r="AK3805" s="22">
        <v>0</v>
      </c>
      <c r="AL3805" s="22">
        <v>0</v>
      </c>
      <c r="AM3805" s="22">
        <v>0</v>
      </c>
      <c r="AN3805" s="22">
        <v>-10.09</v>
      </c>
      <c r="AO3805" s="22">
        <v>0</v>
      </c>
      <c r="AP3805" s="18">
        <f>SUM(AI3805:AO3805)</f>
        <v>222.65</v>
      </c>
    </row>
    <row r="3806" ht="20.35" customHeight="1">
      <c r="A3806" t="s" s="28">
        <v>3030</v>
      </c>
      <c r="B3806" s="15">
        <v>43726</v>
      </c>
      <c r="C3806" s="17">
        <v>1</v>
      </c>
      <c r="D3806" s="16"/>
      <c r="E3806" s="31"/>
      <c r="F3806" s="31"/>
      <c r="G3806" s="16"/>
      <c r="H3806" s="16"/>
      <c r="I3806" s="16"/>
      <c r="J3806" s="16"/>
      <c r="K3806" s="16"/>
      <c r="L3806" s="16"/>
      <c r="M3806" s="16"/>
      <c r="N3806" s="16"/>
      <c r="O3806" s="16"/>
      <c r="P3806" s="16"/>
      <c r="Q3806" s="16"/>
      <c r="R3806" s="16"/>
      <c r="S3806" s="16"/>
      <c r="T3806" s="16"/>
      <c r="U3806" s="16"/>
      <c r="V3806" s="16"/>
      <c r="W3806" s="16"/>
      <c r="X3806" s="16"/>
      <c r="Y3806" s="16"/>
      <c r="Z3806" s="16"/>
      <c r="AA3806" s="16"/>
      <c r="AB3806" s="16"/>
      <c r="AC3806" s="16"/>
      <c r="AD3806" s="16"/>
      <c r="AE3806" s="16"/>
      <c r="AF3806" s="16"/>
      <c r="AG3806" s="16"/>
      <c r="AH3806" s="16"/>
      <c r="AI3806" s="18">
        <v>299.99</v>
      </c>
      <c r="AJ3806" s="22">
        <f>AI3806*-0.029+-0.3</f>
        <v>-8.99971</v>
      </c>
      <c r="AK3806" s="22">
        <v>0</v>
      </c>
      <c r="AL3806" s="22">
        <v>0</v>
      </c>
      <c r="AM3806" s="22">
        <v>0</v>
      </c>
      <c r="AN3806" s="22">
        <v>-14.72</v>
      </c>
      <c r="AO3806" s="22">
        <v>0</v>
      </c>
      <c r="AP3806" s="18">
        <f>SUM(AI3806:AO3806)</f>
        <v>276.27029</v>
      </c>
    </row>
    <row r="3807" ht="20.35" customHeight="1">
      <c r="A3807" t="s" s="28">
        <v>3031</v>
      </c>
      <c r="B3807" s="15">
        <v>43726</v>
      </c>
      <c r="C3807" s="17">
        <v>1</v>
      </c>
      <c r="D3807" s="16"/>
      <c r="E3807" s="31"/>
      <c r="F3807" s="31"/>
      <c r="G3807" s="16"/>
      <c r="H3807" s="16"/>
      <c r="I3807" s="16"/>
      <c r="J3807" s="16"/>
      <c r="K3807" s="16"/>
      <c r="L3807" s="16"/>
      <c r="M3807" s="16"/>
      <c r="N3807" s="16"/>
      <c r="O3807" s="16"/>
      <c r="P3807" s="16"/>
      <c r="Q3807" s="16"/>
      <c r="R3807" s="16"/>
      <c r="S3807" s="16"/>
      <c r="T3807" s="16"/>
      <c r="U3807" s="16"/>
      <c r="V3807" s="16"/>
      <c r="W3807" s="16"/>
      <c r="X3807" s="16"/>
      <c r="Y3807" s="16"/>
      <c r="Z3807" s="16"/>
      <c r="AA3807" s="16"/>
      <c r="AB3807" s="16"/>
      <c r="AC3807" s="16"/>
      <c r="AD3807" s="16"/>
      <c r="AE3807" s="16"/>
      <c r="AF3807" s="16"/>
      <c r="AG3807" s="16"/>
      <c r="AH3807" s="16"/>
      <c r="AI3807" s="18">
        <v>339.99</v>
      </c>
      <c r="AJ3807" s="22">
        <f>AI3807*-0.029+-0.3</f>
        <v>-10.15971</v>
      </c>
      <c r="AK3807" s="22">
        <v>0</v>
      </c>
      <c r="AL3807" s="22">
        <v>0</v>
      </c>
      <c r="AM3807" s="22">
        <v>0</v>
      </c>
      <c r="AN3807" s="22">
        <v>-16.52</v>
      </c>
      <c r="AO3807" s="22">
        <v>0</v>
      </c>
      <c r="AP3807" s="18">
        <f>SUM(AI3807:AO3807)</f>
        <v>313.31029</v>
      </c>
    </row>
    <row r="3808" ht="20.35" customHeight="1">
      <c r="A3808" t="s" s="28">
        <v>3032</v>
      </c>
      <c r="B3808" s="15">
        <v>43727</v>
      </c>
      <c r="C3808" s="16"/>
      <c r="D3808" s="17">
        <v>1</v>
      </c>
      <c r="E3808" s="31"/>
      <c r="F3808" s="31"/>
      <c r="G3808" s="16"/>
      <c r="H3808" s="16"/>
      <c r="I3808" s="16"/>
      <c r="J3808" s="16"/>
      <c r="K3808" s="16"/>
      <c r="L3808" s="16"/>
      <c r="M3808" s="16"/>
      <c r="N3808" s="16"/>
      <c r="O3808" s="16"/>
      <c r="P3808" s="16"/>
      <c r="Q3808" s="16"/>
      <c r="R3808" s="16"/>
      <c r="S3808" s="16"/>
      <c r="T3808" s="16"/>
      <c r="U3808" s="16"/>
      <c r="V3808" s="16"/>
      <c r="W3808" s="16"/>
      <c r="X3808" s="16"/>
      <c r="Y3808" s="16"/>
      <c r="Z3808" s="16"/>
      <c r="AA3808" s="16"/>
      <c r="AB3808" s="16"/>
      <c r="AC3808" s="16"/>
      <c r="AD3808" s="16"/>
      <c r="AE3808" s="16"/>
      <c r="AF3808" s="16"/>
      <c r="AG3808" s="16"/>
      <c r="AH3808" s="16"/>
      <c r="AI3808" s="18">
        <v>229.99</v>
      </c>
      <c r="AJ3808" s="22">
        <f>AI3808*-0.029+-0.3</f>
        <v>-6.96971</v>
      </c>
      <c r="AK3808" s="22">
        <v>0</v>
      </c>
      <c r="AL3808" s="22">
        <v>0</v>
      </c>
      <c r="AM3808" s="22">
        <v>0</v>
      </c>
      <c r="AN3808" s="22">
        <v>-14.49</v>
      </c>
      <c r="AO3808" s="22">
        <v>0</v>
      </c>
      <c r="AP3808" s="18">
        <f>SUM(AI3808:AO3808)</f>
        <v>208.53029</v>
      </c>
    </row>
    <row r="3809" ht="20.35" customHeight="1">
      <c r="A3809" t="s" s="28">
        <v>3033</v>
      </c>
      <c r="B3809" s="15">
        <v>43727</v>
      </c>
      <c r="C3809" s="17">
        <v>1</v>
      </c>
      <c r="D3809" s="16"/>
      <c r="E3809" s="31"/>
      <c r="F3809" s="31"/>
      <c r="G3809" s="16"/>
      <c r="H3809" s="16"/>
      <c r="I3809" s="16"/>
      <c r="J3809" s="16"/>
      <c r="K3809" s="16"/>
      <c r="L3809" s="16"/>
      <c r="M3809" s="16"/>
      <c r="N3809" s="16"/>
      <c r="O3809" s="16"/>
      <c r="P3809" s="16"/>
      <c r="Q3809" s="16"/>
      <c r="R3809" s="16"/>
      <c r="S3809" s="16"/>
      <c r="T3809" s="16"/>
      <c r="U3809" s="16"/>
      <c r="V3809" s="16"/>
      <c r="W3809" s="16"/>
      <c r="X3809" s="16"/>
      <c r="Y3809" s="16"/>
      <c r="Z3809" s="16"/>
      <c r="AA3809" s="16"/>
      <c r="AB3809" s="16"/>
      <c r="AC3809" s="16"/>
      <c r="AD3809" s="16"/>
      <c r="AE3809" s="16"/>
      <c r="AF3809" s="16"/>
      <c r="AG3809" s="16"/>
      <c r="AH3809" s="16"/>
      <c r="AI3809" s="18">
        <v>299.99</v>
      </c>
      <c r="AJ3809" s="22">
        <v>0</v>
      </c>
      <c r="AK3809" s="22">
        <v>0</v>
      </c>
      <c r="AL3809" s="22">
        <f>AI3809*-0.029-0.3</f>
        <v>-8.99971</v>
      </c>
      <c r="AM3809" s="22">
        <v>0</v>
      </c>
      <c r="AN3809" s="22">
        <v>-12.45</v>
      </c>
      <c r="AO3809" s="22">
        <v>0</v>
      </c>
      <c r="AP3809" s="18">
        <f>SUM(AI3809:AO3809)</f>
        <v>278.54029</v>
      </c>
    </row>
    <row r="3810" ht="20.35" customHeight="1">
      <c r="A3810" t="s" s="28">
        <v>802</v>
      </c>
      <c r="B3810" s="15">
        <v>43727</v>
      </c>
      <c r="C3810" s="17">
        <v>2</v>
      </c>
      <c r="D3810" s="16"/>
      <c r="E3810" s="31"/>
      <c r="F3810" s="31"/>
      <c r="G3810" s="16"/>
      <c r="H3810" s="16"/>
      <c r="I3810" s="16"/>
      <c r="J3810" s="16"/>
      <c r="K3810" s="16"/>
      <c r="L3810" s="16"/>
      <c r="M3810" s="16"/>
      <c r="N3810" s="16"/>
      <c r="O3810" s="16"/>
      <c r="P3810" s="16"/>
      <c r="Q3810" s="16"/>
      <c r="R3810" s="16"/>
      <c r="S3810" s="16"/>
      <c r="T3810" s="16"/>
      <c r="U3810" s="16"/>
      <c r="V3810" s="16"/>
      <c r="W3810" s="16"/>
      <c r="X3810" s="16"/>
      <c r="Y3810" s="16"/>
      <c r="Z3810" s="16"/>
      <c r="AA3810" s="16"/>
      <c r="AB3810" s="16"/>
      <c r="AC3810" s="16"/>
      <c r="AD3810" s="16"/>
      <c r="AE3810" s="16"/>
      <c r="AF3810" s="16"/>
      <c r="AG3810" s="16"/>
      <c r="AH3810" s="16"/>
      <c r="AI3810" s="18">
        <v>0</v>
      </c>
      <c r="AJ3810" s="22">
        <v>0</v>
      </c>
      <c r="AK3810" s="22">
        <v>0</v>
      </c>
      <c r="AL3810" s="22">
        <v>0</v>
      </c>
      <c r="AM3810" s="22">
        <v>0</v>
      </c>
      <c r="AN3810" s="22">
        <v>0</v>
      </c>
      <c r="AO3810" s="22">
        <v>0</v>
      </c>
      <c r="AP3810" s="18">
        <f>SUM(AI3810:AO3810)</f>
        <v>0</v>
      </c>
    </row>
    <row r="3811" ht="20.35" customHeight="1">
      <c r="A3811" t="s" s="28">
        <v>2485</v>
      </c>
      <c r="B3811" s="15">
        <v>43727</v>
      </c>
      <c r="C3811" s="16"/>
      <c r="D3811" s="16"/>
      <c r="E3811" s="31"/>
      <c r="F3811" s="31"/>
      <c r="G3811" s="16"/>
      <c r="H3811" s="16"/>
      <c r="I3811" s="16"/>
      <c r="J3811" s="16"/>
      <c r="K3811" s="16"/>
      <c r="L3811" s="16"/>
      <c r="M3811" s="16"/>
      <c r="N3811" s="16"/>
      <c r="O3811" s="16"/>
      <c r="P3811" s="16"/>
      <c r="Q3811" s="16"/>
      <c r="R3811" s="16"/>
      <c r="S3811" s="16"/>
      <c r="T3811" s="16"/>
      <c r="U3811" s="16"/>
      <c r="V3811" s="16"/>
      <c r="W3811" s="16"/>
      <c r="X3811" s="16"/>
      <c r="Y3811" s="16"/>
      <c r="Z3811" s="16"/>
      <c r="AA3811" s="16"/>
      <c r="AB3811" s="16"/>
      <c r="AC3811" s="16"/>
      <c r="AD3811" s="16"/>
      <c r="AE3811" s="16"/>
      <c r="AF3811" s="16"/>
      <c r="AG3811" s="16"/>
      <c r="AH3811" s="16"/>
      <c r="AI3811" s="18">
        <v>15.98</v>
      </c>
      <c r="AJ3811" s="22">
        <f>AI3811*-0.029+-0.3</f>
        <v>-0.76342</v>
      </c>
      <c r="AK3811" s="22">
        <v>0</v>
      </c>
      <c r="AL3811" s="22">
        <v>0</v>
      </c>
      <c r="AM3811" s="22">
        <v>0</v>
      </c>
      <c r="AN3811" s="22">
        <v>-3.09</v>
      </c>
      <c r="AO3811" s="22">
        <v>0</v>
      </c>
      <c r="AP3811" s="18">
        <f>SUM(AI3811:AO3811)</f>
        <v>12.12658</v>
      </c>
    </row>
    <row r="3812" ht="20.35" customHeight="1">
      <c r="A3812" t="s" s="28">
        <v>969</v>
      </c>
      <c r="B3812" s="15">
        <v>43727</v>
      </c>
      <c r="C3812" s="16"/>
      <c r="D3812" s="16"/>
      <c r="E3812" s="31"/>
      <c r="F3812" s="59">
        <v>2</v>
      </c>
      <c r="G3812" s="16"/>
      <c r="H3812" s="16"/>
      <c r="I3812" s="16"/>
      <c r="J3812" s="16"/>
      <c r="K3812" s="16"/>
      <c r="L3812" s="16"/>
      <c r="M3812" s="16"/>
      <c r="N3812" s="16"/>
      <c r="O3812" s="16"/>
      <c r="P3812" s="16"/>
      <c r="Q3812" s="16"/>
      <c r="R3812" s="16"/>
      <c r="S3812" s="16"/>
      <c r="T3812" s="16"/>
      <c r="U3812" s="16"/>
      <c r="V3812" s="16"/>
      <c r="W3812" s="16"/>
      <c r="X3812" s="17">
        <v>14</v>
      </c>
      <c r="Y3812" s="16"/>
      <c r="Z3812" s="16"/>
      <c r="AA3812" s="16"/>
      <c r="AB3812" s="16"/>
      <c r="AC3812" s="16"/>
      <c r="AD3812" s="16"/>
      <c r="AE3812" s="16"/>
      <c r="AF3812" s="16"/>
      <c r="AG3812" s="16"/>
      <c r="AH3812" s="16"/>
      <c r="AI3812" s="18">
        <v>1225</v>
      </c>
      <c r="AJ3812" s="22">
        <v>0</v>
      </c>
      <c r="AK3812" s="22">
        <v>0</v>
      </c>
      <c r="AL3812" s="22">
        <v>0</v>
      </c>
      <c r="AM3812" s="22">
        <v>0</v>
      </c>
      <c r="AN3812" s="22">
        <v>-11.96</v>
      </c>
      <c r="AO3812" s="22">
        <v>0</v>
      </c>
      <c r="AP3812" s="18">
        <f>SUM(AI3812:AO3812)</f>
        <v>1213.04</v>
      </c>
    </row>
    <row r="3813" ht="20.35" customHeight="1">
      <c r="A3813" t="s" s="28">
        <v>3034</v>
      </c>
      <c r="B3813" s="15">
        <v>43727</v>
      </c>
      <c r="C3813" s="17">
        <v>1</v>
      </c>
      <c r="D3813" s="16"/>
      <c r="E3813" s="31"/>
      <c r="F3813" s="31"/>
      <c r="G3813" s="16"/>
      <c r="H3813" s="16"/>
      <c r="I3813" s="16"/>
      <c r="J3813" s="16"/>
      <c r="K3813" s="16"/>
      <c r="L3813" s="16"/>
      <c r="M3813" s="16"/>
      <c r="N3813" s="16"/>
      <c r="O3813" s="16"/>
      <c r="P3813" s="16"/>
      <c r="Q3813" s="16"/>
      <c r="R3813" s="16"/>
      <c r="S3813" s="16"/>
      <c r="T3813" s="16"/>
      <c r="U3813" s="16"/>
      <c r="V3813" s="16"/>
      <c r="W3813" s="16"/>
      <c r="X3813" s="16"/>
      <c r="Y3813" s="16"/>
      <c r="Z3813" s="16"/>
      <c r="AA3813" s="16"/>
      <c r="AB3813" s="16"/>
      <c r="AC3813" s="16"/>
      <c r="AD3813" s="16"/>
      <c r="AE3813" s="16"/>
      <c r="AF3813" s="16"/>
      <c r="AG3813" s="16"/>
      <c r="AH3813" s="16"/>
      <c r="AI3813" s="18">
        <v>299.99</v>
      </c>
      <c r="AJ3813" s="22">
        <f>AI3813*-0.029+-0.3</f>
        <v>-8.99971</v>
      </c>
      <c r="AK3813" s="22">
        <v>0</v>
      </c>
      <c r="AL3813" s="22">
        <v>0</v>
      </c>
      <c r="AM3813" s="22">
        <v>0</v>
      </c>
      <c r="AN3813" s="22">
        <v>-12.63</v>
      </c>
      <c r="AO3813" s="22">
        <v>0</v>
      </c>
      <c r="AP3813" s="18">
        <f>SUM(AI3813:AO3813)</f>
        <v>278.36029</v>
      </c>
    </row>
    <row r="3814" ht="20.35" customHeight="1">
      <c r="A3814" t="s" s="28">
        <v>3035</v>
      </c>
      <c r="B3814" s="15">
        <v>43728</v>
      </c>
      <c r="C3814" s="17">
        <v>1</v>
      </c>
      <c r="D3814" s="16"/>
      <c r="E3814" s="31"/>
      <c r="F3814" s="31"/>
      <c r="G3814" s="16"/>
      <c r="H3814" s="16"/>
      <c r="I3814" s="16"/>
      <c r="J3814" s="16"/>
      <c r="K3814" s="16"/>
      <c r="L3814" s="16"/>
      <c r="M3814" s="16"/>
      <c r="N3814" s="16"/>
      <c r="O3814" s="16"/>
      <c r="P3814" s="16"/>
      <c r="Q3814" s="16"/>
      <c r="R3814" s="16"/>
      <c r="S3814" s="16"/>
      <c r="T3814" s="16"/>
      <c r="U3814" s="16"/>
      <c r="V3814" s="16"/>
      <c r="W3814" s="16"/>
      <c r="X3814" s="16"/>
      <c r="Y3814" s="16"/>
      <c r="Z3814" s="16"/>
      <c r="AA3814" s="16"/>
      <c r="AB3814" s="16"/>
      <c r="AC3814" s="16"/>
      <c r="AD3814" s="16"/>
      <c r="AE3814" s="16"/>
      <c r="AF3814" s="16"/>
      <c r="AG3814" s="16"/>
      <c r="AH3814" s="16"/>
      <c r="AI3814" s="18">
        <v>323.99</v>
      </c>
      <c r="AJ3814" s="22">
        <f>AI3814*-0.029+-0.3</f>
        <v>-9.69571</v>
      </c>
      <c r="AK3814" s="22">
        <v>0</v>
      </c>
      <c r="AL3814" s="22">
        <v>0</v>
      </c>
      <c r="AM3814" s="22">
        <v>0</v>
      </c>
      <c r="AN3814" s="22">
        <v>-10.64</v>
      </c>
      <c r="AO3814" s="22">
        <v>-24</v>
      </c>
      <c r="AP3814" s="18">
        <f>SUM(AI3814:AO3814)</f>
        <v>279.65429</v>
      </c>
    </row>
    <row r="3815" ht="20.35" customHeight="1">
      <c r="A3815" t="s" s="28">
        <v>3036</v>
      </c>
      <c r="B3815" s="15">
        <v>43728</v>
      </c>
      <c r="C3815" s="17">
        <v>1</v>
      </c>
      <c r="D3815" s="16"/>
      <c r="E3815" s="31"/>
      <c r="F3815" s="31"/>
      <c r="G3815" s="16"/>
      <c r="H3815" s="31"/>
      <c r="I3815" s="16"/>
      <c r="J3815" s="16"/>
      <c r="K3815" s="16"/>
      <c r="L3815" s="16"/>
      <c r="M3815" s="16"/>
      <c r="N3815" s="16"/>
      <c r="O3815" s="31"/>
      <c r="P3815" s="31"/>
      <c r="Q3815" s="16"/>
      <c r="R3815" s="16"/>
      <c r="S3815" s="16"/>
      <c r="T3815" s="16"/>
      <c r="U3815" s="16"/>
      <c r="V3815" s="16"/>
      <c r="W3815" s="16"/>
      <c r="X3815" s="16"/>
      <c r="Y3815" s="16"/>
      <c r="Z3815" s="16"/>
      <c r="AA3815" s="16"/>
      <c r="AB3815" s="16"/>
      <c r="AC3815" s="16"/>
      <c r="AD3815" s="16"/>
      <c r="AE3815" s="16"/>
      <c r="AF3815" s="16"/>
      <c r="AG3815" s="16"/>
      <c r="AH3815" s="16"/>
      <c r="AI3815" s="18">
        <v>336.1</v>
      </c>
      <c r="AJ3815" s="22">
        <f>AI3815*-0.029+-0.3</f>
        <v>-10.0469</v>
      </c>
      <c r="AK3815" s="22">
        <v>0</v>
      </c>
      <c r="AL3815" s="22">
        <v>0</v>
      </c>
      <c r="AM3815" s="22">
        <v>0</v>
      </c>
      <c r="AN3815" s="22">
        <v>-11.57</v>
      </c>
      <c r="AO3815" s="22">
        <v>0</v>
      </c>
      <c r="AP3815" s="18">
        <f>SUM(AI3815:AO3815)</f>
        <v>314.4831</v>
      </c>
    </row>
    <row r="3816" ht="20.35" customHeight="1">
      <c r="A3816" t="s" s="28">
        <v>862</v>
      </c>
      <c r="B3816" s="15">
        <v>43728</v>
      </c>
      <c r="C3816" s="16"/>
      <c r="D3816" s="16"/>
      <c r="E3816" s="31"/>
      <c r="F3816" s="31"/>
      <c r="G3816" s="16"/>
      <c r="H3816" s="17">
        <v>12</v>
      </c>
      <c r="I3816" s="16"/>
      <c r="J3816" s="16"/>
      <c r="K3816" s="16"/>
      <c r="L3816" s="16"/>
      <c r="M3816" s="16"/>
      <c r="N3816" s="16"/>
      <c r="O3816" s="16"/>
      <c r="P3816" s="16"/>
      <c r="Q3816" s="16"/>
      <c r="R3816" s="16"/>
      <c r="S3816" s="16"/>
      <c r="T3816" s="16"/>
      <c r="U3816" s="16"/>
      <c r="V3816" s="16"/>
      <c r="W3816" s="16"/>
      <c r="X3816" s="17">
        <v>4</v>
      </c>
      <c r="Y3816" s="16"/>
      <c r="Z3816" s="16"/>
      <c r="AA3816" s="16"/>
      <c r="AB3816" s="17">
        <v>12</v>
      </c>
      <c r="AC3816" s="16"/>
      <c r="AD3816" s="16"/>
      <c r="AE3816" s="16"/>
      <c r="AF3816" s="16"/>
      <c r="AG3816" s="16"/>
      <c r="AH3816" s="16"/>
      <c r="AI3816" s="18">
        <v>14130.36</v>
      </c>
      <c r="AJ3816" s="22">
        <v>0</v>
      </c>
      <c r="AK3816" s="22">
        <v>0</v>
      </c>
      <c r="AL3816" s="22">
        <v>0</v>
      </c>
      <c r="AM3816" s="22">
        <v>0</v>
      </c>
      <c r="AN3816" s="22">
        <v>-555.36</v>
      </c>
      <c r="AO3816" s="22">
        <v>0</v>
      </c>
      <c r="AP3816" s="18">
        <f>SUM(AI3816:AO3816)</f>
        <v>13575</v>
      </c>
    </row>
    <row r="3817" ht="20.35" customHeight="1">
      <c r="A3817" t="s" s="28">
        <v>3037</v>
      </c>
      <c r="B3817" s="15">
        <v>43728</v>
      </c>
      <c r="C3817" s="17">
        <v>2</v>
      </c>
      <c r="D3817" s="16"/>
      <c r="E3817" s="31"/>
      <c r="F3817" s="31"/>
      <c r="G3817" s="17">
        <v>2</v>
      </c>
      <c r="H3817" s="16"/>
      <c r="I3817" s="16"/>
      <c r="J3817" s="16"/>
      <c r="K3817" s="16"/>
      <c r="L3817" s="16"/>
      <c r="M3817" s="16"/>
      <c r="N3817" s="16"/>
      <c r="O3817" s="16"/>
      <c r="P3817" s="16"/>
      <c r="Q3817" s="16"/>
      <c r="R3817" s="16"/>
      <c r="S3817" s="16"/>
      <c r="T3817" s="16"/>
      <c r="U3817" s="16"/>
      <c r="V3817" s="16"/>
      <c r="W3817" s="16"/>
      <c r="X3817" s="16"/>
      <c r="Y3817" s="16"/>
      <c r="Z3817" s="16"/>
      <c r="AA3817" s="16"/>
      <c r="AB3817" s="16"/>
      <c r="AC3817" s="16"/>
      <c r="AD3817" s="16"/>
      <c r="AE3817" s="16"/>
      <c r="AF3817" s="16"/>
      <c r="AG3817" s="16"/>
      <c r="AH3817" s="16"/>
      <c r="AI3817" s="18">
        <v>763.7</v>
      </c>
      <c r="AJ3817" s="22">
        <f>AI3817*-0.029+-0.3</f>
        <v>-22.4473</v>
      </c>
      <c r="AK3817" s="22">
        <v>0</v>
      </c>
      <c r="AL3817" s="22">
        <v>0</v>
      </c>
      <c r="AM3817" s="22">
        <v>0</v>
      </c>
      <c r="AN3817" s="22">
        <v>-8.970000000000001</v>
      </c>
      <c r="AO3817" s="22">
        <v>-55.2</v>
      </c>
      <c r="AP3817" s="18">
        <f>SUM(AI3817:AO3817)</f>
        <v>677.0827</v>
      </c>
    </row>
    <row r="3818" ht="32.35" customHeight="1">
      <c r="A3818" t="s" s="28">
        <v>3038</v>
      </c>
      <c r="B3818" s="15">
        <v>43731</v>
      </c>
      <c r="C3818" s="16"/>
      <c r="D3818" s="16"/>
      <c r="E3818" s="31"/>
      <c r="F3818" s="31"/>
      <c r="G3818" s="16"/>
      <c r="H3818" s="17">
        <v>2</v>
      </c>
      <c r="I3818" s="16"/>
      <c r="J3818" s="16"/>
      <c r="K3818" s="16"/>
      <c r="L3818" s="16"/>
      <c r="M3818" s="16"/>
      <c r="N3818" s="16"/>
      <c r="O3818" s="16"/>
      <c r="P3818" s="16"/>
      <c r="Q3818" s="16"/>
      <c r="R3818" s="16"/>
      <c r="S3818" s="16"/>
      <c r="T3818" s="16"/>
      <c r="U3818" s="16"/>
      <c r="V3818" s="16"/>
      <c r="W3818" s="16"/>
      <c r="X3818" s="16"/>
      <c r="Y3818" s="16"/>
      <c r="Z3818" s="16"/>
      <c r="AA3818" s="16"/>
      <c r="AB3818" s="17">
        <v>2</v>
      </c>
      <c r="AC3818" s="16"/>
      <c r="AD3818" s="16"/>
      <c r="AE3818" s="16"/>
      <c r="AF3818" s="16"/>
      <c r="AG3818" s="16"/>
      <c r="AH3818" s="16"/>
      <c r="AI3818" s="18">
        <v>868</v>
      </c>
      <c r="AJ3818" s="22">
        <f>AI3818*-0.029+-0.3</f>
        <v>-25.472</v>
      </c>
      <c r="AK3818" s="22">
        <v>0</v>
      </c>
      <c r="AL3818" s="22">
        <v>0</v>
      </c>
      <c r="AM3818" s="22">
        <v>0</v>
      </c>
      <c r="AN3818" s="22">
        <v>0</v>
      </c>
      <c r="AO3818" s="22">
        <v>0</v>
      </c>
      <c r="AP3818" s="18">
        <f>SUM(AI3818:AO3818)</f>
        <v>842.528</v>
      </c>
    </row>
    <row r="3819" ht="20.35" customHeight="1">
      <c r="A3819" t="s" s="28">
        <v>3039</v>
      </c>
      <c r="B3819" s="15">
        <v>43731</v>
      </c>
      <c r="C3819" s="17">
        <v>1</v>
      </c>
      <c r="D3819" s="16"/>
      <c r="E3819" s="31"/>
      <c r="F3819" s="31"/>
      <c r="G3819" s="16"/>
      <c r="H3819" s="16"/>
      <c r="I3819" s="16"/>
      <c r="J3819" s="16"/>
      <c r="K3819" s="16"/>
      <c r="L3819" s="16"/>
      <c r="M3819" s="16"/>
      <c r="N3819" s="16"/>
      <c r="O3819" s="16"/>
      <c r="P3819" s="16"/>
      <c r="Q3819" s="16"/>
      <c r="R3819" s="16"/>
      <c r="S3819" s="16"/>
      <c r="T3819" s="16"/>
      <c r="U3819" s="16"/>
      <c r="V3819" s="16"/>
      <c r="W3819" s="16"/>
      <c r="X3819" s="16"/>
      <c r="Y3819" s="16"/>
      <c r="Z3819" s="16"/>
      <c r="AA3819" s="16"/>
      <c r="AB3819" s="16"/>
      <c r="AC3819" s="16"/>
      <c r="AD3819" s="16"/>
      <c r="AE3819" s="16"/>
      <c r="AF3819" s="16"/>
      <c r="AG3819" s="16"/>
      <c r="AH3819" s="16"/>
      <c r="AI3819" s="18">
        <v>379.99</v>
      </c>
      <c r="AJ3819" s="22">
        <f>AI3819*-0.029+-0.3</f>
        <v>-11.31971</v>
      </c>
      <c r="AK3819" s="22">
        <v>0</v>
      </c>
      <c r="AL3819" s="22">
        <v>0</v>
      </c>
      <c r="AM3819" s="22">
        <v>0</v>
      </c>
      <c r="AN3819" s="22">
        <v>-10.96</v>
      </c>
      <c r="AO3819" s="22">
        <v>0</v>
      </c>
      <c r="AP3819" s="18">
        <f>SUM(AI3819:AO3819)</f>
        <v>357.71029</v>
      </c>
    </row>
    <row r="3820" ht="20.35" customHeight="1">
      <c r="A3820" t="s" s="28">
        <v>3040</v>
      </c>
      <c r="B3820" s="15">
        <v>43731</v>
      </c>
      <c r="C3820" s="17">
        <v>1</v>
      </c>
      <c r="D3820" s="16"/>
      <c r="E3820" s="31"/>
      <c r="F3820" s="31"/>
      <c r="G3820" s="16"/>
      <c r="H3820" s="16"/>
      <c r="I3820" s="16"/>
      <c r="J3820" s="16"/>
      <c r="K3820" s="16"/>
      <c r="L3820" s="16"/>
      <c r="M3820" s="16"/>
      <c r="N3820" s="16"/>
      <c r="O3820" s="16"/>
      <c r="P3820" s="16"/>
      <c r="Q3820" s="16"/>
      <c r="R3820" s="16"/>
      <c r="S3820" s="16"/>
      <c r="T3820" s="16"/>
      <c r="U3820" s="16"/>
      <c r="V3820" s="16"/>
      <c r="W3820" s="16"/>
      <c r="X3820" s="16"/>
      <c r="Y3820" s="16"/>
      <c r="Z3820" s="16"/>
      <c r="AA3820" s="16"/>
      <c r="AB3820" s="16"/>
      <c r="AC3820" s="16"/>
      <c r="AD3820" s="16"/>
      <c r="AE3820" s="16"/>
      <c r="AF3820" s="16"/>
      <c r="AG3820" s="16"/>
      <c r="AH3820" s="16"/>
      <c r="AI3820" s="18">
        <v>299.99</v>
      </c>
      <c r="AJ3820" s="22">
        <f>AI3820*-0.029+-0.3</f>
        <v>-8.99971</v>
      </c>
      <c r="AK3820" s="22">
        <v>0</v>
      </c>
      <c r="AL3820" s="22">
        <v>0</v>
      </c>
      <c r="AM3820" s="22">
        <v>0</v>
      </c>
      <c r="AN3820" s="22">
        <v>-14.489</v>
      </c>
      <c r="AO3820" s="22">
        <v>0</v>
      </c>
      <c r="AP3820" s="18">
        <f>SUM(AI3820:AO3820)</f>
        <v>276.50129</v>
      </c>
    </row>
    <row r="3821" ht="20.35" customHeight="1">
      <c r="A3821" t="s" s="28">
        <v>3041</v>
      </c>
      <c r="B3821" s="15">
        <v>43731</v>
      </c>
      <c r="C3821" s="17">
        <v>1</v>
      </c>
      <c r="D3821" s="16"/>
      <c r="E3821" s="31"/>
      <c r="F3821" s="31"/>
      <c r="G3821" s="16"/>
      <c r="H3821" s="16"/>
      <c r="I3821" s="16"/>
      <c r="J3821" s="16"/>
      <c r="K3821" s="16"/>
      <c r="L3821" s="16"/>
      <c r="M3821" s="16"/>
      <c r="N3821" s="16"/>
      <c r="O3821" s="16"/>
      <c r="P3821" s="16"/>
      <c r="Q3821" s="16"/>
      <c r="R3821" s="16"/>
      <c r="S3821" s="16"/>
      <c r="T3821" s="16"/>
      <c r="U3821" s="16"/>
      <c r="V3821" s="16"/>
      <c r="W3821" s="16"/>
      <c r="X3821" s="16"/>
      <c r="Y3821" s="16"/>
      <c r="Z3821" s="16"/>
      <c r="AA3821" s="16"/>
      <c r="AB3821" s="16"/>
      <c r="AC3821" s="16"/>
      <c r="AD3821" s="16"/>
      <c r="AE3821" s="16"/>
      <c r="AF3821" s="16"/>
      <c r="AG3821" s="16"/>
      <c r="AH3821" s="16"/>
      <c r="AI3821" s="18">
        <v>355.52</v>
      </c>
      <c r="AJ3821" s="22">
        <f>AI3821*-0.029+-0.3</f>
        <v>-10.61008</v>
      </c>
      <c r="AK3821" s="22">
        <v>0</v>
      </c>
      <c r="AL3821" s="22">
        <v>0</v>
      </c>
      <c r="AM3821" s="22">
        <v>0</v>
      </c>
      <c r="AN3821" s="22">
        <v>-10.64</v>
      </c>
      <c r="AO3821" s="22">
        <v>-26.34</v>
      </c>
      <c r="AP3821" s="18">
        <f>SUM(AI3821:AO3821)</f>
        <v>307.92992</v>
      </c>
    </row>
    <row r="3822" ht="20.35" customHeight="1">
      <c r="A3822" t="s" s="28">
        <v>3042</v>
      </c>
      <c r="B3822" s="15">
        <v>43732</v>
      </c>
      <c r="C3822" s="17">
        <v>1</v>
      </c>
      <c r="D3822" s="16"/>
      <c r="E3822" s="31"/>
      <c r="F3822" s="31"/>
      <c r="G3822" s="16"/>
      <c r="H3822" s="16"/>
      <c r="I3822" s="16"/>
      <c r="J3822" s="16"/>
      <c r="K3822" s="16"/>
      <c r="L3822" s="16"/>
      <c r="M3822" s="16"/>
      <c r="N3822" s="16"/>
      <c r="O3822" s="16"/>
      <c r="P3822" s="16"/>
      <c r="Q3822" s="16"/>
      <c r="R3822" s="16"/>
      <c r="S3822" s="16"/>
      <c r="T3822" s="16"/>
      <c r="U3822" s="16"/>
      <c r="V3822" s="16"/>
      <c r="W3822" s="16"/>
      <c r="X3822" s="16"/>
      <c r="Y3822" s="16"/>
      <c r="Z3822" s="16"/>
      <c r="AA3822" s="16"/>
      <c r="AB3822" s="16"/>
      <c r="AC3822" s="16"/>
      <c r="AD3822" s="16"/>
      <c r="AE3822" s="16"/>
      <c r="AF3822" s="16"/>
      <c r="AG3822" s="16"/>
      <c r="AH3822" s="16"/>
      <c r="AI3822" s="18">
        <v>379.99</v>
      </c>
      <c r="AJ3822" s="22">
        <f>AI3822*-0.029+-0.3</f>
        <v>-11.31971</v>
      </c>
      <c r="AK3822" s="22">
        <v>0</v>
      </c>
      <c r="AL3822" s="22">
        <v>0</v>
      </c>
      <c r="AM3822" s="22">
        <v>0</v>
      </c>
      <c r="AN3822" s="22">
        <v>-12.13</v>
      </c>
      <c r="AO3822" s="22">
        <v>0</v>
      </c>
      <c r="AP3822" s="18">
        <f>SUM(AI3822:AO3822)</f>
        <v>356.54029</v>
      </c>
    </row>
    <row r="3823" ht="20.35" customHeight="1">
      <c r="A3823" t="s" s="28">
        <v>3043</v>
      </c>
      <c r="B3823" s="15">
        <v>43732</v>
      </c>
      <c r="C3823" s="17">
        <v>1</v>
      </c>
      <c r="D3823" s="16"/>
      <c r="E3823" s="31"/>
      <c r="F3823" s="31"/>
      <c r="G3823" s="16"/>
      <c r="H3823" s="16"/>
      <c r="I3823" s="16"/>
      <c r="J3823" s="16"/>
      <c r="K3823" s="16"/>
      <c r="L3823" s="16"/>
      <c r="M3823" s="16"/>
      <c r="N3823" s="16"/>
      <c r="O3823" s="16"/>
      <c r="P3823" s="16"/>
      <c r="Q3823" s="16"/>
      <c r="R3823" s="16"/>
      <c r="S3823" s="16"/>
      <c r="T3823" s="16"/>
      <c r="U3823" s="16"/>
      <c r="V3823" s="16"/>
      <c r="W3823" s="16"/>
      <c r="X3823" s="16"/>
      <c r="Y3823" s="16"/>
      <c r="Z3823" s="16"/>
      <c r="AA3823" s="16"/>
      <c r="AB3823" s="16"/>
      <c r="AC3823" s="16"/>
      <c r="AD3823" s="16"/>
      <c r="AE3823" s="16"/>
      <c r="AF3823" s="16"/>
      <c r="AG3823" s="16"/>
      <c r="AH3823" s="16"/>
      <c r="AI3823" s="18">
        <v>323.99</v>
      </c>
      <c r="AJ3823" s="22">
        <v>0</v>
      </c>
      <c r="AK3823" s="22">
        <v>-9.699999999999999</v>
      </c>
      <c r="AL3823" s="22">
        <v>0</v>
      </c>
      <c r="AM3823" s="22">
        <v>0</v>
      </c>
      <c r="AN3823" s="22">
        <v>-10.64</v>
      </c>
      <c r="AO3823" s="22">
        <v>-24</v>
      </c>
      <c r="AP3823" s="18">
        <f>SUM(AI3823:AO3823)</f>
        <v>279.65</v>
      </c>
    </row>
    <row r="3824" ht="20.35" customHeight="1">
      <c r="A3824" t="s" s="28">
        <v>3044</v>
      </c>
      <c r="B3824" s="15">
        <v>43732</v>
      </c>
      <c r="C3824" s="17">
        <v>1</v>
      </c>
      <c r="D3824" s="16"/>
      <c r="E3824" s="31"/>
      <c r="F3824" s="31"/>
      <c r="G3824" s="16"/>
      <c r="H3824" s="16"/>
      <c r="I3824" s="16"/>
      <c r="J3824" s="16"/>
      <c r="K3824" s="16"/>
      <c r="L3824" s="16"/>
      <c r="M3824" s="16"/>
      <c r="N3824" s="16"/>
      <c r="O3824" s="16"/>
      <c r="P3824" s="16"/>
      <c r="Q3824" s="16"/>
      <c r="R3824" s="16"/>
      <c r="S3824" s="16"/>
      <c r="T3824" s="16"/>
      <c r="U3824" s="16"/>
      <c r="V3824" s="16"/>
      <c r="W3824" s="16"/>
      <c r="X3824" s="16"/>
      <c r="Y3824" s="16"/>
      <c r="Z3824" s="16"/>
      <c r="AA3824" s="16"/>
      <c r="AB3824" s="16"/>
      <c r="AC3824" s="16"/>
      <c r="AD3824" s="16"/>
      <c r="AE3824" s="16"/>
      <c r="AF3824" s="16"/>
      <c r="AG3824" s="16"/>
      <c r="AH3824" s="16"/>
      <c r="AI3824" s="18">
        <v>299.99</v>
      </c>
      <c r="AJ3824" s="22">
        <f>AI3824*-0.029+-0.3</f>
        <v>-8.99971</v>
      </c>
      <c r="AK3824" s="22">
        <v>0</v>
      </c>
      <c r="AL3824" s="22">
        <v>0</v>
      </c>
      <c r="AM3824" s="22">
        <v>0</v>
      </c>
      <c r="AN3824" s="22">
        <v>-10.96</v>
      </c>
      <c r="AO3824" s="22">
        <v>0</v>
      </c>
      <c r="AP3824" s="18">
        <f>SUM(AI3824:AO3824)</f>
        <v>280.03029</v>
      </c>
    </row>
    <row r="3825" ht="20.35" customHeight="1">
      <c r="A3825" t="s" s="28">
        <v>3045</v>
      </c>
      <c r="B3825" s="15">
        <v>43732</v>
      </c>
      <c r="C3825" s="17">
        <v>1</v>
      </c>
      <c r="D3825" s="16"/>
      <c r="E3825" s="31"/>
      <c r="F3825" s="31"/>
      <c r="G3825" s="16"/>
      <c r="H3825" s="16"/>
      <c r="I3825" s="16"/>
      <c r="J3825" s="16"/>
      <c r="K3825" s="16"/>
      <c r="L3825" s="16"/>
      <c r="M3825" s="16"/>
      <c r="N3825" s="16"/>
      <c r="O3825" s="16"/>
      <c r="P3825" s="16"/>
      <c r="Q3825" s="16"/>
      <c r="R3825" s="16"/>
      <c r="S3825" s="16"/>
      <c r="T3825" s="16"/>
      <c r="U3825" s="16"/>
      <c r="V3825" s="16"/>
      <c r="W3825" s="16"/>
      <c r="X3825" s="16"/>
      <c r="Y3825" s="16"/>
      <c r="Z3825" s="16"/>
      <c r="AA3825" s="16"/>
      <c r="AB3825" s="16"/>
      <c r="AC3825" s="16"/>
      <c r="AD3825" s="16"/>
      <c r="AE3825" s="16"/>
      <c r="AF3825" s="16"/>
      <c r="AG3825" s="16"/>
      <c r="AH3825" s="16"/>
      <c r="AI3825" s="18">
        <v>384.06</v>
      </c>
      <c r="AJ3825" s="22">
        <f>AI3825*-0.029+-0.3</f>
        <v>-11.43774</v>
      </c>
      <c r="AK3825" s="22">
        <v>0</v>
      </c>
      <c r="AL3825" s="22">
        <v>0</v>
      </c>
      <c r="AM3825" s="22">
        <v>0</v>
      </c>
      <c r="AN3825" s="22">
        <v>-38.82</v>
      </c>
      <c r="AO3825" s="22">
        <v>0</v>
      </c>
      <c r="AP3825" s="18">
        <f>SUM(AI3825:AO3825)</f>
        <v>333.80226</v>
      </c>
    </row>
    <row r="3826" ht="20.35" customHeight="1">
      <c r="A3826" t="s" s="28">
        <v>3046</v>
      </c>
      <c r="B3826" s="15">
        <v>43732</v>
      </c>
      <c r="C3826" s="16"/>
      <c r="D3826" s="16"/>
      <c r="E3826" s="31"/>
      <c r="F3826" s="31"/>
      <c r="G3826" s="16"/>
      <c r="H3826" s="16"/>
      <c r="I3826" s="16"/>
      <c r="J3826" s="16"/>
      <c r="K3826" s="16"/>
      <c r="L3826" s="16"/>
      <c r="M3826" s="16"/>
      <c r="N3826" s="16"/>
      <c r="O3826" s="16"/>
      <c r="P3826" s="16"/>
      <c r="Q3826" s="16"/>
      <c r="R3826" s="16"/>
      <c r="S3826" s="16"/>
      <c r="T3826" s="16"/>
      <c r="U3826" s="16"/>
      <c r="V3826" s="16"/>
      <c r="W3826" s="16"/>
      <c r="X3826" s="16"/>
      <c r="Y3826" s="16"/>
      <c r="Z3826" s="16"/>
      <c r="AA3826" s="16"/>
      <c r="AB3826" s="16"/>
      <c r="AC3826" s="16"/>
      <c r="AD3826" s="16"/>
      <c r="AE3826" s="16"/>
      <c r="AF3826" s="16"/>
      <c r="AG3826" s="16"/>
      <c r="AH3826" s="16"/>
      <c r="AI3826" s="18">
        <v>55</v>
      </c>
      <c r="AJ3826" s="22">
        <f>AI3826*-0.029+-0.3</f>
        <v>-1.895</v>
      </c>
      <c r="AK3826" s="22">
        <v>0</v>
      </c>
      <c r="AL3826" s="22">
        <v>0</v>
      </c>
      <c r="AM3826" s="22">
        <v>0</v>
      </c>
      <c r="AN3826" s="22">
        <v>-12.2</v>
      </c>
      <c r="AO3826" s="22">
        <v>0</v>
      </c>
      <c r="AP3826" s="18">
        <f>SUM(AI3826:AO3826)</f>
        <v>40.905</v>
      </c>
    </row>
    <row r="3827" ht="20.35" customHeight="1">
      <c r="A3827" t="s" s="28">
        <v>3047</v>
      </c>
      <c r="B3827" s="15">
        <v>43734</v>
      </c>
      <c r="C3827" s="17">
        <v>1</v>
      </c>
      <c r="D3827" s="16"/>
      <c r="E3827" s="31"/>
      <c r="F3827" s="31"/>
      <c r="G3827" s="16"/>
      <c r="H3827" s="16"/>
      <c r="I3827" s="16"/>
      <c r="J3827" s="16"/>
      <c r="K3827" s="16"/>
      <c r="L3827" s="16"/>
      <c r="M3827" s="16"/>
      <c r="N3827" s="16"/>
      <c r="O3827" s="16"/>
      <c r="P3827" s="16"/>
      <c r="Q3827" s="16"/>
      <c r="R3827" s="16"/>
      <c r="S3827" s="16"/>
      <c r="T3827" s="16"/>
      <c r="U3827" s="16"/>
      <c r="V3827" s="16"/>
      <c r="W3827" s="16"/>
      <c r="X3827" s="16"/>
      <c r="Y3827" s="16"/>
      <c r="Z3827" s="16"/>
      <c r="AA3827" s="16"/>
      <c r="AB3827" s="16"/>
      <c r="AC3827" s="16"/>
      <c r="AD3827" s="16"/>
      <c r="AE3827" s="16"/>
      <c r="AF3827" s="16"/>
      <c r="AG3827" s="16"/>
      <c r="AH3827" s="16"/>
      <c r="AI3827" s="18">
        <v>299.99</v>
      </c>
      <c r="AJ3827" s="22">
        <v>0</v>
      </c>
      <c r="AK3827" s="22">
        <v>-9</v>
      </c>
      <c r="AL3827" s="22">
        <v>0</v>
      </c>
      <c r="AM3827" s="22">
        <v>0</v>
      </c>
      <c r="AN3827" s="22">
        <v>-14.49</v>
      </c>
      <c r="AO3827" s="22">
        <v>0</v>
      </c>
      <c r="AP3827" s="18">
        <f>SUM(AI3827:AO3827)</f>
        <v>276.5</v>
      </c>
    </row>
    <row r="3828" ht="20.35" customHeight="1">
      <c r="A3828" t="s" s="28">
        <v>3047</v>
      </c>
      <c r="B3828" s="15">
        <v>43734</v>
      </c>
      <c r="C3828" s="16"/>
      <c r="D3828" s="16"/>
      <c r="E3828" s="31"/>
      <c r="F3828" s="31"/>
      <c r="G3828" s="16"/>
      <c r="H3828" s="16"/>
      <c r="I3828" s="16"/>
      <c r="J3828" s="16"/>
      <c r="K3828" s="16"/>
      <c r="L3828" s="16"/>
      <c r="M3828" s="16"/>
      <c r="N3828" s="16"/>
      <c r="O3828" s="16"/>
      <c r="P3828" s="16"/>
      <c r="Q3828" s="16"/>
      <c r="R3828" s="16"/>
      <c r="S3828" s="16"/>
      <c r="T3828" s="16"/>
      <c r="U3828" s="16"/>
      <c r="V3828" s="16"/>
      <c r="W3828" s="16"/>
      <c r="X3828" s="16"/>
      <c r="Y3828" s="16"/>
      <c r="Z3828" s="16"/>
      <c r="AA3828" s="16"/>
      <c r="AB3828" s="16"/>
      <c r="AC3828" s="16"/>
      <c r="AD3828" s="16"/>
      <c r="AE3828" s="16"/>
      <c r="AF3828" s="16"/>
      <c r="AG3828" s="16"/>
      <c r="AH3828" s="16"/>
      <c r="AI3828" s="18">
        <v>40</v>
      </c>
      <c r="AJ3828" s="22">
        <f>AI3828*-0.029+-0.3</f>
        <v>-1.46</v>
      </c>
      <c r="AK3828" s="22">
        <v>0</v>
      </c>
      <c r="AL3828" s="22">
        <v>0</v>
      </c>
      <c r="AM3828" s="22">
        <v>0</v>
      </c>
      <c r="AN3828" s="22">
        <v>0</v>
      </c>
      <c r="AO3828" s="22">
        <v>0</v>
      </c>
      <c r="AP3828" s="18">
        <f>SUM(AI3828:AO3828)</f>
        <v>38.54</v>
      </c>
    </row>
    <row r="3829" ht="20.35" customHeight="1">
      <c r="A3829" t="s" s="28">
        <v>3048</v>
      </c>
      <c r="B3829" s="15">
        <v>43734</v>
      </c>
      <c r="C3829" s="17">
        <v>1</v>
      </c>
      <c r="D3829" s="16"/>
      <c r="E3829" s="31"/>
      <c r="F3829" s="59">
        <v>1</v>
      </c>
      <c r="G3829" s="16"/>
      <c r="H3829" s="16"/>
      <c r="I3829" s="16"/>
      <c r="J3829" s="16"/>
      <c r="K3829" s="16"/>
      <c r="L3829" s="16"/>
      <c r="M3829" s="16"/>
      <c r="N3829" s="16"/>
      <c r="O3829" s="16"/>
      <c r="P3829" s="16"/>
      <c r="Q3829" s="16"/>
      <c r="R3829" s="16"/>
      <c r="S3829" s="16"/>
      <c r="T3829" s="16"/>
      <c r="U3829" s="16"/>
      <c r="V3829" s="16"/>
      <c r="W3829" s="16"/>
      <c r="X3829" s="16"/>
      <c r="Y3829" s="16"/>
      <c r="Z3829" s="16"/>
      <c r="AA3829" s="16"/>
      <c r="AB3829" s="16"/>
      <c r="AC3829" s="16"/>
      <c r="AD3829" s="16"/>
      <c r="AE3829" s="16"/>
      <c r="AF3829" s="16"/>
      <c r="AG3829" s="16"/>
      <c r="AH3829" s="16"/>
      <c r="AI3829" s="18">
        <v>415.97</v>
      </c>
      <c r="AJ3829" s="22">
        <v>0</v>
      </c>
      <c r="AK3829" s="22">
        <v>0</v>
      </c>
      <c r="AL3829" s="22">
        <f>AI3829*-0.029-0.3</f>
        <v>-12.36313</v>
      </c>
      <c r="AM3829" s="22">
        <v>0</v>
      </c>
      <c r="AN3829" s="22">
        <v>-14.49</v>
      </c>
      <c r="AO3829" s="22">
        <v>0</v>
      </c>
      <c r="AP3829" s="18">
        <f>SUM(AI3829:AO3829)</f>
        <v>389.11687</v>
      </c>
    </row>
    <row r="3830" ht="20.35" customHeight="1">
      <c r="A3830" t="s" s="28">
        <v>2345</v>
      </c>
      <c r="B3830" s="15">
        <v>43734</v>
      </c>
      <c r="C3830" s="16"/>
      <c r="D3830" s="16"/>
      <c r="E3830" s="31"/>
      <c r="F3830" s="31"/>
      <c r="G3830" s="16"/>
      <c r="H3830" s="16"/>
      <c r="I3830" s="16"/>
      <c r="J3830" s="16"/>
      <c r="K3830" s="16"/>
      <c r="L3830" s="16"/>
      <c r="M3830" s="17">
        <v>2</v>
      </c>
      <c r="N3830" s="16"/>
      <c r="O3830" s="16"/>
      <c r="P3830" s="16"/>
      <c r="Q3830" s="16"/>
      <c r="R3830" s="16"/>
      <c r="S3830" s="16"/>
      <c r="T3830" s="16"/>
      <c r="U3830" s="16"/>
      <c r="V3830" s="16"/>
      <c r="W3830" s="16"/>
      <c r="X3830" s="17">
        <v>1</v>
      </c>
      <c r="Y3830" s="16"/>
      <c r="Z3830" s="16"/>
      <c r="AA3830" s="16"/>
      <c r="AB3830" s="16"/>
      <c r="AC3830" s="16"/>
      <c r="AD3830" s="16"/>
      <c r="AE3830" s="16"/>
      <c r="AF3830" s="16"/>
      <c r="AG3830" s="16"/>
      <c r="AH3830" s="16"/>
      <c r="AI3830" s="18">
        <v>1289.98</v>
      </c>
      <c r="AJ3830" s="22">
        <f>AI3830*-0.029+-0.3</f>
        <v>-37.70942</v>
      </c>
      <c r="AK3830" s="22">
        <v>0</v>
      </c>
      <c r="AL3830" s="22">
        <v>0</v>
      </c>
      <c r="AM3830" s="22">
        <v>0</v>
      </c>
      <c r="AN3830" s="22">
        <v>-23.96</v>
      </c>
      <c r="AO3830" s="22">
        <v>0</v>
      </c>
      <c r="AP3830" s="18">
        <f>SUM(AI3830:AO3830)</f>
        <v>1228.31058</v>
      </c>
    </row>
    <row r="3831" ht="20.35" customHeight="1">
      <c r="A3831" t="s" s="28">
        <v>3049</v>
      </c>
      <c r="B3831" s="15">
        <v>43735</v>
      </c>
      <c r="C3831" s="16"/>
      <c r="D3831" s="16"/>
      <c r="E3831" s="31"/>
      <c r="F3831" s="31"/>
      <c r="G3831" s="16"/>
      <c r="H3831" s="17">
        <v>10</v>
      </c>
      <c r="I3831" s="16"/>
      <c r="J3831" s="16"/>
      <c r="K3831" s="16"/>
      <c r="L3831" s="16"/>
      <c r="M3831" s="16"/>
      <c r="N3831" s="16"/>
      <c r="O3831" s="16"/>
      <c r="P3831" s="16"/>
      <c r="Q3831" s="17">
        <v>2</v>
      </c>
      <c r="R3831" s="16"/>
      <c r="S3831" s="16"/>
      <c r="T3831" s="16"/>
      <c r="U3831" s="16"/>
      <c r="V3831" s="16"/>
      <c r="W3831" s="16"/>
      <c r="X3831" s="17">
        <v>66</v>
      </c>
      <c r="Y3831" s="16"/>
      <c r="Z3831" s="16"/>
      <c r="AA3831" s="16"/>
      <c r="AB3831" s="16"/>
      <c r="AC3831" s="16"/>
      <c r="AD3831" s="16"/>
      <c r="AE3831" s="16"/>
      <c r="AF3831" s="16"/>
      <c r="AG3831" s="16"/>
      <c r="AH3831" s="16"/>
      <c r="AI3831" s="18">
        <v>19177.5</v>
      </c>
      <c r="AJ3831" s="22">
        <v>0</v>
      </c>
      <c r="AK3831" s="22">
        <v>0</v>
      </c>
      <c r="AL3831" s="22">
        <v>0</v>
      </c>
      <c r="AM3831" s="22">
        <v>0</v>
      </c>
      <c r="AN3831" s="22">
        <v>0</v>
      </c>
      <c r="AO3831" s="22">
        <v>0</v>
      </c>
      <c r="AP3831" s="18">
        <f>SUM(AI3831:AO3831)</f>
        <v>19177.5</v>
      </c>
    </row>
    <row r="3832" ht="20.35" customHeight="1">
      <c r="A3832" t="s" s="28">
        <v>3050</v>
      </c>
      <c r="B3832" s="15">
        <v>43738</v>
      </c>
      <c r="C3832" s="16"/>
      <c r="D3832" s="16"/>
      <c r="E3832" s="31"/>
      <c r="F3832" s="31"/>
      <c r="G3832" s="16"/>
      <c r="H3832" s="16"/>
      <c r="I3832" s="16"/>
      <c r="J3832" s="16"/>
      <c r="K3832" s="16"/>
      <c r="L3832" s="16"/>
      <c r="M3832" s="16"/>
      <c r="N3832" s="16"/>
      <c r="O3832" s="16"/>
      <c r="P3832" s="16"/>
      <c r="Q3832" s="17">
        <v>1</v>
      </c>
      <c r="R3832" s="16"/>
      <c r="S3832" s="16"/>
      <c r="T3832" s="16"/>
      <c r="U3832" s="16"/>
      <c r="V3832" s="16"/>
      <c r="W3832" s="16"/>
      <c r="X3832" s="16"/>
      <c r="Y3832" s="16"/>
      <c r="Z3832" s="16"/>
      <c r="AA3832" s="16"/>
      <c r="AB3832" s="16"/>
      <c r="AC3832" s="16"/>
      <c r="AD3832" s="16"/>
      <c r="AE3832" s="16"/>
      <c r="AF3832" s="16"/>
      <c r="AG3832" s="16"/>
      <c r="AH3832" s="16"/>
      <c r="AI3832" s="18">
        <v>442.41</v>
      </c>
      <c r="AJ3832" s="22">
        <f>AI3832*-0.029+-0.3</f>
        <v>-13.12989</v>
      </c>
      <c r="AK3832" s="22">
        <v>0</v>
      </c>
      <c r="AL3832" s="22">
        <v>0</v>
      </c>
      <c r="AM3832" s="22">
        <v>0</v>
      </c>
      <c r="AN3832" s="22">
        <v>-8.4</v>
      </c>
      <c r="AO3832" s="22">
        <v>-32.77</v>
      </c>
      <c r="AP3832" s="18">
        <f>SUM(AI3832:AO3832)</f>
        <v>388.11011</v>
      </c>
    </row>
    <row r="3833" ht="20.35" customHeight="1">
      <c r="A3833" t="s" s="28">
        <v>3051</v>
      </c>
      <c r="B3833" s="77">
        <v>43738</v>
      </c>
      <c r="C3833" s="72"/>
      <c r="D3833" s="73">
        <v>27</v>
      </c>
      <c r="E3833" s="74"/>
      <c r="F3833" s="74"/>
      <c r="G3833" s="72"/>
      <c r="H3833" s="72"/>
      <c r="I3833" s="72"/>
      <c r="J3833" s="72"/>
      <c r="K3833" s="73">
        <v>2</v>
      </c>
      <c r="L3833" s="72"/>
      <c r="M3833" s="72"/>
      <c r="N3833" s="72"/>
      <c r="O3833" s="72"/>
      <c r="P3833" s="72"/>
      <c r="Q3833" s="72"/>
      <c r="R3833" s="72"/>
      <c r="S3833" s="72"/>
      <c r="T3833" s="72"/>
      <c r="U3833" s="72"/>
      <c r="V3833" s="72"/>
      <c r="W3833" s="72"/>
      <c r="X3833" s="72"/>
      <c r="Y3833" s="72"/>
      <c r="Z3833" s="72"/>
      <c r="AA3833" s="72"/>
      <c r="AB3833" s="72"/>
      <c r="AC3833" s="72"/>
      <c r="AD3833" s="72"/>
      <c r="AE3833" s="72"/>
      <c r="AF3833" s="72"/>
      <c r="AG3833" s="72"/>
      <c r="AH3833" s="72"/>
      <c r="AI3833" s="75">
        <v>14546.5</v>
      </c>
      <c r="AJ3833" s="78">
        <v>0</v>
      </c>
      <c r="AK3833" s="76">
        <v>0</v>
      </c>
      <c r="AL3833" s="76">
        <v>0</v>
      </c>
      <c r="AM3833" s="22">
        <v>0</v>
      </c>
      <c r="AN3833" s="76">
        <v>0</v>
      </c>
      <c r="AO3833" s="76">
        <v>0</v>
      </c>
      <c r="AP3833" s="18">
        <f>SUM(AI3833:AO3833)</f>
        <v>14546.5</v>
      </c>
    </row>
    <row r="3834" ht="20.35" customHeight="1">
      <c r="A3834" t="s" s="28">
        <v>3052</v>
      </c>
      <c r="B3834" s="15">
        <v>43739</v>
      </c>
      <c r="C3834" s="16"/>
      <c r="D3834" s="16"/>
      <c r="E3834" s="31"/>
      <c r="F3834" s="31"/>
      <c r="G3834" s="16"/>
      <c r="H3834" s="16"/>
      <c r="I3834" s="16"/>
      <c r="J3834" s="16"/>
      <c r="K3834" s="16"/>
      <c r="L3834" s="16"/>
      <c r="M3834" s="16"/>
      <c r="N3834" s="16"/>
      <c r="O3834" s="16"/>
      <c r="P3834" s="16"/>
      <c r="Q3834" s="16"/>
      <c r="R3834" s="16"/>
      <c r="S3834" s="16"/>
      <c r="T3834" s="16"/>
      <c r="U3834" s="16"/>
      <c r="V3834" s="16"/>
      <c r="W3834" s="16"/>
      <c r="X3834" s="17">
        <v>1</v>
      </c>
      <c r="Y3834" s="16"/>
      <c r="Z3834" s="16"/>
      <c r="AA3834" s="16"/>
      <c r="AB3834" s="16"/>
      <c r="AC3834" s="16"/>
      <c r="AD3834" s="16"/>
      <c r="AE3834" s="16"/>
      <c r="AF3834" s="16"/>
      <c r="AG3834" s="16"/>
      <c r="AH3834" s="16"/>
      <c r="AI3834" s="18">
        <v>115.97</v>
      </c>
      <c r="AJ3834" s="22">
        <f>AI3834*-0.029+-0.3</f>
        <v>-3.66313</v>
      </c>
      <c r="AK3834" s="22">
        <v>0</v>
      </c>
      <c r="AL3834" s="22">
        <v>0</v>
      </c>
      <c r="AM3834" s="22">
        <v>0</v>
      </c>
      <c r="AN3834" s="22">
        <v>-7.95</v>
      </c>
      <c r="AO3834" s="22">
        <v>0</v>
      </c>
      <c r="AP3834" s="18">
        <f>SUM(AI3834:AO3834)</f>
        <v>104.35687</v>
      </c>
    </row>
    <row r="3835" ht="20.35" customHeight="1">
      <c r="A3835" t="s" s="28">
        <v>3053</v>
      </c>
      <c r="B3835" s="15">
        <v>43739</v>
      </c>
      <c r="C3835" s="17">
        <v>1</v>
      </c>
      <c r="D3835" s="16"/>
      <c r="E3835" s="31"/>
      <c r="F3835" s="31"/>
      <c r="G3835" s="16"/>
      <c r="H3835" s="16"/>
      <c r="I3835" s="16"/>
      <c r="J3835" s="16"/>
      <c r="K3835" s="16"/>
      <c r="L3835" s="16"/>
      <c r="M3835" s="16"/>
      <c r="N3835" s="16"/>
      <c r="O3835" s="16"/>
      <c r="P3835" s="16"/>
      <c r="Q3835" s="16"/>
      <c r="R3835" s="16"/>
      <c r="S3835" s="16"/>
      <c r="T3835" s="16"/>
      <c r="U3835" s="16"/>
      <c r="V3835" s="16"/>
      <c r="W3835" s="16"/>
      <c r="X3835" s="16"/>
      <c r="Y3835" s="16"/>
      <c r="Z3835" s="16"/>
      <c r="AA3835" s="16"/>
      <c r="AB3835" s="16"/>
      <c r="AC3835" s="16"/>
      <c r="AD3835" s="16"/>
      <c r="AE3835" s="16"/>
      <c r="AF3835" s="16"/>
      <c r="AG3835" s="16"/>
      <c r="AH3835" s="16"/>
      <c r="AI3835" s="18">
        <v>425.21</v>
      </c>
      <c r="AJ3835" s="22">
        <v>0</v>
      </c>
      <c r="AK3835" s="22">
        <v>0</v>
      </c>
      <c r="AL3835" s="22">
        <f>AI3835*-0.029-0.3</f>
        <v>-12.63109</v>
      </c>
      <c r="AM3835" s="22">
        <v>0</v>
      </c>
      <c r="AN3835" s="22">
        <v>-33.35</v>
      </c>
      <c r="AO3835" s="22">
        <v>0</v>
      </c>
      <c r="AP3835" s="18">
        <f>SUM(AI3835:AO3835)</f>
        <v>379.22891</v>
      </c>
    </row>
    <row r="3836" ht="20.35" customHeight="1">
      <c r="A3836" t="s" s="28">
        <v>3054</v>
      </c>
      <c r="B3836" s="15">
        <v>43739</v>
      </c>
      <c r="C3836" s="16"/>
      <c r="D3836" s="16"/>
      <c r="E3836" s="31"/>
      <c r="F3836" s="31"/>
      <c r="G3836" s="16"/>
      <c r="H3836" s="16"/>
      <c r="I3836" s="16"/>
      <c r="J3836" s="16"/>
      <c r="K3836" s="16"/>
      <c r="L3836" s="16"/>
      <c r="M3836" s="16"/>
      <c r="N3836" s="16"/>
      <c r="O3836" s="16"/>
      <c r="P3836" s="16"/>
      <c r="Q3836" s="16"/>
      <c r="R3836" s="16"/>
      <c r="S3836" s="16"/>
      <c r="T3836" s="16"/>
      <c r="U3836" s="16"/>
      <c r="V3836" s="16"/>
      <c r="W3836" s="16"/>
      <c r="X3836" s="16"/>
      <c r="Y3836" s="16"/>
      <c r="Z3836" s="16"/>
      <c r="AA3836" s="16"/>
      <c r="AB3836" s="16"/>
      <c r="AC3836" s="16"/>
      <c r="AD3836" s="16"/>
      <c r="AE3836" s="16"/>
      <c r="AF3836" s="16"/>
      <c r="AG3836" s="16"/>
      <c r="AH3836" s="16"/>
      <c r="AI3836" s="18">
        <v>20</v>
      </c>
      <c r="AJ3836" s="22">
        <v>0</v>
      </c>
      <c r="AK3836" s="22">
        <v>-0.88</v>
      </c>
      <c r="AL3836" s="22">
        <v>0</v>
      </c>
      <c r="AM3836" s="22">
        <v>0</v>
      </c>
      <c r="AN3836" s="22">
        <v>-3.63</v>
      </c>
      <c r="AO3836" s="22">
        <v>0</v>
      </c>
      <c r="AP3836" s="18">
        <f>SUM(AI3836:AO3836)</f>
        <v>15.49</v>
      </c>
    </row>
    <row r="3837" ht="20.35" customHeight="1">
      <c r="A3837" t="s" s="28">
        <v>3055</v>
      </c>
      <c r="B3837" s="15">
        <v>43739</v>
      </c>
      <c r="C3837" s="17">
        <v>1</v>
      </c>
      <c r="D3837" s="16"/>
      <c r="E3837" s="31"/>
      <c r="F3837" s="31"/>
      <c r="G3837" s="16"/>
      <c r="H3837" s="16"/>
      <c r="I3837" s="16"/>
      <c r="J3837" s="16"/>
      <c r="K3837" s="16"/>
      <c r="L3837" s="16"/>
      <c r="M3837" s="16"/>
      <c r="N3837" s="16"/>
      <c r="O3837" s="16"/>
      <c r="P3837" s="16"/>
      <c r="Q3837" s="16"/>
      <c r="R3837" s="16"/>
      <c r="S3837" s="16"/>
      <c r="T3837" s="16"/>
      <c r="U3837" s="16"/>
      <c r="V3837" s="16"/>
      <c r="W3837" s="16"/>
      <c r="X3837" s="16"/>
      <c r="Y3837" s="16"/>
      <c r="Z3837" s="16"/>
      <c r="AA3837" s="16"/>
      <c r="AB3837" s="16"/>
      <c r="AC3837" s="16"/>
      <c r="AD3837" s="16"/>
      <c r="AE3837" s="16"/>
      <c r="AF3837" s="16"/>
      <c r="AG3837" s="16"/>
      <c r="AH3837" s="16"/>
      <c r="AI3837" s="18">
        <v>299.99</v>
      </c>
      <c r="AJ3837" s="22">
        <f>AI3837*-0.029+-0.3</f>
        <v>-8.99971</v>
      </c>
      <c r="AK3837" s="22">
        <v>0</v>
      </c>
      <c r="AL3837" s="22">
        <v>0</v>
      </c>
      <c r="AM3837" s="22">
        <v>0</v>
      </c>
      <c r="AN3837" s="22">
        <v>-8.880000000000001</v>
      </c>
      <c r="AO3837" s="22">
        <v>0</v>
      </c>
      <c r="AP3837" s="18">
        <f>SUM(AI3837:AO3837)</f>
        <v>282.11029</v>
      </c>
    </row>
    <row r="3838" ht="20.35" customHeight="1">
      <c r="A3838" t="s" s="28">
        <v>3056</v>
      </c>
      <c r="B3838" s="15">
        <v>43739</v>
      </c>
      <c r="C3838" s="16"/>
      <c r="D3838" s="16"/>
      <c r="E3838" s="31"/>
      <c r="F3838" s="31"/>
      <c r="G3838" s="16"/>
      <c r="H3838" s="16"/>
      <c r="I3838" s="16"/>
      <c r="J3838" s="16"/>
      <c r="K3838" s="16"/>
      <c r="L3838" s="16"/>
      <c r="M3838" s="16"/>
      <c r="N3838" s="16"/>
      <c r="O3838" s="16"/>
      <c r="P3838" s="16"/>
      <c r="Q3838" s="16"/>
      <c r="R3838" s="16"/>
      <c r="S3838" s="16"/>
      <c r="T3838" s="16"/>
      <c r="U3838" s="16"/>
      <c r="V3838" s="16"/>
      <c r="W3838" s="16"/>
      <c r="X3838" s="17">
        <v>6</v>
      </c>
      <c r="Y3838" s="16"/>
      <c r="Z3838" s="16"/>
      <c r="AA3838" s="16"/>
      <c r="AB3838" s="16"/>
      <c r="AC3838" s="16"/>
      <c r="AD3838" s="16"/>
      <c r="AE3838" s="16"/>
      <c r="AF3838" s="16"/>
      <c r="AG3838" s="16"/>
      <c r="AH3838" s="16"/>
      <c r="AI3838" s="18">
        <v>660.92</v>
      </c>
      <c r="AJ3838" s="22">
        <v>0</v>
      </c>
      <c r="AK3838" s="22">
        <v>-19.47</v>
      </c>
      <c r="AL3838" s="22">
        <v>0</v>
      </c>
      <c r="AM3838" s="22">
        <v>0</v>
      </c>
      <c r="AN3838" s="22">
        <v>-48.15</v>
      </c>
      <c r="AO3838" s="22">
        <v>0</v>
      </c>
      <c r="AP3838" s="18">
        <f>SUM(AI3838:AO3838)</f>
        <v>593.3</v>
      </c>
    </row>
    <row r="3839" ht="20.35" customHeight="1">
      <c r="A3839" t="s" s="28">
        <v>3056</v>
      </c>
      <c r="B3839" s="15">
        <v>43739</v>
      </c>
      <c r="C3839" s="16"/>
      <c r="D3839" s="16"/>
      <c r="E3839" s="31"/>
      <c r="F3839" s="31"/>
      <c r="G3839" s="16"/>
      <c r="H3839" s="16"/>
      <c r="I3839" s="16"/>
      <c r="J3839" s="16"/>
      <c r="K3839" s="16"/>
      <c r="L3839" s="16"/>
      <c r="M3839" s="16"/>
      <c r="N3839" s="16"/>
      <c r="O3839" s="16"/>
      <c r="P3839" s="16"/>
      <c r="Q3839" s="16"/>
      <c r="R3839" s="16"/>
      <c r="S3839" s="16"/>
      <c r="T3839" s="16"/>
      <c r="U3839" s="16"/>
      <c r="V3839" s="16"/>
      <c r="W3839" s="16"/>
      <c r="X3839" s="16"/>
      <c r="Y3839" s="16"/>
      <c r="Z3839" s="16"/>
      <c r="AA3839" s="16"/>
      <c r="AB3839" s="16"/>
      <c r="AC3839" s="16"/>
      <c r="AD3839" s="16"/>
      <c r="AE3839" s="16"/>
      <c r="AF3839" s="16"/>
      <c r="AG3839" s="16"/>
      <c r="AH3839" s="16"/>
      <c r="AI3839" s="18">
        <v>89.94</v>
      </c>
      <c r="AJ3839" s="22">
        <v>0</v>
      </c>
      <c r="AK3839" s="22">
        <v>-2.91</v>
      </c>
      <c r="AL3839" s="22">
        <v>0</v>
      </c>
      <c r="AM3839" s="22">
        <v>0</v>
      </c>
      <c r="AN3839" s="22">
        <v>0</v>
      </c>
      <c r="AO3839" s="22">
        <v>0</v>
      </c>
      <c r="AP3839" s="18">
        <f>SUM(AI3839:AO3839)</f>
        <v>87.03</v>
      </c>
    </row>
    <row r="3840" ht="20.35" customHeight="1">
      <c r="A3840" t="s" s="28">
        <v>3057</v>
      </c>
      <c r="B3840" s="15">
        <v>43740</v>
      </c>
      <c r="C3840" s="16"/>
      <c r="D3840" s="16"/>
      <c r="E3840" s="31"/>
      <c r="F3840" s="31"/>
      <c r="G3840" s="16"/>
      <c r="H3840" s="17">
        <v>4</v>
      </c>
      <c r="I3840" s="16"/>
      <c r="J3840" s="16"/>
      <c r="K3840" s="17">
        <v>4</v>
      </c>
      <c r="L3840" s="16"/>
      <c r="M3840" s="16"/>
      <c r="N3840" s="16"/>
      <c r="O3840" s="16"/>
      <c r="P3840" s="16"/>
      <c r="Q3840" s="16"/>
      <c r="R3840" s="17">
        <v>2</v>
      </c>
      <c r="S3840" s="16"/>
      <c r="T3840" s="16"/>
      <c r="U3840" s="16"/>
      <c r="V3840" s="16"/>
      <c r="W3840" s="16"/>
      <c r="X3840" s="17">
        <v>8</v>
      </c>
      <c r="Y3840" s="16"/>
      <c r="Z3840" s="16"/>
      <c r="AA3840" s="16"/>
      <c r="AB3840" s="17">
        <v>4</v>
      </c>
      <c r="AC3840" s="16"/>
      <c r="AD3840" s="17">
        <v>8</v>
      </c>
      <c r="AE3840" s="16"/>
      <c r="AF3840" s="16"/>
      <c r="AG3840" s="16"/>
      <c r="AH3840" s="16"/>
      <c r="AI3840" s="18">
        <v>10215</v>
      </c>
      <c r="AJ3840" s="22">
        <v>0</v>
      </c>
      <c r="AK3840" s="22">
        <v>0</v>
      </c>
      <c r="AL3840" s="22">
        <v>0</v>
      </c>
      <c r="AM3840" s="22">
        <v>0</v>
      </c>
      <c r="AN3840" s="22">
        <v>-557.86</v>
      </c>
      <c r="AO3840" s="22">
        <v>0</v>
      </c>
      <c r="AP3840" s="18">
        <f>SUM(AI3840:AO3840)</f>
        <v>9657.139999999999</v>
      </c>
    </row>
    <row r="3841" ht="20.35" customHeight="1">
      <c r="A3841" t="s" s="28">
        <v>3058</v>
      </c>
      <c r="B3841" s="15">
        <v>43740</v>
      </c>
      <c r="C3841" s="16"/>
      <c r="D3841" s="16"/>
      <c r="E3841" s="31"/>
      <c r="F3841" s="31"/>
      <c r="G3841" s="16"/>
      <c r="H3841" s="16"/>
      <c r="I3841" s="16"/>
      <c r="J3841" s="16"/>
      <c r="K3841" s="17">
        <v>1</v>
      </c>
      <c r="L3841" s="16"/>
      <c r="M3841" s="16"/>
      <c r="N3841" s="16"/>
      <c r="O3841" s="16"/>
      <c r="P3841" s="16"/>
      <c r="Q3841" s="16"/>
      <c r="R3841" s="16"/>
      <c r="S3841" s="16"/>
      <c r="T3841" s="16"/>
      <c r="U3841" s="16"/>
      <c r="V3841" s="16"/>
      <c r="W3841" s="16"/>
      <c r="X3841" s="16"/>
      <c r="Y3841" s="16"/>
      <c r="Z3841" s="16"/>
      <c r="AA3841" s="16"/>
      <c r="AB3841" s="16"/>
      <c r="AC3841" s="16"/>
      <c r="AD3841" s="16"/>
      <c r="AE3841" s="16"/>
      <c r="AF3841" s="16"/>
      <c r="AG3841" s="16"/>
      <c r="AH3841" s="16"/>
      <c r="AI3841" s="18">
        <v>749.99</v>
      </c>
      <c r="AJ3841" s="22">
        <f>AI3841*-0.029+-0.3</f>
        <v>-22.04971</v>
      </c>
      <c r="AK3841" s="22">
        <v>0</v>
      </c>
      <c r="AL3841" s="22">
        <v>0</v>
      </c>
      <c r="AM3841" s="22">
        <v>0</v>
      </c>
      <c r="AN3841" s="22">
        <v>-62.08</v>
      </c>
      <c r="AO3841" s="22">
        <v>0</v>
      </c>
      <c r="AP3841" s="18">
        <f>SUM(AI3841:AO3841)</f>
        <v>665.86029</v>
      </c>
    </row>
    <row r="3842" ht="20.35" customHeight="1">
      <c r="A3842" t="s" s="28">
        <v>2947</v>
      </c>
      <c r="B3842" s="15">
        <v>43740</v>
      </c>
      <c r="C3842" s="17">
        <v>1</v>
      </c>
      <c r="D3842" s="16"/>
      <c r="E3842" s="31"/>
      <c r="F3842" s="31"/>
      <c r="G3842" s="16"/>
      <c r="H3842" s="16"/>
      <c r="I3842" s="16"/>
      <c r="J3842" s="16"/>
      <c r="K3842" s="16"/>
      <c r="L3842" s="16"/>
      <c r="M3842" s="16"/>
      <c r="N3842" s="16"/>
      <c r="O3842" s="16"/>
      <c r="P3842" s="16"/>
      <c r="Q3842" s="16"/>
      <c r="R3842" s="16"/>
      <c r="S3842" s="16"/>
      <c r="T3842" s="16"/>
      <c r="U3842" s="16"/>
      <c r="V3842" s="16"/>
      <c r="W3842" s="16"/>
      <c r="X3842" s="16"/>
      <c r="Y3842" s="16"/>
      <c r="Z3842" s="16"/>
      <c r="AA3842" s="16"/>
      <c r="AB3842" s="16"/>
      <c r="AC3842" s="16"/>
      <c r="AD3842" s="16"/>
      <c r="AE3842" s="16"/>
      <c r="AF3842" s="16"/>
      <c r="AG3842" s="16"/>
      <c r="AH3842" s="16"/>
      <c r="AI3842" s="18">
        <v>344.99</v>
      </c>
      <c r="AJ3842" s="22">
        <f>AI3842*-0.029+-0.3</f>
        <v>-10.30471</v>
      </c>
      <c r="AK3842" s="22">
        <v>0</v>
      </c>
      <c r="AL3842" s="22">
        <v>0</v>
      </c>
      <c r="AM3842" s="22">
        <v>0</v>
      </c>
      <c r="AN3842" s="22">
        <v>-38.97</v>
      </c>
      <c r="AO3842" s="22">
        <v>0</v>
      </c>
      <c r="AP3842" s="18">
        <f>SUM(AI3842:AO3842)</f>
        <v>295.71529</v>
      </c>
    </row>
    <row r="3843" ht="20.35" customHeight="1">
      <c r="A3843" t="s" s="28">
        <v>3059</v>
      </c>
      <c r="B3843" s="15">
        <v>43740</v>
      </c>
      <c r="C3843" s="16"/>
      <c r="D3843" s="16"/>
      <c r="E3843" s="31"/>
      <c r="F3843" s="31"/>
      <c r="G3843" s="16"/>
      <c r="H3843" s="16"/>
      <c r="I3843" s="16"/>
      <c r="J3843" s="16"/>
      <c r="K3843" s="16"/>
      <c r="L3843" s="16"/>
      <c r="M3843" s="17">
        <v>2</v>
      </c>
      <c r="N3843" s="16"/>
      <c r="O3843" s="16"/>
      <c r="P3843" s="16"/>
      <c r="Q3843" s="16"/>
      <c r="R3843" s="16"/>
      <c r="S3843" s="16"/>
      <c r="T3843" s="16"/>
      <c r="U3843" s="16"/>
      <c r="V3843" s="16"/>
      <c r="W3843" s="16"/>
      <c r="X3843" s="17">
        <v>2</v>
      </c>
      <c r="Y3843" s="16"/>
      <c r="Z3843" s="16"/>
      <c r="AA3843" s="16"/>
      <c r="AB3843" s="16"/>
      <c r="AC3843" s="16"/>
      <c r="AD3843" s="16"/>
      <c r="AE3843" s="16"/>
      <c r="AF3843" s="16"/>
      <c r="AG3843" s="16"/>
      <c r="AH3843" s="16"/>
      <c r="AI3843" s="18">
        <v>1510</v>
      </c>
      <c r="AJ3843" s="22">
        <f>AI3843*-0.029+-0.3</f>
        <v>-44.09</v>
      </c>
      <c r="AK3843" s="22">
        <v>0</v>
      </c>
      <c r="AL3843" s="22">
        <v>0</v>
      </c>
      <c r="AM3843" s="22">
        <v>0</v>
      </c>
      <c r="AN3843" s="22">
        <v>-111.46</v>
      </c>
      <c r="AO3843" s="22">
        <v>0</v>
      </c>
      <c r="AP3843" s="18">
        <f>SUM(AI3843:AO3843)</f>
        <v>1354.45</v>
      </c>
    </row>
    <row r="3844" ht="20.35" customHeight="1">
      <c r="A3844" t="s" s="28">
        <v>3060</v>
      </c>
      <c r="B3844" s="15">
        <v>43740</v>
      </c>
      <c r="C3844" s="16"/>
      <c r="D3844" s="16"/>
      <c r="E3844" s="31"/>
      <c r="F3844" s="31"/>
      <c r="G3844" s="16"/>
      <c r="H3844" s="16"/>
      <c r="I3844" s="16"/>
      <c r="J3844" s="16"/>
      <c r="K3844" s="16"/>
      <c r="L3844" s="16"/>
      <c r="M3844" s="16"/>
      <c r="N3844" s="16"/>
      <c r="O3844" s="16"/>
      <c r="P3844" s="16"/>
      <c r="Q3844" s="17">
        <v>2</v>
      </c>
      <c r="R3844" s="16"/>
      <c r="S3844" s="16"/>
      <c r="T3844" s="16"/>
      <c r="U3844" s="16"/>
      <c r="V3844" s="16"/>
      <c r="W3844" s="16"/>
      <c r="X3844" s="16"/>
      <c r="Y3844" s="16"/>
      <c r="Z3844" s="16"/>
      <c r="AA3844" s="16"/>
      <c r="AB3844" s="16"/>
      <c r="AC3844" s="16"/>
      <c r="AD3844" s="16"/>
      <c r="AE3844" s="16"/>
      <c r="AF3844" s="16"/>
      <c r="AG3844" s="16"/>
      <c r="AH3844" s="16"/>
      <c r="AI3844" s="18">
        <v>779.98</v>
      </c>
      <c r="AJ3844" s="22">
        <v>0</v>
      </c>
      <c r="AK3844" s="22">
        <v>0</v>
      </c>
      <c r="AL3844" s="22">
        <f>AI3844*-0.029-0.3</f>
        <v>-22.91942</v>
      </c>
      <c r="AM3844" s="22">
        <v>0</v>
      </c>
      <c r="AN3844" s="22">
        <v>-9.609999999999999</v>
      </c>
      <c r="AO3844" s="22">
        <v>0</v>
      </c>
      <c r="AP3844" s="18">
        <f>SUM(AI3844:AO3844)</f>
        <v>747.4505799999999</v>
      </c>
    </row>
    <row r="3845" ht="20.35" customHeight="1">
      <c r="A3845" t="s" s="28">
        <v>3060</v>
      </c>
      <c r="B3845" s="15">
        <v>43740</v>
      </c>
      <c r="C3845" s="16"/>
      <c r="D3845" s="16"/>
      <c r="E3845" s="31"/>
      <c r="F3845" s="31"/>
      <c r="G3845" s="16"/>
      <c r="H3845" s="16"/>
      <c r="I3845" s="16"/>
      <c r="J3845" s="16"/>
      <c r="K3845" s="16"/>
      <c r="L3845" s="16"/>
      <c r="M3845" s="16"/>
      <c r="N3845" s="16"/>
      <c r="O3845" s="16"/>
      <c r="P3845" s="16"/>
      <c r="Q3845" s="17">
        <v>1</v>
      </c>
      <c r="R3845" s="16"/>
      <c r="S3845" s="16"/>
      <c r="T3845" s="16"/>
      <c r="U3845" s="16"/>
      <c r="V3845" s="16"/>
      <c r="W3845" s="16"/>
      <c r="X3845" s="16"/>
      <c r="Y3845" s="16"/>
      <c r="Z3845" s="16"/>
      <c r="AA3845" s="16"/>
      <c r="AB3845" s="16"/>
      <c r="AC3845" s="16"/>
      <c r="AD3845" s="16"/>
      <c r="AE3845" s="16"/>
      <c r="AF3845" s="16"/>
      <c r="AG3845" s="16"/>
      <c r="AH3845" s="16"/>
      <c r="AI3845" s="18">
        <v>389.99</v>
      </c>
      <c r="AJ3845" s="22">
        <v>0</v>
      </c>
      <c r="AK3845" s="22">
        <v>0</v>
      </c>
      <c r="AL3845" s="22">
        <f>AI3845*-0.029-0.3</f>
        <v>-11.60971</v>
      </c>
      <c r="AM3845" s="22">
        <v>0</v>
      </c>
      <c r="AN3845" s="22">
        <v>-8.4</v>
      </c>
      <c r="AO3845" s="22">
        <v>0</v>
      </c>
      <c r="AP3845" s="18">
        <f>SUM(AI3845:AO3845)</f>
        <v>369.98029</v>
      </c>
    </row>
    <row r="3846" ht="20.35" customHeight="1">
      <c r="A3846" t="s" s="28">
        <v>3061</v>
      </c>
      <c r="B3846" s="15">
        <v>43741</v>
      </c>
      <c r="C3846" s="16"/>
      <c r="D3846" s="16"/>
      <c r="E3846" s="31"/>
      <c r="F3846" s="31"/>
      <c r="G3846" s="16"/>
      <c r="H3846" s="16"/>
      <c r="I3846" s="16"/>
      <c r="J3846" s="16"/>
      <c r="K3846" s="16"/>
      <c r="L3846" s="16"/>
      <c r="M3846" s="16"/>
      <c r="N3846" s="16"/>
      <c r="O3846" s="16"/>
      <c r="P3846" s="16"/>
      <c r="Q3846" s="16"/>
      <c r="R3846" s="16"/>
      <c r="S3846" s="16"/>
      <c r="T3846" s="16"/>
      <c r="U3846" s="16"/>
      <c r="V3846" s="16"/>
      <c r="W3846" s="16"/>
      <c r="X3846" s="16"/>
      <c r="Y3846" s="16"/>
      <c r="Z3846" s="16"/>
      <c r="AA3846" s="16"/>
      <c r="AB3846" s="16"/>
      <c r="AC3846" s="16"/>
      <c r="AD3846" s="16"/>
      <c r="AE3846" s="16"/>
      <c r="AF3846" s="16"/>
      <c r="AG3846" s="16"/>
      <c r="AH3846" s="16"/>
      <c r="AI3846" s="18">
        <v>129.98</v>
      </c>
      <c r="AJ3846" s="22">
        <f>AI3846*-0.029+-0.3</f>
        <v>-4.06942</v>
      </c>
      <c r="AK3846" s="22">
        <v>0</v>
      </c>
      <c r="AL3846" s="22">
        <v>0</v>
      </c>
      <c r="AM3846" s="22">
        <v>0</v>
      </c>
      <c r="AN3846" s="22">
        <v>-12.78</v>
      </c>
      <c r="AO3846" s="22">
        <v>0</v>
      </c>
      <c r="AP3846" s="18">
        <f>SUM(AI3846:AO3846)</f>
        <v>113.13058</v>
      </c>
    </row>
    <row r="3847" ht="20.35" customHeight="1">
      <c r="A3847" t="s" s="28">
        <v>3061</v>
      </c>
      <c r="B3847" s="15">
        <v>43741</v>
      </c>
      <c r="C3847" s="16"/>
      <c r="D3847" s="16"/>
      <c r="E3847" s="31"/>
      <c r="F3847" s="31"/>
      <c r="G3847" s="16"/>
      <c r="H3847" s="16"/>
      <c r="I3847" s="16"/>
      <c r="J3847" s="16"/>
      <c r="K3847" s="16"/>
      <c r="L3847" s="16"/>
      <c r="M3847" s="16"/>
      <c r="N3847" s="16"/>
      <c r="O3847" s="16"/>
      <c r="P3847" s="16"/>
      <c r="Q3847" s="16"/>
      <c r="R3847" s="16"/>
      <c r="S3847" s="16"/>
      <c r="T3847" s="16"/>
      <c r="U3847" s="16"/>
      <c r="V3847" s="16"/>
      <c r="W3847" s="16"/>
      <c r="X3847" s="17">
        <v>2</v>
      </c>
      <c r="Y3847" s="16"/>
      <c r="Z3847" s="16"/>
      <c r="AA3847" s="16"/>
      <c r="AB3847" s="16"/>
      <c r="AC3847" s="16"/>
      <c r="AD3847" s="16"/>
      <c r="AE3847" s="16"/>
      <c r="AF3847" s="16"/>
      <c r="AG3847" s="16"/>
      <c r="AH3847" s="16"/>
      <c r="AI3847" s="18">
        <v>279.98</v>
      </c>
      <c r="AJ3847" s="22">
        <f>AI3847*-0.029+-0.3</f>
        <v>-8.419420000000001</v>
      </c>
      <c r="AK3847" s="22">
        <v>0</v>
      </c>
      <c r="AL3847" s="22">
        <v>0</v>
      </c>
      <c r="AM3847" s="22">
        <v>0</v>
      </c>
      <c r="AN3847" s="22">
        <v>0</v>
      </c>
      <c r="AO3847" s="22">
        <v>0</v>
      </c>
      <c r="AP3847" s="18">
        <f>SUM(AI3847:AO3847)</f>
        <v>271.56058</v>
      </c>
    </row>
    <row r="3848" ht="20.35" customHeight="1">
      <c r="A3848" t="s" s="28">
        <v>2458</v>
      </c>
      <c r="B3848" s="15">
        <v>43741</v>
      </c>
      <c r="C3848" s="16"/>
      <c r="D3848" s="16"/>
      <c r="E3848" s="31"/>
      <c r="F3848" s="31"/>
      <c r="G3848" s="16"/>
      <c r="H3848" s="17">
        <v>5</v>
      </c>
      <c r="I3848" s="16"/>
      <c r="J3848" s="16"/>
      <c r="K3848" s="16"/>
      <c r="L3848" s="16"/>
      <c r="M3848" s="16"/>
      <c r="N3848" s="16"/>
      <c r="O3848" s="16"/>
      <c r="P3848" s="16"/>
      <c r="Q3848" s="16"/>
      <c r="R3848" s="16"/>
      <c r="S3848" s="16"/>
      <c r="T3848" s="16"/>
      <c r="U3848" s="16"/>
      <c r="V3848" s="16"/>
      <c r="W3848" s="16"/>
      <c r="X3848" s="16"/>
      <c r="Y3848" s="16"/>
      <c r="Z3848" s="16"/>
      <c r="AA3848" s="16"/>
      <c r="AB3848" s="16"/>
      <c r="AC3848" s="16"/>
      <c r="AD3848" s="16"/>
      <c r="AE3848" s="16"/>
      <c r="AF3848" s="16"/>
      <c r="AG3848" s="16"/>
      <c r="AH3848" s="16"/>
      <c r="AI3848" s="18">
        <v>4315.65</v>
      </c>
      <c r="AJ3848" s="22">
        <v>0</v>
      </c>
      <c r="AK3848" s="22">
        <v>0</v>
      </c>
      <c r="AL3848" s="22">
        <v>0</v>
      </c>
      <c r="AM3848" s="22">
        <v>0</v>
      </c>
      <c r="AN3848" s="22">
        <v>-65.65000000000001</v>
      </c>
      <c r="AO3848" s="22">
        <v>0</v>
      </c>
      <c r="AP3848" s="18">
        <f>SUM(AI3848:AO3848)</f>
        <v>4250</v>
      </c>
    </row>
    <row r="3849" ht="20.35" customHeight="1">
      <c r="A3849" t="s" s="28">
        <v>862</v>
      </c>
      <c r="B3849" s="15">
        <v>43741</v>
      </c>
      <c r="C3849" s="17">
        <v>2</v>
      </c>
      <c r="D3849" s="16"/>
      <c r="E3849" s="31"/>
      <c r="F3849" s="31"/>
      <c r="G3849" s="16"/>
      <c r="H3849" s="79"/>
      <c r="I3849" s="16"/>
      <c r="J3849" s="16"/>
      <c r="K3849" s="16"/>
      <c r="L3849" s="16"/>
      <c r="M3849" s="16"/>
      <c r="N3849" s="16"/>
      <c r="O3849" s="79"/>
      <c r="P3849" s="79"/>
      <c r="Q3849" s="16"/>
      <c r="R3849" s="17">
        <v>1</v>
      </c>
      <c r="S3849" s="16"/>
      <c r="T3849" s="16"/>
      <c r="U3849" s="16"/>
      <c r="V3849" s="16"/>
      <c r="W3849" s="16"/>
      <c r="X3849" s="16"/>
      <c r="Y3849" s="16"/>
      <c r="Z3849" s="16"/>
      <c r="AA3849" s="16"/>
      <c r="AB3849" s="16"/>
      <c r="AC3849" s="16"/>
      <c r="AD3849" s="16"/>
      <c r="AE3849" s="16"/>
      <c r="AF3849" s="16"/>
      <c r="AG3849" s="16"/>
      <c r="AH3849" s="16"/>
      <c r="AI3849" s="18">
        <v>1029.73</v>
      </c>
      <c r="AJ3849" s="22">
        <v>0</v>
      </c>
      <c r="AK3849" s="22">
        <v>0</v>
      </c>
      <c r="AL3849" s="22">
        <v>0</v>
      </c>
      <c r="AM3849" s="22">
        <v>0</v>
      </c>
      <c r="AN3849" s="22">
        <v>-17.95</v>
      </c>
      <c r="AO3849" s="22">
        <v>0</v>
      </c>
      <c r="AP3849" s="18">
        <f>SUM(AI3849:AO3849)</f>
        <v>1011.78</v>
      </c>
    </row>
    <row r="3850" ht="20.35" customHeight="1">
      <c r="A3850" t="s" s="28">
        <v>2750</v>
      </c>
      <c r="B3850" s="15">
        <v>43741</v>
      </c>
      <c r="C3850" s="16"/>
      <c r="D3850" s="16"/>
      <c r="E3850" s="31"/>
      <c r="F3850" s="31"/>
      <c r="G3850" s="16"/>
      <c r="H3850" s="17">
        <v>1</v>
      </c>
      <c r="I3850" s="16"/>
      <c r="J3850" s="16"/>
      <c r="K3850" s="16"/>
      <c r="L3850" s="16"/>
      <c r="M3850" s="16"/>
      <c r="N3850" s="16"/>
      <c r="O3850" s="16"/>
      <c r="P3850" s="16"/>
      <c r="Q3850" s="16"/>
      <c r="R3850" s="16"/>
      <c r="S3850" s="16"/>
      <c r="T3850" s="16"/>
      <c r="U3850" s="16"/>
      <c r="V3850" s="16"/>
      <c r="W3850" s="16"/>
      <c r="X3850" s="16"/>
      <c r="Y3850" s="16"/>
      <c r="Z3850" s="16"/>
      <c r="AA3850" s="16"/>
      <c r="AB3850" s="17">
        <v>1</v>
      </c>
      <c r="AC3850" s="16"/>
      <c r="AD3850" s="16"/>
      <c r="AE3850" s="16"/>
      <c r="AF3850" s="16"/>
      <c r="AG3850" s="16"/>
      <c r="AH3850" s="16"/>
      <c r="AI3850" s="18">
        <v>1216</v>
      </c>
      <c r="AJ3850" s="22">
        <f>AI3850*-0.029+-0.3</f>
        <v>-35.564</v>
      </c>
      <c r="AK3850" s="22">
        <v>0</v>
      </c>
      <c r="AL3850" s="22">
        <v>0</v>
      </c>
      <c r="AM3850" s="22">
        <v>0</v>
      </c>
      <c r="AN3850" s="22">
        <v>-13.62</v>
      </c>
      <c r="AO3850" s="22">
        <v>-88</v>
      </c>
      <c r="AP3850" s="18">
        <f>SUM(AI3850:AO3850)</f>
        <v>1078.816</v>
      </c>
    </row>
    <row r="3851" ht="20.35" customHeight="1">
      <c r="A3851" t="s" s="28">
        <v>3062</v>
      </c>
      <c r="B3851" s="15">
        <v>43741</v>
      </c>
      <c r="C3851" s="16"/>
      <c r="D3851" s="16"/>
      <c r="E3851" s="31"/>
      <c r="F3851" s="31"/>
      <c r="G3851" s="16"/>
      <c r="H3851" s="17">
        <v>4</v>
      </c>
      <c r="I3851" s="16"/>
      <c r="J3851" s="16"/>
      <c r="K3851" s="16"/>
      <c r="L3851" s="16"/>
      <c r="M3851" s="16"/>
      <c r="N3851" s="16"/>
      <c r="O3851" s="16"/>
      <c r="P3851" s="16"/>
      <c r="Q3851" s="16"/>
      <c r="R3851" s="17">
        <v>1</v>
      </c>
      <c r="S3851" s="16"/>
      <c r="T3851" s="16"/>
      <c r="U3851" s="16"/>
      <c r="V3851" s="16"/>
      <c r="W3851" s="16"/>
      <c r="X3851" s="17">
        <v>7</v>
      </c>
      <c r="Y3851" s="16"/>
      <c r="Z3851" s="16"/>
      <c r="AA3851" s="16"/>
      <c r="AB3851" s="16"/>
      <c r="AC3851" s="16"/>
      <c r="AD3851" s="16"/>
      <c r="AE3851" s="16"/>
      <c r="AF3851" s="16"/>
      <c r="AG3851" s="16"/>
      <c r="AH3851" s="16"/>
      <c r="AI3851" s="18">
        <v>4675</v>
      </c>
      <c r="AJ3851" s="22">
        <f>AI3851*-0.029+-0.3</f>
        <v>-135.875</v>
      </c>
      <c r="AK3851" s="22">
        <v>0</v>
      </c>
      <c r="AL3851" s="22">
        <v>0</v>
      </c>
      <c r="AM3851" s="22">
        <v>0</v>
      </c>
      <c r="AN3851" s="22">
        <v>-42.35</v>
      </c>
      <c r="AO3851" s="22">
        <v>0</v>
      </c>
      <c r="AP3851" s="18">
        <f>SUM(AI3851:AO3851)</f>
        <v>4496.775</v>
      </c>
    </row>
    <row r="3852" ht="20.35" customHeight="1">
      <c r="A3852" t="s" s="28">
        <v>3063</v>
      </c>
      <c r="B3852" s="15">
        <v>43741</v>
      </c>
      <c r="C3852" s="17">
        <v>1</v>
      </c>
      <c r="D3852" s="16"/>
      <c r="E3852" s="31"/>
      <c r="F3852" s="31"/>
      <c r="G3852" s="16"/>
      <c r="H3852" s="16"/>
      <c r="I3852" s="16"/>
      <c r="J3852" s="16"/>
      <c r="K3852" s="16"/>
      <c r="L3852" s="16"/>
      <c r="M3852" s="16"/>
      <c r="N3852" s="16"/>
      <c r="O3852" s="16"/>
      <c r="P3852" s="16"/>
      <c r="Q3852" s="16"/>
      <c r="R3852" s="16"/>
      <c r="S3852" s="16"/>
      <c r="T3852" s="16"/>
      <c r="U3852" s="16"/>
      <c r="V3852" s="16"/>
      <c r="W3852" s="16"/>
      <c r="X3852" s="16"/>
      <c r="Y3852" s="16"/>
      <c r="Z3852" s="16"/>
      <c r="AA3852" s="16"/>
      <c r="AB3852" s="16"/>
      <c r="AC3852" s="16"/>
      <c r="AD3852" s="16"/>
      <c r="AE3852" s="16"/>
      <c r="AF3852" s="16"/>
      <c r="AG3852" s="16"/>
      <c r="AH3852" s="16"/>
      <c r="AI3852" s="18">
        <v>373.65</v>
      </c>
      <c r="AJ3852" s="22">
        <f>AI3852*-0.029+-0.3</f>
        <v>-11.13585</v>
      </c>
      <c r="AK3852" s="22">
        <v>0</v>
      </c>
      <c r="AL3852" s="22">
        <v>0</v>
      </c>
      <c r="AM3852" s="22">
        <v>0</v>
      </c>
      <c r="AN3852" s="22">
        <v>-56.76</v>
      </c>
      <c r="AO3852" s="22">
        <v>0</v>
      </c>
      <c r="AP3852" s="18">
        <f>SUM(AI3852:AO3852)</f>
        <v>305.75415</v>
      </c>
    </row>
    <row r="3853" ht="20.35" customHeight="1">
      <c r="A3853" t="s" s="28">
        <v>3064</v>
      </c>
      <c r="B3853" s="15">
        <v>43741</v>
      </c>
      <c r="C3853" s="17">
        <v>1</v>
      </c>
      <c r="D3853" s="16"/>
      <c r="E3853" s="31"/>
      <c r="F3853" s="31"/>
      <c r="G3853" s="16"/>
      <c r="H3853" s="16"/>
      <c r="I3853" s="16"/>
      <c r="J3853" s="16"/>
      <c r="K3853" s="16"/>
      <c r="L3853" s="16"/>
      <c r="M3853" s="16"/>
      <c r="N3853" s="16"/>
      <c r="O3853" s="16"/>
      <c r="P3853" s="16"/>
      <c r="Q3853" s="16"/>
      <c r="R3853" s="16"/>
      <c r="S3853" s="16"/>
      <c r="T3853" s="16"/>
      <c r="U3853" s="16"/>
      <c r="V3853" s="16"/>
      <c r="W3853" s="16"/>
      <c r="X3853" s="16"/>
      <c r="Y3853" s="16"/>
      <c r="Z3853" s="16"/>
      <c r="AA3853" s="16"/>
      <c r="AB3853" s="16"/>
      <c r="AC3853" s="16"/>
      <c r="AD3853" s="16"/>
      <c r="AE3853" s="16"/>
      <c r="AF3853" s="16"/>
      <c r="AG3853" s="16"/>
      <c r="AH3853" s="16"/>
      <c r="AI3853" s="18">
        <v>323.99</v>
      </c>
      <c r="AJ3853" s="22">
        <f>AI3853*-0.029+-0.3</f>
        <v>-9.69571</v>
      </c>
      <c r="AK3853" s="22">
        <v>0</v>
      </c>
      <c r="AL3853" s="22">
        <v>0</v>
      </c>
      <c r="AM3853" s="22">
        <v>0</v>
      </c>
      <c r="AN3853" s="22">
        <v>-8.4</v>
      </c>
      <c r="AO3853" s="22">
        <v>-24</v>
      </c>
      <c r="AP3853" s="18">
        <f>SUM(AI3853:AO3853)</f>
        <v>281.89429</v>
      </c>
    </row>
    <row r="3854" ht="20.35" customHeight="1">
      <c r="A3854" t="s" s="28">
        <v>1781</v>
      </c>
      <c r="B3854" s="15">
        <v>43741</v>
      </c>
      <c r="C3854" s="17">
        <v>1</v>
      </c>
      <c r="D3854" s="16"/>
      <c r="E3854" s="31"/>
      <c r="F3854" s="31"/>
      <c r="G3854" s="16"/>
      <c r="H3854" s="16"/>
      <c r="I3854" s="16"/>
      <c r="J3854" s="16"/>
      <c r="K3854" s="16"/>
      <c r="L3854" s="16"/>
      <c r="M3854" s="16"/>
      <c r="N3854" s="16"/>
      <c r="O3854" s="16"/>
      <c r="P3854" s="16"/>
      <c r="Q3854" s="16"/>
      <c r="R3854" s="16"/>
      <c r="S3854" s="16"/>
      <c r="T3854" s="16"/>
      <c r="U3854" s="16"/>
      <c r="V3854" s="16"/>
      <c r="W3854" s="16"/>
      <c r="X3854" s="16"/>
      <c r="Y3854" s="16"/>
      <c r="Z3854" s="16"/>
      <c r="AA3854" s="16"/>
      <c r="AB3854" s="16"/>
      <c r="AC3854" s="16"/>
      <c r="AD3854" s="16"/>
      <c r="AE3854" s="16"/>
      <c r="AF3854" s="16"/>
      <c r="AG3854" s="16"/>
      <c r="AH3854" s="16"/>
      <c r="AI3854" s="18">
        <v>351.28</v>
      </c>
      <c r="AJ3854" s="22">
        <v>0</v>
      </c>
      <c r="AK3854" s="22">
        <v>0</v>
      </c>
      <c r="AL3854" s="22">
        <f>AI3854*-0.029-0.3</f>
        <v>-10.48712</v>
      </c>
      <c r="AM3854" s="22">
        <v>0</v>
      </c>
      <c r="AN3854" s="22">
        <v>-10.51</v>
      </c>
      <c r="AO3854" s="22">
        <v>-26.02</v>
      </c>
      <c r="AP3854" s="18">
        <f>SUM(AI3854:AO3854)</f>
        <v>304.26288</v>
      </c>
    </row>
    <row r="3855" ht="20.35" customHeight="1">
      <c r="A3855" t="s" s="28">
        <v>3065</v>
      </c>
      <c r="B3855" s="15">
        <v>43742</v>
      </c>
      <c r="C3855" s="16"/>
      <c r="D3855" s="16"/>
      <c r="E3855" s="31"/>
      <c r="F3855" s="31"/>
      <c r="G3855" s="16"/>
      <c r="H3855" s="16"/>
      <c r="I3855" s="16"/>
      <c r="J3855" s="16"/>
      <c r="K3855" s="16"/>
      <c r="L3855" s="16"/>
      <c r="M3855" s="16"/>
      <c r="N3855" s="16"/>
      <c r="O3855" s="16"/>
      <c r="P3855" s="16"/>
      <c r="Q3855" s="16"/>
      <c r="R3855" s="16"/>
      <c r="S3855" s="16"/>
      <c r="T3855" s="16"/>
      <c r="U3855" s="16"/>
      <c r="V3855" s="16"/>
      <c r="W3855" s="16"/>
      <c r="X3855" s="17">
        <v>6</v>
      </c>
      <c r="Y3855" s="16"/>
      <c r="Z3855" s="16"/>
      <c r="AA3855" s="16"/>
      <c r="AB3855" s="16"/>
      <c r="AC3855" s="16"/>
      <c r="AD3855" s="16"/>
      <c r="AE3855" s="16"/>
      <c r="AF3855" s="16"/>
      <c r="AG3855" s="16"/>
      <c r="AH3855" s="16"/>
      <c r="AI3855" s="18">
        <v>674.9400000000001</v>
      </c>
      <c r="AJ3855" s="22">
        <f>AI3855*-0.029+-0.3</f>
        <v>-19.87326</v>
      </c>
      <c r="AK3855" s="22">
        <v>0</v>
      </c>
      <c r="AL3855" s="22">
        <v>0</v>
      </c>
      <c r="AM3855" s="22">
        <v>0</v>
      </c>
      <c r="AN3855" s="22">
        <v>-64.22</v>
      </c>
      <c r="AO3855" s="22">
        <v>0</v>
      </c>
      <c r="AP3855" s="18">
        <f>SUM(AI3855:AO3855)</f>
        <v>590.84674</v>
      </c>
    </row>
    <row r="3856" ht="20.35" customHeight="1">
      <c r="A3856" t="s" s="28">
        <v>3049</v>
      </c>
      <c r="B3856" s="15">
        <v>43742</v>
      </c>
      <c r="C3856" s="16"/>
      <c r="D3856" s="16"/>
      <c r="E3856" s="31"/>
      <c r="F3856" s="31"/>
      <c r="G3856" s="16"/>
      <c r="H3856" s="16"/>
      <c r="I3856" s="16"/>
      <c r="J3856" s="16"/>
      <c r="K3856" s="16"/>
      <c r="L3856" s="16"/>
      <c r="M3856" s="16"/>
      <c r="N3856" s="16"/>
      <c r="O3856" s="16"/>
      <c r="P3856" s="16"/>
      <c r="Q3856" s="16"/>
      <c r="R3856" s="16"/>
      <c r="S3856" s="16"/>
      <c r="T3856" s="16"/>
      <c r="U3856" s="16"/>
      <c r="V3856" s="16"/>
      <c r="W3856" s="16"/>
      <c r="X3856" s="17">
        <v>2</v>
      </c>
      <c r="Y3856" s="16"/>
      <c r="Z3856" s="16"/>
      <c r="AA3856" s="16"/>
      <c r="AB3856" s="16"/>
      <c r="AC3856" s="16"/>
      <c r="AD3856" s="16"/>
      <c r="AE3856" s="16"/>
      <c r="AF3856" s="16"/>
      <c r="AG3856" s="16"/>
      <c r="AH3856" s="16"/>
      <c r="AI3856" s="18">
        <v>450</v>
      </c>
      <c r="AJ3856" s="22">
        <v>0</v>
      </c>
      <c r="AK3856" s="22">
        <v>0</v>
      </c>
      <c r="AL3856" s="22">
        <v>0</v>
      </c>
      <c r="AM3856" s="22">
        <v>0</v>
      </c>
      <c r="AN3856" s="22">
        <v>0</v>
      </c>
      <c r="AO3856" s="22">
        <v>0</v>
      </c>
      <c r="AP3856" s="18">
        <f>SUM(AI3856:AO3856)</f>
        <v>450</v>
      </c>
    </row>
    <row r="3857" ht="20.35" customHeight="1">
      <c r="A3857" t="s" s="28">
        <v>3066</v>
      </c>
      <c r="B3857" s="15">
        <v>43742</v>
      </c>
      <c r="C3857" s="17">
        <v>1</v>
      </c>
      <c r="D3857" s="16"/>
      <c r="E3857" s="31"/>
      <c r="F3857" s="31"/>
      <c r="G3857" s="16"/>
      <c r="H3857" s="16"/>
      <c r="I3857" s="16"/>
      <c r="J3857" s="16"/>
      <c r="K3857" s="16"/>
      <c r="L3857" s="16"/>
      <c r="M3857" s="16"/>
      <c r="N3857" s="16"/>
      <c r="O3857" s="16"/>
      <c r="P3857" s="16"/>
      <c r="Q3857" s="16"/>
      <c r="R3857" s="16"/>
      <c r="S3857" s="16"/>
      <c r="T3857" s="16"/>
      <c r="U3857" s="16"/>
      <c r="V3857" s="16"/>
      <c r="W3857" s="16"/>
      <c r="X3857" s="16"/>
      <c r="Y3857" s="16"/>
      <c r="Z3857" s="16"/>
      <c r="AA3857" s="16"/>
      <c r="AB3857" s="16"/>
      <c r="AC3857" s="16"/>
      <c r="AD3857" s="16"/>
      <c r="AE3857" s="16"/>
      <c r="AF3857" s="16"/>
      <c r="AG3857" s="16"/>
      <c r="AH3857" s="16"/>
      <c r="AI3857" s="18">
        <v>339.99</v>
      </c>
      <c r="AJ3857" s="22">
        <f>AI3857*-0.029+-0.3</f>
        <v>-10.15971</v>
      </c>
      <c r="AK3857" s="22">
        <v>0</v>
      </c>
      <c r="AL3857" s="22">
        <v>0</v>
      </c>
      <c r="AM3857" s="22">
        <v>0</v>
      </c>
      <c r="AN3857" s="22">
        <v>-14.49</v>
      </c>
      <c r="AO3857" s="22">
        <v>0</v>
      </c>
      <c r="AP3857" s="18">
        <f>SUM(AI3857:AO3857)</f>
        <v>315.34029</v>
      </c>
    </row>
    <row r="3858" ht="20.35" customHeight="1">
      <c r="A3858" t="s" s="28">
        <v>2963</v>
      </c>
      <c r="B3858" s="15">
        <v>43742</v>
      </c>
      <c r="C3858" s="16"/>
      <c r="D3858" s="16"/>
      <c r="E3858" s="31"/>
      <c r="F3858" s="31"/>
      <c r="G3858" s="16"/>
      <c r="H3858" s="16"/>
      <c r="I3858" s="16"/>
      <c r="J3858" s="16"/>
      <c r="K3858" s="16"/>
      <c r="L3858" s="16"/>
      <c r="M3858" s="16"/>
      <c r="N3858" s="16"/>
      <c r="O3858" s="16"/>
      <c r="P3858" s="16"/>
      <c r="Q3858" s="16"/>
      <c r="R3858" s="16"/>
      <c r="S3858" s="16"/>
      <c r="T3858" s="16"/>
      <c r="U3858" s="16"/>
      <c r="V3858" s="16"/>
      <c r="W3858" s="16"/>
      <c r="X3858" s="17">
        <v>8</v>
      </c>
      <c r="Y3858" s="16"/>
      <c r="Z3858" s="16"/>
      <c r="AA3858" s="16"/>
      <c r="AB3858" s="16"/>
      <c r="AC3858" s="16"/>
      <c r="AD3858" s="16"/>
      <c r="AE3858" s="16"/>
      <c r="AF3858" s="16"/>
      <c r="AG3858" s="16"/>
      <c r="AH3858" s="16"/>
      <c r="AI3858" s="18">
        <v>1723.88</v>
      </c>
      <c r="AJ3858" s="22">
        <v>0</v>
      </c>
      <c r="AK3858" s="22">
        <v>0</v>
      </c>
      <c r="AL3858" s="22">
        <f>AI3858*-0.029-0.3</f>
        <v>-50.29252</v>
      </c>
      <c r="AM3858" s="22">
        <v>0</v>
      </c>
      <c r="AN3858" s="22">
        <v>-114.85</v>
      </c>
      <c r="AO3858" s="22">
        <v>0</v>
      </c>
      <c r="AP3858" s="18">
        <f>SUM(AI3858:AO3858)</f>
        <v>1558.73748</v>
      </c>
    </row>
    <row r="3859" ht="20.35" customHeight="1">
      <c r="A3859" t="s" s="28">
        <v>3067</v>
      </c>
      <c r="B3859" s="15">
        <v>43742</v>
      </c>
      <c r="C3859" s="16"/>
      <c r="D3859" s="16"/>
      <c r="E3859" s="31"/>
      <c r="F3859" s="31"/>
      <c r="G3859" s="16"/>
      <c r="H3859" s="16"/>
      <c r="I3859" s="16"/>
      <c r="J3859" s="16"/>
      <c r="K3859" s="16"/>
      <c r="L3859" s="16"/>
      <c r="M3859" s="16"/>
      <c r="N3859" s="16"/>
      <c r="O3859" s="16"/>
      <c r="P3859" s="16"/>
      <c r="Q3859" s="16"/>
      <c r="R3859" s="16"/>
      <c r="S3859" s="16"/>
      <c r="T3859" s="16"/>
      <c r="U3859" s="16"/>
      <c r="V3859" s="16"/>
      <c r="W3859" s="16"/>
      <c r="X3859" s="16"/>
      <c r="Y3859" s="16"/>
      <c r="Z3859" s="16"/>
      <c r="AA3859" s="16"/>
      <c r="AB3859" s="16"/>
      <c r="AC3859" s="16"/>
      <c r="AD3859" s="16"/>
      <c r="AE3859" s="16"/>
      <c r="AF3859" s="16"/>
      <c r="AG3859" s="16"/>
      <c r="AH3859" s="16"/>
      <c r="AI3859" s="42">
        <v>800</v>
      </c>
      <c r="AJ3859" s="60">
        <v>0</v>
      </c>
      <c r="AK3859" s="60">
        <v>0</v>
      </c>
      <c r="AL3859" s="60">
        <v>0</v>
      </c>
      <c r="AM3859" s="22">
        <v>0</v>
      </c>
      <c r="AN3859" s="60">
        <v>0</v>
      </c>
      <c r="AO3859" s="60">
        <v>0</v>
      </c>
      <c r="AP3859" s="18">
        <f>SUM(AI3859:AO3859)</f>
        <v>800</v>
      </c>
    </row>
    <row r="3860" ht="20.35" customHeight="1">
      <c r="A3860" t="s" s="28">
        <v>3068</v>
      </c>
      <c r="B3860" s="15">
        <v>43742</v>
      </c>
      <c r="C3860" s="17">
        <v>1</v>
      </c>
      <c r="D3860" s="16"/>
      <c r="E3860" s="31"/>
      <c r="F3860" s="31"/>
      <c r="G3860" s="16"/>
      <c r="H3860" s="16"/>
      <c r="I3860" s="16"/>
      <c r="J3860" s="16"/>
      <c r="K3860" s="16"/>
      <c r="L3860" s="16"/>
      <c r="M3860" s="16"/>
      <c r="N3860" s="16"/>
      <c r="O3860" s="16"/>
      <c r="P3860" s="16"/>
      <c r="Q3860" s="16"/>
      <c r="R3860" s="16"/>
      <c r="S3860" s="16"/>
      <c r="T3860" s="16"/>
      <c r="U3860" s="16"/>
      <c r="V3860" s="16"/>
      <c r="W3860" s="16"/>
      <c r="X3860" s="16"/>
      <c r="Y3860" s="16"/>
      <c r="Z3860" s="16"/>
      <c r="AA3860" s="16"/>
      <c r="AB3860" s="16"/>
      <c r="AC3860" s="16"/>
      <c r="AD3860" s="16"/>
      <c r="AE3860" s="16"/>
      <c r="AF3860" s="16"/>
      <c r="AG3860" s="16"/>
      <c r="AH3860" s="16"/>
      <c r="AI3860" s="18">
        <v>318.13</v>
      </c>
      <c r="AJ3860" s="22">
        <f>AI3860*-0.029+-0.3</f>
        <v>-9.52577</v>
      </c>
      <c r="AK3860" s="22">
        <v>0</v>
      </c>
      <c r="AL3860" s="22">
        <v>0</v>
      </c>
      <c r="AM3860" s="22">
        <v>0</v>
      </c>
      <c r="AN3860" s="22">
        <v>-10.96</v>
      </c>
      <c r="AO3860" s="22">
        <v>0</v>
      </c>
      <c r="AP3860" s="18">
        <f>SUM(AI3860:AO3860)</f>
        <v>297.64423</v>
      </c>
    </row>
    <row r="3861" ht="20.35" customHeight="1">
      <c r="A3861" t="s" s="28">
        <v>3069</v>
      </c>
      <c r="B3861" s="15">
        <v>43744</v>
      </c>
      <c r="C3861" s="16"/>
      <c r="D3861" s="16"/>
      <c r="E3861" s="31"/>
      <c r="F3861" s="31"/>
      <c r="G3861" s="16"/>
      <c r="H3861" s="16"/>
      <c r="I3861" s="16"/>
      <c r="J3861" s="16"/>
      <c r="K3861" s="16"/>
      <c r="L3861" s="16"/>
      <c r="M3861" s="16"/>
      <c r="N3861" s="16"/>
      <c r="O3861" s="16"/>
      <c r="P3861" s="16"/>
      <c r="Q3861" s="16"/>
      <c r="R3861" s="16"/>
      <c r="S3861" s="16"/>
      <c r="T3861" s="16"/>
      <c r="U3861" s="16"/>
      <c r="V3861" s="16"/>
      <c r="W3861" s="16"/>
      <c r="X3861" s="16"/>
      <c r="Y3861" s="16"/>
      <c r="Z3861" s="16"/>
      <c r="AA3861" s="16"/>
      <c r="AB3861" s="16"/>
      <c r="AC3861" s="16"/>
      <c r="AD3861" s="16"/>
      <c r="AE3861" s="16"/>
      <c r="AF3861" s="16"/>
      <c r="AG3861" s="16"/>
      <c r="AH3861" s="16"/>
      <c r="AI3861" s="18">
        <v>39.99</v>
      </c>
      <c r="AJ3861" s="22">
        <v>0</v>
      </c>
      <c r="AK3861" s="22">
        <v>0</v>
      </c>
      <c r="AL3861" s="22">
        <f>AI3861*-0.029-0.3</f>
        <v>-1.45971</v>
      </c>
      <c r="AM3861" s="22">
        <v>0</v>
      </c>
      <c r="AN3861" s="22">
        <v>-5.12</v>
      </c>
      <c r="AO3861" s="22">
        <v>0</v>
      </c>
      <c r="AP3861" s="18">
        <f>SUM(AI3861:AO3861)</f>
        <v>33.41029</v>
      </c>
    </row>
    <row r="3862" ht="20.35" customHeight="1">
      <c r="A3862" t="s" s="28">
        <v>3070</v>
      </c>
      <c r="B3862" s="15">
        <v>43745</v>
      </c>
      <c r="C3862" s="17">
        <v>1</v>
      </c>
      <c r="D3862" s="16"/>
      <c r="E3862" s="31"/>
      <c r="F3862" s="31"/>
      <c r="G3862" s="16"/>
      <c r="H3862" s="16"/>
      <c r="I3862" s="16"/>
      <c r="J3862" s="16"/>
      <c r="K3862" s="16"/>
      <c r="L3862" s="16"/>
      <c r="M3862" s="16"/>
      <c r="N3862" s="16"/>
      <c r="O3862" s="16"/>
      <c r="P3862" s="16"/>
      <c r="Q3862" s="16"/>
      <c r="R3862" s="16"/>
      <c r="S3862" s="16"/>
      <c r="T3862" s="16"/>
      <c r="U3862" s="16"/>
      <c r="V3862" s="16"/>
      <c r="W3862" s="16"/>
      <c r="X3862" s="16"/>
      <c r="Y3862" s="16"/>
      <c r="Z3862" s="16"/>
      <c r="AA3862" s="16"/>
      <c r="AB3862" s="16"/>
      <c r="AC3862" s="16"/>
      <c r="AD3862" s="16"/>
      <c r="AE3862" s="16"/>
      <c r="AF3862" s="16"/>
      <c r="AG3862" s="16"/>
      <c r="AH3862" s="16"/>
      <c r="AI3862" s="18">
        <v>299.99</v>
      </c>
      <c r="AJ3862" s="22">
        <f>AI3862*-0.029+-0.3</f>
        <v>-8.99971</v>
      </c>
      <c r="AK3862" s="22">
        <v>0</v>
      </c>
      <c r="AL3862" s="22">
        <v>0</v>
      </c>
      <c r="AM3862" s="22">
        <v>0</v>
      </c>
      <c r="AN3862" s="22">
        <v>-59.22</v>
      </c>
      <c r="AO3862" s="22">
        <v>0</v>
      </c>
      <c r="AP3862" s="18">
        <f>SUM(AI3862:AO3862)</f>
        <v>231.77029</v>
      </c>
    </row>
    <row r="3863" ht="20.35" customHeight="1">
      <c r="A3863" t="s" s="28">
        <v>3070</v>
      </c>
      <c r="B3863" s="15">
        <v>43745</v>
      </c>
      <c r="C3863" s="16"/>
      <c r="D3863" s="16"/>
      <c r="E3863" s="31"/>
      <c r="F3863" s="31"/>
      <c r="G3863" s="16"/>
      <c r="H3863" s="16"/>
      <c r="I3863" s="16"/>
      <c r="J3863" s="16"/>
      <c r="K3863" s="16"/>
      <c r="L3863" s="16"/>
      <c r="M3863" s="16"/>
      <c r="N3863" s="16"/>
      <c r="O3863" s="16"/>
      <c r="P3863" s="16"/>
      <c r="Q3863" s="16"/>
      <c r="R3863" s="16"/>
      <c r="S3863" s="16"/>
      <c r="T3863" s="16"/>
      <c r="U3863" s="16"/>
      <c r="V3863" s="16"/>
      <c r="W3863" s="16"/>
      <c r="X3863" s="16"/>
      <c r="Y3863" s="16"/>
      <c r="Z3863" s="16"/>
      <c r="AA3863" s="16"/>
      <c r="AB3863" s="16"/>
      <c r="AC3863" s="16"/>
      <c r="AD3863" s="16"/>
      <c r="AE3863" s="16"/>
      <c r="AF3863" s="16"/>
      <c r="AG3863" s="16"/>
      <c r="AH3863" s="16"/>
      <c r="AI3863" s="18">
        <v>59.22</v>
      </c>
      <c r="AJ3863" s="22">
        <f>AI3863*-0.029+-0.3</f>
        <v>-2.01738</v>
      </c>
      <c r="AK3863" s="22">
        <v>0</v>
      </c>
      <c r="AL3863" s="22">
        <v>0</v>
      </c>
      <c r="AM3863" s="22">
        <v>0</v>
      </c>
      <c r="AN3863" s="22">
        <v>0</v>
      </c>
      <c r="AO3863" s="22">
        <v>0</v>
      </c>
      <c r="AP3863" s="18">
        <f>SUM(AI3863:AO3863)</f>
        <v>57.20262</v>
      </c>
    </row>
    <row r="3864" ht="20.35" customHeight="1">
      <c r="A3864" t="s" s="28">
        <v>3071</v>
      </c>
      <c r="B3864" s="15">
        <v>43745</v>
      </c>
      <c r="C3864" s="17">
        <v>2</v>
      </c>
      <c r="D3864" s="16"/>
      <c r="E3864" s="31"/>
      <c r="F3864" s="31"/>
      <c r="G3864" s="16"/>
      <c r="H3864" s="16"/>
      <c r="I3864" s="16"/>
      <c r="J3864" s="16"/>
      <c r="K3864" s="16"/>
      <c r="L3864" s="16"/>
      <c r="M3864" s="16"/>
      <c r="N3864" s="16"/>
      <c r="O3864" s="16"/>
      <c r="P3864" s="16"/>
      <c r="Q3864" s="16"/>
      <c r="R3864" s="16"/>
      <c r="S3864" s="16"/>
      <c r="T3864" s="16"/>
      <c r="U3864" s="16"/>
      <c r="V3864" s="16"/>
      <c r="W3864" s="16"/>
      <c r="X3864" s="17">
        <v>6</v>
      </c>
      <c r="Y3864" s="16"/>
      <c r="Z3864" s="16"/>
      <c r="AA3864" s="16"/>
      <c r="AB3864" s="16"/>
      <c r="AC3864" s="16"/>
      <c r="AD3864" s="16"/>
      <c r="AE3864" s="16"/>
      <c r="AF3864" s="16"/>
      <c r="AG3864" s="16"/>
      <c r="AH3864" s="16"/>
      <c r="AI3864" s="18">
        <v>1701.5</v>
      </c>
      <c r="AJ3864" s="22">
        <v>0</v>
      </c>
      <c r="AK3864" s="22">
        <v>-49.64</v>
      </c>
      <c r="AL3864" s="22">
        <v>0</v>
      </c>
      <c r="AM3864" s="22">
        <v>0</v>
      </c>
      <c r="AN3864" s="22">
        <v>-99.13</v>
      </c>
      <c r="AO3864" s="22">
        <v>0</v>
      </c>
      <c r="AP3864" s="18">
        <f>SUM(AI3864:AO3864)</f>
        <v>1552.73</v>
      </c>
    </row>
    <row r="3865" ht="20.35" customHeight="1">
      <c r="A3865" t="s" s="28">
        <v>1738</v>
      </c>
      <c r="B3865" s="15">
        <v>43746</v>
      </c>
      <c r="C3865" s="16"/>
      <c r="D3865" s="16"/>
      <c r="E3865" s="31"/>
      <c r="F3865" s="31"/>
      <c r="G3865" s="16"/>
      <c r="H3865" s="17">
        <v>6</v>
      </c>
      <c r="I3865" s="16"/>
      <c r="J3865" s="16"/>
      <c r="K3865" s="16"/>
      <c r="L3865" s="16"/>
      <c r="M3865" s="16"/>
      <c r="N3865" s="16"/>
      <c r="O3865" s="16"/>
      <c r="P3865" s="16"/>
      <c r="Q3865" s="16"/>
      <c r="R3865" s="16"/>
      <c r="S3865" s="16"/>
      <c r="T3865" s="16"/>
      <c r="U3865" s="16"/>
      <c r="V3865" s="16"/>
      <c r="W3865" s="16"/>
      <c r="X3865" s="17">
        <v>3</v>
      </c>
      <c r="Y3865" s="16"/>
      <c r="Z3865" s="16"/>
      <c r="AA3865" s="16"/>
      <c r="AB3865" s="16"/>
      <c r="AC3865" s="16"/>
      <c r="AD3865" s="16"/>
      <c r="AE3865" s="16"/>
      <c r="AF3865" s="16"/>
      <c r="AG3865" s="16"/>
      <c r="AH3865" s="16"/>
      <c r="AI3865" s="18">
        <v>5862.5</v>
      </c>
      <c r="AJ3865" s="22">
        <f>AI3865*-0.029+-0.3</f>
        <v>-170.3125</v>
      </c>
      <c r="AK3865" s="22">
        <v>0</v>
      </c>
      <c r="AL3865" s="22">
        <v>0</v>
      </c>
      <c r="AM3865" s="22">
        <v>0</v>
      </c>
      <c r="AN3865" s="22">
        <v>-49.16</v>
      </c>
      <c r="AO3865" s="22">
        <v>0</v>
      </c>
      <c r="AP3865" s="18">
        <f>SUM(AI3865:AO3865)</f>
        <v>5643.0275</v>
      </c>
    </row>
    <row r="3866" ht="20.35" customHeight="1">
      <c r="A3866" t="s" s="28">
        <v>3072</v>
      </c>
      <c r="B3866" s="15">
        <v>43746</v>
      </c>
      <c r="C3866" s="17">
        <v>1</v>
      </c>
      <c r="D3866" s="16"/>
      <c r="E3866" s="31"/>
      <c r="F3866" s="31"/>
      <c r="G3866" s="16"/>
      <c r="H3866" s="16"/>
      <c r="I3866" s="16"/>
      <c r="J3866" s="16"/>
      <c r="K3866" s="16"/>
      <c r="L3866" s="16"/>
      <c r="M3866" s="16"/>
      <c r="N3866" s="16"/>
      <c r="O3866" s="16"/>
      <c r="P3866" s="16"/>
      <c r="Q3866" s="16"/>
      <c r="R3866" s="16"/>
      <c r="S3866" s="16"/>
      <c r="T3866" s="16"/>
      <c r="U3866" s="16"/>
      <c r="V3866" s="16"/>
      <c r="W3866" s="16"/>
      <c r="X3866" s="16"/>
      <c r="Y3866" s="16"/>
      <c r="Z3866" s="16"/>
      <c r="AA3866" s="16"/>
      <c r="AB3866" s="16"/>
      <c r="AC3866" s="16"/>
      <c r="AD3866" s="16"/>
      <c r="AE3866" s="16"/>
      <c r="AF3866" s="16"/>
      <c r="AG3866" s="16"/>
      <c r="AH3866" s="16"/>
      <c r="AI3866" s="18">
        <v>389.69</v>
      </c>
      <c r="AJ3866" s="22">
        <f>AI3866*-0.029+-0.3</f>
        <v>-11.60101</v>
      </c>
      <c r="AK3866" s="22">
        <v>0</v>
      </c>
      <c r="AL3866" s="22">
        <v>0</v>
      </c>
      <c r="AM3866" s="22">
        <v>0</v>
      </c>
      <c r="AN3866" s="22">
        <v>-37.33</v>
      </c>
      <c r="AO3866" s="22">
        <v>0</v>
      </c>
      <c r="AP3866" s="18">
        <f>SUM(AI3866:AO3866)</f>
        <v>340.75899</v>
      </c>
    </row>
    <row r="3867" ht="20.35" customHeight="1">
      <c r="A3867" t="s" s="28">
        <v>3073</v>
      </c>
      <c r="B3867" s="15">
        <v>43747</v>
      </c>
      <c r="C3867" s="17">
        <v>1</v>
      </c>
      <c r="D3867" s="16"/>
      <c r="E3867" s="31"/>
      <c r="F3867" s="31"/>
      <c r="G3867" s="16"/>
      <c r="H3867" s="16"/>
      <c r="I3867" s="16"/>
      <c r="J3867" s="16"/>
      <c r="K3867" s="16"/>
      <c r="L3867" s="16"/>
      <c r="M3867" s="16"/>
      <c r="N3867" s="16"/>
      <c r="O3867" s="16"/>
      <c r="P3867" s="16"/>
      <c r="Q3867" s="16"/>
      <c r="R3867" s="16"/>
      <c r="S3867" s="16"/>
      <c r="T3867" s="16"/>
      <c r="U3867" s="16"/>
      <c r="V3867" s="16"/>
      <c r="W3867" s="16"/>
      <c r="X3867" s="16"/>
      <c r="Y3867" s="16"/>
      <c r="Z3867" s="16"/>
      <c r="AA3867" s="16"/>
      <c r="AB3867" s="16"/>
      <c r="AC3867" s="16"/>
      <c r="AD3867" s="16"/>
      <c r="AE3867" s="16"/>
      <c r="AF3867" s="16"/>
      <c r="AG3867" s="16"/>
      <c r="AH3867" s="16"/>
      <c r="AI3867" s="18">
        <v>299.99</v>
      </c>
      <c r="AJ3867" s="22">
        <f>AI3867*-0.029+-0.3</f>
        <v>-8.99971</v>
      </c>
      <c r="AK3867" s="22">
        <v>0</v>
      </c>
      <c r="AL3867" s="22">
        <v>0</v>
      </c>
      <c r="AM3867" s="22">
        <v>0</v>
      </c>
      <c r="AN3867" s="22">
        <v>-8.9</v>
      </c>
      <c r="AO3867" s="22">
        <v>0</v>
      </c>
      <c r="AP3867" s="18">
        <f>SUM(AI3867:AO3867)</f>
        <v>282.09029</v>
      </c>
    </row>
    <row r="3868" ht="20.35" customHeight="1">
      <c r="A3868" t="s" s="28">
        <v>3074</v>
      </c>
      <c r="B3868" s="15">
        <v>43747</v>
      </c>
      <c r="C3868" s="16"/>
      <c r="D3868" s="16"/>
      <c r="E3868" s="31"/>
      <c r="F3868" s="31"/>
      <c r="G3868" s="16"/>
      <c r="H3868" s="16"/>
      <c r="I3868" s="16"/>
      <c r="J3868" s="16"/>
      <c r="K3868" s="16"/>
      <c r="L3868" s="16"/>
      <c r="M3868" s="16"/>
      <c r="N3868" s="16"/>
      <c r="O3868" s="16"/>
      <c r="P3868" s="16"/>
      <c r="Q3868" s="16"/>
      <c r="R3868" s="16"/>
      <c r="S3868" s="16"/>
      <c r="T3868" s="16"/>
      <c r="U3868" s="16"/>
      <c r="V3868" s="16"/>
      <c r="W3868" s="16"/>
      <c r="X3868" s="17">
        <v>6</v>
      </c>
      <c r="Y3868" s="16"/>
      <c r="Z3868" s="16"/>
      <c r="AA3868" s="16"/>
      <c r="AB3868" s="16"/>
      <c r="AC3868" s="16"/>
      <c r="AD3868" s="16"/>
      <c r="AE3868" s="16"/>
      <c r="AF3868" s="16"/>
      <c r="AG3868" s="16"/>
      <c r="AH3868" s="16"/>
      <c r="AI3868" s="18">
        <v>1602.69</v>
      </c>
      <c r="AJ3868" s="22">
        <v>0</v>
      </c>
      <c r="AK3868" s="22">
        <v>-46.78</v>
      </c>
      <c r="AL3868" s="22">
        <v>0</v>
      </c>
      <c r="AM3868" s="22">
        <v>0</v>
      </c>
      <c r="AN3868" s="22">
        <v>-143.69</v>
      </c>
      <c r="AO3868" s="22">
        <v>0</v>
      </c>
      <c r="AP3868" s="18">
        <f>SUM(AI3868:AO3868)</f>
        <v>1412.22</v>
      </c>
    </row>
    <row r="3869" ht="20.35" customHeight="1">
      <c r="A3869" t="s" s="28">
        <v>3075</v>
      </c>
      <c r="B3869" s="15">
        <v>43747</v>
      </c>
      <c r="C3869" s="17">
        <v>1</v>
      </c>
      <c r="D3869" s="16"/>
      <c r="E3869" s="31"/>
      <c r="F3869" s="31"/>
      <c r="G3869" s="16"/>
      <c r="H3869" s="17">
        <v>2</v>
      </c>
      <c r="I3869" s="16"/>
      <c r="J3869" s="16"/>
      <c r="K3869" s="16"/>
      <c r="L3869" s="16"/>
      <c r="M3869" s="16"/>
      <c r="N3869" s="16"/>
      <c r="O3869" s="16"/>
      <c r="P3869" s="16"/>
      <c r="Q3869" s="16"/>
      <c r="R3869" s="17">
        <v>1</v>
      </c>
      <c r="S3869" s="16"/>
      <c r="T3869" s="16"/>
      <c r="U3869" s="16"/>
      <c r="V3869" s="16"/>
      <c r="W3869" s="16"/>
      <c r="X3869" s="16"/>
      <c r="Y3869" s="16"/>
      <c r="Z3869" s="16"/>
      <c r="AA3869" s="16"/>
      <c r="AB3869" s="16"/>
      <c r="AC3869" s="16"/>
      <c r="AD3869" s="16"/>
      <c r="AE3869" s="16"/>
      <c r="AF3869" s="16"/>
      <c r="AG3869" s="16"/>
      <c r="AH3869" s="16"/>
      <c r="AI3869" s="18">
        <v>4912.78</v>
      </c>
      <c r="AJ3869" s="22">
        <f>AI3869*-0.029+-0.3</f>
        <v>-142.77062</v>
      </c>
      <c r="AK3869" s="22">
        <v>0</v>
      </c>
      <c r="AL3869" s="22">
        <v>0</v>
      </c>
      <c r="AM3869" s="22">
        <v>0</v>
      </c>
      <c r="AN3869" s="22">
        <v>-223.39</v>
      </c>
      <c r="AO3869" s="22">
        <v>0</v>
      </c>
      <c r="AP3869" s="18">
        <f>SUM(AI3869:AO3869)</f>
        <v>4546.61938</v>
      </c>
    </row>
    <row r="3870" ht="20.35" customHeight="1">
      <c r="A3870" t="s" s="28">
        <v>3076</v>
      </c>
      <c r="B3870" s="15">
        <v>43748</v>
      </c>
      <c r="C3870" s="16"/>
      <c r="D3870" s="16"/>
      <c r="E3870" s="31"/>
      <c r="F3870" s="31"/>
      <c r="G3870" s="16"/>
      <c r="H3870" s="16"/>
      <c r="I3870" s="16"/>
      <c r="J3870" s="16"/>
      <c r="K3870" s="16"/>
      <c r="L3870" s="16"/>
      <c r="M3870" s="16"/>
      <c r="N3870" s="16"/>
      <c r="O3870" s="16"/>
      <c r="P3870" s="16"/>
      <c r="Q3870" s="16"/>
      <c r="R3870" s="16"/>
      <c r="S3870" s="16"/>
      <c r="T3870" s="16"/>
      <c r="U3870" s="16"/>
      <c r="V3870" s="16"/>
      <c r="W3870" s="16"/>
      <c r="X3870" s="17">
        <v>8</v>
      </c>
      <c r="Y3870" s="16"/>
      <c r="Z3870" s="16"/>
      <c r="AA3870" s="16"/>
      <c r="AB3870" s="16"/>
      <c r="AC3870" s="16"/>
      <c r="AD3870" s="16"/>
      <c r="AE3870" s="16"/>
      <c r="AF3870" s="16"/>
      <c r="AG3870" s="16"/>
      <c r="AH3870" s="16"/>
      <c r="AI3870" s="18">
        <v>866.6900000000001</v>
      </c>
      <c r="AJ3870" s="22">
        <f>AI3870*-0.029+-0.3</f>
        <v>-25.43401</v>
      </c>
      <c r="AK3870" s="22">
        <v>0</v>
      </c>
      <c r="AL3870" s="22">
        <v>0</v>
      </c>
      <c r="AM3870" s="22">
        <v>0</v>
      </c>
      <c r="AN3870" s="22">
        <v>-55.13</v>
      </c>
      <c r="AO3870" s="22">
        <v>0</v>
      </c>
      <c r="AP3870" s="18">
        <f>SUM(AI3870:AO3870)</f>
        <v>786.12599</v>
      </c>
    </row>
    <row r="3871" ht="20.35" customHeight="1">
      <c r="A3871" t="s" s="28">
        <v>3009</v>
      </c>
      <c r="B3871" s="15">
        <v>43748</v>
      </c>
      <c r="C3871" s="31"/>
      <c r="D3871" s="16"/>
      <c r="E3871" s="31"/>
      <c r="F3871" s="31"/>
      <c r="G3871" s="16"/>
      <c r="H3871" s="16"/>
      <c r="I3871" s="16"/>
      <c r="J3871" s="16"/>
      <c r="K3871" s="16"/>
      <c r="L3871" s="16"/>
      <c r="M3871" s="16"/>
      <c r="N3871" s="16"/>
      <c r="O3871" s="16"/>
      <c r="P3871" s="16"/>
      <c r="Q3871" s="16"/>
      <c r="R3871" s="17">
        <v>1</v>
      </c>
      <c r="S3871" s="16"/>
      <c r="T3871" s="16"/>
      <c r="U3871" s="16"/>
      <c r="V3871" s="16"/>
      <c r="W3871" s="16"/>
      <c r="X3871" s="16"/>
      <c r="Y3871" s="16"/>
      <c r="Z3871" s="16"/>
      <c r="AA3871" s="16"/>
      <c r="AB3871" s="16"/>
      <c r="AC3871" s="16"/>
      <c r="AD3871" s="16"/>
      <c r="AE3871" s="16"/>
      <c r="AF3871" s="16"/>
      <c r="AG3871" s="16"/>
      <c r="AH3871" s="16"/>
      <c r="AI3871" s="18">
        <v>701.99</v>
      </c>
      <c r="AJ3871" s="22">
        <v>0</v>
      </c>
      <c r="AK3871" s="22">
        <v>0</v>
      </c>
      <c r="AL3871" s="22">
        <v>0</v>
      </c>
      <c r="AM3871" s="22">
        <v>0</v>
      </c>
      <c r="AN3871" s="22">
        <v>-8.42</v>
      </c>
      <c r="AO3871" s="22">
        <v>-52</v>
      </c>
      <c r="AP3871" s="18">
        <f>SUM(AI3871:AO3871)</f>
        <v>641.5700000000001</v>
      </c>
    </row>
    <row r="3872" ht="20.35" customHeight="1">
      <c r="A3872" t="s" s="28">
        <v>2947</v>
      </c>
      <c r="B3872" s="15">
        <v>43748</v>
      </c>
      <c r="C3872" s="17">
        <v>1</v>
      </c>
      <c r="D3872" s="16"/>
      <c r="E3872" s="31"/>
      <c r="F3872" s="31"/>
      <c r="G3872" s="16"/>
      <c r="H3872" s="16"/>
      <c r="I3872" s="16"/>
      <c r="J3872" s="16"/>
      <c r="K3872" s="16"/>
      <c r="L3872" s="16"/>
      <c r="M3872" s="16"/>
      <c r="N3872" s="16"/>
      <c r="O3872" s="16"/>
      <c r="P3872" s="16"/>
      <c r="Q3872" s="16"/>
      <c r="R3872" s="16"/>
      <c r="S3872" s="16"/>
      <c r="T3872" s="16"/>
      <c r="U3872" s="16"/>
      <c r="V3872" s="16"/>
      <c r="W3872" s="16"/>
      <c r="X3872" s="16"/>
      <c r="Y3872" s="16"/>
      <c r="Z3872" s="16"/>
      <c r="AA3872" s="16"/>
      <c r="AB3872" s="16"/>
      <c r="AC3872" s="16"/>
      <c r="AD3872" s="16"/>
      <c r="AE3872" s="16"/>
      <c r="AF3872" s="16"/>
      <c r="AG3872" s="16"/>
      <c r="AH3872" s="16"/>
      <c r="AI3872" s="18">
        <v>299.99</v>
      </c>
      <c r="AJ3872" s="22">
        <f>AI3872*-0.029+-0.3</f>
        <v>-8.99971</v>
      </c>
      <c r="AK3872" s="22">
        <v>0</v>
      </c>
      <c r="AL3872" s="22">
        <v>0</v>
      </c>
      <c r="AM3872" s="22">
        <v>0</v>
      </c>
      <c r="AN3872" s="22">
        <v>-10.98</v>
      </c>
      <c r="AO3872" s="22">
        <v>0</v>
      </c>
      <c r="AP3872" s="18">
        <f>SUM(AI3872:AO3872)</f>
        <v>280.01029</v>
      </c>
    </row>
    <row r="3873" ht="20.35" customHeight="1">
      <c r="A3873" t="s" s="28">
        <v>3077</v>
      </c>
      <c r="B3873" s="15">
        <v>43749</v>
      </c>
      <c r="C3873" s="17">
        <v>2</v>
      </c>
      <c r="D3873" s="16"/>
      <c r="E3873" s="31"/>
      <c r="F3873" s="59">
        <v>2</v>
      </c>
      <c r="G3873" s="16"/>
      <c r="H3873" s="16"/>
      <c r="I3873" s="16"/>
      <c r="J3873" s="16"/>
      <c r="K3873" s="16"/>
      <c r="L3873" s="16"/>
      <c r="M3873" s="16"/>
      <c r="N3873" s="16"/>
      <c r="O3873" s="16"/>
      <c r="P3873" s="16"/>
      <c r="Q3873" s="16"/>
      <c r="R3873" s="16"/>
      <c r="S3873" s="16"/>
      <c r="T3873" s="16"/>
      <c r="U3873" s="16"/>
      <c r="V3873" s="16"/>
      <c r="W3873" s="16"/>
      <c r="X3873" s="16"/>
      <c r="Y3873" s="16"/>
      <c r="Z3873" s="16"/>
      <c r="AA3873" s="16"/>
      <c r="AB3873" s="16"/>
      <c r="AC3873" s="16"/>
      <c r="AD3873" s="16"/>
      <c r="AE3873" s="16"/>
      <c r="AF3873" s="16"/>
      <c r="AG3873" s="16"/>
      <c r="AH3873" s="16"/>
      <c r="AI3873" s="18">
        <v>1079.96</v>
      </c>
      <c r="AJ3873" s="22">
        <f>AI3873*-0.029+-0.3</f>
        <v>-31.61884</v>
      </c>
      <c r="AK3873" s="22">
        <v>0</v>
      </c>
      <c r="AL3873" s="22">
        <v>0</v>
      </c>
      <c r="AM3873" s="22">
        <v>0</v>
      </c>
      <c r="AN3873" s="22">
        <v>-40.91</v>
      </c>
      <c r="AO3873" s="22">
        <v>0</v>
      </c>
      <c r="AP3873" s="18">
        <f>SUM(AI3873:AO3873)</f>
        <v>1007.43116</v>
      </c>
    </row>
    <row r="3874" ht="20.35" customHeight="1">
      <c r="A3874" t="s" s="28">
        <v>2923</v>
      </c>
      <c r="B3874" s="15">
        <v>43749</v>
      </c>
      <c r="C3874" s="16"/>
      <c r="D3874" s="16"/>
      <c r="E3874" s="31"/>
      <c r="F3874" s="31"/>
      <c r="G3874" s="16"/>
      <c r="H3874" s="17">
        <v>6</v>
      </c>
      <c r="I3874" s="16"/>
      <c r="J3874" s="16"/>
      <c r="K3874" s="16"/>
      <c r="L3874" s="16"/>
      <c r="M3874" s="16"/>
      <c r="N3874" s="16"/>
      <c r="O3874" s="16"/>
      <c r="P3874" s="16"/>
      <c r="Q3874" s="16"/>
      <c r="R3874" s="16"/>
      <c r="S3874" s="16"/>
      <c r="T3874" s="16"/>
      <c r="U3874" s="16"/>
      <c r="V3874" s="16"/>
      <c r="W3874" s="16"/>
      <c r="X3874" s="16"/>
      <c r="Y3874" s="16"/>
      <c r="Z3874" s="16"/>
      <c r="AA3874" s="16"/>
      <c r="AB3874" s="16"/>
      <c r="AC3874" s="16"/>
      <c r="AD3874" s="16"/>
      <c r="AE3874" s="16"/>
      <c r="AF3874" s="16"/>
      <c r="AG3874" s="16"/>
      <c r="AH3874" s="16"/>
      <c r="AI3874" s="18">
        <v>4710</v>
      </c>
      <c r="AJ3874" s="22">
        <f>AI3874*-0.029+-0.3</f>
        <v>-136.89</v>
      </c>
      <c r="AK3874" s="22">
        <v>0</v>
      </c>
      <c r="AL3874" s="22">
        <v>0</v>
      </c>
      <c r="AM3874" s="22">
        <v>0</v>
      </c>
      <c r="AN3874" s="22">
        <v>-65.55</v>
      </c>
      <c r="AO3874" s="22">
        <v>0</v>
      </c>
      <c r="AP3874" s="18">
        <f>SUM(AI3874:AO3874)</f>
        <v>4507.56</v>
      </c>
    </row>
    <row r="3875" ht="20.35" customHeight="1">
      <c r="A3875" t="s" s="28">
        <v>3078</v>
      </c>
      <c r="B3875" s="15">
        <v>43752</v>
      </c>
      <c r="C3875" s="16"/>
      <c r="D3875" s="16"/>
      <c r="E3875" s="31"/>
      <c r="F3875" s="31"/>
      <c r="G3875" s="16"/>
      <c r="H3875" s="16"/>
      <c r="I3875" s="16"/>
      <c r="J3875" s="16"/>
      <c r="K3875" s="16"/>
      <c r="L3875" s="16"/>
      <c r="M3875" s="16"/>
      <c r="N3875" s="16"/>
      <c r="O3875" s="16"/>
      <c r="P3875" s="16"/>
      <c r="Q3875" s="17">
        <v>1</v>
      </c>
      <c r="R3875" s="16"/>
      <c r="S3875" s="16"/>
      <c r="T3875" s="16"/>
      <c r="U3875" s="16"/>
      <c r="V3875" s="16"/>
      <c r="W3875" s="16"/>
      <c r="X3875" s="16"/>
      <c r="Y3875" s="16"/>
      <c r="Z3875" s="16"/>
      <c r="AA3875" s="16"/>
      <c r="AB3875" s="16"/>
      <c r="AC3875" s="16"/>
      <c r="AD3875" s="16"/>
      <c r="AE3875" s="16"/>
      <c r="AF3875" s="16"/>
      <c r="AG3875" s="16"/>
      <c r="AH3875" s="16"/>
      <c r="AI3875" s="18">
        <v>389.99</v>
      </c>
      <c r="AJ3875" s="22">
        <f>AI3875*-0.029+-0.3</f>
        <v>-11.60971</v>
      </c>
      <c r="AK3875" s="22">
        <v>0</v>
      </c>
      <c r="AL3875" s="22">
        <v>0</v>
      </c>
      <c r="AM3875" s="22">
        <v>0</v>
      </c>
      <c r="AN3875" s="22">
        <v>-8.42</v>
      </c>
      <c r="AO3875" s="22">
        <v>0</v>
      </c>
      <c r="AP3875" s="18">
        <f>SUM(AI3875:AO3875)</f>
        <v>369.96029</v>
      </c>
    </row>
    <row r="3876" ht="20.35" customHeight="1">
      <c r="A3876" t="s" s="28">
        <v>3079</v>
      </c>
      <c r="B3876" s="15">
        <v>43752</v>
      </c>
      <c r="C3876" s="16"/>
      <c r="D3876" s="16"/>
      <c r="E3876" s="31"/>
      <c r="F3876" s="31"/>
      <c r="G3876" s="16"/>
      <c r="H3876" s="16"/>
      <c r="I3876" s="16"/>
      <c r="J3876" s="16"/>
      <c r="K3876" s="16"/>
      <c r="L3876" s="16"/>
      <c r="M3876" s="16"/>
      <c r="N3876" s="16"/>
      <c r="O3876" s="16"/>
      <c r="P3876" s="16"/>
      <c r="Q3876" s="16"/>
      <c r="R3876" s="16"/>
      <c r="S3876" s="16"/>
      <c r="T3876" s="16"/>
      <c r="U3876" s="16"/>
      <c r="V3876" s="16"/>
      <c r="W3876" s="16"/>
      <c r="X3876" s="17">
        <v>1</v>
      </c>
      <c r="Y3876" s="16"/>
      <c r="Z3876" s="16"/>
      <c r="AA3876" s="16"/>
      <c r="AB3876" s="16"/>
      <c r="AC3876" s="16"/>
      <c r="AD3876" s="16"/>
      <c r="AE3876" s="16"/>
      <c r="AF3876" s="16"/>
      <c r="AG3876" s="16"/>
      <c r="AH3876" s="16"/>
      <c r="AI3876" s="18">
        <v>99.98999999999999</v>
      </c>
      <c r="AJ3876" s="22">
        <f>AI3876*-0.029+-0.3</f>
        <v>-3.19971</v>
      </c>
      <c r="AK3876" s="22">
        <v>0</v>
      </c>
      <c r="AL3876" s="22">
        <v>0</v>
      </c>
      <c r="AM3876" s="22">
        <v>0</v>
      </c>
      <c r="AN3876" s="22">
        <v>-7.95</v>
      </c>
      <c r="AO3876" s="22">
        <v>0</v>
      </c>
      <c r="AP3876" s="18">
        <f>SUM(AI3876:AO3876)</f>
        <v>88.84029</v>
      </c>
    </row>
    <row r="3877" ht="20.35" customHeight="1">
      <c r="A3877" t="s" s="28">
        <v>3080</v>
      </c>
      <c r="B3877" s="15">
        <v>43752</v>
      </c>
      <c r="C3877" s="16"/>
      <c r="D3877" s="16"/>
      <c r="E3877" s="31"/>
      <c r="F3877" s="31"/>
      <c r="G3877" s="16"/>
      <c r="H3877" s="16"/>
      <c r="I3877" s="16"/>
      <c r="J3877" s="16"/>
      <c r="K3877" s="16"/>
      <c r="L3877" s="16"/>
      <c r="M3877" s="16"/>
      <c r="N3877" s="16"/>
      <c r="O3877" s="16"/>
      <c r="P3877" s="16"/>
      <c r="Q3877" s="17">
        <v>1</v>
      </c>
      <c r="R3877" s="16"/>
      <c r="S3877" s="16"/>
      <c r="T3877" s="16"/>
      <c r="U3877" s="16"/>
      <c r="V3877" s="16"/>
      <c r="W3877" s="16"/>
      <c r="X3877" s="16"/>
      <c r="Y3877" s="16"/>
      <c r="Z3877" s="16"/>
      <c r="AA3877" s="16"/>
      <c r="AB3877" s="16"/>
      <c r="AC3877" s="16"/>
      <c r="AD3877" s="16"/>
      <c r="AE3877" s="17">
        <v>2</v>
      </c>
      <c r="AF3877" s="16"/>
      <c r="AG3877" s="16"/>
      <c r="AH3877" s="16"/>
      <c r="AI3877" s="18">
        <v>3320.98</v>
      </c>
      <c r="AJ3877" s="22">
        <f>AI3877*-0.029+-0.3</f>
        <v>-96.60842</v>
      </c>
      <c r="AK3877" s="22">
        <v>0</v>
      </c>
      <c r="AL3877" s="22">
        <v>0</v>
      </c>
      <c r="AM3877" s="22">
        <v>0</v>
      </c>
      <c r="AN3877" s="22">
        <v>-17.64</v>
      </c>
      <c r="AO3877" s="22">
        <v>-246</v>
      </c>
      <c r="AP3877" s="18">
        <f>SUM(AI3877:AO3877)</f>
        <v>2960.73158</v>
      </c>
    </row>
    <row r="3878" ht="20.35" customHeight="1">
      <c r="A3878" t="s" s="28">
        <v>1166</v>
      </c>
      <c r="B3878" s="15">
        <v>43752</v>
      </c>
      <c r="C3878" s="16"/>
      <c r="D3878" s="16"/>
      <c r="E3878" s="31"/>
      <c r="F3878" s="31"/>
      <c r="G3878" s="16"/>
      <c r="H3878" s="16"/>
      <c r="I3878" s="16"/>
      <c r="J3878" s="16"/>
      <c r="K3878" s="16"/>
      <c r="L3878" s="16"/>
      <c r="M3878" s="17">
        <v>2</v>
      </c>
      <c r="N3878" s="16"/>
      <c r="O3878" s="16"/>
      <c r="P3878" s="16"/>
      <c r="Q3878" s="16"/>
      <c r="R3878" s="16"/>
      <c r="S3878" s="16"/>
      <c r="T3878" s="16"/>
      <c r="U3878" s="16"/>
      <c r="V3878" s="16"/>
      <c r="W3878" s="16"/>
      <c r="X3878" s="16"/>
      <c r="Y3878" s="16"/>
      <c r="Z3878" s="16"/>
      <c r="AA3878" s="16"/>
      <c r="AB3878" s="16"/>
      <c r="AC3878" s="16"/>
      <c r="AD3878" s="16"/>
      <c r="AE3878" s="16"/>
      <c r="AF3878" s="16"/>
      <c r="AG3878" s="16"/>
      <c r="AH3878" s="16"/>
      <c r="AI3878" s="18">
        <v>435</v>
      </c>
      <c r="AJ3878" s="22">
        <v>0</v>
      </c>
      <c r="AK3878" s="22">
        <v>-12.92</v>
      </c>
      <c r="AL3878" s="22">
        <v>0</v>
      </c>
      <c r="AM3878" s="22">
        <v>0</v>
      </c>
      <c r="AN3878" s="22">
        <v>-11.72</v>
      </c>
      <c r="AO3878" s="22">
        <v>0</v>
      </c>
      <c r="AP3878" s="18">
        <f>SUM(AI3878:AO3878)</f>
        <v>410.36</v>
      </c>
    </row>
    <row r="3879" ht="20.35" customHeight="1">
      <c r="A3879" t="s" s="28">
        <v>3081</v>
      </c>
      <c r="B3879" s="15">
        <v>43752</v>
      </c>
      <c r="C3879" s="17">
        <v>1</v>
      </c>
      <c r="D3879" s="16"/>
      <c r="E3879" s="31"/>
      <c r="F3879" s="31"/>
      <c r="G3879" s="16"/>
      <c r="H3879" s="16"/>
      <c r="I3879" s="16"/>
      <c r="J3879" s="16"/>
      <c r="K3879" s="16"/>
      <c r="L3879" s="16"/>
      <c r="M3879" s="16"/>
      <c r="N3879" s="16"/>
      <c r="O3879" s="16"/>
      <c r="P3879" s="16"/>
      <c r="Q3879" s="16"/>
      <c r="R3879" s="16"/>
      <c r="S3879" s="16"/>
      <c r="T3879" s="16"/>
      <c r="U3879" s="16"/>
      <c r="V3879" s="16"/>
      <c r="W3879" s="16"/>
      <c r="X3879" s="16"/>
      <c r="Y3879" s="16"/>
      <c r="Z3879" s="16"/>
      <c r="AA3879" s="16"/>
      <c r="AB3879" s="16"/>
      <c r="AC3879" s="16"/>
      <c r="AD3879" s="16"/>
      <c r="AE3879" s="16"/>
      <c r="AF3879" s="16"/>
      <c r="AG3879" s="16"/>
      <c r="AH3879" s="16"/>
      <c r="AI3879" s="18">
        <v>375.53</v>
      </c>
      <c r="AJ3879" s="22">
        <v>0</v>
      </c>
      <c r="AK3879" s="22">
        <v>0</v>
      </c>
      <c r="AL3879" s="22">
        <f>AI3879*-0.029-0.3</f>
        <v>-11.19037</v>
      </c>
      <c r="AM3879" s="22">
        <v>0</v>
      </c>
      <c r="AN3879" s="22">
        <v>-28.13</v>
      </c>
      <c r="AO3879" s="22">
        <v>0</v>
      </c>
      <c r="AP3879" s="18">
        <f>SUM(AI3879:AO3879)</f>
        <v>336.20963</v>
      </c>
    </row>
    <row r="3880" ht="20.35" customHeight="1">
      <c r="A3880" t="s" s="28">
        <v>2923</v>
      </c>
      <c r="B3880" s="15">
        <v>43753</v>
      </c>
      <c r="C3880" s="16"/>
      <c r="D3880" s="16"/>
      <c r="E3880" s="31"/>
      <c r="F3880" s="31"/>
      <c r="G3880" s="16"/>
      <c r="H3880" s="16"/>
      <c r="I3880" s="16"/>
      <c r="J3880" s="16"/>
      <c r="K3880" s="16"/>
      <c r="L3880" s="16"/>
      <c r="M3880" s="16"/>
      <c r="N3880" s="16"/>
      <c r="O3880" s="16"/>
      <c r="P3880" s="16"/>
      <c r="Q3880" s="16"/>
      <c r="R3880" s="16"/>
      <c r="S3880" s="16"/>
      <c r="T3880" s="16"/>
      <c r="U3880" s="16"/>
      <c r="V3880" s="16"/>
      <c r="W3880" s="16"/>
      <c r="X3880" s="16"/>
      <c r="Y3880" s="16"/>
      <c r="Z3880" s="16"/>
      <c r="AA3880" s="16"/>
      <c r="AB3880" s="16"/>
      <c r="AC3880" s="16"/>
      <c r="AD3880" s="17">
        <v>6</v>
      </c>
      <c r="AE3880" s="16"/>
      <c r="AF3880" s="16"/>
      <c r="AG3880" s="16"/>
      <c r="AH3880" s="16"/>
      <c r="AI3880" s="18">
        <v>803.15</v>
      </c>
      <c r="AJ3880" s="22">
        <f>AI3880*-0.029+-0.3</f>
        <v>-23.59135</v>
      </c>
      <c r="AK3880" s="22">
        <v>0</v>
      </c>
      <c r="AL3880" s="22">
        <v>0</v>
      </c>
      <c r="AM3880" s="22">
        <v>0</v>
      </c>
      <c r="AN3880" s="22">
        <v>-57.5</v>
      </c>
      <c r="AO3880" s="22">
        <v>0</v>
      </c>
      <c r="AP3880" s="18">
        <f>SUM(AI3880:AO3880)</f>
        <v>722.0586499999999</v>
      </c>
    </row>
    <row r="3881" ht="20.35" customHeight="1">
      <c r="A3881" t="s" s="28">
        <v>3082</v>
      </c>
      <c r="B3881" s="15">
        <v>43753</v>
      </c>
      <c r="C3881" s="17">
        <v>2</v>
      </c>
      <c r="D3881" s="16"/>
      <c r="E3881" s="31"/>
      <c r="F3881" s="31"/>
      <c r="G3881" s="16"/>
      <c r="H3881" s="16"/>
      <c r="I3881" s="16"/>
      <c r="J3881" s="16"/>
      <c r="K3881" s="16"/>
      <c r="L3881" s="16"/>
      <c r="M3881" s="16"/>
      <c r="N3881" s="16"/>
      <c r="O3881" s="16"/>
      <c r="P3881" s="16"/>
      <c r="Q3881" s="16"/>
      <c r="R3881" s="16"/>
      <c r="S3881" s="16"/>
      <c r="T3881" s="16"/>
      <c r="U3881" s="16"/>
      <c r="V3881" s="16"/>
      <c r="W3881" s="16"/>
      <c r="X3881" s="16"/>
      <c r="Y3881" s="16"/>
      <c r="Z3881" s="16"/>
      <c r="AA3881" s="16"/>
      <c r="AB3881" s="16"/>
      <c r="AC3881" s="16"/>
      <c r="AD3881" s="16"/>
      <c r="AE3881" s="16"/>
      <c r="AF3881" s="16"/>
      <c r="AG3881" s="16"/>
      <c r="AH3881" s="16"/>
      <c r="AI3881" s="18">
        <v>773.2</v>
      </c>
      <c r="AJ3881" s="22">
        <f>AI3881*-0.029+-0.3</f>
        <v>-22.7228</v>
      </c>
      <c r="AK3881" s="22">
        <v>0</v>
      </c>
      <c r="AL3881" s="22">
        <v>0</v>
      </c>
      <c r="AM3881" s="22">
        <v>0</v>
      </c>
      <c r="AN3881" s="22">
        <v>-45.84</v>
      </c>
      <c r="AO3881" s="22">
        <v>0</v>
      </c>
      <c r="AP3881" s="18">
        <f>SUM(AI3881:AO3881)</f>
        <v>704.6372</v>
      </c>
    </row>
    <row r="3882" ht="20.35" customHeight="1">
      <c r="A3882" t="s" s="28">
        <v>2923</v>
      </c>
      <c r="B3882" s="15">
        <v>43753</v>
      </c>
      <c r="C3882" s="16"/>
      <c r="D3882" s="16"/>
      <c r="E3882" s="31"/>
      <c r="F3882" s="31"/>
      <c r="G3882" s="16"/>
      <c r="H3882" s="16"/>
      <c r="I3882" s="16"/>
      <c r="J3882" s="16"/>
      <c r="K3882" s="16"/>
      <c r="L3882" s="16"/>
      <c r="M3882" s="16"/>
      <c r="N3882" s="16"/>
      <c r="O3882" s="16"/>
      <c r="P3882" s="16"/>
      <c r="Q3882" s="16"/>
      <c r="R3882" s="16"/>
      <c r="S3882" s="16"/>
      <c r="T3882" s="16"/>
      <c r="U3882" s="16"/>
      <c r="V3882" s="16"/>
      <c r="W3882" s="16"/>
      <c r="X3882" s="16"/>
      <c r="Y3882" s="16"/>
      <c r="Z3882" s="16"/>
      <c r="AA3882" s="16"/>
      <c r="AB3882" s="16"/>
      <c r="AC3882" s="16"/>
      <c r="AD3882" s="16"/>
      <c r="AE3882" s="16"/>
      <c r="AF3882" s="16"/>
      <c r="AG3882" s="16"/>
      <c r="AH3882" s="16"/>
      <c r="AI3882" s="18">
        <v>150</v>
      </c>
      <c r="AJ3882" s="22">
        <f>AI3882*-0.029+-0.3</f>
        <v>-4.65</v>
      </c>
      <c r="AK3882" s="22">
        <v>0</v>
      </c>
      <c r="AL3882" s="22">
        <v>0</v>
      </c>
      <c r="AM3882" s="22">
        <v>0</v>
      </c>
      <c r="AN3882" s="22">
        <v>0</v>
      </c>
      <c r="AO3882" s="22">
        <v>0</v>
      </c>
      <c r="AP3882" s="18">
        <f>SUM(AI3882:AO3882)</f>
        <v>145.35</v>
      </c>
    </row>
    <row r="3883" ht="20.35" customHeight="1">
      <c r="A3883" t="s" s="28">
        <v>3083</v>
      </c>
      <c r="B3883" s="15">
        <v>43753</v>
      </c>
      <c r="C3883" s="16"/>
      <c r="D3883" s="16"/>
      <c r="E3883" s="31"/>
      <c r="F3883" s="31"/>
      <c r="G3883" s="16"/>
      <c r="H3883" s="17">
        <v>2</v>
      </c>
      <c r="I3883" s="16"/>
      <c r="J3883" s="16"/>
      <c r="K3883" s="16"/>
      <c r="L3883" s="16"/>
      <c r="M3883" s="16"/>
      <c r="N3883" s="16"/>
      <c r="O3883" s="16"/>
      <c r="P3883" s="16"/>
      <c r="Q3883" s="17">
        <v>1</v>
      </c>
      <c r="R3883" s="16"/>
      <c r="S3883" s="16"/>
      <c r="T3883" s="16"/>
      <c r="U3883" s="16"/>
      <c r="V3883" s="16"/>
      <c r="W3883" s="16"/>
      <c r="X3883" s="16"/>
      <c r="Y3883" s="16"/>
      <c r="Z3883" s="16"/>
      <c r="AA3883" s="16"/>
      <c r="AB3883" s="16"/>
      <c r="AC3883" s="16"/>
      <c r="AD3883" s="16"/>
      <c r="AE3883" s="16"/>
      <c r="AF3883" s="16"/>
      <c r="AG3883" s="16"/>
      <c r="AH3883" s="16"/>
      <c r="AI3883" s="18">
        <v>3673.83</v>
      </c>
      <c r="AJ3883" s="22">
        <f>AI3883*-0.029+-0.3</f>
        <v>-106.84107</v>
      </c>
      <c r="AK3883" s="22">
        <v>0</v>
      </c>
      <c r="AL3883" s="22">
        <v>0</v>
      </c>
      <c r="AM3883" s="22">
        <v>0</v>
      </c>
      <c r="AN3883" s="22">
        <v>-149.6</v>
      </c>
      <c r="AO3883" s="22">
        <v>0</v>
      </c>
      <c r="AP3883" s="18">
        <f>SUM(AI3883:AO3883)</f>
        <v>3417.38893</v>
      </c>
    </row>
    <row r="3884" ht="20.35" customHeight="1">
      <c r="A3884" t="s" s="28">
        <v>1738</v>
      </c>
      <c r="B3884" s="15">
        <v>43753</v>
      </c>
      <c r="C3884" s="16"/>
      <c r="D3884" s="16"/>
      <c r="E3884" s="31"/>
      <c r="F3884" s="31"/>
      <c r="G3884" s="16"/>
      <c r="H3884" s="17">
        <v>2</v>
      </c>
      <c r="I3884" s="16"/>
      <c r="J3884" s="16"/>
      <c r="K3884" s="16"/>
      <c r="L3884" s="16"/>
      <c r="M3884" s="16"/>
      <c r="N3884" s="16"/>
      <c r="O3884" s="16"/>
      <c r="P3884" s="16"/>
      <c r="Q3884" s="16"/>
      <c r="R3884" s="16"/>
      <c r="S3884" s="16"/>
      <c r="T3884" s="16"/>
      <c r="U3884" s="16"/>
      <c r="V3884" s="16"/>
      <c r="W3884" s="16"/>
      <c r="X3884" s="16"/>
      <c r="Y3884" s="16"/>
      <c r="Z3884" s="16"/>
      <c r="AA3884" s="16"/>
      <c r="AB3884" s="16"/>
      <c r="AC3884" s="16"/>
      <c r="AD3884" s="16"/>
      <c r="AE3884" s="16"/>
      <c r="AF3884" s="16"/>
      <c r="AG3884" s="16"/>
      <c r="AH3884" s="16"/>
      <c r="AI3884" s="18">
        <v>1815</v>
      </c>
      <c r="AJ3884" s="22">
        <f>AI3884*-0.029+-0.3</f>
        <v>-52.935</v>
      </c>
      <c r="AK3884" s="22">
        <v>0</v>
      </c>
      <c r="AL3884" s="22">
        <v>0</v>
      </c>
      <c r="AM3884" s="22">
        <v>0</v>
      </c>
      <c r="AN3884" s="22">
        <v>-15.43</v>
      </c>
      <c r="AO3884" s="22">
        <v>0</v>
      </c>
      <c r="AP3884" s="18">
        <f>SUM(AI3884:AO3884)</f>
        <v>1746.635</v>
      </c>
    </row>
    <row r="3885" ht="20.35" customHeight="1">
      <c r="A3885" t="s" s="28">
        <v>3084</v>
      </c>
      <c r="B3885" s="15">
        <v>43754</v>
      </c>
      <c r="C3885" s="17">
        <v>1</v>
      </c>
      <c r="D3885" s="16"/>
      <c r="E3885" s="31"/>
      <c r="F3885" s="31"/>
      <c r="G3885" s="16"/>
      <c r="H3885" s="16"/>
      <c r="I3885" s="16"/>
      <c r="J3885" s="16"/>
      <c r="K3885" s="16"/>
      <c r="L3885" s="16"/>
      <c r="M3885" s="16"/>
      <c r="N3885" s="16"/>
      <c r="O3885" s="16"/>
      <c r="P3885" s="16"/>
      <c r="Q3885" s="16"/>
      <c r="R3885" s="16"/>
      <c r="S3885" s="16"/>
      <c r="T3885" s="16"/>
      <c r="U3885" s="16"/>
      <c r="V3885" s="16"/>
      <c r="W3885" s="16"/>
      <c r="X3885" s="16"/>
      <c r="Y3885" s="16"/>
      <c r="Z3885" s="16"/>
      <c r="AA3885" s="16"/>
      <c r="AB3885" s="16"/>
      <c r="AC3885" s="16"/>
      <c r="AD3885" s="16"/>
      <c r="AE3885" s="16"/>
      <c r="AF3885" s="16"/>
      <c r="AG3885" s="16"/>
      <c r="AH3885" s="16"/>
      <c r="AI3885" s="18">
        <v>274.99</v>
      </c>
      <c r="AJ3885" s="22">
        <f>AI3885*-0.029+-0.3</f>
        <v>-8.274710000000001</v>
      </c>
      <c r="AK3885" s="22">
        <v>0</v>
      </c>
      <c r="AL3885" s="22">
        <v>0</v>
      </c>
      <c r="AM3885" s="22">
        <v>0</v>
      </c>
      <c r="AN3885" s="22">
        <v>-14.52</v>
      </c>
      <c r="AO3885" s="22">
        <v>0</v>
      </c>
      <c r="AP3885" s="18">
        <f>SUM(AI3885:AO3885)</f>
        <v>252.19529</v>
      </c>
    </row>
    <row r="3886" ht="20.35" customHeight="1">
      <c r="A3886" t="s" s="28">
        <v>956</v>
      </c>
      <c r="B3886" s="15">
        <v>43754</v>
      </c>
      <c r="C3886" s="16"/>
      <c r="D3886" s="16"/>
      <c r="E3886" s="31"/>
      <c r="F3886" s="31"/>
      <c r="G3886" s="16"/>
      <c r="H3886" s="16"/>
      <c r="I3886" s="16"/>
      <c r="J3886" s="16"/>
      <c r="K3886" s="16"/>
      <c r="L3886" s="16"/>
      <c r="M3886" s="16"/>
      <c r="N3886" s="16"/>
      <c r="O3886" s="16"/>
      <c r="P3886" s="16"/>
      <c r="Q3886" s="16"/>
      <c r="R3886" s="16"/>
      <c r="S3886" s="16"/>
      <c r="T3886" s="16"/>
      <c r="U3886" s="16"/>
      <c r="V3886" s="16"/>
      <c r="W3886" s="16"/>
      <c r="X3886" s="17">
        <v>1</v>
      </c>
      <c r="Y3886" s="16"/>
      <c r="Z3886" s="16"/>
      <c r="AA3886" s="16"/>
      <c r="AB3886" s="16"/>
      <c r="AC3886" s="16"/>
      <c r="AD3886" s="16"/>
      <c r="AE3886" s="16"/>
      <c r="AF3886" s="16"/>
      <c r="AG3886" s="16"/>
      <c r="AH3886" s="16"/>
      <c r="AI3886" s="18">
        <v>154.99</v>
      </c>
      <c r="AJ3886" s="22">
        <f>AI3886*-0.029+-0.3</f>
        <v>-4.79471</v>
      </c>
      <c r="AK3886" s="22">
        <v>0</v>
      </c>
      <c r="AL3886" s="22">
        <v>0</v>
      </c>
      <c r="AM3886" s="22">
        <v>0</v>
      </c>
      <c r="AN3886" s="22">
        <v>-7.95</v>
      </c>
      <c r="AO3886" s="22">
        <v>0</v>
      </c>
      <c r="AP3886" s="18">
        <f>SUM(AI3886:AO3886)</f>
        <v>142.24529</v>
      </c>
    </row>
    <row r="3887" ht="20.35" customHeight="1">
      <c r="A3887" t="s" s="28">
        <v>3085</v>
      </c>
      <c r="B3887" s="15">
        <v>43754</v>
      </c>
      <c r="C3887" s="17">
        <v>1</v>
      </c>
      <c r="D3887" s="16"/>
      <c r="E3887" s="31"/>
      <c r="F3887" s="31"/>
      <c r="G3887" s="16"/>
      <c r="H3887" s="16"/>
      <c r="I3887" s="16"/>
      <c r="J3887" s="16"/>
      <c r="K3887" s="16"/>
      <c r="L3887" s="16"/>
      <c r="M3887" s="16"/>
      <c r="N3887" s="16"/>
      <c r="O3887" s="16"/>
      <c r="P3887" s="16"/>
      <c r="Q3887" s="16"/>
      <c r="R3887" s="16"/>
      <c r="S3887" s="16"/>
      <c r="T3887" s="16"/>
      <c r="U3887" s="16"/>
      <c r="V3887" s="16"/>
      <c r="W3887" s="16"/>
      <c r="X3887" s="16"/>
      <c r="Y3887" s="16"/>
      <c r="Z3887" s="16"/>
      <c r="AA3887" s="16"/>
      <c r="AB3887" s="16"/>
      <c r="AC3887" s="16"/>
      <c r="AD3887" s="16"/>
      <c r="AE3887" s="16"/>
      <c r="AF3887" s="16"/>
      <c r="AG3887" s="16"/>
      <c r="AH3887" s="16"/>
      <c r="AI3887" s="18">
        <v>339.99</v>
      </c>
      <c r="AJ3887" s="22">
        <v>0</v>
      </c>
      <c r="AK3887" s="22">
        <v>-10.16</v>
      </c>
      <c r="AL3887" s="22">
        <v>0</v>
      </c>
      <c r="AM3887" s="22">
        <v>0</v>
      </c>
      <c r="AN3887" s="22">
        <v>-14.52</v>
      </c>
      <c r="AO3887" s="22">
        <v>0</v>
      </c>
      <c r="AP3887" s="18">
        <f>SUM(AI3887:AO3887)</f>
        <v>315.31</v>
      </c>
    </row>
    <row r="3888" ht="20.35" customHeight="1">
      <c r="A3888" t="s" s="28">
        <v>3086</v>
      </c>
      <c r="B3888" s="15">
        <v>43754</v>
      </c>
      <c r="C3888" s="16"/>
      <c r="D3888" s="16"/>
      <c r="E3888" s="31"/>
      <c r="F3888" s="31"/>
      <c r="G3888" s="16"/>
      <c r="H3888" s="17">
        <v>4</v>
      </c>
      <c r="I3888" s="16"/>
      <c r="J3888" s="16"/>
      <c r="K3888" s="16"/>
      <c r="L3888" s="16"/>
      <c r="M3888" s="16"/>
      <c r="N3888" s="16"/>
      <c r="O3888" s="16"/>
      <c r="P3888" s="16"/>
      <c r="Q3888" s="16"/>
      <c r="R3888" s="17">
        <v>1</v>
      </c>
      <c r="S3888" s="16"/>
      <c r="T3888" s="16"/>
      <c r="U3888" s="16"/>
      <c r="V3888" s="16"/>
      <c r="W3888" s="16"/>
      <c r="X3888" s="16"/>
      <c r="Y3888" s="16"/>
      <c r="Z3888" s="16"/>
      <c r="AA3888" s="16"/>
      <c r="AB3888" s="17">
        <v>4</v>
      </c>
      <c r="AC3888" s="16"/>
      <c r="AD3888" s="16"/>
      <c r="AE3888" s="16"/>
      <c r="AF3888" s="16"/>
      <c r="AG3888" s="16"/>
      <c r="AH3888" s="16"/>
      <c r="AI3888" s="18">
        <v>6000</v>
      </c>
      <c r="AJ3888" s="22">
        <f>AI3888*-0.029+-0.3</f>
        <v>-174.3</v>
      </c>
      <c r="AK3888" s="22">
        <v>0</v>
      </c>
      <c r="AL3888" s="22">
        <v>0</v>
      </c>
      <c r="AM3888" s="22">
        <v>0</v>
      </c>
      <c r="AN3888" s="22">
        <v>-67.92</v>
      </c>
      <c r="AO3888" s="22">
        <v>0</v>
      </c>
      <c r="AP3888" s="18">
        <f>SUM(AI3888:AO3888)</f>
        <v>5757.78</v>
      </c>
    </row>
    <row r="3889" ht="20.35" customHeight="1">
      <c r="A3889" t="s" s="28">
        <v>2647</v>
      </c>
      <c r="B3889" s="15">
        <v>43755</v>
      </c>
      <c r="C3889" s="16"/>
      <c r="D3889" s="16"/>
      <c r="E3889" s="31"/>
      <c r="F3889" s="31"/>
      <c r="G3889" s="16"/>
      <c r="H3889" s="16"/>
      <c r="I3889" s="16"/>
      <c r="J3889" s="17">
        <v>4</v>
      </c>
      <c r="K3889" s="16"/>
      <c r="L3889" s="16"/>
      <c r="M3889" s="16"/>
      <c r="N3889" s="16"/>
      <c r="O3889" s="16"/>
      <c r="P3889" s="16"/>
      <c r="Q3889" s="16"/>
      <c r="R3889" s="16"/>
      <c r="S3889" s="16"/>
      <c r="T3889" s="16"/>
      <c r="U3889" s="16"/>
      <c r="V3889" s="16"/>
      <c r="W3889" s="16"/>
      <c r="X3889" s="16"/>
      <c r="Y3889" s="16"/>
      <c r="Z3889" s="16"/>
      <c r="AA3889" s="16"/>
      <c r="AB3889" s="16"/>
      <c r="AC3889" s="16"/>
      <c r="AD3889" s="16"/>
      <c r="AE3889" s="16"/>
      <c r="AF3889" s="16"/>
      <c r="AG3889" s="16"/>
      <c r="AH3889" s="16"/>
      <c r="AI3889" s="18">
        <v>2799.96</v>
      </c>
      <c r="AJ3889" s="22">
        <v>0</v>
      </c>
      <c r="AK3889" s="22">
        <v>-81.5</v>
      </c>
      <c r="AL3889" s="22">
        <v>0</v>
      </c>
      <c r="AM3889" s="22">
        <v>0</v>
      </c>
      <c r="AN3889" s="22">
        <v>-27.92</v>
      </c>
      <c r="AO3889" s="22">
        <v>0</v>
      </c>
      <c r="AP3889" s="18">
        <f>SUM(AI3889:AO3889)</f>
        <v>2690.54</v>
      </c>
    </row>
    <row r="3890" ht="20.35" customHeight="1">
      <c r="A3890" t="s" s="28">
        <v>3085</v>
      </c>
      <c r="B3890" s="15">
        <v>43755</v>
      </c>
      <c r="C3890" s="16"/>
      <c r="D3890" s="16"/>
      <c r="E3890" s="31"/>
      <c r="F3890" s="31"/>
      <c r="G3890" s="16"/>
      <c r="H3890" s="16"/>
      <c r="I3890" s="16"/>
      <c r="J3890" s="16"/>
      <c r="K3890" s="16"/>
      <c r="L3890" s="16"/>
      <c r="M3890" s="16"/>
      <c r="N3890" s="16"/>
      <c r="O3890" s="16"/>
      <c r="P3890" s="16"/>
      <c r="Q3890" s="17">
        <v>1</v>
      </c>
      <c r="R3890" s="16"/>
      <c r="S3890" s="16"/>
      <c r="T3890" s="16"/>
      <c r="U3890" s="16"/>
      <c r="V3890" s="16"/>
      <c r="W3890" s="16"/>
      <c r="X3890" s="16"/>
      <c r="Y3890" s="16"/>
      <c r="Z3890" s="16"/>
      <c r="AA3890" s="16"/>
      <c r="AB3890" s="16"/>
      <c r="AC3890" s="16"/>
      <c r="AD3890" s="16"/>
      <c r="AE3890" s="16"/>
      <c r="AF3890" s="16"/>
      <c r="AG3890" s="16"/>
      <c r="AH3890" s="16"/>
      <c r="AI3890" s="18">
        <v>374.99</v>
      </c>
      <c r="AJ3890" s="22">
        <v>0</v>
      </c>
      <c r="AK3890" s="22">
        <v>-11.17</v>
      </c>
      <c r="AL3890" s="22">
        <v>0</v>
      </c>
      <c r="AM3890" s="22">
        <v>0</v>
      </c>
      <c r="AN3890" s="22">
        <v>-10.7</v>
      </c>
      <c r="AO3890" s="22">
        <v>0</v>
      </c>
      <c r="AP3890" s="18">
        <f>SUM(AI3890:AO3890)</f>
        <v>353.12</v>
      </c>
    </row>
    <row r="3891" ht="20.35" customHeight="1">
      <c r="A3891" t="s" s="28">
        <v>3087</v>
      </c>
      <c r="B3891" s="15">
        <v>43755</v>
      </c>
      <c r="C3891" s="16"/>
      <c r="D3891" s="16"/>
      <c r="E3891" s="31"/>
      <c r="F3891" s="31"/>
      <c r="G3891" s="17">
        <v>1</v>
      </c>
      <c r="H3891" s="16"/>
      <c r="I3891" s="16"/>
      <c r="J3891" s="16"/>
      <c r="K3891" s="16"/>
      <c r="L3891" s="16"/>
      <c r="M3891" s="16"/>
      <c r="N3891" s="16"/>
      <c r="O3891" s="16"/>
      <c r="P3891" s="16"/>
      <c r="Q3891" s="16"/>
      <c r="R3891" s="16"/>
      <c r="S3891" s="16"/>
      <c r="T3891" s="16"/>
      <c r="U3891" s="16"/>
      <c r="V3891" s="16"/>
      <c r="W3891" s="16"/>
      <c r="X3891" s="16"/>
      <c r="Y3891" s="16"/>
      <c r="Z3891" s="16"/>
      <c r="AA3891" s="16"/>
      <c r="AB3891" s="16"/>
      <c r="AC3891" s="16"/>
      <c r="AD3891" s="16"/>
      <c r="AE3891" s="16"/>
      <c r="AF3891" s="16"/>
      <c r="AG3891" s="16"/>
      <c r="AH3891" s="16"/>
      <c r="AI3891" s="18">
        <v>149.99</v>
      </c>
      <c r="AJ3891" s="22">
        <f>AI3891*-0.029+-0.3</f>
        <v>-4.64971</v>
      </c>
      <c r="AK3891" s="22">
        <v>0</v>
      </c>
      <c r="AL3891" s="22">
        <v>0</v>
      </c>
      <c r="AM3891" s="22">
        <v>0</v>
      </c>
      <c r="AN3891" s="22">
        <v>-11.09</v>
      </c>
      <c r="AO3891" s="22">
        <v>0</v>
      </c>
      <c r="AP3891" s="18">
        <f>SUM(AI3891:AO3891)</f>
        <v>134.25029</v>
      </c>
    </row>
    <row r="3892" ht="20.35" customHeight="1">
      <c r="A3892" t="s" s="28">
        <v>2947</v>
      </c>
      <c r="B3892" s="15">
        <v>43756</v>
      </c>
      <c r="C3892" s="16"/>
      <c r="D3892" s="16"/>
      <c r="E3892" s="31"/>
      <c r="F3892" s="59">
        <v>2</v>
      </c>
      <c r="G3892" s="16"/>
      <c r="H3892" s="16"/>
      <c r="I3892" s="16"/>
      <c r="J3892" s="16"/>
      <c r="K3892" s="16"/>
      <c r="L3892" s="16"/>
      <c r="M3892" s="16"/>
      <c r="N3892" s="16"/>
      <c r="O3892" s="16"/>
      <c r="P3892" s="16"/>
      <c r="Q3892" s="16"/>
      <c r="R3892" s="16"/>
      <c r="S3892" s="16"/>
      <c r="T3892" s="16"/>
      <c r="U3892" s="16"/>
      <c r="V3892" s="16"/>
      <c r="W3892" s="16"/>
      <c r="X3892" s="16"/>
      <c r="Y3892" s="16"/>
      <c r="Z3892" s="16"/>
      <c r="AA3892" s="16"/>
      <c r="AB3892" s="16"/>
      <c r="AC3892" s="16"/>
      <c r="AD3892" s="16"/>
      <c r="AE3892" s="16"/>
      <c r="AF3892" s="16"/>
      <c r="AG3892" s="16"/>
      <c r="AH3892" s="16"/>
      <c r="AI3892" s="18">
        <v>319.98</v>
      </c>
      <c r="AJ3892" s="22">
        <f>AI3892*-0.029+-0.3</f>
        <v>-9.579420000000001</v>
      </c>
      <c r="AK3892" s="22">
        <v>0</v>
      </c>
      <c r="AL3892" s="22">
        <v>0</v>
      </c>
      <c r="AM3892" s="22">
        <v>0</v>
      </c>
      <c r="AN3892" s="22">
        <v>-24.22</v>
      </c>
      <c r="AO3892" s="22">
        <v>0</v>
      </c>
      <c r="AP3892" s="18">
        <f>SUM(AI3892:AO3892)</f>
        <v>286.18058</v>
      </c>
    </row>
    <row r="3893" ht="20.35" customHeight="1">
      <c r="A3893" t="s" s="28">
        <v>3088</v>
      </c>
      <c r="B3893" s="15">
        <v>43756</v>
      </c>
      <c r="C3893" s="16"/>
      <c r="D3893" s="16"/>
      <c r="E3893" s="31"/>
      <c r="F3893" s="31"/>
      <c r="G3893" s="16"/>
      <c r="H3893" s="16"/>
      <c r="I3893" s="16"/>
      <c r="J3893" s="16"/>
      <c r="K3893" s="16"/>
      <c r="L3893" s="16"/>
      <c r="M3893" s="16"/>
      <c r="N3893" s="16"/>
      <c r="O3893" s="16"/>
      <c r="P3893" s="16"/>
      <c r="Q3893" s="16"/>
      <c r="R3893" s="16"/>
      <c r="S3893" s="16"/>
      <c r="T3893" s="16"/>
      <c r="U3893" s="16"/>
      <c r="V3893" s="16"/>
      <c r="W3893" s="16"/>
      <c r="X3893" s="16"/>
      <c r="Y3893" s="16"/>
      <c r="Z3893" s="16"/>
      <c r="AA3893" s="16"/>
      <c r="AB3893" s="16"/>
      <c r="AC3893" s="16"/>
      <c r="AD3893" s="16"/>
      <c r="AE3893" s="16"/>
      <c r="AF3893" s="16"/>
      <c r="AG3893" s="16"/>
      <c r="AH3893" s="16"/>
      <c r="AI3893" s="18">
        <v>27.99</v>
      </c>
      <c r="AJ3893" s="22">
        <f>AI3893*-0.029+-0.3</f>
        <v>-1.11171</v>
      </c>
      <c r="AK3893" s="22">
        <v>0</v>
      </c>
      <c r="AL3893" s="22">
        <v>0</v>
      </c>
      <c r="AM3893" s="22">
        <v>0</v>
      </c>
      <c r="AN3893" s="22">
        <v>-4.33</v>
      </c>
      <c r="AO3893" s="22">
        <v>0</v>
      </c>
      <c r="AP3893" s="18">
        <f>SUM(AI3893:AO3893)</f>
        <v>22.54829</v>
      </c>
    </row>
    <row r="3894" ht="20.35" customHeight="1">
      <c r="A3894" t="s" s="28">
        <v>862</v>
      </c>
      <c r="B3894" s="15">
        <v>43756</v>
      </c>
      <c r="C3894" s="16"/>
      <c r="D3894" s="16"/>
      <c r="E3894" s="31"/>
      <c r="F3894" s="59">
        <v>2</v>
      </c>
      <c r="G3894" s="16"/>
      <c r="H3894" s="16"/>
      <c r="I3894" s="16"/>
      <c r="J3894" s="16"/>
      <c r="K3894" s="16"/>
      <c r="L3894" s="16"/>
      <c r="M3894" s="16"/>
      <c r="N3894" s="16"/>
      <c r="O3894" s="16"/>
      <c r="P3894" s="16"/>
      <c r="Q3894" s="16"/>
      <c r="R3894" s="16"/>
      <c r="S3894" s="16"/>
      <c r="T3894" s="16"/>
      <c r="U3894" s="16"/>
      <c r="V3894" s="16"/>
      <c r="W3894" s="16"/>
      <c r="X3894" s="16"/>
      <c r="Y3894" s="16"/>
      <c r="Z3894" s="16"/>
      <c r="AA3894" s="16"/>
      <c r="AB3894" s="16"/>
      <c r="AC3894" s="16"/>
      <c r="AD3894" s="16"/>
      <c r="AE3894" s="16"/>
      <c r="AF3894" s="16"/>
      <c r="AG3894" s="16"/>
      <c r="AH3894" s="16"/>
      <c r="AI3894" s="18">
        <v>250</v>
      </c>
      <c r="AJ3894" s="22">
        <v>0</v>
      </c>
      <c r="AK3894" s="22">
        <v>0</v>
      </c>
      <c r="AL3894" s="22">
        <v>0</v>
      </c>
      <c r="AM3894" s="22">
        <v>0</v>
      </c>
      <c r="AN3894" s="22">
        <v>-24.22</v>
      </c>
      <c r="AO3894" s="22">
        <v>0</v>
      </c>
      <c r="AP3894" s="18">
        <f>SUM(AI3894:AO3894)</f>
        <v>225.78</v>
      </c>
    </row>
    <row r="3895" ht="20.35" customHeight="1">
      <c r="A3895" t="s" s="28">
        <v>862</v>
      </c>
      <c r="B3895" s="15">
        <v>43756</v>
      </c>
      <c r="C3895" s="16"/>
      <c r="D3895" s="16"/>
      <c r="E3895" s="31"/>
      <c r="F3895" s="31"/>
      <c r="G3895" s="16"/>
      <c r="H3895" s="16"/>
      <c r="I3895" s="16"/>
      <c r="J3895" s="16"/>
      <c r="K3895" s="16"/>
      <c r="L3895" s="16"/>
      <c r="M3895" s="16"/>
      <c r="N3895" s="16"/>
      <c r="O3895" s="16"/>
      <c r="P3895" s="16"/>
      <c r="Q3895" s="16"/>
      <c r="R3895" s="16"/>
      <c r="S3895" s="16"/>
      <c r="T3895" s="16"/>
      <c r="U3895" s="16"/>
      <c r="V3895" s="16"/>
      <c r="W3895" s="16"/>
      <c r="X3895" s="16"/>
      <c r="Y3895" s="16"/>
      <c r="Z3895" s="16"/>
      <c r="AA3895" s="16"/>
      <c r="AB3895" s="16"/>
      <c r="AC3895" s="16"/>
      <c r="AD3895" s="16"/>
      <c r="AE3895" s="16"/>
      <c r="AF3895" s="16"/>
      <c r="AG3895" s="16"/>
      <c r="AH3895" s="16"/>
      <c r="AI3895" s="18">
        <v>246.95</v>
      </c>
      <c r="AJ3895" s="22">
        <v>0</v>
      </c>
      <c r="AK3895" s="22">
        <v>0</v>
      </c>
      <c r="AL3895" s="22">
        <v>0</v>
      </c>
      <c r="AM3895" s="22">
        <v>0</v>
      </c>
      <c r="AN3895" s="22">
        <v>-6.95</v>
      </c>
      <c r="AO3895" s="22">
        <v>0</v>
      </c>
      <c r="AP3895" s="18">
        <f>SUM(AI3895:AO3895)</f>
        <v>240</v>
      </c>
    </row>
    <row r="3896" ht="20.35" customHeight="1">
      <c r="A3896" t="s" s="28">
        <v>3089</v>
      </c>
      <c r="B3896" s="15">
        <v>43759</v>
      </c>
      <c r="C3896" s="17">
        <v>1</v>
      </c>
      <c r="D3896" s="31"/>
      <c r="E3896" s="31"/>
      <c r="F3896" s="59">
        <v>1</v>
      </c>
      <c r="G3896" s="16"/>
      <c r="H3896" s="16"/>
      <c r="I3896" s="16"/>
      <c r="J3896" s="16"/>
      <c r="K3896" s="16"/>
      <c r="L3896" s="16"/>
      <c r="M3896" s="16"/>
      <c r="N3896" s="16"/>
      <c r="O3896" s="16"/>
      <c r="P3896" s="16"/>
      <c r="Q3896" s="16"/>
      <c r="R3896" s="16"/>
      <c r="S3896" s="16"/>
      <c r="T3896" s="16"/>
      <c r="U3896" s="16"/>
      <c r="V3896" s="16"/>
      <c r="W3896" s="16"/>
      <c r="X3896" s="16"/>
      <c r="Y3896" s="16"/>
      <c r="Z3896" s="16"/>
      <c r="AA3896" s="16"/>
      <c r="AB3896" s="16"/>
      <c r="AC3896" s="16"/>
      <c r="AD3896" s="16"/>
      <c r="AE3896" s="16"/>
      <c r="AF3896" s="16"/>
      <c r="AG3896" s="16"/>
      <c r="AH3896" s="16"/>
      <c r="AI3896" s="18">
        <v>500.96</v>
      </c>
      <c r="AJ3896" s="22">
        <v>0</v>
      </c>
      <c r="AK3896" s="22">
        <v>-14.83</v>
      </c>
      <c r="AL3896" s="22">
        <v>0</v>
      </c>
      <c r="AM3896" s="22">
        <v>0</v>
      </c>
      <c r="AN3896" s="22">
        <v>-26.94</v>
      </c>
      <c r="AO3896" s="22">
        <v>0</v>
      </c>
      <c r="AP3896" s="18">
        <f>SUM(AI3896:AO3896)</f>
        <v>459.19</v>
      </c>
    </row>
    <row r="3897" ht="20.35" customHeight="1">
      <c r="A3897" t="s" s="28">
        <v>3090</v>
      </c>
      <c r="B3897" s="15">
        <v>43759</v>
      </c>
      <c r="C3897" s="17">
        <v>1</v>
      </c>
      <c r="D3897" s="16"/>
      <c r="E3897" s="31"/>
      <c r="F3897" s="31"/>
      <c r="G3897" s="16"/>
      <c r="H3897" s="16"/>
      <c r="I3897" s="16"/>
      <c r="J3897" s="16"/>
      <c r="K3897" s="16"/>
      <c r="L3897" s="16"/>
      <c r="M3897" s="16"/>
      <c r="N3897" s="16"/>
      <c r="O3897" s="16"/>
      <c r="P3897" s="16"/>
      <c r="Q3897" s="16"/>
      <c r="R3897" s="16"/>
      <c r="S3897" s="16"/>
      <c r="T3897" s="16"/>
      <c r="U3897" s="16"/>
      <c r="V3897" s="16"/>
      <c r="W3897" s="16"/>
      <c r="X3897" s="16"/>
      <c r="Y3897" s="16"/>
      <c r="Z3897" s="16"/>
      <c r="AA3897" s="16"/>
      <c r="AB3897" s="16"/>
      <c r="AC3897" s="16"/>
      <c r="AD3897" s="16"/>
      <c r="AE3897" s="16"/>
      <c r="AF3897" s="16"/>
      <c r="AG3897" s="16"/>
      <c r="AH3897" s="16"/>
      <c r="AI3897" s="18">
        <v>341.07</v>
      </c>
      <c r="AJ3897" s="22">
        <v>0</v>
      </c>
      <c r="AK3897" s="22">
        <v>-10.19</v>
      </c>
      <c r="AL3897" s="22">
        <v>0</v>
      </c>
      <c r="AM3897" s="22">
        <v>0</v>
      </c>
      <c r="AN3897" s="22">
        <v>-10.67</v>
      </c>
      <c r="AO3897" s="22">
        <v>-25.27</v>
      </c>
      <c r="AP3897" s="18">
        <f>SUM(AI3897:AO3897)</f>
        <v>294.94</v>
      </c>
    </row>
    <row r="3898" ht="20.35" customHeight="1">
      <c r="A3898" t="s" s="28">
        <v>3091</v>
      </c>
      <c r="B3898" s="15">
        <v>43759</v>
      </c>
      <c r="C3898" s="16"/>
      <c r="D3898" s="16"/>
      <c r="E3898" s="31"/>
      <c r="F3898" s="31"/>
      <c r="G3898" s="16"/>
      <c r="H3898" s="16"/>
      <c r="I3898" s="16"/>
      <c r="J3898" s="16"/>
      <c r="K3898" s="16"/>
      <c r="L3898" s="16"/>
      <c r="M3898" s="16"/>
      <c r="N3898" s="16"/>
      <c r="O3898" s="16"/>
      <c r="P3898" s="16"/>
      <c r="Q3898" s="16"/>
      <c r="R3898" s="16"/>
      <c r="S3898" s="16"/>
      <c r="T3898" s="16"/>
      <c r="U3898" s="16"/>
      <c r="V3898" s="16"/>
      <c r="W3898" s="16"/>
      <c r="X3898" s="16"/>
      <c r="Y3898" s="16"/>
      <c r="Z3898" s="16"/>
      <c r="AA3898" s="16"/>
      <c r="AB3898" s="16"/>
      <c r="AC3898" s="16"/>
      <c r="AD3898" s="16"/>
      <c r="AE3898" s="16"/>
      <c r="AF3898" s="16"/>
      <c r="AG3898" s="16"/>
      <c r="AH3898" s="16"/>
      <c r="AI3898" s="18">
        <v>22.98</v>
      </c>
      <c r="AJ3898" s="22">
        <f>AI3898*-0.029+-0.3</f>
        <v>-0.9664199999999999</v>
      </c>
      <c r="AK3898" s="22">
        <v>0</v>
      </c>
      <c r="AL3898" s="22">
        <v>0</v>
      </c>
      <c r="AM3898" s="22">
        <v>0</v>
      </c>
      <c r="AN3898" s="22">
        <v>-2.84</v>
      </c>
      <c r="AO3898" s="22">
        <v>0</v>
      </c>
      <c r="AP3898" s="18">
        <f>SUM(AI3898:AO3898)</f>
        <v>19.17358</v>
      </c>
    </row>
    <row r="3899" ht="20.35" customHeight="1">
      <c r="A3899" t="s" s="28">
        <v>3092</v>
      </c>
      <c r="B3899" s="15">
        <v>43759</v>
      </c>
      <c r="C3899" s="16"/>
      <c r="D3899" s="16"/>
      <c r="E3899" s="31"/>
      <c r="F3899" s="31"/>
      <c r="G3899" s="16"/>
      <c r="H3899" s="16"/>
      <c r="I3899" s="16"/>
      <c r="J3899" s="16"/>
      <c r="K3899" s="16"/>
      <c r="L3899" s="16"/>
      <c r="M3899" s="16"/>
      <c r="N3899" s="16"/>
      <c r="O3899" s="16"/>
      <c r="P3899" s="16"/>
      <c r="Q3899" s="16"/>
      <c r="R3899" s="16"/>
      <c r="S3899" s="16"/>
      <c r="T3899" s="16"/>
      <c r="U3899" s="16"/>
      <c r="V3899" s="16"/>
      <c r="W3899" s="16"/>
      <c r="X3899" s="16"/>
      <c r="Y3899" s="16"/>
      <c r="Z3899" s="16"/>
      <c r="AA3899" s="16"/>
      <c r="AB3899" s="16"/>
      <c r="AC3899" s="16"/>
      <c r="AD3899" s="16"/>
      <c r="AE3899" s="16"/>
      <c r="AF3899" s="16"/>
      <c r="AG3899" s="16"/>
      <c r="AH3899" s="16"/>
      <c r="AI3899" s="18">
        <v>27.99</v>
      </c>
      <c r="AJ3899" s="22">
        <f>AI3899*-0.029+-0.3</f>
        <v>-1.11171</v>
      </c>
      <c r="AK3899" s="22">
        <v>0</v>
      </c>
      <c r="AL3899" s="22">
        <v>0</v>
      </c>
      <c r="AM3899" s="22">
        <v>0</v>
      </c>
      <c r="AN3899" s="22">
        <v>-5.53</v>
      </c>
      <c r="AO3899" s="22">
        <v>0</v>
      </c>
      <c r="AP3899" s="18">
        <f>SUM(AI3899:AO3899)</f>
        <v>21.34829</v>
      </c>
    </row>
    <row r="3900" ht="20.35" customHeight="1">
      <c r="A3900" t="s" s="28">
        <v>3093</v>
      </c>
      <c r="B3900" s="15">
        <v>43760</v>
      </c>
      <c r="C3900" s="16"/>
      <c r="D3900" s="16"/>
      <c r="E3900" s="31"/>
      <c r="F3900" s="31"/>
      <c r="G3900" s="31"/>
      <c r="H3900" s="16"/>
      <c r="I3900" s="16"/>
      <c r="J3900" s="16"/>
      <c r="K3900" s="16"/>
      <c r="L3900" s="16"/>
      <c r="M3900" s="16"/>
      <c r="N3900" s="16"/>
      <c r="O3900" s="16"/>
      <c r="P3900" s="16"/>
      <c r="Q3900" s="16"/>
      <c r="R3900" s="16"/>
      <c r="S3900" s="16"/>
      <c r="T3900" s="16"/>
      <c r="U3900" s="16"/>
      <c r="V3900" s="16"/>
      <c r="W3900" s="16"/>
      <c r="X3900" s="16"/>
      <c r="Y3900" s="16"/>
      <c r="Z3900" s="16"/>
      <c r="AA3900" s="16"/>
      <c r="AB3900" s="16"/>
      <c r="AC3900" s="16"/>
      <c r="AD3900" s="16"/>
      <c r="AE3900" s="16"/>
      <c r="AF3900" s="16"/>
      <c r="AG3900" s="16"/>
      <c r="AH3900" s="16"/>
      <c r="AI3900" s="18">
        <v>17.6</v>
      </c>
      <c r="AJ3900" s="22">
        <f>AI3900*-0.029+-0.3</f>
        <v>-0.8104</v>
      </c>
      <c r="AK3900" s="22">
        <v>0</v>
      </c>
      <c r="AL3900" s="22">
        <v>0</v>
      </c>
      <c r="AM3900" s="22">
        <v>0</v>
      </c>
      <c r="AN3900" s="22">
        <v>0</v>
      </c>
      <c r="AO3900" s="22">
        <v>0</v>
      </c>
      <c r="AP3900" s="18">
        <f>SUM(AI3900:AO3900)</f>
        <v>16.7896</v>
      </c>
    </row>
    <row r="3901" ht="20.35" customHeight="1">
      <c r="A3901" t="s" s="28">
        <v>2011</v>
      </c>
      <c r="B3901" s="15">
        <v>43760</v>
      </c>
      <c r="C3901" s="16"/>
      <c r="D3901" s="16"/>
      <c r="E3901" s="31"/>
      <c r="F3901" s="31"/>
      <c r="G3901" s="16"/>
      <c r="H3901" s="16"/>
      <c r="I3901" s="16"/>
      <c r="J3901" s="16"/>
      <c r="K3901" s="16"/>
      <c r="L3901" s="16"/>
      <c r="M3901" s="16"/>
      <c r="N3901" s="16"/>
      <c r="O3901" s="16"/>
      <c r="P3901" s="16"/>
      <c r="Q3901" s="16"/>
      <c r="R3901" s="16"/>
      <c r="S3901" s="16"/>
      <c r="T3901" s="16"/>
      <c r="U3901" s="16"/>
      <c r="V3901" s="16"/>
      <c r="W3901" s="16"/>
      <c r="X3901" s="16"/>
      <c r="Y3901" s="16"/>
      <c r="Z3901" s="16"/>
      <c r="AA3901" s="16"/>
      <c r="AB3901" s="16"/>
      <c r="AC3901" s="16"/>
      <c r="AD3901" s="17">
        <v>2</v>
      </c>
      <c r="AE3901" s="16"/>
      <c r="AF3901" s="16"/>
      <c r="AG3901" s="16"/>
      <c r="AH3901" s="16"/>
      <c r="AI3901" s="18">
        <v>325</v>
      </c>
      <c r="AJ3901" s="22">
        <f>AI3901*-0.029+-0.3</f>
        <v>-9.725</v>
      </c>
      <c r="AK3901" s="22">
        <v>0</v>
      </c>
      <c r="AL3901" s="22">
        <v>0</v>
      </c>
      <c r="AM3901" s="22">
        <v>0</v>
      </c>
      <c r="AN3901" s="22">
        <v>-12.8</v>
      </c>
      <c r="AO3901" s="22">
        <v>0</v>
      </c>
      <c r="AP3901" s="18">
        <f>SUM(AI3901:AO3901)</f>
        <v>302.475</v>
      </c>
    </row>
    <row r="3902" ht="20.35" customHeight="1">
      <c r="A3902" t="s" s="28">
        <v>3094</v>
      </c>
      <c r="B3902" s="15">
        <v>43760</v>
      </c>
      <c r="C3902" s="17">
        <v>1</v>
      </c>
      <c r="D3902" s="16"/>
      <c r="E3902" s="31"/>
      <c r="F3902" s="31"/>
      <c r="G3902" s="16"/>
      <c r="H3902" s="16"/>
      <c r="I3902" s="16"/>
      <c r="J3902" s="16"/>
      <c r="K3902" s="16"/>
      <c r="L3902" s="16"/>
      <c r="M3902" s="16"/>
      <c r="N3902" s="16"/>
      <c r="O3902" s="16"/>
      <c r="P3902" s="16"/>
      <c r="Q3902" s="16"/>
      <c r="R3902" s="16"/>
      <c r="S3902" s="16"/>
      <c r="T3902" s="16"/>
      <c r="U3902" s="16"/>
      <c r="V3902" s="16"/>
      <c r="W3902" s="16"/>
      <c r="X3902" s="16"/>
      <c r="Y3902" s="16"/>
      <c r="Z3902" s="16"/>
      <c r="AA3902" s="16"/>
      <c r="AB3902" s="16"/>
      <c r="AC3902" s="16"/>
      <c r="AD3902" s="16"/>
      <c r="AE3902" s="16"/>
      <c r="AF3902" s="16"/>
      <c r="AG3902" s="16"/>
      <c r="AH3902" s="16"/>
      <c r="AI3902" s="18">
        <v>350.46</v>
      </c>
      <c r="AJ3902" s="22">
        <f>AI3902*-0.029+-0.3</f>
        <v>-10.46334</v>
      </c>
      <c r="AK3902" s="22">
        <v>0</v>
      </c>
      <c r="AL3902" s="22">
        <v>0</v>
      </c>
      <c r="AM3902" s="22">
        <v>0</v>
      </c>
      <c r="AN3902" s="22">
        <v>-39.67</v>
      </c>
      <c r="AO3902" s="22">
        <v>0</v>
      </c>
      <c r="AP3902" s="18">
        <f>SUM(AI3902:AO3902)</f>
        <v>300.32666</v>
      </c>
    </row>
    <row r="3903" ht="20.35" customHeight="1">
      <c r="A3903" t="s" s="28">
        <v>2647</v>
      </c>
      <c r="B3903" s="15">
        <v>43760</v>
      </c>
      <c r="C3903" s="16"/>
      <c r="D3903" s="16"/>
      <c r="E3903" s="31"/>
      <c r="F3903" s="31"/>
      <c r="G3903" s="16"/>
      <c r="H3903" s="16"/>
      <c r="I3903" s="16"/>
      <c r="J3903" s="16"/>
      <c r="K3903" s="16"/>
      <c r="L3903" s="16"/>
      <c r="M3903" s="16"/>
      <c r="N3903" s="16"/>
      <c r="O3903" s="16"/>
      <c r="P3903" s="16"/>
      <c r="Q3903" s="16"/>
      <c r="R3903" s="16"/>
      <c r="S3903" s="16"/>
      <c r="T3903" s="16"/>
      <c r="U3903" s="16"/>
      <c r="V3903" s="16"/>
      <c r="W3903" s="16"/>
      <c r="X3903" s="17">
        <v>2</v>
      </c>
      <c r="Y3903" s="16"/>
      <c r="Z3903" s="16"/>
      <c r="AA3903" s="16"/>
      <c r="AB3903" s="16"/>
      <c r="AC3903" s="16"/>
      <c r="AD3903" s="16"/>
      <c r="AE3903" s="16"/>
      <c r="AF3903" s="16"/>
      <c r="AG3903" s="16"/>
      <c r="AH3903" s="16"/>
      <c r="AI3903" s="18">
        <v>985</v>
      </c>
      <c r="AJ3903" s="22">
        <v>0</v>
      </c>
      <c r="AK3903" s="22">
        <v>-28.87</v>
      </c>
      <c r="AL3903" s="22">
        <v>0</v>
      </c>
      <c r="AM3903" s="22">
        <v>0</v>
      </c>
      <c r="AN3903" s="22">
        <v>-23.61</v>
      </c>
      <c r="AO3903" s="22">
        <v>0</v>
      </c>
      <c r="AP3903" s="18">
        <f>SUM(AI3903:AO3903)</f>
        <v>932.52</v>
      </c>
    </row>
    <row r="3904" ht="32.35" customHeight="1">
      <c r="A3904" t="s" s="28">
        <v>3095</v>
      </c>
      <c r="B3904" s="15">
        <v>43761</v>
      </c>
      <c r="C3904" s="17">
        <v>1</v>
      </c>
      <c r="D3904" s="16"/>
      <c r="E3904" s="31"/>
      <c r="F3904" s="59">
        <v>1</v>
      </c>
      <c r="G3904" s="16"/>
      <c r="H3904" s="16"/>
      <c r="I3904" s="16"/>
      <c r="J3904" s="16"/>
      <c r="K3904" s="16"/>
      <c r="L3904" s="16"/>
      <c r="M3904" s="16"/>
      <c r="N3904" s="16"/>
      <c r="O3904" s="16"/>
      <c r="P3904" s="16"/>
      <c r="Q3904" s="16"/>
      <c r="R3904" s="16"/>
      <c r="S3904" s="16"/>
      <c r="T3904" s="16"/>
      <c r="U3904" s="16"/>
      <c r="V3904" s="16"/>
      <c r="W3904" s="16"/>
      <c r="X3904" s="16"/>
      <c r="Y3904" s="16"/>
      <c r="Z3904" s="16"/>
      <c r="AA3904" s="16"/>
      <c r="AB3904" s="16"/>
      <c r="AC3904" s="16"/>
      <c r="AD3904" s="16"/>
      <c r="AE3904" s="16"/>
      <c r="AF3904" s="16"/>
      <c r="AG3904" s="16"/>
      <c r="AH3904" s="16"/>
      <c r="AI3904" s="18">
        <v>429.98</v>
      </c>
      <c r="AJ3904" s="22">
        <f>AI3904*-0.029+-0.3</f>
        <v>-12.76942</v>
      </c>
      <c r="AK3904" s="22">
        <v>0</v>
      </c>
      <c r="AL3904" s="22">
        <v>0</v>
      </c>
      <c r="AM3904" s="22">
        <v>0</v>
      </c>
      <c r="AN3904" s="22">
        <v>-17.66</v>
      </c>
      <c r="AO3904" s="22">
        <v>0</v>
      </c>
      <c r="AP3904" s="18">
        <f>SUM(AI3904:AO3904)</f>
        <v>399.55058</v>
      </c>
    </row>
    <row r="3905" ht="20.35" customHeight="1">
      <c r="A3905" t="s" s="28">
        <v>3096</v>
      </c>
      <c r="B3905" s="15">
        <v>43761</v>
      </c>
      <c r="C3905" s="16"/>
      <c r="D3905" s="16"/>
      <c r="E3905" s="31"/>
      <c r="F3905" s="31"/>
      <c r="G3905" s="16"/>
      <c r="H3905" s="16"/>
      <c r="I3905" s="16"/>
      <c r="J3905" s="16"/>
      <c r="K3905" s="16"/>
      <c r="L3905" s="16"/>
      <c r="M3905" s="16"/>
      <c r="N3905" s="16"/>
      <c r="O3905" s="16"/>
      <c r="P3905" s="16"/>
      <c r="Q3905" s="16"/>
      <c r="R3905" s="17">
        <v>1</v>
      </c>
      <c r="S3905" s="16"/>
      <c r="T3905" s="16"/>
      <c r="U3905" s="16"/>
      <c r="V3905" s="16"/>
      <c r="W3905" s="16"/>
      <c r="X3905" s="17">
        <v>1</v>
      </c>
      <c r="Y3905" s="16"/>
      <c r="Z3905" s="16"/>
      <c r="AA3905" s="16"/>
      <c r="AB3905" s="16"/>
      <c r="AC3905" s="16"/>
      <c r="AD3905" s="16"/>
      <c r="AE3905" s="16"/>
      <c r="AF3905" s="16"/>
      <c r="AG3905" s="16"/>
      <c r="AH3905" s="16"/>
      <c r="AI3905" s="18">
        <v>839.97</v>
      </c>
      <c r="AJ3905" s="22">
        <f>AI3905*-0.029+-0.3</f>
        <v>-24.65913</v>
      </c>
      <c r="AK3905" s="22">
        <v>0</v>
      </c>
      <c r="AL3905" s="22">
        <v>0</v>
      </c>
      <c r="AM3905" s="22">
        <v>0</v>
      </c>
      <c r="AN3905" s="22">
        <v>-13.89</v>
      </c>
      <c r="AO3905" s="22">
        <v>0</v>
      </c>
      <c r="AP3905" s="18">
        <f>SUM(AI3905:AO3905)</f>
        <v>801.42087</v>
      </c>
    </row>
    <row r="3906" ht="20.35" customHeight="1">
      <c r="A3906" t="s" s="28">
        <v>608</v>
      </c>
      <c r="B3906" s="15">
        <v>43762</v>
      </c>
      <c r="C3906" s="16"/>
      <c r="D3906" s="16"/>
      <c r="E3906" s="31"/>
      <c r="F3906" s="31"/>
      <c r="G3906" s="16"/>
      <c r="H3906" s="16"/>
      <c r="I3906" s="16"/>
      <c r="J3906" s="16"/>
      <c r="K3906" s="16"/>
      <c r="L3906" s="16"/>
      <c r="M3906" s="16"/>
      <c r="N3906" s="16"/>
      <c r="O3906" s="16"/>
      <c r="P3906" s="16"/>
      <c r="Q3906" s="16"/>
      <c r="R3906" s="16"/>
      <c r="S3906" s="16"/>
      <c r="T3906" s="16"/>
      <c r="U3906" s="16"/>
      <c r="V3906" s="16"/>
      <c r="W3906" s="16"/>
      <c r="X3906" s="31"/>
      <c r="Y3906" s="31"/>
      <c r="Z3906" s="31"/>
      <c r="AA3906" s="31"/>
      <c r="AB3906" s="16"/>
      <c r="AC3906" s="16"/>
      <c r="AD3906" s="16"/>
      <c r="AE3906" s="16"/>
      <c r="AF3906" s="16"/>
      <c r="AG3906" s="16"/>
      <c r="AH3906" s="16"/>
      <c r="AI3906" s="18">
        <v>75</v>
      </c>
      <c r="AJ3906" s="22">
        <v>0</v>
      </c>
      <c r="AK3906" s="22">
        <v>-2.48</v>
      </c>
      <c r="AL3906" s="22">
        <v>0</v>
      </c>
      <c r="AM3906" s="22">
        <v>0</v>
      </c>
      <c r="AN3906" s="22">
        <v>-19.1</v>
      </c>
      <c r="AO3906" s="22">
        <v>0</v>
      </c>
      <c r="AP3906" s="18">
        <f>SUM(AI3906:AO3906)</f>
        <v>53.42</v>
      </c>
    </row>
    <row r="3907" ht="20.35" customHeight="1">
      <c r="A3907" t="s" s="28">
        <v>3097</v>
      </c>
      <c r="B3907" s="15">
        <v>43762</v>
      </c>
      <c r="C3907" s="16"/>
      <c r="D3907" s="16"/>
      <c r="E3907" s="31"/>
      <c r="F3907" s="31"/>
      <c r="G3907" s="16"/>
      <c r="H3907" s="16"/>
      <c r="I3907" s="16"/>
      <c r="J3907" s="16"/>
      <c r="K3907" s="17">
        <v>1</v>
      </c>
      <c r="L3907" s="16"/>
      <c r="M3907" s="16"/>
      <c r="N3907" s="16"/>
      <c r="O3907" s="16"/>
      <c r="P3907" s="16"/>
      <c r="Q3907" s="16"/>
      <c r="R3907" s="16"/>
      <c r="S3907" s="16"/>
      <c r="T3907" s="16"/>
      <c r="U3907" s="16"/>
      <c r="V3907" s="16"/>
      <c r="W3907" s="16"/>
      <c r="X3907" s="16"/>
      <c r="Y3907" s="16"/>
      <c r="Z3907" s="16"/>
      <c r="AA3907" s="16"/>
      <c r="AB3907" s="16"/>
      <c r="AC3907" s="16"/>
      <c r="AD3907" s="16"/>
      <c r="AE3907" s="16"/>
      <c r="AF3907" s="16"/>
      <c r="AG3907" s="16"/>
      <c r="AH3907" s="16"/>
      <c r="AI3907" s="18">
        <v>743.91</v>
      </c>
      <c r="AJ3907" s="22">
        <v>0</v>
      </c>
      <c r="AK3907" s="22">
        <v>0</v>
      </c>
      <c r="AL3907" s="22">
        <f>AI3907*-0.029-0.3</f>
        <v>-21.87339</v>
      </c>
      <c r="AM3907" s="22">
        <v>0</v>
      </c>
      <c r="AN3907" s="22">
        <v>-48.4</v>
      </c>
      <c r="AO3907" s="22">
        <v>0</v>
      </c>
      <c r="AP3907" s="18">
        <f>SUM(AI3907:AO3907)</f>
        <v>673.63661</v>
      </c>
    </row>
    <row r="3908" ht="20.35" customHeight="1">
      <c r="A3908" t="s" s="28">
        <v>3098</v>
      </c>
      <c r="B3908" s="15">
        <v>43763</v>
      </c>
      <c r="C3908" s="17">
        <v>1</v>
      </c>
      <c r="D3908" s="16"/>
      <c r="E3908" s="31"/>
      <c r="F3908" s="31"/>
      <c r="G3908" s="16"/>
      <c r="H3908" s="16"/>
      <c r="I3908" s="16"/>
      <c r="J3908" s="16"/>
      <c r="K3908" s="16"/>
      <c r="L3908" s="16"/>
      <c r="M3908" s="16"/>
      <c r="N3908" s="16"/>
      <c r="O3908" s="16"/>
      <c r="P3908" s="16"/>
      <c r="Q3908" s="16"/>
      <c r="R3908" s="16"/>
      <c r="S3908" s="16"/>
      <c r="T3908" s="16"/>
      <c r="U3908" s="16"/>
      <c r="V3908" s="16"/>
      <c r="W3908" s="16"/>
      <c r="X3908" s="16"/>
      <c r="Y3908" s="16"/>
      <c r="Z3908" s="16"/>
      <c r="AA3908" s="16"/>
      <c r="AB3908" s="16"/>
      <c r="AC3908" s="16"/>
      <c r="AD3908" s="16"/>
      <c r="AE3908" s="16"/>
      <c r="AF3908" s="16"/>
      <c r="AG3908" s="16"/>
      <c r="AH3908" s="16"/>
      <c r="AI3908" s="18">
        <v>367.19</v>
      </c>
      <c r="AJ3908" s="22">
        <f>AI3908*-0.029+-0.3</f>
        <v>-10.94851</v>
      </c>
      <c r="AK3908" s="22">
        <v>0</v>
      </c>
      <c r="AL3908" s="22">
        <v>0</v>
      </c>
      <c r="AM3908" s="22">
        <v>0</v>
      </c>
      <c r="AN3908" s="22">
        <v>0</v>
      </c>
      <c r="AO3908" s="22">
        <v>-27.2</v>
      </c>
      <c r="AP3908" s="18">
        <f>SUM(AI3908:AO3908)</f>
        <v>329.04149</v>
      </c>
    </row>
    <row r="3909" ht="20.35" customHeight="1">
      <c r="A3909" t="s" s="28">
        <v>3099</v>
      </c>
      <c r="B3909" s="15">
        <v>43763</v>
      </c>
      <c r="C3909" s="16"/>
      <c r="D3909" s="16"/>
      <c r="E3909" s="31"/>
      <c r="F3909" s="31"/>
      <c r="G3909" s="16"/>
      <c r="H3909" s="16"/>
      <c r="I3909" s="16"/>
      <c r="J3909" s="16"/>
      <c r="K3909" s="16"/>
      <c r="L3909" s="16"/>
      <c r="M3909" s="16"/>
      <c r="N3909" s="16"/>
      <c r="O3909" s="16"/>
      <c r="P3909" s="16"/>
      <c r="Q3909" s="16"/>
      <c r="R3909" s="16"/>
      <c r="S3909" s="16"/>
      <c r="T3909" s="16"/>
      <c r="U3909" s="16"/>
      <c r="V3909" s="16"/>
      <c r="W3909" s="16"/>
      <c r="X3909" s="16"/>
      <c r="Y3909" s="16"/>
      <c r="Z3909" s="16"/>
      <c r="AA3909" s="16"/>
      <c r="AB3909" s="16"/>
      <c r="AC3909" s="16"/>
      <c r="AD3909" s="16"/>
      <c r="AE3909" s="16"/>
      <c r="AF3909" s="16"/>
      <c r="AG3909" s="16"/>
      <c r="AH3909" s="16"/>
      <c r="AI3909" s="18">
        <v>129.14</v>
      </c>
      <c r="AJ3909" s="22">
        <f>AI3909*-0.029+-0.3</f>
        <v>-4.04506</v>
      </c>
      <c r="AK3909" s="22">
        <v>0</v>
      </c>
      <c r="AL3909" s="22">
        <v>0</v>
      </c>
      <c r="AM3909" s="22">
        <v>0</v>
      </c>
      <c r="AN3909" s="22">
        <v>-6.95</v>
      </c>
      <c r="AO3909" s="22">
        <v>0</v>
      </c>
      <c r="AP3909" s="18">
        <f>SUM(AI3909:AO3909)</f>
        <v>118.14494</v>
      </c>
    </row>
    <row r="3910" ht="20.35" customHeight="1">
      <c r="A3910" t="s" s="28">
        <v>802</v>
      </c>
      <c r="B3910" s="15">
        <v>43766</v>
      </c>
      <c r="C3910" s="16"/>
      <c r="D3910" s="16"/>
      <c r="E3910" s="31"/>
      <c r="F3910" s="31"/>
      <c r="G3910" s="16"/>
      <c r="H3910" s="17">
        <v>2</v>
      </c>
      <c r="I3910" s="16"/>
      <c r="J3910" s="16"/>
      <c r="K3910" s="16"/>
      <c r="L3910" s="16"/>
      <c r="M3910" s="16"/>
      <c r="N3910" s="16"/>
      <c r="O3910" s="16"/>
      <c r="P3910" s="16"/>
      <c r="Q3910" s="16"/>
      <c r="R3910" s="17">
        <v>1</v>
      </c>
      <c r="S3910" s="16"/>
      <c r="T3910" s="16"/>
      <c r="U3910" s="16"/>
      <c r="V3910" s="16"/>
      <c r="W3910" s="16"/>
      <c r="X3910" s="16"/>
      <c r="Y3910" s="16"/>
      <c r="Z3910" s="16"/>
      <c r="AA3910" s="16"/>
      <c r="AB3910" s="16"/>
      <c r="AC3910" s="16"/>
      <c r="AD3910" s="16"/>
      <c r="AE3910" s="16"/>
      <c r="AF3910" s="16"/>
      <c r="AG3910" s="16"/>
      <c r="AH3910" s="16"/>
      <c r="AI3910" s="18">
        <v>2727.15</v>
      </c>
      <c r="AJ3910" s="22">
        <v>0</v>
      </c>
      <c r="AK3910" s="22">
        <v>0</v>
      </c>
      <c r="AL3910" s="22">
        <v>0</v>
      </c>
      <c r="AM3910" s="22">
        <v>0</v>
      </c>
      <c r="AN3910" s="22">
        <v>-17.89</v>
      </c>
      <c r="AO3910" s="22">
        <v>0</v>
      </c>
      <c r="AP3910" s="18">
        <f>SUM(AI3910:AO3910)</f>
        <v>2709.26</v>
      </c>
    </row>
    <row r="3911" ht="20.35" customHeight="1">
      <c r="A3911" t="s" s="28">
        <v>3100</v>
      </c>
      <c r="B3911" s="15">
        <v>43767</v>
      </c>
      <c r="C3911" s="16"/>
      <c r="D3911" s="16"/>
      <c r="E3911" s="31"/>
      <c r="F3911" s="31"/>
      <c r="G3911" s="16"/>
      <c r="H3911" s="17">
        <v>4</v>
      </c>
      <c r="I3911" s="16"/>
      <c r="J3911" s="16"/>
      <c r="K3911" s="16"/>
      <c r="L3911" s="16"/>
      <c r="M3911" s="16"/>
      <c r="N3911" s="16"/>
      <c r="O3911" s="16"/>
      <c r="P3911" s="16"/>
      <c r="Q3911" s="16"/>
      <c r="R3911" s="17">
        <v>1</v>
      </c>
      <c r="S3911" s="16"/>
      <c r="T3911" s="16"/>
      <c r="U3911" s="16"/>
      <c r="V3911" s="16"/>
      <c r="W3911" s="16"/>
      <c r="X3911" s="17">
        <v>3</v>
      </c>
      <c r="Y3911" s="16"/>
      <c r="Z3911" s="16"/>
      <c r="AA3911" s="16"/>
      <c r="AB3911" s="16"/>
      <c r="AC3911" s="16"/>
      <c r="AD3911" s="16"/>
      <c r="AE3911" s="16"/>
      <c r="AF3911" s="16"/>
      <c r="AG3911" s="16"/>
      <c r="AH3911" s="16"/>
      <c r="AI3911" s="18">
        <v>4999.96</v>
      </c>
      <c r="AJ3911" s="22">
        <f>AI3911*-0.029+-0.3</f>
        <v>-145.29884</v>
      </c>
      <c r="AK3911" s="22">
        <v>0</v>
      </c>
      <c r="AL3911" s="22">
        <v>0</v>
      </c>
      <c r="AM3911" s="22">
        <v>0</v>
      </c>
      <c r="AN3911" s="22">
        <v>-59.42</v>
      </c>
      <c r="AO3911" s="22">
        <v>0</v>
      </c>
      <c r="AP3911" s="18">
        <f>SUM(AI3911:AO3911)</f>
        <v>4795.24116</v>
      </c>
    </row>
    <row r="3912" ht="20.35" customHeight="1">
      <c r="A3912" t="s" s="28">
        <v>3101</v>
      </c>
      <c r="B3912" s="15">
        <v>43767</v>
      </c>
      <c r="C3912" s="16"/>
      <c r="D3912" s="16"/>
      <c r="E3912" s="31"/>
      <c r="F3912" s="31"/>
      <c r="G3912" s="17">
        <v>1</v>
      </c>
      <c r="H3912" s="16"/>
      <c r="I3912" s="16"/>
      <c r="J3912" s="16"/>
      <c r="K3912" s="16"/>
      <c r="L3912" s="16"/>
      <c r="M3912" s="16"/>
      <c r="N3912" s="16"/>
      <c r="O3912" s="16"/>
      <c r="P3912" s="16"/>
      <c r="Q3912" s="16"/>
      <c r="R3912" s="16"/>
      <c r="S3912" s="16"/>
      <c r="T3912" s="16"/>
      <c r="U3912" s="16"/>
      <c r="V3912" s="16"/>
      <c r="W3912" s="16"/>
      <c r="X3912" s="16"/>
      <c r="Y3912" s="16"/>
      <c r="Z3912" s="16"/>
      <c r="AA3912" s="16"/>
      <c r="AB3912" s="16"/>
      <c r="AC3912" s="16"/>
      <c r="AD3912" s="16"/>
      <c r="AE3912" s="16"/>
      <c r="AF3912" s="16"/>
      <c r="AG3912" s="16"/>
      <c r="AH3912" s="16"/>
      <c r="AI3912" s="18">
        <v>185.53</v>
      </c>
      <c r="AJ3912" s="22">
        <f>AI3912*-0.029+-0.3</f>
        <v>-5.68037</v>
      </c>
      <c r="AK3912" s="22">
        <v>0</v>
      </c>
      <c r="AL3912" s="22">
        <v>0</v>
      </c>
      <c r="AM3912" s="22">
        <v>0</v>
      </c>
      <c r="AN3912" s="22">
        <v>-17.6</v>
      </c>
      <c r="AO3912" s="22">
        <v>0</v>
      </c>
      <c r="AP3912" s="18">
        <f>SUM(AI3912:AO3912)</f>
        <v>162.24963</v>
      </c>
    </row>
    <row r="3913" ht="20.35" customHeight="1">
      <c r="A3913" t="s" s="28">
        <v>3102</v>
      </c>
      <c r="B3913" s="15">
        <v>43767</v>
      </c>
      <c r="C3913" s="16"/>
      <c r="D3913" s="16"/>
      <c r="E3913" s="31"/>
      <c r="F3913" s="31"/>
      <c r="G3913" s="16"/>
      <c r="H3913" s="16"/>
      <c r="I3913" s="16"/>
      <c r="J3913" s="16"/>
      <c r="K3913" s="16"/>
      <c r="L3913" s="16"/>
      <c r="M3913" s="16"/>
      <c r="N3913" s="16"/>
      <c r="O3913" s="16"/>
      <c r="P3913" s="16"/>
      <c r="Q3913" s="16"/>
      <c r="R3913" s="16"/>
      <c r="S3913" s="16"/>
      <c r="T3913" s="16"/>
      <c r="U3913" s="16"/>
      <c r="V3913" s="16"/>
      <c r="W3913" s="16"/>
      <c r="X3913" s="16"/>
      <c r="Y3913" s="16"/>
      <c r="Z3913" s="16"/>
      <c r="AA3913" s="16"/>
      <c r="AB3913" s="16"/>
      <c r="AC3913" s="16"/>
      <c r="AD3913" s="16"/>
      <c r="AE3913" s="16"/>
      <c r="AF3913" s="16"/>
      <c r="AG3913" s="16"/>
      <c r="AH3913" s="16"/>
      <c r="AI3913" s="18">
        <v>1305</v>
      </c>
      <c r="AJ3913" s="22">
        <v>0</v>
      </c>
      <c r="AK3913" s="22">
        <v>0</v>
      </c>
      <c r="AL3913" s="22">
        <v>0</v>
      </c>
      <c r="AM3913" s="22">
        <v>0</v>
      </c>
      <c r="AN3913" s="22">
        <v>0</v>
      </c>
      <c r="AO3913" s="22">
        <v>0</v>
      </c>
      <c r="AP3913" s="18">
        <f>SUM(AI3913:AO3913)</f>
        <v>1305</v>
      </c>
    </row>
    <row r="3914" ht="32.35" customHeight="1">
      <c r="A3914" t="s" s="28">
        <v>3103</v>
      </c>
      <c r="B3914" s="15">
        <v>43768</v>
      </c>
      <c r="C3914" s="16"/>
      <c r="D3914" s="16"/>
      <c r="E3914" s="31"/>
      <c r="F3914" s="31"/>
      <c r="G3914" s="16"/>
      <c r="H3914" s="17">
        <v>2</v>
      </c>
      <c r="I3914" s="16"/>
      <c r="J3914" s="16"/>
      <c r="K3914" s="16"/>
      <c r="L3914" s="16"/>
      <c r="M3914" s="16"/>
      <c r="N3914" s="16"/>
      <c r="O3914" s="16"/>
      <c r="P3914" s="16"/>
      <c r="Q3914" s="17">
        <v>1</v>
      </c>
      <c r="R3914" s="16"/>
      <c r="S3914" s="16"/>
      <c r="T3914" s="16"/>
      <c r="U3914" s="16"/>
      <c r="V3914" s="16"/>
      <c r="W3914" s="16"/>
      <c r="X3914" s="16"/>
      <c r="Y3914" s="16"/>
      <c r="Z3914" s="16"/>
      <c r="AA3914" s="16"/>
      <c r="AB3914" s="17">
        <v>2</v>
      </c>
      <c r="AC3914" s="16"/>
      <c r="AD3914" s="16"/>
      <c r="AE3914" s="16"/>
      <c r="AF3914" s="16"/>
      <c r="AG3914" s="16"/>
      <c r="AH3914" s="16"/>
      <c r="AI3914" s="18">
        <v>3882.55</v>
      </c>
      <c r="AJ3914" s="22">
        <f>AI3914*-0.029+-0.3</f>
        <v>-112.89395</v>
      </c>
      <c r="AK3914" s="22">
        <v>0</v>
      </c>
      <c r="AL3914" s="22">
        <v>0</v>
      </c>
      <c r="AM3914" s="22">
        <v>0</v>
      </c>
      <c r="AN3914" s="22">
        <v>-11.37</v>
      </c>
      <c r="AO3914" s="22">
        <v>-287.6</v>
      </c>
      <c r="AP3914" s="18">
        <f>SUM(AI3914:AO3914)</f>
        <v>3470.68605</v>
      </c>
    </row>
    <row r="3915" ht="20.35" customHeight="1">
      <c r="A3915" t="s" s="28">
        <v>956</v>
      </c>
      <c r="B3915" s="15">
        <v>43768</v>
      </c>
      <c r="C3915" s="16"/>
      <c r="D3915" s="16"/>
      <c r="E3915" s="31"/>
      <c r="F3915" s="31"/>
      <c r="G3915" s="16"/>
      <c r="H3915" s="16"/>
      <c r="I3915" s="16"/>
      <c r="J3915" s="16"/>
      <c r="K3915" s="16"/>
      <c r="L3915" s="16"/>
      <c r="M3915" s="16"/>
      <c r="N3915" s="16"/>
      <c r="O3915" s="16"/>
      <c r="P3915" s="16"/>
      <c r="Q3915" s="16"/>
      <c r="R3915" s="16"/>
      <c r="S3915" s="16"/>
      <c r="T3915" s="16"/>
      <c r="U3915" s="16"/>
      <c r="V3915" s="16"/>
      <c r="W3915" s="16"/>
      <c r="X3915" s="17">
        <v>2</v>
      </c>
      <c r="Y3915" s="16"/>
      <c r="Z3915" s="16"/>
      <c r="AA3915" s="16"/>
      <c r="AB3915" s="16"/>
      <c r="AC3915" s="16"/>
      <c r="AD3915" s="16"/>
      <c r="AE3915" s="16"/>
      <c r="AF3915" s="16"/>
      <c r="AG3915" s="16"/>
      <c r="AH3915" s="16"/>
      <c r="AI3915" s="18">
        <v>300.51</v>
      </c>
      <c r="AJ3915" s="22">
        <v>0</v>
      </c>
      <c r="AK3915" s="22">
        <v>0</v>
      </c>
      <c r="AL3915" s="22">
        <f>AI3915*-0.029-0.3</f>
        <v>-9.01479</v>
      </c>
      <c r="AM3915" s="22">
        <v>0</v>
      </c>
      <c r="AN3915" s="22">
        <v>-43.13</v>
      </c>
      <c r="AO3915" s="22">
        <v>0</v>
      </c>
      <c r="AP3915" s="18">
        <f>SUM(AI3915:AO3915)</f>
        <v>248.36521</v>
      </c>
    </row>
    <row r="3916" ht="20.35" customHeight="1">
      <c r="A3916" t="s" s="28">
        <v>3104</v>
      </c>
      <c r="B3916" s="15">
        <v>43769</v>
      </c>
      <c r="C3916" s="16"/>
      <c r="D3916" s="16"/>
      <c r="E3916" s="31"/>
      <c r="F3916" s="31"/>
      <c r="G3916" s="16"/>
      <c r="H3916" s="16"/>
      <c r="I3916" s="16"/>
      <c r="J3916" s="16"/>
      <c r="K3916" s="17">
        <v>3</v>
      </c>
      <c r="L3916" s="16"/>
      <c r="M3916" s="16"/>
      <c r="N3916" s="16"/>
      <c r="O3916" s="16"/>
      <c r="P3916" s="16"/>
      <c r="Q3916" s="16"/>
      <c r="R3916" s="16"/>
      <c r="S3916" s="16"/>
      <c r="T3916" s="16"/>
      <c r="U3916" s="16"/>
      <c r="V3916" s="16"/>
      <c r="W3916" s="16"/>
      <c r="X3916" s="16"/>
      <c r="Y3916" s="16"/>
      <c r="Z3916" s="16"/>
      <c r="AA3916" s="16"/>
      <c r="AB3916" s="16"/>
      <c r="AC3916" s="16"/>
      <c r="AD3916" s="16"/>
      <c r="AE3916" s="16"/>
      <c r="AF3916" s="16"/>
      <c r="AG3916" s="16"/>
      <c r="AH3916" s="16"/>
      <c r="AI3916" s="18">
        <v>2134.97</v>
      </c>
      <c r="AJ3916" s="22">
        <f>AI3916*-0.029+-0.3</f>
        <v>-62.21413</v>
      </c>
      <c r="AK3916" s="22">
        <v>0</v>
      </c>
      <c r="AL3916" s="22">
        <v>0</v>
      </c>
      <c r="AM3916" s="22">
        <v>0</v>
      </c>
      <c r="AN3916" s="22">
        <v>-39.39</v>
      </c>
      <c r="AO3916" s="22">
        <v>0</v>
      </c>
      <c r="AP3916" s="18">
        <f>SUM(AI3916:AO3916)</f>
        <v>2033.36587</v>
      </c>
    </row>
    <row r="3917" ht="20.35" customHeight="1">
      <c r="A3917" t="s" s="28">
        <v>2591</v>
      </c>
      <c r="B3917" s="77">
        <v>43769</v>
      </c>
      <c r="C3917" s="73">
        <v>4</v>
      </c>
      <c r="D3917" s="72"/>
      <c r="E3917" s="74"/>
      <c r="F3917" s="74"/>
      <c r="G3917" s="72"/>
      <c r="H3917" s="72"/>
      <c r="I3917" s="72"/>
      <c r="J3917" s="72"/>
      <c r="K3917" s="73">
        <v>5</v>
      </c>
      <c r="L3917" s="72"/>
      <c r="M3917" s="72"/>
      <c r="N3917" s="72"/>
      <c r="O3917" s="72"/>
      <c r="P3917" s="72"/>
      <c r="Q3917" s="72"/>
      <c r="R3917" s="72"/>
      <c r="S3917" s="72"/>
      <c r="T3917" s="72"/>
      <c r="U3917" s="72"/>
      <c r="V3917" s="72"/>
      <c r="W3917" s="72"/>
      <c r="X3917" s="72"/>
      <c r="Y3917" s="72"/>
      <c r="Z3917" s="72"/>
      <c r="AA3917" s="72"/>
      <c r="AB3917" s="72"/>
      <c r="AC3917" s="72"/>
      <c r="AD3917" s="72"/>
      <c r="AE3917" s="72"/>
      <c r="AF3917" s="72"/>
      <c r="AG3917" s="72"/>
      <c r="AH3917" s="72"/>
      <c r="AI3917" s="75">
        <v>10200.5</v>
      </c>
      <c r="AJ3917" s="76">
        <v>0</v>
      </c>
      <c r="AK3917" s="76">
        <v>0</v>
      </c>
      <c r="AL3917" s="76">
        <v>0</v>
      </c>
      <c r="AM3917" s="22">
        <v>0</v>
      </c>
      <c r="AN3917" s="76">
        <v>0</v>
      </c>
      <c r="AO3917" s="76">
        <v>0</v>
      </c>
      <c r="AP3917" s="18">
        <f>SUM(AI3917:AO3917)</f>
        <v>10200.5</v>
      </c>
    </row>
    <row r="3918" ht="20.35" customHeight="1">
      <c r="A3918" t="s" s="28">
        <v>3105</v>
      </c>
      <c r="B3918" s="15">
        <v>43770</v>
      </c>
      <c r="C3918" s="16"/>
      <c r="D3918" s="16"/>
      <c r="E3918" s="31"/>
      <c r="F3918" s="31"/>
      <c r="G3918" s="16"/>
      <c r="H3918" s="16"/>
      <c r="I3918" s="16"/>
      <c r="J3918" s="16"/>
      <c r="K3918" s="16"/>
      <c r="L3918" s="16"/>
      <c r="M3918" s="16"/>
      <c r="N3918" s="16"/>
      <c r="O3918" s="16"/>
      <c r="P3918" s="16"/>
      <c r="Q3918" s="16"/>
      <c r="R3918" s="16"/>
      <c r="S3918" s="16"/>
      <c r="T3918" s="16"/>
      <c r="U3918" s="16"/>
      <c r="V3918" s="16"/>
      <c r="W3918" s="16"/>
      <c r="X3918" s="16"/>
      <c r="Y3918" s="16"/>
      <c r="Z3918" s="16"/>
      <c r="AA3918" s="16"/>
      <c r="AB3918" s="16"/>
      <c r="AC3918" s="16"/>
      <c r="AD3918" s="16"/>
      <c r="AE3918" s="16"/>
      <c r="AF3918" s="16"/>
      <c r="AG3918" s="16"/>
      <c r="AH3918" s="16"/>
      <c r="AI3918" s="18">
        <v>128.36</v>
      </c>
      <c r="AJ3918" s="22">
        <f>AI3918*-0.029+-0.3</f>
        <v>-4.02244</v>
      </c>
      <c r="AK3918" s="22">
        <v>0</v>
      </c>
      <c r="AL3918" s="22">
        <v>0</v>
      </c>
      <c r="AM3918" s="22">
        <v>0</v>
      </c>
      <c r="AN3918" s="22">
        <v>-6.95</v>
      </c>
      <c r="AO3918" s="22">
        <v>0</v>
      </c>
      <c r="AP3918" s="18">
        <f>SUM(AI3918:AO3918)</f>
        <v>117.38756</v>
      </c>
    </row>
    <row r="3919" ht="20.35" customHeight="1">
      <c r="A3919" t="s" s="28">
        <v>930</v>
      </c>
      <c r="B3919" s="15">
        <v>43771</v>
      </c>
      <c r="C3919" s="16"/>
      <c r="D3919" s="16"/>
      <c r="E3919" s="31"/>
      <c r="F3919" s="31"/>
      <c r="G3919" s="16"/>
      <c r="H3919" s="17">
        <v>2</v>
      </c>
      <c r="I3919" s="16"/>
      <c r="J3919" s="16"/>
      <c r="K3919" s="16"/>
      <c r="L3919" s="16"/>
      <c r="M3919" s="16"/>
      <c r="N3919" s="16"/>
      <c r="O3919" s="16"/>
      <c r="P3919" s="16"/>
      <c r="Q3919" s="17">
        <v>1</v>
      </c>
      <c r="R3919" s="16"/>
      <c r="S3919" s="16"/>
      <c r="T3919" s="16"/>
      <c r="U3919" s="16"/>
      <c r="V3919" s="16"/>
      <c r="W3919" s="16"/>
      <c r="X3919" s="16"/>
      <c r="Y3919" s="16"/>
      <c r="Z3919" s="16"/>
      <c r="AA3919" s="16"/>
      <c r="AB3919" s="16"/>
      <c r="AC3919" s="16"/>
      <c r="AD3919" s="16"/>
      <c r="AE3919" s="16"/>
      <c r="AF3919" s="16"/>
      <c r="AG3919" s="16"/>
      <c r="AH3919" s="16"/>
      <c r="AI3919" s="18">
        <v>2599.97</v>
      </c>
      <c r="AJ3919" s="22">
        <f>AI3919*-0.029+-0.3</f>
        <v>-75.69913</v>
      </c>
      <c r="AK3919" s="22">
        <v>0</v>
      </c>
      <c r="AL3919" s="22">
        <v>0</v>
      </c>
      <c r="AM3919" s="22">
        <v>0</v>
      </c>
      <c r="AN3919" s="22">
        <v>-39.36</v>
      </c>
      <c r="AO3919" s="22">
        <v>0</v>
      </c>
      <c r="AP3919" s="18">
        <f>SUM(AI3919:AO3919)</f>
        <v>2484.91087</v>
      </c>
    </row>
    <row r="3920" ht="20.35" customHeight="1">
      <c r="A3920" t="s" s="28">
        <v>3106</v>
      </c>
      <c r="B3920" s="15">
        <v>43771</v>
      </c>
      <c r="C3920" s="17">
        <v>1</v>
      </c>
      <c r="D3920" s="16"/>
      <c r="E3920" s="31"/>
      <c r="F3920" s="59">
        <v>1</v>
      </c>
      <c r="G3920" s="17">
        <v>1</v>
      </c>
      <c r="H3920" s="16"/>
      <c r="I3920" s="16"/>
      <c r="J3920" s="16"/>
      <c r="K3920" s="16"/>
      <c r="L3920" s="16"/>
      <c r="M3920" s="16"/>
      <c r="N3920" s="16"/>
      <c r="O3920" s="16"/>
      <c r="P3920" s="16"/>
      <c r="Q3920" s="16"/>
      <c r="R3920" s="16"/>
      <c r="S3920" s="16"/>
      <c r="T3920" s="16"/>
      <c r="U3920" s="16"/>
      <c r="V3920" s="16"/>
      <c r="W3920" s="16"/>
      <c r="X3920" s="16"/>
      <c r="Y3920" s="16"/>
      <c r="Z3920" s="16"/>
      <c r="AA3920" s="16"/>
      <c r="AB3920" s="16"/>
      <c r="AC3920" s="16"/>
      <c r="AD3920" s="16"/>
      <c r="AE3920" s="16"/>
      <c r="AF3920" s="16"/>
      <c r="AG3920" s="16"/>
      <c r="AH3920" s="16"/>
      <c r="AI3920" s="18">
        <v>673.34</v>
      </c>
      <c r="AJ3920" s="22">
        <f>AI3920*-0.029+-0.3</f>
        <v>-19.82686</v>
      </c>
      <c r="AK3920" s="22">
        <v>0</v>
      </c>
      <c r="AL3920" s="22">
        <v>0</v>
      </c>
      <c r="AM3920" s="22">
        <v>0</v>
      </c>
      <c r="AN3920" s="22">
        <v>-85.68000000000001</v>
      </c>
      <c r="AO3920" s="22">
        <v>0</v>
      </c>
      <c r="AP3920" s="18">
        <f>SUM(AI3920:AO3920)</f>
        <v>567.83314</v>
      </c>
    </row>
    <row r="3921" ht="20.35" customHeight="1">
      <c r="A3921" t="s" s="28">
        <v>1490</v>
      </c>
      <c r="B3921" s="15">
        <v>43773</v>
      </c>
      <c r="C3921" s="16"/>
      <c r="D3921" s="16"/>
      <c r="E3921" s="31"/>
      <c r="F3921" s="31"/>
      <c r="G3921" s="16"/>
      <c r="H3921" s="16"/>
      <c r="I3921" s="16"/>
      <c r="J3921" s="16"/>
      <c r="K3921" s="16"/>
      <c r="L3921" s="16"/>
      <c r="M3921" s="16"/>
      <c r="N3921" s="16"/>
      <c r="O3921" s="16"/>
      <c r="P3921" s="16"/>
      <c r="Q3921" s="16"/>
      <c r="R3921" s="16"/>
      <c r="S3921" s="16"/>
      <c r="T3921" s="16"/>
      <c r="U3921" s="16"/>
      <c r="V3921" s="16"/>
      <c r="W3921" s="16"/>
      <c r="X3921" s="16"/>
      <c r="Y3921" s="16"/>
      <c r="Z3921" s="16"/>
      <c r="AA3921" s="16"/>
      <c r="AB3921" s="16"/>
      <c r="AC3921" s="16"/>
      <c r="AD3921" s="16"/>
      <c r="AE3921" s="16"/>
      <c r="AF3921" s="16"/>
      <c r="AG3921" s="16"/>
      <c r="AH3921" s="16"/>
      <c r="AI3921" s="34">
        <v>70</v>
      </c>
      <c r="AJ3921" s="58">
        <v>0</v>
      </c>
      <c r="AK3921" s="58">
        <v>0</v>
      </c>
      <c r="AL3921" s="58">
        <v>0</v>
      </c>
      <c r="AM3921" s="22">
        <v>0</v>
      </c>
      <c r="AN3921" s="58">
        <v>-6.9</v>
      </c>
      <c r="AO3921" s="58">
        <v>0</v>
      </c>
      <c r="AP3921" s="18">
        <f>SUM(AI3921:AO3921)</f>
        <v>63.1</v>
      </c>
    </row>
    <row r="3922" ht="20.35" customHeight="1">
      <c r="A3922" t="s" s="28">
        <v>587</v>
      </c>
      <c r="B3922" s="15">
        <v>43773</v>
      </c>
      <c r="C3922" s="16"/>
      <c r="D3922" s="16"/>
      <c r="E3922" s="31"/>
      <c r="F3922" s="59">
        <v>1</v>
      </c>
      <c r="G3922" s="16"/>
      <c r="H3922" s="16"/>
      <c r="I3922" s="16"/>
      <c r="J3922" s="16"/>
      <c r="K3922" s="16"/>
      <c r="L3922" s="16"/>
      <c r="M3922" s="16"/>
      <c r="N3922" s="16"/>
      <c r="O3922" s="16"/>
      <c r="P3922" s="16"/>
      <c r="Q3922" s="16"/>
      <c r="R3922" s="16"/>
      <c r="S3922" s="16"/>
      <c r="T3922" s="16"/>
      <c r="U3922" s="16"/>
      <c r="V3922" s="16"/>
      <c r="W3922" s="16"/>
      <c r="X3922" s="16"/>
      <c r="Y3922" s="16"/>
      <c r="Z3922" s="16"/>
      <c r="AA3922" s="16"/>
      <c r="AB3922" s="16"/>
      <c r="AC3922" s="16"/>
      <c r="AD3922" s="16"/>
      <c r="AE3922" s="16"/>
      <c r="AF3922" s="16"/>
      <c r="AG3922" s="16"/>
      <c r="AH3922" s="16"/>
      <c r="AI3922" s="18">
        <v>149.99</v>
      </c>
      <c r="AJ3922" s="22">
        <f>AI3922*-0.029+-0.3</f>
        <v>-4.64971</v>
      </c>
      <c r="AK3922" s="22">
        <v>0</v>
      </c>
      <c r="AL3922" s="22">
        <v>0</v>
      </c>
      <c r="AM3922" s="22">
        <v>0</v>
      </c>
      <c r="AN3922" s="22">
        <v>-13.88</v>
      </c>
      <c r="AO3922" s="22">
        <v>0</v>
      </c>
      <c r="AP3922" s="18">
        <f>SUM(AI3922:AO3922)</f>
        <v>131.46029</v>
      </c>
    </row>
    <row r="3923" ht="20.35" customHeight="1">
      <c r="A3923" t="s" s="28">
        <v>3107</v>
      </c>
      <c r="B3923" s="15">
        <v>43773</v>
      </c>
      <c r="C3923" s="16"/>
      <c r="D3923" s="16"/>
      <c r="E3923" s="31"/>
      <c r="F3923" s="31"/>
      <c r="G3923" s="17">
        <v>1</v>
      </c>
      <c r="H3923" s="16"/>
      <c r="I3923" s="16"/>
      <c r="J3923" s="16"/>
      <c r="K3923" s="16"/>
      <c r="L3923" s="16"/>
      <c r="M3923" s="16"/>
      <c r="N3923" s="16"/>
      <c r="O3923" s="16"/>
      <c r="P3923" s="16"/>
      <c r="Q3923" s="16"/>
      <c r="R3923" s="16"/>
      <c r="S3923" s="16"/>
      <c r="T3923" s="16"/>
      <c r="U3923" s="16"/>
      <c r="V3923" s="16"/>
      <c r="W3923" s="16"/>
      <c r="X3923" s="16"/>
      <c r="Y3923" s="16"/>
      <c r="Z3923" s="16"/>
      <c r="AA3923" s="16"/>
      <c r="AB3923" s="16"/>
      <c r="AC3923" s="16"/>
      <c r="AD3923" s="16"/>
      <c r="AE3923" s="16"/>
      <c r="AF3923" s="16"/>
      <c r="AG3923" s="16"/>
      <c r="AH3923" s="16"/>
      <c r="AI3923" s="18">
        <v>161.99</v>
      </c>
      <c r="AJ3923" s="22">
        <f>AI3923*-0.029+-0.3</f>
        <v>-4.99771</v>
      </c>
      <c r="AK3923" s="22">
        <v>0</v>
      </c>
      <c r="AL3923" s="22">
        <v>0</v>
      </c>
      <c r="AM3923" s="22">
        <v>0</v>
      </c>
      <c r="AN3923" s="22">
        <v>-10.53</v>
      </c>
      <c r="AO3923" s="22">
        <v>-12</v>
      </c>
      <c r="AP3923" s="18">
        <f>SUM(AI3923:AO3923)</f>
        <v>134.46229</v>
      </c>
    </row>
    <row r="3924" ht="20.35" customHeight="1">
      <c r="A3924" t="s" s="28">
        <v>3108</v>
      </c>
      <c r="B3924" s="15">
        <v>43774</v>
      </c>
      <c r="C3924" s="16"/>
      <c r="D3924" s="16"/>
      <c r="E3924" s="31"/>
      <c r="F3924" s="31"/>
      <c r="G3924" s="16"/>
      <c r="H3924" s="16"/>
      <c r="I3924" s="16"/>
      <c r="J3924" s="16"/>
      <c r="K3924" s="16"/>
      <c r="L3924" s="16"/>
      <c r="M3924" s="16"/>
      <c r="N3924" s="16"/>
      <c r="O3924" s="16"/>
      <c r="P3924" s="16"/>
      <c r="Q3924" s="16"/>
      <c r="R3924" s="16"/>
      <c r="S3924" s="16"/>
      <c r="T3924" s="16"/>
      <c r="U3924" s="16"/>
      <c r="V3924" s="16"/>
      <c r="W3924" s="16"/>
      <c r="X3924" s="16"/>
      <c r="Y3924" s="16"/>
      <c r="Z3924" s="16"/>
      <c r="AA3924" s="16"/>
      <c r="AB3924" s="16"/>
      <c r="AC3924" s="16"/>
      <c r="AD3924" s="16"/>
      <c r="AE3924" s="16"/>
      <c r="AF3924" s="16"/>
      <c r="AG3924" s="16"/>
      <c r="AH3924" s="16"/>
      <c r="AI3924" s="18">
        <v>149.99</v>
      </c>
      <c r="AJ3924" s="22">
        <v>0</v>
      </c>
      <c r="AK3924" s="22">
        <v>-4.65</v>
      </c>
      <c r="AL3924" s="22">
        <v>0</v>
      </c>
      <c r="AM3924" s="22">
        <v>0</v>
      </c>
      <c r="AN3924" s="22">
        <v>-14.52</v>
      </c>
      <c r="AO3924" s="22">
        <v>0</v>
      </c>
      <c r="AP3924" s="18">
        <f>SUM(AI3924:AO3924)</f>
        <v>130.82</v>
      </c>
    </row>
    <row r="3925" ht="20.35" customHeight="1">
      <c r="A3925" t="s" s="28">
        <v>2677</v>
      </c>
      <c r="B3925" s="15">
        <v>43774</v>
      </c>
      <c r="C3925" s="16"/>
      <c r="D3925" s="17">
        <v>1</v>
      </c>
      <c r="E3925" s="31"/>
      <c r="F3925" s="59">
        <v>1</v>
      </c>
      <c r="G3925" s="16"/>
      <c r="H3925" s="16"/>
      <c r="I3925" s="16"/>
      <c r="J3925" s="16"/>
      <c r="K3925" s="16"/>
      <c r="L3925" s="16"/>
      <c r="M3925" s="16"/>
      <c r="N3925" s="16"/>
      <c r="O3925" s="16"/>
      <c r="P3925" s="16"/>
      <c r="Q3925" s="16"/>
      <c r="R3925" s="16"/>
      <c r="S3925" s="16"/>
      <c r="T3925" s="16"/>
      <c r="U3925" s="16"/>
      <c r="V3925" s="16"/>
      <c r="W3925" s="16"/>
      <c r="X3925" s="16"/>
      <c r="Y3925" s="16"/>
      <c r="Z3925" s="16"/>
      <c r="AA3925" s="16"/>
      <c r="AB3925" s="16"/>
      <c r="AC3925" s="16"/>
      <c r="AD3925" s="16"/>
      <c r="AE3925" s="16"/>
      <c r="AF3925" s="16"/>
      <c r="AG3925" s="16"/>
      <c r="AH3925" s="16"/>
      <c r="AI3925" s="18">
        <v>374.99</v>
      </c>
      <c r="AJ3925" s="22">
        <v>0</v>
      </c>
      <c r="AK3925" s="22">
        <v>-11.17</v>
      </c>
      <c r="AL3925" s="22">
        <v>0</v>
      </c>
      <c r="AM3925" s="22">
        <v>0</v>
      </c>
      <c r="AN3925" s="22">
        <v>-17.66</v>
      </c>
      <c r="AO3925" s="22">
        <v>0</v>
      </c>
      <c r="AP3925" s="18">
        <f>SUM(AI3925:AO3925)</f>
        <v>346.16</v>
      </c>
    </row>
    <row r="3926" ht="20.35" customHeight="1">
      <c r="A3926" t="s" s="28">
        <v>1166</v>
      </c>
      <c r="B3926" s="15">
        <v>43774</v>
      </c>
      <c r="C3926" s="17">
        <v>4</v>
      </c>
      <c r="D3926" s="16"/>
      <c r="E3926" s="31"/>
      <c r="F3926" s="31"/>
      <c r="G3926" s="16"/>
      <c r="H3926" s="16"/>
      <c r="I3926" s="16"/>
      <c r="J3926" s="16"/>
      <c r="K3926" s="16"/>
      <c r="L3926" s="16"/>
      <c r="M3926" s="16"/>
      <c r="N3926" s="16"/>
      <c r="O3926" s="16"/>
      <c r="P3926" s="16"/>
      <c r="Q3926" s="16"/>
      <c r="R3926" s="16"/>
      <c r="S3926" s="16"/>
      <c r="T3926" s="16"/>
      <c r="U3926" s="16"/>
      <c r="V3926" s="16"/>
      <c r="W3926" s="16"/>
      <c r="X3926" s="16"/>
      <c r="Y3926" s="16"/>
      <c r="Z3926" s="16"/>
      <c r="AA3926" s="16"/>
      <c r="AB3926" s="16"/>
      <c r="AC3926" s="16"/>
      <c r="AD3926" s="16"/>
      <c r="AE3926" s="16"/>
      <c r="AF3926" s="16"/>
      <c r="AG3926" s="16"/>
      <c r="AH3926" s="16"/>
      <c r="AI3926" s="18">
        <v>935</v>
      </c>
      <c r="AJ3926" s="22">
        <v>0</v>
      </c>
      <c r="AK3926" s="22">
        <v>-27.42</v>
      </c>
      <c r="AL3926" s="22">
        <v>0</v>
      </c>
      <c r="AM3926" s="22">
        <v>0</v>
      </c>
      <c r="AN3926" s="22">
        <v>-33.96</v>
      </c>
      <c r="AO3926" s="22">
        <v>0</v>
      </c>
      <c r="AP3926" s="18">
        <f>SUM(AI3926:AO3926)</f>
        <v>873.62</v>
      </c>
    </row>
    <row r="3927" ht="20.35" customHeight="1">
      <c r="A3927" t="s" s="28">
        <v>3109</v>
      </c>
      <c r="B3927" s="15">
        <v>43774</v>
      </c>
      <c r="C3927" s="16"/>
      <c r="D3927" s="16"/>
      <c r="E3927" s="31"/>
      <c r="F3927" s="31"/>
      <c r="G3927" s="16"/>
      <c r="H3927" s="16"/>
      <c r="I3927" s="16"/>
      <c r="J3927" s="16"/>
      <c r="K3927" s="16"/>
      <c r="L3927" s="16"/>
      <c r="M3927" s="16"/>
      <c r="N3927" s="16"/>
      <c r="O3927" s="16"/>
      <c r="P3927" s="16"/>
      <c r="Q3927" s="16"/>
      <c r="R3927" s="16"/>
      <c r="S3927" s="16"/>
      <c r="T3927" s="16"/>
      <c r="U3927" s="16"/>
      <c r="V3927" s="16"/>
      <c r="W3927" s="16"/>
      <c r="X3927" s="17">
        <v>4</v>
      </c>
      <c r="Y3927" s="16"/>
      <c r="Z3927" s="16"/>
      <c r="AA3927" s="16"/>
      <c r="AB3927" s="16"/>
      <c r="AC3927" s="16"/>
      <c r="AD3927" s="16"/>
      <c r="AE3927" s="16"/>
      <c r="AF3927" s="16"/>
      <c r="AG3927" s="16"/>
      <c r="AH3927" s="16"/>
      <c r="AI3927" s="18">
        <v>446.96</v>
      </c>
      <c r="AJ3927" s="22">
        <f>AI3927*-0.029+-0.3</f>
        <v>-13.26184</v>
      </c>
      <c r="AK3927" s="22">
        <v>0</v>
      </c>
      <c r="AL3927" s="22">
        <v>0</v>
      </c>
      <c r="AM3927" s="22">
        <v>0</v>
      </c>
      <c r="AN3927" s="22">
        <v>-12.8</v>
      </c>
      <c r="AO3927" s="22">
        <v>0</v>
      </c>
      <c r="AP3927" s="18">
        <f>SUM(AI3927:AO3927)</f>
        <v>420.89816</v>
      </c>
    </row>
    <row r="3928" ht="20.35" customHeight="1">
      <c r="A3928" t="s" s="28">
        <v>3110</v>
      </c>
      <c r="B3928" s="15">
        <v>43774</v>
      </c>
      <c r="C3928" s="17">
        <v>1</v>
      </c>
      <c r="D3928" s="16"/>
      <c r="E3928" s="31"/>
      <c r="F3928" s="31"/>
      <c r="G3928" s="16"/>
      <c r="H3928" s="16"/>
      <c r="I3928" s="16"/>
      <c r="J3928" s="16"/>
      <c r="K3928" s="16"/>
      <c r="L3928" s="16"/>
      <c r="M3928" s="16"/>
      <c r="N3928" s="16"/>
      <c r="O3928" s="16"/>
      <c r="P3928" s="16"/>
      <c r="Q3928" s="16"/>
      <c r="R3928" s="16"/>
      <c r="S3928" s="16"/>
      <c r="T3928" s="16"/>
      <c r="U3928" s="16"/>
      <c r="V3928" s="16"/>
      <c r="W3928" s="16"/>
      <c r="X3928" s="16"/>
      <c r="Y3928" s="16"/>
      <c r="Z3928" s="16"/>
      <c r="AA3928" s="16"/>
      <c r="AB3928" s="16"/>
      <c r="AC3928" s="16"/>
      <c r="AD3928" s="16"/>
      <c r="AE3928" s="16"/>
      <c r="AF3928" s="16"/>
      <c r="AG3928" s="16"/>
      <c r="AH3928" s="16"/>
      <c r="AI3928" s="18">
        <v>329.05</v>
      </c>
      <c r="AJ3928" s="22">
        <f>AI3928*-0.029+-0.3</f>
        <v>-9.842449999999999</v>
      </c>
      <c r="AK3928" s="22">
        <v>0</v>
      </c>
      <c r="AL3928" s="22">
        <v>0</v>
      </c>
      <c r="AM3928" s="22">
        <v>0</v>
      </c>
      <c r="AN3928" s="22">
        <v>-12.81</v>
      </c>
      <c r="AO3928" s="22">
        <v>0</v>
      </c>
      <c r="AP3928" s="18">
        <f>SUM(AI3928:AO3928)</f>
        <v>306.39755</v>
      </c>
    </row>
    <row r="3929" ht="20.35" customHeight="1">
      <c r="A3929" t="s" s="28">
        <v>3111</v>
      </c>
      <c r="B3929" s="15">
        <v>43775</v>
      </c>
      <c r="C3929" s="16"/>
      <c r="D3929" s="16"/>
      <c r="E3929" s="31"/>
      <c r="F3929" s="31"/>
      <c r="G3929" s="16"/>
      <c r="H3929" s="16"/>
      <c r="I3929" s="16"/>
      <c r="J3929" s="16"/>
      <c r="K3929" s="16"/>
      <c r="L3929" s="16"/>
      <c r="M3929" s="16"/>
      <c r="N3929" s="16"/>
      <c r="O3929" s="16"/>
      <c r="P3929" s="16"/>
      <c r="Q3929" s="17">
        <v>1</v>
      </c>
      <c r="R3929" s="16"/>
      <c r="S3929" s="16"/>
      <c r="T3929" s="16"/>
      <c r="U3929" s="16"/>
      <c r="V3929" s="16"/>
      <c r="W3929" s="16"/>
      <c r="X3929" s="16"/>
      <c r="Y3929" s="16"/>
      <c r="Z3929" s="16"/>
      <c r="AA3929" s="16"/>
      <c r="AB3929" s="16"/>
      <c r="AC3929" s="16"/>
      <c r="AD3929" s="16"/>
      <c r="AE3929" s="16"/>
      <c r="AF3929" s="16"/>
      <c r="AG3929" s="16"/>
      <c r="AH3929" s="16"/>
      <c r="AI3929" s="18">
        <v>417.99</v>
      </c>
      <c r="AJ3929" s="22">
        <f>AI3929*-0.029+-0.3</f>
        <v>-12.42171</v>
      </c>
      <c r="AK3929" s="22">
        <v>0</v>
      </c>
      <c r="AL3929" s="22">
        <v>0</v>
      </c>
      <c r="AM3929" s="22">
        <v>0</v>
      </c>
      <c r="AN3929" s="22">
        <v>-19.7</v>
      </c>
      <c r="AO3929" s="22">
        <v>0</v>
      </c>
      <c r="AP3929" s="18">
        <f>SUM(AI3929:AO3929)</f>
        <v>385.86829</v>
      </c>
    </row>
    <row r="3930" ht="20.35" customHeight="1">
      <c r="A3930" t="s" s="28">
        <v>2923</v>
      </c>
      <c r="B3930" s="15">
        <v>43775</v>
      </c>
      <c r="C3930" s="16"/>
      <c r="D3930" s="16"/>
      <c r="E3930" s="31"/>
      <c r="F3930" s="31"/>
      <c r="G3930" s="16"/>
      <c r="H3930" s="17">
        <v>6</v>
      </c>
      <c r="I3930" s="16"/>
      <c r="J3930" s="16"/>
      <c r="K3930" s="16"/>
      <c r="L3930" s="16"/>
      <c r="M3930" s="16"/>
      <c r="N3930" s="16"/>
      <c r="O3930" s="16"/>
      <c r="P3930" s="16"/>
      <c r="Q3930" s="16"/>
      <c r="R3930" s="16"/>
      <c r="S3930" s="16"/>
      <c r="T3930" s="16"/>
      <c r="U3930" s="16"/>
      <c r="V3930" s="16"/>
      <c r="W3930" s="16"/>
      <c r="X3930" s="16"/>
      <c r="Y3930" s="16"/>
      <c r="Z3930" s="16"/>
      <c r="AA3930" s="16"/>
      <c r="AB3930" s="17">
        <v>6</v>
      </c>
      <c r="AC3930" s="16"/>
      <c r="AD3930" s="16"/>
      <c r="AE3930" s="16"/>
      <c r="AF3930" s="16"/>
      <c r="AG3930" s="16"/>
      <c r="AH3930" s="16"/>
      <c r="AI3930" s="18">
        <v>6360</v>
      </c>
      <c r="AJ3930" s="22">
        <f>AI3930*-0.029+-0.3</f>
        <v>-184.74</v>
      </c>
      <c r="AK3930" s="22">
        <v>0</v>
      </c>
      <c r="AL3930" s="22">
        <v>0</v>
      </c>
      <c r="AM3930" s="22">
        <v>0</v>
      </c>
      <c r="AN3930" s="22">
        <v>-268.8</v>
      </c>
      <c r="AO3930" s="22">
        <v>0</v>
      </c>
      <c r="AP3930" s="18">
        <f>SUM(AI3930:AO3930)</f>
        <v>5906.46</v>
      </c>
    </row>
    <row r="3931" ht="20.35" customHeight="1">
      <c r="A3931" t="s" s="28">
        <v>3112</v>
      </c>
      <c r="B3931" s="15">
        <v>43776</v>
      </c>
      <c r="C3931" s="17">
        <v>1</v>
      </c>
      <c r="D3931" s="16"/>
      <c r="E3931" s="31"/>
      <c r="F3931" s="59">
        <v>1</v>
      </c>
      <c r="G3931" s="16"/>
      <c r="H3931" s="16"/>
      <c r="I3931" s="16"/>
      <c r="J3931" s="16"/>
      <c r="K3931" s="16"/>
      <c r="L3931" s="16"/>
      <c r="M3931" s="16"/>
      <c r="N3931" s="16"/>
      <c r="O3931" s="16"/>
      <c r="P3931" s="16"/>
      <c r="Q3931" s="16"/>
      <c r="R3931" s="16"/>
      <c r="S3931" s="16"/>
      <c r="T3931" s="16"/>
      <c r="U3931" s="16"/>
      <c r="V3931" s="16"/>
      <c r="W3931" s="16"/>
      <c r="X3931" s="16"/>
      <c r="Y3931" s="16"/>
      <c r="Z3931" s="16"/>
      <c r="AA3931" s="16"/>
      <c r="AB3931" s="16"/>
      <c r="AC3931" s="16"/>
      <c r="AD3931" s="16"/>
      <c r="AE3931" s="16"/>
      <c r="AF3931" s="16"/>
      <c r="AG3931" s="16"/>
      <c r="AH3931" s="16"/>
      <c r="AI3931" s="18">
        <v>429.98</v>
      </c>
      <c r="AJ3931" s="22">
        <v>0</v>
      </c>
      <c r="AK3931" s="22">
        <v>0</v>
      </c>
      <c r="AL3931" s="22">
        <f>AI3931*-0.029-0.3</f>
        <v>-12.76942</v>
      </c>
      <c r="AM3931" s="22">
        <v>0</v>
      </c>
      <c r="AN3931" s="22">
        <v>-17.66</v>
      </c>
      <c r="AO3931" s="22">
        <v>0</v>
      </c>
      <c r="AP3931" s="18">
        <f>SUM(AI3931:AO3931)</f>
        <v>399.55058</v>
      </c>
    </row>
    <row r="3932" ht="20.35" customHeight="1">
      <c r="A3932" t="s" s="28">
        <v>3113</v>
      </c>
      <c r="B3932" s="15">
        <v>43776</v>
      </c>
      <c r="C3932" s="16"/>
      <c r="D3932" s="16"/>
      <c r="E3932" s="31"/>
      <c r="F3932" s="31"/>
      <c r="G3932" s="16"/>
      <c r="H3932" s="16"/>
      <c r="I3932" s="16"/>
      <c r="J3932" s="16"/>
      <c r="K3932" s="16"/>
      <c r="L3932" s="16"/>
      <c r="M3932" s="16"/>
      <c r="N3932" s="16"/>
      <c r="O3932" s="16"/>
      <c r="P3932" s="16"/>
      <c r="Q3932" s="16"/>
      <c r="R3932" s="16"/>
      <c r="S3932" s="16"/>
      <c r="T3932" s="16"/>
      <c r="U3932" s="16"/>
      <c r="V3932" s="16"/>
      <c r="W3932" s="16"/>
      <c r="X3932" s="17">
        <v>84</v>
      </c>
      <c r="Y3932" s="16"/>
      <c r="Z3932" s="16"/>
      <c r="AA3932" s="16"/>
      <c r="AB3932" s="16"/>
      <c r="AC3932" s="16"/>
      <c r="AD3932" s="16"/>
      <c r="AE3932" s="16"/>
      <c r="AF3932" s="16"/>
      <c r="AG3932" s="16"/>
      <c r="AH3932" s="16"/>
      <c r="AI3932" s="18">
        <v>11245</v>
      </c>
      <c r="AJ3932" s="22">
        <v>0</v>
      </c>
      <c r="AK3932" s="22">
        <v>0</v>
      </c>
      <c r="AL3932" s="22">
        <v>0</v>
      </c>
      <c r="AM3932" s="22">
        <v>0</v>
      </c>
      <c r="AN3932" s="22">
        <v>0</v>
      </c>
      <c r="AO3932" s="22">
        <v>0</v>
      </c>
      <c r="AP3932" s="18">
        <f>SUM(AI3932:AO3932)</f>
        <v>11245</v>
      </c>
    </row>
    <row r="3933" ht="20.35" customHeight="1">
      <c r="A3933" t="s" s="28">
        <v>3114</v>
      </c>
      <c r="B3933" s="15">
        <v>43776</v>
      </c>
      <c r="C3933" s="16"/>
      <c r="D3933" s="16"/>
      <c r="E3933" s="31"/>
      <c r="F3933" s="31"/>
      <c r="G3933" s="16"/>
      <c r="H3933" s="17">
        <v>2</v>
      </c>
      <c r="I3933" s="16"/>
      <c r="J3933" s="16"/>
      <c r="K3933" s="16"/>
      <c r="L3933" s="16"/>
      <c r="M3933" s="16"/>
      <c r="N3933" s="16"/>
      <c r="O3933" s="16"/>
      <c r="P3933" s="16"/>
      <c r="Q3933" s="16"/>
      <c r="R3933" s="17">
        <v>1</v>
      </c>
      <c r="S3933" s="16"/>
      <c r="T3933" s="16"/>
      <c r="U3933" s="16"/>
      <c r="V3933" s="16"/>
      <c r="W3933" s="16"/>
      <c r="X3933" s="16"/>
      <c r="Y3933" s="16"/>
      <c r="Z3933" s="16"/>
      <c r="AA3933" s="16"/>
      <c r="AB3933" s="16"/>
      <c r="AC3933" s="16"/>
      <c r="AD3933" s="16"/>
      <c r="AE3933" s="16"/>
      <c r="AF3933" s="16"/>
      <c r="AG3933" s="16"/>
      <c r="AH3933" s="16"/>
      <c r="AI3933" s="18">
        <v>3047.99</v>
      </c>
      <c r="AJ3933" s="22">
        <f>AI3933*-0.029+-0.3</f>
        <v>-88.69171</v>
      </c>
      <c r="AK3933" s="22">
        <v>0</v>
      </c>
      <c r="AL3933" s="22">
        <v>0</v>
      </c>
      <c r="AM3933" s="22">
        <v>0</v>
      </c>
      <c r="AN3933" s="22">
        <v>-29.71</v>
      </c>
      <c r="AO3933" s="22">
        <v>0</v>
      </c>
      <c r="AP3933" s="18">
        <f>SUM(AI3933:AO3933)</f>
        <v>2929.58829</v>
      </c>
    </row>
    <row r="3934" ht="20.35" customHeight="1">
      <c r="A3934" t="s" s="28">
        <v>880</v>
      </c>
      <c r="B3934" s="15">
        <v>43776</v>
      </c>
      <c r="C3934" s="16"/>
      <c r="D3934" s="16"/>
      <c r="E3934" s="31"/>
      <c r="F3934" s="31"/>
      <c r="G3934" s="16"/>
      <c r="H3934" s="16"/>
      <c r="I3934" s="16"/>
      <c r="J3934" s="16"/>
      <c r="K3934" s="16"/>
      <c r="L3934" s="16"/>
      <c r="M3934" s="16"/>
      <c r="N3934" s="16"/>
      <c r="O3934" s="16"/>
      <c r="P3934" s="16"/>
      <c r="Q3934" s="16"/>
      <c r="R3934" s="16"/>
      <c r="S3934" s="16"/>
      <c r="T3934" s="16"/>
      <c r="U3934" s="16"/>
      <c r="V3934" s="16"/>
      <c r="W3934" s="16"/>
      <c r="X3934" s="17">
        <v>1</v>
      </c>
      <c r="Y3934" s="16"/>
      <c r="Z3934" s="16"/>
      <c r="AA3934" s="16"/>
      <c r="AB3934" s="16"/>
      <c r="AC3934" s="16"/>
      <c r="AD3934" s="16"/>
      <c r="AE3934" s="16"/>
      <c r="AF3934" s="16"/>
      <c r="AG3934" s="16"/>
      <c r="AH3934" s="16"/>
      <c r="AI3934" s="18">
        <v>249.99</v>
      </c>
      <c r="AJ3934" s="22">
        <f>AI3934*-0.029+-0.3</f>
        <v>-7.54971</v>
      </c>
      <c r="AK3934" s="22">
        <v>0</v>
      </c>
      <c r="AL3934" s="22">
        <v>0</v>
      </c>
      <c r="AM3934" s="22">
        <v>0</v>
      </c>
      <c r="AN3934" s="22">
        <v>-15.2</v>
      </c>
      <c r="AO3934" s="22">
        <v>0</v>
      </c>
      <c r="AP3934" s="18">
        <f>SUM(AI3934:AO3934)</f>
        <v>227.24029</v>
      </c>
    </row>
    <row r="3935" ht="20.35" customHeight="1">
      <c r="A3935" t="s" s="28">
        <v>3115</v>
      </c>
      <c r="B3935" s="15">
        <v>43780</v>
      </c>
      <c r="C3935" s="16"/>
      <c r="D3935" s="16"/>
      <c r="E3935" s="31"/>
      <c r="F3935" s="31"/>
      <c r="G3935" s="16"/>
      <c r="H3935" s="16"/>
      <c r="I3935" s="16"/>
      <c r="J3935" s="16"/>
      <c r="K3935" s="16"/>
      <c r="L3935" s="16"/>
      <c r="M3935" s="16"/>
      <c r="N3935" s="16"/>
      <c r="O3935" s="16"/>
      <c r="P3935" s="16"/>
      <c r="Q3935" s="16"/>
      <c r="R3935" s="16"/>
      <c r="S3935" s="16"/>
      <c r="T3935" s="16"/>
      <c r="U3935" s="16"/>
      <c r="V3935" s="16"/>
      <c r="W3935" s="16"/>
      <c r="X3935" s="17">
        <v>1</v>
      </c>
      <c r="Y3935" s="16"/>
      <c r="Z3935" s="16"/>
      <c r="AA3935" s="16"/>
      <c r="AB3935" s="16"/>
      <c r="AC3935" s="16"/>
      <c r="AD3935" s="16"/>
      <c r="AE3935" s="16"/>
      <c r="AF3935" s="16"/>
      <c r="AG3935" s="16"/>
      <c r="AH3935" s="16"/>
      <c r="AI3935" s="18">
        <v>125.39</v>
      </c>
      <c r="AJ3935" s="22">
        <f>AI3935*-0.029+-0.3</f>
        <v>-3.93631</v>
      </c>
      <c r="AK3935" s="22">
        <v>0</v>
      </c>
      <c r="AL3935" s="22">
        <v>0</v>
      </c>
      <c r="AM3935" s="22">
        <v>0</v>
      </c>
      <c r="AN3935" s="22">
        <v>-7.95</v>
      </c>
      <c r="AO3935" s="22">
        <v>0</v>
      </c>
      <c r="AP3935" s="18">
        <f>SUM(AI3935:AO3935)</f>
        <v>113.50369</v>
      </c>
    </row>
    <row r="3936" ht="20.35" customHeight="1">
      <c r="A3936" t="s" s="28">
        <v>3116</v>
      </c>
      <c r="B3936" s="15">
        <v>43781</v>
      </c>
      <c r="C3936" s="16"/>
      <c r="D3936" s="16"/>
      <c r="E3936" s="31"/>
      <c r="F3936" s="31"/>
      <c r="G3936" s="16"/>
      <c r="H3936" s="17">
        <v>2</v>
      </c>
      <c r="I3936" s="16"/>
      <c r="J3936" s="16"/>
      <c r="K3936" s="16"/>
      <c r="L3936" s="16"/>
      <c r="M3936" s="16"/>
      <c r="N3936" s="16"/>
      <c r="O3936" s="16"/>
      <c r="P3936" s="16"/>
      <c r="Q3936" s="16"/>
      <c r="R3936" s="16"/>
      <c r="S3936" s="16"/>
      <c r="T3936" s="16"/>
      <c r="U3936" s="16"/>
      <c r="V3936" s="16"/>
      <c r="W3936" s="16"/>
      <c r="X3936" s="16"/>
      <c r="Y3936" s="16"/>
      <c r="Z3936" s="16"/>
      <c r="AA3936" s="16"/>
      <c r="AB3936" s="16"/>
      <c r="AC3936" s="16"/>
      <c r="AD3936" s="16"/>
      <c r="AE3936" s="16"/>
      <c r="AF3936" s="16"/>
      <c r="AG3936" s="16"/>
      <c r="AH3936" s="16"/>
      <c r="AI3936" s="18">
        <v>1770</v>
      </c>
      <c r="AJ3936" s="22">
        <f>AI3936*-0.029+-0.3</f>
        <v>-51.63</v>
      </c>
      <c r="AK3936" s="22">
        <v>0</v>
      </c>
      <c r="AL3936" s="22">
        <v>0</v>
      </c>
      <c r="AM3936" s="22">
        <v>0</v>
      </c>
      <c r="AN3936" s="22">
        <v>-29.71</v>
      </c>
      <c r="AO3936" s="22">
        <v>0</v>
      </c>
      <c r="AP3936" s="18">
        <f>SUM(AI3936:AO3936)</f>
        <v>1688.66</v>
      </c>
    </row>
    <row r="3937" ht="20.35" customHeight="1">
      <c r="A3937" t="s" s="28">
        <v>1809</v>
      </c>
      <c r="B3937" s="15">
        <v>43781</v>
      </c>
      <c r="C3937" s="17">
        <v>1</v>
      </c>
      <c r="D3937" s="31"/>
      <c r="E3937" s="31"/>
      <c r="F3937" s="59">
        <v>1</v>
      </c>
      <c r="G3937" s="16"/>
      <c r="H3937" s="16"/>
      <c r="I3937" s="16"/>
      <c r="J3937" s="16"/>
      <c r="K3937" s="16"/>
      <c r="L3937" s="16"/>
      <c r="M3937" s="16"/>
      <c r="N3937" s="16"/>
      <c r="O3937" s="16"/>
      <c r="P3937" s="16"/>
      <c r="Q3937" s="16"/>
      <c r="R3937" s="16"/>
      <c r="S3937" s="16"/>
      <c r="T3937" s="16"/>
      <c r="U3937" s="16"/>
      <c r="V3937" s="16"/>
      <c r="W3937" s="16"/>
      <c r="X3937" s="16"/>
      <c r="Y3937" s="16"/>
      <c r="Z3937" s="16"/>
      <c r="AA3937" s="16"/>
      <c r="AB3937" s="16"/>
      <c r="AC3937" s="16"/>
      <c r="AD3937" s="16"/>
      <c r="AE3937" s="16"/>
      <c r="AF3937" s="16"/>
      <c r="AG3937" s="16"/>
      <c r="AH3937" s="16"/>
      <c r="AI3937" s="18">
        <v>507.58</v>
      </c>
      <c r="AJ3937" s="22">
        <f>AI3937*-0.029+-0.3</f>
        <v>-15.01982</v>
      </c>
      <c r="AK3937" s="22">
        <v>0</v>
      </c>
      <c r="AL3937" s="22">
        <v>0</v>
      </c>
      <c r="AM3937" s="22">
        <v>0</v>
      </c>
      <c r="AN3937" s="22">
        <v>-8.42</v>
      </c>
      <c r="AO3937" s="22">
        <v>-37.6</v>
      </c>
      <c r="AP3937" s="18">
        <f>SUM(AI3937:AO3937)</f>
        <v>446.54018</v>
      </c>
    </row>
    <row r="3938" ht="20.35" customHeight="1">
      <c r="A3938" t="s" s="28">
        <v>689</v>
      </c>
      <c r="B3938" s="15">
        <v>43781</v>
      </c>
      <c r="C3938" s="16"/>
      <c r="D3938" s="16"/>
      <c r="E3938" s="31"/>
      <c r="F3938" s="31"/>
      <c r="G3938" s="16"/>
      <c r="H3938" s="16"/>
      <c r="I3938" s="16"/>
      <c r="J3938" s="16"/>
      <c r="K3938" s="16"/>
      <c r="L3938" s="16"/>
      <c r="M3938" s="16"/>
      <c r="N3938" s="16"/>
      <c r="O3938" s="16"/>
      <c r="P3938" s="16"/>
      <c r="Q3938" s="16"/>
      <c r="R3938" s="16"/>
      <c r="S3938" s="16"/>
      <c r="T3938" s="16"/>
      <c r="U3938" s="16"/>
      <c r="V3938" s="16"/>
      <c r="W3938" s="16"/>
      <c r="X3938" s="17">
        <v>6</v>
      </c>
      <c r="Y3938" s="16"/>
      <c r="Z3938" s="16"/>
      <c r="AA3938" s="16"/>
      <c r="AB3938" s="16"/>
      <c r="AC3938" s="16"/>
      <c r="AD3938" s="16"/>
      <c r="AE3938" s="16"/>
      <c r="AF3938" s="16"/>
      <c r="AG3938" s="16"/>
      <c r="AH3938" s="16"/>
      <c r="AI3938" s="18">
        <v>615.54</v>
      </c>
      <c r="AJ3938" s="22">
        <f>AI3938*-0.029+-0.3</f>
        <v>-18.15066</v>
      </c>
      <c r="AK3938" s="22">
        <v>0</v>
      </c>
      <c r="AL3938" s="22">
        <v>0</v>
      </c>
      <c r="AM3938" s="22">
        <v>0</v>
      </c>
      <c r="AN3938" s="22">
        <v>-8.65</v>
      </c>
      <c r="AO3938" s="22">
        <v>-45.6</v>
      </c>
      <c r="AP3938" s="18">
        <f>SUM(AI3938:AO3938)</f>
        <v>543.1393399999999</v>
      </c>
    </row>
    <row r="3939" ht="20.35" customHeight="1">
      <c r="A3939" t="s" s="28">
        <v>689</v>
      </c>
      <c r="B3939" s="15">
        <v>43781</v>
      </c>
      <c r="C3939" s="16"/>
      <c r="D3939" s="16"/>
      <c r="E3939" s="31"/>
      <c r="F3939" s="31"/>
      <c r="G3939" s="16"/>
      <c r="H3939" s="16"/>
      <c r="I3939" s="16"/>
      <c r="J3939" s="16"/>
      <c r="K3939" s="16"/>
      <c r="L3939" s="16"/>
      <c r="M3939" s="16"/>
      <c r="N3939" s="16"/>
      <c r="O3939" s="16"/>
      <c r="P3939" s="16"/>
      <c r="Q3939" s="16"/>
      <c r="R3939" s="16"/>
      <c r="S3939" s="16"/>
      <c r="T3939" s="16"/>
      <c r="U3939" s="16"/>
      <c r="V3939" s="16"/>
      <c r="W3939" s="16"/>
      <c r="X3939" s="16"/>
      <c r="Y3939" s="16"/>
      <c r="Z3939" s="16"/>
      <c r="AA3939" s="16"/>
      <c r="AB3939" s="16"/>
      <c r="AC3939" s="16"/>
      <c r="AD3939" s="16"/>
      <c r="AE3939" s="16"/>
      <c r="AF3939" s="16"/>
      <c r="AG3939" s="16"/>
      <c r="AH3939" s="16"/>
      <c r="AI3939" s="18">
        <v>270</v>
      </c>
      <c r="AJ3939" s="22">
        <f>AI3939*-0.029+-0.3</f>
        <v>-8.130000000000001</v>
      </c>
      <c r="AK3939" s="22">
        <v>0</v>
      </c>
      <c r="AL3939" s="22">
        <v>0</v>
      </c>
      <c r="AM3939" s="22">
        <v>0</v>
      </c>
      <c r="AN3939" s="22">
        <v>0</v>
      </c>
      <c r="AO3939" s="22">
        <v>-20</v>
      </c>
      <c r="AP3939" s="18">
        <f>SUM(AI3939:AO3939)</f>
        <v>241.87</v>
      </c>
    </row>
    <row r="3940" ht="20.35" customHeight="1">
      <c r="A3940" t="s" s="28">
        <v>1291</v>
      </c>
      <c r="B3940" s="15">
        <v>43781</v>
      </c>
      <c r="C3940" s="17">
        <v>1</v>
      </c>
      <c r="D3940" s="16"/>
      <c r="E3940" s="31"/>
      <c r="F3940" s="31"/>
      <c r="G3940" s="16"/>
      <c r="H3940" s="16"/>
      <c r="I3940" s="16"/>
      <c r="J3940" s="16"/>
      <c r="K3940" s="16"/>
      <c r="L3940" s="16"/>
      <c r="M3940" s="16"/>
      <c r="N3940" s="16"/>
      <c r="O3940" s="16"/>
      <c r="P3940" s="16"/>
      <c r="Q3940" s="16"/>
      <c r="R3940" s="16"/>
      <c r="S3940" s="16"/>
      <c r="T3940" s="16"/>
      <c r="U3940" s="16"/>
      <c r="V3940" s="16"/>
      <c r="W3940" s="16"/>
      <c r="X3940" s="16"/>
      <c r="Y3940" s="16"/>
      <c r="Z3940" s="16"/>
      <c r="AA3940" s="16"/>
      <c r="AB3940" s="16"/>
      <c r="AC3940" s="16"/>
      <c r="AD3940" s="16"/>
      <c r="AE3940" s="16"/>
      <c r="AF3940" s="16"/>
      <c r="AG3940" s="16"/>
      <c r="AH3940" s="16"/>
      <c r="AI3940" s="18">
        <v>350.46</v>
      </c>
      <c r="AJ3940" s="22">
        <f>AI3940*-0.029+-0.3</f>
        <v>-10.46334</v>
      </c>
      <c r="AK3940" s="22">
        <v>0</v>
      </c>
      <c r="AL3940" s="22">
        <v>0</v>
      </c>
      <c r="AM3940" s="22">
        <v>0</v>
      </c>
      <c r="AN3940" s="22">
        <v>-40.32</v>
      </c>
      <c r="AO3940" s="22">
        <v>0</v>
      </c>
      <c r="AP3940" s="18">
        <f>SUM(AI3940:AO3940)</f>
        <v>299.67666</v>
      </c>
    </row>
    <row r="3941" ht="20.35" customHeight="1">
      <c r="A3941" t="s" s="28">
        <v>3117</v>
      </c>
      <c r="B3941" s="15">
        <v>43782</v>
      </c>
      <c r="C3941" s="17">
        <v>2</v>
      </c>
      <c r="D3941" s="16"/>
      <c r="E3941" s="31"/>
      <c r="F3941" s="59">
        <v>2</v>
      </c>
      <c r="G3941" s="16"/>
      <c r="H3941" s="16"/>
      <c r="I3941" s="16"/>
      <c r="J3941" s="16"/>
      <c r="K3941" s="16"/>
      <c r="L3941" s="16"/>
      <c r="M3941" s="16"/>
      <c r="N3941" s="16"/>
      <c r="O3941" s="16"/>
      <c r="P3941" s="16"/>
      <c r="Q3941" s="16"/>
      <c r="R3941" s="16"/>
      <c r="S3941" s="16"/>
      <c r="T3941" s="16"/>
      <c r="U3941" s="16"/>
      <c r="V3941" s="16"/>
      <c r="W3941" s="16"/>
      <c r="X3941" s="16"/>
      <c r="Y3941" s="16"/>
      <c r="Z3941" s="16"/>
      <c r="AA3941" s="16"/>
      <c r="AB3941" s="16"/>
      <c r="AC3941" s="16"/>
      <c r="AD3941" s="16"/>
      <c r="AE3941" s="16"/>
      <c r="AF3941" s="16"/>
      <c r="AG3941" s="16"/>
      <c r="AH3941" s="16"/>
      <c r="AI3941" s="18">
        <v>1044.86</v>
      </c>
      <c r="AJ3941" s="22">
        <f>AI3941*-0.029+-0.3</f>
        <v>-30.60094</v>
      </c>
      <c r="AK3941" s="22">
        <v>0</v>
      </c>
      <c r="AL3941" s="22">
        <v>0</v>
      </c>
      <c r="AM3941" s="22">
        <v>0</v>
      </c>
      <c r="AN3941" s="22">
        <v>-31.49</v>
      </c>
      <c r="AO3941" s="22">
        <v>0</v>
      </c>
      <c r="AP3941" s="18">
        <f>SUM(AI3941:AO3941)</f>
        <v>982.76906</v>
      </c>
    </row>
    <row r="3942" ht="20.35" customHeight="1">
      <c r="A3942" t="s" s="28">
        <v>3118</v>
      </c>
      <c r="B3942" s="15">
        <v>43782</v>
      </c>
      <c r="C3942" s="16"/>
      <c r="D3942" s="16"/>
      <c r="E3942" s="31"/>
      <c r="F3942" s="31"/>
      <c r="G3942" s="16"/>
      <c r="H3942" s="16"/>
      <c r="I3942" s="16"/>
      <c r="J3942" s="16"/>
      <c r="K3942" s="16"/>
      <c r="L3942" s="16"/>
      <c r="M3942" s="16"/>
      <c r="N3942" s="16"/>
      <c r="O3942" s="16"/>
      <c r="P3942" s="16"/>
      <c r="Q3942" s="16"/>
      <c r="R3942" s="16"/>
      <c r="S3942" s="16"/>
      <c r="T3942" s="16"/>
      <c r="U3942" s="16"/>
      <c r="V3942" s="16"/>
      <c r="W3942" s="16"/>
      <c r="X3942" s="16"/>
      <c r="Y3942" s="16"/>
      <c r="Z3942" s="16"/>
      <c r="AA3942" s="16"/>
      <c r="AB3942" s="16"/>
      <c r="AC3942" s="16"/>
      <c r="AD3942" s="16"/>
      <c r="AE3942" s="16"/>
      <c r="AF3942" s="16"/>
      <c r="AG3942" s="16"/>
      <c r="AH3942" s="16"/>
      <c r="AI3942" s="18">
        <v>62.99</v>
      </c>
      <c r="AJ3942" s="22">
        <f>AI3942*-0.029+-0.3</f>
        <v>-2.12671</v>
      </c>
      <c r="AK3942" s="22">
        <v>0</v>
      </c>
      <c r="AL3942" s="22">
        <v>0</v>
      </c>
      <c r="AM3942" s="22">
        <v>0</v>
      </c>
      <c r="AN3942" s="22">
        <v>-6.9</v>
      </c>
      <c r="AO3942" s="22">
        <v>0</v>
      </c>
      <c r="AP3942" s="18">
        <f>SUM(AI3942:AO3942)</f>
        <v>53.96329</v>
      </c>
    </row>
    <row r="3943" ht="20.35" customHeight="1">
      <c r="A3943" t="s" s="28">
        <v>3119</v>
      </c>
      <c r="B3943" s="15">
        <v>43782</v>
      </c>
      <c r="C3943" s="16"/>
      <c r="D3943" s="16"/>
      <c r="E3943" s="31"/>
      <c r="F3943" s="31"/>
      <c r="G3943" s="17">
        <v>1</v>
      </c>
      <c r="H3943" s="16"/>
      <c r="I3943" s="16"/>
      <c r="J3943" s="16"/>
      <c r="K3943" s="16"/>
      <c r="L3943" s="16"/>
      <c r="M3943" s="16"/>
      <c r="N3943" s="16"/>
      <c r="O3943" s="16"/>
      <c r="P3943" s="16"/>
      <c r="Q3943" s="16"/>
      <c r="R3943" s="16"/>
      <c r="S3943" s="16"/>
      <c r="T3943" s="16"/>
      <c r="U3943" s="16"/>
      <c r="V3943" s="16"/>
      <c r="W3943" s="16"/>
      <c r="X3943" s="16"/>
      <c r="Y3943" s="16"/>
      <c r="Z3943" s="16"/>
      <c r="AA3943" s="16"/>
      <c r="AB3943" s="16"/>
      <c r="AC3943" s="16"/>
      <c r="AD3943" s="16"/>
      <c r="AE3943" s="16"/>
      <c r="AF3943" s="16"/>
      <c r="AG3943" s="16"/>
      <c r="AH3943" s="16"/>
      <c r="AI3943" s="18">
        <v>179.05</v>
      </c>
      <c r="AJ3943" s="22">
        <f>AI3943*-0.029+-0.3</f>
        <v>-5.49245</v>
      </c>
      <c r="AK3943" s="22">
        <v>0</v>
      </c>
      <c r="AL3943" s="22">
        <v>0</v>
      </c>
      <c r="AM3943" s="22">
        <v>0</v>
      </c>
      <c r="AN3943" s="22">
        <v>-9.34</v>
      </c>
      <c r="AO3943" s="22">
        <v>0</v>
      </c>
      <c r="AP3943" s="18">
        <f>SUM(AI3943:AO3943)</f>
        <v>164.21755</v>
      </c>
    </row>
    <row r="3944" ht="20.35" customHeight="1">
      <c r="A3944" t="s" s="28">
        <v>3120</v>
      </c>
      <c r="B3944" s="15">
        <v>43783</v>
      </c>
      <c r="C3944" s="17">
        <v>1</v>
      </c>
      <c r="D3944" s="16"/>
      <c r="E3944" s="31"/>
      <c r="F3944" s="31"/>
      <c r="G3944" s="16"/>
      <c r="H3944" s="16"/>
      <c r="I3944" s="16"/>
      <c r="J3944" s="16"/>
      <c r="K3944" s="16"/>
      <c r="L3944" s="16"/>
      <c r="M3944" s="16"/>
      <c r="N3944" s="16"/>
      <c r="O3944" s="16"/>
      <c r="P3944" s="16"/>
      <c r="Q3944" s="16"/>
      <c r="R3944" s="16"/>
      <c r="S3944" s="16"/>
      <c r="T3944" s="16"/>
      <c r="U3944" s="16"/>
      <c r="V3944" s="16"/>
      <c r="W3944" s="16"/>
      <c r="X3944" s="16"/>
      <c r="Y3944" s="16"/>
      <c r="Z3944" s="16"/>
      <c r="AA3944" s="16"/>
      <c r="AB3944" s="16"/>
      <c r="AC3944" s="16"/>
      <c r="AD3944" s="16"/>
      <c r="AE3944" s="16"/>
      <c r="AF3944" s="16"/>
      <c r="AG3944" s="16"/>
      <c r="AH3944" s="16"/>
      <c r="AI3944" s="18">
        <v>299.99</v>
      </c>
      <c r="AJ3944" s="22">
        <f>AI3944*-0.029+-0.3</f>
        <v>-8.99971</v>
      </c>
      <c r="AK3944" s="22">
        <v>0</v>
      </c>
      <c r="AL3944" s="22">
        <v>0</v>
      </c>
      <c r="AM3944" s="22">
        <v>0</v>
      </c>
      <c r="AN3944" s="22">
        <v>-12.81</v>
      </c>
      <c r="AO3944" s="22">
        <v>0</v>
      </c>
      <c r="AP3944" s="18">
        <f>SUM(AI3944:AO3944)</f>
        <v>278.18029</v>
      </c>
    </row>
    <row r="3945" ht="20.35" customHeight="1">
      <c r="A3945" t="s" s="28">
        <v>3121</v>
      </c>
      <c r="B3945" s="15">
        <v>43783</v>
      </c>
      <c r="C3945" s="16"/>
      <c r="D3945" s="16"/>
      <c r="E3945" s="31"/>
      <c r="F3945" s="31"/>
      <c r="G3945" s="16"/>
      <c r="H3945" s="16"/>
      <c r="I3945" s="16"/>
      <c r="J3945" s="16"/>
      <c r="K3945" s="16"/>
      <c r="L3945" s="16"/>
      <c r="M3945" s="16"/>
      <c r="N3945" s="16"/>
      <c r="O3945" s="16"/>
      <c r="P3945" s="16"/>
      <c r="Q3945" s="16"/>
      <c r="R3945" s="16"/>
      <c r="S3945" s="16"/>
      <c r="T3945" s="16"/>
      <c r="U3945" s="16"/>
      <c r="V3945" s="16"/>
      <c r="W3945" s="16"/>
      <c r="X3945" s="16"/>
      <c r="Y3945" s="16"/>
      <c r="Z3945" s="16"/>
      <c r="AA3945" s="16"/>
      <c r="AB3945" s="16"/>
      <c r="AC3945" s="16"/>
      <c r="AD3945" s="16"/>
      <c r="AE3945" s="16"/>
      <c r="AF3945" s="16"/>
      <c r="AG3945" s="16"/>
      <c r="AH3945" s="16"/>
      <c r="AI3945" s="18">
        <v>166.79</v>
      </c>
      <c r="AJ3945" s="22">
        <f>AI3945*-0.029+-0.3</f>
        <v>-5.13691</v>
      </c>
      <c r="AK3945" s="22">
        <v>0</v>
      </c>
      <c r="AL3945" s="22">
        <v>0</v>
      </c>
      <c r="AM3945" s="22">
        <v>0</v>
      </c>
      <c r="AN3945" s="22">
        <v>-51.647</v>
      </c>
      <c r="AO3945" s="22">
        <v>0</v>
      </c>
      <c r="AP3945" s="18">
        <f>SUM(AI3945:AO3945)</f>
        <v>110.00609</v>
      </c>
    </row>
    <row r="3946" ht="20.35" customHeight="1">
      <c r="A3946" t="s" s="28">
        <v>3086</v>
      </c>
      <c r="B3946" s="15">
        <v>43784</v>
      </c>
      <c r="C3946" s="16"/>
      <c r="D3946" s="16"/>
      <c r="E3946" s="31"/>
      <c r="F3946" s="31"/>
      <c r="G3946" s="16"/>
      <c r="H3946" s="16"/>
      <c r="I3946" s="16"/>
      <c r="J3946" s="16"/>
      <c r="K3946" s="16"/>
      <c r="L3946" s="16"/>
      <c r="M3946" s="16"/>
      <c r="N3946" s="16"/>
      <c r="O3946" s="16"/>
      <c r="P3946" s="16"/>
      <c r="Q3946" s="16"/>
      <c r="R3946" s="16"/>
      <c r="S3946" s="16"/>
      <c r="T3946" s="16"/>
      <c r="U3946" s="16"/>
      <c r="V3946" s="16"/>
      <c r="W3946" s="16"/>
      <c r="X3946" s="16"/>
      <c r="Y3946" s="16"/>
      <c r="Z3946" s="16"/>
      <c r="AA3946" s="16"/>
      <c r="AB3946" s="16"/>
      <c r="AC3946" s="16"/>
      <c r="AD3946" s="16"/>
      <c r="AE3946" s="16"/>
      <c r="AF3946" s="16"/>
      <c r="AG3946" s="16"/>
      <c r="AH3946" s="16"/>
      <c r="AI3946" s="18">
        <v>200</v>
      </c>
      <c r="AJ3946" s="22">
        <f>AI3946*-0.029+-0.3</f>
        <v>-6.1</v>
      </c>
      <c r="AK3946" s="22">
        <v>0</v>
      </c>
      <c r="AL3946" s="22">
        <v>0</v>
      </c>
      <c r="AM3946" s="22">
        <v>0</v>
      </c>
      <c r="AN3946" s="22">
        <v>0</v>
      </c>
      <c r="AO3946" s="22">
        <v>0</v>
      </c>
      <c r="AP3946" s="18">
        <f>SUM(AI3946:AO3946)</f>
        <v>193.9</v>
      </c>
    </row>
    <row r="3947" ht="20.35" customHeight="1">
      <c r="A3947" t="s" s="28">
        <v>3122</v>
      </c>
      <c r="B3947" s="15">
        <v>43784</v>
      </c>
      <c r="C3947" s="16"/>
      <c r="D3947" s="16"/>
      <c r="E3947" s="31"/>
      <c r="F3947" s="31"/>
      <c r="G3947" s="16"/>
      <c r="H3947" s="16"/>
      <c r="I3947" s="16"/>
      <c r="J3947" s="16"/>
      <c r="K3947" s="16"/>
      <c r="L3947" s="16"/>
      <c r="M3947" s="16"/>
      <c r="N3947" s="16"/>
      <c r="O3947" s="16"/>
      <c r="P3947" s="16"/>
      <c r="Q3947" s="16"/>
      <c r="R3947" s="16"/>
      <c r="S3947" s="16"/>
      <c r="T3947" s="16"/>
      <c r="U3947" s="16"/>
      <c r="V3947" s="16"/>
      <c r="W3947" s="16"/>
      <c r="X3947" s="16"/>
      <c r="Y3947" s="16"/>
      <c r="Z3947" s="16"/>
      <c r="AA3947" s="16"/>
      <c r="AB3947" s="16"/>
      <c r="AC3947" s="16"/>
      <c r="AD3947" s="16"/>
      <c r="AE3947" s="16"/>
      <c r="AF3947" s="16"/>
      <c r="AG3947" s="16"/>
      <c r="AH3947" s="16"/>
      <c r="AI3947" s="18">
        <v>178.8</v>
      </c>
      <c r="AJ3947" s="22">
        <f>AI3947*-0.029+-0.3</f>
        <v>-5.4852</v>
      </c>
      <c r="AK3947" s="22">
        <v>0</v>
      </c>
      <c r="AL3947" s="22">
        <v>0</v>
      </c>
      <c r="AM3947" s="22">
        <v>0</v>
      </c>
      <c r="AN3947" s="22">
        <v>-42.01</v>
      </c>
      <c r="AO3947" s="22">
        <v>0</v>
      </c>
      <c r="AP3947" s="18">
        <f>SUM(AI3947:AO3947)</f>
        <v>131.3048</v>
      </c>
    </row>
    <row r="3948" ht="20.35" customHeight="1">
      <c r="A3948" t="s" s="28">
        <v>3122</v>
      </c>
      <c r="B3948" s="15">
        <v>43784</v>
      </c>
      <c r="C3948" s="16"/>
      <c r="D3948" s="16"/>
      <c r="E3948" s="31"/>
      <c r="F3948" s="31"/>
      <c r="G3948" s="16"/>
      <c r="H3948" s="16"/>
      <c r="I3948" s="16"/>
      <c r="J3948" s="16"/>
      <c r="K3948" s="16"/>
      <c r="L3948" s="16"/>
      <c r="M3948" s="16"/>
      <c r="N3948" s="16"/>
      <c r="O3948" s="16"/>
      <c r="P3948" s="16"/>
      <c r="Q3948" s="16"/>
      <c r="R3948" s="16"/>
      <c r="S3948" s="16"/>
      <c r="T3948" s="16"/>
      <c r="U3948" s="16"/>
      <c r="V3948" s="16"/>
      <c r="W3948" s="16"/>
      <c r="X3948" s="16"/>
      <c r="Y3948" s="16"/>
      <c r="Z3948" s="16"/>
      <c r="AA3948" s="16"/>
      <c r="AB3948" s="16"/>
      <c r="AC3948" s="16"/>
      <c r="AD3948" s="16"/>
      <c r="AE3948" s="16"/>
      <c r="AF3948" s="16"/>
      <c r="AG3948" s="16"/>
      <c r="AH3948" s="16"/>
      <c r="AI3948" s="18">
        <v>27.99</v>
      </c>
      <c r="AJ3948" s="22">
        <f>AI3948*-0.029+-0.3</f>
        <v>-1.11171</v>
      </c>
      <c r="AK3948" s="22">
        <v>0</v>
      </c>
      <c r="AL3948" s="22">
        <v>0</v>
      </c>
      <c r="AM3948" s="22">
        <v>0</v>
      </c>
      <c r="AN3948" s="22">
        <v>0</v>
      </c>
      <c r="AO3948" s="22">
        <v>0</v>
      </c>
      <c r="AP3948" s="18">
        <f>SUM(AI3948:AO3948)</f>
        <v>26.87829</v>
      </c>
    </row>
    <row r="3949" ht="20.35" customHeight="1">
      <c r="A3949" t="s" s="28">
        <v>3123</v>
      </c>
      <c r="B3949" s="15">
        <v>43787</v>
      </c>
      <c r="C3949" s="16"/>
      <c r="D3949" s="16"/>
      <c r="E3949" s="31"/>
      <c r="F3949" s="31"/>
      <c r="G3949" s="17">
        <v>1</v>
      </c>
      <c r="H3949" s="16"/>
      <c r="I3949" s="16"/>
      <c r="J3949" s="16"/>
      <c r="K3949" s="16"/>
      <c r="L3949" s="16"/>
      <c r="M3949" s="16"/>
      <c r="N3949" s="16"/>
      <c r="O3949" s="16"/>
      <c r="P3949" s="16"/>
      <c r="Q3949" s="16"/>
      <c r="R3949" s="16"/>
      <c r="S3949" s="16"/>
      <c r="T3949" s="16"/>
      <c r="U3949" s="16"/>
      <c r="V3949" s="16"/>
      <c r="W3949" s="16"/>
      <c r="X3949" s="16"/>
      <c r="Y3949" s="16"/>
      <c r="Z3949" s="16"/>
      <c r="AA3949" s="16"/>
      <c r="AB3949" s="16"/>
      <c r="AC3949" s="16"/>
      <c r="AD3949" s="16"/>
      <c r="AE3949" s="16"/>
      <c r="AF3949" s="16"/>
      <c r="AG3949" s="16"/>
      <c r="AH3949" s="16"/>
      <c r="AI3949" s="18">
        <v>161.99</v>
      </c>
      <c r="AJ3949" s="22">
        <f>AI3949*-0.029+-0.3</f>
        <v>-4.99771</v>
      </c>
      <c r="AK3949" s="22">
        <v>0</v>
      </c>
      <c r="AL3949" s="22">
        <v>0</v>
      </c>
      <c r="AM3949" s="22">
        <v>0</v>
      </c>
      <c r="AN3949" s="22">
        <f>-10.67</f>
        <v>-10.67</v>
      </c>
      <c r="AO3949" s="22">
        <v>-12</v>
      </c>
      <c r="AP3949" s="18">
        <f>SUM(AI3949:AO3949)</f>
        <v>134.32229</v>
      </c>
    </row>
    <row r="3950" ht="20.35" customHeight="1">
      <c r="A3950" t="s" s="28">
        <v>3114</v>
      </c>
      <c r="B3950" s="15">
        <v>43789</v>
      </c>
      <c r="C3950" s="16"/>
      <c r="D3950" s="16"/>
      <c r="E3950" s="31"/>
      <c r="F3950" s="31"/>
      <c r="G3950" s="16"/>
      <c r="H3950" s="16"/>
      <c r="I3950" s="16"/>
      <c r="J3950" s="16"/>
      <c r="K3950" s="16"/>
      <c r="L3950" s="16"/>
      <c r="M3950" s="16"/>
      <c r="N3950" s="16"/>
      <c r="O3950" s="16"/>
      <c r="P3950" s="16"/>
      <c r="Q3950" s="16"/>
      <c r="R3950" s="16"/>
      <c r="S3950" s="16"/>
      <c r="T3950" s="16"/>
      <c r="U3950" s="16"/>
      <c r="V3950" s="16"/>
      <c r="W3950" s="16"/>
      <c r="X3950" s="17">
        <v>2</v>
      </c>
      <c r="Y3950" s="16"/>
      <c r="Z3950" s="16"/>
      <c r="AA3950" s="16"/>
      <c r="AB3950" s="16"/>
      <c r="AC3950" s="16"/>
      <c r="AD3950" s="16"/>
      <c r="AE3950" s="16"/>
      <c r="AF3950" s="16"/>
      <c r="AG3950" s="16"/>
      <c r="AH3950" s="16"/>
      <c r="AI3950" s="18">
        <v>199.98</v>
      </c>
      <c r="AJ3950" s="22">
        <f>AI3950*-0.029+-0.3</f>
        <v>-6.09942</v>
      </c>
      <c r="AK3950" s="22">
        <v>0</v>
      </c>
      <c r="AL3950" s="22">
        <v>0</v>
      </c>
      <c r="AM3950" s="22">
        <v>0</v>
      </c>
      <c r="AN3950" s="22">
        <v>-12.8</v>
      </c>
      <c r="AO3950" s="22">
        <v>0</v>
      </c>
      <c r="AP3950" s="18">
        <f>SUM(AI3950:AO3950)</f>
        <v>181.08058</v>
      </c>
    </row>
    <row r="3951" ht="20.35" customHeight="1">
      <c r="A3951" t="s" s="28">
        <v>689</v>
      </c>
      <c r="B3951" s="15">
        <v>43789</v>
      </c>
      <c r="C3951" s="16"/>
      <c r="D3951" s="16"/>
      <c r="E3951" s="31"/>
      <c r="F3951" s="31"/>
      <c r="G3951" s="16"/>
      <c r="H3951" s="17">
        <v>2</v>
      </c>
      <c r="I3951" s="16"/>
      <c r="J3951" s="16"/>
      <c r="K3951" s="16"/>
      <c r="L3951" s="16"/>
      <c r="M3951" s="16"/>
      <c r="N3951" s="16"/>
      <c r="O3951" s="16"/>
      <c r="P3951" s="16"/>
      <c r="Q3951" s="16"/>
      <c r="R3951" s="16"/>
      <c r="S3951" s="16"/>
      <c r="T3951" s="16"/>
      <c r="U3951" s="16"/>
      <c r="V3951" s="16"/>
      <c r="W3951" s="16"/>
      <c r="X3951" s="16"/>
      <c r="Y3951" s="16"/>
      <c r="Z3951" s="16"/>
      <c r="AA3951" s="16"/>
      <c r="AB3951" s="16"/>
      <c r="AC3951" s="16"/>
      <c r="AD3951" s="16"/>
      <c r="AE3951" s="16"/>
      <c r="AF3951" s="16"/>
      <c r="AG3951" s="16"/>
      <c r="AH3951" s="16"/>
      <c r="AI3951" s="18">
        <v>2289.6</v>
      </c>
      <c r="AJ3951" s="22">
        <f>AI3951*-0.029+-0.3</f>
        <v>-66.69840000000001</v>
      </c>
      <c r="AK3951" s="22">
        <v>0</v>
      </c>
      <c r="AL3951" s="22">
        <v>0</v>
      </c>
      <c r="AM3951" s="22">
        <v>0</v>
      </c>
      <c r="AN3951" s="22">
        <v>-11.55</v>
      </c>
      <c r="AO3951" s="22">
        <v>-169.6</v>
      </c>
      <c r="AP3951" s="18">
        <f>SUM(AI3951:AO3951)</f>
        <v>2041.7516</v>
      </c>
    </row>
    <row r="3952" ht="20.35" customHeight="1">
      <c r="A3952" t="s" s="28">
        <v>2694</v>
      </c>
      <c r="B3952" s="15">
        <v>43789</v>
      </c>
      <c r="C3952" s="16"/>
      <c r="D3952" s="16"/>
      <c r="E3952" s="31"/>
      <c r="F3952" s="31"/>
      <c r="G3952" s="16"/>
      <c r="H3952" s="16"/>
      <c r="I3952" s="16"/>
      <c r="J3952" s="16"/>
      <c r="K3952" s="16"/>
      <c r="L3952" s="16"/>
      <c r="M3952" s="16"/>
      <c r="N3952" s="16"/>
      <c r="O3952" s="16"/>
      <c r="P3952" s="16"/>
      <c r="Q3952" s="16"/>
      <c r="R3952" s="16"/>
      <c r="S3952" s="16"/>
      <c r="T3952" s="16"/>
      <c r="U3952" s="16"/>
      <c r="V3952" s="16"/>
      <c r="W3952" s="16"/>
      <c r="X3952" s="16"/>
      <c r="Y3952" s="16"/>
      <c r="Z3952" s="16"/>
      <c r="AA3952" s="16"/>
      <c r="AB3952" s="16"/>
      <c r="AC3952" s="16"/>
      <c r="AD3952" s="16"/>
      <c r="AE3952" s="16"/>
      <c r="AF3952" s="16"/>
      <c r="AG3952" s="16"/>
      <c r="AH3952" s="16"/>
      <c r="AI3952" s="18">
        <v>162</v>
      </c>
      <c r="AJ3952" s="22">
        <v>0</v>
      </c>
      <c r="AK3952" s="22">
        <v>-5</v>
      </c>
      <c r="AL3952" s="22">
        <v>0</v>
      </c>
      <c r="AM3952" s="22">
        <v>0</v>
      </c>
      <c r="AN3952" s="22">
        <v>-8.42</v>
      </c>
      <c r="AO3952" s="22">
        <v>-12</v>
      </c>
      <c r="AP3952" s="18">
        <f>SUM(AI3952:AO3952)</f>
        <v>136.58</v>
      </c>
    </row>
    <row r="3953" ht="20.35" customHeight="1">
      <c r="A3953" t="s" s="28">
        <v>3104</v>
      </c>
      <c r="B3953" s="15">
        <v>43790</v>
      </c>
      <c r="C3953" s="16"/>
      <c r="D3953" s="16"/>
      <c r="E3953" s="31"/>
      <c r="F3953" s="31"/>
      <c r="G3953" s="16"/>
      <c r="H3953" s="16"/>
      <c r="I3953" s="16"/>
      <c r="J3953" s="16"/>
      <c r="K3953" s="17">
        <v>3</v>
      </c>
      <c r="L3953" s="16"/>
      <c r="M3953" s="16"/>
      <c r="N3953" s="16"/>
      <c r="O3953" s="16"/>
      <c r="P3953" s="16"/>
      <c r="Q3953" s="16"/>
      <c r="R3953" s="16"/>
      <c r="S3953" s="16"/>
      <c r="T3953" s="16"/>
      <c r="U3953" s="16"/>
      <c r="V3953" s="16"/>
      <c r="W3953" s="16"/>
      <c r="X3953" s="16"/>
      <c r="Y3953" s="16"/>
      <c r="Z3953" s="16"/>
      <c r="AA3953" s="16"/>
      <c r="AB3953" s="16"/>
      <c r="AC3953" s="16"/>
      <c r="AD3953" s="16"/>
      <c r="AE3953" s="16"/>
      <c r="AF3953" s="16"/>
      <c r="AG3953" s="16"/>
      <c r="AH3953" s="16"/>
      <c r="AI3953" s="18">
        <v>2218.97</v>
      </c>
      <c r="AJ3953" s="22">
        <f>AI3953*-0.029+-0.3</f>
        <v>-64.65013</v>
      </c>
      <c r="AK3953" s="22">
        <v>0</v>
      </c>
      <c r="AL3953" s="22">
        <v>0</v>
      </c>
      <c r="AM3953" s="22">
        <v>0</v>
      </c>
      <c r="AN3953" s="22">
        <v>-42.95</v>
      </c>
      <c r="AO3953" s="22">
        <v>0</v>
      </c>
      <c r="AP3953" s="18">
        <f>SUM(AI3953:AO3953)</f>
        <v>2111.36987</v>
      </c>
    </row>
    <row r="3954" ht="20.35" customHeight="1">
      <c r="A3954" t="s" s="28">
        <v>3124</v>
      </c>
      <c r="B3954" s="15">
        <v>43791</v>
      </c>
      <c r="C3954" s="17">
        <v>1</v>
      </c>
      <c r="D3954" s="16"/>
      <c r="E3954" s="31"/>
      <c r="F3954" s="31"/>
      <c r="G3954" s="16"/>
      <c r="H3954" s="16"/>
      <c r="I3954" s="16"/>
      <c r="J3954" s="16"/>
      <c r="K3954" s="16"/>
      <c r="L3954" s="16"/>
      <c r="M3954" s="16"/>
      <c r="N3954" s="16"/>
      <c r="O3954" s="16"/>
      <c r="P3954" s="16"/>
      <c r="Q3954" s="16"/>
      <c r="R3954" s="16"/>
      <c r="S3954" s="16"/>
      <c r="T3954" s="16"/>
      <c r="U3954" s="16"/>
      <c r="V3954" s="16"/>
      <c r="W3954" s="16"/>
      <c r="X3954" s="16"/>
      <c r="Y3954" s="16"/>
      <c r="Z3954" s="16"/>
      <c r="AA3954" s="16"/>
      <c r="AB3954" s="16"/>
      <c r="AC3954" s="16"/>
      <c r="AD3954" s="16"/>
      <c r="AE3954" s="16"/>
      <c r="AF3954" s="16"/>
      <c r="AG3954" s="16"/>
      <c r="AH3954" s="16"/>
      <c r="AI3954" s="18">
        <v>0</v>
      </c>
      <c r="AJ3954" s="22">
        <v>0</v>
      </c>
      <c r="AK3954" s="22">
        <v>0</v>
      </c>
      <c r="AL3954" s="22">
        <v>0</v>
      </c>
      <c r="AM3954" s="22">
        <v>0</v>
      </c>
      <c r="AN3954" s="22">
        <v>-14.52</v>
      </c>
      <c r="AO3954" s="22">
        <v>0</v>
      </c>
      <c r="AP3954" s="18">
        <f>SUM(AI3954:AO3954)</f>
        <v>-14.52</v>
      </c>
    </row>
    <row r="3955" ht="20.35" customHeight="1">
      <c r="A3955" t="s" s="28">
        <v>3125</v>
      </c>
      <c r="B3955" s="15">
        <v>43791</v>
      </c>
      <c r="C3955" s="17">
        <v>2</v>
      </c>
      <c r="D3955" s="16"/>
      <c r="E3955" s="31"/>
      <c r="F3955" s="59">
        <v>2</v>
      </c>
      <c r="G3955" s="16"/>
      <c r="H3955" s="17">
        <v>2</v>
      </c>
      <c r="I3955" s="16"/>
      <c r="J3955" s="16"/>
      <c r="K3955" s="16"/>
      <c r="L3955" s="16"/>
      <c r="M3955" s="16"/>
      <c r="N3955" s="16"/>
      <c r="O3955" s="16"/>
      <c r="P3955" s="16"/>
      <c r="Q3955" s="16"/>
      <c r="R3955" s="16"/>
      <c r="S3955" s="16"/>
      <c r="T3955" s="16"/>
      <c r="U3955" s="16"/>
      <c r="V3955" s="16"/>
      <c r="W3955" s="16"/>
      <c r="X3955" s="17">
        <v>4</v>
      </c>
      <c r="Y3955" s="16"/>
      <c r="Z3955" s="16"/>
      <c r="AA3955" s="16"/>
      <c r="AB3955" s="16"/>
      <c r="AC3955" s="16"/>
      <c r="AD3955" s="16"/>
      <c r="AE3955" s="16"/>
      <c r="AF3955" s="16"/>
      <c r="AG3955" s="16"/>
      <c r="AH3955" s="16"/>
      <c r="AI3955" s="18">
        <v>4784.29</v>
      </c>
      <c r="AJ3955" s="22">
        <f>AI3955*-0.029+-0.3</f>
        <v>-139.04441</v>
      </c>
      <c r="AK3955" s="22">
        <v>0</v>
      </c>
      <c r="AL3955" s="22">
        <v>0</v>
      </c>
      <c r="AM3955" s="22">
        <v>0</v>
      </c>
      <c r="AN3955" s="22">
        <v>-32.52</v>
      </c>
      <c r="AO3955" s="22">
        <v>-354.4</v>
      </c>
      <c r="AP3955" s="18">
        <f>SUM(AI3955:AO3955)</f>
        <v>4258.32559</v>
      </c>
    </row>
    <row r="3956" ht="20.35" customHeight="1">
      <c r="A3956" t="s" s="28">
        <v>2502</v>
      </c>
      <c r="B3956" s="15">
        <v>43794</v>
      </c>
      <c r="C3956" s="16"/>
      <c r="D3956" s="16"/>
      <c r="E3956" s="31"/>
      <c r="F3956" s="31"/>
      <c r="G3956" s="16"/>
      <c r="H3956" s="16"/>
      <c r="I3956" s="16"/>
      <c r="J3956" s="16"/>
      <c r="K3956" s="16"/>
      <c r="L3956" s="16"/>
      <c r="M3956" s="16"/>
      <c r="N3956" s="16"/>
      <c r="O3956" s="16"/>
      <c r="P3956" s="16"/>
      <c r="Q3956" s="17">
        <v>1</v>
      </c>
      <c r="R3956" s="16"/>
      <c r="S3956" s="16"/>
      <c r="T3956" s="16"/>
      <c r="U3956" s="16"/>
      <c r="V3956" s="16"/>
      <c r="W3956" s="16"/>
      <c r="X3956" s="16"/>
      <c r="Y3956" s="16"/>
      <c r="Z3956" s="16"/>
      <c r="AA3956" s="16"/>
      <c r="AB3956" s="16"/>
      <c r="AC3956" s="16"/>
      <c r="AD3956" s="16"/>
      <c r="AE3956" s="16"/>
      <c r="AF3956" s="16"/>
      <c r="AG3956" s="16"/>
      <c r="AH3956" s="16"/>
      <c r="AI3956" s="18">
        <v>374.99</v>
      </c>
      <c r="AJ3956" s="22">
        <f>AI3956*-0.029+-0.3</f>
        <v>-11.17471</v>
      </c>
      <c r="AK3956" s="22">
        <v>0</v>
      </c>
      <c r="AL3956" s="22">
        <v>0</v>
      </c>
      <c r="AM3956" s="22">
        <v>0</v>
      </c>
      <c r="AN3956" s="22">
        <v>0</v>
      </c>
      <c r="AO3956" s="22">
        <v>0</v>
      </c>
      <c r="AP3956" s="18">
        <f>SUM(AI3956:AO3956)</f>
        <v>363.81529</v>
      </c>
    </row>
    <row r="3957" ht="20.35" customHeight="1">
      <c r="A3957" t="s" s="28">
        <v>2502</v>
      </c>
      <c r="B3957" s="15">
        <v>43794</v>
      </c>
      <c r="C3957" s="16"/>
      <c r="D3957" s="16"/>
      <c r="E3957" s="31"/>
      <c r="F3957" s="31"/>
      <c r="G3957" s="16"/>
      <c r="H3957" s="16"/>
      <c r="I3957" s="16"/>
      <c r="J3957" s="16"/>
      <c r="K3957" s="16"/>
      <c r="L3957" s="16"/>
      <c r="M3957" s="16"/>
      <c r="N3957" s="16"/>
      <c r="O3957" s="16"/>
      <c r="P3957" s="16"/>
      <c r="Q3957" s="16"/>
      <c r="R3957" s="16"/>
      <c r="S3957" s="16"/>
      <c r="T3957" s="16"/>
      <c r="U3957" s="16"/>
      <c r="V3957" s="16"/>
      <c r="W3957" s="16"/>
      <c r="X3957" s="16"/>
      <c r="Y3957" s="16"/>
      <c r="Z3957" s="16"/>
      <c r="AA3957" s="16"/>
      <c r="AB3957" s="16"/>
      <c r="AC3957" s="16"/>
      <c r="AD3957" s="16"/>
      <c r="AE3957" s="16"/>
      <c r="AF3957" s="16"/>
      <c r="AG3957" s="16"/>
      <c r="AH3957" s="16"/>
      <c r="AI3957" s="18">
        <v>39.98</v>
      </c>
      <c r="AJ3957" s="22">
        <f>AI3957*-0.029+-0.3</f>
        <v>-1.45942</v>
      </c>
      <c r="AK3957" s="22">
        <v>0</v>
      </c>
      <c r="AL3957" s="22">
        <v>0</v>
      </c>
      <c r="AM3957" s="22">
        <v>0</v>
      </c>
      <c r="AN3957" s="22">
        <v>-39.48</v>
      </c>
      <c r="AO3957" s="22">
        <v>0</v>
      </c>
      <c r="AP3957" s="18">
        <f>SUM(AI3957:AO3957)</f>
        <v>-0.9594200000000001</v>
      </c>
    </row>
    <row r="3958" ht="20.35" customHeight="1">
      <c r="A3958" t="s" s="28">
        <v>3126</v>
      </c>
      <c r="B3958" s="15">
        <v>43794</v>
      </c>
      <c r="C3958" s="16"/>
      <c r="D3958" s="16"/>
      <c r="E3958" s="31"/>
      <c r="F3958" s="31"/>
      <c r="G3958" s="16"/>
      <c r="H3958" s="16"/>
      <c r="I3958" s="16"/>
      <c r="J3958" s="16"/>
      <c r="K3958" s="16"/>
      <c r="L3958" s="16"/>
      <c r="M3958" s="16"/>
      <c r="N3958" s="16"/>
      <c r="O3958" s="16"/>
      <c r="P3958" s="16"/>
      <c r="Q3958" s="16"/>
      <c r="R3958" s="16"/>
      <c r="S3958" s="16"/>
      <c r="T3958" s="16"/>
      <c r="U3958" s="16"/>
      <c r="V3958" s="16"/>
      <c r="W3958" s="16"/>
      <c r="X3958" s="17">
        <v>1</v>
      </c>
      <c r="Y3958" s="16"/>
      <c r="Z3958" s="16"/>
      <c r="AA3958" s="16"/>
      <c r="AB3958" s="16"/>
      <c r="AC3958" s="16"/>
      <c r="AD3958" s="16"/>
      <c r="AE3958" s="16"/>
      <c r="AF3958" s="16"/>
      <c r="AG3958" s="16"/>
      <c r="AH3958" s="16"/>
      <c r="AI3958" s="18">
        <v>282.5</v>
      </c>
      <c r="AJ3958" s="22">
        <f>AI3958*-0.029+-0.3</f>
        <v>-8.4925</v>
      </c>
      <c r="AK3958" s="22">
        <v>0</v>
      </c>
      <c r="AL3958" s="22">
        <v>0</v>
      </c>
      <c r="AM3958" s="22">
        <v>0</v>
      </c>
      <c r="AN3958" s="22">
        <v>-23.42</v>
      </c>
      <c r="AO3958" s="22">
        <v>0</v>
      </c>
      <c r="AP3958" s="18">
        <f>SUM(AI3958:AO3958)</f>
        <v>250.5875</v>
      </c>
    </row>
    <row r="3959" ht="20.35" customHeight="1">
      <c r="A3959" t="s" s="28">
        <v>3127</v>
      </c>
      <c r="B3959" s="15">
        <v>43795</v>
      </c>
      <c r="C3959" s="16"/>
      <c r="D3959" s="16"/>
      <c r="E3959" s="31"/>
      <c r="F3959" s="31"/>
      <c r="G3959" s="16"/>
      <c r="H3959" s="16"/>
      <c r="I3959" s="16"/>
      <c r="J3959" s="16"/>
      <c r="K3959" s="16"/>
      <c r="L3959" s="16"/>
      <c r="M3959" s="16"/>
      <c r="N3959" s="16"/>
      <c r="O3959" s="16"/>
      <c r="P3959" s="16"/>
      <c r="Q3959" s="16"/>
      <c r="R3959" s="16"/>
      <c r="S3959" s="16"/>
      <c r="T3959" s="16"/>
      <c r="U3959" s="16"/>
      <c r="V3959" s="16"/>
      <c r="W3959" s="16"/>
      <c r="X3959" s="16"/>
      <c r="Y3959" s="16"/>
      <c r="Z3959" s="16"/>
      <c r="AA3959" s="16"/>
      <c r="AB3959" s="16"/>
      <c r="AC3959" s="16"/>
      <c r="AD3959" s="16"/>
      <c r="AE3959" s="16"/>
      <c r="AF3959" s="16"/>
      <c r="AG3959" s="16"/>
      <c r="AH3959" s="16"/>
      <c r="AI3959" s="18">
        <v>17.98</v>
      </c>
      <c r="AJ3959" s="22">
        <v>0</v>
      </c>
      <c r="AK3959" s="22">
        <v>0</v>
      </c>
      <c r="AL3959" s="22">
        <f>AI3959*-0.029-0.3</f>
        <v>-0.82142</v>
      </c>
      <c r="AM3959" s="22">
        <v>0</v>
      </c>
      <c r="AN3959" s="22">
        <v>-3.63</v>
      </c>
      <c r="AO3959" s="22">
        <v>0</v>
      </c>
      <c r="AP3959" s="18">
        <f>SUM(AI3959:AO3959)</f>
        <v>13.52858</v>
      </c>
    </row>
    <row r="3960" ht="20.35" customHeight="1">
      <c r="A3960" t="s" s="28">
        <v>625</v>
      </c>
      <c r="B3960" s="15">
        <v>43795</v>
      </c>
      <c r="C3960" s="17">
        <v>5</v>
      </c>
      <c r="D3960" s="16"/>
      <c r="E3960" s="31"/>
      <c r="F3960" s="59">
        <v>5</v>
      </c>
      <c r="G3960" s="16"/>
      <c r="H3960" s="16"/>
      <c r="I3960" s="16"/>
      <c r="J3960" s="16"/>
      <c r="K3960" s="16"/>
      <c r="L3960" s="16"/>
      <c r="M3960" s="16"/>
      <c r="N3960" s="16"/>
      <c r="O3960" s="16"/>
      <c r="P3960" s="16"/>
      <c r="Q3960" s="16"/>
      <c r="R3960" s="16"/>
      <c r="S3960" s="16"/>
      <c r="T3960" s="16"/>
      <c r="U3960" s="16"/>
      <c r="V3960" s="16"/>
      <c r="W3960" s="16"/>
      <c r="X3960" s="16"/>
      <c r="Y3960" s="16"/>
      <c r="Z3960" s="16"/>
      <c r="AA3960" s="16"/>
      <c r="AB3960" s="16"/>
      <c r="AC3960" s="16"/>
      <c r="AD3960" s="16"/>
      <c r="AE3960" s="16"/>
      <c r="AF3960" s="16"/>
      <c r="AG3960" s="16"/>
      <c r="AH3960" s="16"/>
      <c r="AI3960" s="18">
        <v>1825</v>
      </c>
      <c r="AJ3960" s="22">
        <f>AI3960*-0.029+-0.3</f>
        <v>-53.225</v>
      </c>
      <c r="AK3960" s="22">
        <v>0</v>
      </c>
      <c r="AL3960" s="22">
        <v>0</v>
      </c>
      <c r="AM3960" s="22">
        <v>0</v>
      </c>
      <c r="AN3960" s="22">
        <v>-48.71</v>
      </c>
      <c r="AO3960" s="22">
        <v>0</v>
      </c>
      <c r="AP3960" s="18">
        <f>SUM(AI3960:AO3960)</f>
        <v>1723.065</v>
      </c>
    </row>
    <row r="3961" ht="20.35" customHeight="1">
      <c r="A3961" t="s" s="28">
        <v>3128</v>
      </c>
      <c r="B3961" s="15">
        <v>43795</v>
      </c>
      <c r="C3961" s="16"/>
      <c r="D3961" s="16"/>
      <c r="E3961" s="31"/>
      <c r="F3961" s="31"/>
      <c r="G3961" s="16"/>
      <c r="H3961" s="16"/>
      <c r="I3961" s="16"/>
      <c r="J3961" s="16"/>
      <c r="K3961" s="16"/>
      <c r="L3961" s="16"/>
      <c r="M3961" s="16"/>
      <c r="N3961" s="16"/>
      <c r="O3961" s="16"/>
      <c r="P3961" s="16"/>
      <c r="Q3961" s="16"/>
      <c r="R3961" s="16"/>
      <c r="S3961" s="16"/>
      <c r="T3961" s="16"/>
      <c r="U3961" s="16"/>
      <c r="V3961" s="16"/>
      <c r="W3961" s="16"/>
      <c r="X3961" s="17">
        <v>2</v>
      </c>
      <c r="Y3961" s="16"/>
      <c r="Z3961" s="16"/>
      <c r="AA3961" s="16"/>
      <c r="AB3961" s="16"/>
      <c r="AC3961" s="16"/>
      <c r="AD3961" s="16"/>
      <c r="AE3961" s="16"/>
      <c r="AF3961" s="16"/>
      <c r="AG3961" s="16"/>
      <c r="AH3961" s="16"/>
      <c r="AI3961" s="18">
        <v>343.39</v>
      </c>
      <c r="AJ3961" s="22">
        <f>AI3961*-0.029+-0.3</f>
        <v>-10.25831</v>
      </c>
      <c r="AK3961" s="22">
        <v>0</v>
      </c>
      <c r="AL3961" s="22">
        <v>0</v>
      </c>
      <c r="AM3961" s="22">
        <v>0</v>
      </c>
      <c r="AN3961" s="22">
        <v>-57.75</v>
      </c>
      <c r="AO3961" s="22">
        <v>0</v>
      </c>
      <c r="AP3961" s="18">
        <f>SUM(AI3961:AO3961)</f>
        <v>275.38169</v>
      </c>
    </row>
    <row r="3962" ht="20.35" customHeight="1">
      <c r="A3962" t="s" s="28">
        <v>3129</v>
      </c>
      <c r="B3962" s="15">
        <v>43795</v>
      </c>
      <c r="C3962" s="16"/>
      <c r="D3962" s="16"/>
      <c r="E3962" s="31"/>
      <c r="F3962" s="31"/>
      <c r="G3962" s="16"/>
      <c r="H3962" s="16"/>
      <c r="I3962" s="16"/>
      <c r="J3962" s="16"/>
      <c r="K3962" s="16"/>
      <c r="L3962" s="16"/>
      <c r="M3962" s="16"/>
      <c r="N3962" s="16"/>
      <c r="O3962" s="16"/>
      <c r="P3962" s="16"/>
      <c r="Q3962" s="16"/>
      <c r="R3962" s="16"/>
      <c r="S3962" s="16"/>
      <c r="T3962" s="16"/>
      <c r="U3962" s="16"/>
      <c r="V3962" s="16"/>
      <c r="W3962" s="16"/>
      <c r="X3962" s="16"/>
      <c r="Y3962" s="16"/>
      <c r="Z3962" s="16"/>
      <c r="AA3962" s="16"/>
      <c r="AB3962" s="16"/>
      <c r="AC3962" s="16"/>
      <c r="AD3962" s="16"/>
      <c r="AE3962" s="16"/>
      <c r="AF3962" s="16"/>
      <c r="AG3962" s="16"/>
      <c r="AH3962" s="16"/>
      <c r="AI3962" s="18">
        <v>119.98</v>
      </c>
      <c r="AJ3962" s="22">
        <v>0</v>
      </c>
      <c r="AK3962" s="22">
        <v>0</v>
      </c>
      <c r="AL3962" s="22">
        <f>AI3962*-0.029-0.3</f>
        <v>-3.77942</v>
      </c>
      <c r="AM3962" s="22">
        <v>0</v>
      </c>
      <c r="AN3962" s="22">
        <v>-3.36</v>
      </c>
      <c r="AO3962" s="22">
        <v>0</v>
      </c>
      <c r="AP3962" s="18">
        <f>SUM(AI3962:AO3962)</f>
        <v>112.84058</v>
      </c>
    </row>
    <row r="3963" ht="20.35" customHeight="1">
      <c r="A3963" t="s" s="28">
        <v>3130</v>
      </c>
      <c r="B3963" s="15">
        <v>43795</v>
      </c>
      <c r="C3963" s="16"/>
      <c r="D3963" s="16"/>
      <c r="E3963" s="31"/>
      <c r="F3963" s="31"/>
      <c r="G3963" s="16"/>
      <c r="H3963" s="17">
        <v>3</v>
      </c>
      <c r="I3963" s="16"/>
      <c r="J3963" s="16"/>
      <c r="K3963" s="16"/>
      <c r="L3963" s="16"/>
      <c r="M3963" s="16"/>
      <c r="N3963" s="16"/>
      <c r="O3963" s="16"/>
      <c r="P3963" s="16"/>
      <c r="Q3963" s="16"/>
      <c r="R3963" s="16"/>
      <c r="S3963" s="16"/>
      <c r="T3963" s="16"/>
      <c r="U3963" s="16"/>
      <c r="V3963" s="16"/>
      <c r="W3963" s="16"/>
      <c r="X3963" s="16"/>
      <c r="Y3963" s="16"/>
      <c r="Z3963" s="16"/>
      <c r="AA3963" s="16"/>
      <c r="AB3963" s="16"/>
      <c r="AC3963" s="16"/>
      <c r="AD3963" s="16"/>
      <c r="AE3963" s="16"/>
      <c r="AF3963" s="16"/>
      <c r="AG3963" s="16"/>
      <c r="AH3963" s="16"/>
      <c r="AI3963" s="18">
        <v>1334.42</v>
      </c>
      <c r="AJ3963" s="22">
        <f>AI3963*-0.029+-0.3</f>
        <v>-38.99818</v>
      </c>
      <c r="AK3963" s="22">
        <v>0</v>
      </c>
      <c r="AL3963" s="22">
        <v>0</v>
      </c>
      <c r="AM3963" s="22">
        <v>0</v>
      </c>
      <c r="AN3963" s="22">
        <v>0</v>
      </c>
      <c r="AO3963" s="22">
        <v>0</v>
      </c>
      <c r="AP3963" s="18">
        <f>SUM(AI3963:AO3963)</f>
        <v>1295.42182</v>
      </c>
    </row>
    <row r="3964" ht="20.35" customHeight="1">
      <c r="A3964" t="s" s="28">
        <v>3130</v>
      </c>
      <c r="B3964" s="15">
        <v>43795</v>
      </c>
      <c r="C3964" s="16"/>
      <c r="D3964" s="16"/>
      <c r="E3964" s="31"/>
      <c r="F3964" s="31"/>
      <c r="G3964" s="16"/>
      <c r="H3964" s="17">
        <v>1</v>
      </c>
      <c r="I3964" s="16"/>
      <c r="J3964" s="16"/>
      <c r="K3964" s="16"/>
      <c r="L3964" s="16"/>
      <c r="M3964" s="16"/>
      <c r="N3964" s="16"/>
      <c r="O3964" s="16"/>
      <c r="P3964" s="16"/>
      <c r="Q3964" s="16"/>
      <c r="R3964" s="16"/>
      <c r="S3964" s="16"/>
      <c r="T3964" s="16"/>
      <c r="U3964" s="16"/>
      <c r="V3964" s="16"/>
      <c r="W3964" s="16"/>
      <c r="X3964" s="16"/>
      <c r="Y3964" s="16"/>
      <c r="Z3964" s="16"/>
      <c r="AA3964" s="16"/>
      <c r="AB3964" s="16"/>
      <c r="AC3964" s="16"/>
      <c r="AD3964" s="16"/>
      <c r="AE3964" s="16"/>
      <c r="AF3964" s="16"/>
      <c r="AG3964" s="16"/>
      <c r="AH3964" s="16"/>
      <c r="AI3964" s="18">
        <v>3976.79</v>
      </c>
      <c r="AJ3964" s="22">
        <f>AI3964*-0.029+-0.3</f>
        <v>-115.62691</v>
      </c>
      <c r="AK3964" s="22">
        <v>0</v>
      </c>
      <c r="AL3964" s="22">
        <v>0</v>
      </c>
      <c r="AM3964" s="22">
        <v>0</v>
      </c>
      <c r="AN3964" s="22">
        <v>-107.22</v>
      </c>
      <c r="AO3964" s="22">
        <v>0</v>
      </c>
      <c r="AP3964" s="18">
        <f>SUM(AI3964:AO3964)</f>
        <v>3753.94309</v>
      </c>
    </row>
    <row r="3965" ht="20.35" customHeight="1">
      <c r="A3965" t="s" s="28">
        <v>2664</v>
      </c>
      <c r="B3965" s="15">
        <v>43798</v>
      </c>
      <c r="C3965" s="16"/>
      <c r="D3965" s="16"/>
      <c r="E3965" s="31"/>
      <c r="F3965" s="31"/>
      <c r="G3965" s="16"/>
      <c r="H3965" s="16"/>
      <c r="I3965" s="16"/>
      <c r="J3965" s="16"/>
      <c r="K3965" s="16"/>
      <c r="L3965" s="16"/>
      <c r="M3965" s="16"/>
      <c r="N3965" s="16"/>
      <c r="O3965" s="16"/>
      <c r="P3965" s="16"/>
      <c r="Q3965" s="16"/>
      <c r="R3965" s="16"/>
      <c r="S3965" s="16"/>
      <c r="T3965" s="16"/>
      <c r="U3965" s="16"/>
      <c r="V3965" s="16"/>
      <c r="W3965" s="16"/>
      <c r="X3965" s="16"/>
      <c r="Y3965" s="16"/>
      <c r="Z3965" s="16"/>
      <c r="AA3965" s="16"/>
      <c r="AB3965" s="16"/>
      <c r="AC3965" s="16"/>
      <c r="AD3965" s="16"/>
      <c r="AE3965" s="17">
        <v>4</v>
      </c>
      <c r="AF3965" s="16"/>
      <c r="AG3965" s="16"/>
      <c r="AH3965" s="16"/>
      <c r="AI3965" s="18">
        <v>3235.96</v>
      </c>
      <c r="AJ3965" s="22">
        <v>0</v>
      </c>
      <c r="AK3965" s="22">
        <v>0</v>
      </c>
      <c r="AL3965" s="22">
        <v>0</v>
      </c>
      <c r="AM3965" s="22">
        <v>0</v>
      </c>
      <c r="AN3965" s="22">
        <v>-35.96</v>
      </c>
      <c r="AO3965" s="22">
        <v>0</v>
      </c>
      <c r="AP3965" s="18">
        <f>SUM(AI3965:AO3965)</f>
        <v>3200</v>
      </c>
    </row>
    <row r="3966" ht="20.35" customHeight="1">
      <c r="A3966" t="s" s="28">
        <v>2574</v>
      </c>
      <c r="B3966" s="15">
        <v>43798</v>
      </c>
      <c r="C3966" s="16"/>
      <c r="D3966" s="16"/>
      <c r="E3966" s="31"/>
      <c r="F3966" s="59">
        <v>1</v>
      </c>
      <c r="G3966" s="16"/>
      <c r="H3966" s="16"/>
      <c r="I3966" s="16"/>
      <c r="J3966" s="16"/>
      <c r="K3966" s="16"/>
      <c r="L3966" s="16"/>
      <c r="M3966" s="16"/>
      <c r="N3966" s="16"/>
      <c r="O3966" s="16"/>
      <c r="P3966" s="16"/>
      <c r="Q3966" s="16"/>
      <c r="R3966" s="16"/>
      <c r="S3966" s="16"/>
      <c r="T3966" s="16"/>
      <c r="U3966" s="16"/>
      <c r="V3966" s="16"/>
      <c r="W3966" s="16"/>
      <c r="X3966" s="16"/>
      <c r="Y3966" s="16"/>
      <c r="Z3966" s="16"/>
      <c r="AA3966" s="16"/>
      <c r="AB3966" s="16"/>
      <c r="AC3966" s="16"/>
      <c r="AD3966" s="16"/>
      <c r="AE3966" s="16"/>
      <c r="AF3966" s="16"/>
      <c r="AG3966" s="16"/>
      <c r="AH3966" s="16"/>
      <c r="AI3966" s="18">
        <v>169.99</v>
      </c>
      <c r="AJ3966" s="22">
        <v>0</v>
      </c>
      <c r="AK3966" s="22">
        <v>-5.23</v>
      </c>
      <c r="AL3966" s="22">
        <v>0</v>
      </c>
      <c r="AM3966" s="22">
        <v>0</v>
      </c>
      <c r="AN3966" s="22">
        <v>-17.66</v>
      </c>
      <c r="AO3966" s="22">
        <v>0</v>
      </c>
      <c r="AP3966" s="18">
        <f>SUM(AI3966:AO3966)</f>
        <v>147.1</v>
      </c>
    </row>
    <row r="3967" ht="20.35" customHeight="1">
      <c r="A3967" t="s" s="28">
        <v>3131</v>
      </c>
      <c r="B3967" s="15">
        <v>43798</v>
      </c>
      <c r="C3967" s="16"/>
      <c r="D3967" s="16"/>
      <c r="E3967" s="31"/>
      <c r="F3967" s="31"/>
      <c r="G3967" s="17">
        <v>2</v>
      </c>
      <c r="H3967" s="16"/>
      <c r="I3967" s="16"/>
      <c r="J3967" s="16"/>
      <c r="K3967" s="16"/>
      <c r="L3967" s="16"/>
      <c r="M3967" s="16"/>
      <c r="N3967" s="16"/>
      <c r="O3967" s="16"/>
      <c r="P3967" s="16"/>
      <c r="Q3967" s="16"/>
      <c r="R3967" s="16"/>
      <c r="S3967" s="16"/>
      <c r="T3967" s="16"/>
      <c r="U3967" s="16"/>
      <c r="V3967" s="16"/>
      <c r="W3967" s="16"/>
      <c r="X3967" s="16"/>
      <c r="Y3967" s="16"/>
      <c r="Z3967" s="16"/>
      <c r="AA3967" s="16"/>
      <c r="AB3967" s="16"/>
      <c r="AC3967" s="16"/>
      <c r="AD3967" s="16"/>
      <c r="AE3967" s="16"/>
      <c r="AF3967" s="16"/>
      <c r="AG3967" s="16"/>
      <c r="AH3967" s="16"/>
      <c r="AI3967" s="18">
        <v>365.42</v>
      </c>
      <c r="AJ3967" s="22">
        <f>AI3967*-0.029+-0.3</f>
        <v>-10.89718</v>
      </c>
      <c r="AK3967" s="22">
        <v>0</v>
      </c>
      <c r="AL3967" s="22">
        <v>0</v>
      </c>
      <c r="AM3967" s="22">
        <v>0</v>
      </c>
      <c r="AN3967" s="22">
        <v>-25.64</v>
      </c>
      <c r="AO3967" s="22">
        <v>0</v>
      </c>
      <c r="AP3967" s="18">
        <f>SUM(AI3967:AO3967)</f>
        <v>328.88282</v>
      </c>
    </row>
    <row r="3968" ht="20.35" customHeight="1">
      <c r="A3968" t="s" s="28">
        <v>2011</v>
      </c>
      <c r="B3968" s="15">
        <v>43798</v>
      </c>
      <c r="C3968" s="16"/>
      <c r="D3968" s="16"/>
      <c r="E3968" s="31"/>
      <c r="F3968" s="31"/>
      <c r="G3968" s="16"/>
      <c r="H3968" s="16"/>
      <c r="I3968" s="16"/>
      <c r="J3968" s="17">
        <v>2</v>
      </c>
      <c r="K3968" s="16"/>
      <c r="L3968" s="16"/>
      <c r="M3968" s="16"/>
      <c r="N3968" s="16"/>
      <c r="O3968" s="16"/>
      <c r="P3968" s="16"/>
      <c r="Q3968" s="16"/>
      <c r="R3968" s="16"/>
      <c r="S3968" s="16"/>
      <c r="T3968" s="16"/>
      <c r="U3968" s="16"/>
      <c r="V3968" s="16"/>
      <c r="W3968" s="16"/>
      <c r="X3968" s="16"/>
      <c r="Y3968" s="16"/>
      <c r="Z3968" s="16"/>
      <c r="AA3968" s="16"/>
      <c r="AB3968" s="16"/>
      <c r="AC3968" s="16"/>
      <c r="AD3968" s="16"/>
      <c r="AE3968" s="16"/>
      <c r="AF3968" s="16"/>
      <c r="AG3968" s="16"/>
      <c r="AH3968" s="16"/>
      <c r="AI3968" s="18">
        <v>980.98</v>
      </c>
      <c r="AJ3968" s="22">
        <f>AI3968*-0.029+-0.3</f>
        <v>-28.74842</v>
      </c>
      <c r="AK3968" s="22">
        <v>0</v>
      </c>
      <c r="AL3968" s="22">
        <v>0</v>
      </c>
      <c r="AM3968" s="22">
        <v>0</v>
      </c>
      <c r="AN3968" s="22">
        <v>-35.13</v>
      </c>
      <c r="AO3968" s="22">
        <v>0</v>
      </c>
      <c r="AP3968" s="18">
        <f>SUM(AI3968:AO3968)</f>
        <v>917.10158</v>
      </c>
    </row>
    <row r="3969" ht="20.35" customHeight="1">
      <c r="A3969" t="s" s="28">
        <v>3132</v>
      </c>
      <c r="B3969" s="15">
        <v>43798</v>
      </c>
      <c r="C3969" s="16"/>
      <c r="D3969" s="16"/>
      <c r="E3969" s="31"/>
      <c r="F3969" s="31"/>
      <c r="G3969" s="16"/>
      <c r="H3969" s="16"/>
      <c r="I3969" s="16"/>
      <c r="J3969" s="16"/>
      <c r="K3969" s="17">
        <v>2</v>
      </c>
      <c r="L3969" s="16"/>
      <c r="M3969" s="16"/>
      <c r="N3969" s="16"/>
      <c r="O3969" s="16"/>
      <c r="P3969" s="16"/>
      <c r="Q3969" s="16"/>
      <c r="R3969" s="16"/>
      <c r="S3969" s="16"/>
      <c r="T3969" s="16"/>
      <c r="U3969" s="16"/>
      <c r="V3969" s="16"/>
      <c r="W3969" s="16"/>
      <c r="X3969" s="16"/>
      <c r="Y3969" s="16"/>
      <c r="Z3969" s="16"/>
      <c r="AA3969" s="16"/>
      <c r="AB3969" s="16"/>
      <c r="AC3969" s="16"/>
      <c r="AD3969" s="16"/>
      <c r="AE3969" s="16"/>
      <c r="AF3969" s="16"/>
      <c r="AG3969" s="16"/>
      <c r="AH3969" s="16"/>
      <c r="AI3969" s="18">
        <v>2163.68</v>
      </c>
      <c r="AJ3969" s="22">
        <f>AI3969*-0.029+-0.3</f>
        <v>-63.04672</v>
      </c>
      <c r="AK3969" s="22">
        <v>0</v>
      </c>
      <c r="AL3969" s="22">
        <v>0</v>
      </c>
      <c r="AM3969" s="22">
        <v>0</v>
      </c>
      <c r="AN3969" s="22">
        <v>-55.35</v>
      </c>
      <c r="AO3969" s="22">
        <v>0</v>
      </c>
      <c r="AP3969" s="18">
        <f>SUM(AI3969:AO3969)</f>
        <v>2045.28328</v>
      </c>
    </row>
    <row r="3970" ht="20.35" customHeight="1">
      <c r="A3970" t="s" s="28">
        <v>3133</v>
      </c>
      <c r="B3970" s="77">
        <v>43799</v>
      </c>
      <c r="C3970" s="73">
        <v>14</v>
      </c>
      <c r="D3970" s="72"/>
      <c r="E3970" s="74"/>
      <c r="F3970" s="74"/>
      <c r="G3970" s="72"/>
      <c r="H3970" s="72"/>
      <c r="I3970" s="72"/>
      <c r="J3970" s="72"/>
      <c r="K3970" s="73">
        <v>2</v>
      </c>
      <c r="L3970" s="72"/>
      <c r="M3970" s="72"/>
      <c r="N3970" s="72"/>
      <c r="O3970" s="72"/>
      <c r="P3970" s="72"/>
      <c r="Q3970" s="72"/>
      <c r="R3970" s="72"/>
      <c r="S3970" s="72"/>
      <c r="T3970" s="72"/>
      <c r="U3970" s="72"/>
      <c r="V3970" s="72"/>
      <c r="W3970" s="72"/>
      <c r="X3970" s="72"/>
      <c r="Y3970" s="72"/>
      <c r="Z3970" s="72"/>
      <c r="AA3970" s="72"/>
      <c r="AB3970" s="72"/>
      <c r="AC3970" s="72"/>
      <c r="AD3970" s="72"/>
      <c r="AE3970" s="72"/>
      <c r="AF3970" s="72"/>
      <c r="AG3970" s="72"/>
      <c r="AH3970" s="72"/>
      <c r="AI3970" s="75">
        <v>10697</v>
      </c>
      <c r="AJ3970" s="76">
        <v>0</v>
      </c>
      <c r="AK3970" s="76">
        <v>0</v>
      </c>
      <c r="AL3970" s="76">
        <v>0</v>
      </c>
      <c r="AM3970" s="22">
        <v>0</v>
      </c>
      <c r="AN3970" s="76">
        <v>0</v>
      </c>
      <c r="AO3970" s="76">
        <v>0</v>
      </c>
      <c r="AP3970" s="18">
        <f>SUM(AI3970:AO3970)</f>
        <v>10697</v>
      </c>
    </row>
    <row r="3971" ht="20.35" customHeight="1">
      <c r="A3971" t="s" s="28">
        <v>3134</v>
      </c>
      <c r="B3971" s="15">
        <v>43800</v>
      </c>
      <c r="C3971" s="16"/>
      <c r="D3971" s="16"/>
      <c r="E3971" s="31"/>
      <c r="F3971" s="31"/>
      <c r="G3971" s="16"/>
      <c r="H3971" s="16"/>
      <c r="I3971" s="16"/>
      <c r="J3971" s="16"/>
      <c r="K3971" s="16"/>
      <c r="L3971" s="16"/>
      <c r="M3971" s="16"/>
      <c r="N3971" s="16"/>
      <c r="O3971" s="16"/>
      <c r="P3971" s="16"/>
      <c r="Q3971" s="17">
        <v>1</v>
      </c>
      <c r="R3971" s="17">
        <v>1</v>
      </c>
      <c r="S3971" s="16"/>
      <c r="T3971" s="16"/>
      <c r="U3971" s="16"/>
      <c r="V3971" s="16"/>
      <c r="W3971" s="16"/>
      <c r="X3971" s="16"/>
      <c r="Y3971" s="16"/>
      <c r="Z3971" s="16"/>
      <c r="AA3971" s="16"/>
      <c r="AB3971" s="16"/>
      <c r="AC3971" s="16"/>
      <c r="AD3971" s="16"/>
      <c r="AE3971" s="16"/>
      <c r="AF3971" s="16"/>
      <c r="AG3971" s="16"/>
      <c r="AH3971" s="16"/>
      <c r="AI3971" s="18">
        <v>1011.02</v>
      </c>
      <c r="AJ3971" s="22">
        <f>AI3971*-0.029+-0.3</f>
        <v>-29.61958</v>
      </c>
      <c r="AK3971" s="22">
        <v>0</v>
      </c>
      <c r="AL3971" s="22">
        <v>0</v>
      </c>
      <c r="AM3971" s="22">
        <v>0</v>
      </c>
      <c r="AN3971" s="22">
        <v>-87.59999999999999</v>
      </c>
      <c r="AO3971" s="22">
        <v>0</v>
      </c>
      <c r="AP3971" s="18">
        <f>SUM(AI3971:AO3971)</f>
        <v>893.80042</v>
      </c>
    </row>
    <row r="3972" ht="20.35" customHeight="1">
      <c r="A3972" t="s" s="28">
        <v>3135</v>
      </c>
      <c r="B3972" s="15">
        <v>43801</v>
      </c>
      <c r="C3972" s="16"/>
      <c r="D3972" s="16"/>
      <c r="E3972" s="31"/>
      <c r="F3972" s="31"/>
      <c r="G3972" s="16"/>
      <c r="H3972" s="16"/>
      <c r="I3972" s="16"/>
      <c r="J3972" s="16"/>
      <c r="K3972" s="16"/>
      <c r="L3972" s="16"/>
      <c r="M3972" s="16"/>
      <c r="N3972" s="16"/>
      <c r="O3972" s="16"/>
      <c r="P3972" s="16"/>
      <c r="Q3972" s="16"/>
      <c r="R3972" s="16"/>
      <c r="S3972" s="16"/>
      <c r="T3972" s="16"/>
      <c r="U3972" s="16"/>
      <c r="V3972" s="16"/>
      <c r="W3972" s="16"/>
      <c r="X3972" s="16"/>
      <c r="Y3972" s="16"/>
      <c r="Z3972" s="16"/>
      <c r="AA3972" s="16"/>
      <c r="AB3972" s="16"/>
      <c r="AC3972" s="16"/>
      <c r="AD3972" s="16"/>
      <c r="AE3972" s="16"/>
      <c r="AF3972" s="16"/>
      <c r="AG3972" s="16"/>
      <c r="AH3972" s="16"/>
      <c r="AI3972" s="18">
        <v>108</v>
      </c>
      <c r="AJ3972" s="22">
        <f>AI3972*-0.029+-0.3</f>
        <v>-3.432</v>
      </c>
      <c r="AK3972" s="22">
        <v>0</v>
      </c>
      <c r="AL3972" s="22">
        <v>0</v>
      </c>
      <c r="AM3972" s="22">
        <v>0</v>
      </c>
      <c r="AN3972" s="22">
        <v>-7.95</v>
      </c>
      <c r="AO3972" s="22">
        <v>-8</v>
      </c>
      <c r="AP3972" s="18">
        <f>SUM(AI3972:AO3972)</f>
        <v>88.61799999999999</v>
      </c>
    </row>
    <row r="3973" ht="20.35" customHeight="1">
      <c r="A3973" t="s" s="28">
        <v>3136</v>
      </c>
      <c r="B3973" s="15">
        <v>43801</v>
      </c>
      <c r="C3973" s="16"/>
      <c r="D3973" s="16"/>
      <c r="E3973" s="31"/>
      <c r="F3973" s="31"/>
      <c r="G3973" s="16"/>
      <c r="H3973" s="16"/>
      <c r="I3973" s="16"/>
      <c r="J3973" s="16"/>
      <c r="K3973" s="17">
        <v>2</v>
      </c>
      <c r="L3973" s="16"/>
      <c r="M3973" s="16"/>
      <c r="N3973" s="16"/>
      <c r="O3973" s="16"/>
      <c r="P3973" s="16"/>
      <c r="Q3973" s="16"/>
      <c r="R3973" s="16"/>
      <c r="S3973" s="16"/>
      <c r="T3973" s="16"/>
      <c r="U3973" s="16"/>
      <c r="V3973" s="16"/>
      <c r="W3973" s="16"/>
      <c r="X3973" s="16"/>
      <c r="Y3973" s="16"/>
      <c r="Z3973" s="16"/>
      <c r="AA3973" s="16"/>
      <c r="AB3973" s="16"/>
      <c r="AC3973" s="16"/>
      <c r="AD3973" s="16"/>
      <c r="AE3973" s="16"/>
      <c r="AF3973" s="16"/>
      <c r="AG3973" s="16"/>
      <c r="AH3973" s="16"/>
      <c r="AI3973" s="18">
        <v>1019.98</v>
      </c>
      <c r="AJ3973" s="22">
        <f>AI3973*-0.029+-0.3</f>
        <v>-29.87942</v>
      </c>
      <c r="AK3973" s="22">
        <v>0</v>
      </c>
      <c r="AL3973" s="22">
        <v>0</v>
      </c>
      <c r="AM3973" s="22">
        <v>0</v>
      </c>
      <c r="AN3973" s="22">
        <v>-21.28</v>
      </c>
      <c r="AO3973" s="22">
        <v>0</v>
      </c>
      <c r="AP3973" s="18">
        <f>SUM(AI3973:AO3973)</f>
        <v>968.8205799999999</v>
      </c>
    </row>
    <row r="3974" ht="20.35" customHeight="1">
      <c r="A3974" t="s" s="28">
        <v>1490</v>
      </c>
      <c r="B3974" s="15">
        <v>43801</v>
      </c>
      <c r="C3974" s="16"/>
      <c r="D3974" s="16"/>
      <c r="E3974" s="31"/>
      <c r="F3974" s="31"/>
      <c r="G3974" s="16"/>
      <c r="H3974" s="16"/>
      <c r="I3974" s="16"/>
      <c r="J3974" s="16"/>
      <c r="K3974" s="16"/>
      <c r="L3974" s="16"/>
      <c r="M3974" s="16"/>
      <c r="N3974" s="16"/>
      <c r="O3974" s="16"/>
      <c r="P3974" s="16"/>
      <c r="Q3974" s="16"/>
      <c r="R3974" s="16"/>
      <c r="S3974" s="16"/>
      <c r="T3974" s="16"/>
      <c r="U3974" s="16"/>
      <c r="V3974" s="16"/>
      <c r="W3974" s="16"/>
      <c r="X3974" s="16"/>
      <c r="Y3974" s="16"/>
      <c r="Z3974" s="16"/>
      <c r="AA3974" s="16"/>
      <c r="AB3974" s="16"/>
      <c r="AC3974" s="16"/>
      <c r="AD3974" s="16"/>
      <c r="AE3974" s="16"/>
      <c r="AF3974" s="16"/>
      <c r="AG3974" s="16"/>
      <c r="AH3974" s="16"/>
      <c r="AI3974" s="18">
        <v>50</v>
      </c>
      <c r="AJ3974" s="19">
        <v>0</v>
      </c>
      <c r="AK3974" s="22">
        <v>0</v>
      </c>
      <c r="AL3974" s="22">
        <v>0</v>
      </c>
      <c r="AM3974" s="22">
        <v>0</v>
      </c>
      <c r="AN3974" s="22">
        <v>-7.95</v>
      </c>
      <c r="AO3974" s="22">
        <v>0</v>
      </c>
      <c r="AP3974" s="18">
        <f>SUM(AI3974:AO3974)</f>
        <v>42.05</v>
      </c>
    </row>
    <row r="3975" ht="20.35" customHeight="1">
      <c r="A3975" t="s" s="28">
        <v>3137</v>
      </c>
      <c r="B3975" s="15">
        <v>43802</v>
      </c>
      <c r="C3975" s="17">
        <v>1</v>
      </c>
      <c r="D3975" s="16"/>
      <c r="E3975" s="31"/>
      <c r="F3975" s="31"/>
      <c r="G3975" s="16"/>
      <c r="H3975" s="16"/>
      <c r="I3975" s="16"/>
      <c r="J3975" s="16"/>
      <c r="K3975" s="16"/>
      <c r="L3975" s="16"/>
      <c r="M3975" s="16"/>
      <c r="N3975" s="16"/>
      <c r="O3975" s="16"/>
      <c r="P3975" s="16"/>
      <c r="Q3975" s="16"/>
      <c r="R3975" s="16"/>
      <c r="S3975" s="16"/>
      <c r="T3975" s="16"/>
      <c r="U3975" s="16"/>
      <c r="V3975" s="16"/>
      <c r="W3975" s="16"/>
      <c r="X3975" s="16"/>
      <c r="Y3975" s="16"/>
      <c r="Z3975" s="16"/>
      <c r="AA3975" s="16"/>
      <c r="AB3975" s="16"/>
      <c r="AC3975" s="16"/>
      <c r="AD3975" s="16"/>
      <c r="AE3975" s="16"/>
      <c r="AF3975" s="16"/>
      <c r="AG3975" s="16"/>
      <c r="AH3975" s="16"/>
      <c r="AI3975" s="18">
        <v>379.99</v>
      </c>
      <c r="AJ3975" s="22">
        <v>0</v>
      </c>
      <c r="AK3975" s="22">
        <v>-11.32</v>
      </c>
      <c r="AL3975" s="22">
        <v>0</v>
      </c>
      <c r="AM3975" s="22">
        <v>0</v>
      </c>
      <c r="AN3975" s="22">
        <v>-15.2</v>
      </c>
      <c r="AO3975" s="22">
        <v>0</v>
      </c>
      <c r="AP3975" s="18">
        <f>SUM(AI3975:AO3975)</f>
        <v>353.47</v>
      </c>
    </row>
    <row r="3976" ht="20.35" customHeight="1">
      <c r="A3976" t="s" s="28">
        <v>3138</v>
      </c>
      <c r="B3976" s="15">
        <v>43802</v>
      </c>
      <c r="C3976" s="16"/>
      <c r="D3976" s="16"/>
      <c r="E3976" s="31"/>
      <c r="F3976" s="31"/>
      <c r="G3976" s="16"/>
      <c r="H3976" s="16"/>
      <c r="I3976" s="16"/>
      <c r="J3976" s="16"/>
      <c r="K3976" s="16"/>
      <c r="L3976" s="16"/>
      <c r="M3976" s="16"/>
      <c r="N3976" s="16"/>
      <c r="O3976" s="16"/>
      <c r="P3976" s="16"/>
      <c r="Q3976" s="16"/>
      <c r="R3976" s="16"/>
      <c r="S3976" s="16"/>
      <c r="T3976" s="16"/>
      <c r="U3976" s="16"/>
      <c r="V3976" s="16"/>
      <c r="W3976" s="16"/>
      <c r="X3976" s="17">
        <v>1</v>
      </c>
      <c r="Y3976" s="16"/>
      <c r="Z3976" s="16"/>
      <c r="AA3976" s="16"/>
      <c r="AB3976" s="16"/>
      <c r="AC3976" s="16"/>
      <c r="AD3976" s="16"/>
      <c r="AE3976" s="16"/>
      <c r="AF3976" s="16"/>
      <c r="AG3976" s="16"/>
      <c r="AH3976" s="16"/>
      <c r="AI3976" s="18">
        <v>228.26</v>
      </c>
      <c r="AJ3976" s="22">
        <v>0</v>
      </c>
      <c r="AK3976" s="22">
        <v>-6.92</v>
      </c>
      <c r="AL3976" s="22">
        <v>0</v>
      </c>
      <c r="AM3976" s="22">
        <v>0</v>
      </c>
      <c r="AN3976" s="22">
        <v>-30.42</v>
      </c>
      <c r="AO3976" s="22">
        <v>0</v>
      </c>
      <c r="AP3976" s="18">
        <f>SUM(AI3976:AO3976)</f>
        <v>190.92</v>
      </c>
    </row>
    <row r="3977" ht="20.35" customHeight="1">
      <c r="A3977" t="s" s="28">
        <v>3139</v>
      </c>
      <c r="B3977" s="15">
        <v>43802</v>
      </c>
      <c r="C3977" s="16"/>
      <c r="D3977" s="16"/>
      <c r="E3977" s="31"/>
      <c r="F3977" s="31"/>
      <c r="G3977" s="16"/>
      <c r="H3977" s="16"/>
      <c r="I3977" s="16"/>
      <c r="J3977" s="16"/>
      <c r="K3977" s="16"/>
      <c r="L3977" s="16"/>
      <c r="M3977" s="16"/>
      <c r="N3977" s="16"/>
      <c r="O3977" s="16"/>
      <c r="P3977" s="16"/>
      <c r="Q3977" s="16"/>
      <c r="R3977" s="16"/>
      <c r="S3977" s="16"/>
      <c r="T3977" s="16"/>
      <c r="U3977" s="16"/>
      <c r="V3977" s="16"/>
      <c r="W3977" s="16"/>
      <c r="X3977" s="16"/>
      <c r="Y3977" s="16"/>
      <c r="Z3977" s="16"/>
      <c r="AA3977" s="16"/>
      <c r="AB3977" s="16"/>
      <c r="AC3977" s="16"/>
      <c r="AD3977" s="16"/>
      <c r="AE3977" s="16"/>
      <c r="AF3977" s="16"/>
      <c r="AG3977" s="16"/>
      <c r="AH3977" s="16"/>
      <c r="AI3977" s="18">
        <v>275.39</v>
      </c>
      <c r="AJ3977" s="22">
        <f>AI3977*-0.029+-0.3</f>
        <v>-8.28631</v>
      </c>
      <c r="AK3977" s="22">
        <v>0</v>
      </c>
      <c r="AL3977" s="22">
        <v>0</v>
      </c>
      <c r="AM3977" s="22">
        <v>0</v>
      </c>
      <c r="AN3977" s="22">
        <v>-10.76</v>
      </c>
      <c r="AO3977" s="22">
        <v>-20.4</v>
      </c>
      <c r="AP3977" s="18">
        <f>SUM(AI3977:AO3977)</f>
        <v>235.94369</v>
      </c>
    </row>
    <row r="3978" ht="20.35" customHeight="1">
      <c r="A3978" t="s" s="28">
        <v>3114</v>
      </c>
      <c r="B3978" s="15">
        <v>43803</v>
      </c>
      <c r="C3978" s="16"/>
      <c r="D3978" s="16"/>
      <c r="E3978" s="31"/>
      <c r="F3978" s="31"/>
      <c r="G3978" s="16"/>
      <c r="H3978" s="16"/>
      <c r="I3978" s="16"/>
      <c r="J3978" s="16"/>
      <c r="K3978" s="16"/>
      <c r="L3978" s="16"/>
      <c r="M3978" s="16"/>
      <c r="N3978" s="16"/>
      <c r="O3978" s="16"/>
      <c r="P3978" s="16"/>
      <c r="Q3978" s="16"/>
      <c r="R3978" s="16"/>
      <c r="S3978" s="16"/>
      <c r="T3978" s="16"/>
      <c r="U3978" s="16"/>
      <c r="V3978" s="16"/>
      <c r="W3978" s="16"/>
      <c r="X3978" s="17">
        <v>2</v>
      </c>
      <c r="Y3978" s="16"/>
      <c r="Z3978" s="16"/>
      <c r="AA3978" s="16"/>
      <c r="AB3978" s="16"/>
      <c r="AC3978" s="16"/>
      <c r="AD3978" s="16"/>
      <c r="AE3978" s="16"/>
      <c r="AF3978" s="16"/>
      <c r="AG3978" s="16"/>
      <c r="AH3978" s="16"/>
      <c r="AI3978" s="18">
        <v>240</v>
      </c>
      <c r="AJ3978" s="22">
        <f>AI3978*-0.029+-0.3</f>
        <v>-7.26</v>
      </c>
      <c r="AK3978" s="22">
        <v>0</v>
      </c>
      <c r="AL3978" s="22">
        <v>0</v>
      </c>
      <c r="AM3978" s="22">
        <v>0</v>
      </c>
      <c r="AN3978" s="22">
        <v>-10.44</v>
      </c>
      <c r="AO3978" s="22">
        <v>0</v>
      </c>
      <c r="AP3978" s="18">
        <f>SUM(AI3978:AO3978)</f>
        <v>222.3</v>
      </c>
    </row>
    <row r="3979" ht="20.35" customHeight="1">
      <c r="A3979" t="s" s="28">
        <v>960</v>
      </c>
      <c r="B3979" s="15">
        <v>43803</v>
      </c>
      <c r="C3979" s="16"/>
      <c r="D3979" s="16"/>
      <c r="E3979" s="31"/>
      <c r="F3979" s="31"/>
      <c r="G3979" s="16"/>
      <c r="H3979" s="16"/>
      <c r="I3979" s="16"/>
      <c r="J3979" s="16"/>
      <c r="K3979" s="16"/>
      <c r="L3979" s="16"/>
      <c r="M3979" s="16"/>
      <c r="N3979" s="16"/>
      <c r="O3979" s="16"/>
      <c r="P3979" s="16"/>
      <c r="Q3979" s="17">
        <v>1</v>
      </c>
      <c r="R3979" s="16"/>
      <c r="S3979" s="16"/>
      <c r="T3979" s="16"/>
      <c r="U3979" s="16"/>
      <c r="V3979" s="16"/>
      <c r="W3979" s="16"/>
      <c r="X3979" s="16"/>
      <c r="Y3979" s="16"/>
      <c r="Z3979" s="16"/>
      <c r="AA3979" s="16"/>
      <c r="AB3979" s="16"/>
      <c r="AC3979" s="16"/>
      <c r="AD3979" s="16"/>
      <c r="AE3979" s="16"/>
      <c r="AF3979" s="16"/>
      <c r="AG3979" s="16"/>
      <c r="AH3979" s="16"/>
      <c r="AI3979" s="18">
        <v>439.04</v>
      </c>
      <c r="AJ3979" s="22">
        <f>AI3979*-0.029+-0.3</f>
        <v>-13.03216</v>
      </c>
      <c r="AK3979" s="22">
        <v>0</v>
      </c>
      <c r="AL3979" s="22">
        <v>0</v>
      </c>
      <c r="AM3979" s="22">
        <v>0</v>
      </c>
      <c r="AN3979" s="22">
        <v>-23.25</v>
      </c>
      <c r="AO3979" s="22">
        <v>-30.8</v>
      </c>
      <c r="AP3979" s="18">
        <f>SUM(AI3979:AO3979)</f>
        <v>371.95784</v>
      </c>
    </row>
    <row r="3980" ht="20.35" customHeight="1">
      <c r="A3980" t="s" s="28">
        <v>3140</v>
      </c>
      <c r="B3980" s="15">
        <v>43804</v>
      </c>
      <c r="C3980" s="16"/>
      <c r="D3980" s="16"/>
      <c r="E3980" s="31"/>
      <c r="F3980" s="31"/>
      <c r="G3980" s="16"/>
      <c r="H3980" s="16"/>
      <c r="I3980" s="16"/>
      <c r="J3980" s="16"/>
      <c r="K3980" s="16"/>
      <c r="L3980" s="16"/>
      <c r="M3980" s="16"/>
      <c r="N3980" s="16"/>
      <c r="O3980" s="16"/>
      <c r="P3980" s="16"/>
      <c r="Q3980" s="16"/>
      <c r="R3980" s="16"/>
      <c r="S3980" s="16"/>
      <c r="T3980" s="16"/>
      <c r="U3980" s="16"/>
      <c r="V3980" s="16"/>
      <c r="W3980" s="16"/>
      <c r="X3980" s="16"/>
      <c r="Y3980" s="16"/>
      <c r="Z3980" s="16"/>
      <c r="AA3980" s="16"/>
      <c r="AB3980" s="16"/>
      <c r="AC3980" s="16"/>
      <c r="AD3980" s="16"/>
      <c r="AE3980" s="16"/>
      <c r="AF3980" s="16"/>
      <c r="AG3980" s="16"/>
      <c r="AH3980" s="16"/>
      <c r="AI3980" s="18">
        <v>47.98</v>
      </c>
      <c r="AJ3980" s="22">
        <v>0</v>
      </c>
      <c r="AK3980" s="22">
        <v>-1.69</v>
      </c>
      <c r="AL3980" s="22">
        <v>0</v>
      </c>
      <c r="AM3980" s="22">
        <v>0</v>
      </c>
      <c r="AN3980" s="22">
        <v>-5.53</v>
      </c>
      <c r="AO3980" s="22">
        <v>0</v>
      </c>
      <c r="AP3980" s="18">
        <f>SUM(AI3980:AO3980)</f>
        <v>40.76</v>
      </c>
    </row>
    <row r="3981" ht="20.35" customHeight="1">
      <c r="A3981" t="s" s="28">
        <v>2987</v>
      </c>
      <c r="B3981" s="15">
        <v>43805</v>
      </c>
      <c r="C3981" s="16"/>
      <c r="D3981" s="16"/>
      <c r="E3981" s="31"/>
      <c r="F3981" s="31"/>
      <c r="G3981" s="16"/>
      <c r="H3981" s="17">
        <v>2</v>
      </c>
      <c r="I3981" s="16"/>
      <c r="J3981" s="16"/>
      <c r="K3981" s="16"/>
      <c r="L3981" s="16"/>
      <c r="M3981" s="16"/>
      <c r="N3981" s="16"/>
      <c r="O3981" s="16"/>
      <c r="P3981" s="16"/>
      <c r="Q3981" s="16"/>
      <c r="R3981" s="16"/>
      <c r="S3981" s="16"/>
      <c r="T3981" s="16"/>
      <c r="U3981" s="16"/>
      <c r="V3981" s="16"/>
      <c r="W3981" s="16"/>
      <c r="X3981" s="16"/>
      <c r="Y3981" s="16"/>
      <c r="Z3981" s="16"/>
      <c r="AA3981" s="16"/>
      <c r="AB3981" s="16"/>
      <c r="AC3981" s="16"/>
      <c r="AD3981" s="16"/>
      <c r="AE3981" s="17">
        <v>4</v>
      </c>
      <c r="AF3981" s="16"/>
      <c r="AG3981" s="16"/>
      <c r="AH3981" s="16"/>
      <c r="AI3981" s="18">
        <v>4944.94</v>
      </c>
      <c r="AJ3981" s="22">
        <f>AI3981*-0.029+-0.3</f>
        <v>-143.70326</v>
      </c>
      <c r="AK3981" s="22">
        <v>0</v>
      </c>
      <c r="AL3981" s="22">
        <v>0</v>
      </c>
      <c r="AM3981" s="22">
        <v>0</v>
      </c>
      <c r="AN3981" s="22">
        <v>-102.75</v>
      </c>
      <c r="AO3981" s="22">
        <v>0</v>
      </c>
      <c r="AP3981" s="18">
        <f>SUM(AI3981:AO3981)</f>
        <v>4698.48674</v>
      </c>
    </row>
    <row r="3982" ht="20.35" customHeight="1">
      <c r="A3982" t="s" s="28">
        <v>2612</v>
      </c>
      <c r="B3982" s="15">
        <v>43805</v>
      </c>
      <c r="C3982" s="16"/>
      <c r="D3982" s="16"/>
      <c r="E3982" s="31"/>
      <c r="F3982" s="31"/>
      <c r="G3982" s="16"/>
      <c r="H3982" s="16"/>
      <c r="I3982" s="16"/>
      <c r="J3982" s="16"/>
      <c r="K3982" s="17">
        <v>2</v>
      </c>
      <c r="L3982" s="16"/>
      <c r="M3982" s="16"/>
      <c r="N3982" s="16"/>
      <c r="O3982" s="16"/>
      <c r="P3982" s="16"/>
      <c r="Q3982" s="16"/>
      <c r="R3982" s="16"/>
      <c r="S3982" s="16"/>
      <c r="T3982" s="16"/>
      <c r="U3982" s="16"/>
      <c r="V3982" s="16"/>
      <c r="W3982" s="16"/>
      <c r="X3982" s="16"/>
      <c r="Y3982" s="16"/>
      <c r="Z3982" s="16"/>
      <c r="AA3982" s="16"/>
      <c r="AB3982" s="16"/>
      <c r="AC3982" s="16"/>
      <c r="AD3982" s="16"/>
      <c r="AE3982" s="16"/>
      <c r="AF3982" s="16"/>
      <c r="AG3982" s="16"/>
      <c r="AH3982" s="16"/>
      <c r="AI3982" s="18">
        <v>998.4299999999999</v>
      </c>
      <c r="AJ3982" s="22">
        <v>0</v>
      </c>
      <c r="AK3982" s="22">
        <v>-29.25</v>
      </c>
      <c r="AL3982" s="22">
        <v>0</v>
      </c>
      <c r="AM3982" s="22">
        <v>0</v>
      </c>
      <c r="AN3982" s="22">
        <v>-103.43</v>
      </c>
      <c r="AO3982" s="22">
        <v>0</v>
      </c>
      <c r="AP3982" s="18">
        <f>SUM(AI3982:AO3982)</f>
        <v>865.75</v>
      </c>
    </row>
    <row r="3983" ht="20.35" customHeight="1">
      <c r="A3983" t="s" s="28">
        <v>2987</v>
      </c>
      <c r="B3983" s="15">
        <v>43805</v>
      </c>
      <c r="C3983" s="16"/>
      <c r="D3983" s="16"/>
      <c r="E3983" s="31"/>
      <c r="F3983" s="31"/>
      <c r="G3983" s="16"/>
      <c r="H3983" s="16"/>
      <c r="I3983" s="16"/>
      <c r="J3983" s="16"/>
      <c r="K3983" s="16"/>
      <c r="L3983" s="16"/>
      <c r="M3983" s="16"/>
      <c r="N3983" s="16"/>
      <c r="O3983" s="16"/>
      <c r="P3983" s="16"/>
      <c r="Q3983" s="16"/>
      <c r="R3983" s="16"/>
      <c r="S3983" s="16"/>
      <c r="T3983" s="16"/>
      <c r="U3983" s="16"/>
      <c r="V3983" s="16"/>
      <c r="W3983" s="16"/>
      <c r="X3983" s="17">
        <v>2</v>
      </c>
      <c r="Y3983" s="16"/>
      <c r="Z3983" s="16"/>
      <c r="AA3983" s="16"/>
      <c r="AB3983" s="16"/>
      <c r="AC3983" s="16"/>
      <c r="AD3983" s="16"/>
      <c r="AE3983" s="16"/>
      <c r="AF3983" s="16"/>
      <c r="AG3983" s="16"/>
      <c r="AH3983" s="16"/>
      <c r="AI3983" s="18">
        <v>210</v>
      </c>
      <c r="AJ3983" s="22">
        <f>AI3983*-0.029+-0.3</f>
        <v>-6.39</v>
      </c>
      <c r="AK3983" s="22">
        <v>0</v>
      </c>
      <c r="AL3983" s="22">
        <v>0</v>
      </c>
      <c r="AM3983" s="22">
        <v>0</v>
      </c>
      <c r="AN3983" s="22">
        <v>0</v>
      </c>
      <c r="AO3983" s="22">
        <v>0</v>
      </c>
      <c r="AP3983" s="18">
        <f>SUM(AI3983:AO3983)</f>
        <v>203.61</v>
      </c>
    </row>
    <row r="3984" ht="20.35" customHeight="1">
      <c r="A3984" t="s" s="28">
        <v>3141</v>
      </c>
      <c r="B3984" s="15">
        <v>43808</v>
      </c>
      <c r="C3984" s="16"/>
      <c r="D3984" s="16"/>
      <c r="E3984" s="31"/>
      <c r="F3984" s="59">
        <v>1</v>
      </c>
      <c r="G3984" s="16"/>
      <c r="H3984" s="16"/>
      <c r="I3984" s="16"/>
      <c r="J3984" s="16"/>
      <c r="K3984" s="16"/>
      <c r="L3984" s="16"/>
      <c r="M3984" s="16"/>
      <c r="N3984" s="16"/>
      <c r="O3984" s="16"/>
      <c r="P3984" s="16"/>
      <c r="Q3984" s="16"/>
      <c r="R3984" s="16"/>
      <c r="S3984" s="16"/>
      <c r="T3984" s="16"/>
      <c r="U3984" s="16"/>
      <c r="V3984" s="16"/>
      <c r="W3984" s="16"/>
      <c r="X3984" s="16"/>
      <c r="Y3984" s="16"/>
      <c r="Z3984" s="16"/>
      <c r="AA3984" s="16"/>
      <c r="AB3984" s="16"/>
      <c r="AC3984" s="16"/>
      <c r="AD3984" s="16"/>
      <c r="AE3984" s="16"/>
      <c r="AF3984" s="16"/>
      <c r="AG3984" s="16"/>
      <c r="AH3984" s="16"/>
      <c r="AI3984" s="18">
        <v>149.99</v>
      </c>
      <c r="AJ3984" s="22">
        <f>AI3984*-0.029+-0.3</f>
        <v>-4.64971</v>
      </c>
      <c r="AK3984" s="22">
        <v>0</v>
      </c>
      <c r="AL3984" s="22">
        <v>0</v>
      </c>
      <c r="AM3984" s="22">
        <v>0</v>
      </c>
      <c r="AN3984" s="22">
        <v>-19.05</v>
      </c>
      <c r="AO3984" s="22">
        <v>0</v>
      </c>
      <c r="AP3984" s="18">
        <f>SUM(AI3984:AO3984)</f>
        <v>126.29029</v>
      </c>
    </row>
    <row r="3985" ht="20.35" customHeight="1">
      <c r="A3985" t="s" s="28">
        <v>3142</v>
      </c>
      <c r="B3985" s="15">
        <v>43808</v>
      </c>
      <c r="C3985" s="17">
        <v>1</v>
      </c>
      <c r="D3985" s="16"/>
      <c r="E3985" s="31"/>
      <c r="F3985" s="31"/>
      <c r="G3985" s="16"/>
      <c r="H3985" s="16"/>
      <c r="I3985" s="16"/>
      <c r="J3985" s="16"/>
      <c r="K3985" s="16"/>
      <c r="L3985" s="16"/>
      <c r="M3985" s="16"/>
      <c r="N3985" s="16"/>
      <c r="O3985" s="16"/>
      <c r="P3985" s="16"/>
      <c r="Q3985" s="16"/>
      <c r="R3985" s="16"/>
      <c r="S3985" s="16"/>
      <c r="T3985" s="16"/>
      <c r="U3985" s="16"/>
      <c r="V3985" s="16"/>
      <c r="W3985" s="16"/>
      <c r="X3985" s="16"/>
      <c r="Y3985" s="16"/>
      <c r="Z3985" s="16"/>
      <c r="AA3985" s="16"/>
      <c r="AB3985" s="16"/>
      <c r="AC3985" s="16"/>
      <c r="AD3985" s="16"/>
      <c r="AE3985" s="16"/>
      <c r="AF3985" s="16"/>
      <c r="AG3985" s="16"/>
      <c r="AH3985" s="16"/>
      <c r="AI3985" s="18">
        <v>436.8</v>
      </c>
      <c r="AJ3985" s="22">
        <f>AI3985*-0.029+-0.3</f>
        <v>-12.9672</v>
      </c>
      <c r="AK3985" s="22">
        <v>0</v>
      </c>
      <c r="AL3985" s="22">
        <v>0</v>
      </c>
      <c r="AM3985" s="22">
        <v>0</v>
      </c>
      <c r="AN3985" s="22">
        <v>-68.98</v>
      </c>
      <c r="AO3985" s="22">
        <v>0</v>
      </c>
      <c r="AP3985" s="18">
        <f>SUM(AI3985:AO3985)</f>
        <v>354.8528</v>
      </c>
    </row>
    <row r="3986" ht="20.35" customHeight="1">
      <c r="A3986" t="s" s="28">
        <v>2987</v>
      </c>
      <c r="B3986" s="15">
        <v>43810</v>
      </c>
      <c r="C3986" s="16"/>
      <c r="D3986" s="16"/>
      <c r="E3986" s="31"/>
      <c r="F3986" s="31"/>
      <c r="G3986" s="16"/>
      <c r="H3986" s="16"/>
      <c r="I3986" s="16"/>
      <c r="J3986" s="16"/>
      <c r="K3986" s="16"/>
      <c r="L3986" s="16"/>
      <c r="M3986" s="16"/>
      <c r="N3986" s="16"/>
      <c r="O3986" s="16"/>
      <c r="P3986" s="16"/>
      <c r="Q3986" s="16"/>
      <c r="R3986" s="16"/>
      <c r="S3986" s="16"/>
      <c r="T3986" s="16"/>
      <c r="U3986" s="16"/>
      <c r="V3986" s="16"/>
      <c r="W3986" s="16"/>
      <c r="X3986" s="17">
        <v>10</v>
      </c>
      <c r="Y3986" s="16"/>
      <c r="Z3986" s="16"/>
      <c r="AA3986" s="16"/>
      <c r="AB3986" s="16"/>
      <c r="AC3986" s="16"/>
      <c r="AD3986" s="16"/>
      <c r="AE3986" s="16"/>
      <c r="AF3986" s="16"/>
      <c r="AG3986" s="16"/>
      <c r="AH3986" s="16"/>
      <c r="AI3986" s="18">
        <v>772</v>
      </c>
      <c r="AJ3986" s="22">
        <f>AI3986*-0.029+-0.3</f>
        <v>-22.688</v>
      </c>
      <c r="AK3986" s="22">
        <v>0</v>
      </c>
      <c r="AL3986" s="22">
        <v>0</v>
      </c>
      <c r="AM3986" s="22">
        <v>0</v>
      </c>
      <c r="AN3986" s="22">
        <v>-17.86</v>
      </c>
      <c r="AO3986" s="22">
        <v>0</v>
      </c>
      <c r="AP3986" s="18">
        <f>SUM(AI3986:AO3986)</f>
        <v>731.452</v>
      </c>
    </row>
    <row r="3987" ht="20.35" customHeight="1">
      <c r="A3987" t="s" s="28">
        <v>3143</v>
      </c>
      <c r="B3987" s="15">
        <v>43810</v>
      </c>
      <c r="C3987" s="16"/>
      <c r="D3987" s="16"/>
      <c r="E3987" s="31"/>
      <c r="F3987" s="31"/>
      <c r="G3987" s="17">
        <v>2</v>
      </c>
      <c r="H3987" s="16"/>
      <c r="I3987" s="16"/>
      <c r="J3987" s="16"/>
      <c r="K3987" s="16"/>
      <c r="L3987" s="16"/>
      <c r="M3987" s="16"/>
      <c r="N3987" s="16"/>
      <c r="O3987" s="16"/>
      <c r="P3987" s="16"/>
      <c r="Q3987" s="16"/>
      <c r="R3987" s="16"/>
      <c r="S3987" s="16"/>
      <c r="T3987" s="16"/>
      <c r="U3987" s="16"/>
      <c r="V3987" s="16"/>
      <c r="W3987" s="16"/>
      <c r="X3987" s="16"/>
      <c r="Y3987" s="16"/>
      <c r="Z3987" s="16"/>
      <c r="AA3987" s="16"/>
      <c r="AB3987" s="16"/>
      <c r="AC3987" s="16"/>
      <c r="AD3987" s="16"/>
      <c r="AE3987" s="16"/>
      <c r="AF3987" s="16"/>
      <c r="AG3987" s="16"/>
      <c r="AH3987" s="16"/>
      <c r="AI3987" s="18">
        <v>348.69</v>
      </c>
      <c r="AJ3987" s="22">
        <f>AI3987*-0.029+-0.3</f>
        <v>-10.41201</v>
      </c>
      <c r="AK3987" s="22">
        <v>0</v>
      </c>
      <c r="AL3987" s="22">
        <v>0</v>
      </c>
      <c r="AM3987" s="22">
        <v>0</v>
      </c>
      <c r="AN3987" s="22">
        <v>-25.26</v>
      </c>
      <c r="AO3987" s="22">
        <v>0</v>
      </c>
      <c r="AP3987" s="18">
        <f>SUM(AI3987:AO3987)</f>
        <v>313.01799</v>
      </c>
    </row>
    <row r="3988" ht="20.35" customHeight="1">
      <c r="A3988" t="s" s="28">
        <v>3144</v>
      </c>
      <c r="B3988" s="15">
        <v>43811</v>
      </c>
      <c r="C3988" s="16"/>
      <c r="D3988" s="16"/>
      <c r="E3988" s="31"/>
      <c r="F3988" s="31"/>
      <c r="G3988" s="16"/>
      <c r="H3988" s="16"/>
      <c r="I3988" s="16"/>
      <c r="J3988" s="16"/>
      <c r="K3988" s="16"/>
      <c r="L3988" s="16"/>
      <c r="M3988" s="16"/>
      <c r="N3988" s="16"/>
      <c r="O3988" s="16"/>
      <c r="P3988" s="16"/>
      <c r="Q3988" s="16"/>
      <c r="R3988" s="16"/>
      <c r="S3988" s="16"/>
      <c r="T3988" s="16"/>
      <c r="U3988" s="16"/>
      <c r="V3988" s="16"/>
      <c r="W3988" s="16"/>
      <c r="X3988" s="16"/>
      <c r="Y3988" s="16"/>
      <c r="Z3988" s="16"/>
      <c r="AA3988" s="16"/>
      <c r="AB3988" s="16"/>
      <c r="AC3988" s="16"/>
      <c r="AD3988" s="16"/>
      <c r="AE3988" s="16"/>
      <c r="AF3988" s="16"/>
      <c r="AG3988" s="16"/>
      <c r="AH3988" s="16"/>
      <c r="AI3988" s="18">
        <v>15.98</v>
      </c>
      <c r="AJ3988" s="22">
        <f>AI3988*-0.029+-0.3</f>
        <v>-0.76342</v>
      </c>
      <c r="AK3988" s="22">
        <v>0</v>
      </c>
      <c r="AL3988" s="22">
        <v>0</v>
      </c>
      <c r="AM3988" s="22">
        <v>0</v>
      </c>
      <c r="AN3988" s="22">
        <v>-3.09</v>
      </c>
      <c r="AO3988" s="22">
        <v>0</v>
      </c>
      <c r="AP3988" s="18">
        <f>SUM(AI3988:AO3988)</f>
        <v>12.12658</v>
      </c>
    </row>
    <row r="3989" ht="20.35" customHeight="1">
      <c r="A3989" t="s" s="28">
        <v>3145</v>
      </c>
      <c r="B3989" s="15">
        <v>43811</v>
      </c>
      <c r="C3989" s="17">
        <v>1</v>
      </c>
      <c r="D3989" s="16"/>
      <c r="E3989" s="31"/>
      <c r="F3989" s="31"/>
      <c r="G3989" s="16"/>
      <c r="H3989" s="16"/>
      <c r="I3989" s="16"/>
      <c r="J3989" s="16"/>
      <c r="K3989" s="16"/>
      <c r="L3989" s="16"/>
      <c r="M3989" s="16"/>
      <c r="N3989" s="16"/>
      <c r="O3989" s="16"/>
      <c r="P3989" s="16"/>
      <c r="Q3989" s="16"/>
      <c r="R3989" s="16"/>
      <c r="S3989" s="16"/>
      <c r="T3989" s="16"/>
      <c r="U3989" s="16"/>
      <c r="V3989" s="16"/>
      <c r="W3989" s="16"/>
      <c r="X3989" s="16"/>
      <c r="Y3989" s="16"/>
      <c r="Z3989" s="16"/>
      <c r="AA3989" s="16"/>
      <c r="AB3989" s="16"/>
      <c r="AC3989" s="16"/>
      <c r="AD3989" s="16"/>
      <c r="AE3989" s="16"/>
      <c r="AF3989" s="16"/>
      <c r="AG3989" s="16"/>
      <c r="AH3989" s="16"/>
      <c r="AI3989" s="18">
        <v>299.99</v>
      </c>
      <c r="AJ3989" s="22">
        <f>AI3989*-0.029+-0.3</f>
        <v>-8.99971</v>
      </c>
      <c r="AK3989" s="22">
        <v>0</v>
      </c>
      <c r="AL3989" s="22">
        <v>0</v>
      </c>
      <c r="AM3989" s="22">
        <v>0</v>
      </c>
      <c r="AN3989" s="22">
        <v>-14.85</v>
      </c>
      <c r="AO3989" s="22">
        <v>0</v>
      </c>
      <c r="AP3989" s="18">
        <f>SUM(AI3989:AO3989)</f>
        <v>276.14029</v>
      </c>
    </row>
    <row r="3990" ht="20.35" customHeight="1">
      <c r="A3990" t="s" s="28">
        <v>1291</v>
      </c>
      <c r="B3990" s="15">
        <v>43811</v>
      </c>
      <c r="C3990" s="16"/>
      <c r="D3990" s="16"/>
      <c r="E3990" s="31"/>
      <c r="F3990" s="31"/>
      <c r="G3990" s="16"/>
      <c r="H3990" s="16"/>
      <c r="I3990" s="16"/>
      <c r="J3990" s="16"/>
      <c r="K3990" s="16"/>
      <c r="L3990" s="16"/>
      <c r="M3990" s="16"/>
      <c r="N3990" s="16"/>
      <c r="O3990" s="16"/>
      <c r="P3990" s="16"/>
      <c r="Q3990" s="16"/>
      <c r="R3990" s="16"/>
      <c r="S3990" s="16"/>
      <c r="T3990" s="16"/>
      <c r="U3990" s="16"/>
      <c r="V3990" s="16"/>
      <c r="W3990" s="16"/>
      <c r="X3990" s="16"/>
      <c r="Y3990" s="16"/>
      <c r="Z3990" s="16"/>
      <c r="AA3990" s="16"/>
      <c r="AB3990" s="16"/>
      <c r="AC3990" s="16"/>
      <c r="AD3990" s="16"/>
      <c r="AE3990" s="16"/>
      <c r="AF3990" s="16"/>
      <c r="AG3990" s="16"/>
      <c r="AH3990" s="16"/>
      <c r="AI3990" s="18">
        <v>82.98999999999999</v>
      </c>
      <c r="AJ3990" s="22">
        <f>AI3990*-0.029+-0.3</f>
        <v>-2.70671</v>
      </c>
      <c r="AK3990" s="22">
        <v>0</v>
      </c>
      <c r="AL3990" s="22">
        <v>0</v>
      </c>
      <c r="AM3990" s="22">
        <v>0</v>
      </c>
      <c r="AN3990" s="22">
        <v>-5.53</v>
      </c>
      <c r="AO3990" s="22">
        <v>0</v>
      </c>
      <c r="AP3990" s="18">
        <f>SUM(AI3990:AO3990)</f>
        <v>74.75329000000001</v>
      </c>
    </row>
    <row r="3991" ht="20.35" customHeight="1">
      <c r="A3991" t="s" s="28">
        <v>1291</v>
      </c>
      <c r="B3991" s="15">
        <v>43812</v>
      </c>
      <c r="C3991" s="16"/>
      <c r="D3991" s="16"/>
      <c r="E3991" s="31"/>
      <c r="F3991" s="31"/>
      <c r="G3991" s="16"/>
      <c r="H3991" s="16"/>
      <c r="I3991" s="16"/>
      <c r="J3991" s="16"/>
      <c r="K3991" s="16"/>
      <c r="L3991" s="16"/>
      <c r="M3991" s="16"/>
      <c r="N3991" s="16"/>
      <c r="O3991" s="16"/>
      <c r="P3991" s="16"/>
      <c r="Q3991" s="16"/>
      <c r="R3991" s="16"/>
      <c r="S3991" s="16"/>
      <c r="T3991" s="16"/>
      <c r="U3991" s="16"/>
      <c r="V3991" s="16"/>
      <c r="W3991" s="16"/>
      <c r="X3991" s="17">
        <v>5</v>
      </c>
      <c r="Y3991" s="16"/>
      <c r="Z3991" s="16"/>
      <c r="AA3991" s="16"/>
      <c r="AB3991" s="16"/>
      <c r="AC3991" s="16"/>
      <c r="AD3991" s="16"/>
      <c r="AE3991" s="16"/>
      <c r="AF3991" s="16"/>
      <c r="AG3991" s="16"/>
      <c r="AH3991" s="16"/>
      <c r="AI3991" s="18">
        <v>499.95</v>
      </c>
      <c r="AJ3991" s="22">
        <f>AI3991*-0.029+-0.3</f>
        <v>-14.79855</v>
      </c>
      <c r="AK3991" s="22">
        <v>0</v>
      </c>
      <c r="AL3991" s="22">
        <v>0</v>
      </c>
      <c r="AM3991" s="22">
        <v>0</v>
      </c>
      <c r="AN3991" s="22">
        <v>-13.15</v>
      </c>
      <c r="AO3991" s="22">
        <v>0</v>
      </c>
      <c r="AP3991" s="18">
        <f>SUM(AI3991:AO3991)</f>
        <v>472.00145</v>
      </c>
    </row>
    <row r="3992" ht="20.35" customHeight="1">
      <c r="A3992" t="s" s="28">
        <v>3146</v>
      </c>
      <c r="B3992" s="15">
        <v>43812</v>
      </c>
      <c r="C3992" s="16"/>
      <c r="D3992" s="17">
        <v>1</v>
      </c>
      <c r="E3992" s="31"/>
      <c r="F3992" s="31"/>
      <c r="G3992" s="16"/>
      <c r="H3992" s="16"/>
      <c r="I3992" s="16"/>
      <c r="J3992" s="16"/>
      <c r="K3992" s="16"/>
      <c r="L3992" s="16"/>
      <c r="M3992" s="16"/>
      <c r="N3992" s="16"/>
      <c r="O3992" s="16"/>
      <c r="P3992" s="16"/>
      <c r="Q3992" s="16"/>
      <c r="R3992" s="16"/>
      <c r="S3992" s="16"/>
      <c r="T3992" s="16"/>
      <c r="U3992" s="16"/>
      <c r="V3992" s="16"/>
      <c r="W3992" s="16"/>
      <c r="X3992" s="16"/>
      <c r="Y3992" s="16"/>
      <c r="Z3992" s="16"/>
      <c r="AA3992" s="16"/>
      <c r="AB3992" s="16"/>
      <c r="AC3992" s="16"/>
      <c r="AD3992" s="16"/>
      <c r="AE3992" s="16"/>
      <c r="AF3992" s="16"/>
      <c r="AG3992" s="16"/>
      <c r="AH3992" s="16"/>
      <c r="AI3992" s="18">
        <v>229</v>
      </c>
      <c r="AJ3992" s="22">
        <v>0</v>
      </c>
      <c r="AK3992" s="22">
        <v>-6.94</v>
      </c>
      <c r="AL3992" s="22">
        <v>0</v>
      </c>
      <c r="AM3992" s="22">
        <v>0</v>
      </c>
      <c r="AN3992" s="22">
        <v>-14.69</v>
      </c>
      <c r="AO3992" s="22">
        <v>0</v>
      </c>
      <c r="AP3992" s="18">
        <f>SUM(AI3992:AO3992)</f>
        <v>207.37</v>
      </c>
    </row>
    <row r="3993" ht="20.35" customHeight="1">
      <c r="A3993" t="s" s="28">
        <v>1490</v>
      </c>
      <c r="B3993" s="15">
        <v>43815</v>
      </c>
      <c r="C3993" s="16"/>
      <c r="D3993" s="16"/>
      <c r="E3993" s="31"/>
      <c r="F3993" s="31"/>
      <c r="G3993" s="16"/>
      <c r="H3993" s="16"/>
      <c r="I3993" s="16"/>
      <c r="J3993" s="16"/>
      <c r="K3993" s="16"/>
      <c r="L3993" s="16"/>
      <c r="M3993" s="16"/>
      <c r="N3993" s="16"/>
      <c r="O3993" s="16"/>
      <c r="P3993" s="16"/>
      <c r="Q3993" s="16"/>
      <c r="R3993" s="16"/>
      <c r="S3993" s="16"/>
      <c r="T3993" s="16"/>
      <c r="U3993" s="16"/>
      <c r="V3993" s="16"/>
      <c r="W3993" s="16"/>
      <c r="X3993" s="16"/>
      <c r="Y3993" s="16"/>
      <c r="Z3993" s="16"/>
      <c r="AA3993" s="16"/>
      <c r="AB3993" s="16"/>
      <c r="AC3993" s="16"/>
      <c r="AD3993" s="16"/>
      <c r="AE3993" s="16"/>
      <c r="AF3993" s="16"/>
      <c r="AG3993" s="16"/>
      <c r="AH3993" s="16"/>
      <c r="AI3993" s="18">
        <v>150</v>
      </c>
      <c r="AJ3993" s="19">
        <v>0</v>
      </c>
      <c r="AK3993" s="22">
        <v>0</v>
      </c>
      <c r="AL3993" s="22">
        <v>0</v>
      </c>
      <c r="AM3993" s="22">
        <v>0</v>
      </c>
      <c r="AN3993" s="22">
        <v>0</v>
      </c>
      <c r="AO3993" s="22">
        <v>0</v>
      </c>
      <c r="AP3993" s="18">
        <f>SUM(AI3993:AO3993)</f>
        <v>150</v>
      </c>
    </row>
    <row r="3994" ht="20.35" customHeight="1">
      <c r="A3994" t="s" s="28">
        <v>3147</v>
      </c>
      <c r="B3994" s="15">
        <v>43815</v>
      </c>
      <c r="C3994" s="17">
        <v>1</v>
      </c>
      <c r="D3994" s="16"/>
      <c r="E3994" s="31"/>
      <c r="F3994" s="59">
        <v>1</v>
      </c>
      <c r="G3994" s="16"/>
      <c r="H3994" s="16"/>
      <c r="I3994" s="16"/>
      <c r="J3994" s="16"/>
      <c r="K3994" s="16"/>
      <c r="L3994" s="16"/>
      <c r="M3994" s="16"/>
      <c r="N3994" s="16"/>
      <c r="O3994" s="16"/>
      <c r="P3994" s="16"/>
      <c r="Q3994" s="16"/>
      <c r="R3994" s="16"/>
      <c r="S3994" s="16"/>
      <c r="T3994" s="16"/>
      <c r="U3994" s="16"/>
      <c r="V3994" s="16"/>
      <c r="W3994" s="16"/>
      <c r="X3994" s="16"/>
      <c r="Y3994" s="16"/>
      <c r="Z3994" s="16"/>
      <c r="AA3994" s="16"/>
      <c r="AB3994" s="16"/>
      <c r="AC3994" s="16"/>
      <c r="AD3994" s="16"/>
      <c r="AE3994" s="16"/>
      <c r="AF3994" s="16"/>
      <c r="AG3994" s="16"/>
      <c r="AH3994" s="16"/>
      <c r="AI3994" s="18">
        <v>524.4299999999999</v>
      </c>
      <c r="AJ3994" s="22">
        <f>AI3994*-0.029+-0.3</f>
        <v>-15.50847</v>
      </c>
      <c r="AK3994" s="22">
        <v>0</v>
      </c>
      <c r="AL3994" s="22">
        <v>0</v>
      </c>
      <c r="AM3994" s="22">
        <v>0</v>
      </c>
      <c r="AN3994" s="22">
        <v>-48.16</v>
      </c>
      <c r="AO3994" s="22">
        <v>0</v>
      </c>
      <c r="AP3994" s="18">
        <f>SUM(AI3994:AO3994)</f>
        <v>460.76153</v>
      </c>
    </row>
    <row r="3995" ht="32.35" customHeight="1">
      <c r="A3995" t="s" s="28">
        <v>2508</v>
      </c>
      <c r="B3995" s="15">
        <v>43816</v>
      </c>
      <c r="C3995" s="17">
        <v>1</v>
      </c>
      <c r="D3995" s="16"/>
      <c r="E3995" s="31"/>
      <c r="F3995" s="59">
        <v>1</v>
      </c>
      <c r="G3995" s="16"/>
      <c r="H3995" s="16"/>
      <c r="I3995" s="16"/>
      <c r="J3995" s="16"/>
      <c r="K3995" s="16"/>
      <c r="L3995" s="16"/>
      <c r="M3995" s="16"/>
      <c r="N3995" s="16"/>
      <c r="O3995" s="16"/>
      <c r="P3995" s="16"/>
      <c r="Q3995" s="16"/>
      <c r="R3995" s="16"/>
      <c r="S3995" s="16"/>
      <c r="T3995" s="16"/>
      <c r="U3995" s="16"/>
      <c r="V3995" s="16"/>
      <c r="W3995" s="16"/>
      <c r="X3995" s="16"/>
      <c r="Y3995" s="16"/>
      <c r="Z3995" s="16"/>
      <c r="AA3995" s="16"/>
      <c r="AB3995" s="16"/>
      <c r="AC3995" s="16"/>
      <c r="AD3995" s="16"/>
      <c r="AE3995" s="16"/>
      <c r="AF3995" s="16"/>
      <c r="AG3995" s="16"/>
      <c r="AH3995" s="16"/>
      <c r="AI3995" s="18">
        <v>404.98</v>
      </c>
      <c r="AJ3995" s="22">
        <f>AI3995*-0.029+-0.3</f>
        <v>-12.04442</v>
      </c>
      <c r="AK3995" s="22">
        <v>0</v>
      </c>
      <c r="AL3995" s="22">
        <v>0</v>
      </c>
      <c r="AM3995" s="22">
        <v>0</v>
      </c>
      <c r="AN3995" s="22">
        <v>-15.81</v>
      </c>
      <c r="AO3995" s="22">
        <v>0</v>
      </c>
      <c r="AP3995" s="18">
        <f>SUM(AI3995:AO3995)</f>
        <v>377.12558</v>
      </c>
    </row>
    <row r="3996" ht="20.35" customHeight="1">
      <c r="A3996" t="s" s="28">
        <v>3148</v>
      </c>
      <c r="B3996" s="15">
        <v>43816</v>
      </c>
      <c r="C3996" s="16"/>
      <c r="D3996" s="16"/>
      <c r="E3996" s="31"/>
      <c r="F3996" s="31"/>
      <c r="G3996" s="16"/>
      <c r="H3996" s="16"/>
      <c r="I3996" s="16"/>
      <c r="J3996" s="16"/>
      <c r="K3996" s="16"/>
      <c r="L3996" s="16"/>
      <c r="M3996" s="16"/>
      <c r="N3996" s="16"/>
      <c r="O3996" s="16"/>
      <c r="P3996" s="16"/>
      <c r="Q3996" s="16"/>
      <c r="R3996" s="16"/>
      <c r="S3996" s="16"/>
      <c r="T3996" s="16"/>
      <c r="U3996" s="16"/>
      <c r="V3996" s="16"/>
      <c r="W3996" s="16"/>
      <c r="X3996" s="16"/>
      <c r="Y3996" s="16"/>
      <c r="Z3996" s="16"/>
      <c r="AA3996" s="16"/>
      <c r="AB3996" s="16"/>
      <c r="AC3996" s="16"/>
      <c r="AD3996" s="16"/>
      <c r="AE3996" s="16"/>
      <c r="AF3996" s="16"/>
      <c r="AG3996" s="16"/>
      <c r="AH3996" s="16"/>
      <c r="AI3996" s="18">
        <v>30.97</v>
      </c>
      <c r="AJ3996" s="22">
        <f>AI3996*-0.029+-0.3</f>
        <v>-1.19813</v>
      </c>
      <c r="AK3996" s="22">
        <v>0</v>
      </c>
      <c r="AL3996" s="22">
        <v>0</v>
      </c>
      <c r="AM3996" s="22">
        <v>0</v>
      </c>
      <c r="AN3996" s="22">
        <v>-3.09</v>
      </c>
      <c r="AO3996" s="22">
        <v>0</v>
      </c>
      <c r="AP3996" s="18">
        <f>SUM(AI3996:AO3996)</f>
        <v>26.68187</v>
      </c>
    </row>
    <row r="3997" ht="20.35" customHeight="1">
      <c r="A3997" t="s" s="28">
        <v>3149</v>
      </c>
      <c r="B3997" s="15">
        <v>43816</v>
      </c>
      <c r="C3997" s="17">
        <v>1</v>
      </c>
      <c r="D3997" s="16"/>
      <c r="E3997" s="31"/>
      <c r="F3997" s="31"/>
      <c r="G3997" s="16"/>
      <c r="H3997" s="16"/>
      <c r="I3997" s="16"/>
      <c r="J3997" s="16"/>
      <c r="K3997" s="16"/>
      <c r="L3997" s="16"/>
      <c r="M3997" s="16"/>
      <c r="N3997" s="16"/>
      <c r="O3997" s="16"/>
      <c r="P3997" s="16"/>
      <c r="Q3997" s="16"/>
      <c r="R3997" s="16"/>
      <c r="S3997" s="16"/>
      <c r="T3997" s="16"/>
      <c r="U3997" s="16"/>
      <c r="V3997" s="16"/>
      <c r="W3997" s="16"/>
      <c r="X3997" s="16"/>
      <c r="Y3997" s="16"/>
      <c r="Z3997" s="16"/>
      <c r="AA3997" s="16"/>
      <c r="AB3997" s="16"/>
      <c r="AC3997" s="16"/>
      <c r="AD3997" s="16"/>
      <c r="AE3997" s="16"/>
      <c r="AF3997" s="16"/>
      <c r="AG3997" s="16"/>
      <c r="AH3997" s="16"/>
      <c r="AI3997" s="18">
        <v>323.99</v>
      </c>
      <c r="AJ3997" s="22">
        <f>AI3997*-0.029+-0.3</f>
        <v>-9.69571</v>
      </c>
      <c r="AK3997" s="22">
        <v>0</v>
      </c>
      <c r="AL3997" s="22">
        <v>0</v>
      </c>
      <c r="AM3997" s="22">
        <v>0</v>
      </c>
      <c r="AN3997" s="22">
        <v>-10.41</v>
      </c>
      <c r="AO3997" s="22">
        <v>-24</v>
      </c>
      <c r="AP3997" s="18">
        <f>SUM(AI3997:AO3997)</f>
        <v>279.88429</v>
      </c>
    </row>
    <row r="3998" ht="20.35" customHeight="1">
      <c r="A3998" t="s" s="28">
        <v>3150</v>
      </c>
      <c r="B3998" s="15">
        <v>43816</v>
      </c>
      <c r="C3998" s="17">
        <v>1</v>
      </c>
      <c r="D3998" s="16"/>
      <c r="E3998" s="31"/>
      <c r="F3998" s="31"/>
      <c r="G3998" s="16"/>
      <c r="H3998" s="16"/>
      <c r="I3998" s="16"/>
      <c r="J3998" s="16"/>
      <c r="K3998" s="16"/>
      <c r="L3998" s="16"/>
      <c r="M3998" s="16"/>
      <c r="N3998" s="16"/>
      <c r="O3998" s="16"/>
      <c r="P3998" s="16"/>
      <c r="Q3998" s="16"/>
      <c r="R3998" s="16"/>
      <c r="S3998" s="16"/>
      <c r="T3998" s="16"/>
      <c r="U3998" s="16"/>
      <c r="V3998" s="16"/>
      <c r="W3998" s="16"/>
      <c r="X3998" s="16"/>
      <c r="Y3998" s="16"/>
      <c r="Z3998" s="16"/>
      <c r="AA3998" s="16"/>
      <c r="AB3998" s="16"/>
      <c r="AC3998" s="16"/>
      <c r="AD3998" s="16"/>
      <c r="AE3998" s="16"/>
      <c r="AF3998" s="16"/>
      <c r="AG3998" s="16"/>
      <c r="AH3998" s="16"/>
      <c r="AI3998" s="18">
        <v>274.99</v>
      </c>
      <c r="AJ3998" s="22">
        <f>AI3998*-0.029+-0.3</f>
        <v>-8.274710000000001</v>
      </c>
      <c r="AK3998" s="22">
        <v>0</v>
      </c>
      <c r="AL3998" s="22">
        <v>0</v>
      </c>
      <c r="AM3998" s="22">
        <v>0</v>
      </c>
      <c r="AN3998" s="22">
        <v>-14.85</v>
      </c>
      <c r="AO3998" s="22">
        <v>0</v>
      </c>
      <c r="AP3998" s="18">
        <f>SUM(AI3998:AO3998)</f>
        <v>251.86529</v>
      </c>
    </row>
    <row r="3999" ht="20.35" customHeight="1">
      <c r="A3999" t="s" s="28">
        <v>891</v>
      </c>
      <c r="B3999" s="15">
        <v>43816</v>
      </c>
      <c r="C3999" s="16"/>
      <c r="D3999" s="16"/>
      <c r="E3999" s="31"/>
      <c r="F3999" s="31"/>
      <c r="G3999" s="16"/>
      <c r="H3999" s="16"/>
      <c r="I3999" s="16"/>
      <c r="J3999" s="16"/>
      <c r="K3999" s="16"/>
      <c r="L3999" s="16"/>
      <c r="M3999" s="16"/>
      <c r="N3999" s="16"/>
      <c r="O3999" s="16"/>
      <c r="P3999" s="16"/>
      <c r="Q3999" s="16"/>
      <c r="R3999" s="16"/>
      <c r="S3999" s="16"/>
      <c r="T3999" s="16"/>
      <c r="U3999" s="16"/>
      <c r="V3999" s="16"/>
      <c r="W3999" s="16"/>
      <c r="X3999" s="17">
        <v>1</v>
      </c>
      <c r="Y3999" s="16"/>
      <c r="Z3999" s="16"/>
      <c r="AA3999" s="16"/>
      <c r="AB3999" s="16"/>
      <c r="AC3999" s="16"/>
      <c r="AD3999" s="16"/>
      <c r="AE3999" s="16"/>
      <c r="AF3999" s="16"/>
      <c r="AG3999" s="16"/>
      <c r="AH3999" s="16"/>
      <c r="AI3999" s="18">
        <v>117.98</v>
      </c>
      <c r="AJ3999" s="22">
        <f>AI3999*-0.029+-0.3</f>
        <v>-3.72142</v>
      </c>
      <c r="AK3999" s="22">
        <v>0</v>
      </c>
      <c r="AL3999" s="22">
        <v>0</v>
      </c>
      <c r="AM3999" s="22">
        <v>0</v>
      </c>
      <c r="AN3999" s="22">
        <v>-10.46</v>
      </c>
      <c r="AO3999" s="22">
        <v>0</v>
      </c>
      <c r="AP3999" s="18">
        <f>SUM(AI3999:AO3999)</f>
        <v>103.79858</v>
      </c>
    </row>
    <row r="4000" ht="20.35" customHeight="1">
      <c r="A4000" t="s" s="28">
        <v>3151</v>
      </c>
      <c r="B4000" s="15">
        <v>43816</v>
      </c>
      <c r="C4000" s="16"/>
      <c r="D4000" s="16"/>
      <c r="E4000" s="31"/>
      <c r="F4000" s="31"/>
      <c r="G4000" s="16"/>
      <c r="H4000" s="17">
        <v>2</v>
      </c>
      <c r="I4000" s="16"/>
      <c r="J4000" s="16"/>
      <c r="K4000" s="16"/>
      <c r="L4000" s="16"/>
      <c r="M4000" s="16"/>
      <c r="N4000" s="16"/>
      <c r="O4000" s="16"/>
      <c r="P4000" s="16"/>
      <c r="Q4000" s="16"/>
      <c r="R4000" s="16"/>
      <c r="S4000" s="16"/>
      <c r="T4000" s="16"/>
      <c r="U4000" s="16"/>
      <c r="V4000" s="16"/>
      <c r="W4000" s="16"/>
      <c r="X4000" s="16"/>
      <c r="Y4000" s="16"/>
      <c r="Z4000" s="16"/>
      <c r="AA4000" s="16"/>
      <c r="AB4000" s="16"/>
      <c r="AC4000" s="16"/>
      <c r="AD4000" s="16"/>
      <c r="AE4000" s="16"/>
      <c r="AF4000" s="16"/>
      <c r="AG4000" s="16"/>
      <c r="AH4000" s="16"/>
      <c r="AI4000" s="18">
        <v>2222.64</v>
      </c>
      <c r="AJ4000" s="22">
        <f>AI4000*-0.029+-0.3</f>
        <v>-64.75655999999999</v>
      </c>
      <c r="AK4000" s="22">
        <v>0</v>
      </c>
      <c r="AL4000" s="22">
        <v>0</v>
      </c>
      <c r="AM4000" s="22">
        <v>0</v>
      </c>
      <c r="AN4000" s="22">
        <v>-13.24</v>
      </c>
      <c r="AO4000" s="22">
        <v>-164.64</v>
      </c>
      <c r="AP4000" s="18">
        <f>SUM(AI4000:AO4000)</f>
        <v>1980.00344</v>
      </c>
    </row>
    <row r="4001" ht="20.35" customHeight="1">
      <c r="A4001" t="s" s="28">
        <v>2484</v>
      </c>
      <c r="B4001" s="15">
        <v>43817</v>
      </c>
      <c r="C4001" s="16"/>
      <c r="D4001" s="16"/>
      <c r="E4001" s="31"/>
      <c r="F4001" s="31"/>
      <c r="G4001" s="16"/>
      <c r="H4001" s="16"/>
      <c r="I4001" s="16"/>
      <c r="J4001" s="16"/>
      <c r="K4001" s="16"/>
      <c r="L4001" s="16"/>
      <c r="M4001" s="16"/>
      <c r="N4001" s="16"/>
      <c r="O4001" s="16"/>
      <c r="P4001" s="16"/>
      <c r="Q4001" s="16"/>
      <c r="R4001" s="16"/>
      <c r="S4001" s="16"/>
      <c r="T4001" s="16"/>
      <c r="U4001" s="16"/>
      <c r="V4001" s="16"/>
      <c r="W4001" s="16"/>
      <c r="X4001" s="16"/>
      <c r="Y4001" s="16"/>
      <c r="Z4001" s="16"/>
      <c r="AA4001" s="16"/>
      <c r="AB4001" s="16"/>
      <c r="AC4001" s="16"/>
      <c r="AD4001" s="16"/>
      <c r="AE4001" s="16"/>
      <c r="AF4001" s="16"/>
      <c r="AG4001" s="16"/>
      <c r="AH4001" s="16"/>
      <c r="AI4001" s="18">
        <v>30.23</v>
      </c>
      <c r="AJ4001" s="22">
        <v>0</v>
      </c>
      <c r="AK4001" s="22">
        <v>0</v>
      </c>
      <c r="AL4001" s="22">
        <f>AI4001*-0.029-0.3</f>
        <v>-1.17667</v>
      </c>
      <c r="AM4001" s="22">
        <v>0</v>
      </c>
      <c r="AN4001" s="22">
        <v>-3.18</v>
      </c>
      <c r="AO4001" s="22">
        <v>-2.24</v>
      </c>
      <c r="AP4001" s="18">
        <f>SUM(AI4001:AO4001)</f>
        <v>23.63333</v>
      </c>
    </row>
    <row r="4002" ht="20.35" customHeight="1">
      <c r="A4002" t="s" s="28">
        <v>3152</v>
      </c>
      <c r="B4002" s="15">
        <v>43817</v>
      </c>
      <c r="C4002" s="16"/>
      <c r="D4002" s="16"/>
      <c r="E4002" s="31"/>
      <c r="F4002" s="31"/>
      <c r="G4002" s="16"/>
      <c r="H4002" s="16"/>
      <c r="I4002" s="16"/>
      <c r="J4002" s="16"/>
      <c r="K4002" s="16"/>
      <c r="L4002" s="16"/>
      <c r="M4002" s="16"/>
      <c r="N4002" s="16"/>
      <c r="O4002" s="16"/>
      <c r="P4002" s="16"/>
      <c r="Q4002" s="16"/>
      <c r="R4002" s="16"/>
      <c r="S4002" s="16"/>
      <c r="T4002" s="16"/>
      <c r="U4002" s="16"/>
      <c r="V4002" s="16"/>
      <c r="W4002" s="16"/>
      <c r="X4002" s="16"/>
      <c r="Y4002" s="16"/>
      <c r="Z4002" s="16"/>
      <c r="AA4002" s="16"/>
      <c r="AB4002" s="16"/>
      <c r="AC4002" s="16"/>
      <c r="AD4002" s="16"/>
      <c r="AE4002" s="16"/>
      <c r="AF4002" s="16"/>
      <c r="AG4002" s="16"/>
      <c r="AH4002" s="16"/>
      <c r="AI4002" s="18">
        <v>30.23</v>
      </c>
      <c r="AJ4002" s="22">
        <f>AI4002*-0.029+-0.3</f>
        <v>-1.17667</v>
      </c>
      <c r="AK4002" s="22">
        <v>0</v>
      </c>
      <c r="AL4002" s="22">
        <v>0</v>
      </c>
      <c r="AM4002" s="22">
        <v>0</v>
      </c>
      <c r="AN4002" s="22">
        <v>-3.18</v>
      </c>
      <c r="AO4002" s="22">
        <v>-2.24</v>
      </c>
      <c r="AP4002" s="18">
        <f>SUM(AI4002:AO4002)</f>
        <v>23.63333</v>
      </c>
    </row>
    <row r="4003" ht="20.35" customHeight="1">
      <c r="A4003" t="s" s="28">
        <v>2888</v>
      </c>
      <c r="B4003" s="15">
        <v>43817</v>
      </c>
      <c r="C4003" s="16"/>
      <c r="D4003" s="16"/>
      <c r="E4003" s="31"/>
      <c r="F4003" s="31"/>
      <c r="G4003" s="16"/>
      <c r="H4003" s="16"/>
      <c r="I4003" s="16"/>
      <c r="J4003" s="16"/>
      <c r="K4003" s="16"/>
      <c r="L4003" s="16"/>
      <c r="M4003" s="16"/>
      <c r="N4003" s="16"/>
      <c r="O4003" s="16"/>
      <c r="P4003" s="16"/>
      <c r="Q4003" s="16"/>
      <c r="R4003" s="16"/>
      <c r="S4003" s="16"/>
      <c r="T4003" s="16"/>
      <c r="U4003" s="16"/>
      <c r="V4003" s="16"/>
      <c r="W4003" s="16"/>
      <c r="X4003" s="16"/>
      <c r="Y4003" s="16"/>
      <c r="Z4003" s="16"/>
      <c r="AA4003" s="16"/>
      <c r="AB4003" s="16"/>
      <c r="AC4003" s="16"/>
      <c r="AD4003" s="16"/>
      <c r="AE4003" s="16"/>
      <c r="AF4003" s="16"/>
      <c r="AG4003" s="16"/>
      <c r="AH4003" s="16"/>
      <c r="AI4003" s="18">
        <v>37.98</v>
      </c>
      <c r="AJ4003" s="22">
        <f>AI4003*-0.029+-0.3</f>
        <v>-1.40142</v>
      </c>
      <c r="AK4003" s="22">
        <v>0</v>
      </c>
      <c r="AL4003" s="22">
        <v>0</v>
      </c>
      <c r="AM4003" s="22">
        <v>0</v>
      </c>
      <c r="AN4003" s="22">
        <v>-7.95</v>
      </c>
      <c r="AO4003" s="22">
        <v>0</v>
      </c>
      <c r="AP4003" s="18">
        <f>SUM(AI4003:AO4003)</f>
        <v>28.62858</v>
      </c>
    </row>
    <row r="4004" ht="20.35" customHeight="1">
      <c r="A4004" t="s" s="28">
        <v>3153</v>
      </c>
      <c r="B4004" s="15">
        <v>43817</v>
      </c>
      <c r="C4004" s="17">
        <v>1</v>
      </c>
      <c r="D4004" s="16"/>
      <c r="E4004" s="31"/>
      <c r="F4004" s="31"/>
      <c r="G4004" s="16"/>
      <c r="H4004" s="16"/>
      <c r="I4004" s="16"/>
      <c r="J4004" s="16"/>
      <c r="K4004" s="16"/>
      <c r="L4004" s="16"/>
      <c r="M4004" s="16"/>
      <c r="N4004" s="16"/>
      <c r="O4004" s="16"/>
      <c r="P4004" s="16"/>
      <c r="Q4004" s="16"/>
      <c r="R4004" s="16"/>
      <c r="S4004" s="16"/>
      <c r="T4004" s="16"/>
      <c r="U4004" s="16"/>
      <c r="V4004" s="16"/>
      <c r="W4004" s="16"/>
      <c r="X4004" s="16"/>
      <c r="Y4004" s="16"/>
      <c r="Z4004" s="16"/>
      <c r="AA4004" s="16"/>
      <c r="AB4004" s="16"/>
      <c r="AC4004" s="16"/>
      <c r="AD4004" s="16"/>
      <c r="AE4004" s="16"/>
      <c r="AF4004" s="16"/>
      <c r="AG4004" s="16"/>
      <c r="AH4004" s="16"/>
      <c r="AI4004" s="18">
        <v>274.99</v>
      </c>
      <c r="AJ4004" s="22">
        <f>AI4004*-0.029+-0.3</f>
        <v>-8.274710000000001</v>
      </c>
      <c r="AK4004" s="22">
        <v>0</v>
      </c>
      <c r="AL4004" s="22">
        <v>0</v>
      </c>
      <c r="AM4004" s="22">
        <v>0</v>
      </c>
      <c r="AN4004" s="22">
        <v>-14.85</v>
      </c>
      <c r="AO4004" s="22">
        <v>0</v>
      </c>
      <c r="AP4004" s="18">
        <f>SUM(AI4004:AO4004)</f>
        <v>251.86529</v>
      </c>
    </row>
    <row r="4005" ht="20.35" customHeight="1">
      <c r="A4005" t="s" s="28">
        <v>3154</v>
      </c>
      <c r="B4005" s="15">
        <v>43817</v>
      </c>
      <c r="C4005" s="16"/>
      <c r="D4005" s="16"/>
      <c r="E4005" s="31"/>
      <c r="F4005" s="31"/>
      <c r="G4005" s="16"/>
      <c r="H4005" s="16"/>
      <c r="I4005" s="16"/>
      <c r="J4005" s="16"/>
      <c r="K4005" s="16"/>
      <c r="L4005" s="16"/>
      <c r="M4005" s="16"/>
      <c r="N4005" s="16"/>
      <c r="O4005" s="16"/>
      <c r="P4005" s="16"/>
      <c r="Q4005" s="16"/>
      <c r="R4005" s="16"/>
      <c r="S4005" s="16"/>
      <c r="T4005" s="16"/>
      <c r="U4005" s="16"/>
      <c r="V4005" s="16"/>
      <c r="W4005" s="16"/>
      <c r="X4005" s="16"/>
      <c r="Y4005" s="16"/>
      <c r="Z4005" s="16"/>
      <c r="AA4005" s="16"/>
      <c r="AB4005" s="16"/>
      <c r="AC4005" s="16"/>
      <c r="AD4005" s="16"/>
      <c r="AE4005" s="16"/>
      <c r="AF4005" s="16"/>
      <c r="AG4005" s="16"/>
      <c r="AH4005" s="16"/>
      <c r="AI4005" s="18">
        <v>27.99</v>
      </c>
      <c r="AJ4005" s="22">
        <f>AI4005*-0.029+-0.3</f>
        <v>-1.11171</v>
      </c>
      <c r="AK4005" s="22">
        <v>0</v>
      </c>
      <c r="AL4005" s="22">
        <v>0</v>
      </c>
      <c r="AM4005" s="22">
        <v>0</v>
      </c>
      <c r="AN4005" s="22">
        <v>-3.63</v>
      </c>
      <c r="AO4005" s="22">
        <v>0</v>
      </c>
      <c r="AP4005" s="18">
        <f>SUM(AI4005:AO4005)</f>
        <v>23.24829</v>
      </c>
    </row>
    <row r="4006" ht="20.35" customHeight="1">
      <c r="A4006" t="s" s="28">
        <v>3074</v>
      </c>
      <c r="B4006" s="15">
        <v>43817</v>
      </c>
      <c r="C4006" s="16"/>
      <c r="D4006" s="16"/>
      <c r="E4006" s="31"/>
      <c r="F4006" s="31"/>
      <c r="G4006" s="16"/>
      <c r="H4006" s="16"/>
      <c r="I4006" s="16"/>
      <c r="J4006" s="16"/>
      <c r="K4006" s="16"/>
      <c r="L4006" s="16"/>
      <c r="M4006" s="16"/>
      <c r="N4006" s="16"/>
      <c r="O4006" s="16"/>
      <c r="P4006" s="16"/>
      <c r="Q4006" s="16"/>
      <c r="R4006" s="16"/>
      <c r="S4006" s="16"/>
      <c r="T4006" s="16"/>
      <c r="U4006" s="16"/>
      <c r="V4006" s="16"/>
      <c r="W4006" s="16"/>
      <c r="X4006" s="17">
        <v>1</v>
      </c>
      <c r="Y4006" s="16"/>
      <c r="Z4006" s="16"/>
      <c r="AA4006" s="16"/>
      <c r="AB4006" s="16"/>
      <c r="AC4006" s="16"/>
      <c r="AD4006" s="16"/>
      <c r="AE4006" s="16"/>
      <c r="AF4006" s="16"/>
      <c r="AG4006" s="16"/>
      <c r="AH4006" s="16"/>
      <c r="AI4006" s="18">
        <v>108.94</v>
      </c>
      <c r="AJ4006" s="22">
        <v>0</v>
      </c>
      <c r="AK4006" s="22">
        <v>-3.46</v>
      </c>
      <c r="AL4006" s="22">
        <v>0</v>
      </c>
      <c r="AM4006" s="22">
        <v>0</v>
      </c>
      <c r="AN4006" s="22">
        <v>-7.95</v>
      </c>
      <c r="AO4006" s="22">
        <v>0</v>
      </c>
      <c r="AP4006" s="18">
        <f>SUM(AI4006:AO4006)</f>
        <v>97.53</v>
      </c>
    </row>
    <row r="4007" ht="20.35" customHeight="1">
      <c r="A4007" t="s" s="28">
        <v>3155</v>
      </c>
      <c r="B4007" s="15">
        <v>43818</v>
      </c>
      <c r="C4007" s="17">
        <v>1</v>
      </c>
      <c r="D4007" s="16"/>
      <c r="E4007" s="31"/>
      <c r="F4007" s="31"/>
      <c r="G4007" s="16"/>
      <c r="H4007" s="16"/>
      <c r="I4007" s="16"/>
      <c r="J4007" s="16"/>
      <c r="K4007" s="16"/>
      <c r="L4007" s="16"/>
      <c r="M4007" s="16"/>
      <c r="N4007" s="16"/>
      <c r="O4007" s="16"/>
      <c r="P4007" s="16"/>
      <c r="Q4007" s="16"/>
      <c r="R4007" s="16"/>
      <c r="S4007" s="16"/>
      <c r="T4007" s="16"/>
      <c r="U4007" s="16"/>
      <c r="V4007" s="16"/>
      <c r="W4007" s="16"/>
      <c r="X4007" s="16"/>
      <c r="Y4007" s="16"/>
      <c r="Z4007" s="16"/>
      <c r="AA4007" s="16"/>
      <c r="AB4007" s="16"/>
      <c r="AC4007" s="16"/>
      <c r="AD4007" s="16"/>
      <c r="AE4007" s="16"/>
      <c r="AF4007" s="16"/>
      <c r="AG4007" s="16"/>
      <c r="AH4007" s="16"/>
      <c r="AI4007" s="18">
        <v>314.99</v>
      </c>
      <c r="AJ4007" s="22">
        <v>0</v>
      </c>
      <c r="AK4007" s="22">
        <v>0</v>
      </c>
      <c r="AL4007" s="22">
        <f>AI4007*-0.029-0.3</f>
        <v>-9.434710000000001</v>
      </c>
      <c r="AM4007" s="22">
        <v>0</v>
      </c>
      <c r="AN4007" s="22">
        <v>-13.32</v>
      </c>
      <c r="AO4007" s="22">
        <v>0</v>
      </c>
      <c r="AP4007" s="18">
        <f>SUM(AI4007:AO4007)</f>
        <v>292.23529</v>
      </c>
    </row>
    <row r="4008" ht="20.35" customHeight="1">
      <c r="A4008" t="s" s="28">
        <v>3156</v>
      </c>
      <c r="B4008" s="15">
        <v>43819</v>
      </c>
      <c r="C4008" s="16"/>
      <c r="D4008" s="16"/>
      <c r="E4008" s="31"/>
      <c r="F4008" s="31"/>
      <c r="G4008" s="16"/>
      <c r="H4008" s="16"/>
      <c r="I4008" s="16"/>
      <c r="J4008" s="16"/>
      <c r="K4008" s="16"/>
      <c r="L4008" s="16"/>
      <c r="M4008" s="16"/>
      <c r="N4008" s="16"/>
      <c r="O4008" s="16"/>
      <c r="P4008" s="16"/>
      <c r="Q4008" s="17">
        <v>1</v>
      </c>
      <c r="R4008" s="16"/>
      <c r="S4008" s="16"/>
      <c r="T4008" s="16"/>
      <c r="U4008" s="16"/>
      <c r="V4008" s="16"/>
      <c r="W4008" s="16"/>
      <c r="X4008" s="16"/>
      <c r="Y4008" s="16"/>
      <c r="Z4008" s="16"/>
      <c r="AA4008" s="16"/>
      <c r="AB4008" s="16"/>
      <c r="AC4008" s="16"/>
      <c r="AD4008" s="16"/>
      <c r="AE4008" s="16"/>
      <c r="AF4008" s="16"/>
      <c r="AG4008" s="16"/>
      <c r="AH4008" s="16"/>
      <c r="AI4008" s="18">
        <v>374.99</v>
      </c>
      <c r="AJ4008" s="22">
        <f>AI4008*-0.029+-0.3</f>
        <v>-11.17471</v>
      </c>
      <c r="AK4008" s="22">
        <v>0</v>
      </c>
      <c r="AL4008" s="22">
        <v>0</v>
      </c>
      <c r="AM4008" s="22">
        <v>0</v>
      </c>
      <c r="AN4008" s="22">
        <v>-8.130000000000001</v>
      </c>
      <c r="AO4008" s="22">
        <v>0</v>
      </c>
      <c r="AP4008" s="18">
        <f>SUM(AI4008:AO4008)</f>
        <v>355.68529</v>
      </c>
    </row>
    <row r="4009" ht="20.35" customHeight="1">
      <c r="A4009" t="s" s="28">
        <v>3157</v>
      </c>
      <c r="B4009" s="15">
        <v>43819</v>
      </c>
      <c r="C4009" s="17">
        <v>1</v>
      </c>
      <c r="D4009" s="16"/>
      <c r="E4009" s="31"/>
      <c r="F4009" s="31"/>
      <c r="G4009" s="16"/>
      <c r="H4009" s="16"/>
      <c r="I4009" s="16"/>
      <c r="J4009" s="16"/>
      <c r="K4009" s="16"/>
      <c r="L4009" s="16"/>
      <c r="M4009" s="16"/>
      <c r="N4009" s="16"/>
      <c r="O4009" s="16"/>
      <c r="P4009" s="16"/>
      <c r="Q4009" s="16"/>
      <c r="R4009" s="16"/>
      <c r="S4009" s="16"/>
      <c r="T4009" s="16"/>
      <c r="U4009" s="16"/>
      <c r="V4009" s="16"/>
      <c r="W4009" s="16"/>
      <c r="X4009" s="16"/>
      <c r="Y4009" s="16"/>
      <c r="Z4009" s="16"/>
      <c r="AA4009" s="16"/>
      <c r="AB4009" s="16"/>
      <c r="AC4009" s="16"/>
      <c r="AD4009" s="16"/>
      <c r="AE4009" s="16"/>
      <c r="AF4009" s="16"/>
      <c r="AG4009" s="16"/>
      <c r="AH4009" s="16"/>
      <c r="AI4009" s="18">
        <v>274.99</v>
      </c>
      <c r="AJ4009" s="22">
        <v>0</v>
      </c>
      <c r="AK4009" s="22">
        <v>0</v>
      </c>
      <c r="AL4009" s="22">
        <f>AI4009*-0.029-0.3</f>
        <v>-8.274710000000001</v>
      </c>
      <c r="AM4009" s="22">
        <v>0</v>
      </c>
      <c r="AN4009" s="22">
        <v>-12.46</v>
      </c>
      <c r="AO4009" s="22">
        <v>0</v>
      </c>
      <c r="AP4009" s="18">
        <f>SUM(AI4009:AO4009)</f>
        <v>254.25529</v>
      </c>
    </row>
    <row r="4010" ht="20.35" customHeight="1">
      <c r="A4010" t="s" s="28">
        <v>3158</v>
      </c>
      <c r="B4010" s="15">
        <v>43822</v>
      </c>
      <c r="C4010" s="17">
        <v>1</v>
      </c>
      <c r="D4010" s="16"/>
      <c r="E4010" s="31"/>
      <c r="F4010" s="31"/>
      <c r="G4010" s="16"/>
      <c r="H4010" s="16"/>
      <c r="I4010" s="16"/>
      <c r="J4010" s="16"/>
      <c r="K4010" s="16"/>
      <c r="L4010" s="16"/>
      <c r="M4010" s="16"/>
      <c r="N4010" s="16"/>
      <c r="O4010" s="16"/>
      <c r="P4010" s="16"/>
      <c r="Q4010" s="16"/>
      <c r="R4010" s="16"/>
      <c r="S4010" s="16"/>
      <c r="T4010" s="16"/>
      <c r="U4010" s="16"/>
      <c r="V4010" s="16"/>
      <c r="W4010" s="16"/>
      <c r="X4010" s="16"/>
      <c r="Y4010" s="16"/>
      <c r="Z4010" s="16"/>
      <c r="AA4010" s="16"/>
      <c r="AB4010" s="16"/>
      <c r="AC4010" s="16"/>
      <c r="AD4010" s="16"/>
      <c r="AE4010" s="16"/>
      <c r="AF4010" s="16"/>
      <c r="AG4010" s="16"/>
      <c r="AH4010" s="16"/>
      <c r="AI4010" s="18">
        <v>274.99</v>
      </c>
      <c r="AJ4010" s="22">
        <f>AI4010*-0.029+-0.3</f>
        <v>-8.274710000000001</v>
      </c>
      <c r="AK4010" s="22">
        <v>0</v>
      </c>
      <c r="AL4010" s="22">
        <v>0</v>
      </c>
      <c r="AM4010" s="22">
        <v>0</v>
      </c>
      <c r="AN4010" s="22">
        <v>-14.85</v>
      </c>
      <c r="AO4010" s="22">
        <v>0</v>
      </c>
      <c r="AP4010" s="18">
        <f>SUM(AI4010:AO4010)</f>
        <v>251.86529</v>
      </c>
    </row>
    <row r="4011" ht="20.35" customHeight="1">
      <c r="A4011" t="s" s="28">
        <v>3159</v>
      </c>
      <c r="B4011" s="15">
        <v>43822</v>
      </c>
      <c r="C4011" s="17">
        <v>1</v>
      </c>
      <c r="D4011" s="16"/>
      <c r="E4011" s="31"/>
      <c r="F4011" s="31"/>
      <c r="G4011" s="16"/>
      <c r="H4011" s="16"/>
      <c r="I4011" s="16"/>
      <c r="J4011" s="16"/>
      <c r="K4011" s="16"/>
      <c r="L4011" s="16"/>
      <c r="M4011" s="16"/>
      <c r="N4011" s="16"/>
      <c r="O4011" s="16"/>
      <c r="P4011" s="16"/>
      <c r="Q4011" s="16"/>
      <c r="R4011" s="16"/>
      <c r="S4011" s="16"/>
      <c r="T4011" s="16"/>
      <c r="U4011" s="16"/>
      <c r="V4011" s="16"/>
      <c r="W4011" s="16"/>
      <c r="X4011" s="16"/>
      <c r="Y4011" s="16"/>
      <c r="Z4011" s="16"/>
      <c r="AA4011" s="16"/>
      <c r="AB4011" s="16"/>
      <c r="AC4011" s="16"/>
      <c r="AD4011" s="16"/>
      <c r="AE4011" s="16"/>
      <c r="AF4011" s="16"/>
      <c r="AG4011" s="16"/>
      <c r="AH4011" s="16"/>
      <c r="AI4011" s="18">
        <v>314.99</v>
      </c>
      <c r="AJ4011" s="22">
        <f>AI4011*-0.029+-0.3</f>
        <v>-9.434710000000001</v>
      </c>
      <c r="AK4011" s="22">
        <v>0</v>
      </c>
      <c r="AL4011" s="22">
        <v>0</v>
      </c>
      <c r="AM4011" s="22">
        <v>0</v>
      </c>
      <c r="AN4011" s="22">
        <v>-16.8</v>
      </c>
      <c r="AO4011" s="22">
        <v>0</v>
      </c>
      <c r="AP4011" s="18">
        <f>SUM(AI4011:AO4011)</f>
        <v>288.75529</v>
      </c>
    </row>
    <row r="4012" ht="20.35" customHeight="1">
      <c r="A4012" t="s" s="28">
        <v>3071</v>
      </c>
      <c r="B4012" s="15">
        <v>43822</v>
      </c>
      <c r="C4012" s="16"/>
      <c r="D4012" s="16"/>
      <c r="E4012" s="31"/>
      <c r="F4012" s="31"/>
      <c r="G4012" s="16"/>
      <c r="H4012" s="16"/>
      <c r="I4012" s="16"/>
      <c r="J4012" s="16"/>
      <c r="K4012" s="16"/>
      <c r="L4012" s="16"/>
      <c r="M4012" s="16"/>
      <c r="N4012" s="16"/>
      <c r="O4012" s="16"/>
      <c r="P4012" s="16"/>
      <c r="Q4012" s="16"/>
      <c r="R4012" s="16"/>
      <c r="S4012" s="16"/>
      <c r="T4012" s="16"/>
      <c r="U4012" s="16"/>
      <c r="V4012" s="16"/>
      <c r="W4012" s="16"/>
      <c r="X4012" s="16"/>
      <c r="Y4012" s="16"/>
      <c r="Z4012" s="16"/>
      <c r="AA4012" s="16"/>
      <c r="AB4012" s="16"/>
      <c r="AC4012" s="16"/>
      <c r="AD4012" s="16"/>
      <c r="AE4012" s="16"/>
      <c r="AF4012" s="16"/>
      <c r="AG4012" s="16"/>
      <c r="AH4012" s="16"/>
      <c r="AI4012" s="18">
        <v>68.93000000000001</v>
      </c>
      <c r="AJ4012" s="22">
        <v>0</v>
      </c>
      <c r="AK4012" s="22">
        <v>-2.3</v>
      </c>
      <c r="AL4012" s="22">
        <v>0</v>
      </c>
      <c r="AM4012" s="22">
        <v>0</v>
      </c>
      <c r="AN4012" s="22">
        <v>-7.95</v>
      </c>
      <c r="AO4012" s="22">
        <v>0</v>
      </c>
      <c r="AP4012" s="18">
        <f>SUM(AI4012:AO4012)</f>
        <v>58.68</v>
      </c>
    </row>
    <row r="4013" ht="20.35" customHeight="1">
      <c r="A4013" t="s" s="28">
        <v>2779</v>
      </c>
      <c r="B4013" s="15">
        <v>43822</v>
      </c>
      <c r="C4013" s="16"/>
      <c r="D4013" s="16"/>
      <c r="E4013" s="31"/>
      <c r="F4013" s="31"/>
      <c r="G4013" s="16"/>
      <c r="H4013" s="17">
        <v>4</v>
      </c>
      <c r="I4013" s="16"/>
      <c r="J4013" s="16"/>
      <c r="K4013" s="17">
        <v>2</v>
      </c>
      <c r="L4013" s="16"/>
      <c r="M4013" s="16"/>
      <c r="N4013" s="16"/>
      <c r="O4013" s="16"/>
      <c r="P4013" s="16"/>
      <c r="Q4013" s="16"/>
      <c r="R4013" s="16"/>
      <c r="S4013" s="16"/>
      <c r="T4013" s="16"/>
      <c r="U4013" s="16"/>
      <c r="V4013" s="16"/>
      <c r="W4013" s="16"/>
      <c r="X4013" s="17">
        <v>30</v>
      </c>
      <c r="Y4013" s="16"/>
      <c r="Z4013" s="16"/>
      <c r="AA4013" s="16"/>
      <c r="AB4013" s="17">
        <v>8</v>
      </c>
      <c r="AC4013" s="16"/>
      <c r="AD4013" s="16"/>
      <c r="AE4013" s="16"/>
      <c r="AF4013" s="16"/>
      <c r="AG4013" s="16"/>
      <c r="AH4013" s="16"/>
      <c r="AI4013" s="18">
        <v>8954.76</v>
      </c>
      <c r="AJ4013" s="22">
        <v>0</v>
      </c>
      <c r="AK4013" s="22">
        <v>0</v>
      </c>
      <c r="AL4013" s="22">
        <v>0</v>
      </c>
      <c r="AM4013" s="22">
        <v>0</v>
      </c>
      <c r="AN4013" s="22">
        <v>-297.26</v>
      </c>
      <c r="AO4013" s="22">
        <v>0</v>
      </c>
      <c r="AP4013" s="18">
        <f>SUM(AI4013:AO4013)</f>
        <v>8657.5</v>
      </c>
    </row>
    <row r="4014" ht="20.35" customHeight="1">
      <c r="A4014" t="s" s="28">
        <v>3160</v>
      </c>
      <c r="B4014" s="15">
        <v>43823</v>
      </c>
      <c r="C4014" s="17">
        <v>1</v>
      </c>
      <c r="D4014" s="16"/>
      <c r="E4014" s="31"/>
      <c r="F4014" s="31"/>
      <c r="G4014" s="16"/>
      <c r="H4014" s="16"/>
      <c r="I4014" s="16"/>
      <c r="J4014" s="16"/>
      <c r="K4014" s="16"/>
      <c r="L4014" s="16"/>
      <c r="M4014" s="16"/>
      <c r="N4014" s="16"/>
      <c r="O4014" s="16"/>
      <c r="P4014" s="16"/>
      <c r="Q4014" s="16"/>
      <c r="R4014" s="16"/>
      <c r="S4014" s="16"/>
      <c r="T4014" s="16"/>
      <c r="U4014" s="16"/>
      <c r="V4014" s="16"/>
      <c r="W4014" s="16"/>
      <c r="X4014" s="16"/>
      <c r="Y4014" s="16"/>
      <c r="Z4014" s="16"/>
      <c r="AA4014" s="16"/>
      <c r="AB4014" s="16"/>
      <c r="AC4014" s="16"/>
      <c r="AD4014" s="16"/>
      <c r="AE4014" s="16"/>
      <c r="AF4014" s="16"/>
      <c r="AG4014" s="16"/>
      <c r="AH4014" s="16"/>
      <c r="AI4014" s="18">
        <v>274.99</v>
      </c>
      <c r="AJ4014" s="22">
        <f>AI4014*-0.029+-0.3</f>
        <v>-8.274710000000001</v>
      </c>
      <c r="AK4014" s="22">
        <v>0</v>
      </c>
      <c r="AL4014" s="22">
        <v>0</v>
      </c>
      <c r="AM4014" s="22">
        <v>0</v>
      </c>
      <c r="AN4014" s="22">
        <v>-14.85</v>
      </c>
      <c r="AO4014" s="22">
        <v>0</v>
      </c>
      <c r="AP4014" s="18">
        <f>SUM(AI4014:AO4014)</f>
        <v>251.86529</v>
      </c>
    </row>
    <row r="4015" ht="20.35" customHeight="1">
      <c r="A4015" t="s" s="28">
        <v>2779</v>
      </c>
      <c r="B4015" s="15">
        <v>43823</v>
      </c>
      <c r="C4015" s="16"/>
      <c r="D4015" s="16"/>
      <c r="E4015" s="31"/>
      <c r="F4015" s="31"/>
      <c r="G4015" s="16"/>
      <c r="H4015" s="16"/>
      <c r="I4015" s="16"/>
      <c r="J4015" s="16"/>
      <c r="K4015" s="17">
        <v>6</v>
      </c>
      <c r="L4015" s="16"/>
      <c r="M4015" s="16"/>
      <c r="N4015" s="16"/>
      <c r="O4015" s="16"/>
      <c r="P4015" s="16"/>
      <c r="Q4015" s="16"/>
      <c r="R4015" s="17">
        <v>1</v>
      </c>
      <c r="S4015" s="16"/>
      <c r="T4015" s="16"/>
      <c r="U4015" s="16"/>
      <c r="V4015" s="16"/>
      <c r="W4015" s="16"/>
      <c r="X4015" s="16"/>
      <c r="Y4015" s="16"/>
      <c r="Z4015" s="16"/>
      <c r="AA4015" s="16"/>
      <c r="AB4015" s="16"/>
      <c r="AC4015" s="16"/>
      <c r="AD4015" s="16"/>
      <c r="AE4015" s="16"/>
      <c r="AF4015" s="16"/>
      <c r="AG4015" s="16"/>
      <c r="AH4015" s="16"/>
      <c r="AI4015" s="18">
        <v>3011.5</v>
      </c>
      <c r="AJ4015" s="22">
        <v>0</v>
      </c>
      <c r="AK4015" s="22">
        <v>0</v>
      </c>
      <c r="AL4015" s="22">
        <v>0</v>
      </c>
      <c r="AM4015" s="22">
        <v>0</v>
      </c>
      <c r="AN4015" s="22">
        <v>-111.5</v>
      </c>
      <c r="AO4015" s="22">
        <v>0</v>
      </c>
      <c r="AP4015" s="18">
        <f>SUM(AI4015:AO4015)</f>
        <v>2900</v>
      </c>
    </row>
    <row r="4016" ht="20.35" customHeight="1">
      <c r="A4016" t="s" s="28">
        <v>3161</v>
      </c>
      <c r="B4016" s="15">
        <v>43825</v>
      </c>
      <c r="C4016" s="17">
        <v>1</v>
      </c>
      <c r="D4016" s="16"/>
      <c r="E4016" s="31"/>
      <c r="F4016" s="59">
        <v>1</v>
      </c>
      <c r="G4016" s="16"/>
      <c r="H4016" s="16"/>
      <c r="I4016" s="16"/>
      <c r="J4016" s="16"/>
      <c r="K4016" s="16"/>
      <c r="L4016" s="16"/>
      <c r="M4016" s="16"/>
      <c r="N4016" s="16"/>
      <c r="O4016" s="16"/>
      <c r="P4016" s="16"/>
      <c r="Q4016" s="16"/>
      <c r="R4016" s="16"/>
      <c r="S4016" s="16"/>
      <c r="T4016" s="16"/>
      <c r="U4016" s="16"/>
      <c r="V4016" s="16"/>
      <c r="W4016" s="16"/>
      <c r="X4016" s="17">
        <v>1</v>
      </c>
      <c r="Y4016" s="16"/>
      <c r="Z4016" s="16"/>
      <c r="AA4016" s="16"/>
      <c r="AB4016" s="16"/>
      <c r="AC4016" s="16"/>
      <c r="AD4016" s="16"/>
      <c r="AE4016" s="16"/>
      <c r="AF4016" s="16"/>
      <c r="AG4016" s="16"/>
      <c r="AH4016" s="16"/>
      <c r="AI4016" s="18">
        <v>584.97</v>
      </c>
      <c r="AJ4016" s="22">
        <v>0</v>
      </c>
      <c r="AK4016" s="22">
        <v>0</v>
      </c>
      <c r="AL4016" s="22">
        <f>AI4016*-0.029-0.3</f>
        <v>-17.26413</v>
      </c>
      <c r="AM4016" s="22">
        <v>0</v>
      </c>
      <c r="AN4016" s="22">
        <v>-18.02</v>
      </c>
      <c r="AO4016" s="22">
        <v>0</v>
      </c>
      <c r="AP4016" s="18">
        <f>SUM(AI4016:AO4016)</f>
        <v>549.68587</v>
      </c>
    </row>
    <row r="4017" ht="20.35" customHeight="1">
      <c r="A4017" t="s" s="28">
        <v>3162</v>
      </c>
      <c r="B4017" s="15">
        <v>43826</v>
      </c>
      <c r="C4017" s="16"/>
      <c r="D4017" s="16"/>
      <c r="E4017" s="31"/>
      <c r="F4017" s="59">
        <v>1</v>
      </c>
      <c r="G4017" s="16"/>
      <c r="H4017" s="16"/>
      <c r="I4017" s="16"/>
      <c r="J4017" s="16"/>
      <c r="K4017" s="16"/>
      <c r="L4017" s="16"/>
      <c r="M4017" s="16"/>
      <c r="N4017" s="16"/>
      <c r="O4017" s="16"/>
      <c r="P4017" s="16"/>
      <c r="Q4017" s="16"/>
      <c r="R4017" s="16"/>
      <c r="S4017" s="16"/>
      <c r="T4017" s="16"/>
      <c r="U4017" s="16"/>
      <c r="V4017" s="16"/>
      <c r="W4017" s="16"/>
      <c r="X4017" s="16"/>
      <c r="Y4017" s="16"/>
      <c r="Z4017" s="16"/>
      <c r="AA4017" s="16"/>
      <c r="AB4017" s="16"/>
      <c r="AC4017" s="16"/>
      <c r="AD4017" s="16"/>
      <c r="AE4017" s="16"/>
      <c r="AF4017" s="16"/>
      <c r="AG4017" s="16"/>
      <c r="AH4017" s="16"/>
      <c r="AI4017" s="18">
        <v>149.99</v>
      </c>
      <c r="AJ4017" s="22">
        <v>0</v>
      </c>
      <c r="AK4017" s="22">
        <v>0</v>
      </c>
      <c r="AL4017" s="22">
        <f>AI4017*-0.029-0.3</f>
        <v>-4.64971</v>
      </c>
      <c r="AM4017" s="22">
        <v>0</v>
      </c>
      <c r="AN4017" s="22">
        <v>-17.1</v>
      </c>
      <c r="AO4017" s="22">
        <v>0</v>
      </c>
      <c r="AP4017" s="18">
        <f>SUM(AI4017:AO4017)</f>
        <v>128.24029</v>
      </c>
    </row>
    <row r="4018" ht="20.35" customHeight="1">
      <c r="A4018" t="s" s="28">
        <v>3163</v>
      </c>
      <c r="B4018" s="15">
        <v>43829</v>
      </c>
      <c r="C4018" s="16"/>
      <c r="D4018" s="16"/>
      <c r="E4018" s="31"/>
      <c r="F4018" s="31"/>
      <c r="G4018" s="16"/>
      <c r="H4018" s="16"/>
      <c r="I4018" s="16"/>
      <c r="J4018" s="16"/>
      <c r="K4018" s="16"/>
      <c r="L4018" s="16"/>
      <c r="M4018" s="16"/>
      <c r="N4018" s="16"/>
      <c r="O4018" s="16"/>
      <c r="P4018" s="16"/>
      <c r="Q4018" s="17">
        <v>1</v>
      </c>
      <c r="R4018" s="16"/>
      <c r="S4018" s="16"/>
      <c r="T4018" s="16"/>
      <c r="U4018" s="16"/>
      <c r="V4018" s="16"/>
      <c r="W4018" s="16"/>
      <c r="X4018" s="16"/>
      <c r="Y4018" s="16"/>
      <c r="Z4018" s="16"/>
      <c r="AA4018" s="16"/>
      <c r="AB4018" s="16"/>
      <c r="AC4018" s="16"/>
      <c r="AD4018" s="16"/>
      <c r="AE4018" s="16"/>
      <c r="AF4018" s="16"/>
      <c r="AG4018" s="16"/>
      <c r="AH4018" s="16"/>
      <c r="AI4018" s="18">
        <v>437.11</v>
      </c>
      <c r="AJ4018" s="22">
        <f>AI4018*-0.029+-0.3</f>
        <v>-12.97619</v>
      </c>
      <c r="AK4018" s="22">
        <v>0</v>
      </c>
      <c r="AL4018" s="22">
        <v>0</v>
      </c>
      <c r="AM4018" s="22">
        <v>0</v>
      </c>
      <c r="AN4018" s="22">
        <v>-36.12</v>
      </c>
      <c r="AO4018" s="22">
        <v>0</v>
      </c>
      <c r="AP4018" s="18">
        <f>SUM(AI4018:AO4018)</f>
        <v>388.01381</v>
      </c>
    </row>
    <row r="4019" ht="20.35" customHeight="1">
      <c r="A4019" t="s" s="28">
        <v>3164</v>
      </c>
      <c r="B4019" s="15">
        <v>43829</v>
      </c>
      <c r="C4019" s="17">
        <v>1</v>
      </c>
      <c r="D4019" s="16"/>
      <c r="E4019" s="31"/>
      <c r="F4019" s="31"/>
      <c r="G4019" s="16"/>
      <c r="H4019" s="16"/>
      <c r="I4019" s="16"/>
      <c r="J4019" s="16"/>
      <c r="K4019" s="16"/>
      <c r="L4019" s="16"/>
      <c r="M4019" s="16"/>
      <c r="N4019" s="16"/>
      <c r="O4019" s="16"/>
      <c r="P4019" s="16"/>
      <c r="Q4019" s="16"/>
      <c r="R4019" s="16"/>
      <c r="S4019" s="16"/>
      <c r="T4019" s="16"/>
      <c r="U4019" s="16"/>
      <c r="V4019" s="16"/>
      <c r="W4019" s="16"/>
      <c r="X4019" s="16"/>
      <c r="Y4019" s="16"/>
      <c r="Z4019" s="16"/>
      <c r="AA4019" s="16"/>
      <c r="AB4019" s="16"/>
      <c r="AC4019" s="16"/>
      <c r="AD4019" s="16"/>
      <c r="AE4019" s="16"/>
      <c r="AF4019" s="16"/>
      <c r="AG4019" s="16"/>
      <c r="AH4019" s="16"/>
      <c r="AI4019" s="18">
        <v>339.99</v>
      </c>
      <c r="AJ4019" s="22">
        <f>AI4019*-0.029+-0.3</f>
        <v>-10.15971</v>
      </c>
      <c r="AK4019" s="22">
        <v>0</v>
      </c>
      <c r="AL4019" s="22">
        <v>0</v>
      </c>
      <c r="AM4019" s="22">
        <v>0</v>
      </c>
      <c r="AN4019" s="22">
        <v>-14.85</v>
      </c>
      <c r="AO4019" s="22">
        <v>0</v>
      </c>
      <c r="AP4019" s="18">
        <f>SUM(AI4019:AO4019)</f>
        <v>314.98029</v>
      </c>
    </row>
    <row r="4020" ht="20.35" customHeight="1">
      <c r="A4020" t="s" s="28">
        <v>3165</v>
      </c>
      <c r="B4020" s="15">
        <v>43829</v>
      </c>
      <c r="C4020" s="17">
        <v>1</v>
      </c>
      <c r="D4020" s="16"/>
      <c r="E4020" s="31"/>
      <c r="F4020" s="59">
        <v>1</v>
      </c>
      <c r="G4020" s="16"/>
      <c r="H4020" s="16"/>
      <c r="I4020" s="16"/>
      <c r="J4020" s="16"/>
      <c r="K4020" s="16"/>
      <c r="L4020" s="16"/>
      <c r="M4020" s="16"/>
      <c r="N4020" s="16"/>
      <c r="O4020" s="16"/>
      <c r="P4020" s="16"/>
      <c r="Q4020" s="16"/>
      <c r="R4020" s="16"/>
      <c r="S4020" s="16"/>
      <c r="T4020" s="16"/>
      <c r="U4020" s="16"/>
      <c r="V4020" s="16"/>
      <c r="W4020" s="16"/>
      <c r="X4020" s="16"/>
      <c r="Y4020" s="16"/>
      <c r="Z4020" s="16"/>
      <c r="AA4020" s="16"/>
      <c r="AB4020" s="16"/>
      <c r="AC4020" s="16"/>
      <c r="AD4020" s="16"/>
      <c r="AE4020" s="16"/>
      <c r="AF4020" s="16"/>
      <c r="AG4020" s="16"/>
      <c r="AH4020" s="16"/>
      <c r="AI4020" s="18">
        <v>444.98</v>
      </c>
      <c r="AJ4020" s="22">
        <v>0</v>
      </c>
      <c r="AK4020" s="22">
        <v>-13.2</v>
      </c>
      <c r="AL4020" s="22">
        <v>0</v>
      </c>
      <c r="AM4020" s="22">
        <v>0</v>
      </c>
      <c r="AN4020" s="22">
        <v>-13.15</v>
      </c>
      <c r="AO4020" s="22">
        <v>0</v>
      </c>
      <c r="AP4020" s="18">
        <f>SUM(AI4020:AO4020)</f>
        <v>418.63</v>
      </c>
    </row>
    <row r="4021" ht="20.35" customHeight="1">
      <c r="A4021" t="s" s="28">
        <v>2628</v>
      </c>
      <c r="B4021" s="15">
        <v>43829</v>
      </c>
      <c r="C4021" s="16"/>
      <c r="D4021" s="16"/>
      <c r="E4021" s="31"/>
      <c r="F4021" s="31"/>
      <c r="G4021" s="16"/>
      <c r="H4021" s="16"/>
      <c r="I4021" s="16"/>
      <c r="J4021" s="16"/>
      <c r="K4021" s="16"/>
      <c r="L4021" s="16"/>
      <c r="M4021" s="16"/>
      <c r="N4021" s="16"/>
      <c r="O4021" s="16"/>
      <c r="P4021" s="16"/>
      <c r="Q4021" s="16"/>
      <c r="R4021" s="16"/>
      <c r="S4021" s="16"/>
      <c r="T4021" s="16"/>
      <c r="U4021" s="16"/>
      <c r="V4021" s="16"/>
      <c r="W4021" s="16"/>
      <c r="X4021" s="17">
        <v>3</v>
      </c>
      <c r="Y4021" s="16"/>
      <c r="Z4021" s="16"/>
      <c r="AA4021" s="16"/>
      <c r="AB4021" s="16"/>
      <c r="AC4021" s="16"/>
      <c r="AD4021" s="16"/>
      <c r="AE4021" s="16"/>
      <c r="AF4021" s="16"/>
      <c r="AG4021" s="16"/>
      <c r="AH4021" s="16"/>
      <c r="AI4021" s="18">
        <v>366.25</v>
      </c>
      <c r="AJ4021" s="22">
        <f>AI4021*-0.029+-0.3</f>
        <v>-10.92125</v>
      </c>
      <c r="AK4021" s="22">
        <v>0</v>
      </c>
      <c r="AL4021" s="22">
        <v>0</v>
      </c>
      <c r="AM4021" s="22">
        <v>0</v>
      </c>
      <c r="AN4021" s="22">
        <v>-22.65</v>
      </c>
      <c r="AO4021" s="22">
        <v>-27.13</v>
      </c>
      <c r="AP4021" s="18">
        <f>SUM(AI4021:AO4021)</f>
        <v>305.54875</v>
      </c>
    </row>
    <row r="4022" ht="20.35" customHeight="1">
      <c r="A4022" t="s" s="28">
        <v>2779</v>
      </c>
      <c r="B4022" s="15">
        <v>43829</v>
      </c>
      <c r="C4022" s="16"/>
      <c r="D4022" s="16"/>
      <c r="E4022" s="31"/>
      <c r="F4022" s="31"/>
      <c r="G4022" s="16"/>
      <c r="H4022" s="16"/>
      <c r="I4022" s="16"/>
      <c r="J4022" s="16"/>
      <c r="K4022" s="16"/>
      <c r="L4022" s="16"/>
      <c r="M4022" s="16"/>
      <c r="N4022" s="16"/>
      <c r="O4022" s="31"/>
      <c r="P4022" s="31"/>
      <c r="Q4022" s="16"/>
      <c r="R4022" s="16"/>
      <c r="S4022" s="16"/>
      <c r="T4022" s="16"/>
      <c r="U4022" s="16"/>
      <c r="V4022" s="16"/>
      <c r="W4022" s="16"/>
      <c r="X4022" s="16"/>
      <c r="Y4022" s="16"/>
      <c r="Z4022" s="16"/>
      <c r="AA4022" s="16"/>
      <c r="AB4022" s="16"/>
      <c r="AC4022" s="16"/>
      <c r="AD4022" s="16"/>
      <c r="AE4022" s="16"/>
      <c r="AF4022" s="16"/>
      <c r="AG4022" s="16"/>
      <c r="AH4022" s="16"/>
      <c r="AI4022" s="18">
        <v>210</v>
      </c>
      <c r="AJ4022" s="22">
        <v>-2.1</v>
      </c>
      <c r="AK4022" s="22">
        <v>0</v>
      </c>
      <c r="AL4022" s="22">
        <v>0</v>
      </c>
      <c r="AM4022" s="22">
        <v>0</v>
      </c>
      <c r="AN4022" s="22">
        <v>0</v>
      </c>
      <c r="AO4022" s="22">
        <v>0</v>
      </c>
      <c r="AP4022" s="18">
        <f>SUM(AI4022:AO4022)</f>
        <v>207.9</v>
      </c>
    </row>
    <row r="4023" ht="20.35" customHeight="1">
      <c r="A4023" t="s" s="28">
        <v>3113</v>
      </c>
      <c r="B4023" s="15">
        <v>43829</v>
      </c>
      <c r="C4023" s="16"/>
      <c r="D4023" s="16"/>
      <c r="E4023" s="31"/>
      <c r="F4023" s="31"/>
      <c r="G4023" s="16"/>
      <c r="H4023" s="16"/>
      <c r="I4023" s="16"/>
      <c r="J4023" s="16"/>
      <c r="K4023" s="16"/>
      <c r="L4023" s="16"/>
      <c r="M4023" s="16"/>
      <c r="N4023" s="16"/>
      <c r="O4023" s="16"/>
      <c r="P4023" s="16"/>
      <c r="Q4023" s="16"/>
      <c r="R4023" s="16"/>
      <c r="S4023" s="16"/>
      <c r="T4023" s="16"/>
      <c r="U4023" s="16"/>
      <c r="V4023" s="16"/>
      <c r="W4023" s="16"/>
      <c r="X4023" s="16"/>
      <c r="Y4023" s="16"/>
      <c r="Z4023" s="16"/>
      <c r="AA4023" s="16"/>
      <c r="AB4023" s="16"/>
      <c r="AC4023" s="16"/>
      <c r="AD4023" s="16"/>
      <c r="AE4023" s="16"/>
      <c r="AF4023" s="16"/>
      <c r="AG4023" s="16"/>
      <c r="AH4023" s="16"/>
      <c r="AI4023" s="18">
        <v>3808.49</v>
      </c>
      <c r="AJ4023" s="22">
        <v>0</v>
      </c>
      <c r="AK4023" s="22">
        <v>0</v>
      </c>
      <c r="AL4023" s="22">
        <v>0</v>
      </c>
      <c r="AM4023" s="22">
        <v>0</v>
      </c>
      <c r="AN4023" s="22">
        <v>-38</v>
      </c>
      <c r="AO4023" s="22">
        <v>0</v>
      </c>
      <c r="AP4023" s="18">
        <f>SUM(AI4023:AO4023)</f>
        <v>3770.49</v>
      </c>
    </row>
    <row r="4024" ht="20.35" customHeight="1">
      <c r="A4024" t="s" s="28">
        <v>2024</v>
      </c>
      <c r="B4024" s="15">
        <v>43830</v>
      </c>
      <c r="C4024" s="16"/>
      <c r="D4024" s="16"/>
      <c r="E4024" s="31"/>
      <c r="F4024" s="31"/>
      <c r="G4024" s="16"/>
      <c r="H4024" s="16"/>
      <c r="I4024" s="16"/>
      <c r="J4024" s="16"/>
      <c r="K4024" s="16"/>
      <c r="L4024" s="16"/>
      <c r="M4024" s="16"/>
      <c r="N4024" s="16"/>
      <c r="O4024" s="16"/>
      <c r="P4024" s="16"/>
      <c r="Q4024" s="16"/>
      <c r="R4024" s="16"/>
      <c r="S4024" s="16"/>
      <c r="T4024" s="16"/>
      <c r="U4024" s="16"/>
      <c r="V4024" s="16"/>
      <c r="W4024" s="16"/>
      <c r="X4024" s="16"/>
      <c r="Y4024" s="16"/>
      <c r="Z4024" s="16"/>
      <c r="AA4024" s="16"/>
      <c r="AB4024" s="16"/>
      <c r="AC4024" s="16"/>
      <c r="AD4024" s="16"/>
      <c r="AE4024" s="16"/>
      <c r="AF4024" s="16"/>
      <c r="AG4024" s="16"/>
      <c r="AH4024" s="16"/>
      <c r="AI4024" s="18">
        <v>22.98</v>
      </c>
      <c r="AJ4024" s="22">
        <v>0</v>
      </c>
      <c r="AK4024" s="22">
        <v>0</v>
      </c>
      <c r="AL4024" s="22">
        <f>AI4024*-0.029-0.3</f>
        <v>-0.9664199999999999</v>
      </c>
      <c r="AM4024" s="22">
        <v>0</v>
      </c>
      <c r="AN4024" s="22">
        <v>-3.09</v>
      </c>
      <c r="AO4024" s="22">
        <v>0</v>
      </c>
      <c r="AP4024" s="18">
        <f>SUM(AI4024:AO4024)</f>
        <v>18.92358</v>
      </c>
    </row>
    <row r="4025" ht="20.35" customHeight="1">
      <c r="A4025" t="s" s="28">
        <v>3166</v>
      </c>
      <c r="B4025" s="15">
        <v>43830</v>
      </c>
      <c r="C4025" s="17">
        <v>1</v>
      </c>
      <c r="D4025" s="16"/>
      <c r="E4025" s="31"/>
      <c r="F4025" s="31"/>
      <c r="G4025" s="16"/>
      <c r="H4025" s="16"/>
      <c r="I4025" s="16"/>
      <c r="J4025" s="16"/>
      <c r="K4025" s="16"/>
      <c r="L4025" s="16"/>
      <c r="M4025" s="16"/>
      <c r="N4025" s="16"/>
      <c r="O4025" s="16"/>
      <c r="P4025" s="16"/>
      <c r="Q4025" s="16"/>
      <c r="R4025" s="16"/>
      <c r="S4025" s="16"/>
      <c r="T4025" s="16"/>
      <c r="U4025" s="16"/>
      <c r="V4025" s="16"/>
      <c r="W4025" s="16"/>
      <c r="X4025" s="16"/>
      <c r="Y4025" s="16"/>
      <c r="Z4025" s="16"/>
      <c r="AA4025" s="16"/>
      <c r="AB4025" s="16"/>
      <c r="AC4025" s="16"/>
      <c r="AD4025" s="16"/>
      <c r="AE4025" s="16"/>
      <c r="AF4025" s="16"/>
      <c r="AG4025" s="16"/>
      <c r="AH4025" s="16"/>
      <c r="AI4025" s="18">
        <v>379.99</v>
      </c>
      <c r="AJ4025" s="22">
        <f>AI4025*-0.029+-0.3</f>
        <v>-11.31971</v>
      </c>
      <c r="AK4025" s="22">
        <v>0</v>
      </c>
      <c r="AL4025" s="22">
        <v>0</v>
      </c>
      <c r="AM4025" s="22">
        <v>0</v>
      </c>
      <c r="AN4025" s="22">
        <v>-8.83</v>
      </c>
      <c r="AO4025" s="22">
        <v>0</v>
      </c>
      <c r="AP4025" s="18">
        <f>SUM(AI4025:AO4025)</f>
        <v>359.84029</v>
      </c>
    </row>
    <row r="4026" ht="20.35" customHeight="1">
      <c r="A4026" t="s" s="28">
        <v>3167</v>
      </c>
      <c r="B4026" s="77">
        <v>43830</v>
      </c>
      <c r="C4026" s="73">
        <v>24</v>
      </c>
      <c r="D4026" s="72"/>
      <c r="E4026" s="74"/>
      <c r="F4026" s="74"/>
      <c r="G4026" s="72"/>
      <c r="H4026" s="72"/>
      <c r="I4026" s="72"/>
      <c r="J4026" s="72"/>
      <c r="K4026" s="73">
        <v>1</v>
      </c>
      <c r="L4026" s="72"/>
      <c r="M4026" s="72"/>
      <c r="N4026" s="72"/>
      <c r="O4026" s="72"/>
      <c r="P4026" s="72"/>
      <c r="Q4026" s="72"/>
      <c r="R4026" s="72"/>
      <c r="S4026" s="72"/>
      <c r="T4026" s="72"/>
      <c r="U4026" s="72"/>
      <c r="V4026" s="72"/>
      <c r="W4026" s="72"/>
      <c r="X4026" s="72"/>
      <c r="Y4026" s="72"/>
      <c r="Z4026" s="72"/>
      <c r="AA4026" s="72"/>
      <c r="AB4026" s="72"/>
      <c r="AC4026" s="72"/>
      <c r="AD4026" s="72"/>
      <c r="AE4026" s="72"/>
      <c r="AF4026" s="72"/>
      <c r="AG4026" s="72"/>
      <c r="AH4026" s="72"/>
      <c r="AI4026" s="75">
        <v>11128.64</v>
      </c>
      <c r="AJ4026" s="76">
        <v>0</v>
      </c>
      <c r="AK4026" s="76">
        <v>0</v>
      </c>
      <c r="AL4026" s="76">
        <v>0</v>
      </c>
      <c r="AM4026" s="22">
        <v>0</v>
      </c>
      <c r="AN4026" s="76">
        <v>0</v>
      </c>
      <c r="AO4026" s="76">
        <v>0</v>
      </c>
      <c r="AP4026" s="18">
        <f>SUM(AI4026:AO4026)</f>
        <v>11128.64</v>
      </c>
    </row>
    <row r="4027" ht="20.35" customHeight="1">
      <c r="A4027" t="s" s="28">
        <v>3168</v>
      </c>
      <c r="B4027" s="15">
        <v>43832</v>
      </c>
      <c r="C4027" s="17">
        <v>1</v>
      </c>
      <c r="D4027" s="16"/>
      <c r="E4027" s="31"/>
      <c r="F4027" s="31"/>
      <c r="G4027" s="16"/>
      <c r="H4027" s="16"/>
      <c r="I4027" s="16"/>
      <c r="J4027" s="16"/>
      <c r="K4027" s="16"/>
      <c r="L4027" s="16"/>
      <c r="M4027" s="16"/>
      <c r="N4027" s="16"/>
      <c r="O4027" s="16"/>
      <c r="P4027" s="16"/>
      <c r="Q4027" s="16"/>
      <c r="R4027" s="16"/>
      <c r="S4027" s="16"/>
      <c r="T4027" s="16"/>
      <c r="U4027" s="16"/>
      <c r="V4027" s="16"/>
      <c r="W4027" s="16"/>
      <c r="X4027" s="16"/>
      <c r="Y4027" s="16"/>
      <c r="Z4027" s="16"/>
      <c r="AA4027" s="16"/>
      <c r="AB4027" s="16"/>
      <c r="AC4027" s="16"/>
      <c r="AD4027" s="16"/>
      <c r="AE4027" s="16"/>
      <c r="AF4027" s="16"/>
      <c r="AG4027" s="16"/>
      <c r="AH4027" s="16"/>
      <c r="AI4027" s="18">
        <v>274.99</v>
      </c>
      <c r="AJ4027" s="22">
        <v>0</v>
      </c>
      <c r="AK4027" s="22">
        <v>0</v>
      </c>
      <c r="AL4027" s="22">
        <f>AI4027*-0.029-0.3</f>
        <v>-8.274710000000001</v>
      </c>
      <c r="AM4027" s="22">
        <v>0</v>
      </c>
      <c r="AN4027" s="22">
        <v>-12.09</v>
      </c>
      <c r="AO4027" s="22">
        <v>0</v>
      </c>
      <c r="AP4027" s="18">
        <f>SUM(AI4027:AO4027)</f>
        <v>254.62529</v>
      </c>
    </row>
    <row r="4028" ht="20.35" customHeight="1">
      <c r="A4028" t="s" s="28">
        <v>608</v>
      </c>
      <c r="B4028" s="15">
        <v>43832</v>
      </c>
      <c r="C4028" s="16"/>
      <c r="D4028" s="16"/>
      <c r="E4028" s="31"/>
      <c r="F4028" s="31"/>
      <c r="G4028" s="17">
        <v>1</v>
      </c>
      <c r="H4028" s="16"/>
      <c r="I4028" s="16"/>
      <c r="J4028" s="16"/>
      <c r="K4028" s="16"/>
      <c r="L4028" s="16"/>
      <c r="M4028" s="16"/>
      <c r="N4028" s="16"/>
      <c r="O4028" s="16"/>
      <c r="P4028" s="16"/>
      <c r="Q4028" s="16"/>
      <c r="R4028" s="16"/>
      <c r="S4028" s="16"/>
      <c r="T4028" s="16"/>
      <c r="U4028" s="16"/>
      <c r="V4028" s="16"/>
      <c r="W4028" s="16"/>
      <c r="X4028" s="16"/>
      <c r="Y4028" s="16"/>
      <c r="Z4028" s="16"/>
      <c r="AA4028" s="16"/>
      <c r="AB4028" s="16"/>
      <c r="AC4028" s="16"/>
      <c r="AD4028" s="16"/>
      <c r="AE4028" s="16"/>
      <c r="AF4028" s="16"/>
      <c r="AG4028" s="16"/>
      <c r="AH4028" s="16"/>
      <c r="AI4028" s="18">
        <v>149.99</v>
      </c>
      <c r="AJ4028" s="22">
        <f>AI4028*-0.029+-0.3</f>
        <v>-4.64971</v>
      </c>
      <c r="AK4028" s="22">
        <v>0</v>
      </c>
      <c r="AL4028" s="22">
        <v>0</v>
      </c>
      <c r="AM4028" s="22">
        <v>0</v>
      </c>
      <c r="AN4028" s="22">
        <v>-14.06</v>
      </c>
      <c r="AO4028" s="22">
        <v>0</v>
      </c>
      <c r="AP4028" s="18">
        <f>SUM(AI4028:AO4028)</f>
        <v>131.28029</v>
      </c>
    </row>
    <row r="4029" ht="20.35" customHeight="1">
      <c r="A4029" t="s" s="28">
        <v>974</v>
      </c>
      <c r="B4029" s="15">
        <v>43832</v>
      </c>
      <c r="C4029" s="16"/>
      <c r="D4029" s="16"/>
      <c r="E4029" s="31"/>
      <c r="F4029" s="31"/>
      <c r="G4029" s="16"/>
      <c r="H4029" s="16"/>
      <c r="I4029" s="16"/>
      <c r="J4029" s="16"/>
      <c r="K4029" s="16"/>
      <c r="L4029" s="16"/>
      <c r="M4029" s="16"/>
      <c r="N4029" s="16"/>
      <c r="O4029" s="16"/>
      <c r="P4029" s="16"/>
      <c r="Q4029" s="16"/>
      <c r="R4029" s="16"/>
      <c r="S4029" s="16"/>
      <c r="T4029" s="16"/>
      <c r="U4029" s="16"/>
      <c r="V4029" s="16"/>
      <c r="W4029" s="16"/>
      <c r="X4029" s="16"/>
      <c r="Y4029" s="16"/>
      <c r="Z4029" s="16"/>
      <c r="AA4029" s="16"/>
      <c r="AB4029" s="16"/>
      <c r="AC4029" s="16"/>
      <c r="AD4029" s="16"/>
      <c r="AE4029" s="16"/>
      <c r="AF4029" s="16"/>
      <c r="AG4029" s="16"/>
      <c r="AH4029" s="16"/>
      <c r="AI4029" s="18">
        <v>37.94</v>
      </c>
      <c r="AJ4029" s="22">
        <f>AI4029*-0.029+-0.3</f>
        <v>-1.40026</v>
      </c>
      <c r="AK4029" s="22">
        <v>0</v>
      </c>
      <c r="AL4029" s="22">
        <v>0</v>
      </c>
      <c r="AM4029" s="22">
        <v>0</v>
      </c>
      <c r="AN4029" s="22">
        <v>-6.95</v>
      </c>
      <c r="AO4029" s="22">
        <v>0</v>
      </c>
      <c r="AP4029" s="18">
        <f>SUM(AI4029:AO4029)</f>
        <v>29.58974</v>
      </c>
    </row>
    <row r="4030" ht="20.35" customHeight="1">
      <c r="A4030" t="s" s="28">
        <v>802</v>
      </c>
      <c r="B4030" s="15">
        <v>43832</v>
      </c>
      <c r="C4030" s="16"/>
      <c r="D4030" s="16"/>
      <c r="E4030" s="31"/>
      <c r="F4030" s="31"/>
      <c r="G4030" s="16"/>
      <c r="H4030" s="16"/>
      <c r="I4030" s="16"/>
      <c r="J4030" s="16"/>
      <c r="K4030" s="16"/>
      <c r="L4030" s="16"/>
      <c r="M4030" s="16"/>
      <c r="N4030" s="16"/>
      <c r="O4030" s="16"/>
      <c r="P4030" s="16"/>
      <c r="Q4030" s="16"/>
      <c r="R4030" s="16"/>
      <c r="S4030" s="16"/>
      <c r="T4030" s="16"/>
      <c r="U4030" s="16"/>
      <c r="V4030" s="16"/>
      <c r="W4030" s="16"/>
      <c r="X4030" s="16"/>
      <c r="Y4030" s="16"/>
      <c r="Z4030" s="16"/>
      <c r="AA4030" s="17">
        <v>10</v>
      </c>
      <c r="AB4030" s="16"/>
      <c r="AC4030" s="16"/>
      <c r="AD4030" s="16"/>
      <c r="AE4030" s="16"/>
      <c r="AF4030" s="16"/>
      <c r="AG4030" s="16"/>
      <c r="AH4030" s="16"/>
      <c r="AI4030" s="18">
        <v>654.5700000000001</v>
      </c>
      <c r="AJ4030" s="22">
        <v>0</v>
      </c>
      <c r="AK4030" s="22">
        <v>0</v>
      </c>
      <c r="AL4030" s="22">
        <v>0</v>
      </c>
      <c r="AM4030" s="22">
        <v>0</v>
      </c>
      <c r="AN4030" s="22">
        <v>-50</v>
      </c>
      <c r="AO4030" s="22">
        <v>0</v>
      </c>
      <c r="AP4030" s="18">
        <f>SUM(AI4030:AO4030)</f>
        <v>604.5700000000001</v>
      </c>
    </row>
    <row r="4031" ht="20.35" customHeight="1">
      <c r="A4031" t="s" s="28">
        <v>3169</v>
      </c>
      <c r="B4031" s="15">
        <v>43833</v>
      </c>
      <c r="C4031" s="16"/>
      <c r="D4031" s="16"/>
      <c r="E4031" s="31"/>
      <c r="F4031" s="31"/>
      <c r="G4031" s="16"/>
      <c r="H4031" s="16"/>
      <c r="I4031" s="16"/>
      <c r="J4031" s="16"/>
      <c r="K4031" s="16"/>
      <c r="L4031" s="16"/>
      <c r="M4031" s="16"/>
      <c r="N4031" s="16"/>
      <c r="O4031" s="16"/>
      <c r="P4031" s="16"/>
      <c r="Q4031" s="16"/>
      <c r="R4031" s="16"/>
      <c r="S4031" s="16"/>
      <c r="T4031" s="16"/>
      <c r="U4031" s="16"/>
      <c r="V4031" s="16"/>
      <c r="W4031" s="16"/>
      <c r="X4031" s="16"/>
      <c r="Y4031" s="16"/>
      <c r="Z4031" s="16"/>
      <c r="AA4031" s="16"/>
      <c r="AB4031" s="16"/>
      <c r="AC4031" s="16"/>
      <c r="AD4031" s="17">
        <v>1</v>
      </c>
      <c r="AE4031" s="16"/>
      <c r="AF4031" s="16"/>
      <c r="AG4031" s="16"/>
      <c r="AH4031" s="16"/>
      <c r="AI4031" s="18">
        <v>159.99</v>
      </c>
      <c r="AJ4031" s="22">
        <v>0</v>
      </c>
      <c r="AK4031" s="22">
        <f>AI4031*-0.029+-0.3</f>
        <v>-4.93971</v>
      </c>
      <c r="AL4031" s="22">
        <v>0</v>
      </c>
      <c r="AM4031" s="22">
        <v>0</v>
      </c>
      <c r="AN4031" s="22">
        <v>-7.85</v>
      </c>
      <c r="AO4031" s="22">
        <v>0</v>
      </c>
      <c r="AP4031" s="18">
        <f>SUM(AI4031:AO4031)</f>
        <v>147.20029</v>
      </c>
    </row>
    <row r="4032" ht="20.35" customHeight="1">
      <c r="A4032" t="s" s="28">
        <v>2280</v>
      </c>
      <c r="B4032" s="15">
        <v>43836</v>
      </c>
      <c r="C4032" s="17">
        <v>1</v>
      </c>
      <c r="D4032" s="16"/>
      <c r="E4032" s="31"/>
      <c r="F4032" s="59">
        <v>1</v>
      </c>
      <c r="G4032" s="16"/>
      <c r="H4032" s="16"/>
      <c r="I4032" s="16"/>
      <c r="J4032" s="16"/>
      <c r="K4032" s="16"/>
      <c r="L4032" s="16"/>
      <c r="M4032" s="16"/>
      <c r="N4032" s="16"/>
      <c r="O4032" s="16"/>
      <c r="P4032" s="16"/>
      <c r="Q4032" s="16"/>
      <c r="R4032" s="16"/>
      <c r="S4032" s="16"/>
      <c r="T4032" s="16"/>
      <c r="U4032" s="16"/>
      <c r="V4032" s="16"/>
      <c r="W4032" s="16"/>
      <c r="X4032" s="17">
        <v>1</v>
      </c>
      <c r="Y4032" s="16"/>
      <c r="Z4032" s="16"/>
      <c r="AA4032" s="16"/>
      <c r="AB4032" s="16"/>
      <c r="AC4032" s="16"/>
      <c r="AD4032" s="16"/>
      <c r="AE4032" s="16"/>
      <c r="AF4032" s="16"/>
      <c r="AG4032" s="16"/>
      <c r="AH4032" s="16"/>
      <c r="AI4032" s="18">
        <v>553.14</v>
      </c>
      <c r="AJ4032" s="22">
        <f>AI4032*-0.029+-0.3</f>
        <v>-16.34106</v>
      </c>
      <c r="AK4032" s="22">
        <v>0</v>
      </c>
      <c r="AL4032" s="22">
        <v>0</v>
      </c>
      <c r="AM4032" s="22">
        <v>0</v>
      </c>
      <c r="AN4032" s="22">
        <v>-12.55</v>
      </c>
      <c r="AO4032" s="22">
        <v>0</v>
      </c>
      <c r="AP4032" s="18">
        <f>SUM(AI4032:AO4032)</f>
        <v>524.2489399999999</v>
      </c>
    </row>
    <row r="4033" ht="20.35" customHeight="1">
      <c r="A4033" t="s" s="28">
        <v>3170</v>
      </c>
      <c r="B4033" s="15">
        <v>43837</v>
      </c>
      <c r="C4033" s="16"/>
      <c r="D4033" s="16"/>
      <c r="E4033" s="31"/>
      <c r="F4033" s="31"/>
      <c r="G4033" s="16"/>
      <c r="H4033" s="16"/>
      <c r="I4033" s="16"/>
      <c r="J4033" s="16"/>
      <c r="K4033" s="16"/>
      <c r="L4033" s="16"/>
      <c r="M4033" s="16"/>
      <c r="N4033" s="16"/>
      <c r="O4033" s="16"/>
      <c r="P4033" s="16"/>
      <c r="Q4033" s="16"/>
      <c r="R4033" s="16"/>
      <c r="S4033" s="16"/>
      <c r="T4033" s="16"/>
      <c r="U4033" s="16"/>
      <c r="V4033" s="16"/>
      <c r="W4033" s="16"/>
      <c r="X4033" s="16"/>
      <c r="Y4033" s="16"/>
      <c r="Z4033" s="17">
        <v>2</v>
      </c>
      <c r="AA4033" s="17">
        <v>1</v>
      </c>
      <c r="AB4033" s="16"/>
      <c r="AC4033" s="16"/>
      <c r="AD4033" s="16"/>
      <c r="AE4033" s="16"/>
      <c r="AF4033" s="16"/>
      <c r="AG4033" s="16"/>
      <c r="AH4033" s="16"/>
      <c r="AI4033" s="18">
        <v>139.98</v>
      </c>
      <c r="AJ4033" s="22">
        <f>AI4033*-0.029+-0.3</f>
        <v>-4.35942</v>
      </c>
      <c r="AK4033" s="22">
        <v>0</v>
      </c>
      <c r="AL4033" s="22">
        <v>0</v>
      </c>
      <c r="AM4033" s="22">
        <v>0</v>
      </c>
      <c r="AN4033" s="22">
        <v>-9.609999999999999</v>
      </c>
      <c r="AO4033" s="22">
        <v>0</v>
      </c>
      <c r="AP4033" s="18">
        <f>SUM(AI4033:AO4033)</f>
        <v>126.01058</v>
      </c>
    </row>
    <row r="4034" ht="32.35" customHeight="1">
      <c r="A4034" t="s" s="28">
        <v>2508</v>
      </c>
      <c r="B4034" s="15">
        <v>43837</v>
      </c>
      <c r="C4034" s="16"/>
      <c r="D4034" s="16"/>
      <c r="E4034" s="31"/>
      <c r="F4034" s="31"/>
      <c r="G4034" s="16"/>
      <c r="H4034" s="16"/>
      <c r="I4034" s="16"/>
      <c r="J4034" s="16"/>
      <c r="K4034" s="16"/>
      <c r="L4034" s="16"/>
      <c r="M4034" s="16"/>
      <c r="N4034" s="16"/>
      <c r="O4034" s="16"/>
      <c r="P4034" s="16"/>
      <c r="Q4034" s="16"/>
      <c r="R4034" s="16"/>
      <c r="S4034" s="16"/>
      <c r="T4034" s="16"/>
      <c r="U4034" s="16"/>
      <c r="V4034" s="16"/>
      <c r="W4034" s="16"/>
      <c r="X4034" s="16"/>
      <c r="Y4034" s="16"/>
      <c r="Z4034" s="16"/>
      <c r="AA4034" s="17">
        <v>2</v>
      </c>
      <c r="AB4034" s="16"/>
      <c r="AC4034" s="16"/>
      <c r="AD4034" s="16"/>
      <c r="AE4034" s="16"/>
      <c r="AF4034" s="16"/>
      <c r="AG4034" s="16"/>
      <c r="AH4034" s="16"/>
      <c r="AI4034" s="18">
        <v>109.99</v>
      </c>
      <c r="AJ4034" s="22">
        <f>AI4034*-0.029+-0.3</f>
        <v>-3.48971</v>
      </c>
      <c r="AK4034" s="22">
        <v>0</v>
      </c>
      <c r="AL4034" s="22">
        <v>0</v>
      </c>
      <c r="AM4034" s="22">
        <v>0</v>
      </c>
      <c r="AN4034" s="22">
        <v>-11.8</v>
      </c>
      <c r="AO4034" s="22">
        <v>0</v>
      </c>
      <c r="AP4034" s="18">
        <f>SUM(AI4034:AO4034)</f>
        <v>94.70029</v>
      </c>
    </row>
    <row r="4035" ht="20.35" customHeight="1">
      <c r="A4035" t="s" s="28">
        <v>2687</v>
      </c>
      <c r="B4035" s="15">
        <v>43837</v>
      </c>
      <c r="C4035" s="16"/>
      <c r="D4035" s="16"/>
      <c r="E4035" s="31"/>
      <c r="F4035" s="31"/>
      <c r="G4035" s="16"/>
      <c r="H4035" s="16"/>
      <c r="I4035" s="16"/>
      <c r="J4035" s="16"/>
      <c r="K4035" s="16"/>
      <c r="L4035" s="16"/>
      <c r="M4035" s="16"/>
      <c r="N4035" s="16"/>
      <c r="O4035" s="16"/>
      <c r="P4035" s="16"/>
      <c r="Q4035" s="16"/>
      <c r="R4035" s="16"/>
      <c r="S4035" s="16"/>
      <c r="T4035" s="16"/>
      <c r="U4035" s="16"/>
      <c r="V4035" s="16"/>
      <c r="W4035" s="16"/>
      <c r="X4035" s="16"/>
      <c r="Y4035" s="16"/>
      <c r="Z4035" s="16"/>
      <c r="AA4035" s="17">
        <v>2</v>
      </c>
      <c r="AB4035" s="16"/>
      <c r="AC4035" s="16"/>
      <c r="AD4035" s="16"/>
      <c r="AE4035" s="16"/>
      <c r="AF4035" s="16"/>
      <c r="AG4035" s="16"/>
      <c r="AH4035" s="16"/>
      <c r="AI4035" s="18">
        <v>153.31</v>
      </c>
      <c r="AJ4035" s="22">
        <v>0</v>
      </c>
      <c r="AK4035" s="22">
        <f>AI4035*-0.029+-0.3</f>
        <v>-4.74599</v>
      </c>
      <c r="AL4035" s="22">
        <v>0</v>
      </c>
      <c r="AM4035" s="22">
        <v>0</v>
      </c>
      <c r="AN4035" s="22">
        <v>-7.81</v>
      </c>
      <c r="AO4035" s="22">
        <v>-11.36</v>
      </c>
      <c r="AP4035" s="18">
        <f>SUM(AI4035:AO4035)</f>
        <v>129.39401</v>
      </c>
    </row>
    <row r="4036" ht="20.35" customHeight="1">
      <c r="A4036" t="s" s="28">
        <v>3171</v>
      </c>
      <c r="B4036" s="15">
        <v>43837</v>
      </c>
      <c r="C4036" s="17">
        <v>1</v>
      </c>
      <c r="D4036" s="16"/>
      <c r="E4036" s="31"/>
      <c r="F4036" s="31"/>
      <c r="G4036" s="16"/>
      <c r="H4036" s="16"/>
      <c r="I4036" s="16"/>
      <c r="J4036" s="16"/>
      <c r="K4036" s="16"/>
      <c r="L4036" s="16"/>
      <c r="M4036" s="16"/>
      <c r="N4036" s="16"/>
      <c r="O4036" s="16"/>
      <c r="P4036" s="16"/>
      <c r="Q4036" s="16"/>
      <c r="R4036" s="16"/>
      <c r="S4036" s="16"/>
      <c r="T4036" s="16"/>
      <c r="U4036" s="16"/>
      <c r="V4036" s="16"/>
      <c r="W4036" s="16"/>
      <c r="X4036" s="16"/>
      <c r="Y4036" s="16"/>
      <c r="Z4036" s="16"/>
      <c r="AA4036" s="16"/>
      <c r="AB4036" s="16"/>
      <c r="AC4036" s="16"/>
      <c r="AD4036" s="16"/>
      <c r="AE4036" s="16"/>
      <c r="AF4036" s="16"/>
      <c r="AG4036" s="16"/>
      <c r="AH4036" s="16"/>
      <c r="AI4036" s="18">
        <v>299.99</v>
      </c>
      <c r="AJ4036" s="22">
        <v>0</v>
      </c>
      <c r="AK4036" s="22">
        <f>AI4036*-0.029+-0.3</f>
        <v>-8.99971</v>
      </c>
      <c r="AL4036" s="22">
        <v>0</v>
      </c>
      <c r="AM4036" s="22">
        <v>0</v>
      </c>
      <c r="AN4036" s="22">
        <v>-14.8</v>
      </c>
      <c r="AO4036" s="22">
        <v>0</v>
      </c>
      <c r="AP4036" s="18">
        <f>SUM(AI4036:AO4036)</f>
        <v>276.19029</v>
      </c>
    </row>
    <row r="4037" ht="20.35" customHeight="1">
      <c r="A4037" t="s" s="28">
        <v>3172</v>
      </c>
      <c r="B4037" s="15">
        <v>43837</v>
      </c>
      <c r="C4037" s="16"/>
      <c r="D4037" s="16"/>
      <c r="E4037" s="31"/>
      <c r="F4037" s="31"/>
      <c r="G4037" s="16"/>
      <c r="H4037" s="16"/>
      <c r="I4037" s="16"/>
      <c r="J4037" s="16"/>
      <c r="K4037" s="16"/>
      <c r="L4037" s="16"/>
      <c r="M4037" s="16"/>
      <c r="N4037" s="16"/>
      <c r="O4037" s="16"/>
      <c r="P4037" s="16"/>
      <c r="Q4037" s="16"/>
      <c r="R4037" s="16"/>
      <c r="S4037" s="16"/>
      <c r="T4037" s="16"/>
      <c r="U4037" s="16"/>
      <c r="V4037" s="16"/>
      <c r="W4037" s="16"/>
      <c r="X4037" s="16"/>
      <c r="Y4037" s="16"/>
      <c r="Z4037" s="17">
        <v>1</v>
      </c>
      <c r="AA4037" s="16"/>
      <c r="AB4037" s="16"/>
      <c r="AC4037" s="16"/>
      <c r="AD4037" s="16"/>
      <c r="AE4037" s="16"/>
      <c r="AF4037" s="16"/>
      <c r="AG4037" s="16"/>
      <c r="AH4037" s="16"/>
      <c r="AI4037" s="18">
        <v>52.98</v>
      </c>
      <c r="AJ4037" s="22">
        <v>0</v>
      </c>
      <c r="AK4037" s="22">
        <v>0</v>
      </c>
      <c r="AL4037" s="22">
        <f>AI4037*-0.029-0.3</f>
        <v>-1.83642</v>
      </c>
      <c r="AM4037" s="22">
        <v>0</v>
      </c>
      <c r="AN4037" s="22">
        <v>-6.95</v>
      </c>
      <c r="AO4037" s="22">
        <v>0</v>
      </c>
      <c r="AP4037" s="18">
        <f>SUM(AI4037:AO4037)</f>
        <v>44.19358</v>
      </c>
    </row>
    <row r="4038" ht="20.35" customHeight="1">
      <c r="A4038" t="s" s="28">
        <v>1904</v>
      </c>
      <c r="B4038" s="15">
        <v>43837</v>
      </c>
      <c r="C4038" s="16"/>
      <c r="D4038" s="16"/>
      <c r="E4038" s="31"/>
      <c r="F4038" s="31"/>
      <c r="G4038" s="16"/>
      <c r="H4038" s="16"/>
      <c r="I4038" s="16"/>
      <c r="J4038" s="16"/>
      <c r="K4038" s="16"/>
      <c r="L4038" s="16"/>
      <c r="M4038" s="16"/>
      <c r="N4038" s="16"/>
      <c r="O4038" s="16"/>
      <c r="P4038" s="16"/>
      <c r="Q4038" s="16"/>
      <c r="R4038" s="16"/>
      <c r="S4038" s="16"/>
      <c r="T4038" s="16"/>
      <c r="U4038" s="16"/>
      <c r="V4038" s="16"/>
      <c r="W4038" s="16"/>
      <c r="X4038" s="16"/>
      <c r="Y4038" s="16"/>
      <c r="Z4038" s="16"/>
      <c r="AA4038" s="17">
        <v>2</v>
      </c>
      <c r="AB4038" s="16"/>
      <c r="AC4038" s="16"/>
      <c r="AD4038" s="16"/>
      <c r="AE4038" s="16"/>
      <c r="AF4038" s="16"/>
      <c r="AG4038" s="16"/>
      <c r="AH4038" s="16"/>
      <c r="AI4038" s="18">
        <v>159.97</v>
      </c>
      <c r="AJ4038" s="22">
        <f>AI4038*-0.029+-0.3</f>
        <v>-4.93913</v>
      </c>
      <c r="AK4038" s="22">
        <v>0</v>
      </c>
      <c r="AL4038" s="22">
        <v>0</v>
      </c>
      <c r="AM4038" s="22">
        <v>0</v>
      </c>
      <c r="AN4038" s="22">
        <v>-14.8</v>
      </c>
      <c r="AO4038" s="22">
        <v>0</v>
      </c>
      <c r="AP4038" s="18">
        <f>SUM(AI4038:AO4038)</f>
        <v>140.23087</v>
      </c>
    </row>
    <row r="4039" ht="20.35" customHeight="1">
      <c r="A4039" t="s" s="28">
        <v>2055</v>
      </c>
      <c r="B4039" s="15">
        <v>43837</v>
      </c>
      <c r="C4039" s="16"/>
      <c r="D4039" s="16"/>
      <c r="E4039" s="31"/>
      <c r="F4039" s="31"/>
      <c r="G4039" s="16"/>
      <c r="H4039" s="16"/>
      <c r="I4039" s="16"/>
      <c r="J4039" s="16"/>
      <c r="K4039" s="16"/>
      <c r="L4039" s="16"/>
      <c r="M4039" s="16"/>
      <c r="N4039" s="16"/>
      <c r="O4039" s="16"/>
      <c r="P4039" s="16"/>
      <c r="Q4039" s="16"/>
      <c r="R4039" s="16"/>
      <c r="S4039" s="16"/>
      <c r="T4039" s="16"/>
      <c r="U4039" s="16"/>
      <c r="V4039" s="16"/>
      <c r="W4039" s="16"/>
      <c r="X4039" s="16"/>
      <c r="Y4039" s="16"/>
      <c r="Z4039" s="17">
        <v>1</v>
      </c>
      <c r="AA4039" s="17">
        <v>1</v>
      </c>
      <c r="AB4039" s="16"/>
      <c r="AC4039" s="16"/>
      <c r="AD4039" s="16"/>
      <c r="AE4039" s="16"/>
      <c r="AF4039" s="16"/>
      <c r="AG4039" s="16"/>
      <c r="AH4039" s="16"/>
      <c r="AI4039" s="18">
        <v>113.38</v>
      </c>
      <c r="AJ4039" s="22">
        <v>0</v>
      </c>
      <c r="AK4039" s="22">
        <f>AI4039*-0.029+-0.3</f>
        <v>-3.58802</v>
      </c>
      <c r="AL4039" s="22">
        <v>0</v>
      </c>
      <c r="AM4039" s="22">
        <v>0</v>
      </c>
      <c r="AN4039" s="22">
        <v>-8.199999999999999</v>
      </c>
      <c r="AO4039" s="22">
        <v>-8.4</v>
      </c>
      <c r="AP4039" s="18">
        <f>SUM(AI4039:AO4039)</f>
        <v>93.19198</v>
      </c>
    </row>
    <row r="4040" ht="20.35" customHeight="1">
      <c r="A4040" t="s" s="28">
        <v>3173</v>
      </c>
      <c r="B4040" s="15">
        <v>43837</v>
      </c>
      <c r="C4040" s="16"/>
      <c r="D4040" s="16"/>
      <c r="E4040" s="31"/>
      <c r="F4040" s="31"/>
      <c r="G4040" s="16"/>
      <c r="H4040" s="16"/>
      <c r="I4040" s="16"/>
      <c r="J4040" s="16"/>
      <c r="K4040" s="16"/>
      <c r="L4040" s="16"/>
      <c r="M4040" s="16"/>
      <c r="N4040" s="16"/>
      <c r="O4040" s="16"/>
      <c r="P4040" s="16"/>
      <c r="Q4040" s="16"/>
      <c r="R4040" s="16"/>
      <c r="S4040" s="16"/>
      <c r="T4040" s="16"/>
      <c r="U4040" s="16"/>
      <c r="V4040" s="16"/>
      <c r="W4040" s="16"/>
      <c r="X4040" s="16"/>
      <c r="Y4040" s="16"/>
      <c r="Z4040" s="17">
        <v>1</v>
      </c>
      <c r="AA4040" s="16"/>
      <c r="AB4040" s="16"/>
      <c r="AC4040" s="16"/>
      <c r="AD4040" s="16"/>
      <c r="AE4040" s="16"/>
      <c r="AF4040" s="16"/>
      <c r="AG4040" s="16"/>
      <c r="AH4040" s="16"/>
      <c r="AI4040" s="18">
        <v>87.98</v>
      </c>
      <c r="AJ4040" s="22">
        <f>AI4040*-0.029+-0.3</f>
        <v>-2.85142</v>
      </c>
      <c r="AK4040" s="22">
        <v>0</v>
      </c>
      <c r="AL4040" s="22">
        <v>0</v>
      </c>
      <c r="AM4040" s="22">
        <v>0</v>
      </c>
      <c r="AN4040" s="22">
        <v>-8.199999999999999</v>
      </c>
      <c r="AO4040" s="22">
        <v>0</v>
      </c>
      <c r="AP4040" s="18">
        <f>SUM(AI4040:AO4040)</f>
        <v>76.92858</v>
      </c>
    </row>
    <row r="4041" ht="20.35" customHeight="1">
      <c r="A4041" t="s" s="28">
        <v>2771</v>
      </c>
      <c r="B4041" s="15">
        <v>43838</v>
      </c>
      <c r="C4041" s="16"/>
      <c r="D4041" s="16"/>
      <c r="E4041" s="31"/>
      <c r="F4041" s="31"/>
      <c r="G4041" s="16"/>
      <c r="H4041" s="16"/>
      <c r="I4041" s="16"/>
      <c r="J4041" s="16"/>
      <c r="K4041" s="16"/>
      <c r="L4041" s="16"/>
      <c r="M4041" s="16"/>
      <c r="N4041" s="16"/>
      <c r="O4041" s="16"/>
      <c r="P4041" s="16"/>
      <c r="Q4041" s="16"/>
      <c r="R4041" s="16"/>
      <c r="S4041" s="16"/>
      <c r="T4041" s="16"/>
      <c r="U4041" s="16"/>
      <c r="V4041" s="16"/>
      <c r="W4041" s="16"/>
      <c r="X4041" s="16"/>
      <c r="Y4041" s="16"/>
      <c r="Z4041" s="17">
        <v>1</v>
      </c>
      <c r="AA4041" s="16"/>
      <c r="AB4041" s="16"/>
      <c r="AC4041" s="16"/>
      <c r="AD4041" s="16"/>
      <c r="AE4041" s="16"/>
      <c r="AF4041" s="16"/>
      <c r="AG4041" s="16"/>
      <c r="AH4041" s="16"/>
      <c r="AI4041" s="18">
        <v>52.98</v>
      </c>
      <c r="AJ4041" s="22">
        <f>AI4041*-0.029+-0.3</f>
        <v>-1.83642</v>
      </c>
      <c r="AK4041" s="22">
        <v>0</v>
      </c>
      <c r="AL4041" s="22">
        <v>0</v>
      </c>
      <c r="AM4041" s="22">
        <v>0</v>
      </c>
      <c r="AN4041" s="22">
        <v>-6.95</v>
      </c>
      <c r="AO4041" s="22">
        <v>0</v>
      </c>
      <c r="AP4041" s="18">
        <f>SUM(AI4041:AO4041)</f>
        <v>44.19358</v>
      </c>
    </row>
    <row r="4042" ht="20.35" customHeight="1">
      <c r="A4042" t="s" s="28">
        <v>3174</v>
      </c>
      <c r="B4042" s="15">
        <v>43838</v>
      </c>
      <c r="C4042" s="16"/>
      <c r="D4042" s="16"/>
      <c r="E4042" s="31"/>
      <c r="F4042" s="31"/>
      <c r="G4042" s="17">
        <v>1</v>
      </c>
      <c r="H4042" s="16"/>
      <c r="I4042" s="16"/>
      <c r="J4042" s="16"/>
      <c r="K4042" s="16"/>
      <c r="L4042" s="16"/>
      <c r="M4042" s="16"/>
      <c r="N4042" s="16"/>
      <c r="O4042" s="16"/>
      <c r="P4042" s="16"/>
      <c r="Q4042" s="16"/>
      <c r="R4042" s="16"/>
      <c r="S4042" s="16"/>
      <c r="T4042" s="16"/>
      <c r="U4042" s="16"/>
      <c r="V4042" s="16"/>
      <c r="W4042" s="16"/>
      <c r="X4042" s="16"/>
      <c r="Y4042" s="16"/>
      <c r="Z4042" s="16"/>
      <c r="AA4042" s="16"/>
      <c r="AB4042" s="16"/>
      <c r="AC4042" s="16"/>
      <c r="AD4042" s="16"/>
      <c r="AE4042" s="16"/>
      <c r="AF4042" s="16"/>
      <c r="AG4042" s="16"/>
      <c r="AH4042" s="16"/>
      <c r="AI4042" s="18">
        <v>223.37</v>
      </c>
      <c r="AJ4042" s="22">
        <f>AI4042*-0.029+-0.3</f>
        <v>-6.77773</v>
      </c>
      <c r="AK4042" s="22">
        <v>0</v>
      </c>
      <c r="AL4042" s="22">
        <v>0</v>
      </c>
      <c r="AM4042" s="22">
        <v>0</v>
      </c>
      <c r="AN4042" s="22">
        <v>-58.5</v>
      </c>
      <c r="AO4042" s="22">
        <v>0</v>
      </c>
      <c r="AP4042" s="18">
        <f>SUM(AI4042:AO4042)</f>
        <v>158.09227</v>
      </c>
    </row>
    <row r="4043" ht="20.35" customHeight="1">
      <c r="A4043" t="s" s="28">
        <v>1490</v>
      </c>
      <c r="B4043" s="15">
        <v>43838</v>
      </c>
      <c r="C4043" s="16"/>
      <c r="D4043" s="16"/>
      <c r="E4043" s="31"/>
      <c r="F4043" s="31"/>
      <c r="G4043" s="16"/>
      <c r="H4043" s="16"/>
      <c r="I4043" s="16"/>
      <c r="J4043" s="17">
        <v>3</v>
      </c>
      <c r="K4043" s="16"/>
      <c r="L4043" s="16"/>
      <c r="M4043" s="16"/>
      <c r="N4043" s="16"/>
      <c r="O4043" s="16"/>
      <c r="P4043" s="16"/>
      <c r="Q4043" s="16"/>
      <c r="R4043" s="16"/>
      <c r="S4043" s="16"/>
      <c r="T4043" s="16"/>
      <c r="U4043" s="16"/>
      <c r="V4043" s="16"/>
      <c r="W4043" s="16"/>
      <c r="X4043" s="16"/>
      <c r="Y4043" s="16"/>
      <c r="Z4043" s="16"/>
      <c r="AA4043" s="16"/>
      <c r="AB4043" s="16"/>
      <c r="AC4043" s="16"/>
      <c r="AD4043" s="16"/>
      <c r="AE4043" s="16"/>
      <c r="AF4043" s="16"/>
      <c r="AG4043" s="16"/>
      <c r="AH4043" s="16"/>
      <c r="AI4043" s="18">
        <v>1643</v>
      </c>
      <c r="AJ4043" s="22">
        <v>0</v>
      </c>
      <c r="AK4043" s="22">
        <v>0</v>
      </c>
      <c r="AL4043" s="22">
        <v>0</v>
      </c>
      <c r="AM4043" s="22">
        <v>0</v>
      </c>
      <c r="AN4043" s="22">
        <v>0</v>
      </c>
      <c r="AO4043" s="22">
        <v>0</v>
      </c>
      <c r="AP4043" s="18">
        <f>SUM(AI4043:AO4043)</f>
        <v>1643</v>
      </c>
    </row>
    <row r="4044" ht="20.35" customHeight="1">
      <c r="A4044" t="s" s="28">
        <v>2495</v>
      </c>
      <c r="B4044" s="15">
        <v>43838</v>
      </c>
      <c r="C4044" s="17">
        <v>1</v>
      </c>
      <c r="D4044" s="16"/>
      <c r="E4044" s="31"/>
      <c r="F4044" s="31"/>
      <c r="G4044" s="17">
        <v>1</v>
      </c>
      <c r="H4044" s="16"/>
      <c r="I4044" s="16"/>
      <c r="J4044" s="16"/>
      <c r="K4044" s="16"/>
      <c r="L4044" s="16"/>
      <c r="M4044" s="16"/>
      <c r="N4044" s="16"/>
      <c r="O4044" s="16"/>
      <c r="P4044" s="16"/>
      <c r="Q4044" s="16"/>
      <c r="R4044" s="16"/>
      <c r="S4044" s="16"/>
      <c r="T4044" s="16"/>
      <c r="U4044" s="16"/>
      <c r="V4044" s="16"/>
      <c r="W4044" s="16"/>
      <c r="X4044" s="16"/>
      <c r="Y4044" s="16"/>
      <c r="Z4044" s="16"/>
      <c r="AA4044" s="16"/>
      <c r="AB4044" s="16"/>
      <c r="AC4044" s="16"/>
      <c r="AD4044" s="16"/>
      <c r="AE4044" s="16"/>
      <c r="AF4044" s="16"/>
      <c r="AG4044" s="16"/>
      <c r="AH4044" s="16"/>
      <c r="AI4044" s="18">
        <v>515.9400000000001</v>
      </c>
      <c r="AJ4044" s="22">
        <f>AI4044*-0.029+-0.3</f>
        <v>-15.26226</v>
      </c>
      <c r="AK4044" s="22">
        <v>0</v>
      </c>
      <c r="AL4044" s="22">
        <v>0</v>
      </c>
      <c r="AM4044" s="22">
        <v>0</v>
      </c>
      <c r="AN4044" s="22">
        <v>-57.53</v>
      </c>
      <c r="AO4044" s="22">
        <v>0</v>
      </c>
      <c r="AP4044" s="18">
        <f>SUM(AI4044:AO4044)</f>
        <v>443.14774</v>
      </c>
    </row>
    <row r="4045" ht="20.35" customHeight="1">
      <c r="A4045" t="s" s="28">
        <v>3175</v>
      </c>
      <c r="B4045" s="15">
        <v>43839</v>
      </c>
      <c r="C4045" s="17">
        <v>1</v>
      </c>
      <c r="D4045" s="16"/>
      <c r="E4045" s="31"/>
      <c r="F4045" s="31"/>
      <c r="G4045" s="16"/>
      <c r="H4045" s="16"/>
      <c r="I4045" s="16"/>
      <c r="J4045" s="16"/>
      <c r="K4045" s="16"/>
      <c r="L4045" s="16"/>
      <c r="M4045" s="16"/>
      <c r="N4045" s="16"/>
      <c r="O4045" s="16"/>
      <c r="P4045" s="16"/>
      <c r="Q4045" s="16"/>
      <c r="R4045" s="16"/>
      <c r="S4045" s="16"/>
      <c r="T4045" s="16"/>
      <c r="U4045" s="16"/>
      <c r="V4045" s="16"/>
      <c r="W4045" s="16"/>
      <c r="X4045" s="16"/>
      <c r="Y4045" s="16"/>
      <c r="Z4045" s="16"/>
      <c r="AA4045" s="16"/>
      <c r="AB4045" s="16"/>
      <c r="AC4045" s="16"/>
      <c r="AD4045" s="16"/>
      <c r="AE4045" s="16"/>
      <c r="AF4045" s="16"/>
      <c r="AG4045" s="16"/>
      <c r="AH4045" s="16"/>
      <c r="AI4045" s="18">
        <v>299.99</v>
      </c>
      <c r="AJ4045" s="22">
        <v>0</v>
      </c>
      <c r="AK4045" s="22">
        <v>0</v>
      </c>
      <c r="AL4045" s="22">
        <v>0</v>
      </c>
      <c r="AM4045" s="22">
        <v>0</v>
      </c>
      <c r="AN4045" s="22">
        <v>0</v>
      </c>
      <c r="AO4045" s="22">
        <v>0</v>
      </c>
      <c r="AP4045" s="18">
        <f>SUM(AI4045:AO4045)</f>
        <v>299.99</v>
      </c>
    </row>
    <row r="4046" ht="20.35" customHeight="1">
      <c r="A4046" t="s" s="28">
        <v>3176</v>
      </c>
      <c r="B4046" s="15">
        <v>43839</v>
      </c>
      <c r="C4046" s="16"/>
      <c r="D4046" s="16"/>
      <c r="E4046" s="31"/>
      <c r="F4046" s="31"/>
      <c r="G4046" s="16"/>
      <c r="H4046" s="16"/>
      <c r="I4046" s="16"/>
      <c r="J4046" s="16"/>
      <c r="K4046" s="16"/>
      <c r="L4046" s="16"/>
      <c r="M4046" s="16"/>
      <c r="N4046" s="16"/>
      <c r="O4046" s="16"/>
      <c r="P4046" s="16"/>
      <c r="Q4046" s="17">
        <v>1</v>
      </c>
      <c r="R4046" s="16"/>
      <c r="S4046" s="16"/>
      <c r="T4046" s="16"/>
      <c r="U4046" s="16"/>
      <c r="V4046" s="16"/>
      <c r="W4046" s="16"/>
      <c r="X4046" s="16"/>
      <c r="Y4046" s="16"/>
      <c r="Z4046" s="16"/>
      <c r="AA4046" s="16"/>
      <c r="AB4046" s="16"/>
      <c r="AC4046" s="16"/>
      <c r="AD4046" s="16"/>
      <c r="AE4046" s="16"/>
      <c r="AF4046" s="16"/>
      <c r="AG4046" s="16"/>
      <c r="AH4046" s="16"/>
      <c r="AI4046" s="18">
        <v>421.19</v>
      </c>
      <c r="AJ4046" s="22">
        <f>AI4046*-0.029+-0.3</f>
        <v>-12.51451</v>
      </c>
      <c r="AK4046" s="22">
        <v>0</v>
      </c>
      <c r="AL4046" s="22">
        <v>0</v>
      </c>
      <c r="AM4046" s="22">
        <v>0</v>
      </c>
      <c r="AN4046" s="22">
        <v>-8.83</v>
      </c>
      <c r="AO4046" s="22">
        <v>-31.2</v>
      </c>
      <c r="AP4046" s="18">
        <f>SUM(AI4046:AO4046)</f>
        <v>368.64549</v>
      </c>
    </row>
    <row r="4047" ht="20.35" customHeight="1">
      <c r="A4047" t="s" s="28">
        <v>3177</v>
      </c>
      <c r="B4047" s="15">
        <v>43843</v>
      </c>
      <c r="C4047" s="16"/>
      <c r="D4047" s="16"/>
      <c r="E4047" s="31"/>
      <c r="F4047" s="31"/>
      <c r="G4047" s="16"/>
      <c r="H4047" s="16"/>
      <c r="I4047" s="16"/>
      <c r="J4047" s="16"/>
      <c r="K4047" s="16"/>
      <c r="L4047" s="16"/>
      <c r="M4047" s="16"/>
      <c r="N4047" s="16"/>
      <c r="O4047" s="16"/>
      <c r="P4047" s="16"/>
      <c r="Q4047" s="17">
        <v>1</v>
      </c>
      <c r="R4047" s="16"/>
      <c r="S4047" s="16"/>
      <c r="T4047" s="16"/>
      <c r="U4047" s="16"/>
      <c r="V4047" s="16"/>
      <c r="W4047" s="16"/>
      <c r="X4047" s="16"/>
      <c r="Y4047" s="16"/>
      <c r="Z4047" s="16"/>
      <c r="AA4047" s="16"/>
      <c r="AB4047" s="16"/>
      <c r="AC4047" s="16"/>
      <c r="AD4047" s="16"/>
      <c r="AE4047" s="16"/>
      <c r="AF4047" s="16"/>
      <c r="AG4047" s="16"/>
      <c r="AH4047" s="16"/>
      <c r="AI4047" s="18">
        <v>437</v>
      </c>
      <c r="AJ4047" s="22">
        <f>AI4047*-0.029+-0.3</f>
        <v>-12.973</v>
      </c>
      <c r="AK4047" s="22">
        <v>0</v>
      </c>
      <c r="AL4047" s="22">
        <v>0</v>
      </c>
      <c r="AM4047" s="22">
        <v>0</v>
      </c>
      <c r="AN4047" s="22">
        <v>-46.91</v>
      </c>
      <c r="AO4047" s="22">
        <v>0</v>
      </c>
      <c r="AP4047" s="18">
        <f>SUM(AI4047:AO4047)</f>
        <v>377.117</v>
      </c>
    </row>
    <row r="4048" ht="20.35" customHeight="1">
      <c r="A4048" t="s" s="28">
        <v>969</v>
      </c>
      <c r="B4048" s="15">
        <v>43843</v>
      </c>
      <c r="C4048" s="16"/>
      <c r="D4048" s="16"/>
      <c r="E4048" s="31"/>
      <c r="F4048" s="31"/>
      <c r="G4048" s="16"/>
      <c r="H4048" s="16"/>
      <c r="I4048" s="16"/>
      <c r="J4048" s="16"/>
      <c r="K4048" s="16"/>
      <c r="L4048" s="16"/>
      <c r="M4048" s="16"/>
      <c r="N4048" s="16"/>
      <c r="O4048" s="16"/>
      <c r="P4048" s="16"/>
      <c r="Q4048" s="16"/>
      <c r="R4048" s="16"/>
      <c r="S4048" s="16"/>
      <c r="T4048" s="16"/>
      <c r="U4048" s="16"/>
      <c r="V4048" s="16"/>
      <c r="W4048" s="16"/>
      <c r="X4048" s="16"/>
      <c r="Y4048" s="16"/>
      <c r="Z4048" s="16"/>
      <c r="AA4048" s="16"/>
      <c r="AB4048" s="16"/>
      <c r="AC4048" s="16"/>
      <c r="AD4048" s="16"/>
      <c r="AE4048" s="16"/>
      <c r="AF4048" s="16"/>
      <c r="AG4048" s="16"/>
      <c r="AH4048" s="16"/>
      <c r="AI4048" s="18">
        <v>220</v>
      </c>
      <c r="AJ4048" s="22">
        <v>0</v>
      </c>
      <c r="AK4048" s="22">
        <v>0</v>
      </c>
      <c r="AL4048" s="22">
        <v>0</v>
      </c>
      <c r="AM4048" s="22">
        <v>0</v>
      </c>
      <c r="AN4048" s="22">
        <v>-6.95</v>
      </c>
      <c r="AO4048" s="22">
        <v>0</v>
      </c>
      <c r="AP4048" s="18">
        <f>SUM(AI4048:AO4048)</f>
        <v>213.05</v>
      </c>
    </row>
    <row r="4049" ht="20.35" customHeight="1">
      <c r="A4049" t="s" s="28">
        <v>3178</v>
      </c>
      <c r="B4049" s="15">
        <v>43844</v>
      </c>
      <c r="C4049" s="17">
        <v>1</v>
      </c>
      <c r="D4049" s="16"/>
      <c r="E4049" s="31"/>
      <c r="F4049" s="31"/>
      <c r="G4049" s="16"/>
      <c r="H4049" s="16"/>
      <c r="I4049" s="16"/>
      <c r="J4049" s="16"/>
      <c r="K4049" s="16"/>
      <c r="L4049" s="16"/>
      <c r="M4049" s="16"/>
      <c r="N4049" s="16"/>
      <c r="O4049" s="16"/>
      <c r="P4049" s="16"/>
      <c r="Q4049" s="16"/>
      <c r="R4049" s="16"/>
      <c r="S4049" s="16"/>
      <c r="T4049" s="16"/>
      <c r="U4049" s="16"/>
      <c r="V4049" s="16"/>
      <c r="W4049" s="16"/>
      <c r="X4049" s="16"/>
      <c r="Y4049" s="16"/>
      <c r="Z4049" s="16"/>
      <c r="AA4049" s="16"/>
      <c r="AB4049" s="16"/>
      <c r="AC4049" s="16"/>
      <c r="AD4049" s="16"/>
      <c r="AE4049" s="16"/>
      <c r="AF4049" s="16"/>
      <c r="AG4049" s="16"/>
      <c r="AH4049" s="16"/>
      <c r="AI4049" s="18">
        <v>404.99</v>
      </c>
      <c r="AJ4049" s="22">
        <f>AI4049*-0.029+-0.3</f>
        <v>-12.04471</v>
      </c>
      <c r="AK4049" s="22">
        <v>0</v>
      </c>
      <c r="AL4049" s="22">
        <v>0</v>
      </c>
      <c r="AM4049" s="22">
        <v>0</v>
      </c>
      <c r="AN4049" s="22">
        <v>-10.87</v>
      </c>
      <c r="AO4049" s="22">
        <v>-30</v>
      </c>
      <c r="AP4049" s="18">
        <f>SUM(AI4049:AO4049)</f>
        <v>352.07529</v>
      </c>
    </row>
    <row r="4050" ht="20.35" customHeight="1">
      <c r="A4050" t="s" s="28">
        <v>3179</v>
      </c>
      <c r="B4050" s="15">
        <v>43844</v>
      </c>
      <c r="C4050" s="16"/>
      <c r="D4050" s="16"/>
      <c r="E4050" s="31"/>
      <c r="F4050" s="31"/>
      <c r="G4050" s="16"/>
      <c r="H4050" s="16"/>
      <c r="I4050" s="16"/>
      <c r="J4050" s="16"/>
      <c r="K4050" s="16"/>
      <c r="L4050" s="16"/>
      <c r="M4050" s="16"/>
      <c r="N4050" s="16"/>
      <c r="O4050" s="16"/>
      <c r="P4050" s="16"/>
      <c r="Q4050" s="16"/>
      <c r="R4050" s="16"/>
      <c r="S4050" s="16"/>
      <c r="T4050" s="16"/>
      <c r="U4050" s="16"/>
      <c r="V4050" s="16"/>
      <c r="W4050" s="16"/>
      <c r="X4050" s="16"/>
      <c r="Y4050" s="16"/>
      <c r="Z4050" s="16"/>
      <c r="AA4050" s="16"/>
      <c r="AB4050" s="16"/>
      <c r="AC4050" s="16"/>
      <c r="AD4050" s="16"/>
      <c r="AE4050" s="16"/>
      <c r="AF4050" s="16"/>
      <c r="AG4050" s="16"/>
      <c r="AH4050" s="16"/>
      <c r="AI4050" s="18">
        <v>1027.2</v>
      </c>
      <c r="AJ4050" s="22">
        <f>AI4050*-0.029+-0.3</f>
        <v>-30.0888</v>
      </c>
      <c r="AK4050" s="22">
        <v>0</v>
      </c>
      <c r="AL4050" s="22">
        <v>0</v>
      </c>
      <c r="AM4050" s="22">
        <v>0</v>
      </c>
      <c r="AN4050" s="22">
        <v>0</v>
      </c>
      <c r="AO4050" s="22">
        <v>0</v>
      </c>
      <c r="AP4050" s="18">
        <f>SUM(AI4050:AO4050)</f>
        <v>997.1112000000001</v>
      </c>
    </row>
    <row r="4051" ht="20.35" customHeight="1">
      <c r="A4051" t="s" s="28">
        <v>1166</v>
      </c>
      <c r="B4051" s="15">
        <v>43845</v>
      </c>
      <c r="C4051" s="16"/>
      <c r="D4051" s="16"/>
      <c r="E4051" s="31"/>
      <c r="F4051" s="31"/>
      <c r="G4051" s="16"/>
      <c r="H4051" s="16"/>
      <c r="I4051" s="16"/>
      <c r="J4051" s="16"/>
      <c r="K4051" s="16"/>
      <c r="L4051" s="16"/>
      <c r="M4051" s="17">
        <v>2</v>
      </c>
      <c r="N4051" s="16"/>
      <c r="O4051" s="16"/>
      <c r="P4051" s="16"/>
      <c r="Q4051" s="16"/>
      <c r="R4051" s="16"/>
      <c r="S4051" s="16"/>
      <c r="T4051" s="16"/>
      <c r="U4051" s="16"/>
      <c r="V4051" s="16"/>
      <c r="W4051" s="16"/>
      <c r="X4051" s="16"/>
      <c r="Y4051" s="16"/>
      <c r="Z4051" s="16"/>
      <c r="AA4051" s="16"/>
      <c r="AB4051" s="16"/>
      <c r="AC4051" s="16"/>
      <c r="AD4051" s="16"/>
      <c r="AE4051" s="16"/>
      <c r="AF4051" s="16"/>
      <c r="AG4051" s="16"/>
      <c r="AH4051" s="16"/>
      <c r="AI4051" s="18">
        <v>285</v>
      </c>
      <c r="AJ4051" s="22">
        <v>0</v>
      </c>
      <c r="AK4051" s="22">
        <f>AI4051*-0.029+-0.3</f>
        <v>-8.565</v>
      </c>
      <c r="AL4051" s="22">
        <v>0</v>
      </c>
      <c r="AM4051" s="22">
        <v>0</v>
      </c>
      <c r="AN4051" s="22">
        <v>-13.15</v>
      </c>
      <c r="AO4051" s="22">
        <v>0</v>
      </c>
      <c r="AP4051" s="18">
        <f>SUM(AI4051:AO4051)</f>
        <v>263.285</v>
      </c>
    </row>
    <row r="4052" ht="20.35" customHeight="1">
      <c r="A4052" t="s" s="28">
        <v>3059</v>
      </c>
      <c r="B4052" s="15">
        <v>43845</v>
      </c>
      <c r="C4052" s="16"/>
      <c r="D4052" s="16"/>
      <c r="E4052" s="31"/>
      <c r="F4052" s="31"/>
      <c r="G4052" s="16"/>
      <c r="H4052" s="16"/>
      <c r="I4052" s="16"/>
      <c r="J4052" s="16"/>
      <c r="K4052" s="16"/>
      <c r="L4052" s="16"/>
      <c r="M4052" s="16"/>
      <c r="N4052" s="16"/>
      <c r="O4052" s="16"/>
      <c r="P4052" s="16"/>
      <c r="Q4052" s="16"/>
      <c r="R4052" s="16"/>
      <c r="S4052" s="16"/>
      <c r="T4052" s="16"/>
      <c r="U4052" s="16"/>
      <c r="V4052" s="16"/>
      <c r="W4052" s="16"/>
      <c r="X4052" s="16"/>
      <c r="Y4052" s="16"/>
      <c r="Z4052" s="16"/>
      <c r="AA4052" s="16"/>
      <c r="AB4052" s="16"/>
      <c r="AC4052" s="16"/>
      <c r="AD4052" s="16"/>
      <c r="AE4052" s="16"/>
      <c r="AF4052" s="16"/>
      <c r="AG4052" s="16"/>
      <c r="AH4052" s="16"/>
      <c r="AI4052" s="18">
        <v>70</v>
      </c>
      <c r="AJ4052" s="22">
        <f>AI4052*-0.029+-0.3</f>
        <v>-2.33</v>
      </c>
      <c r="AK4052" s="22">
        <v>0</v>
      </c>
      <c r="AL4052" s="22">
        <v>0</v>
      </c>
      <c r="AM4052" s="22">
        <v>0</v>
      </c>
      <c r="AN4052" s="22">
        <v>-30.67</v>
      </c>
      <c r="AO4052" s="22">
        <v>0</v>
      </c>
      <c r="AP4052" s="18">
        <f>SUM(AI4052:AO4052)</f>
        <v>37</v>
      </c>
    </row>
    <row r="4053" ht="20.35" customHeight="1">
      <c r="A4053" t="s" s="28">
        <v>3086</v>
      </c>
      <c r="B4053" s="15">
        <v>43847</v>
      </c>
      <c r="C4053" s="16"/>
      <c r="D4053" s="16"/>
      <c r="E4053" s="31"/>
      <c r="F4053" s="31"/>
      <c r="G4053" s="16"/>
      <c r="H4053" s="16"/>
      <c r="I4053" s="16"/>
      <c r="J4053" s="16"/>
      <c r="K4053" s="16"/>
      <c r="L4053" s="16"/>
      <c r="M4053" s="16"/>
      <c r="N4053" s="16"/>
      <c r="O4053" s="16"/>
      <c r="P4053" s="16"/>
      <c r="Q4053" s="16"/>
      <c r="R4053" s="16"/>
      <c r="S4053" s="16"/>
      <c r="T4053" s="16"/>
      <c r="U4053" s="16"/>
      <c r="V4053" s="16"/>
      <c r="W4053" s="16"/>
      <c r="X4053" s="16"/>
      <c r="Y4053" s="16"/>
      <c r="Z4053" s="16"/>
      <c r="AA4053" s="16"/>
      <c r="AB4053" s="16"/>
      <c r="AC4053" s="16"/>
      <c r="AD4053" s="17">
        <v>6</v>
      </c>
      <c r="AE4053" s="16"/>
      <c r="AF4053" s="16"/>
      <c r="AG4053" s="16"/>
      <c r="AH4053" s="16"/>
      <c r="AI4053" s="18">
        <v>2915.89</v>
      </c>
      <c r="AJ4053" s="22">
        <f>AI4053*-0.029+-0.3</f>
        <v>-84.86081</v>
      </c>
      <c r="AK4053" s="22">
        <v>0</v>
      </c>
      <c r="AL4053" s="22">
        <v>0</v>
      </c>
      <c r="AM4053" s="22">
        <v>0</v>
      </c>
      <c r="AN4053" s="22">
        <v>0</v>
      </c>
      <c r="AO4053" s="22">
        <v>0</v>
      </c>
      <c r="AP4053" s="18">
        <f>SUM(AI4053:AO4053)</f>
        <v>2831.02919</v>
      </c>
    </row>
    <row r="4054" ht="20.35" customHeight="1">
      <c r="A4054" t="s" s="28">
        <v>3180</v>
      </c>
      <c r="B4054" s="15">
        <v>43850</v>
      </c>
      <c r="C4054" s="16"/>
      <c r="D4054" s="16"/>
      <c r="E4054" s="31"/>
      <c r="F4054" s="31"/>
      <c r="G4054" s="16"/>
      <c r="H4054" s="16"/>
      <c r="I4054" s="16"/>
      <c r="J4054" s="16"/>
      <c r="K4054" s="16"/>
      <c r="L4054" s="16"/>
      <c r="M4054" s="16"/>
      <c r="N4054" s="16"/>
      <c r="O4054" s="16"/>
      <c r="P4054" s="16"/>
      <c r="Q4054" s="16"/>
      <c r="R4054" s="16"/>
      <c r="S4054" s="16"/>
      <c r="T4054" s="16"/>
      <c r="U4054" s="16"/>
      <c r="V4054" s="16"/>
      <c r="W4054" s="16"/>
      <c r="X4054" s="16"/>
      <c r="Y4054" s="16"/>
      <c r="Z4054" s="16"/>
      <c r="AA4054" s="16"/>
      <c r="AB4054" s="16"/>
      <c r="AC4054" s="16"/>
      <c r="AD4054" s="16"/>
      <c r="AE4054" s="16"/>
      <c r="AF4054" s="16"/>
      <c r="AG4054" s="16"/>
      <c r="AH4054" s="16"/>
      <c r="AI4054" s="18">
        <v>23.97</v>
      </c>
      <c r="AJ4054" s="22">
        <v>0</v>
      </c>
      <c r="AK4054" s="22">
        <v>0</v>
      </c>
      <c r="AL4054" s="22">
        <f>AI4054*-0.029-0.3</f>
        <v>-0.99513</v>
      </c>
      <c r="AM4054" s="22">
        <v>0</v>
      </c>
      <c r="AN4054" s="22">
        <v>-3.63</v>
      </c>
      <c r="AO4054" s="22">
        <v>0</v>
      </c>
      <c r="AP4054" s="18">
        <f>SUM(AI4054:AO4054)</f>
        <v>19.34487</v>
      </c>
    </row>
    <row r="4055" ht="20.35" customHeight="1">
      <c r="A4055" t="s" s="28">
        <v>3181</v>
      </c>
      <c r="B4055" s="15">
        <v>43850</v>
      </c>
      <c r="C4055" s="17">
        <v>1</v>
      </c>
      <c r="D4055" s="31"/>
      <c r="E4055" s="31"/>
      <c r="F4055" s="59">
        <v>1</v>
      </c>
      <c r="G4055" s="16"/>
      <c r="H4055" s="16"/>
      <c r="I4055" s="16"/>
      <c r="J4055" s="16"/>
      <c r="K4055" s="16"/>
      <c r="L4055" s="16"/>
      <c r="M4055" s="16"/>
      <c r="N4055" s="16"/>
      <c r="O4055" s="16"/>
      <c r="P4055" s="16"/>
      <c r="Q4055" s="16"/>
      <c r="R4055" s="16"/>
      <c r="S4055" s="16"/>
      <c r="T4055" s="16"/>
      <c r="U4055" s="16"/>
      <c r="V4055" s="16"/>
      <c r="W4055" s="16"/>
      <c r="X4055" s="16"/>
      <c r="Y4055" s="16"/>
      <c r="Z4055" s="16"/>
      <c r="AA4055" s="16"/>
      <c r="AB4055" s="16"/>
      <c r="AC4055" s="16"/>
      <c r="AD4055" s="16"/>
      <c r="AE4055" s="16"/>
      <c r="AF4055" s="16"/>
      <c r="AG4055" s="16"/>
      <c r="AH4055" s="16"/>
      <c r="AI4055" s="18">
        <v>556.5</v>
      </c>
      <c r="AJ4055" s="22">
        <v>0</v>
      </c>
      <c r="AK4055" s="22">
        <v>0</v>
      </c>
      <c r="AL4055" s="22">
        <f>AI4055*-0.029-0.3</f>
        <v>-16.4385</v>
      </c>
      <c r="AM4055" s="22">
        <v>0</v>
      </c>
      <c r="AN4055" s="22">
        <v>-26.29</v>
      </c>
      <c r="AO4055" s="22">
        <v>0</v>
      </c>
      <c r="AP4055" s="18">
        <f>SUM(AI4055:AO4055)</f>
        <v>513.7714999999999</v>
      </c>
    </row>
    <row r="4056" ht="20.35" customHeight="1">
      <c r="A4056" t="s" s="28">
        <v>2403</v>
      </c>
      <c r="B4056" s="15">
        <v>43850</v>
      </c>
      <c r="C4056" s="16"/>
      <c r="D4056" s="16"/>
      <c r="E4056" s="31"/>
      <c r="F4056" s="59">
        <v>1</v>
      </c>
      <c r="G4056" s="16"/>
      <c r="H4056" s="16"/>
      <c r="I4056" s="16"/>
      <c r="J4056" s="16"/>
      <c r="K4056" s="16"/>
      <c r="L4056" s="16"/>
      <c r="M4056" s="16"/>
      <c r="N4056" s="16"/>
      <c r="O4056" s="16"/>
      <c r="P4056" s="16"/>
      <c r="Q4056" s="16"/>
      <c r="R4056" s="16"/>
      <c r="S4056" s="16"/>
      <c r="T4056" s="16"/>
      <c r="U4056" s="16"/>
      <c r="V4056" s="16"/>
      <c r="W4056" s="16"/>
      <c r="X4056" s="16"/>
      <c r="Y4056" s="16"/>
      <c r="Z4056" s="17">
        <v>4</v>
      </c>
      <c r="AA4056" s="16"/>
      <c r="AB4056" s="16"/>
      <c r="AC4056" s="16"/>
      <c r="AD4056" s="16"/>
      <c r="AE4056" s="16"/>
      <c r="AF4056" s="16"/>
      <c r="AG4056" s="16"/>
      <c r="AH4056" s="16"/>
      <c r="AI4056" s="18">
        <v>265</v>
      </c>
      <c r="AJ4056" s="22">
        <f>AI4056*-0.029+-0.3</f>
        <v>-7.985</v>
      </c>
      <c r="AK4056" s="22">
        <v>0</v>
      </c>
      <c r="AL4056" s="22">
        <v>0</v>
      </c>
      <c r="AM4056" s="22">
        <v>0</v>
      </c>
      <c r="AN4056" s="22">
        <v>-21.65</v>
      </c>
      <c r="AO4056" s="22">
        <v>0</v>
      </c>
      <c r="AP4056" s="18">
        <f>SUM(AI4056:AO4056)</f>
        <v>235.365</v>
      </c>
    </row>
    <row r="4057" ht="20.35" customHeight="1">
      <c r="A4057" t="s" s="28">
        <v>2102</v>
      </c>
      <c r="B4057" s="15">
        <v>43850</v>
      </c>
      <c r="C4057" s="16"/>
      <c r="D4057" s="16"/>
      <c r="E4057" s="31"/>
      <c r="F4057" s="31"/>
      <c r="G4057" s="16"/>
      <c r="H4057" s="16"/>
      <c r="I4057" s="16"/>
      <c r="J4057" s="16"/>
      <c r="K4057" s="16"/>
      <c r="L4057" s="16"/>
      <c r="M4057" s="16"/>
      <c r="N4057" s="16"/>
      <c r="O4057" s="16"/>
      <c r="P4057" s="16"/>
      <c r="Q4057" s="16"/>
      <c r="R4057" s="16"/>
      <c r="S4057" s="16"/>
      <c r="T4057" s="16"/>
      <c r="U4057" s="16"/>
      <c r="V4057" s="16"/>
      <c r="W4057" s="16"/>
      <c r="X4057" s="16"/>
      <c r="Y4057" s="16"/>
      <c r="Z4057" s="16"/>
      <c r="AA4057" s="16"/>
      <c r="AB4057" s="16"/>
      <c r="AC4057" s="16"/>
      <c r="AD4057" s="16"/>
      <c r="AE4057" s="16"/>
      <c r="AF4057" s="16"/>
      <c r="AG4057" s="16"/>
      <c r="AH4057" s="16"/>
      <c r="AI4057" s="18">
        <v>15.98</v>
      </c>
      <c r="AJ4057" s="22">
        <f>AI4057*-0.029+-0.3</f>
        <v>-0.76342</v>
      </c>
      <c r="AK4057" s="22">
        <v>0</v>
      </c>
      <c r="AL4057" s="22">
        <v>0</v>
      </c>
      <c r="AM4057" s="22">
        <v>0</v>
      </c>
      <c r="AN4057" s="22">
        <v>-2.68</v>
      </c>
      <c r="AO4057" s="22">
        <v>0</v>
      </c>
      <c r="AP4057" s="18">
        <f>SUM(AI4057:AO4057)</f>
        <v>12.53658</v>
      </c>
    </row>
    <row r="4058" ht="20.35" customHeight="1">
      <c r="A4058" t="s" s="28">
        <v>887</v>
      </c>
      <c r="B4058" s="15">
        <v>43850</v>
      </c>
      <c r="C4058" s="16"/>
      <c r="D4058" s="16"/>
      <c r="E4058" s="31"/>
      <c r="F4058" s="31"/>
      <c r="G4058" s="16"/>
      <c r="H4058" s="16"/>
      <c r="I4058" s="16"/>
      <c r="J4058" s="16"/>
      <c r="K4058" s="16"/>
      <c r="L4058" s="16"/>
      <c r="M4058" s="16"/>
      <c r="N4058" s="16"/>
      <c r="O4058" s="16"/>
      <c r="P4058" s="16"/>
      <c r="Q4058" s="16"/>
      <c r="R4058" s="16"/>
      <c r="S4058" s="16"/>
      <c r="T4058" s="16"/>
      <c r="U4058" s="16"/>
      <c r="V4058" s="16"/>
      <c r="W4058" s="16"/>
      <c r="X4058" s="16"/>
      <c r="Y4058" s="16"/>
      <c r="Z4058" s="17">
        <v>2</v>
      </c>
      <c r="AA4058" s="16"/>
      <c r="AB4058" s="16"/>
      <c r="AC4058" s="16"/>
      <c r="AD4058" s="16"/>
      <c r="AE4058" s="16"/>
      <c r="AF4058" s="16"/>
      <c r="AG4058" s="16"/>
      <c r="AH4058" s="16"/>
      <c r="AI4058" s="18">
        <v>95</v>
      </c>
      <c r="AJ4058" s="22">
        <v>0</v>
      </c>
      <c r="AK4058" s="22">
        <f>AI4058*-0.029+-0.3</f>
        <v>-3.055</v>
      </c>
      <c r="AL4058" s="22">
        <v>0</v>
      </c>
      <c r="AM4058" s="22">
        <v>0</v>
      </c>
      <c r="AN4058" s="22">
        <v>-8.199999999999999</v>
      </c>
      <c r="AO4058" s="22">
        <v>0</v>
      </c>
      <c r="AP4058" s="18">
        <f>SUM(AI4058:AO4058)</f>
        <v>83.745</v>
      </c>
    </row>
    <row r="4059" ht="20.35" customHeight="1">
      <c r="A4059" t="s" s="28">
        <v>2687</v>
      </c>
      <c r="B4059" s="15">
        <v>43850</v>
      </c>
      <c r="C4059" s="16"/>
      <c r="D4059" s="16"/>
      <c r="E4059" s="31"/>
      <c r="F4059" s="31"/>
      <c r="G4059" s="16"/>
      <c r="H4059" s="16"/>
      <c r="I4059" s="16"/>
      <c r="J4059" s="16"/>
      <c r="K4059" s="16"/>
      <c r="L4059" s="16"/>
      <c r="M4059" s="16"/>
      <c r="N4059" s="16"/>
      <c r="O4059" s="16"/>
      <c r="P4059" s="16"/>
      <c r="Q4059" s="16"/>
      <c r="R4059" s="16"/>
      <c r="S4059" s="16"/>
      <c r="T4059" s="16"/>
      <c r="U4059" s="16"/>
      <c r="V4059" s="16"/>
      <c r="W4059" s="16"/>
      <c r="X4059" s="17">
        <v>2</v>
      </c>
      <c r="Y4059" s="16"/>
      <c r="Z4059" s="16"/>
      <c r="AA4059" s="16"/>
      <c r="AB4059" s="16"/>
      <c r="AC4059" s="16"/>
      <c r="AD4059" s="16"/>
      <c r="AE4059" s="16"/>
      <c r="AF4059" s="16"/>
      <c r="AG4059" s="16"/>
      <c r="AH4059" s="16"/>
      <c r="AI4059" s="18">
        <v>215.98</v>
      </c>
      <c r="AJ4059" s="22">
        <v>0</v>
      </c>
      <c r="AK4059" s="22">
        <f>AI4059*-0.029+-0.3</f>
        <v>-6.56342</v>
      </c>
      <c r="AL4059" s="22">
        <v>0</v>
      </c>
      <c r="AM4059" s="22">
        <v>0</v>
      </c>
      <c r="AN4059" s="22">
        <v>-11.02</v>
      </c>
      <c r="AO4059" s="22">
        <v>-16</v>
      </c>
      <c r="AP4059" s="18">
        <f>SUM(AI4059:AO4059)</f>
        <v>182.39658</v>
      </c>
    </row>
    <row r="4060" ht="20.35" customHeight="1">
      <c r="A4060" t="s" s="28">
        <v>3086</v>
      </c>
      <c r="B4060" s="15">
        <v>43850</v>
      </c>
      <c r="C4060" s="16"/>
      <c r="D4060" s="16"/>
      <c r="E4060" s="31"/>
      <c r="F4060" s="31"/>
      <c r="G4060" s="16"/>
      <c r="H4060" s="17">
        <v>2</v>
      </c>
      <c r="I4060" s="16"/>
      <c r="J4060" s="16"/>
      <c r="K4060" s="16"/>
      <c r="L4060" s="16"/>
      <c r="M4060" s="16"/>
      <c r="N4060" s="16"/>
      <c r="O4060" s="16"/>
      <c r="P4060" s="16"/>
      <c r="Q4060" s="16"/>
      <c r="R4060" s="16"/>
      <c r="S4060" s="16"/>
      <c r="T4060" s="16"/>
      <c r="U4060" s="16"/>
      <c r="V4060" s="16"/>
      <c r="W4060" s="16"/>
      <c r="X4060" s="17">
        <v>4</v>
      </c>
      <c r="Y4060" s="16"/>
      <c r="Z4060" s="16"/>
      <c r="AA4060" s="16"/>
      <c r="AB4060" s="17">
        <v>4</v>
      </c>
      <c r="AC4060" s="16"/>
      <c r="AD4060" s="16"/>
      <c r="AE4060" s="16"/>
      <c r="AF4060" s="16"/>
      <c r="AG4060" s="16"/>
      <c r="AH4060" s="16"/>
      <c r="AI4060" s="18">
        <v>5388.9</v>
      </c>
      <c r="AJ4060" s="22">
        <f>AI4060*-0.029+-0.3</f>
        <v>-156.5781</v>
      </c>
      <c r="AK4060" s="22">
        <v>0</v>
      </c>
      <c r="AL4060" s="22">
        <v>0</v>
      </c>
      <c r="AM4060" s="22">
        <v>0</v>
      </c>
      <c r="AN4060" s="22">
        <v>0</v>
      </c>
      <c r="AO4060" s="22">
        <v>0</v>
      </c>
      <c r="AP4060" s="18">
        <f>SUM(AI4060:AO4060)</f>
        <v>5232.3219</v>
      </c>
    </row>
    <row r="4061" ht="20.35" customHeight="1">
      <c r="A4061" t="s" s="28">
        <v>3086</v>
      </c>
      <c r="B4061" s="15">
        <v>43850</v>
      </c>
      <c r="C4061" s="16"/>
      <c r="D4061" s="16"/>
      <c r="E4061" s="31"/>
      <c r="F4061" s="31"/>
      <c r="G4061" s="16"/>
      <c r="H4061" s="17">
        <v>4</v>
      </c>
      <c r="I4061" s="16"/>
      <c r="J4061" s="16"/>
      <c r="K4061" s="16"/>
      <c r="L4061" s="16"/>
      <c r="M4061" s="16"/>
      <c r="N4061" s="16"/>
      <c r="O4061" s="16"/>
      <c r="P4061" s="16"/>
      <c r="Q4061" s="16"/>
      <c r="R4061" s="16"/>
      <c r="S4061" s="16"/>
      <c r="T4061" s="16"/>
      <c r="U4061" s="16"/>
      <c r="V4061" s="16"/>
      <c r="W4061" s="16"/>
      <c r="X4061" s="17">
        <v>12</v>
      </c>
      <c r="Y4061" s="16"/>
      <c r="Z4061" s="16"/>
      <c r="AA4061" s="16"/>
      <c r="AB4061" s="17">
        <v>2</v>
      </c>
      <c r="AC4061" s="16"/>
      <c r="AD4061" s="16"/>
      <c r="AE4061" s="16"/>
      <c r="AF4061" s="16"/>
      <c r="AG4061" s="16"/>
      <c r="AH4061" s="16"/>
      <c r="AI4061" s="18">
        <v>3416.86</v>
      </c>
      <c r="AJ4061" s="22">
        <f>AI4061*-0.029+-0.3</f>
        <v>-99.38894000000001</v>
      </c>
      <c r="AK4061" s="22">
        <v>0</v>
      </c>
      <c r="AL4061" s="22">
        <v>0</v>
      </c>
      <c r="AM4061" s="22">
        <v>0</v>
      </c>
      <c r="AN4061" s="22">
        <v>0</v>
      </c>
      <c r="AO4061" s="22">
        <v>0</v>
      </c>
      <c r="AP4061" s="18">
        <f>SUM(AI4061:AO4061)</f>
        <v>3317.47106</v>
      </c>
    </row>
    <row r="4062" ht="20.35" customHeight="1">
      <c r="A4062" t="s" s="28">
        <v>3182</v>
      </c>
      <c r="B4062" s="15">
        <v>43850</v>
      </c>
      <c r="C4062" s="17">
        <v>1</v>
      </c>
      <c r="D4062" s="16"/>
      <c r="E4062" s="31"/>
      <c r="F4062" s="59">
        <v>1</v>
      </c>
      <c r="G4062" s="16"/>
      <c r="H4062" s="16"/>
      <c r="I4062" s="16"/>
      <c r="J4062" s="16"/>
      <c r="K4062" s="16"/>
      <c r="L4062" s="16"/>
      <c r="M4062" s="16"/>
      <c r="N4062" s="16"/>
      <c r="O4062" s="16"/>
      <c r="P4062" s="16"/>
      <c r="Q4062" s="16"/>
      <c r="R4062" s="16"/>
      <c r="S4062" s="16"/>
      <c r="T4062" s="16"/>
      <c r="U4062" s="16"/>
      <c r="V4062" s="16"/>
      <c r="W4062" s="16"/>
      <c r="X4062" s="16"/>
      <c r="Y4062" s="16"/>
      <c r="Z4062" s="16"/>
      <c r="AA4062" s="16"/>
      <c r="AB4062" s="16"/>
      <c r="AC4062" s="16"/>
      <c r="AD4062" s="16"/>
      <c r="AE4062" s="16"/>
      <c r="AF4062" s="16"/>
      <c r="AG4062" s="16"/>
      <c r="AH4062" s="16"/>
      <c r="AI4062" s="18">
        <v>509.98</v>
      </c>
      <c r="AJ4062" s="22">
        <f>AI4062*-0.029+-0.3</f>
        <v>-15.08942</v>
      </c>
      <c r="AK4062" s="22">
        <v>0</v>
      </c>
      <c r="AL4062" s="22">
        <v>0</v>
      </c>
      <c r="AM4062" s="22">
        <v>0</v>
      </c>
      <c r="AN4062" s="22">
        <v>-20.15</v>
      </c>
      <c r="AO4062" s="22">
        <v>0</v>
      </c>
      <c r="AP4062" s="18">
        <f>SUM(AI4062:AO4062)</f>
        <v>474.74058</v>
      </c>
    </row>
    <row r="4063" ht="20.35" customHeight="1">
      <c r="A4063" t="s" s="28">
        <v>3183</v>
      </c>
      <c r="B4063" s="15">
        <v>43851</v>
      </c>
      <c r="C4063" s="17">
        <v>1</v>
      </c>
      <c r="D4063" s="16"/>
      <c r="E4063" s="31"/>
      <c r="F4063" s="59">
        <v>1</v>
      </c>
      <c r="G4063" s="16"/>
      <c r="H4063" s="16"/>
      <c r="I4063" s="16"/>
      <c r="J4063" s="16"/>
      <c r="K4063" s="16"/>
      <c r="L4063" s="16"/>
      <c r="M4063" s="16"/>
      <c r="N4063" s="16"/>
      <c r="O4063" s="16"/>
      <c r="P4063" s="16"/>
      <c r="Q4063" s="16"/>
      <c r="R4063" s="16"/>
      <c r="S4063" s="16"/>
      <c r="T4063" s="16"/>
      <c r="U4063" s="16"/>
      <c r="V4063" s="16"/>
      <c r="W4063" s="16"/>
      <c r="X4063" s="16"/>
      <c r="Y4063" s="16"/>
      <c r="Z4063" s="16"/>
      <c r="AA4063" s="16"/>
      <c r="AB4063" s="16"/>
      <c r="AC4063" s="16"/>
      <c r="AD4063" s="16"/>
      <c r="AE4063" s="16"/>
      <c r="AF4063" s="16"/>
      <c r="AG4063" s="16"/>
      <c r="AH4063" s="16"/>
      <c r="AI4063" s="18">
        <v>509.98</v>
      </c>
      <c r="AJ4063" s="22">
        <f>AI4063*-0.029+-0.3</f>
        <v>-15.08942</v>
      </c>
      <c r="AK4063" s="22">
        <v>0</v>
      </c>
      <c r="AL4063" s="22">
        <v>0</v>
      </c>
      <c r="AM4063" s="22">
        <v>0</v>
      </c>
      <c r="AN4063" s="22">
        <v>-18.01</v>
      </c>
      <c r="AO4063" s="22">
        <v>0</v>
      </c>
      <c r="AP4063" s="18">
        <f>SUM(AI4063:AO4063)</f>
        <v>476.88058</v>
      </c>
    </row>
    <row r="4064" ht="20.35" customHeight="1">
      <c r="A4064" t="s" s="28">
        <v>3184</v>
      </c>
      <c r="B4064" s="15">
        <v>43852</v>
      </c>
      <c r="C4064" s="17">
        <v>1</v>
      </c>
      <c r="D4064" s="16"/>
      <c r="E4064" s="31"/>
      <c r="F4064" s="59">
        <v>1</v>
      </c>
      <c r="G4064" s="16"/>
      <c r="H4064" s="16"/>
      <c r="I4064" s="16"/>
      <c r="J4064" s="16"/>
      <c r="K4064" s="16"/>
      <c r="L4064" s="16"/>
      <c r="M4064" s="16"/>
      <c r="N4064" s="16"/>
      <c r="O4064" s="16"/>
      <c r="P4064" s="16"/>
      <c r="Q4064" s="16"/>
      <c r="R4064" s="16"/>
      <c r="S4064" s="16"/>
      <c r="T4064" s="16"/>
      <c r="U4064" s="16"/>
      <c r="V4064" s="16"/>
      <c r="W4064" s="16"/>
      <c r="X4064" s="16"/>
      <c r="Y4064" s="16"/>
      <c r="Z4064" s="16"/>
      <c r="AA4064" s="16"/>
      <c r="AB4064" s="16"/>
      <c r="AC4064" s="16"/>
      <c r="AD4064" s="16"/>
      <c r="AE4064" s="16"/>
      <c r="AF4064" s="16"/>
      <c r="AG4064" s="16"/>
      <c r="AH4064" s="16"/>
      <c r="AI4064" s="18">
        <v>572.24</v>
      </c>
      <c r="AJ4064" s="22">
        <f>AI4064*-0.029+-0.3</f>
        <v>-16.89496</v>
      </c>
      <c r="AK4064" s="22">
        <v>0</v>
      </c>
      <c r="AL4064" s="22">
        <v>0</v>
      </c>
      <c r="AM4064" s="22">
        <v>0</v>
      </c>
      <c r="AN4064" s="22">
        <v>-56.58</v>
      </c>
      <c r="AO4064" s="22">
        <v>0</v>
      </c>
      <c r="AP4064" s="18">
        <f>SUM(AI4064:AO4064)</f>
        <v>498.76504</v>
      </c>
    </row>
    <row r="4065" ht="20.35" customHeight="1">
      <c r="A4065" t="s" s="28">
        <v>3185</v>
      </c>
      <c r="B4065" s="15">
        <v>43852</v>
      </c>
      <c r="C4065" s="16"/>
      <c r="D4065" s="16"/>
      <c r="E4065" s="31"/>
      <c r="F4065" s="31"/>
      <c r="G4065" s="16"/>
      <c r="H4065" s="16"/>
      <c r="I4065" s="16"/>
      <c r="J4065" s="16"/>
      <c r="K4065" s="16"/>
      <c r="L4065" s="16"/>
      <c r="M4065" s="16"/>
      <c r="N4065" s="16"/>
      <c r="O4065" s="16"/>
      <c r="P4065" s="16"/>
      <c r="Q4065" s="16"/>
      <c r="R4065" s="16"/>
      <c r="S4065" s="16"/>
      <c r="T4065" s="16"/>
      <c r="U4065" s="16"/>
      <c r="V4065" s="16"/>
      <c r="W4065" s="16"/>
      <c r="X4065" s="16"/>
      <c r="Y4065" s="16"/>
      <c r="Z4065" s="17">
        <v>1</v>
      </c>
      <c r="AA4065" s="16"/>
      <c r="AB4065" s="16"/>
      <c r="AC4065" s="16"/>
      <c r="AD4065" s="16"/>
      <c r="AE4065" s="16"/>
      <c r="AF4065" s="16"/>
      <c r="AG4065" s="16"/>
      <c r="AH4065" s="16"/>
      <c r="AI4065" s="18">
        <v>52.98</v>
      </c>
      <c r="AJ4065" s="22">
        <f>AI4065*-0.029+-0.3</f>
        <v>-1.83642</v>
      </c>
      <c r="AK4065" s="22">
        <v>0</v>
      </c>
      <c r="AL4065" s="22">
        <v>0</v>
      </c>
      <c r="AM4065" s="22">
        <v>0</v>
      </c>
      <c r="AN4065" s="22">
        <v>-6.95</v>
      </c>
      <c r="AO4065" s="22">
        <v>0</v>
      </c>
      <c r="AP4065" s="18">
        <f>SUM(AI4065:AO4065)</f>
        <v>44.19358</v>
      </c>
    </row>
    <row r="4066" ht="20.35" customHeight="1">
      <c r="A4066" t="s" s="28">
        <v>3186</v>
      </c>
      <c r="B4066" s="15">
        <v>43852</v>
      </c>
      <c r="C4066" s="16"/>
      <c r="D4066" s="16"/>
      <c r="E4066" s="31"/>
      <c r="F4066" s="31"/>
      <c r="G4066" s="16"/>
      <c r="H4066" s="16"/>
      <c r="I4066" s="16"/>
      <c r="J4066" s="16"/>
      <c r="K4066" s="16"/>
      <c r="L4066" s="16"/>
      <c r="M4066" s="16"/>
      <c r="N4066" s="16"/>
      <c r="O4066" s="16"/>
      <c r="P4066" s="16"/>
      <c r="Q4066" s="17">
        <v>1</v>
      </c>
      <c r="R4066" s="16"/>
      <c r="S4066" s="16"/>
      <c r="T4066" s="16"/>
      <c r="U4066" s="16"/>
      <c r="V4066" s="16"/>
      <c r="W4066" s="16"/>
      <c r="X4066" s="16"/>
      <c r="Y4066" s="16"/>
      <c r="Z4066" s="16"/>
      <c r="AA4066" s="16"/>
      <c r="AB4066" s="16"/>
      <c r="AC4066" s="16"/>
      <c r="AD4066" s="16"/>
      <c r="AE4066" s="16"/>
      <c r="AF4066" s="16"/>
      <c r="AG4066" s="16"/>
      <c r="AH4066" s="16"/>
      <c r="AI4066" s="18">
        <v>423.7</v>
      </c>
      <c r="AJ4066" s="22">
        <v>0</v>
      </c>
      <c r="AK4066" s="22">
        <v>0</v>
      </c>
      <c r="AL4066" s="22">
        <f>AI4066*-0.029-0.3</f>
        <v>-12.5873</v>
      </c>
      <c r="AM4066" s="22">
        <v>0</v>
      </c>
      <c r="AN4066" s="22">
        <v>-26.14</v>
      </c>
      <c r="AO4066" s="22">
        <v>0</v>
      </c>
      <c r="AP4066" s="18">
        <f>SUM(AI4066:AO4066)</f>
        <v>384.9727</v>
      </c>
    </row>
    <row r="4067" ht="20.35" customHeight="1">
      <c r="A4067" t="s" s="28">
        <v>2901</v>
      </c>
      <c r="B4067" s="15">
        <v>43852</v>
      </c>
      <c r="C4067" s="16"/>
      <c r="D4067" s="16"/>
      <c r="E4067" s="31"/>
      <c r="F4067" s="31"/>
      <c r="G4067" s="16"/>
      <c r="H4067" s="16"/>
      <c r="I4067" s="16"/>
      <c r="J4067" s="16"/>
      <c r="K4067" s="16"/>
      <c r="L4067" s="16"/>
      <c r="M4067" s="16"/>
      <c r="N4067" s="16"/>
      <c r="O4067" s="16"/>
      <c r="P4067" s="16"/>
      <c r="Q4067" s="16"/>
      <c r="R4067" s="16"/>
      <c r="S4067" s="16"/>
      <c r="T4067" s="16"/>
      <c r="U4067" s="16"/>
      <c r="V4067" s="16"/>
      <c r="W4067" s="16"/>
      <c r="X4067" s="16"/>
      <c r="Y4067" s="16"/>
      <c r="Z4067" s="16"/>
      <c r="AA4067" s="17">
        <v>1</v>
      </c>
      <c r="AB4067" s="16"/>
      <c r="AC4067" s="16"/>
      <c r="AD4067" s="16"/>
      <c r="AE4067" s="16"/>
      <c r="AF4067" s="16"/>
      <c r="AG4067" s="16"/>
      <c r="AH4067" s="16"/>
      <c r="AI4067" s="18">
        <v>67.98</v>
      </c>
      <c r="AJ4067" s="22">
        <v>0</v>
      </c>
      <c r="AK4067" s="22">
        <v>0</v>
      </c>
      <c r="AL4067" s="22">
        <f>AI4067*-0.029-0.3</f>
        <v>-2.27142</v>
      </c>
      <c r="AM4067" s="22">
        <v>0</v>
      </c>
      <c r="AN4067" s="22">
        <v>-8.199999999999999</v>
      </c>
      <c r="AO4067" s="22">
        <v>0</v>
      </c>
      <c r="AP4067" s="18">
        <f>SUM(AI4067:AO4067)</f>
        <v>57.50858</v>
      </c>
    </row>
    <row r="4068" ht="20.35" customHeight="1">
      <c r="A4068" t="s" s="28">
        <v>2700</v>
      </c>
      <c r="B4068" s="15">
        <v>43852</v>
      </c>
      <c r="C4068" s="16"/>
      <c r="D4068" s="16"/>
      <c r="E4068" s="31"/>
      <c r="F4068" s="31"/>
      <c r="G4068" s="16"/>
      <c r="H4068" s="16"/>
      <c r="I4068" s="16"/>
      <c r="J4068" s="16"/>
      <c r="K4068" s="16"/>
      <c r="L4068" s="16"/>
      <c r="M4068" s="16"/>
      <c r="N4068" s="16"/>
      <c r="O4068" s="16"/>
      <c r="P4068" s="16"/>
      <c r="Q4068" s="16"/>
      <c r="R4068" s="16"/>
      <c r="S4068" s="16"/>
      <c r="T4068" s="16"/>
      <c r="U4068" s="16"/>
      <c r="V4068" s="16"/>
      <c r="W4068" s="16"/>
      <c r="X4068" s="16"/>
      <c r="Y4068" s="16"/>
      <c r="Z4068" s="17">
        <v>2</v>
      </c>
      <c r="AA4068" s="16"/>
      <c r="AB4068" s="16"/>
      <c r="AC4068" s="16"/>
      <c r="AD4068" s="16"/>
      <c r="AE4068" s="16"/>
      <c r="AF4068" s="16"/>
      <c r="AG4068" s="16"/>
      <c r="AH4068" s="16"/>
      <c r="AI4068" s="18">
        <v>87.98</v>
      </c>
      <c r="AJ4068" s="22">
        <v>0</v>
      </c>
      <c r="AK4068" s="22">
        <f>AI4068*-0.029+-0.3</f>
        <v>-2.85142</v>
      </c>
      <c r="AL4068" s="22">
        <v>0</v>
      </c>
      <c r="AM4068" s="22">
        <v>0</v>
      </c>
      <c r="AN4068" s="22">
        <v>-8.199999999999999</v>
      </c>
      <c r="AO4068" s="22">
        <v>0</v>
      </c>
      <c r="AP4068" s="18">
        <f>SUM(AI4068:AO4068)</f>
        <v>76.92858</v>
      </c>
    </row>
    <row r="4069" ht="20.35" customHeight="1">
      <c r="A4069" t="s" s="28">
        <v>3187</v>
      </c>
      <c r="B4069" s="15">
        <v>43852</v>
      </c>
      <c r="C4069" s="17">
        <v>1</v>
      </c>
      <c r="D4069" s="16"/>
      <c r="E4069" s="31"/>
      <c r="F4069" s="59">
        <v>1</v>
      </c>
      <c r="G4069" s="16"/>
      <c r="H4069" s="16"/>
      <c r="I4069" s="16"/>
      <c r="J4069" s="16"/>
      <c r="K4069" s="16"/>
      <c r="L4069" s="16"/>
      <c r="M4069" s="16"/>
      <c r="N4069" s="16"/>
      <c r="O4069" s="16"/>
      <c r="P4069" s="16"/>
      <c r="Q4069" s="16"/>
      <c r="R4069" s="16"/>
      <c r="S4069" s="16"/>
      <c r="T4069" s="16"/>
      <c r="U4069" s="16"/>
      <c r="V4069" s="16"/>
      <c r="W4069" s="16"/>
      <c r="X4069" s="16"/>
      <c r="Y4069" s="16"/>
      <c r="Z4069" s="16"/>
      <c r="AA4069" s="16"/>
      <c r="AB4069" s="16"/>
      <c r="AC4069" s="16"/>
      <c r="AD4069" s="16"/>
      <c r="AE4069" s="16"/>
      <c r="AF4069" s="16"/>
      <c r="AG4069" s="16"/>
      <c r="AH4069" s="16"/>
      <c r="AI4069" s="18">
        <v>509.98</v>
      </c>
      <c r="AJ4069" s="22">
        <v>0</v>
      </c>
      <c r="AK4069" s="22">
        <f>AI4069*-0.029+-0.3</f>
        <v>-15.08942</v>
      </c>
      <c r="AL4069" s="22">
        <v>0</v>
      </c>
      <c r="AM4069" s="22">
        <v>0</v>
      </c>
      <c r="AN4069" s="22">
        <v>-12.8</v>
      </c>
      <c r="AO4069" s="22">
        <v>0</v>
      </c>
      <c r="AP4069" s="18">
        <f>SUM(AI4069:AO4069)</f>
        <v>482.09058</v>
      </c>
    </row>
    <row r="4070" ht="20.35" customHeight="1">
      <c r="A4070" t="s" s="28">
        <v>3188</v>
      </c>
      <c r="B4070" s="15">
        <v>43852</v>
      </c>
      <c r="C4070" s="16"/>
      <c r="D4070" s="16"/>
      <c r="E4070" s="31"/>
      <c r="F4070" s="31"/>
      <c r="G4070" s="16"/>
      <c r="H4070" s="16"/>
      <c r="I4070" s="16"/>
      <c r="J4070" s="16"/>
      <c r="K4070" s="16"/>
      <c r="L4070" s="16"/>
      <c r="M4070" s="16"/>
      <c r="N4070" s="16"/>
      <c r="O4070" s="16"/>
      <c r="P4070" s="16"/>
      <c r="Q4070" s="16"/>
      <c r="R4070" s="16"/>
      <c r="S4070" s="16"/>
      <c r="T4070" s="16"/>
      <c r="U4070" s="16"/>
      <c r="V4070" s="16"/>
      <c r="W4070" s="16"/>
      <c r="X4070" s="16"/>
      <c r="Y4070" s="16"/>
      <c r="Z4070" s="17">
        <v>1</v>
      </c>
      <c r="AA4070" s="16"/>
      <c r="AB4070" s="16"/>
      <c r="AC4070" s="16"/>
      <c r="AD4070" s="16"/>
      <c r="AE4070" s="16"/>
      <c r="AF4070" s="16"/>
      <c r="AG4070" s="16"/>
      <c r="AH4070" s="16"/>
      <c r="AI4070" s="18">
        <v>52.98</v>
      </c>
      <c r="AJ4070" s="22">
        <v>0</v>
      </c>
      <c r="AK4070" s="22">
        <v>0</v>
      </c>
      <c r="AL4070" s="22">
        <f>AI4070*-0.029-0.3</f>
        <v>-1.83642</v>
      </c>
      <c r="AM4070" s="22">
        <v>0</v>
      </c>
      <c r="AN4070" s="22">
        <v>-6.95</v>
      </c>
      <c r="AO4070" s="22">
        <v>0</v>
      </c>
      <c r="AP4070" s="18">
        <f>SUM(AI4070:AO4070)</f>
        <v>44.19358</v>
      </c>
    </row>
    <row r="4071" ht="32.35" customHeight="1">
      <c r="A4071" t="s" s="28">
        <v>3189</v>
      </c>
      <c r="B4071" s="15">
        <v>43852</v>
      </c>
      <c r="C4071" s="16"/>
      <c r="D4071" s="16"/>
      <c r="E4071" s="31"/>
      <c r="F4071" s="31"/>
      <c r="G4071" s="16"/>
      <c r="H4071" s="17">
        <v>1</v>
      </c>
      <c r="I4071" s="16"/>
      <c r="J4071" s="16"/>
      <c r="K4071" s="16"/>
      <c r="L4071" s="16"/>
      <c r="M4071" s="16"/>
      <c r="N4071" s="16"/>
      <c r="O4071" s="16"/>
      <c r="P4071" s="16"/>
      <c r="Q4071" s="16"/>
      <c r="R4071" s="16"/>
      <c r="S4071" s="16"/>
      <c r="T4071" s="16"/>
      <c r="U4071" s="16"/>
      <c r="V4071" s="16"/>
      <c r="W4071" s="16"/>
      <c r="X4071" s="16"/>
      <c r="Y4071" s="16"/>
      <c r="Z4071" s="16"/>
      <c r="AA4071" s="16"/>
      <c r="AB4071" s="16"/>
      <c r="AC4071" s="16"/>
      <c r="AD4071" s="16"/>
      <c r="AE4071" s="16"/>
      <c r="AF4071" s="16"/>
      <c r="AG4071" s="16"/>
      <c r="AH4071" s="16"/>
      <c r="AI4071" s="34">
        <v>0</v>
      </c>
      <c r="AJ4071" s="58">
        <v>0</v>
      </c>
      <c r="AK4071" s="58">
        <v>0</v>
      </c>
      <c r="AL4071" s="58">
        <v>0</v>
      </c>
      <c r="AM4071" s="22">
        <v>0</v>
      </c>
      <c r="AN4071" s="58">
        <v>-8.539999999999999</v>
      </c>
      <c r="AO4071" s="58">
        <v>0</v>
      </c>
      <c r="AP4071" s="18">
        <f>SUM(AI4071:AO4071)</f>
        <v>-8.539999999999999</v>
      </c>
    </row>
    <row r="4072" ht="32.35" customHeight="1">
      <c r="A4072" t="s" s="28">
        <v>3190</v>
      </c>
      <c r="B4072" s="15">
        <v>43852</v>
      </c>
      <c r="C4072" s="16"/>
      <c r="D4072" s="16"/>
      <c r="E4072" s="31"/>
      <c r="F4072" s="31"/>
      <c r="G4072" s="16"/>
      <c r="H4072" s="16"/>
      <c r="I4072" s="16"/>
      <c r="J4072" s="16"/>
      <c r="K4072" s="16"/>
      <c r="L4072" s="16"/>
      <c r="M4072" s="16"/>
      <c r="N4072" s="16"/>
      <c r="O4072" s="16"/>
      <c r="P4072" s="16"/>
      <c r="Q4072" s="16"/>
      <c r="R4072" s="16"/>
      <c r="S4072" s="16"/>
      <c r="T4072" s="16"/>
      <c r="U4072" s="16"/>
      <c r="V4072" s="16"/>
      <c r="W4072" s="16"/>
      <c r="X4072" s="16"/>
      <c r="Y4072" s="16"/>
      <c r="Z4072" s="16"/>
      <c r="AA4072" s="16"/>
      <c r="AB4072" s="16"/>
      <c r="AC4072" s="16"/>
      <c r="AD4072" s="16"/>
      <c r="AE4072" s="16"/>
      <c r="AF4072" s="16"/>
      <c r="AG4072" s="16"/>
      <c r="AH4072" s="16"/>
      <c r="AI4072" s="34">
        <v>0</v>
      </c>
      <c r="AJ4072" s="58">
        <v>0</v>
      </c>
      <c r="AK4072" s="58">
        <v>0</v>
      </c>
      <c r="AL4072" s="58">
        <v>0</v>
      </c>
      <c r="AM4072" s="22">
        <v>0</v>
      </c>
      <c r="AN4072" s="58">
        <v>0</v>
      </c>
      <c r="AO4072" s="58">
        <v>0</v>
      </c>
      <c r="AP4072" s="18">
        <f>SUM(AI4072:AO4072)</f>
        <v>0</v>
      </c>
    </row>
    <row r="4073" ht="20.35" customHeight="1">
      <c r="A4073" t="s" s="28">
        <v>1442</v>
      </c>
      <c r="B4073" s="15">
        <v>43853</v>
      </c>
      <c r="C4073" s="16"/>
      <c r="D4073" s="16"/>
      <c r="E4073" s="31"/>
      <c r="F4073" s="31"/>
      <c r="G4073" s="16"/>
      <c r="H4073" s="16"/>
      <c r="I4073" s="16"/>
      <c r="J4073" s="16"/>
      <c r="K4073" s="17">
        <v>1</v>
      </c>
      <c r="L4073" s="16"/>
      <c r="M4073" s="16"/>
      <c r="N4073" s="16"/>
      <c r="O4073" s="16"/>
      <c r="P4073" s="16"/>
      <c r="Q4073" s="16"/>
      <c r="R4073" s="16"/>
      <c r="S4073" s="16"/>
      <c r="T4073" s="16"/>
      <c r="U4073" s="16"/>
      <c r="V4073" s="16"/>
      <c r="W4073" s="16"/>
      <c r="X4073" s="16"/>
      <c r="Y4073" s="16"/>
      <c r="Z4073" s="16"/>
      <c r="AA4073" s="16"/>
      <c r="AB4073" s="16"/>
      <c r="AC4073" s="16"/>
      <c r="AD4073" s="16"/>
      <c r="AE4073" s="16"/>
      <c r="AF4073" s="16"/>
      <c r="AG4073" s="16"/>
      <c r="AH4073" s="16"/>
      <c r="AI4073" s="18">
        <v>647.99</v>
      </c>
      <c r="AJ4073" s="22">
        <v>0</v>
      </c>
      <c r="AK4073" s="22">
        <f>AI4073*-0.029+-0.3</f>
        <v>-19.09171</v>
      </c>
      <c r="AL4073" s="22">
        <v>0</v>
      </c>
      <c r="AM4073" s="22">
        <v>0</v>
      </c>
      <c r="AN4073" s="22">
        <v>-10.68</v>
      </c>
      <c r="AO4073" s="22">
        <v>-48</v>
      </c>
      <c r="AP4073" s="18">
        <f>SUM(AI4073:AO4073)</f>
        <v>570.21829</v>
      </c>
    </row>
    <row r="4074" ht="20.35" customHeight="1">
      <c r="A4074" t="s" s="28">
        <v>3191</v>
      </c>
      <c r="B4074" s="15">
        <v>43853</v>
      </c>
      <c r="C4074" s="17">
        <v>1</v>
      </c>
      <c r="D4074" s="16"/>
      <c r="E4074" s="31"/>
      <c r="F4074" s="31"/>
      <c r="G4074" s="16"/>
      <c r="H4074" s="16"/>
      <c r="I4074" s="16"/>
      <c r="J4074" s="16"/>
      <c r="K4074" s="16"/>
      <c r="L4074" s="16"/>
      <c r="M4074" s="16"/>
      <c r="N4074" s="16"/>
      <c r="O4074" s="16"/>
      <c r="P4074" s="16"/>
      <c r="Q4074" s="16"/>
      <c r="R4074" s="16"/>
      <c r="S4074" s="16"/>
      <c r="T4074" s="16"/>
      <c r="U4074" s="16"/>
      <c r="V4074" s="16"/>
      <c r="W4074" s="16"/>
      <c r="X4074" s="16"/>
      <c r="Y4074" s="16"/>
      <c r="Z4074" s="16"/>
      <c r="AA4074" s="16"/>
      <c r="AB4074" s="16"/>
      <c r="AC4074" s="16"/>
      <c r="AD4074" s="16"/>
      <c r="AE4074" s="16"/>
      <c r="AF4074" s="16"/>
      <c r="AG4074" s="16"/>
      <c r="AH4074" s="16"/>
      <c r="AI4074" s="18">
        <v>397.01</v>
      </c>
      <c r="AJ4074" s="22">
        <f>AI4074*-0.029+-0.3</f>
        <v>-11.81329</v>
      </c>
      <c r="AK4074" s="22">
        <v>0</v>
      </c>
      <c r="AL4074" s="22">
        <v>0</v>
      </c>
      <c r="AM4074" s="22">
        <v>0</v>
      </c>
      <c r="AN4074" s="22">
        <v>-45.38</v>
      </c>
      <c r="AO4074" s="22">
        <v>0</v>
      </c>
      <c r="AP4074" s="18">
        <f>SUM(AI4074:AO4074)</f>
        <v>339.81671</v>
      </c>
    </row>
    <row r="4075" ht="20.35" customHeight="1">
      <c r="A4075" t="s" s="28">
        <v>1172</v>
      </c>
      <c r="B4075" s="15">
        <v>43853</v>
      </c>
      <c r="C4075" s="16"/>
      <c r="D4075" s="16"/>
      <c r="E4075" s="31"/>
      <c r="F4075" s="31"/>
      <c r="G4075" s="16"/>
      <c r="H4075" s="16"/>
      <c r="I4075" s="16"/>
      <c r="J4075" s="16"/>
      <c r="K4075" s="16"/>
      <c r="L4075" s="16"/>
      <c r="M4075" s="16"/>
      <c r="N4075" s="16"/>
      <c r="O4075" s="16"/>
      <c r="P4075" s="16"/>
      <c r="Q4075" s="16"/>
      <c r="R4075" s="16"/>
      <c r="S4075" s="16"/>
      <c r="T4075" s="16"/>
      <c r="U4075" s="16"/>
      <c r="V4075" s="16"/>
      <c r="W4075" s="16"/>
      <c r="X4075" s="16"/>
      <c r="Y4075" s="16"/>
      <c r="Z4075" s="17">
        <v>1</v>
      </c>
      <c r="AA4075" s="16"/>
      <c r="AB4075" s="16"/>
      <c r="AC4075" s="16"/>
      <c r="AD4075" s="16"/>
      <c r="AE4075" s="16"/>
      <c r="AF4075" s="16"/>
      <c r="AG4075" s="16"/>
      <c r="AH4075" s="16"/>
      <c r="AI4075" s="18">
        <v>52.98</v>
      </c>
      <c r="AJ4075" s="22">
        <f>AI4075*-0.029+-0.3</f>
        <v>-1.83642</v>
      </c>
      <c r="AK4075" s="22">
        <v>0</v>
      </c>
      <c r="AL4075" s="22">
        <v>0</v>
      </c>
      <c r="AM4075" s="22">
        <v>0</v>
      </c>
      <c r="AN4075" s="22">
        <v>-6.95</v>
      </c>
      <c r="AO4075" s="22">
        <v>0</v>
      </c>
      <c r="AP4075" s="18">
        <f>SUM(AI4075:AO4075)</f>
        <v>44.19358</v>
      </c>
    </row>
    <row r="4076" ht="20.35" customHeight="1">
      <c r="A4076" t="s" s="28">
        <v>2108</v>
      </c>
      <c r="B4076" s="15">
        <v>43854</v>
      </c>
      <c r="C4076" s="16"/>
      <c r="D4076" s="16"/>
      <c r="E4076" s="31"/>
      <c r="F4076" s="31"/>
      <c r="G4076" s="16"/>
      <c r="H4076" s="16"/>
      <c r="I4076" s="16"/>
      <c r="J4076" s="16"/>
      <c r="K4076" s="16"/>
      <c r="L4076" s="16"/>
      <c r="M4076" s="16"/>
      <c r="N4076" s="16"/>
      <c r="O4076" s="16"/>
      <c r="P4076" s="16"/>
      <c r="Q4076" s="16"/>
      <c r="R4076" s="16"/>
      <c r="S4076" s="16"/>
      <c r="T4076" s="16"/>
      <c r="U4076" s="16"/>
      <c r="V4076" s="16"/>
      <c r="W4076" s="16"/>
      <c r="X4076" s="16"/>
      <c r="Y4076" s="16"/>
      <c r="Z4076" s="16"/>
      <c r="AA4076" s="16"/>
      <c r="AB4076" s="16"/>
      <c r="AC4076" s="16"/>
      <c r="AD4076" s="16"/>
      <c r="AE4076" s="16"/>
      <c r="AF4076" s="16"/>
      <c r="AG4076" s="16"/>
      <c r="AH4076" s="16"/>
      <c r="AI4076" s="18">
        <v>15.98</v>
      </c>
      <c r="AJ4076" s="22">
        <f>AI4076*-0.029+-0.3</f>
        <v>-0.76342</v>
      </c>
      <c r="AK4076" s="22">
        <v>0</v>
      </c>
      <c r="AL4076" s="22">
        <v>0</v>
      </c>
      <c r="AM4076" s="22">
        <v>0</v>
      </c>
      <c r="AN4076" s="22">
        <v>-3.09</v>
      </c>
      <c r="AO4076" s="22">
        <v>0</v>
      </c>
      <c r="AP4076" s="18">
        <f>SUM(AI4076:AO4076)</f>
        <v>12.12658</v>
      </c>
    </row>
    <row r="4077" ht="20.35" customHeight="1">
      <c r="A4077" t="s" s="28">
        <v>1702</v>
      </c>
      <c r="B4077" s="15">
        <v>43857</v>
      </c>
      <c r="C4077" s="16"/>
      <c r="D4077" s="16"/>
      <c r="E4077" s="31"/>
      <c r="F4077" s="31"/>
      <c r="G4077" s="16"/>
      <c r="H4077" s="16"/>
      <c r="I4077" s="16"/>
      <c r="J4077" s="16"/>
      <c r="K4077" s="16"/>
      <c r="L4077" s="16"/>
      <c r="M4077" s="16"/>
      <c r="N4077" s="16"/>
      <c r="O4077" s="16"/>
      <c r="P4077" s="16"/>
      <c r="Q4077" s="16"/>
      <c r="R4077" s="16"/>
      <c r="S4077" s="16"/>
      <c r="T4077" s="16"/>
      <c r="U4077" s="16"/>
      <c r="V4077" s="16"/>
      <c r="W4077" s="16"/>
      <c r="X4077" s="17">
        <v>1</v>
      </c>
      <c r="Y4077" s="16"/>
      <c r="Z4077" s="16"/>
      <c r="AA4077" s="16"/>
      <c r="AB4077" s="16"/>
      <c r="AC4077" s="16"/>
      <c r="AD4077" s="16"/>
      <c r="AE4077" s="16"/>
      <c r="AF4077" s="16"/>
      <c r="AG4077" s="16"/>
      <c r="AH4077" s="16"/>
      <c r="AI4077" s="18">
        <v>116.92</v>
      </c>
      <c r="AJ4077" s="22">
        <f>AI4077*-0.029+-0.3</f>
        <v>-3.69068</v>
      </c>
      <c r="AK4077" s="22">
        <v>0</v>
      </c>
      <c r="AL4077" s="22">
        <v>0</v>
      </c>
      <c r="AM4077" s="22">
        <v>0</v>
      </c>
      <c r="AN4077" s="22">
        <v>-8.199999999999999</v>
      </c>
      <c r="AO4077" s="22">
        <v>-8.640000000000001</v>
      </c>
      <c r="AP4077" s="18">
        <f>SUM(AI4077:AO4077)</f>
        <v>96.38932</v>
      </c>
    </row>
    <row r="4078" ht="20.35" customHeight="1">
      <c r="A4078" t="s" s="28">
        <v>3062</v>
      </c>
      <c r="B4078" s="15">
        <v>43857</v>
      </c>
      <c r="C4078" s="16"/>
      <c r="D4078" s="16"/>
      <c r="E4078" s="31"/>
      <c r="F4078" s="31"/>
      <c r="G4078" s="16"/>
      <c r="H4078" s="16"/>
      <c r="I4078" s="16"/>
      <c r="J4078" s="16"/>
      <c r="K4078" s="16"/>
      <c r="L4078" s="16"/>
      <c r="M4078" s="16"/>
      <c r="N4078" s="16"/>
      <c r="O4078" s="16"/>
      <c r="P4078" s="16"/>
      <c r="Q4078" s="16"/>
      <c r="R4078" s="16"/>
      <c r="S4078" s="16"/>
      <c r="T4078" s="16"/>
      <c r="U4078" s="16"/>
      <c r="V4078" s="16"/>
      <c r="W4078" s="16"/>
      <c r="X4078" s="16"/>
      <c r="Y4078" s="16"/>
      <c r="Z4078" s="16"/>
      <c r="AA4078" s="16"/>
      <c r="AB4078" s="16"/>
      <c r="AC4078" s="16"/>
      <c r="AD4078" s="16"/>
      <c r="AE4078" s="16"/>
      <c r="AF4078" s="16"/>
      <c r="AG4078" s="16"/>
      <c r="AH4078" s="16"/>
      <c r="AI4078" s="18">
        <v>306</v>
      </c>
      <c r="AJ4078" s="22">
        <v>0</v>
      </c>
      <c r="AK4078" s="22">
        <f>AI4078*-0.029+-0.3</f>
        <v>-9.173999999999999</v>
      </c>
      <c r="AL4078" s="22">
        <v>0</v>
      </c>
      <c r="AM4078" s="22">
        <v>0</v>
      </c>
      <c r="AN4078" s="22">
        <v>-8.52</v>
      </c>
      <c r="AO4078" s="22">
        <v>0</v>
      </c>
      <c r="AP4078" s="18">
        <f>SUM(AI4078:AO4078)</f>
        <v>288.306</v>
      </c>
    </row>
    <row r="4079" ht="20.35" customHeight="1">
      <c r="A4079" t="s" s="28">
        <v>3192</v>
      </c>
      <c r="B4079" s="15">
        <v>43858</v>
      </c>
      <c r="C4079" s="17">
        <v>1</v>
      </c>
      <c r="D4079" s="16"/>
      <c r="E4079" s="31"/>
      <c r="F4079" s="31"/>
      <c r="G4079" s="16"/>
      <c r="H4079" s="16"/>
      <c r="I4079" s="16"/>
      <c r="J4079" s="16"/>
      <c r="K4079" s="16"/>
      <c r="L4079" s="16"/>
      <c r="M4079" s="16"/>
      <c r="N4079" s="16"/>
      <c r="O4079" s="16"/>
      <c r="P4079" s="16"/>
      <c r="Q4079" s="16"/>
      <c r="R4079" s="16"/>
      <c r="S4079" s="16"/>
      <c r="T4079" s="16"/>
      <c r="U4079" s="16"/>
      <c r="V4079" s="16"/>
      <c r="W4079" s="16"/>
      <c r="X4079" s="16"/>
      <c r="Y4079" s="16"/>
      <c r="Z4079" s="16"/>
      <c r="AA4079" s="16"/>
      <c r="AB4079" s="16"/>
      <c r="AC4079" s="16"/>
      <c r="AD4079" s="16"/>
      <c r="AE4079" s="16"/>
      <c r="AF4079" s="16"/>
      <c r="AG4079" s="16"/>
      <c r="AH4079" s="16"/>
      <c r="AI4079" s="18">
        <v>379.99</v>
      </c>
      <c r="AJ4079" s="22">
        <v>0</v>
      </c>
      <c r="AK4079" s="22">
        <v>0</v>
      </c>
      <c r="AL4079" s="22">
        <f>AI4079*-0.029-0.3</f>
        <v>-11.31971</v>
      </c>
      <c r="AM4079" s="22">
        <v>0</v>
      </c>
      <c r="AN4079" s="22">
        <v>-16.09</v>
      </c>
      <c r="AO4079" s="22">
        <v>0</v>
      </c>
      <c r="AP4079" s="18">
        <f>SUM(AI4079:AO4079)</f>
        <v>352.58029</v>
      </c>
    </row>
    <row r="4080" ht="20.35" customHeight="1">
      <c r="A4080" t="s" s="28">
        <v>3193</v>
      </c>
      <c r="B4080" s="15">
        <v>43858</v>
      </c>
      <c r="C4080" s="16"/>
      <c r="D4080" s="16"/>
      <c r="E4080" s="31"/>
      <c r="F4080" s="31"/>
      <c r="G4080" s="16"/>
      <c r="H4080" s="16"/>
      <c r="I4080" s="16"/>
      <c r="J4080" s="17">
        <v>14</v>
      </c>
      <c r="K4080" s="16"/>
      <c r="L4080" s="16"/>
      <c r="M4080" s="16"/>
      <c r="N4080" s="16"/>
      <c r="O4080" s="16"/>
      <c r="P4080" s="16"/>
      <c r="Q4080" s="16"/>
      <c r="R4080" s="16"/>
      <c r="S4080" s="16"/>
      <c r="T4080" s="16"/>
      <c r="U4080" s="16"/>
      <c r="V4080" s="16"/>
      <c r="W4080" s="16"/>
      <c r="X4080" s="16"/>
      <c r="Y4080" s="16"/>
      <c r="Z4080" s="16"/>
      <c r="AA4080" s="16"/>
      <c r="AB4080" s="16"/>
      <c r="AC4080" s="16"/>
      <c r="AD4080" s="16"/>
      <c r="AE4080" s="16"/>
      <c r="AF4080" s="16"/>
      <c r="AG4080" s="16"/>
      <c r="AH4080" s="16"/>
      <c r="AI4080" s="18">
        <v>10268</v>
      </c>
      <c r="AJ4080" s="22">
        <f>AI4080*-0.029+-0.3</f>
        <v>-298.072</v>
      </c>
      <c r="AK4080" s="22">
        <v>0</v>
      </c>
      <c r="AL4080" s="22">
        <v>0</v>
      </c>
      <c r="AM4080" s="22">
        <v>0</v>
      </c>
      <c r="AN4080" s="22">
        <v>0</v>
      </c>
      <c r="AO4080" s="22">
        <v>0</v>
      </c>
      <c r="AP4080" s="18">
        <f>SUM(AI4080:AO4080)</f>
        <v>9969.928</v>
      </c>
    </row>
    <row r="4081" ht="20.35" customHeight="1">
      <c r="A4081" t="s" s="28">
        <v>3193</v>
      </c>
      <c r="B4081" s="15">
        <v>43858</v>
      </c>
      <c r="C4081" s="17">
        <v>1</v>
      </c>
      <c r="D4081" s="16"/>
      <c r="E4081" s="31"/>
      <c r="F4081" s="31"/>
      <c r="G4081" s="16"/>
      <c r="H4081" s="16"/>
      <c r="I4081" s="16"/>
      <c r="J4081" s="16"/>
      <c r="K4081" s="16"/>
      <c r="L4081" s="16"/>
      <c r="M4081" s="16"/>
      <c r="N4081" s="16"/>
      <c r="O4081" s="16"/>
      <c r="P4081" s="16"/>
      <c r="Q4081" s="16"/>
      <c r="R4081" s="16"/>
      <c r="S4081" s="16"/>
      <c r="T4081" s="16"/>
      <c r="U4081" s="16"/>
      <c r="V4081" s="16"/>
      <c r="W4081" s="16"/>
      <c r="X4081" s="16"/>
      <c r="Y4081" s="16"/>
      <c r="Z4081" s="16"/>
      <c r="AA4081" s="16"/>
      <c r="AB4081" s="16"/>
      <c r="AC4081" s="16"/>
      <c r="AD4081" s="16"/>
      <c r="AE4081" s="16"/>
      <c r="AF4081" s="16"/>
      <c r="AG4081" s="16"/>
      <c r="AH4081" s="16"/>
      <c r="AI4081" s="18">
        <v>269.99</v>
      </c>
      <c r="AJ4081" s="22">
        <f>AI4081*-0.029+-0.3</f>
        <v>-8.129709999999999</v>
      </c>
      <c r="AK4081" s="22">
        <v>0</v>
      </c>
      <c r="AL4081" s="22">
        <v>0</v>
      </c>
      <c r="AM4081" s="22">
        <v>0</v>
      </c>
      <c r="AN4081" s="22">
        <v>0</v>
      </c>
      <c r="AO4081" s="22">
        <v>0</v>
      </c>
      <c r="AP4081" s="18">
        <f>SUM(AI4081:AO4081)</f>
        <v>261.86029</v>
      </c>
    </row>
    <row r="4082" ht="20.35" customHeight="1">
      <c r="A4082" t="s" s="28">
        <v>2662</v>
      </c>
      <c r="B4082" s="15">
        <v>43858</v>
      </c>
      <c r="C4082" s="16"/>
      <c r="D4082" s="16"/>
      <c r="E4082" s="31"/>
      <c r="F4082" s="31"/>
      <c r="G4082" s="16"/>
      <c r="H4082" s="16"/>
      <c r="I4082" s="16"/>
      <c r="J4082" s="16"/>
      <c r="K4082" s="16"/>
      <c r="L4082" s="16"/>
      <c r="M4082" s="16"/>
      <c r="N4082" s="16"/>
      <c r="O4082" s="16"/>
      <c r="P4082" s="16"/>
      <c r="Q4082" s="16"/>
      <c r="R4082" s="16"/>
      <c r="S4082" s="16"/>
      <c r="T4082" s="16"/>
      <c r="U4082" s="16"/>
      <c r="V4082" s="16"/>
      <c r="W4082" s="16"/>
      <c r="X4082" s="16"/>
      <c r="Y4082" s="16"/>
      <c r="Z4082" s="17">
        <v>1</v>
      </c>
      <c r="AA4082" s="16"/>
      <c r="AB4082" s="16"/>
      <c r="AC4082" s="16"/>
      <c r="AD4082" s="16"/>
      <c r="AE4082" s="16"/>
      <c r="AF4082" s="16"/>
      <c r="AG4082" s="16"/>
      <c r="AH4082" s="16"/>
      <c r="AI4082" s="18">
        <v>52.98</v>
      </c>
      <c r="AJ4082" s="22">
        <v>0</v>
      </c>
      <c r="AK4082" s="22">
        <v>0</v>
      </c>
      <c r="AL4082" s="22">
        <f>AI4082*-0.029-0.3</f>
        <v>-1.83642</v>
      </c>
      <c r="AM4082" s="22">
        <v>0</v>
      </c>
      <c r="AN4082" s="22">
        <v>-7.15</v>
      </c>
      <c r="AO4082" s="22">
        <v>0</v>
      </c>
      <c r="AP4082" s="18">
        <f>SUM(AI4082:AO4082)</f>
        <v>43.99358</v>
      </c>
    </row>
    <row r="4083" ht="20.35" customHeight="1">
      <c r="A4083" t="s" s="28">
        <v>3193</v>
      </c>
      <c r="B4083" s="15">
        <v>43858</v>
      </c>
      <c r="C4083" s="16"/>
      <c r="D4083" s="16"/>
      <c r="E4083" s="31"/>
      <c r="F4083" s="31"/>
      <c r="G4083" s="16"/>
      <c r="H4083" s="16"/>
      <c r="I4083" s="16"/>
      <c r="J4083" s="16"/>
      <c r="K4083" s="16"/>
      <c r="L4083" s="16"/>
      <c r="M4083" s="16"/>
      <c r="N4083" s="16"/>
      <c r="O4083" s="16"/>
      <c r="P4083" s="16"/>
      <c r="Q4083" s="16"/>
      <c r="R4083" s="16"/>
      <c r="S4083" s="16"/>
      <c r="T4083" s="16"/>
      <c r="U4083" s="16"/>
      <c r="V4083" s="16"/>
      <c r="W4083" s="16"/>
      <c r="X4083" s="16"/>
      <c r="Y4083" s="16"/>
      <c r="Z4083" s="16"/>
      <c r="AA4083" s="16"/>
      <c r="AB4083" s="16"/>
      <c r="AC4083" s="16"/>
      <c r="AD4083" s="16"/>
      <c r="AE4083" s="16"/>
      <c r="AF4083" s="16"/>
      <c r="AG4083" s="16"/>
      <c r="AH4083" s="16"/>
      <c r="AI4083" s="18">
        <v>683.1</v>
      </c>
      <c r="AJ4083" s="22">
        <f>AI4083*-0.029+-0.3</f>
        <v>-20.1099</v>
      </c>
      <c r="AK4083" s="22">
        <v>0</v>
      </c>
      <c r="AL4083" s="22">
        <v>0</v>
      </c>
      <c r="AM4083" s="22">
        <v>0</v>
      </c>
      <c r="AN4083" s="22">
        <v>-683.1</v>
      </c>
      <c r="AO4083" s="22">
        <v>0</v>
      </c>
      <c r="AP4083" s="18">
        <f>SUM(AI4083:AO4083)</f>
        <v>-20.1099</v>
      </c>
    </row>
    <row r="4084" ht="20.35" customHeight="1">
      <c r="A4084" t="s" s="28">
        <v>3194</v>
      </c>
      <c r="B4084" s="15">
        <v>43859</v>
      </c>
      <c r="C4084" s="16"/>
      <c r="D4084" s="16"/>
      <c r="E4084" s="31"/>
      <c r="F4084" s="31"/>
      <c r="G4084" s="16"/>
      <c r="H4084" s="16"/>
      <c r="I4084" s="16"/>
      <c r="J4084" s="16"/>
      <c r="K4084" s="16"/>
      <c r="L4084" s="16"/>
      <c r="M4084" s="16"/>
      <c r="N4084" s="16"/>
      <c r="O4084" s="16"/>
      <c r="P4084" s="16"/>
      <c r="Q4084" s="16"/>
      <c r="R4084" s="16"/>
      <c r="S4084" s="16"/>
      <c r="T4084" s="16"/>
      <c r="U4084" s="16"/>
      <c r="V4084" s="16"/>
      <c r="W4084" s="16"/>
      <c r="X4084" s="17">
        <v>1</v>
      </c>
      <c r="Y4084" s="16"/>
      <c r="Z4084" s="16"/>
      <c r="AA4084" s="17">
        <v>1</v>
      </c>
      <c r="AB4084" s="16"/>
      <c r="AC4084" s="16"/>
      <c r="AD4084" s="16"/>
      <c r="AE4084" s="16"/>
      <c r="AF4084" s="16"/>
      <c r="AG4084" s="16"/>
      <c r="AH4084" s="16"/>
      <c r="AI4084" s="18">
        <v>249.98</v>
      </c>
      <c r="AJ4084" s="22">
        <v>0</v>
      </c>
      <c r="AK4084" s="22">
        <f>AI4084*-0.029+-0.3</f>
        <v>-7.54942</v>
      </c>
      <c r="AL4084" s="22">
        <v>0</v>
      </c>
      <c r="AM4084" s="22">
        <v>0</v>
      </c>
      <c r="AN4084" s="22">
        <v>-10.6</v>
      </c>
      <c r="AO4084" s="22">
        <v>0</v>
      </c>
      <c r="AP4084" s="18">
        <f>SUM(AI4084:AO4084)</f>
        <v>231.83058</v>
      </c>
    </row>
    <row r="4085" ht="20.35" customHeight="1">
      <c r="A4085" t="s" s="28">
        <v>2660</v>
      </c>
      <c r="B4085" s="15">
        <v>43859</v>
      </c>
      <c r="C4085" s="16"/>
      <c r="D4085" s="16"/>
      <c r="E4085" s="31"/>
      <c r="F4085" s="31"/>
      <c r="G4085" s="16"/>
      <c r="H4085" s="16"/>
      <c r="I4085" s="16"/>
      <c r="J4085" s="16"/>
      <c r="K4085" s="16"/>
      <c r="L4085" s="16"/>
      <c r="M4085" s="16"/>
      <c r="N4085" s="16"/>
      <c r="O4085" s="16"/>
      <c r="P4085" s="16"/>
      <c r="Q4085" s="16"/>
      <c r="R4085" s="16"/>
      <c r="S4085" s="16"/>
      <c r="T4085" s="16"/>
      <c r="U4085" s="16"/>
      <c r="V4085" s="16"/>
      <c r="W4085" s="16"/>
      <c r="X4085" s="16"/>
      <c r="Y4085" s="16"/>
      <c r="Z4085" s="17">
        <v>2</v>
      </c>
      <c r="AA4085" s="16"/>
      <c r="AB4085" s="16"/>
      <c r="AC4085" s="16"/>
      <c r="AD4085" s="16"/>
      <c r="AE4085" s="16"/>
      <c r="AF4085" s="16"/>
      <c r="AG4085" s="16"/>
      <c r="AH4085" s="16"/>
      <c r="AI4085" s="18">
        <v>87.98</v>
      </c>
      <c r="AJ4085" s="22">
        <f>AI4085*-0.029+-0.3</f>
        <v>-2.85142</v>
      </c>
      <c r="AK4085" s="22">
        <v>0</v>
      </c>
      <c r="AL4085" s="22">
        <v>0</v>
      </c>
      <c r="AM4085" s="22">
        <v>0</v>
      </c>
      <c r="AN4085" s="22">
        <v>-8.199999999999999</v>
      </c>
      <c r="AO4085" s="22">
        <v>0</v>
      </c>
      <c r="AP4085" s="18">
        <f>SUM(AI4085:AO4085)</f>
        <v>76.92858</v>
      </c>
    </row>
    <row r="4086" ht="20.35" customHeight="1">
      <c r="A4086" t="s" s="28">
        <v>2068</v>
      </c>
      <c r="B4086" s="15">
        <v>43859</v>
      </c>
      <c r="C4086" s="16"/>
      <c r="D4086" s="16"/>
      <c r="E4086" s="31"/>
      <c r="F4086" s="31"/>
      <c r="G4086" s="17">
        <v>1</v>
      </c>
      <c r="H4086" s="16"/>
      <c r="I4086" s="16"/>
      <c r="J4086" s="16"/>
      <c r="K4086" s="16"/>
      <c r="L4086" s="16"/>
      <c r="M4086" s="16"/>
      <c r="N4086" s="16"/>
      <c r="O4086" s="16"/>
      <c r="P4086" s="16"/>
      <c r="Q4086" s="16"/>
      <c r="R4086" s="16"/>
      <c r="S4086" s="16"/>
      <c r="T4086" s="16"/>
      <c r="U4086" s="16"/>
      <c r="V4086" s="16"/>
      <c r="W4086" s="16"/>
      <c r="X4086" s="16"/>
      <c r="Y4086" s="16"/>
      <c r="Z4086" s="16"/>
      <c r="AA4086" s="16"/>
      <c r="AB4086" s="16"/>
      <c r="AC4086" s="16"/>
      <c r="AD4086" s="16"/>
      <c r="AE4086" s="16"/>
      <c r="AF4086" s="16"/>
      <c r="AG4086" s="16"/>
      <c r="AH4086" s="16"/>
      <c r="AI4086" s="18">
        <v>169.61</v>
      </c>
      <c r="AJ4086" s="22">
        <v>0</v>
      </c>
      <c r="AK4086" s="22">
        <v>0</v>
      </c>
      <c r="AL4086" s="22">
        <f>AI4086*-0.029-0.3</f>
        <v>-5.21869</v>
      </c>
      <c r="AM4086" s="22">
        <v>0</v>
      </c>
      <c r="AN4086" s="22">
        <v>-9.49</v>
      </c>
      <c r="AO4086" s="22">
        <v>0</v>
      </c>
      <c r="AP4086" s="18">
        <f>SUM(AI4086:AO4086)</f>
        <v>154.90131</v>
      </c>
    </row>
    <row r="4087" ht="20.35" customHeight="1">
      <c r="A4087" t="s" s="28">
        <v>3195</v>
      </c>
      <c r="B4087" s="15">
        <v>43860</v>
      </c>
      <c r="C4087" s="16"/>
      <c r="D4087" s="16"/>
      <c r="E4087" s="31"/>
      <c r="F4087" s="31"/>
      <c r="G4087" s="16"/>
      <c r="H4087" s="16"/>
      <c r="I4087" s="16"/>
      <c r="J4087" s="16"/>
      <c r="K4087" s="16"/>
      <c r="L4087" s="16"/>
      <c r="M4087" s="16"/>
      <c r="N4087" s="16"/>
      <c r="O4087" s="16"/>
      <c r="P4087" s="16"/>
      <c r="Q4087" s="16"/>
      <c r="R4087" s="16"/>
      <c r="S4087" s="16"/>
      <c r="T4087" s="16"/>
      <c r="U4087" s="16"/>
      <c r="V4087" s="16"/>
      <c r="W4087" s="16"/>
      <c r="X4087" s="16"/>
      <c r="Y4087" s="16"/>
      <c r="Z4087" s="16"/>
      <c r="AA4087" s="16"/>
      <c r="AB4087" s="16"/>
      <c r="AC4087" s="16"/>
      <c r="AD4087" s="16"/>
      <c r="AE4087" s="16"/>
      <c r="AF4087" s="16"/>
      <c r="AG4087" s="16"/>
      <c r="AH4087" s="16"/>
      <c r="AI4087" s="18">
        <v>135.96</v>
      </c>
      <c r="AJ4087" s="22">
        <f>AI4087*-0.029+-0.3</f>
        <v>-4.24284</v>
      </c>
      <c r="AK4087" s="22">
        <v>0</v>
      </c>
      <c r="AL4087" s="22">
        <v>0</v>
      </c>
      <c r="AM4087" s="22">
        <v>0</v>
      </c>
      <c r="AN4087" s="22">
        <v>-4.32</v>
      </c>
      <c r="AO4087" s="22">
        <v>0</v>
      </c>
      <c r="AP4087" s="18">
        <f>SUM(AI4087:AO4087)</f>
        <v>127.39716</v>
      </c>
    </row>
    <row r="4088" ht="20.35" customHeight="1">
      <c r="A4088" t="s" s="28">
        <v>1166</v>
      </c>
      <c r="B4088" s="15">
        <v>43860</v>
      </c>
      <c r="C4088" s="16"/>
      <c r="D4088" s="16"/>
      <c r="E4088" s="31"/>
      <c r="F4088" s="31"/>
      <c r="G4088" s="16"/>
      <c r="H4088" s="16"/>
      <c r="I4088" s="16"/>
      <c r="J4088" s="16"/>
      <c r="K4088" s="16"/>
      <c r="L4088" s="16"/>
      <c r="M4088" s="17">
        <v>10</v>
      </c>
      <c r="N4088" s="16"/>
      <c r="O4088" s="16"/>
      <c r="P4088" s="16"/>
      <c r="Q4088" s="16"/>
      <c r="R4088" s="16"/>
      <c r="S4088" s="16"/>
      <c r="T4088" s="16"/>
      <c r="U4088" s="16"/>
      <c r="V4088" s="16"/>
      <c r="W4088" s="16"/>
      <c r="X4088" s="16"/>
      <c r="Y4088" s="16"/>
      <c r="Z4088" s="16"/>
      <c r="AA4088" s="16"/>
      <c r="AB4088" s="16"/>
      <c r="AC4088" s="16"/>
      <c r="AD4088" s="16"/>
      <c r="AE4088" s="16"/>
      <c r="AF4088" s="16"/>
      <c r="AG4088" s="16"/>
      <c r="AH4088" s="16"/>
      <c r="AI4088" s="18">
        <v>1580</v>
      </c>
      <c r="AJ4088" s="22">
        <v>0</v>
      </c>
      <c r="AK4088" s="22">
        <f>AI4088*-0.029+-0.3</f>
        <v>-46.12</v>
      </c>
      <c r="AL4088" s="22">
        <v>0</v>
      </c>
      <c r="AM4088" s="22">
        <v>0</v>
      </c>
      <c r="AN4088" s="22">
        <v>-26.99</v>
      </c>
      <c r="AO4088" s="22">
        <v>0</v>
      </c>
      <c r="AP4088" s="18">
        <f>SUM(AI4088:AO4088)</f>
        <v>1506.89</v>
      </c>
    </row>
    <row r="4089" ht="20.35" customHeight="1">
      <c r="A4089" t="s" s="28">
        <v>3196</v>
      </c>
      <c r="B4089" s="15">
        <v>43861</v>
      </c>
      <c r="C4089" s="17">
        <v>1</v>
      </c>
      <c r="D4089" s="16"/>
      <c r="E4089" s="31"/>
      <c r="F4089" s="59">
        <v>1</v>
      </c>
      <c r="G4089" s="16"/>
      <c r="H4089" s="16"/>
      <c r="I4089" s="16"/>
      <c r="J4089" s="16"/>
      <c r="K4089" s="16"/>
      <c r="L4089" s="16"/>
      <c r="M4089" s="16"/>
      <c r="N4089" s="16"/>
      <c r="O4089" s="16"/>
      <c r="P4089" s="16"/>
      <c r="Q4089" s="16"/>
      <c r="R4089" s="16"/>
      <c r="S4089" s="16"/>
      <c r="T4089" s="16"/>
      <c r="U4089" s="16"/>
      <c r="V4089" s="16"/>
      <c r="W4089" s="16"/>
      <c r="X4089" s="16"/>
      <c r="Y4089" s="16"/>
      <c r="Z4089" s="16"/>
      <c r="AA4089" s="16"/>
      <c r="AB4089" s="16"/>
      <c r="AC4089" s="16"/>
      <c r="AD4089" s="16"/>
      <c r="AE4089" s="16"/>
      <c r="AF4089" s="16"/>
      <c r="AG4089" s="16"/>
      <c r="AH4089" s="16"/>
      <c r="AI4089" s="18">
        <v>429.98</v>
      </c>
      <c r="AJ4089" s="22">
        <f>AI4089*-0.029+-0.3</f>
        <v>-12.76942</v>
      </c>
      <c r="AK4089" s="22">
        <v>0</v>
      </c>
      <c r="AL4089" s="22">
        <v>0</v>
      </c>
      <c r="AM4089" s="22">
        <v>0</v>
      </c>
      <c r="AN4089" s="22">
        <v>-18.01</v>
      </c>
      <c r="AO4089" s="22">
        <v>0</v>
      </c>
      <c r="AP4089" s="18">
        <f>SUM(AI4089:AO4089)</f>
        <v>399.20058</v>
      </c>
    </row>
    <row r="4090" ht="20.35" customHeight="1">
      <c r="A4090" t="s" s="28">
        <v>3197</v>
      </c>
      <c r="B4090" s="77">
        <v>43861</v>
      </c>
      <c r="C4090" s="73">
        <v>25</v>
      </c>
      <c r="D4090" s="72"/>
      <c r="E4090" s="74"/>
      <c r="F4090" s="74"/>
      <c r="G4090" s="72"/>
      <c r="H4090" s="72"/>
      <c r="I4090" s="72"/>
      <c r="J4090" s="72"/>
      <c r="K4090" s="72"/>
      <c r="L4090" s="72"/>
      <c r="M4090" s="72"/>
      <c r="N4090" s="72"/>
      <c r="O4090" s="72"/>
      <c r="P4090" s="72"/>
      <c r="Q4090" s="72"/>
      <c r="R4090" s="72"/>
      <c r="S4090" s="72"/>
      <c r="T4090" s="72"/>
      <c r="U4090" s="72"/>
      <c r="V4090" s="72"/>
      <c r="W4090" s="72"/>
      <c r="X4090" s="72"/>
      <c r="Y4090" s="72"/>
      <c r="Z4090" s="72"/>
      <c r="AA4090" s="72"/>
      <c r="AB4090" s="72"/>
      <c r="AC4090" s="72"/>
      <c r="AD4090" s="72"/>
      <c r="AE4090" s="72"/>
      <c r="AF4090" s="72"/>
      <c r="AG4090" s="72"/>
      <c r="AH4090" s="72"/>
      <c r="AI4090" s="75">
        <v>12276</v>
      </c>
      <c r="AJ4090" s="76">
        <v>0</v>
      </c>
      <c r="AK4090" s="76">
        <v>0</v>
      </c>
      <c r="AL4090" s="76">
        <v>0</v>
      </c>
      <c r="AM4090" s="22">
        <v>0</v>
      </c>
      <c r="AN4090" s="76">
        <v>0</v>
      </c>
      <c r="AO4090" s="76">
        <v>0</v>
      </c>
      <c r="AP4090" s="18">
        <f>SUM(AI4090:AO4090)</f>
        <v>12276</v>
      </c>
    </row>
    <row r="4091" ht="20.35" customHeight="1">
      <c r="A4091" t="s" s="28">
        <v>3198</v>
      </c>
      <c r="B4091" s="15">
        <v>43864</v>
      </c>
      <c r="C4091" s="17">
        <v>1</v>
      </c>
      <c r="D4091" s="16"/>
      <c r="E4091" s="31"/>
      <c r="F4091" s="31"/>
      <c r="G4091" s="16"/>
      <c r="H4091" s="16"/>
      <c r="I4091" s="16"/>
      <c r="J4091" s="16"/>
      <c r="K4091" s="16"/>
      <c r="L4091" s="16"/>
      <c r="M4091" s="16"/>
      <c r="N4091" s="16"/>
      <c r="O4091" s="16"/>
      <c r="P4091" s="16"/>
      <c r="Q4091" s="16"/>
      <c r="R4091" s="16"/>
      <c r="S4091" s="16"/>
      <c r="T4091" s="16"/>
      <c r="U4091" s="16"/>
      <c r="V4091" s="16"/>
      <c r="W4091" s="16"/>
      <c r="X4091" s="16"/>
      <c r="Y4091" s="16"/>
      <c r="Z4091" s="16"/>
      <c r="AA4091" s="16"/>
      <c r="AB4091" s="16"/>
      <c r="AC4091" s="16"/>
      <c r="AD4091" s="16"/>
      <c r="AE4091" s="16"/>
      <c r="AF4091" s="16"/>
      <c r="AG4091" s="16"/>
      <c r="AH4091" s="16"/>
      <c r="AI4091" s="18">
        <v>259.2</v>
      </c>
      <c r="AJ4091" s="22">
        <f>AI4091*-0.029+-0.3</f>
        <v>-7.8168</v>
      </c>
      <c r="AK4091" s="22">
        <v>0</v>
      </c>
      <c r="AL4091" s="22">
        <v>0</v>
      </c>
      <c r="AM4091" s="22">
        <v>0</v>
      </c>
      <c r="AN4091" s="22">
        <v>-8.539999999999999</v>
      </c>
      <c r="AO4091" s="22">
        <v>-19.2</v>
      </c>
      <c r="AP4091" s="18">
        <f>SUM(AI4091:AO4091)</f>
        <v>223.6432</v>
      </c>
    </row>
    <row r="4092" ht="20.35" customHeight="1">
      <c r="A4092" t="s" s="28">
        <v>3199</v>
      </c>
      <c r="B4092" s="15">
        <v>43864</v>
      </c>
      <c r="C4092" s="16"/>
      <c r="D4092" s="16"/>
      <c r="E4092" s="31"/>
      <c r="F4092" s="31"/>
      <c r="G4092" s="16"/>
      <c r="H4092" s="16"/>
      <c r="I4092" s="16"/>
      <c r="J4092" s="16"/>
      <c r="K4092" s="16"/>
      <c r="L4092" s="16"/>
      <c r="M4092" s="16"/>
      <c r="N4092" s="16"/>
      <c r="O4092" s="16"/>
      <c r="P4092" s="16"/>
      <c r="Q4092" s="16"/>
      <c r="R4092" s="16"/>
      <c r="S4092" s="16"/>
      <c r="T4092" s="16"/>
      <c r="U4092" s="16"/>
      <c r="V4092" s="16"/>
      <c r="W4092" s="16"/>
      <c r="X4092" s="17">
        <v>1</v>
      </c>
      <c r="Y4092" s="16"/>
      <c r="Z4092" s="16"/>
      <c r="AA4092" s="16"/>
      <c r="AB4092" s="16"/>
      <c r="AC4092" s="16"/>
      <c r="AD4092" s="16"/>
      <c r="AE4092" s="16"/>
      <c r="AF4092" s="16"/>
      <c r="AG4092" s="16"/>
      <c r="AH4092" s="16"/>
      <c r="AI4092" s="18">
        <v>92.98</v>
      </c>
      <c r="AJ4092" s="22">
        <f>AI4092*-0.029+-0.3</f>
        <v>-2.99642</v>
      </c>
      <c r="AK4092" s="22">
        <v>0</v>
      </c>
      <c r="AL4092" s="22">
        <v>0</v>
      </c>
      <c r="AM4092" s="22">
        <v>0</v>
      </c>
      <c r="AN4092" s="22">
        <v>-7.15</v>
      </c>
      <c r="AO4092" s="22">
        <v>0</v>
      </c>
      <c r="AP4092" s="18">
        <f>SUM(AI4092:AO4092)</f>
        <v>82.83358</v>
      </c>
    </row>
    <row r="4093" ht="20.35" customHeight="1">
      <c r="A4093" t="s" s="28">
        <v>2655</v>
      </c>
      <c r="B4093" s="15">
        <v>43864</v>
      </c>
      <c r="C4093" s="16"/>
      <c r="D4093" s="16"/>
      <c r="E4093" s="31"/>
      <c r="F4093" s="31"/>
      <c r="G4093" s="16"/>
      <c r="H4093" s="16"/>
      <c r="I4093" s="16"/>
      <c r="J4093" s="16"/>
      <c r="K4093" s="16"/>
      <c r="L4093" s="16"/>
      <c r="M4093" s="16"/>
      <c r="N4093" s="16"/>
      <c r="O4093" s="16"/>
      <c r="P4093" s="16"/>
      <c r="Q4093" s="16"/>
      <c r="R4093" s="16"/>
      <c r="S4093" s="16"/>
      <c r="T4093" s="16"/>
      <c r="U4093" s="16"/>
      <c r="V4093" s="16"/>
      <c r="W4093" s="16"/>
      <c r="X4093" s="16"/>
      <c r="Y4093" s="16"/>
      <c r="Z4093" s="17">
        <v>2</v>
      </c>
      <c r="AA4093" s="16"/>
      <c r="AB4093" s="16"/>
      <c r="AC4093" s="16"/>
      <c r="AD4093" s="16"/>
      <c r="AE4093" s="16"/>
      <c r="AF4093" s="16"/>
      <c r="AG4093" s="16"/>
      <c r="AH4093" s="16"/>
      <c r="AI4093" s="18">
        <v>87.98</v>
      </c>
      <c r="AJ4093" s="22">
        <v>0</v>
      </c>
      <c r="AK4093" s="22">
        <f>AI4093*-0.029+-0.3</f>
        <v>-2.85142</v>
      </c>
      <c r="AL4093" s="22">
        <v>0</v>
      </c>
      <c r="AM4093" s="22">
        <v>0</v>
      </c>
      <c r="AN4093" s="22">
        <v>-8.199999999999999</v>
      </c>
      <c r="AO4093" s="22">
        <v>0</v>
      </c>
      <c r="AP4093" s="18">
        <f>SUM(AI4093:AO4093)</f>
        <v>76.92858</v>
      </c>
    </row>
    <row r="4094" ht="20.35" customHeight="1">
      <c r="A4094" t="s" s="28">
        <v>2701</v>
      </c>
      <c r="B4094" s="15">
        <v>43864</v>
      </c>
      <c r="C4094" s="16"/>
      <c r="D4094" s="16"/>
      <c r="E4094" s="31"/>
      <c r="F4094" s="31"/>
      <c r="G4094" s="16"/>
      <c r="H4094" s="17">
        <v>4</v>
      </c>
      <c r="I4094" s="16"/>
      <c r="J4094" s="16"/>
      <c r="K4094" s="16"/>
      <c r="L4094" s="16"/>
      <c r="M4094" s="16"/>
      <c r="N4094" s="16"/>
      <c r="O4094" s="16"/>
      <c r="P4094" s="16"/>
      <c r="Q4094" s="16"/>
      <c r="R4094" s="16"/>
      <c r="S4094" s="16"/>
      <c r="T4094" s="16"/>
      <c r="U4094" s="16"/>
      <c r="V4094" s="16"/>
      <c r="W4094" s="16"/>
      <c r="X4094" s="16"/>
      <c r="Y4094" s="16"/>
      <c r="Z4094" s="16"/>
      <c r="AA4094" s="16"/>
      <c r="AB4094" s="16"/>
      <c r="AC4094" s="16"/>
      <c r="AD4094" s="16"/>
      <c r="AE4094" s="16"/>
      <c r="AF4094" s="16"/>
      <c r="AG4094" s="16"/>
      <c r="AH4094" s="16"/>
      <c r="AI4094" s="18">
        <v>3503</v>
      </c>
      <c r="AJ4094" s="22">
        <f>AI4094*-0.029+-0.3</f>
        <v>-101.887</v>
      </c>
      <c r="AK4094" s="22">
        <v>0</v>
      </c>
      <c r="AL4094" s="22">
        <v>0</v>
      </c>
      <c r="AM4094" s="22">
        <v>0</v>
      </c>
      <c r="AN4094" s="22">
        <v>0</v>
      </c>
      <c r="AO4094" s="22">
        <v>0</v>
      </c>
      <c r="AP4094" s="18">
        <f>SUM(AI4094:AO4094)</f>
        <v>3401.113</v>
      </c>
    </row>
    <row r="4095" ht="20.35" customHeight="1">
      <c r="A4095" t="s" s="28">
        <v>3200</v>
      </c>
      <c r="B4095" s="15">
        <v>43864</v>
      </c>
      <c r="C4095" s="16"/>
      <c r="D4095" s="16"/>
      <c r="E4095" s="31"/>
      <c r="F4095" s="31"/>
      <c r="G4095" s="16"/>
      <c r="H4095" s="16"/>
      <c r="I4095" s="16"/>
      <c r="J4095" s="16"/>
      <c r="K4095" s="16"/>
      <c r="L4095" s="16"/>
      <c r="M4095" s="16"/>
      <c r="N4095" s="16"/>
      <c r="O4095" s="16"/>
      <c r="P4095" s="16"/>
      <c r="Q4095" s="16"/>
      <c r="R4095" s="16"/>
      <c r="S4095" s="16"/>
      <c r="T4095" s="16"/>
      <c r="U4095" s="16"/>
      <c r="V4095" s="16"/>
      <c r="W4095" s="16"/>
      <c r="X4095" s="16"/>
      <c r="Y4095" s="16"/>
      <c r="Z4095" s="17">
        <v>4</v>
      </c>
      <c r="AA4095" s="16"/>
      <c r="AB4095" s="16"/>
      <c r="AC4095" s="16"/>
      <c r="AD4095" s="16"/>
      <c r="AE4095" s="16"/>
      <c r="AF4095" s="16"/>
      <c r="AG4095" s="16"/>
      <c r="AH4095" s="16"/>
      <c r="AI4095" s="18">
        <v>149.99</v>
      </c>
      <c r="AJ4095" s="22">
        <v>0</v>
      </c>
      <c r="AK4095" s="22">
        <v>0</v>
      </c>
      <c r="AL4095" s="22">
        <f>AI4095*-0.029-0.3</f>
        <v>-4.64971</v>
      </c>
      <c r="AM4095" s="22">
        <v>0</v>
      </c>
      <c r="AN4095" s="22">
        <v>-8.199999999999999</v>
      </c>
      <c r="AO4095" s="22">
        <v>0</v>
      </c>
      <c r="AP4095" s="18">
        <f>SUM(AI4095:AO4095)</f>
        <v>137.14029</v>
      </c>
    </row>
    <row r="4096" ht="20.35" customHeight="1">
      <c r="A4096" t="s" s="28">
        <v>3201</v>
      </c>
      <c r="B4096" s="15">
        <v>43864</v>
      </c>
      <c r="C4096" s="17">
        <v>1</v>
      </c>
      <c r="D4096" s="16"/>
      <c r="E4096" s="31"/>
      <c r="F4096" s="59">
        <v>1</v>
      </c>
      <c r="G4096" s="16"/>
      <c r="H4096" s="16"/>
      <c r="I4096" s="16"/>
      <c r="J4096" s="16"/>
      <c r="K4096" s="16"/>
      <c r="L4096" s="16"/>
      <c r="M4096" s="16"/>
      <c r="N4096" s="16"/>
      <c r="O4096" s="16"/>
      <c r="P4096" s="16"/>
      <c r="Q4096" s="16"/>
      <c r="R4096" s="16"/>
      <c r="S4096" s="16"/>
      <c r="T4096" s="16"/>
      <c r="U4096" s="16"/>
      <c r="V4096" s="16"/>
      <c r="W4096" s="16"/>
      <c r="X4096" s="16"/>
      <c r="Y4096" s="16"/>
      <c r="Z4096" s="16"/>
      <c r="AA4096" s="16"/>
      <c r="AB4096" s="16"/>
      <c r="AC4096" s="16"/>
      <c r="AD4096" s="16"/>
      <c r="AE4096" s="16"/>
      <c r="AF4096" s="16"/>
      <c r="AG4096" s="16"/>
      <c r="AH4096" s="16"/>
      <c r="AI4096" s="18">
        <v>429.98</v>
      </c>
      <c r="AJ4096" s="22">
        <f>AI4096*-0.029+-0.3</f>
        <v>-12.76942</v>
      </c>
      <c r="AK4096" s="22">
        <v>0</v>
      </c>
      <c r="AL4096" s="22">
        <v>0</v>
      </c>
      <c r="AM4096" s="22">
        <v>0</v>
      </c>
      <c r="AN4096" s="22">
        <v>-16.8</v>
      </c>
      <c r="AO4096" s="22">
        <v>0</v>
      </c>
      <c r="AP4096" s="18">
        <f>SUM(AI4096:AO4096)</f>
        <v>400.41058</v>
      </c>
    </row>
    <row r="4097" ht="20.35" customHeight="1">
      <c r="A4097" t="s" s="28">
        <v>3202</v>
      </c>
      <c r="B4097" s="15">
        <v>43864</v>
      </c>
      <c r="C4097" s="17">
        <v>1</v>
      </c>
      <c r="D4097" s="16"/>
      <c r="E4097" s="31"/>
      <c r="F4097" s="31"/>
      <c r="G4097" s="16"/>
      <c r="H4097" s="16"/>
      <c r="I4097" s="16"/>
      <c r="J4097" s="16"/>
      <c r="K4097" s="16"/>
      <c r="L4097" s="16"/>
      <c r="M4097" s="16"/>
      <c r="N4097" s="16"/>
      <c r="O4097" s="16"/>
      <c r="P4097" s="16"/>
      <c r="Q4097" s="16"/>
      <c r="R4097" s="16"/>
      <c r="S4097" s="16"/>
      <c r="T4097" s="16"/>
      <c r="U4097" s="16"/>
      <c r="V4097" s="16"/>
      <c r="W4097" s="16"/>
      <c r="X4097" s="16"/>
      <c r="Y4097" s="16"/>
      <c r="Z4097" s="16"/>
      <c r="AA4097" s="16"/>
      <c r="AB4097" s="16"/>
      <c r="AC4097" s="16"/>
      <c r="AD4097" s="16"/>
      <c r="AE4097" s="16"/>
      <c r="AF4097" s="16"/>
      <c r="AG4097" s="16"/>
      <c r="AH4097" s="16"/>
      <c r="AI4097" s="18">
        <v>401.14</v>
      </c>
      <c r="AJ4097" s="22">
        <f>AI4097*-0.029+-0.3</f>
        <v>-11.93306</v>
      </c>
      <c r="AK4097" s="22">
        <v>0</v>
      </c>
      <c r="AL4097" s="22">
        <v>0</v>
      </c>
      <c r="AM4097" s="22">
        <v>0</v>
      </c>
      <c r="AN4097" s="22">
        <v>-33.67</v>
      </c>
      <c r="AO4097" s="22">
        <v>0</v>
      </c>
      <c r="AP4097" s="18">
        <f>SUM(AI4097:AO4097)</f>
        <v>355.53694</v>
      </c>
    </row>
    <row r="4098" ht="20.35" customHeight="1">
      <c r="A4098" t="s" s="28">
        <v>2947</v>
      </c>
      <c r="B4098" s="15">
        <v>43864</v>
      </c>
      <c r="C4098" s="16"/>
      <c r="D4098" s="16"/>
      <c r="E4098" s="31"/>
      <c r="F4098" s="31"/>
      <c r="G4098" s="16"/>
      <c r="H4098" s="16"/>
      <c r="I4098" s="16"/>
      <c r="J4098" s="16"/>
      <c r="K4098" s="16"/>
      <c r="L4098" s="16"/>
      <c r="M4098" s="16"/>
      <c r="N4098" s="16"/>
      <c r="O4098" s="16"/>
      <c r="P4098" s="16"/>
      <c r="Q4098" s="16"/>
      <c r="R4098" s="16"/>
      <c r="S4098" s="16"/>
      <c r="T4098" s="16"/>
      <c r="U4098" s="16"/>
      <c r="V4098" s="16"/>
      <c r="W4098" s="16"/>
      <c r="X4098" s="16"/>
      <c r="Y4098" s="16"/>
      <c r="Z4098" s="16"/>
      <c r="AA4098" s="16"/>
      <c r="AB4098" s="16"/>
      <c r="AC4098" s="16"/>
      <c r="AD4098" s="16"/>
      <c r="AE4098" s="16"/>
      <c r="AF4098" s="16"/>
      <c r="AG4098" s="16"/>
      <c r="AH4098" s="16"/>
      <c r="AI4098" s="18">
        <v>44</v>
      </c>
      <c r="AJ4098" s="22">
        <v>0</v>
      </c>
      <c r="AK4098" s="22">
        <f>AI4098*-0.029+-0.3</f>
        <v>-1.576</v>
      </c>
      <c r="AL4098" s="22">
        <v>0</v>
      </c>
      <c r="AM4098" s="22">
        <v>0</v>
      </c>
      <c r="AN4098" s="22">
        <v>-18.63</v>
      </c>
      <c r="AO4098" s="22">
        <v>0</v>
      </c>
      <c r="AP4098" s="18">
        <f>SUM(AI4098:AO4098)</f>
        <v>23.794</v>
      </c>
    </row>
    <row r="4099" ht="20.35" customHeight="1">
      <c r="A4099" t="s" s="28">
        <v>3203</v>
      </c>
      <c r="B4099" s="15">
        <v>43866</v>
      </c>
      <c r="C4099" s="16"/>
      <c r="D4099" s="16"/>
      <c r="E4099" s="31"/>
      <c r="F4099" s="31"/>
      <c r="G4099" s="16"/>
      <c r="H4099" s="16"/>
      <c r="I4099" s="16"/>
      <c r="J4099" s="16"/>
      <c r="K4099" s="16"/>
      <c r="L4099" s="16"/>
      <c r="M4099" s="16"/>
      <c r="N4099" s="16"/>
      <c r="O4099" s="16"/>
      <c r="P4099" s="16"/>
      <c r="Q4099" s="16"/>
      <c r="R4099" s="16"/>
      <c r="S4099" s="16"/>
      <c r="T4099" s="16"/>
      <c r="U4099" s="16"/>
      <c r="V4099" s="16"/>
      <c r="W4099" s="16"/>
      <c r="X4099" s="16"/>
      <c r="Y4099" s="16"/>
      <c r="Z4099" s="17">
        <v>2</v>
      </c>
      <c r="AA4099" s="16"/>
      <c r="AB4099" s="16"/>
      <c r="AC4099" s="16"/>
      <c r="AD4099" s="16"/>
      <c r="AE4099" s="16"/>
      <c r="AF4099" s="16"/>
      <c r="AG4099" s="16"/>
      <c r="AH4099" s="16"/>
      <c r="AI4099" s="18">
        <v>208.35</v>
      </c>
      <c r="AJ4099" s="22">
        <f>AI4099*-0.029+-0.3</f>
        <v>-6.34215</v>
      </c>
      <c r="AK4099" s="22">
        <v>0</v>
      </c>
      <c r="AL4099" s="22">
        <v>0</v>
      </c>
      <c r="AM4099" s="22">
        <v>0</v>
      </c>
      <c r="AN4099" s="22">
        <v>-8.199999999999999</v>
      </c>
      <c r="AO4099" s="22">
        <v>0</v>
      </c>
      <c r="AP4099" s="18">
        <f>SUM(AI4099:AO4099)</f>
        <v>193.80785</v>
      </c>
    </row>
    <row r="4100" ht="20.35" customHeight="1">
      <c r="A4100" t="s" s="28">
        <v>3204</v>
      </c>
      <c r="B4100" s="15">
        <v>43866</v>
      </c>
      <c r="C4100" s="17">
        <v>1</v>
      </c>
      <c r="D4100" s="16"/>
      <c r="E4100" s="31"/>
      <c r="F4100" s="59">
        <v>1</v>
      </c>
      <c r="G4100" s="16"/>
      <c r="H4100" s="16"/>
      <c r="I4100" s="16"/>
      <c r="J4100" s="16"/>
      <c r="K4100" s="16"/>
      <c r="L4100" s="16"/>
      <c r="M4100" s="16"/>
      <c r="N4100" s="16"/>
      <c r="O4100" s="16"/>
      <c r="P4100" s="16"/>
      <c r="Q4100" s="16"/>
      <c r="R4100" s="16"/>
      <c r="S4100" s="16"/>
      <c r="T4100" s="16"/>
      <c r="U4100" s="16"/>
      <c r="V4100" s="16"/>
      <c r="W4100" s="16"/>
      <c r="X4100" s="16"/>
      <c r="Y4100" s="16"/>
      <c r="Z4100" s="16"/>
      <c r="AA4100" s="16"/>
      <c r="AB4100" s="16"/>
      <c r="AC4100" s="16"/>
      <c r="AD4100" s="16"/>
      <c r="AE4100" s="16"/>
      <c r="AF4100" s="16"/>
      <c r="AG4100" s="16"/>
      <c r="AH4100" s="16"/>
      <c r="AI4100" s="18">
        <v>464.38</v>
      </c>
      <c r="AJ4100" s="22">
        <f>AI4100*-0.029+-0.3</f>
        <v>-13.76702</v>
      </c>
      <c r="AK4100" s="22">
        <v>0</v>
      </c>
      <c r="AL4100" s="22">
        <v>0</v>
      </c>
      <c r="AM4100" s="22">
        <v>0</v>
      </c>
      <c r="AN4100" s="22">
        <v>-10.68</v>
      </c>
      <c r="AO4100" s="22">
        <v>-34.4</v>
      </c>
      <c r="AP4100" s="18">
        <f>SUM(AI4100:AO4100)</f>
        <v>405.53298</v>
      </c>
    </row>
    <row r="4101" ht="20.35" customHeight="1">
      <c r="A4101" t="s" s="28">
        <v>3205</v>
      </c>
      <c r="B4101" s="15">
        <v>43866</v>
      </c>
      <c r="C4101" s="17">
        <v>1</v>
      </c>
      <c r="D4101" s="16"/>
      <c r="E4101" s="31"/>
      <c r="F4101" s="31"/>
      <c r="G4101" s="16"/>
      <c r="H4101" s="16"/>
      <c r="I4101" s="16"/>
      <c r="J4101" s="16"/>
      <c r="K4101" s="16"/>
      <c r="L4101" s="16"/>
      <c r="M4101" s="16"/>
      <c r="N4101" s="16"/>
      <c r="O4101" s="16"/>
      <c r="P4101" s="16"/>
      <c r="Q4101" s="16"/>
      <c r="R4101" s="16"/>
      <c r="S4101" s="16"/>
      <c r="T4101" s="16"/>
      <c r="U4101" s="16"/>
      <c r="V4101" s="16"/>
      <c r="W4101" s="16"/>
      <c r="X4101" s="16"/>
      <c r="Y4101" s="16"/>
      <c r="Z4101" s="16"/>
      <c r="AA4101" s="16"/>
      <c r="AB4101" s="16"/>
      <c r="AC4101" s="16"/>
      <c r="AD4101" s="16"/>
      <c r="AE4101" s="16"/>
      <c r="AF4101" s="16"/>
      <c r="AG4101" s="16"/>
      <c r="AH4101" s="16"/>
      <c r="AI4101" s="18">
        <v>339.99</v>
      </c>
      <c r="AJ4101" s="22">
        <f>AI4101*-0.029+-0.3</f>
        <v>-10.15971</v>
      </c>
      <c r="AK4101" s="22">
        <v>0</v>
      </c>
      <c r="AL4101" s="22">
        <v>0</v>
      </c>
      <c r="AM4101" s="22">
        <v>0</v>
      </c>
      <c r="AN4101" s="22">
        <v>-14.8</v>
      </c>
      <c r="AO4101" s="22">
        <v>0</v>
      </c>
      <c r="AP4101" s="18">
        <f>SUM(AI4101:AO4101)</f>
        <v>315.03029</v>
      </c>
    </row>
    <row r="4102" ht="20.35" customHeight="1">
      <c r="A4102" t="s" s="28">
        <v>1845</v>
      </c>
      <c r="B4102" s="15">
        <v>43866</v>
      </c>
      <c r="C4102" s="16"/>
      <c r="D4102" s="16"/>
      <c r="E4102" s="31"/>
      <c r="F4102" s="31"/>
      <c r="G4102" s="16"/>
      <c r="H4102" s="16"/>
      <c r="I4102" s="16"/>
      <c r="J4102" s="16"/>
      <c r="K4102" s="16"/>
      <c r="L4102" s="16"/>
      <c r="M4102" s="16"/>
      <c r="N4102" s="16"/>
      <c r="O4102" s="16"/>
      <c r="P4102" s="16"/>
      <c r="Q4102" s="16"/>
      <c r="R4102" s="16"/>
      <c r="S4102" s="16"/>
      <c r="T4102" s="16"/>
      <c r="U4102" s="16"/>
      <c r="V4102" s="16"/>
      <c r="W4102" s="16"/>
      <c r="X4102" s="16"/>
      <c r="Y4102" s="16"/>
      <c r="Z4102" s="16"/>
      <c r="AA4102" s="16"/>
      <c r="AB4102" s="16"/>
      <c r="AC4102" s="16"/>
      <c r="AD4102" s="16"/>
      <c r="AE4102" s="16"/>
      <c r="AF4102" s="16"/>
      <c r="AG4102" s="16"/>
      <c r="AH4102" s="16"/>
      <c r="AI4102" s="18">
        <v>30.23</v>
      </c>
      <c r="AJ4102" s="22">
        <v>0</v>
      </c>
      <c r="AK4102" s="22">
        <f>AI4102*-0.029+-0.3</f>
        <v>-1.17667</v>
      </c>
      <c r="AL4102" s="22">
        <v>0</v>
      </c>
      <c r="AM4102" s="22">
        <v>0</v>
      </c>
      <c r="AN4102" s="22">
        <v>-3.93</v>
      </c>
      <c r="AO4102" s="22">
        <v>-2.24</v>
      </c>
      <c r="AP4102" s="18">
        <f>SUM(AI4102:AO4102)</f>
        <v>22.88333</v>
      </c>
    </row>
    <row r="4103" ht="20.35" customHeight="1">
      <c r="A4103" t="s" s="28">
        <v>3206</v>
      </c>
      <c r="B4103" s="15">
        <v>43866</v>
      </c>
      <c r="C4103" s="16"/>
      <c r="D4103" s="17">
        <v>1</v>
      </c>
      <c r="E4103" s="31"/>
      <c r="F4103" s="59">
        <v>1</v>
      </c>
      <c r="G4103" s="16"/>
      <c r="H4103" s="16"/>
      <c r="I4103" s="16"/>
      <c r="J4103" s="16"/>
      <c r="K4103" s="16"/>
      <c r="L4103" s="16"/>
      <c r="M4103" s="16"/>
      <c r="N4103" s="16"/>
      <c r="O4103" s="16"/>
      <c r="P4103" s="16"/>
      <c r="Q4103" s="16"/>
      <c r="R4103" s="16"/>
      <c r="S4103" s="16"/>
      <c r="T4103" s="16"/>
      <c r="U4103" s="16"/>
      <c r="V4103" s="16"/>
      <c r="W4103" s="16"/>
      <c r="X4103" s="16"/>
      <c r="Y4103" s="16"/>
      <c r="Z4103" s="16"/>
      <c r="AA4103" s="16"/>
      <c r="AB4103" s="16"/>
      <c r="AC4103" s="16"/>
      <c r="AD4103" s="16"/>
      <c r="AE4103" s="16"/>
      <c r="AF4103" s="16"/>
      <c r="AG4103" s="16"/>
      <c r="AH4103" s="16"/>
      <c r="AI4103" s="18">
        <v>324</v>
      </c>
      <c r="AJ4103" s="22">
        <v>0</v>
      </c>
      <c r="AK4103" s="22">
        <f>AI4103*-0.029+-0.3</f>
        <v>-9.696</v>
      </c>
      <c r="AL4103" s="22">
        <v>0</v>
      </c>
      <c r="AM4103" s="22">
        <v>0</v>
      </c>
      <c r="AN4103" s="22">
        <v>-11.12</v>
      </c>
      <c r="AO4103" s="22">
        <v>-24</v>
      </c>
      <c r="AP4103" s="18">
        <f>SUM(AI4103:AO4103)</f>
        <v>279.184</v>
      </c>
    </row>
    <row r="4104" ht="20.35" customHeight="1">
      <c r="A4104" t="s" s="28">
        <v>3207</v>
      </c>
      <c r="B4104" s="15">
        <v>43867</v>
      </c>
      <c r="C4104" s="16"/>
      <c r="D4104" s="16"/>
      <c r="E4104" s="31"/>
      <c r="F4104" s="31"/>
      <c r="G4104" s="16"/>
      <c r="H4104" s="16"/>
      <c r="I4104" s="16"/>
      <c r="J4104" s="16"/>
      <c r="K4104" s="16"/>
      <c r="L4104" s="16"/>
      <c r="M4104" s="16"/>
      <c r="N4104" s="16"/>
      <c r="O4104" s="16"/>
      <c r="P4104" s="16"/>
      <c r="Q4104" s="16"/>
      <c r="R4104" s="16"/>
      <c r="S4104" s="16"/>
      <c r="T4104" s="16"/>
      <c r="U4104" s="16"/>
      <c r="V4104" s="16"/>
      <c r="W4104" s="16"/>
      <c r="X4104" s="16"/>
      <c r="Y4104" s="16"/>
      <c r="Z4104" s="16"/>
      <c r="AA4104" s="16"/>
      <c r="AB4104" s="16"/>
      <c r="AC4104" s="16"/>
      <c r="AD4104" s="16"/>
      <c r="AE4104" s="16"/>
      <c r="AF4104" s="16"/>
      <c r="AG4104" s="16"/>
      <c r="AH4104" s="16"/>
      <c r="AI4104" s="18">
        <v>12.75</v>
      </c>
      <c r="AJ4104" s="22">
        <f>AI4104*-0.029+-0.3</f>
        <v>-0.66975</v>
      </c>
      <c r="AK4104" s="22">
        <v>0</v>
      </c>
      <c r="AL4104" s="22">
        <v>0</v>
      </c>
      <c r="AM4104" s="22">
        <v>0</v>
      </c>
      <c r="AN4104" s="22">
        <v>-3.39</v>
      </c>
      <c r="AO4104" s="22">
        <v>0</v>
      </c>
      <c r="AP4104" s="18">
        <f>SUM(AI4104:AO4104)</f>
        <v>8.690250000000001</v>
      </c>
    </row>
    <row r="4105" ht="20.35" customHeight="1">
      <c r="A4105" t="s" s="28">
        <v>3208</v>
      </c>
      <c r="B4105" s="15">
        <v>43868</v>
      </c>
      <c r="C4105" s="17">
        <v>1</v>
      </c>
      <c r="D4105" s="16"/>
      <c r="E4105" s="31"/>
      <c r="F4105" s="31"/>
      <c r="G4105" s="16"/>
      <c r="H4105" s="16"/>
      <c r="I4105" s="16"/>
      <c r="J4105" s="16"/>
      <c r="K4105" s="16"/>
      <c r="L4105" s="16"/>
      <c r="M4105" s="16"/>
      <c r="N4105" s="16"/>
      <c r="O4105" s="16"/>
      <c r="P4105" s="16"/>
      <c r="Q4105" s="16"/>
      <c r="R4105" s="16"/>
      <c r="S4105" s="16"/>
      <c r="T4105" s="16"/>
      <c r="U4105" s="16"/>
      <c r="V4105" s="16"/>
      <c r="W4105" s="16"/>
      <c r="X4105" s="16"/>
      <c r="Y4105" s="16"/>
      <c r="Z4105" s="16"/>
      <c r="AA4105" s="16"/>
      <c r="AB4105" s="16"/>
      <c r="AC4105" s="16"/>
      <c r="AD4105" s="16"/>
      <c r="AE4105" s="16"/>
      <c r="AF4105" s="16"/>
      <c r="AG4105" s="16"/>
      <c r="AH4105" s="16"/>
      <c r="AI4105" s="18">
        <v>299.99</v>
      </c>
      <c r="AJ4105" s="22">
        <f>AI4105*-0.029+-0.3</f>
        <v>-8.99971</v>
      </c>
      <c r="AK4105" s="22">
        <v>0</v>
      </c>
      <c r="AL4105" s="22">
        <v>0</v>
      </c>
      <c r="AM4105" s="22">
        <v>0</v>
      </c>
      <c r="AN4105" s="22">
        <v>-13.8</v>
      </c>
      <c r="AO4105" s="22">
        <v>0</v>
      </c>
      <c r="AP4105" s="18">
        <f>SUM(AI4105:AO4105)</f>
        <v>277.19029</v>
      </c>
    </row>
    <row r="4106" ht="20.35" customHeight="1">
      <c r="A4106" t="s" s="28">
        <v>3209</v>
      </c>
      <c r="B4106" s="15">
        <v>43868</v>
      </c>
      <c r="C4106" s="17">
        <v>1</v>
      </c>
      <c r="D4106" s="16"/>
      <c r="E4106" s="31"/>
      <c r="F4106" s="59">
        <v>1</v>
      </c>
      <c r="G4106" s="16"/>
      <c r="H4106" s="16"/>
      <c r="I4106" s="16"/>
      <c r="J4106" s="16"/>
      <c r="K4106" s="16"/>
      <c r="L4106" s="16"/>
      <c r="M4106" s="16"/>
      <c r="N4106" s="16"/>
      <c r="O4106" s="16"/>
      <c r="P4106" s="16"/>
      <c r="Q4106" s="16"/>
      <c r="R4106" s="16"/>
      <c r="S4106" s="16"/>
      <c r="T4106" s="16"/>
      <c r="U4106" s="16"/>
      <c r="V4106" s="16"/>
      <c r="W4106" s="16"/>
      <c r="X4106" s="16"/>
      <c r="Y4106" s="16"/>
      <c r="Z4106" s="16"/>
      <c r="AA4106" s="16"/>
      <c r="AB4106" s="16"/>
      <c r="AC4106" s="16"/>
      <c r="AD4106" s="16"/>
      <c r="AE4106" s="16"/>
      <c r="AF4106" s="16"/>
      <c r="AG4106" s="16"/>
      <c r="AH4106" s="16"/>
      <c r="AI4106" s="18">
        <v>444.98</v>
      </c>
      <c r="AJ4106" s="22">
        <f>AI4106*-0.029+-0.3</f>
        <v>-13.20442</v>
      </c>
      <c r="AK4106" s="22">
        <v>0</v>
      </c>
      <c r="AL4106" s="22">
        <v>0</v>
      </c>
      <c r="AM4106" s="22">
        <v>0</v>
      </c>
      <c r="AN4106" s="22">
        <v>-14.8</v>
      </c>
      <c r="AO4106" s="22">
        <v>0</v>
      </c>
      <c r="AP4106" s="18">
        <f>SUM(AI4106:AO4106)</f>
        <v>416.97558</v>
      </c>
    </row>
    <row r="4107" ht="20.35" customHeight="1">
      <c r="A4107" t="s" s="28">
        <v>3210</v>
      </c>
      <c r="B4107" s="15">
        <v>43868</v>
      </c>
      <c r="C4107" s="16"/>
      <c r="D4107" s="16"/>
      <c r="E4107" s="31"/>
      <c r="F4107" s="31"/>
      <c r="G4107" s="17">
        <v>1</v>
      </c>
      <c r="H4107" s="16"/>
      <c r="I4107" s="16"/>
      <c r="J4107" s="16"/>
      <c r="K4107" s="16"/>
      <c r="L4107" s="16"/>
      <c r="M4107" s="16"/>
      <c r="N4107" s="16"/>
      <c r="O4107" s="16"/>
      <c r="P4107" s="16"/>
      <c r="Q4107" s="16"/>
      <c r="R4107" s="16"/>
      <c r="S4107" s="16"/>
      <c r="T4107" s="16"/>
      <c r="U4107" s="16"/>
      <c r="V4107" s="16"/>
      <c r="W4107" s="16"/>
      <c r="X4107" s="16"/>
      <c r="Y4107" s="16"/>
      <c r="Z4107" s="16"/>
      <c r="AA4107" s="16"/>
      <c r="AB4107" s="16"/>
      <c r="AC4107" s="16"/>
      <c r="AD4107" s="16"/>
      <c r="AE4107" s="16"/>
      <c r="AF4107" s="16"/>
      <c r="AG4107" s="16"/>
      <c r="AH4107" s="16"/>
      <c r="AI4107" s="18">
        <v>149.99</v>
      </c>
      <c r="AJ4107" s="22">
        <v>0</v>
      </c>
      <c r="AK4107" s="22">
        <v>0</v>
      </c>
      <c r="AL4107" s="22">
        <f>AI4107*-0.029-0.3</f>
        <v>-4.64971</v>
      </c>
      <c r="AM4107" s="22">
        <v>0</v>
      </c>
      <c r="AN4107" s="22">
        <v>-11.64</v>
      </c>
      <c r="AO4107" s="22">
        <v>0</v>
      </c>
      <c r="AP4107" s="18">
        <f>SUM(AI4107:AO4107)</f>
        <v>133.70029</v>
      </c>
    </row>
    <row r="4108" ht="20.35" customHeight="1">
      <c r="A4108" t="s" s="28">
        <v>609</v>
      </c>
      <c r="B4108" s="15">
        <v>43871</v>
      </c>
      <c r="C4108" s="16"/>
      <c r="D4108" s="16"/>
      <c r="E4108" s="31"/>
      <c r="F4108" s="31"/>
      <c r="G4108" s="16"/>
      <c r="H4108" s="16"/>
      <c r="I4108" s="16"/>
      <c r="J4108" s="16"/>
      <c r="K4108" s="16"/>
      <c r="L4108" s="16"/>
      <c r="M4108" s="16"/>
      <c r="N4108" s="16"/>
      <c r="O4108" s="16"/>
      <c r="P4108" s="16"/>
      <c r="Q4108" s="16"/>
      <c r="R4108" s="16"/>
      <c r="S4108" s="16"/>
      <c r="T4108" s="16"/>
      <c r="U4108" s="16"/>
      <c r="V4108" s="16"/>
      <c r="W4108" s="16"/>
      <c r="X4108" s="16"/>
      <c r="Y4108" s="16"/>
      <c r="Z4108" s="16"/>
      <c r="AA4108" s="16"/>
      <c r="AB4108" s="16"/>
      <c r="AC4108" s="16"/>
      <c r="AD4108" s="16"/>
      <c r="AE4108" s="16"/>
      <c r="AF4108" s="16"/>
      <c r="AG4108" s="16"/>
      <c r="AH4108" s="16"/>
      <c r="AI4108" s="18">
        <v>31.96</v>
      </c>
      <c r="AJ4108" s="22">
        <f>AI4108*-0.029+-0.3</f>
        <v>-1.22684</v>
      </c>
      <c r="AK4108" s="22">
        <v>0</v>
      </c>
      <c r="AL4108" s="22">
        <v>0</v>
      </c>
      <c r="AM4108" s="22">
        <v>0</v>
      </c>
      <c r="AN4108" s="22">
        <v>-3.67</v>
      </c>
      <c r="AO4108" s="22">
        <v>0</v>
      </c>
      <c r="AP4108" s="18">
        <f>SUM(AI4108:AO4108)</f>
        <v>27.06316</v>
      </c>
    </row>
    <row r="4109" ht="20.35" customHeight="1">
      <c r="A4109" t="s" s="28">
        <v>3211</v>
      </c>
      <c r="B4109" s="15">
        <v>43871</v>
      </c>
      <c r="C4109" s="17">
        <v>1</v>
      </c>
      <c r="D4109" s="16"/>
      <c r="E4109" s="31"/>
      <c r="F4109" s="31"/>
      <c r="G4109" s="16"/>
      <c r="H4109" s="16"/>
      <c r="I4109" s="16"/>
      <c r="J4109" s="16"/>
      <c r="K4109" s="16"/>
      <c r="L4109" s="16"/>
      <c r="M4109" s="16"/>
      <c r="N4109" s="16"/>
      <c r="O4109" s="16"/>
      <c r="P4109" s="16"/>
      <c r="Q4109" s="16"/>
      <c r="R4109" s="16"/>
      <c r="S4109" s="16"/>
      <c r="T4109" s="16"/>
      <c r="U4109" s="16"/>
      <c r="V4109" s="16"/>
      <c r="W4109" s="16"/>
      <c r="X4109" s="16"/>
      <c r="Y4109" s="16"/>
      <c r="Z4109" s="16"/>
      <c r="AA4109" s="16"/>
      <c r="AB4109" s="16"/>
      <c r="AC4109" s="16"/>
      <c r="AD4109" s="16"/>
      <c r="AE4109" s="16"/>
      <c r="AF4109" s="16"/>
      <c r="AG4109" s="16"/>
      <c r="AH4109" s="16"/>
      <c r="AI4109" s="18">
        <v>339.99</v>
      </c>
      <c r="AJ4109" s="22">
        <f>AI4109*-0.029+-0.3</f>
        <v>-10.15971</v>
      </c>
      <c r="AK4109" s="22">
        <v>0</v>
      </c>
      <c r="AL4109" s="22">
        <v>0</v>
      </c>
      <c r="AM4109" s="22">
        <v>0</v>
      </c>
      <c r="AN4109" s="22">
        <v>-11.14</v>
      </c>
      <c r="AO4109" s="22">
        <v>0</v>
      </c>
      <c r="AP4109" s="18">
        <f>SUM(AI4109:AO4109)</f>
        <v>318.69029</v>
      </c>
    </row>
    <row r="4110" ht="20.35" customHeight="1">
      <c r="A4110" t="s" s="28">
        <v>2803</v>
      </c>
      <c r="B4110" s="15">
        <v>43871</v>
      </c>
      <c r="C4110" s="16"/>
      <c r="D4110" s="16"/>
      <c r="E4110" s="31"/>
      <c r="F4110" s="31"/>
      <c r="G4110" s="16"/>
      <c r="H4110" s="16"/>
      <c r="I4110" s="16"/>
      <c r="J4110" s="16"/>
      <c r="K4110" s="16"/>
      <c r="L4110" s="16"/>
      <c r="M4110" s="16"/>
      <c r="N4110" s="16"/>
      <c r="O4110" s="16"/>
      <c r="P4110" s="16"/>
      <c r="Q4110" s="16"/>
      <c r="R4110" s="16"/>
      <c r="S4110" s="16"/>
      <c r="T4110" s="16"/>
      <c r="U4110" s="16"/>
      <c r="V4110" s="16"/>
      <c r="W4110" s="16"/>
      <c r="X4110" s="16"/>
      <c r="Y4110" s="16"/>
      <c r="Z4110" s="16"/>
      <c r="AA4110" s="16"/>
      <c r="AB4110" s="16"/>
      <c r="AC4110" s="16"/>
      <c r="AD4110" s="16"/>
      <c r="AE4110" s="16"/>
      <c r="AF4110" s="16"/>
      <c r="AG4110" s="16"/>
      <c r="AH4110" s="16"/>
      <c r="AI4110" s="18">
        <v>30.23</v>
      </c>
      <c r="AJ4110" s="22">
        <v>0</v>
      </c>
      <c r="AK4110" s="22">
        <v>0</v>
      </c>
      <c r="AL4110" s="22">
        <f>AI4110*-0.029-0.3</f>
        <v>-1.17667</v>
      </c>
      <c r="AM4110" s="22">
        <v>0</v>
      </c>
      <c r="AN4110" s="22">
        <v>-3.23</v>
      </c>
      <c r="AO4110" s="22">
        <v>-2.24</v>
      </c>
      <c r="AP4110" s="18">
        <f>SUM(AI4110:AO4110)</f>
        <v>23.58333</v>
      </c>
    </row>
    <row r="4111" ht="20.35" customHeight="1">
      <c r="A4111" t="s" s="28">
        <v>2923</v>
      </c>
      <c r="B4111" s="15">
        <v>43871</v>
      </c>
      <c r="C4111" s="16"/>
      <c r="D4111" s="16"/>
      <c r="E4111" s="31"/>
      <c r="F4111" s="31"/>
      <c r="G4111" s="16"/>
      <c r="H4111" s="16"/>
      <c r="I4111" s="16"/>
      <c r="J4111" s="16"/>
      <c r="K4111" s="16"/>
      <c r="L4111" s="16"/>
      <c r="M4111" s="16"/>
      <c r="N4111" s="16"/>
      <c r="O4111" s="16"/>
      <c r="P4111" s="16"/>
      <c r="Q4111" s="16"/>
      <c r="R4111" s="16"/>
      <c r="S4111" s="16"/>
      <c r="T4111" s="16"/>
      <c r="U4111" s="16"/>
      <c r="V4111" s="16"/>
      <c r="W4111" s="16"/>
      <c r="X4111" s="16"/>
      <c r="Y4111" s="16"/>
      <c r="Z4111" s="16"/>
      <c r="AA4111" s="16"/>
      <c r="AB4111" s="17">
        <v>2</v>
      </c>
      <c r="AC4111" s="16"/>
      <c r="AD4111" s="16"/>
      <c r="AE4111" s="16"/>
      <c r="AF4111" s="16"/>
      <c r="AG4111" s="16"/>
      <c r="AH4111" s="16"/>
      <c r="AI4111" s="18">
        <v>515</v>
      </c>
      <c r="AJ4111" s="22">
        <f>AI4111*-0.029+-0.3</f>
        <v>-15.235</v>
      </c>
      <c r="AK4111" s="22">
        <v>0</v>
      </c>
      <c r="AL4111" s="22">
        <v>0</v>
      </c>
      <c r="AM4111" s="22">
        <v>0</v>
      </c>
      <c r="AN4111" s="22">
        <v>-12.02</v>
      </c>
      <c r="AO4111" s="22">
        <v>0</v>
      </c>
      <c r="AP4111" s="18">
        <f>SUM(AI4111:AO4111)</f>
        <v>487.745</v>
      </c>
    </row>
    <row r="4112" ht="20.35" customHeight="1">
      <c r="A4112" t="s" s="28">
        <v>3212</v>
      </c>
      <c r="B4112" s="15">
        <v>43872</v>
      </c>
      <c r="C4112" s="17">
        <v>1</v>
      </c>
      <c r="D4112" s="16"/>
      <c r="E4112" s="31"/>
      <c r="F4112" s="59">
        <v>1</v>
      </c>
      <c r="G4112" s="16"/>
      <c r="H4112" s="16"/>
      <c r="I4112" s="16"/>
      <c r="J4112" s="16"/>
      <c r="K4112" s="16"/>
      <c r="L4112" s="16"/>
      <c r="M4112" s="16"/>
      <c r="N4112" s="16"/>
      <c r="O4112" s="16"/>
      <c r="P4112" s="16"/>
      <c r="Q4112" s="16"/>
      <c r="R4112" s="16"/>
      <c r="S4112" s="16"/>
      <c r="T4112" s="16"/>
      <c r="U4112" s="16"/>
      <c r="V4112" s="16"/>
      <c r="W4112" s="16"/>
      <c r="X4112" s="16"/>
      <c r="Y4112" s="16"/>
      <c r="Z4112" s="16"/>
      <c r="AA4112" s="16"/>
      <c r="AB4112" s="16"/>
      <c r="AC4112" s="16"/>
      <c r="AD4112" s="16"/>
      <c r="AE4112" s="16"/>
      <c r="AF4112" s="16"/>
      <c r="AG4112" s="16"/>
      <c r="AH4112" s="16"/>
      <c r="AI4112" s="18">
        <v>480.58</v>
      </c>
      <c r="AJ4112" s="22">
        <f>AI4112*-0.029+-0.3</f>
        <v>-14.23682</v>
      </c>
      <c r="AK4112" s="22">
        <v>0</v>
      </c>
      <c r="AL4112" s="22">
        <v>0</v>
      </c>
      <c r="AM4112" s="22">
        <v>0</v>
      </c>
      <c r="AN4112" s="22">
        <v>-11.1</v>
      </c>
      <c r="AO4112" s="22">
        <v>-35.6</v>
      </c>
      <c r="AP4112" s="18">
        <f>SUM(AI4112:AO4112)</f>
        <v>419.64318</v>
      </c>
    </row>
    <row r="4113" ht="20.35" customHeight="1">
      <c r="A4113" t="s" s="28">
        <v>3213</v>
      </c>
      <c r="B4113" s="15">
        <v>43873</v>
      </c>
      <c r="C4113" s="16"/>
      <c r="D4113" s="16"/>
      <c r="E4113" s="31"/>
      <c r="F4113" s="31"/>
      <c r="G4113" s="17">
        <v>1</v>
      </c>
      <c r="H4113" s="16"/>
      <c r="I4113" s="16"/>
      <c r="J4113" s="16"/>
      <c r="K4113" s="16"/>
      <c r="L4113" s="16"/>
      <c r="M4113" s="16"/>
      <c r="N4113" s="16"/>
      <c r="O4113" s="16"/>
      <c r="P4113" s="16"/>
      <c r="Q4113" s="16"/>
      <c r="R4113" s="16"/>
      <c r="S4113" s="16"/>
      <c r="T4113" s="16"/>
      <c r="U4113" s="16"/>
      <c r="V4113" s="16"/>
      <c r="W4113" s="16"/>
      <c r="X4113" s="16"/>
      <c r="Y4113" s="16"/>
      <c r="Z4113" s="16"/>
      <c r="AA4113" s="16"/>
      <c r="AB4113" s="16"/>
      <c r="AC4113" s="16"/>
      <c r="AD4113" s="16"/>
      <c r="AE4113" s="16"/>
      <c r="AF4113" s="16"/>
      <c r="AG4113" s="16"/>
      <c r="AH4113" s="16"/>
      <c r="AI4113" s="18">
        <v>149.99</v>
      </c>
      <c r="AJ4113" s="22">
        <f>AI4113*-0.029+-0.3</f>
        <v>-4.64971</v>
      </c>
      <c r="AK4113" s="22">
        <v>0</v>
      </c>
      <c r="AL4113" s="22">
        <v>0</v>
      </c>
      <c r="AM4113" s="22">
        <v>0</v>
      </c>
      <c r="AN4113" s="22">
        <v>-11.61</v>
      </c>
      <c r="AO4113" s="22">
        <v>0</v>
      </c>
      <c r="AP4113" s="18">
        <f>SUM(AI4113:AO4113)</f>
        <v>133.73029</v>
      </c>
    </row>
    <row r="4114" ht="20.35" customHeight="1">
      <c r="A4114" t="s" s="28">
        <v>3214</v>
      </c>
      <c r="B4114" s="15">
        <v>43873</v>
      </c>
      <c r="C4114" s="16"/>
      <c r="D4114" s="16"/>
      <c r="E4114" s="31"/>
      <c r="F4114" s="31"/>
      <c r="G4114" s="16"/>
      <c r="H4114" s="16"/>
      <c r="I4114" s="16"/>
      <c r="J4114" s="16"/>
      <c r="K4114" s="16"/>
      <c r="L4114" s="16"/>
      <c r="M4114" s="16"/>
      <c r="N4114" s="16"/>
      <c r="O4114" s="16"/>
      <c r="P4114" s="16"/>
      <c r="Q4114" s="16"/>
      <c r="R4114" s="16"/>
      <c r="S4114" s="16"/>
      <c r="T4114" s="16"/>
      <c r="U4114" s="16"/>
      <c r="V4114" s="16"/>
      <c r="W4114" s="16"/>
      <c r="X4114" s="17">
        <v>1</v>
      </c>
      <c r="Y4114" s="16"/>
      <c r="Z4114" s="16"/>
      <c r="AA4114" s="16"/>
      <c r="AB4114" s="16"/>
      <c r="AC4114" s="16"/>
      <c r="AD4114" s="16"/>
      <c r="AE4114" s="16"/>
      <c r="AF4114" s="16"/>
      <c r="AG4114" s="16"/>
      <c r="AH4114" s="16"/>
      <c r="AI4114" s="18">
        <v>139.99</v>
      </c>
      <c r="AJ4114" s="22">
        <f>AI4114*-0.029+-0.3</f>
        <v>-4.35971</v>
      </c>
      <c r="AK4114" s="22">
        <v>0</v>
      </c>
      <c r="AL4114" s="22">
        <v>0</v>
      </c>
      <c r="AM4114" s="22">
        <v>0</v>
      </c>
      <c r="AN4114" s="22">
        <v>-8.199999999999999</v>
      </c>
      <c r="AO4114" s="22">
        <v>0</v>
      </c>
      <c r="AP4114" s="18">
        <f>SUM(AI4114:AO4114)</f>
        <v>127.43029</v>
      </c>
    </row>
    <row r="4115" ht="20.35" customHeight="1">
      <c r="A4115" t="s" s="28">
        <v>3215</v>
      </c>
      <c r="B4115" s="15">
        <v>43873</v>
      </c>
      <c r="C4115" s="16"/>
      <c r="D4115" s="16"/>
      <c r="E4115" s="31"/>
      <c r="F4115" s="31"/>
      <c r="G4115" s="16"/>
      <c r="H4115" s="16"/>
      <c r="I4115" s="16"/>
      <c r="J4115" s="16"/>
      <c r="K4115" s="16"/>
      <c r="L4115" s="16"/>
      <c r="M4115" s="16"/>
      <c r="N4115" s="16"/>
      <c r="O4115" s="16"/>
      <c r="P4115" s="16"/>
      <c r="Q4115" s="16"/>
      <c r="R4115" s="16"/>
      <c r="S4115" s="16"/>
      <c r="T4115" s="16"/>
      <c r="U4115" s="16"/>
      <c r="V4115" s="16"/>
      <c r="W4115" s="16"/>
      <c r="X4115" s="16"/>
      <c r="Y4115" s="16"/>
      <c r="Z4115" s="16"/>
      <c r="AA4115" s="16"/>
      <c r="AB4115" s="16"/>
      <c r="AC4115" s="16"/>
      <c r="AD4115" s="16"/>
      <c r="AE4115" s="16"/>
      <c r="AF4115" s="16"/>
      <c r="AG4115" s="16"/>
      <c r="AH4115" s="16"/>
      <c r="AI4115" s="18">
        <v>59</v>
      </c>
      <c r="AJ4115" s="22">
        <f>AI4115*-0.029+-0.3</f>
        <v>-2.011</v>
      </c>
      <c r="AK4115" s="22">
        <v>0</v>
      </c>
      <c r="AL4115" s="22">
        <v>0</v>
      </c>
      <c r="AM4115" s="22">
        <v>0</v>
      </c>
      <c r="AN4115" s="22">
        <v>-8.199999999999999</v>
      </c>
      <c r="AO4115" s="22">
        <v>0</v>
      </c>
      <c r="AP4115" s="18">
        <f>SUM(AI4115:AO4115)</f>
        <v>48.789</v>
      </c>
    </row>
    <row r="4116" ht="20.35" customHeight="1">
      <c r="A4116" t="s" s="28">
        <v>3216</v>
      </c>
      <c r="B4116" s="15">
        <v>43874</v>
      </c>
      <c r="C4116" s="17">
        <v>1</v>
      </c>
      <c r="D4116" s="16"/>
      <c r="E4116" s="31"/>
      <c r="F4116" s="31"/>
      <c r="G4116" s="16"/>
      <c r="H4116" s="16"/>
      <c r="I4116" s="16"/>
      <c r="J4116" s="16"/>
      <c r="K4116" s="16"/>
      <c r="L4116" s="16"/>
      <c r="M4116" s="16"/>
      <c r="N4116" s="16"/>
      <c r="O4116" s="16"/>
      <c r="P4116" s="16"/>
      <c r="Q4116" s="16"/>
      <c r="R4116" s="16"/>
      <c r="S4116" s="16"/>
      <c r="T4116" s="16"/>
      <c r="U4116" s="16"/>
      <c r="V4116" s="16"/>
      <c r="W4116" s="16"/>
      <c r="X4116" s="16"/>
      <c r="Y4116" s="16"/>
      <c r="Z4116" s="16"/>
      <c r="AA4116" s="16"/>
      <c r="AB4116" s="16"/>
      <c r="AC4116" s="16"/>
      <c r="AD4116" s="16"/>
      <c r="AE4116" s="16"/>
      <c r="AF4116" s="16"/>
      <c r="AG4116" s="16"/>
      <c r="AH4116" s="16"/>
      <c r="AI4116" s="18">
        <v>274.99</v>
      </c>
      <c r="AJ4116" s="22">
        <f>AI4116*-0.029+-0.3</f>
        <v>-8.274710000000001</v>
      </c>
      <c r="AK4116" s="22">
        <v>0</v>
      </c>
      <c r="AL4116" s="22">
        <v>0</v>
      </c>
      <c r="AM4116" s="22">
        <v>0</v>
      </c>
      <c r="AN4116" s="22">
        <v>-14.77</v>
      </c>
      <c r="AO4116" s="22">
        <v>0</v>
      </c>
      <c r="AP4116" s="18">
        <f>SUM(AI4116:AO4116)</f>
        <v>251.94529</v>
      </c>
    </row>
    <row r="4117" ht="20.35" customHeight="1">
      <c r="A4117" t="s" s="28">
        <v>3217</v>
      </c>
      <c r="B4117" s="15">
        <v>43874</v>
      </c>
      <c r="C4117" s="16"/>
      <c r="D4117" s="16"/>
      <c r="E4117" s="31"/>
      <c r="F4117" s="31"/>
      <c r="G4117" s="17">
        <v>2</v>
      </c>
      <c r="H4117" s="16"/>
      <c r="I4117" s="16"/>
      <c r="J4117" s="16"/>
      <c r="K4117" s="16"/>
      <c r="L4117" s="16"/>
      <c r="M4117" s="16"/>
      <c r="N4117" s="16"/>
      <c r="O4117" s="16"/>
      <c r="P4117" s="16"/>
      <c r="Q4117" s="16"/>
      <c r="R4117" s="16"/>
      <c r="S4117" s="16"/>
      <c r="T4117" s="16"/>
      <c r="U4117" s="16"/>
      <c r="V4117" s="16"/>
      <c r="W4117" s="16"/>
      <c r="X4117" s="16"/>
      <c r="Y4117" s="16"/>
      <c r="Z4117" s="16"/>
      <c r="AA4117" s="16"/>
      <c r="AB4117" s="16"/>
      <c r="AC4117" s="16"/>
      <c r="AD4117" s="16"/>
      <c r="AE4117" s="16"/>
      <c r="AF4117" s="16"/>
      <c r="AG4117" s="16"/>
      <c r="AH4117" s="16"/>
      <c r="AI4117" s="18">
        <v>235</v>
      </c>
      <c r="AJ4117" s="22">
        <f>AI4117*-0.029+-0.3</f>
        <v>-7.115</v>
      </c>
      <c r="AK4117" s="22">
        <v>0</v>
      </c>
      <c r="AL4117" s="22">
        <v>0</v>
      </c>
      <c r="AM4117" s="22">
        <v>0</v>
      </c>
      <c r="AN4117" s="22">
        <v>-8.52</v>
      </c>
      <c r="AO4117" s="22">
        <v>0</v>
      </c>
      <c r="AP4117" s="18">
        <f>SUM(AI4117:AO4117)</f>
        <v>219.365</v>
      </c>
    </row>
    <row r="4118" ht="20.35" customHeight="1">
      <c r="A4118" t="s" s="28">
        <v>3217</v>
      </c>
      <c r="B4118" s="15">
        <v>43874</v>
      </c>
      <c r="C4118" s="17">
        <v>2</v>
      </c>
      <c r="D4118" s="16"/>
      <c r="E4118" s="31"/>
      <c r="F4118" s="31"/>
      <c r="G4118" s="16"/>
      <c r="H4118" s="16"/>
      <c r="I4118" s="16"/>
      <c r="J4118" s="16"/>
      <c r="K4118" s="16"/>
      <c r="L4118" s="16"/>
      <c r="M4118" s="16"/>
      <c r="N4118" s="16"/>
      <c r="O4118" s="16"/>
      <c r="P4118" s="16"/>
      <c r="Q4118" s="16"/>
      <c r="R4118" s="16"/>
      <c r="S4118" s="16"/>
      <c r="T4118" s="16"/>
      <c r="U4118" s="16"/>
      <c r="V4118" s="16"/>
      <c r="W4118" s="16"/>
      <c r="X4118" s="16"/>
      <c r="Y4118" s="16"/>
      <c r="Z4118" s="16"/>
      <c r="AA4118" s="16"/>
      <c r="AB4118" s="16"/>
      <c r="AC4118" s="16"/>
      <c r="AD4118" s="16"/>
      <c r="AE4118" s="16"/>
      <c r="AF4118" s="16"/>
      <c r="AG4118" s="16"/>
      <c r="AH4118" s="16"/>
      <c r="AI4118" s="18">
        <v>470</v>
      </c>
      <c r="AJ4118" s="22">
        <f>AI4118*-0.029+-0.3</f>
        <v>-13.93</v>
      </c>
      <c r="AK4118" s="22">
        <v>0</v>
      </c>
      <c r="AL4118" s="22">
        <v>0</v>
      </c>
      <c r="AM4118" s="22">
        <v>0</v>
      </c>
      <c r="AN4118" s="22">
        <v>-10.24</v>
      </c>
      <c r="AO4118" s="22">
        <v>0</v>
      </c>
      <c r="AP4118" s="18">
        <f>SUM(AI4118:AO4118)</f>
        <v>445.83</v>
      </c>
    </row>
    <row r="4119" ht="20.35" customHeight="1">
      <c r="A4119" t="s" s="28">
        <v>3184</v>
      </c>
      <c r="B4119" s="15">
        <v>43874</v>
      </c>
      <c r="C4119" s="16"/>
      <c r="D4119" s="16"/>
      <c r="E4119" s="31"/>
      <c r="F4119" s="31"/>
      <c r="G4119" s="16"/>
      <c r="H4119" s="16"/>
      <c r="I4119" s="16"/>
      <c r="J4119" s="16"/>
      <c r="K4119" s="16"/>
      <c r="L4119" s="16"/>
      <c r="M4119" s="16"/>
      <c r="N4119" s="16"/>
      <c r="O4119" s="16"/>
      <c r="P4119" s="16"/>
      <c r="Q4119" s="16"/>
      <c r="R4119" s="16"/>
      <c r="S4119" s="16"/>
      <c r="T4119" s="16"/>
      <c r="U4119" s="16"/>
      <c r="V4119" s="16"/>
      <c r="W4119" s="16"/>
      <c r="X4119" s="17">
        <v>1</v>
      </c>
      <c r="Y4119" s="16"/>
      <c r="Z4119" s="16"/>
      <c r="AA4119" s="16"/>
      <c r="AB4119" s="16"/>
      <c r="AC4119" s="16"/>
      <c r="AD4119" s="16"/>
      <c r="AE4119" s="16"/>
      <c r="AF4119" s="16"/>
      <c r="AG4119" s="16"/>
      <c r="AH4119" s="16"/>
      <c r="AI4119" s="18">
        <v>107.98</v>
      </c>
      <c r="AJ4119" s="22">
        <f>AI4119*-0.029+-0.3</f>
        <v>-3.43142</v>
      </c>
      <c r="AK4119" s="22">
        <v>0</v>
      </c>
      <c r="AL4119" s="22">
        <v>0</v>
      </c>
      <c r="AM4119" s="22">
        <v>0</v>
      </c>
      <c r="AN4119" s="22">
        <v>-8.199999999999999</v>
      </c>
      <c r="AO4119" s="22">
        <v>0</v>
      </c>
      <c r="AP4119" s="18">
        <f>SUM(AI4119:AO4119)</f>
        <v>96.34858</v>
      </c>
    </row>
    <row r="4120" ht="20.35" customHeight="1">
      <c r="A4120" t="s" s="28">
        <v>3218</v>
      </c>
      <c r="B4120" s="15">
        <v>43874</v>
      </c>
      <c r="C4120" s="16"/>
      <c r="D4120" s="16"/>
      <c r="E4120" s="31"/>
      <c r="F4120" s="31"/>
      <c r="G4120" s="16"/>
      <c r="H4120" s="16"/>
      <c r="I4120" s="16"/>
      <c r="J4120" s="16"/>
      <c r="K4120" s="16"/>
      <c r="L4120" s="16"/>
      <c r="M4120" s="16"/>
      <c r="N4120" s="16"/>
      <c r="O4120" s="16"/>
      <c r="P4120" s="16"/>
      <c r="Q4120" s="16"/>
      <c r="R4120" s="16"/>
      <c r="S4120" s="16"/>
      <c r="T4120" s="16"/>
      <c r="U4120" s="16"/>
      <c r="V4120" s="16"/>
      <c r="W4120" s="16"/>
      <c r="X4120" s="16"/>
      <c r="Y4120" s="16"/>
      <c r="Z4120" s="16"/>
      <c r="AA4120" s="16"/>
      <c r="AB4120" s="16"/>
      <c r="AC4120" s="16"/>
      <c r="AD4120" s="16"/>
      <c r="AE4120" s="16"/>
      <c r="AF4120" s="16"/>
      <c r="AG4120" s="16"/>
      <c r="AH4120" s="16"/>
      <c r="AI4120" s="18">
        <v>47.98</v>
      </c>
      <c r="AJ4120" s="22">
        <f>AI4120*-0.029+-0.3</f>
        <v>-1.69142</v>
      </c>
      <c r="AK4120" s="22">
        <v>0</v>
      </c>
      <c r="AL4120" s="22">
        <v>0</v>
      </c>
      <c r="AM4120" s="22">
        <v>0</v>
      </c>
      <c r="AN4120" s="22">
        <v>-13.28</v>
      </c>
      <c r="AO4120" s="22">
        <v>0</v>
      </c>
      <c r="AP4120" s="18">
        <f>SUM(AI4120:AO4120)</f>
        <v>33.00858</v>
      </c>
    </row>
    <row r="4121" ht="20.35" customHeight="1">
      <c r="A4121" t="s" s="28">
        <v>3219</v>
      </c>
      <c r="B4121" s="15">
        <v>43874</v>
      </c>
      <c r="C4121" s="16"/>
      <c r="D4121" s="16"/>
      <c r="E4121" s="31"/>
      <c r="F4121" s="31"/>
      <c r="G4121" s="16"/>
      <c r="H4121" s="16"/>
      <c r="I4121" s="16"/>
      <c r="J4121" s="16"/>
      <c r="K4121" s="16"/>
      <c r="L4121" s="16"/>
      <c r="M4121" s="16"/>
      <c r="N4121" s="16"/>
      <c r="O4121" s="16"/>
      <c r="P4121" s="16"/>
      <c r="Q4121" s="16"/>
      <c r="R4121" s="16"/>
      <c r="S4121" s="16"/>
      <c r="T4121" s="16"/>
      <c r="U4121" s="16"/>
      <c r="V4121" s="16"/>
      <c r="W4121" s="16"/>
      <c r="X4121" s="17">
        <v>4</v>
      </c>
      <c r="Y4121" s="16"/>
      <c r="Z4121" s="16"/>
      <c r="AA4121" s="16"/>
      <c r="AB4121" s="16"/>
      <c r="AC4121" s="16"/>
      <c r="AD4121" s="16"/>
      <c r="AE4121" s="16"/>
      <c r="AF4121" s="16"/>
      <c r="AG4121" s="16"/>
      <c r="AH4121" s="16"/>
      <c r="AI4121" s="18">
        <v>399.96</v>
      </c>
      <c r="AJ4121" s="22">
        <f>AI4121*-0.029+-0.3</f>
        <v>-11.89884</v>
      </c>
      <c r="AK4121" s="22">
        <v>0</v>
      </c>
      <c r="AL4121" s="22">
        <v>0</v>
      </c>
      <c r="AM4121" s="22">
        <v>0</v>
      </c>
      <c r="AN4121" s="22">
        <v>-11.14</v>
      </c>
      <c r="AO4121" s="22">
        <v>0</v>
      </c>
      <c r="AP4121" s="18">
        <f>SUM(AI4121:AO4121)</f>
        <v>376.92116</v>
      </c>
    </row>
    <row r="4122" ht="20.35" customHeight="1">
      <c r="A4122" t="s" s="28">
        <v>3220</v>
      </c>
      <c r="B4122" s="15">
        <v>43878</v>
      </c>
      <c r="C4122" s="16"/>
      <c r="D4122" s="16"/>
      <c r="E4122" s="31"/>
      <c r="F4122" s="31"/>
      <c r="G4122" s="16"/>
      <c r="H4122" s="16"/>
      <c r="I4122" s="16"/>
      <c r="J4122" s="16"/>
      <c r="K4122" s="16"/>
      <c r="L4122" s="16"/>
      <c r="M4122" s="16"/>
      <c r="N4122" s="16"/>
      <c r="O4122" s="16"/>
      <c r="P4122" s="16"/>
      <c r="Q4122" s="16"/>
      <c r="R4122" s="16"/>
      <c r="S4122" s="16"/>
      <c r="T4122" s="16"/>
      <c r="U4122" s="16"/>
      <c r="V4122" s="16"/>
      <c r="W4122" s="16"/>
      <c r="X4122" s="16"/>
      <c r="Y4122" s="16"/>
      <c r="Z4122" s="16"/>
      <c r="AA4122" s="16"/>
      <c r="AB4122" s="16"/>
      <c r="AC4122" s="16"/>
      <c r="AD4122" s="16"/>
      <c r="AE4122" s="16"/>
      <c r="AF4122" s="16"/>
      <c r="AG4122" s="16"/>
      <c r="AH4122" s="16"/>
      <c r="AI4122" s="18">
        <v>25.89</v>
      </c>
      <c r="AJ4122" s="22">
        <v>0</v>
      </c>
      <c r="AK4122" s="22">
        <v>0</v>
      </c>
      <c r="AL4122" s="22">
        <f>AI4122*-0.029-0.3</f>
        <v>-1.05081</v>
      </c>
      <c r="AM4122" s="22">
        <v>0</v>
      </c>
      <c r="AN4122" s="22">
        <v>-3.23</v>
      </c>
      <c r="AO4122" s="22">
        <v>-1.92</v>
      </c>
      <c r="AP4122" s="18">
        <f>SUM(AI4122:AO4122)</f>
        <v>19.68919</v>
      </c>
    </row>
    <row r="4123" ht="20.35" customHeight="1">
      <c r="A4123" t="s" s="28">
        <v>3221</v>
      </c>
      <c r="B4123" s="15">
        <v>43878</v>
      </c>
      <c r="C4123" s="17">
        <v>1</v>
      </c>
      <c r="D4123" s="16"/>
      <c r="E4123" s="31"/>
      <c r="F4123" s="31"/>
      <c r="G4123" s="16"/>
      <c r="H4123" s="16"/>
      <c r="I4123" s="16"/>
      <c r="J4123" s="16"/>
      <c r="K4123" s="16"/>
      <c r="L4123" s="16"/>
      <c r="M4123" s="16"/>
      <c r="N4123" s="16"/>
      <c r="O4123" s="16"/>
      <c r="P4123" s="16"/>
      <c r="Q4123" s="16"/>
      <c r="R4123" s="16"/>
      <c r="S4123" s="16"/>
      <c r="T4123" s="16"/>
      <c r="U4123" s="16"/>
      <c r="V4123" s="16"/>
      <c r="W4123" s="16"/>
      <c r="X4123" s="16"/>
      <c r="Y4123" s="16"/>
      <c r="Z4123" s="16"/>
      <c r="AA4123" s="16"/>
      <c r="AB4123" s="16"/>
      <c r="AC4123" s="16"/>
      <c r="AD4123" s="16"/>
      <c r="AE4123" s="16"/>
      <c r="AF4123" s="16"/>
      <c r="AG4123" s="16"/>
      <c r="AH4123" s="16"/>
      <c r="AI4123" s="18">
        <v>274.99</v>
      </c>
      <c r="AJ4123" s="22">
        <f>AI4123*-0.029+-0.3</f>
        <v>-8.274710000000001</v>
      </c>
      <c r="AK4123" s="22">
        <v>0</v>
      </c>
      <c r="AL4123" s="22">
        <v>0</v>
      </c>
      <c r="AM4123" s="22">
        <v>0</v>
      </c>
      <c r="AN4123" s="22">
        <v>-14.73</v>
      </c>
      <c r="AO4123" s="22">
        <v>0</v>
      </c>
      <c r="AP4123" s="18">
        <f>SUM(AI4123:AO4123)</f>
        <v>251.98529</v>
      </c>
    </row>
    <row r="4124" ht="20.35" customHeight="1">
      <c r="A4124" t="s" s="28">
        <v>3222</v>
      </c>
      <c r="B4124" s="15">
        <v>43878</v>
      </c>
      <c r="C4124" s="16"/>
      <c r="D4124" s="16"/>
      <c r="E4124" s="31"/>
      <c r="F4124" s="31"/>
      <c r="G4124" s="17">
        <v>1</v>
      </c>
      <c r="H4124" s="16"/>
      <c r="I4124" s="16"/>
      <c r="J4124" s="16"/>
      <c r="K4124" s="16"/>
      <c r="L4124" s="16"/>
      <c r="M4124" s="16"/>
      <c r="N4124" s="16"/>
      <c r="O4124" s="16"/>
      <c r="P4124" s="16"/>
      <c r="Q4124" s="16"/>
      <c r="R4124" s="16"/>
      <c r="S4124" s="16"/>
      <c r="T4124" s="16"/>
      <c r="U4124" s="16"/>
      <c r="V4124" s="16"/>
      <c r="W4124" s="16"/>
      <c r="X4124" s="16"/>
      <c r="Y4124" s="16"/>
      <c r="Z4124" s="16"/>
      <c r="AA4124" s="16"/>
      <c r="AB4124" s="16"/>
      <c r="AC4124" s="16"/>
      <c r="AD4124" s="16"/>
      <c r="AE4124" s="16"/>
      <c r="AF4124" s="16"/>
      <c r="AG4124" s="16"/>
      <c r="AH4124" s="16"/>
      <c r="AI4124" s="18">
        <v>149.99</v>
      </c>
      <c r="AJ4124" s="22">
        <f>AI4124*-0.029+-0.3</f>
        <v>-4.64971</v>
      </c>
      <c r="AK4124" s="22">
        <v>0</v>
      </c>
      <c r="AL4124" s="22">
        <v>0</v>
      </c>
      <c r="AM4124" s="22">
        <v>0</v>
      </c>
      <c r="AN4124" s="22">
        <v>-12.34</v>
      </c>
      <c r="AO4124" s="22">
        <v>0</v>
      </c>
      <c r="AP4124" s="18">
        <f>SUM(AI4124:AO4124)</f>
        <v>133.00029</v>
      </c>
    </row>
    <row r="4125" ht="20.35" customHeight="1">
      <c r="A4125" t="s" s="28">
        <v>2583</v>
      </c>
      <c r="B4125" s="15">
        <v>43878</v>
      </c>
      <c r="C4125" s="16"/>
      <c r="D4125" s="16"/>
      <c r="E4125" s="31"/>
      <c r="F4125" s="31"/>
      <c r="G4125" s="16"/>
      <c r="H4125" s="16"/>
      <c r="I4125" s="16"/>
      <c r="J4125" s="16"/>
      <c r="K4125" s="16"/>
      <c r="L4125" s="16"/>
      <c r="M4125" s="16"/>
      <c r="N4125" s="16"/>
      <c r="O4125" s="16"/>
      <c r="P4125" s="16"/>
      <c r="Q4125" s="16"/>
      <c r="R4125" s="16"/>
      <c r="S4125" s="16"/>
      <c r="T4125" s="16"/>
      <c r="U4125" s="16"/>
      <c r="V4125" s="16"/>
      <c r="W4125" s="16"/>
      <c r="X4125" s="16"/>
      <c r="Y4125" s="16"/>
      <c r="Z4125" s="17">
        <v>1</v>
      </c>
      <c r="AA4125" s="16"/>
      <c r="AB4125" s="16"/>
      <c r="AC4125" s="16"/>
      <c r="AD4125" s="16"/>
      <c r="AE4125" s="16"/>
      <c r="AF4125" s="16"/>
      <c r="AG4125" s="16"/>
      <c r="AH4125" s="16"/>
      <c r="AI4125" s="18">
        <v>46.23</v>
      </c>
      <c r="AJ4125" s="22">
        <f>AI4125*-0.029+-0.3</f>
        <v>-1.64067</v>
      </c>
      <c r="AK4125" s="22">
        <v>0</v>
      </c>
      <c r="AL4125" s="22">
        <v>0</v>
      </c>
      <c r="AM4125" s="22">
        <v>0</v>
      </c>
      <c r="AN4125" s="22">
        <v>-4.46</v>
      </c>
      <c r="AO4125" s="22">
        <v>0</v>
      </c>
      <c r="AP4125" s="18">
        <f>SUM(AI4125:AO4125)</f>
        <v>40.12933</v>
      </c>
    </row>
    <row r="4126" ht="20.35" customHeight="1">
      <c r="A4126" t="s" s="28">
        <v>3223</v>
      </c>
      <c r="B4126" s="15">
        <v>43878</v>
      </c>
      <c r="C4126" s="17">
        <v>1</v>
      </c>
      <c r="D4126" s="16"/>
      <c r="E4126" s="31"/>
      <c r="F4126" s="59">
        <v>1</v>
      </c>
      <c r="G4126" s="16"/>
      <c r="H4126" s="16"/>
      <c r="I4126" s="16"/>
      <c r="J4126" s="16"/>
      <c r="K4126" s="16"/>
      <c r="L4126" s="16"/>
      <c r="M4126" s="16"/>
      <c r="N4126" s="16"/>
      <c r="O4126" s="16"/>
      <c r="P4126" s="16"/>
      <c r="Q4126" s="16"/>
      <c r="R4126" s="16"/>
      <c r="S4126" s="16"/>
      <c r="T4126" s="16"/>
      <c r="U4126" s="16"/>
      <c r="V4126" s="16"/>
      <c r="W4126" s="16"/>
      <c r="X4126" s="16"/>
      <c r="Y4126" s="16"/>
      <c r="Z4126" s="16"/>
      <c r="AA4126" s="16"/>
      <c r="AB4126" s="16"/>
      <c r="AC4126" s="16"/>
      <c r="AD4126" s="16"/>
      <c r="AE4126" s="16"/>
      <c r="AF4126" s="16"/>
      <c r="AG4126" s="16"/>
      <c r="AH4126" s="16"/>
      <c r="AI4126" s="18">
        <v>523.78</v>
      </c>
      <c r="AJ4126" s="22">
        <v>0</v>
      </c>
      <c r="AK4126" s="22">
        <v>0</v>
      </c>
      <c r="AL4126" s="22">
        <f>AI4126*-0.029-0.3</f>
        <v>-15.48962</v>
      </c>
      <c r="AM4126" s="22">
        <v>0</v>
      </c>
      <c r="AN4126" s="22">
        <v>-13.2</v>
      </c>
      <c r="AO4126" s="22">
        <v>-38.8</v>
      </c>
      <c r="AP4126" s="18">
        <f>SUM(AI4126:AO4126)</f>
        <v>456.29038</v>
      </c>
    </row>
    <row r="4127" ht="20.35" customHeight="1">
      <c r="A4127" t="s" s="28">
        <v>1349</v>
      </c>
      <c r="B4127" s="15">
        <v>43878</v>
      </c>
      <c r="C4127" s="16"/>
      <c r="D4127" s="16"/>
      <c r="E4127" s="31"/>
      <c r="F4127" s="31"/>
      <c r="G4127" s="16"/>
      <c r="H4127" s="16"/>
      <c r="I4127" s="16"/>
      <c r="J4127" s="16"/>
      <c r="K4127" s="16"/>
      <c r="L4127" s="16"/>
      <c r="M4127" s="16"/>
      <c r="N4127" s="16"/>
      <c r="O4127" s="16"/>
      <c r="P4127" s="16"/>
      <c r="Q4127" s="16"/>
      <c r="R4127" s="16"/>
      <c r="S4127" s="16"/>
      <c r="T4127" s="16"/>
      <c r="U4127" s="16"/>
      <c r="V4127" s="16"/>
      <c r="W4127" s="16"/>
      <c r="X4127" s="16"/>
      <c r="Y4127" s="16"/>
      <c r="Z4127" s="16"/>
      <c r="AA4127" s="16"/>
      <c r="AB4127" s="16"/>
      <c r="AC4127" s="16"/>
      <c r="AD4127" s="16"/>
      <c r="AE4127" s="16"/>
      <c r="AF4127" s="16"/>
      <c r="AG4127" s="16"/>
      <c r="AH4127" s="16"/>
      <c r="AI4127" s="18">
        <v>24.99</v>
      </c>
      <c r="AJ4127" s="22">
        <f>AI4127*-0.029+-0.3</f>
        <v>-1.02471</v>
      </c>
      <c r="AK4127" s="22">
        <v>0</v>
      </c>
      <c r="AL4127" s="22">
        <v>0</v>
      </c>
      <c r="AM4127" s="22">
        <v>0</v>
      </c>
      <c r="AN4127" s="22">
        <v>-3.67</v>
      </c>
      <c r="AO4127" s="22">
        <v>0</v>
      </c>
      <c r="AP4127" s="18">
        <f>SUM(AI4127:AO4127)</f>
        <v>20.29529</v>
      </c>
    </row>
    <row r="4128" ht="20.35" customHeight="1">
      <c r="A4128" t="s" s="28">
        <v>3224</v>
      </c>
      <c r="B4128" s="15">
        <v>43878</v>
      </c>
      <c r="C4128" s="17">
        <v>1</v>
      </c>
      <c r="D4128" s="16"/>
      <c r="E4128" s="31"/>
      <c r="F4128" s="59">
        <v>1</v>
      </c>
      <c r="G4128" s="16"/>
      <c r="H4128" s="16"/>
      <c r="I4128" s="16"/>
      <c r="J4128" s="16"/>
      <c r="K4128" s="16"/>
      <c r="L4128" s="16"/>
      <c r="M4128" s="16"/>
      <c r="N4128" s="16"/>
      <c r="O4128" s="16"/>
      <c r="P4128" s="16"/>
      <c r="Q4128" s="16"/>
      <c r="R4128" s="16"/>
      <c r="S4128" s="16"/>
      <c r="T4128" s="16"/>
      <c r="U4128" s="16"/>
      <c r="V4128" s="16"/>
      <c r="W4128" s="16"/>
      <c r="X4128" s="16"/>
      <c r="Y4128" s="16"/>
      <c r="Z4128" s="16"/>
      <c r="AA4128" s="16"/>
      <c r="AB4128" s="16"/>
      <c r="AC4128" s="16"/>
      <c r="AD4128" s="16"/>
      <c r="AE4128" s="16"/>
      <c r="AF4128" s="16"/>
      <c r="AG4128" s="16"/>
      <c r="AH4128" s="16"/>
      <c r="AI4128" s="18">
        <v>564.89</v>
      </c>
      <c r="AJ4128" s="22">
        <f>AI4128*-0.029+-0.3</f>
        <v>-16.68181</v>
      </c>
      <c r="AK4128" s="22">
        <v>0</v>
      </c>
      <c r="AL4128" s="22">
        <v>0</v>
      </c>
      <c r="AM4128" s="22">
        <v>0</v>
      </c>
      <c r="AN4128" s="22">
        <v>-43.56</v>
      </c>
      <c r="AO4128" s="22">
        <v>0</v>
      </c>
      <c r="AP4128" s="18">
        <f>SUM(AI4128:AO4128)</f>
        <v>504.64819</v>
      </c>
    </row>
    <row r="4129" ht="20.35" customHeight="1">
      <c r="A4129" t="s" s="28">
        <v>928</v>
      </c>
      <c r="B4129" s="15">
        <v>43879</v>
      </c>
      <c r="C4129" s="17">
        <v>2</v>
      </c>
      <c r="D4129" s="16"/>
      <c r="E4129" s="31"/>
      <c r="F4129" s="31"/>
      <c r="G4129" s="16"/>
      <c r="H4129" s="16"/>
      <c r="I4129" s="16"/>
      <c r="J4129" s="16"/>
      <c r="K4129" s="16"/>
      <c r="L4129" s="16"/>
      <c r="M4129" s="16"/>
      <c r="N4129" s="16"/>
      <c r="O4129" s="16"/>
      <c r="P4129" s="16"/>
      <c r="Q4129" s="16"/>
      <c r="R4129" s="16"/>
      <c r="S4129" s="16"/>
      <c r="T4129" s="16"/>
      <c r="U4129" s="16"/>
      <c r="V4129" s="16"/>
      <c r="W4129" s="16"/>
      <c r="X4129" s="16"/>
      <c r="Y4129" s="16"/>
      <c r="Z4129" s="16"/>
      <c r="AA4129" s="16"/>
      <c r="AB4129" s="16"/>
      <c r="AC4129" s="16"/>
      <c r="AD4129" s="16"/>
      <c r="AE4129" s="16"/>
      <c r="AF4129" s="16"/>
      <c r="AG4129" s="16"/>
      <c r="AH4129" s="16"/>
      <c r="AI4129" s="18">
        <v>536.5</v>
      </c>
      <c r="AJ4129" s="22">
        <f>AI4129*-0.029+-0.3</f>
        <v>-15.8585</v>
      </c>
      <c r="AK4129" s="22">
        <v>0</v>
      </c>
      <c r="AL4129" s="22">
        <v>0</v>
      </c>
      <c r="AM4129" s="22">
        <v>0</v>
      </c>
      <c r="AN4129" s="22">
        <v>-46.71</v>
      </c>
      <c r="AO4129" s="22">
        <v>0</v>
      </c>
      <c r="AP4129" s="18">
        <f>SUM(AI4129:AO4129)</f>
        <v>473.9315</v>
      </c>
    </row>
    <row r="4130" ht="20.35" customHeight="1">
      <c r="A4130" t="s" s="28">
        <v>3225</v>
      </c>
      <c r="B4130" s="15">
        <v>43879</v>
      </c>
      <c r="C4130" s="16"/>
      <c r="D4130" s="16"/>
      <c r="E4130" s="31"/>
      <c r="F4130" s="31"/>
      <c r="G4130" s="16"/>
      <c r="H4130" s="16"/>
      <c r="I4130" s="16"/>
      <c r="J4130" s="16"/>
      <c r="K4130" s="16"/>
      <c r="L4130" s="16"/>
      <c r="M4130" s="16"/>
      <c r="N4130" s="16"/>
      <c r="O4130" s="16"/>
      <c r="P4130" s="16"/>
      <c r="Q4130" s="16"/>
      <c r="R4130" s="16"/>
      <c r="S4130" s="16"/>
      <c r="T4130" s="16"/>
      <c r="U4130" s="16"/>
      <c r="V4130" s="16"/>
      <c r="W4130" s="16"/>
      <c r="X4130" s="16"/>
      <c r="Y4130" s="16"/>
      <c r="Z4130" s="16"/>
      <c r="AA4130" s="16"/>
      <c r="AB4130" s="16"/>
      <c r="AC4130" s="16"/>
      <c r="AD4130" s="16"/>
      <c r="AE4130" s="16"/>
      <c r="AF4130" s="16"/>
      <c r="AG4130" s="16"/>
      <c r="AH4130" s="16"/>
      <c r="AI4130" s="18">
        <v>27.99</v>
      </c>
      <c r="AJ4130" s="22">
        <f>AI4130*-0.029+-0.3</f>
        <v>-1.11171</v>
      </c>
      <c r="AK4130" s="22">
        <v>0</v>
      </c>
      <c r="AL4130" s="22">
        <v>0</v>
      </c>
      <c r="AM4130" s="22">
        <v>0</v>
      </c>
      <c r="AN4130" s="22">
        <v>-3.67</v>
      </c>
      <c r="AO4130" s="22">
        <v>0</v>
      </c>
      <c r="AP4130" s="18">
        <f>SUM(AI4130:AO4130)</f>
        <v>23.20829</v>
      </c>
    </row>
    <row r="4131" ht="20.35" customHeight="1">
      <c r="A4131" t="s" s="28">
        <v>2706</v>
      </c>
      <c r="B4131" s="15">
        <v>43880</v>
      </c>
      <c r="C4131" s="17">
        <v>1</v>
      </c>
      <c r="D4131" s="16"/>
      <c r="E4131" s="31"/>
      <c r="F4131" s="59">
        <v>1</v>
      </c>
      <c r="G4131" s="16"/>
      <c r="H4131" s="16"/>
      <c r="I4131" s="16"/>
      <c r="J4131" s="16"/>
      <c r="K4131" s="16"/>
      <c r="L4131" s="16"/>
      <c r="M4131" s="16"/>
      <c r="N4131" s="16"/>
      <c r="O4131" s="16"/>
      <c r="P4131" s="16"/>
      <c r="Q4131" s="16"/>
      <c r="R4131" s="16"/>
      <c r="S4131" s="16"/>
      <c r="T4131" s="16"/>
      <c r="U4131" s="16"/>
      <c r="V4131" s="16"/>
      <c r="W4131" s="16"/>
      <c r="X4131" s="16"/>
      <c r="Y4131" s="16"/>
      <c r="Z4131" s="16"/>
      <c r="AA4131" s="16"/>
      <c r="AB4131" s="16"/>
      <c r="AC4131" s="16"/>
      <c r="AD4131" s="16"/>
      <c r="AE4131" s="16"/>
      <c r="AF4131" s="16"/>
      <c r="AG4131" s="16"/>
      <c r="AH4131" s="16"/>
      <c r="AI4131" s="18">
        <v>429.98</v>
      </c>
      <c r="AJ4131" s="22">
        <f>AI4131*-0.029+-0.3</f>
        <v>-12.76942</v>
      </c>
      <c r="AK4131" s="22">
        <v>0</v>
      </c>
      <c r="AL4131" s="22">
        <v>0</v>
      </c>
      <c r="AM4131" s="22">
        <v>0</v>
      </c>
      <c r="AN4131" s="22">
        <v>-13.96</v>
      </c>
      <c r="AO4131" s="22">
        <v>0</v>
      </c>
      <c r="AP4131" s="18">
        <f>SUM(AI4131:AO4131)</f>
        <v>403.25058</v>
      </c>
    </row>
    <row r="4132" ht="20.35" customHeight="1">
      <c r="A4132" t="s" s="28">
        <v>1381</v>
      </c>
      <c r="B4132" s="15">
        <v>43881</v>
      </c>
      <c r="C4132" s="17">
        <v>1</v>
      </c>
      <c r="D4132" s="16"/>
      <c r="E4132" s="31"/>
      <c r="F4132" s="59">
        <v>1</v>
      </c>
      <c r="G4132" s="16"/>
      <c r="H4132" s="16"/>
      <c r="I4132" s="16"/>
      <c r="J4132" s="16"/>
      <c r="K4132" s="16"/>
      <c r="L4132" s="16"/>
      <c r="M4132" s="16"/>
      <c r="N4132" s="16"/>
      <c r="O4132" s="16"/>
      <c r="P4132" s="16"/>
      <c r="Q4132" s="16"/>
      <c r="R4132" s="16"/>
      <c r="S4132" s="16"/>
      <c r="T4132" s="16"/>
      <c r="U4132" s="16"/>
      <c r="V4132" s="16"/>
      <c r="W4132" s="16"/>
      <c r="X4132" s="16"/>
      <c r="Y4132" s="16"/>
      <c r="Z4132" s="16"/>
      <c r="AA4132" s="16"/>
      <c r="AB4132" s="16"/>
      <c r="AC4132" s="16"/>
      <c r="AD4132" s="16"/>
      <c r="AE4132" s="16"/>
      <c r="AF4132" s="16"/>
      <c r="AG4132" s="16"/>
      <c r="AH4132" s="16"/>
      <c r="AI4132" s="18">
        <v>509.98</v>
      </c>
      <c r="AJ4132" s="22">
        <f>AI4132*-0.029+-0.3</f>
        <v>-15.08942</v>
      </c>
      <c r="AK4132" s="22">
        <v>0</v>
      </c>
      <c r="AL4132" s="22">
        <v>0</v>
      </c>
      <c r="AM4132" s="22">
        <v>0</v>
      </c>
      <c r="AN4132" s="22">
        <v>-16.09</v>
      </c>
      <c r="AO4132" s="22">
        <v>0</v>
      </c>
      <c r="AP4132" s="18">
        <f>SUM(AI4132:AO4132)</f>
        <v>478.80058</v>
      </c>
    </row>
    <row r="4133" ht="20.35" customHeight="1">
      <c r="A4133" t="s" s="28">
        <v>3193</v>
      </c>
      <c r="B4133" s="15">
        <v>43881</v>
      </c>
      <c r="C4133" s="17">
        <v>1</v>
      </c>
      <c r="D4133" s="16"/>
      <c r="E4133" s="31"/>
      <c r="F4133" s="31"/>
      <c r="G4133" s="16"/>
      <c r="H4133" s="16"/>
      <c r="I4133" s="16"/>
      <c r="J4133" s="16"/>
      <c r="K4133" s="16"/>
      <c r="L4133" s="16"/>
      <c r="M4133" s="16"/>
      <c r="N4133" s="16"/>
      <c r="O4133" s="16"/>
      <c r="P4133" s="16"/>
      <c r="Q4133" s="16"/>
      <c r="R4133" s="16"/>
      <c r="S4133" s="16"/>
      <c r="T4133" s="16"/>
      <c r="U4133" s="16"/>
      <c r="V4133" s="16"/>
      <c r="W4133" s="16"/>
      <c r="X4133" s="17">
        <v>1</v>
      </c>
      <c r="Y4133" s="16"/>
      <c r="Z4133" s="16"/>
      <c r="AA4133" s="16"/>
      <c r="AB4133" s="16"/>
      <c r="AC4133" s="16"/>
      <c r="AD4133" s="16"/>
      <c r="AE4133" s="16"/>
      <c r="AF4133" s="16"/>
      <c r="AG4133" s="16"/>
      <c r="AH4133" s="16"/>
      <c r="AI4133" s="18">
        <v>494.41</v>
      </c>
      <c r="AJ4133" s="22">
        <f>AI4133*-0.029+-0.3</f>
        <v>-14.63789</v>
      </c>
      <c r="AK4133" s="22">
        <v>0</v>
      </c>
      <c r="AL4133" s="22">
        <v>0</v>
      </c>
      <c r="AM4133" s="22">
        <v>0</v>
      </c>
      <c r="AN4133" s="22">
        <v>-62.43</v>
      </c>
      <c r="AO4133" s="22">
        <v>0</v>
      </c>
      <c r="AP4133" s="18">
        <f>SUM(AI4133:AO4133)</f>
        <v>417.34211</v>
      </c>
    </row>
    <row r="4134" ht="20.35" customHeight="1">
      <c r="A4134" t="s" s="28">
        <v>3226</v>
      </c>
      <c r="B4134" s="15">
        <v>43885</v>
      </c>
      <c r="C4134" s="16"/>
      <c r="D4134" s="16"/>
      <c r="E4134" s="31"/>
      <c r="F4134" s="31"/>
      <c r="G4134" s="16"/>
      <c r="H4134" s="17">
        <v>4</v>
      </c>
      <c r="I4134" s="16"/>
      <c r="J4134" s="16"/>
      <c r="K4134" s="16"/>
      <c r="L4134" s="16"/>
      <c r="M4134" s="16"/>
      <c r="N4134" s="16"/>
      <c r="O4134" s="16"/>
      <c r="P4134" s="16"/>
      <c r="Q4134" s="16"/>
      <c r="R4134" s="17">
        <v>1</v>
      </c>
      <c r="S4134" s="16"/>
      <c r="T4134" s="16"/>
      <c r="U4134" s="16"/>
      <c r="V4134" s="16"/>
      <c r="W4134" s="16"/>
      <c r="X4134" s="17">
        <v>4</v>
      </c>
      <c r="Y4134" s="16"/>
      <c r="Z4134" s="16"/>
      <c r="AA4134" s="16"/>
      <c r="AB4134" s="16"/>
      <c r="AC4134" s="16"/>
      <c r="AD4134" s="16"/>
      <c r="AE4134" s="16"/>
      <c r="AF4134" s="16"/>
      <c r="AG4134" s="16"/>
      <c r="AH4134" s="16"/>
      <c r="AI4134" s="18">
        <v>4927.5</v>
      </c>
      <c r="AJ4134" s="22">
        <f>AI4134*-0.029+-0.3</f>
        <v>-143.1975</v>
      </c>
      <c r="AK4134" s="22">
        <v>0</v>
      </c>
      <c r="AL4134" s="22">
        <v>0</v>
      </c>
      <c r="AM4134" s="22">
        <v>0</v>
      </c>
      <c r="AN4134" s="22">
        <v>-46.45</v>
      </c>
      <c r="AO4134" s="22">
        <v>0</v>
      </c>
      <c r="AP4134" s="18">
        <f>SUM(AI4134:AO4134)</f>
        <v>4737.8525</v>
      </c>
    </row>
    <row r="4135" ht="20.35" customHeight="1">
      <c r="A4135" t="s" s="28">
        <v>3227</v>
      </c>
      <c r="B4135" s="15">
        <v>43885</v>
      </c>
      <c r="C4135" s="16"/>
      <c r="D4135" s="16"/>
      <c r="E4135" s="31"/>
      <c r="F4135" s="31"/>
      <c r="G4135" s="16"/>
      <c r="H4135" s="16"/>
      <c r="I4135" s="16"/>
      <c r="J4135" s="17">
        <v>6</v>
      </c>
      <c r="K4135" s="16"/>
      <c r="L4135" s="16"/>
      <c r="M4135" s="16"/>
      <c r="N4135" s="16"/>
      <c r="O4135" s="16"/>
      <c r="P4135" s="16"/>
      <c r="Q4135" s="16"/>
      <c r="R4135" s="17">
        <v>1</v>
      </c>
      <c r="S4135" s="16"/>
      <c r="T4135" s="16"/>
      <c r="U4135" s="16"/>
      <c r="V4135" s="16"/>
      <c r="W4135" s="16"/>
      <c r="X4135" s="17">
        <v>4</v>
      </c>
      <c r="Y4135" s="16"/>
      <c r="Z4135" s="16"/>
      <c r="AA4135" s="16"/>
      <c r="AB4135" s="16"/>
      <c r="AC4135" s="16"/>
      <c r="AD4135" s="16"/>
      <c r="AE4135" s="16"/>
      <c r="AF4135" s="16"/>
      <c r="AG4135" s="16"/>
      <c r="AH4135" s="16"/>
      <c r="AI4135" s="18">
        <v>5419.87</v>
      </c>
      <c r="AJ4135" s="22">
        <f>AI4135*-0.029+-0.3</f>
        <v>-157.47623</v>
      </c>
      <c r="AK4135" s="22">
        <v>0</v>
      </c>
      <c r="AL4135" s="22">
        <v>0</v>
      </c>
      <c r="AM4135" s="22">
        <v>0</v>
      </c>
      <c r="AN4135" s="22">
        <v>-63.34</v>
      </c>
      <c r="AO4135" s="22">
        <v>0</v>
      </c>
      <c r="AP4135" s="18">
        <f>SUM(AI4135:AO4135)</f>
        <v>5199.05377</v>
      </c>
    </row>
    <row r="4136" ht="20.35" customHeight="1">
      <c r="A4136" t="s" s="28">
        <v>3227</v>
      </c>
      <c r="B4136" s="15">
        <v>43885</v>
      </c>
      <c r="C4136" s="16"/>
      <c r="D4136" s="16"/>
      <c r="E4136" s="31"/>
      <c r="F4136" s="31"/>
      <c r="G4136" s="16"/>
      <c r="H4136" s="16"/>
      <c r="I4136" s="16"/>
      <c r="J4136" s="16"/>
      <c r="K4136" s="16"/>
      <c r="L4136" s="16"/>
      <c r="M4136" s="16"/>
      <c r="N4136" s="16"/>
      <c r="O4136" s="16"/>
      <c r="P4136" s="16"/>
      <c r="Q4136" s="16"/>
      <c r="R4136" s="16"/>
      <c r="S4136" s="16"/>
      <c r="T4136" s="16"/>
      <c r="U4136" s="16"/>
      <c r="V4136" s="16"/>
      <c r="W4136" s="16"/>
      <c r="X4136" s="16"/>
      <c r="Y4136" s="16"/>
      <c r="Z4136" s="16"/>
      <c r="AA4136" s="16"/>
      <c r="AB4136" s="16"/>
      <c r="AC4136" s="16"/>
      <c r="AD4136" s="17">
        <v>4</v>
      </c>
      <c r="AE4136" s="16"/>
      <c r="AF4136" s="16"/>
      <c r="AG4136" s="16"/>
      <c r="AH4136" s="16"/>
      <c r="AI4136" s="18">
        <v>521.97</v>
      </c>
      <c r="AJ4136" s="22">
        <f>AI4136*-0.029+-0.3</f>
        <v>-15.43713</v>
      </c>
      <c r="AK4136" s="22">
        <v>0</v>
      </c>
      <c r="AL4136" s="22">
        <v>0</v>
      </c>
      <c r="AM4136" s="22">
        <v>0</v>
      </c>
      <c r="AN4136" s="22">
        <v>0</v>
      </c>
      <c r="AO4136" s="22">
        <v>0</v>
      </c>
      <c r="AP4136" s="18">
        <f>SUM(AI4136:AO4136)</f>
        <v>506.53287</v>
      </c>
    </row>
    <row r="4137" ht="20.35" customHeight="1">
      <c r="A4137" t="s" s="28">
        <v>2902</v>
      </c>
      <c r="B4137" s="15">
        <v>43885</v>
      </c>
      <c r="C4137" s="16"/>
      <c r="D4137" s="16"/>
      <c r="E4137" s="31"/>
      <c r="F4137" s="31"/>
      <c r="G4137" s="16"/>
      <c r="H4137" s="16"/>
      <c r="I4137" s="16"/>
      <c r="J4137" s="16"/>
      <c r="K4137" s="16"/>
      <c r="L4137" s="16"/>
      <c r="M4137" s="16"/>
      <c r="N4137" s="16"/>
      <c r="O4137" s="16"/>
      <c r="P4137" s="16"/>
      <c r="Q4137" s="16"/>
      <c r="R4137" s="16"/>
      <c r="S4137" s="16"/>
      <c r="T4137" s="16"/>
      <c r="U4137" s="16"/>
      <c r="V4137" s="16"/>
      <c r="W4137" s="16"/>
      <c r="X4137" s="16"/>
      <c r="Y4137" s="16"/>
      <c r="Z4137" s="17">
        <v>1</v>
      </c>
      <c r="AA4137" s="16"/>
      <c r="AB4137" s="16"/>
      <c r="AC4137" s="16"/>
      <c r="AD4137" s="16"/>
      <c r="AE4137" s="16"/>
      <c r="AF4137" s="16"/>
      <c r="AG4137" s="16"/>
      <c r="AH4137" s="16"/>
      <c r="AI4137" s="18">
        <v>52.98</v>
      </c>
      <c r="AJ4137" s="22">
        <v>0</v>
      </c>
      <c r="AK4137" s="22">
        <f>AI4137*-0.029+-0.3</f>
        <v>-1.83642</v>
      </c>
      <c r="AL4137" s="22">
        <v>0</v>
      </c>
      <c r="AM4137" s="22">
        <v>0</v>
      </c>
      <c r="AN4137" s="22">
        <v>-4.18</v>
      </c>
      <c r="AO4137" s="22">
        <v>0</v>
      </c>
      <c r="AP4137" s="18">
        <f>SUM(AI4137:AO4137)</f>
        <v>46.96358</v>
      </c>
    </row>
    <row r="4138" ht="20.35" customHeight="1">
      <c r="A4138" t="s" s="28">
        <v>3228</v>
      </c>
      <c r="B4138" s="15">
        <v>43885</v>
      </c>
      <c r="C4138" s="17">
        <v>1</v>
      </c>
      <c r="D4138" s="16"/>
      <c r="E4138" s="31"/>
      <c r="F4138" s="59">
        <v>1</v>
      </c>
      <c r="G4138" s="16"/>
      <c r="H4138" s="16"/>
      <c r="I4138" s="16"/>
      <c r="J4138" s="16"/>
      <c r="K4138" s="16"/>
      <c r="L4138" s="16"/>
      <c r="M4138" s="16"/>
      <c r="N4138" s="16"/>
      <c r="O4138" s="16"/>
      <c r="P4138" s="16"/>
      <c r="Q4138" s="16"/>
      <c r="R4138" s="16"/>
      <c r="S4138" s="16"/>
      <c r="T4138" s="16"/>
      <c r="U4138" s="16"/>
      <c r="V4138" s="16"/>
      <c r="W4138" s="16"/>
      <c r="X4138" s="16"/>
      <c r="Y4138" s="16"/>
      <c r="Z4138" s="16"/>
      <c r="AA4138" s="16"/>
      <c r="AB4138" s="16"/>
      <c r="AC4138" s="16"/>
      <c r="AD4138" s="16"/>
      <c r="AE4138" s="16"/>
      <c r="AF4138" s="16"/>
      <c r="AG4138" s="16"/>
      <c r="AH4138" s="16"/>
      <c r="AI4138" s="18">
        <v>465.55</v>
      </c>
      <c r="AJ4138" s="22">
        <f>AI4138*-0.029+-0.3</f>
        <v>-13.80095</v>
      </c>
      <c r="AK4138" s="22">
        <v>0</v>
      </c>
      <c r="AL4138" s="22">
        <v>0</v>
      </c>
      <c r="AM4138" s="22">
        <v>0</v>
      </c>
      <c r="AN4138" s="22">
        <v>-55.66</v>
      </c>
      <c r="AO4138" s="22">
        <v>0</v>
      </c>
      <c r="AP4138" s="18">
        <f>SUM(AI4138:AO4138)</f>
        <v>396.08905</v>
      </c>
    </row>
    <row r="4139" ht="20.35" customHeight="1">
      <c r="A4139" t="s" s="28">
        <v>3229</v>
      </c>
      <c r="B4139" s="15">
        <v>43885</v>
      </c>
      <c r="C4139" s="16"/>
      <c r="D4139" s="16"/>
      <c r="E4139" s="31"/>
      <c r="F4139" s="31"/>
      <c r="G4139" s="16"/>
      <c r="H4139" s="16"/>
      <c r="I4139" s="16"/>
      <c r="J4139" s="16"/>
      <c r="K4139" s="16"/>
      <c r="L4139" s="16"/>
      <c r="M4139" s="16"/>
      <c r="N4139" s="16"/>
      <c r="O4139" s="16"/>
      <c r="P4139" s="16"/>
      <c r="Q4139" s="16"/>
      <c r="R4139" s="16"/>
      <c r="S4139" s="16"/>
      <c r="T4139" s="16"/>
      <c r="U4139" s="16"/>
      <c r="V4139" s="16"/>
      <c r="W4139" s="16"/>
      <c r="X4139" s="17">
        <v>3</v>
      </c>
      <c r="Y4139" s="16"/>
      <c r="Z4139" s="16"/>
      <c r="AA4139" s="16"/>
      <c r="AB4139" s="16"/>
      <c r="AC4139" s="16"/>
      <c r="AD4139" s="16"/>
      <c r="AE4139" s="16"/>
      <c r="AF4139" s="16"/>
      <c r="AG4139" s="16"/>
      <c r="AH4139" s="16"/>
      <c r="AI4139" s="18">
        <v>299.97</v>
      </c>
      <c r="AJ4139" s="22">
        <f>AI4139*-0.029+-0.3</f>
        <v>-8.999129999999999</v>
      </c>
      <c r="AK4139" s="22">
        <v>0</v>
      </c>
      <c r="AL4139" s="22">
        <v>0</v>
      </c>
      <c r="AM4139" s="22">
        <v>0</v>
      </c>
      <c r="AN4139" s="22">
        <v>-8.199999999999999</v>
      </c>
      <c r="AO4139" s="22">
        <v>0</v>
      </c>
      <c r="AP4139" s="18">
        <f>SUM(AI4139:AO4139)</f>
        <v>282.77087</v>
      </c>
    </row>
    <row r="4140" ht="20.35" customHeight="1">
      <c r="A4140" t="s" s="28">
        <v>3230</v>
      </c>
      <c r="B4140" s="15">
        <v>43885</v>
      </c>
      <c r="C4140" s="17">
        <v>2</v>
      </c>
      <c r="D4140" s="16"/>
      <c r="E4140" s="31"/>
      <c r="F4140" s="59">
        <v>2</v>
      </c>
      <c r="G4140" s="16"/>
      <c r="H4140" s="16"/>
      <c r="I4140" s="16"/>
      <c r="J4140" s="16"/>
      <c r="K4140" s="16"/>
      <c r="L4140" s="16"/>
      <c r="M4140" s="16"/>
      <c r="N4140" s="16"/>
      <c r="O4140" s="16"/>
      <c r="P4140" s="16"/>
      <c r="Q4140" s="16"/>
      <c r="R4140" s="16"/>
      <c r="S4140" s="16"/>
      <c r="T4140" s="16"/>
      <c r="U4140" s="16"/>
      <c r="V4140" s="16"/>
      <c r="W4140" s="16"/>
      <c r="X4140" s="16"/>
      <c r="Y4140" s="16"/>
      <c r="Z4140" s="16"/>
      <c r="AA4140" s="16"/>
      <c r="AB4140" s="16"/>
      <c r="AC4140" s="16"/>
      <c r="AD4140" s="16"/>
      <c r="AE4140" s="16"/>
      <c r="AF4140" s="16"/>
      <c r="AG4140" s="16"/>
      <c r="AH4140" s="16"/>
      <c r="AI4140" s="18">
        <v>1015.16</v>
      </c>
      <c r="AJ4140" s="22">
        <v>0</v>
      </c>
      <c r="AK4140" s="22">
        <v>0</v>
      </c>
      <c r="AL4140" s="22">
        <f>AI4140*-0.029-0.3</f>
        <v>-29.73964</v>
      </c>
      <c r="AM4140" s="22">
        <v>0</v>
      </c>
      <c r="AN4140" s="22">
        <v>-12.15</v>
      </c>
      <c r="AO4140" s="22">
        <v>-75.2</v>
      </c>
      <c r="AP4140" s="18">
        <f>SUM(AI4140:AO4140)</f>
        <v>898.0703600000001</v>
      </c>
    </row>
    <row r="4141" ht="20.35" customHeight="1">
      <c r="A4141" t="s" s="28">
        <v>3231</v>
      </c>
      <c r="B4141" s="15">
        <v>43886</v>
      </c>
      <c r="C4141" s="17">
        <v>1</v>
      </c>
      <c r="D4141" s="16"/>
      <c r="E4141" s="31"/>
      <c r="F4141" s="31"/>
      <c r="G4141" s="16"/>
      <c r="H4141" s="16"/>
      <c r="I4141" s="16"/>
      <c r="J4141" s="16"/>
      <c r="K4141" s="16"/>
      <c r="L4141" s="16"/>
      <c r="M4141" s="16"/>
      <c r="N4141" s="16"/>
      <c r="O4141" s="16"/>
      <c r="P4141" s="16"/>
      <c r="Q4141" s="16"/>
      <c r="R4141" s="16"/>
      <c r="S4141" s="16"/>
      <c r="T4141" s="16"/>
      <c r="U4141" s="16"/>
      <c r="V4141" s="16"/>
      <c r="W4141" s="16"/>
      <c r="X4141" s="16"/>
      <c r="Y4141" s="16"/>
      <c r="Z4141" s="16"/>
      <c r="AA4141" s="16"/>
      <c r="AB4141" s="16"/>
      <c r="AC4141" s="16"/>
      <c r="AD4141" s="16"/>
      <c r="AE4141" s="16"/>
      <c r="AF4141" s="16"/>
      <c r="AG4141" s="16"/>
      <c r="AH4141" s="16"/>
      <c r="AI4141" s="18">
        <v>274.99</v>
      </c>
      <c r="AJ4141" s="22">
        <f>AI4141*-0.029+-0.3</f>
        <v>-8.274710000000001</v>
      </c>
      <c r="AK4141" s="22">
        <v>0</v>
      </c>
      <c r="AL4141" s="22">
        <v>0</v>
      </c>
      <c r="AM4141" s="22">
        <v>0</v>
      </c>
      <c r="AN4141" s="22">
        <v>-11.12</v>
      </c>
      <c r="AO4141" s="22">
        <v>0</v>
      </c>
      <c r="AP4141" s="18">
        <f>SUM(AI4141:AO4141)</f>
        <v>255.59529</v>
      </c>
    </row>
    <row r="4142" ht="20.35" customHeight="1">
      <c r="A4142" t="s" s="28">
        <v>2253</v>
      </c>
      <c r="B4142" s="15">
        <v>43886</v>
      </c>
      <c r="C4142" s="16"/>
      <c r="D4142" s="16"/>
      <c r="E4142" s="31"/>
      <c r="F4142" s="31"/>
      <c r="G4142" s="16"/>
      <c r="H4142" s="16"/>
      <c r="I4142" s="16"/>
      <c r="J4142" s="16"/>
      <c r="K4142" s="16"/>
      <c r="L4142" s="16"/>
      <c r="M4142" s="16"/>
      <c r="N4142" s="16"/>
      <c r="O4142" s="16"/>
      <c r="P4142" s="16"/>
      <c r="Q4142" s="16"/>
      <c r="R4142" s="16"/>
      <c r="S4142" s="16"/>
      <c r="T4142" s="16"/>
      <c r="U4142" s="16"/>
      <c r="V4142" s="16"/>
      <c r="W4142" s="16"/>
      <c r="X4142" s="16"/>
      <c r="Y4142" s="16"/>
      <c r="Z4142" s="16"/>
      <c r="AA4142" s="16"/>
      <c r="AB4142" s="16"/>
      <c r="AC4142" s="16"/>
      <c r="AD4142" s="16"/>
      <c r="AE4142" s="16"/>
      <c r="AF4142" s="16"/>
      <c r="AG4142" s="16"/>
      <c r="AH4142" s="16"/>
      <c r="AI4142" s="18">
        <v>65</v>
      </c>
      <c r="AJ4142" s="22">
        <f>AI4142*-0.029+-0.3</f>
        <v>-2.185</v>
      </c>
      <c r="AK4142" s="22">
        <v>0</v>
      </c>
      <c r="AL4142" s="22">
        <v>0</v>
      </c>
      <c r="AM4142" s="22">
        <v>0</v>
      </c>
      <c r="AN4142" s="22">
        <v>-8.199999999999999</v>
      </c>
      <c r="AO4142" s="22">
        <v>0</v>
      </c>
      <c r="AP4142" s="18">
        <f>SUM(AI4142:AO4142)</f>
        <v>54.615</v>
      </c>
    </row>
    <row r="4143" ht="20.35" customHeight="1">
      <c r="A4143" t="s" s="28">
        <v>2780</v>
      </c>
      <c r="B4143" s="15">
        <v>43886</v>
      </c>
      <c r="C4143" s="16"/>
      <c r="D4143" s="16"/>
      <c r="E4143" s="31"/>
      <c r="F4143" s="31"/>
      <c r="G4143" s="16"/>
      <c r="H4143" s="16"/>
      <c r="I4143" s="16"/>
      <c r="J4143" s="16"/>
      <c r="K4143" s="16"/>
      <c r="L4143" s="16"/>
      <c r="M4143" s="16"/>
      <c r="N4143" s="16"/>
      <c r="O4143" s="16"/>
      <c r="P4143" s="16"/>
      <c r="Q4143" s="16"/>
      <c r="R4143" s="16"/>
      <c r="S4143" s="16"/>
      <c r="T4143" s="16"/>
      <c r="U4143" s="16"/>
      <c r="V4143" s="16"/>
      <c r="W4143" s="16"/>
      <c r="X4143" s="16"/>
      <c r="Y4143" s="16"/>
      <c r="Z4143" s="16"/>
      <c r="AA4143" s="16"/>
      <c r="AB4143" s="16"/>
      <c r="AC4143" s="16"/>
      <c r="AD4143" s="16"/>
      <c r="AE4143" s="16"/>
      <c r="AF4143" s="16"/>
      <c r="AG4143" s="16"/>
      <c r="AH4143" s="16"/>
      <c r="AI4143" s="18">
        <v>41.5</v>
      </c>
      <c r="AJ4143" s="22">
        <f>AI4143*-0.029+-0.3</f>
        <v>-1.5035</v>
      </c>
      <c r="AK4143" s="22">
        <v>0</v>
      </c>
      <c r="AL4143" s="22">
        <v>0</v>
      </c>
      <c r="AM4143" s="22">
        <v>0</v>
      </c>
      <c r="AN4143" s="22">
        <v>-11.85</v>
      </c>
      <c r="AO4143" s="22">
        <v>0</v>
      </c>
      <c r="AP4143" s="18">
        <f>SUM(AI4143:AO4143)</f>
        <v>28.1465</v>
      </c>
    </row>
    <row r="4144" ht="32.35" customHeight="1">
      <c r="A4144" t="s" s="28">
        <v>2886</v>
      </c>
      <c r="B4144" s="15">
        <v>43886</v>
      </c>
      <c r="C4144" s="16"/>
      <c r="D4144" s="16"/>
      <c r="E4144" s="31"/>
      <c r="F4144" s="31"/>
      <c r="G4144" s="16"/>
      <c r="H4144" s="16"/>
      <c r="I4144" s="16"/>
      <c r="J4144" s="16"/>
      <c r="K4144" s="16"/>
      <c r="L4144" s="16"/>
      <c r="M4144" s="16"/>
      <c r="N4144" s="16"/>
      <c r="O4144" s="16"/>
      <c r="P4144" s="16"/>
      <c r="Q4144" s="16"/>
      <c r="R4144" s="17">
        <v>2</v>
      </c>
      <c r="S4144" s="16"/>
      <c r="T4144" s="16"/>
      <c r="U4144" s="16"/>
      <c r="V4144" s="16"/>
      <c r="W4144" s="16"/>
      <c r="X4144" s="16"/>
      <c r="Y4144" s="16"/>
      <c r="Z4144" s="16"/>
      <c r="AA4144" s="16"/>
      <c r="AB4144" s="16"/>
      <c r="AC4144" s="16"/>
      <c r="AD4144" s="16"/>
      <c r="AE4144" s="16"/>
      <c r="AF4144" s="16"/>
      <c r="AG4144" s="16"/>
      <c r="AH4144" s="16"/>
      <c r="AI4144" s="18">
        <v>1337.98</v>
      </c>
      <c r="AJ4144" s="22">
        <f>AI4144*-0.029+-0.3</f>
        <v>-39.10142</v>
      </c>
      <c r="AK4144" s="22">
        <v>0</v>
      </c>
      <c r="AL4144" s="22">
        <v>0</v>
      </c>
      <c r="AM4144" s="22">
        <v>0</v>
      </c>
      <c r="AN4144" s="22">
        <v>-13.15</v>
      </c>
      <c r="AO4144" s="22">
        <v>0</v>
      </c>
      <c r="AP4144" s="18">
        <f>SUM(AI4144:AO4144)</f>
        <v>1285.72858</v>
      </c>
    </row>
    <row r="4145" ht="20.35" customHeight="1">
      <c r="A4145" t="s" s="28">
        <v>2264</v>
      </c>
      <c r="B4145" s="15">
        <v>43886</v>
      </c>
      <c r="C4145" s="17">
        <v>1</v>
      </c>
      <c r="D4145" s="16"/>
      <c r="E4145" s="31"/>
      <c r="F4145" s="31"/>
      <c r="G4145" s="16"/>
      <c r="H4145" s="16"/>
      <c r="I4145" s="16"/>
      <c r="J4145" s="16"/>
      <c r="K4145" s="16"/>
      <c r="L4145" s="16"/>
      <c r="M4145" s="16"/>
      <c r="N4145" s="16"/>
      <c r="O4145" s="16"/>
      <c r="P4145" s="16"/>
      <c r="Q4145" s="16"/>
      <c r="R4145" s="16"/>
      <c r="S4145" s="16"/>
      <c r="T4145" s="16"/>
      <c r="U4145" s="16"/>
      <c r="V4145" s="16"/>
      <c r="W4145" s="16"/>
      <c r="X4145" s="16"/>
      <c r="Y4145" s="16"/>
      <c r="Z4145" s="16"/>
      <c r="AA4145" s="16"/>
      <c r="AB4145" s="16"/>
      <c r="AC4145" s="16"/>
      <c r="AD4145" s="16"/>
      <c r="AE4145" s="16"/>
      <c r="AF4145" s="16"/>
      <c r="AG4145" s="16"/>
      <c r="AH4145" s="16"/>
      <c r="AI4145" s="18">
        <v>329.56</v>
      </c>
      <c r="AJ4145" s="22">
        <f>AI4145*-0.029+-0.3</f>
        <v>-9.857239999999999</v>
      </c>
      <c r="AK4145" s="22">
        <v>0</v>
      </c>
      <c r="AL4145" s="22">
        <v>0</v>
      </c>
      <c r="AM4145" s="22">
        <v>0</v>
      </c>
      <c r="AN4145" s="22">
        <v>-11.12</v>
      </c>
      <c r="AO4145" s="22">
        <v>0</v>
      </c>
      <c r="AP4145" s="18">
        <f>SUM(AI4145:AO4145)</f>
        <v>308.58276</v>
      </c>
    </row>
    <row r="4146" ht="20.35" customHeight="1">
      <c r="A4146" t="s" s="28">
        <v>891</v>
      </c>
      <c r="B4146" s="15">
        <v>43887</v>
      </c>
      <c r="C4146" s="16"/>
      <c r="D4146" s="16"/>
      <c r="E4146" s="31"/>
      <c r="F4146" s="31"/>
      <c r="G4146" s="16"/>
      <c r="H4146" s="16"/>
      <c r="I4146" s="16"/>
      <c r="J4146" s="16"/>
      <c r="K4146" s="16"/>
      <c r="L4146" s="16"/>
      <c r="M4146" s="16"/>
      <c r="N4146" s="16"/>
      <c r="O4146" s="16"/>
      <c r="P4146" s="16"/>
      <c r="Q4146" s="16"/>
      <c r="R4146" s="16"/>
      <c r="S4146" s="16"/>
      <c r="T4146" s="16"/>
      <c r="U4146" s="16"/>
      <c r="V4146" s="16"/>
      <c r="W4146" s="16"/>
      <c r="X4146" s="16"/>
      <c r="Y4146" s="16"/>
      <c r="Z4146" s="16"/>
      <c r="AA4146" s="17">
        <v>1</v>
      </c>
      <c r="AB4146" s="16"/>
      <c r="AC4146" s="16"/>
      <c r="AD4146" s="16"/>
      <c r="AE4146" s="16"/>
      <c r="AF4146" s="16"/>
      <c r="AG4146" s="16"/>
      <c r="AH4146" s="16"/>
      <c r="AI4146" s="18">
        <v>94.34</v>
      </c>
      <c r="AJ4146" s="22">
        <f>AI4146*-0.029+-0.3</f>
        <v>-3.03586</v>
      </c>
      <c r="AK4146" s="22">
        <v>0</v>
      </c>
      <c r="AL4146" s="22">
        <v>0</v>
      </c>
      <c r="AM4146" s="22">
        <v>0</v>
      </c>
      <c r="AN4146" s="22">
        <v>-8.199999999999999</v>
      </c>
      <c r="AO4146" s="22">
        <v>0</v>
      </c>
      <c r="AP4146" s="18">
        <f>SUM(AI4146:AO4146)</f>
        <v>83.10414</v>
      </c>
    </row>
    <row r="4147" ht="20.35" customHeight="1">
      <c r="A4147" t="s" s="28">
        <v>3232</v>
      </c>
      <c r="B4147" s="15">
        <v>43887</v>
      </c>
      <c r="C4147" s="16"/>
      <c r="D4147" s="16"/>
      <c r="E4147" s="31"/>
      <c r="F4147" s="31"/>
      <c r="G4147" s="16"/>
      <c r="H4147" s="17">
        <v>2</v>
      </c>
      <c r="I4147" s="16"/>
      <c r="J4147" s="16"/>
      <c r="K4147" s="16"/>
      <c r="L4147" s="16"/>
      <c r="M4147" s="16"/>
      <c r="N4147" s="16"/>
      <c r="O4147" s="16"/>
      <c r="P4147" s="16"/>
      <c r="Q4147" s="16"/>
      <c r="R4147" s="17">
        <v>1</v>
      </c>
      <c r="S4147" s="16"/>
      <c r="T4147" s="16"/>
      <c r="U4147" s="16"/>
      <c r="V4147" s="16"/>
      <c r="W4147" s="16"/>
      <c r="X4147" s="17">
        <v>1</v>
      </c>
      <c r="Y4147" s="16"/>
      <c r="Z4147" s="16"/>
      <c r="AA4147" s="16"/>
      <c r="AB4147" s="16"/>
      <c r="AC4147" s="16"/>
      <c r="AD4147" s="16"/>
      <c r="AE4147" s="16"/>
      <c r="AF4147" s="16"/>
      <c r="AG4147" s="16"/>
      <c r="AH4147" s="16"/>
      <c r="AI4147" s="18">
        <v>162.72</v>
      </c>
      <c r="AJ4147" s="22">
        <v>0</v>
      </c>
      <c r="AK4147" s="22">
        <f>AI4147*-0.029+-0.3</f>
        <v>-5.01888</v>
      </c>
      <c r="AL4147" s="22">
        <v>0</v>
      </c>
      <c r="AM4147" s="22">
        <v>0</v>
      </c>
      <c r="AN4147" s="22">
        <v>-30.52</v>
      </c>
      <c r="AO4147" s="22">
        <v>0</v>
      </c>
      <c r="AP4147" s="18">
        <f>SUM(AI4147:AO4147)</f>
        <v>127.18112</v>
      </c>
    </row>
    <row r="4148" ht="20.35" customHeight="1">
      <c r="A4148" t="s" s="28">
        <v>3233</v>
      </c>
      <c r="B4148" s="15">
        <v>43888</v>
      </c>
      <c r="C4148" s="17">
        <v>1</v>
      </c>
      <c r="D4148" s="16"/>
      <c r="E4148" s="31"/>
      <c r="F4148" s="31"/>
      <c r="G4148" s="16"/>
      <c r="H4148" s="16"/>
      <c r="I4148" s="16"/>
      <c r="J4148" s="16"/>
      <c r="K4148" s="16"/>
      <c r="L4148" s="16"/>
      <c r="M4148" s="16"/>
      <c r="N4148" s="16"/>
      <c r="O4148" s="16"/>
      <c r="P4148" s="16"/>
      <c r="Q4148" s="16"/>
      <c r="R4148" s="16"/>
      <c r="S4148" s="16"/>
      <c r="T4148" s="16"/>
      <c r="U4148" s="16"/>
      <c r="V4148" s="16"/>
      <c r="W4148" s="16"/>
      <c r="X4148" s="16"/>
      <c r="Y4148" s="16"/>
      <c r="Z4148" s="16"/>
      <c r="AA4148" s="16"/>
      <c r="AB4148" s="16"/>
      <c r="AC4148" s="16"/>
      <c r="AD4148" s="16"/>
      <c r="AE4148" s="16"/>
      <c r="AF4148" s="16"/>
      <c r="AG4148" s="16"/>
      <c r="AH4148" s="16"/>
      <c r="AI4148" s="18">
        <v>299.99</v>
      </c>
      <c r="AJ4148" s="22">
        <f>AI4148*-0.029+-0.3</f>
        <v>-8.99971</v>
      </c>
      <c r="AK4148" s="22">
        <v>0</v>
      </c>
      <c r="AL4148" s="22">
        <v>0</v>
      </c>
      <c r="AM4148" s="22">
        <v>0</v>
      </c>
      <c r="AN4148" s="22">
        <v>-14.73</v>
      </c>
      <c r="AO4148" s="22">
        <v>0</v>
      </c>
      <c r="AP4148" s="18">
        <f>SUM(AI4148:AO4148)</f>
        <v>276.26029</v>
      </c>
    </row>
    <row r="4149" ht="20.35" customHeight="1">
      <c r="A4149" t="s" s="28">
        <v>3234</v>
      </c>
      <c r="B4149" s="15">
        <v>43888</v>
      </c>
      <c r="C4149" s="16"/>
      <c r="D4149" s="16"/>
      <c r="E4149" s="31"/>
      <c r="F4149" s="31"/>
      <c r="G4149" s="16"/>
      <c r="H4149" s="16"/>
      <c r="I4149" s="16"/>
      <c r="J4149" s="16"/>
      <c r="K4149" s="16"/>
      <c r="L4149" s="16"/>
      <c r="M4149" s="16"/>
      <c r="N4149" s="16"/>
      <c r="O4149" s="16"/>
      <c r="P4149" s="16"/>
      <c r="Q4149" s="16"/>
      <c r="R4149" s="16"/>
      <c r="S4149" s="16"/>
      <c r="T4149" s="16"/>
      <c r="U4149" s="16"/>
      <c r="V4149" s="16"/>
      <c r="W4149" s="16"/>
      <c r="X4149" s="17">
        <v>4</v>
      </c>
      <c r="Y4149" s="16"/>
      <c r="Z4149" s="16"/>
      <c r="AA4149" s="16"/>
      <c r="AB4149" s="16"/>
      <c r="AC4149" s="16"/>
      <c r="AD4149" s="16"/>
      <c r="AE4149" s="16"/>
      <c r="AF4149" s="16"/>
      <c r="AG4149" s="16"/>
      <c r="AH4149" s="16"/>
      <c r="AI4149" s="18">
        <v>300</v>
      </c>
      <c r="AJ4149" s="22">
        <f>AI4149*-0.029+-0.3</f>
        <v>-9</v>
      </c>
      <c r="AK4149" s="22">
        <v>0</v>
      </c>
      <c r="AL4149" s="22">
        <v>0</v>
      </c>
      <c r="AM4149" s="22">
        <v>0</v>
      </c>
      <c r="AN4149" s="22">
        <v>0</v>
      </c>
      <c r="AO4149" s="22">
        <v>0</v>
      </c>
      <c r="AP4149" s="18">
        <f>SUM(AI4149:AO4149)</f>
        <v>291</v>
      </c>
    </row>
    <row r="4150" ht="20.35" customHeight="1">
      <c r="A4150" t="s" s="28">
        <v>398</v>
      </c>
      <c r="B4150" s="15">
        <v>43889</v>
      </c>
      <c r="C4150" s="16"/>
      <c r="D4150" s="16"/>
      <c r="E4150" s="31"/>
      <c r="F4150" s="31"/>
      <c r="G4150" s="16"/>
      <c r="H4150" s="16"/>
      <c r="I4150" s="16"/>
      <c r="J4150" s="16"/>
      <c r="K4150" s="16"/>
      <c r="L4150" s="16"/>
      <c r="M4150" s="16"/>
      <c r="N4150" s="16"/>
      <c r="O4150" s="16"/>
      <c r="P4150" s="16"/>
      <c r="Q4150" s="16"/>
      <c r="R4150" s="16"/>
      <c r="S4150" s="16"/>
      <c r="T4150" s="16"/>
      <c r="U4150" s="16"/>
      <c r="V4150" s="16"/>
      <c r="W4150" s="16"/>
      <c r="X4150" s="16"/>
      <c r="Y4150" s="16"/>
      <c r="Z4150" s="17">
        <v>2</v>
      </c>
      <c r="AA4150" s="16"/>
      <c r="AB4150" s="16"/>
      <c r="AC4150" s="16"/>
      <c r="AD4150" s="16"/>
      <c r="AE4150" s="16"/>
      <c r="AF4150" s="16"/>
      <c r="AG4150" s="16"/>
      <c r="AH4150" s="16"/>
      <c r="AI4150" s="18">
        <v>87.98</v>
      </c>
      <c r="AJ4150" s="22">
        <f>AI4150*-0.029+-0.3</f>
        <v>-2.85142</v>
      </c>
      <c r="AK4150" s="22">
        <v>0</v>
      </c>
      <c r="AL4150" s="22">
        <v>0</v>
      </c>
      <c r="AM4150" s="22">
        <v>0</v>
      </c>
      <c r="AN4150" s="22">
        <v>-8.199999999999999</v>
      </c>
      <c r="AO4150" s="22">
        <v>0</v>
      </c>
      <c r="AP4150" s="18">
        <f>SUM(AI4150:AO4150)</f>
        <v>76.92858</v>
      </c>
    </row>
    <row r="4151" ht="32.35" customHeight="1">
      <c r="A4151" t="s" s="28">
        <v>3235</v>
      </c>
      <c r="B4151" s="15">
        <v>43889</v>
      </c>
      <c r="C4151" s="16"/>
      <c r="D4151" s="16"/>
      <c r="E4151" s="31"/>
      <c r="F4151" s="31"/>
      <c r="G4151" s="16"/>
      <c r="H4151" s="16"/>
      <c r="I4151" s="16"/>
      <c r="J4151" s="16"/>
      <c r="K4151" s="17">
        <v>1</v>
      </c>
      <c r="L4151" s="16"/>
      <c r="M4151" s="16"/>
      <c r="N4151" s="16"/>
      <c r="O4151" s="16"/>
      <c r="P4151" s="16"/>
      <c r="Q4151" s="16"/>
      <c r="R4151" s="16"/>
      <c r="S4151" s="16"/>
      <c r="T4151" s="16"/>
      <c r="U4151" s="16"/>
      <c r="V4151" s="16"/>
      <c r="W4151" s="16"/>
      <c r="X4151" s="16"/>
      <c r="Y4151" s="16"/>
      <c r="Z4151" s="16"/>
      <c r="AA4151" s="16"/>
      <c r="AB4151" s="16"/>
      <c r="AC4151" s="16"/>
      <c r="AD4151" s="16"/>
      <c r="AE4151" s="16"/>
      <c r="AF4151" s="16"/>
      <c r="AG4151" s="16"/>
      <c r="AH4151" s="16"/>
      <c r="AI4151" s="34">
        <v>0</v>
      </c>
      <c r="AJ4151" s="58">
        <v>0</v>
      </c>
      <c r="AK4151" s="58">
        <v>0</v>
      </c>
      <c r="AL4151" s="58">
        <v>0</v>
      </c>
      <c r="AM4151" s="22">
        <v>0</v>
      </c>
      <c r="AN4151" s="58">
        <v>-12.91</v>
      </c>
      <c r="AO4151" s="58">
        <v>0</v>
      </c>
      <c r="AP4151" s="18">
        <f>SUM(AI4151:AO4151)</f>
        <v>-12.91</v>
      </c>
    </row>
    <row r="4152" ht="20.35" customHeight="1">
      <c r="A4152" t="s" s="28">
        <v>3236</v>
      </c>
      <c r="B4152" s="15">
        <v>43889</v>
      </c>
      <c r="C4152" s="16"/>
      <c r="D4152" s="16"/>
      <c r="E4152" s="31"/>
      <c r="F4152" s="31"/>
      <c r="G4152" s="16"/>
      <c r="H4152" s="16"/>
      <c r="I4152" s="16"/>
      <c r="J4152" s="16"/>
      <c r="K4152" s="16"/>
      <c r="L4152" s="16"/>
      <c r="M4152" s="16"/>
      <c r="N4152" s="16"/>
      <c r="O4152" s="16"/>
      <c r="P4152" s="16"/>
      <c r="Q4152" s="16"/>
      <c r="R4152" s="16"/>
      <c r="S4152" s="16"/>
      <c r="T4152" s="16"/>
      <c r="U4152" s="16"/>
      <c r="V4152" s="16"/>
      <c r="W4152" s="16"/>
      <c r="X4152" s="17">
        <v>1</v>
      </c>
      <c r="Y4152" s="16"/>
      <c r="Z4152" s="17">
        <v>2</v>
      </c>
      <c r="AA4152" s="16"/>
      <c r="AB4152" s="16"/>
      <c r="AC4152" s="16"/>
      <c r="AD4152" s="16"/>
      <c r="AE4152" s="16"/>
      <c r="AF4152" s="16"/>
      <c r="AG4152" s="16"/>
      <c r="AH4152" s="16"/>
      <c r="AI4152" s="18">
        <v>203.01</v>
      </c>
      <c r="AJ4152" s="22">
        <v>0</v>
      </c>
      <c r="AK4152" s="22">
        <f>AI4152*-0.029+-0.3</f>
        <v>-6.18729</v>
      </c>
      <c r="AL4152" s="22">
        <v>0</v>
      </c>
      <c r="AM4152" s="22">
        <v>0</v>
      </c>
      <c r="AN4152" s="22">
        <v>-8.199999999999999</v>
      </c>
      <c r="AO4152" s="22">
        <v>0</v>
      </c>
      <c r="AP4152" s="18">
        <f>SUM(AI4152:AO4152)</f>
        <v>188.62271</v>
      </c>
    </row>
    <row r="4153" ht="20.35" customHeight="1">
      <c r="A4153" t="s" s="28">
        <v>3006</v>
      </c>
      <c r="B4153" s="15">
        <v>43889</v>
      </c>
      <c r="C4153" s="16"/>
      <c r="D4153" s="16"/>
      <c r="E4153" s="31"/>
      <c r="F4153" s="31"/>
      <c r="G4153" s="16"/>
      <c r="H4153" s="16"/>
      <c r="I4153" s="16"/>
      <c r="J4153" s="16"/>
      <c r="K4153" s="17">
        <v>4</v>
      </c>
      <c r="L4153" s="16"/>
      <c r="M4153" s="16"/>
      <c r="N4153" s="16"/>
      <c r="O4153" s="16"/>
      <c r="P4153" s="16"/>
      <c r="Q4153" s="17">
        <v>1</v>
      </c>
      <c r="R4153" s="16"/>
      <c r="S4153" s="16"/>
      <c r="T4153" s="16"/>
      <c r="U4153" s="16"/>
      <c r="V4153" s="16"/>
      <c r="W4153" s="16"/>
      <c r="X4153" s="16"/>
      <c r="Y4153" s="16"/>
      <c r="Z4153" s="16"/>
      <c r="AA4153" s="16"/>
      <c r="AB4153" s="16"/>
      <c r="AC4153" s="16"/>
      <c r="AD4153" s="17">
        <v>1</v>
      </c>
      <c r="AE4153" s="16"/>
      <c r="AF4153" s="16"/>
      <c r="AG4153" s="16"/>
      <c r="AH4153" s="16"/>
      <c r="AI4153" s="18">
        <v>3699.95</v>
      </c>
      <c r="AJ4153" s="22">
        <v>0</v>
      </c>
      <c r="AK4153" s="22">
        <f>AI4153*-0.029+-0.3</f>
        <v>-107.59855</v>
      </c>
      <c r="AL4153" s="22">
        <v>0</v>
      </c>
      <c r="AM4153" s="22">
        <v>0</v>
      </c>
      <c r="AN4153" s="22">
        <v>-73.14</v>
      </c>
      <c r="AO4153" s="22">
        <v>0</v>
      </c>
      <c r="AP4153" s="18">
        <f>SUM(AI4153:AO4153)</f>
        <v>3519.21145</v>
      </c>
    </row>
    <row r="4154" ht="20.35" customHeight="1">
      <c r="A4154" t="s" s="28">
        <v>3193</v>
      </c>
      <c r="B4154" s="15">
        <v>43889</v>
      </c>
      <c r="C4154" s="16"/>
      <c r="D4154" s="16"/>
      <c r="E4154" s="31"/>
      <c r="F4154" s="31"/>
      <c r="G4154" s="16"/>
      <c r="H4154" s="16"/>
      <c r="I4154" s="16"/>
      <c r="J4154" s="16"/>
      <c r="K4154" s="16"/>
      <c r="L4154" s="16"/>
      <c r="M4154" s="16"/>
      <c r="N4154" s="16"/>
      <c r="O4154" s="16"/>
      <c r="P4154" s="16"/>
      <c r="Q4154" s="16"/>
      <c r="R4154" s="16"/>
      <c r="S4154" s="16"/>
      <c r="T4154" s="16"/>
      <c r="U4154" s="16"/>
      <c r="V4154" s="16"/>
      <c r="W4154" s="16"/>
      <c r="X4154" s="16"/>
      <c r="Y4154" s="16"/>
      <c r="Z4154" s="16"/>
      <c r="AA4154" s="16"/>
      <c r="AB4154" s="16"/>
      <c r="AC4154" s="16"/>
      <c r="AD4154" s="16"/>
      <c r="AE4154" s="16"/>
      <c r="AF4154" s="16"/>
      <c r="AG4154" s="16"/>
      <c r="AH4154" s="16"/>
      <c r="AI4154" s="18">
        <v>267.75</v>
      </c>
      <c r="AJ4154" s="22">
        <f>AI4154*-0.029+-0.3</f>
        <v>-8.06475</v>
      </c>
      <c r="AK4154" s="22">
        <v>0</v>
      </c>
      <c r="AL4154" s="22">
        <v>0</v>
      </c>
      <c r="AM4154" s="22">
        <v>0</v>
      </c>
      <c r="AN4154" s="22">
        <v>-41.95</v>
      </c>
      <c r="AO4154" s="22">
        <v>0</v>
      </c>
      <c r="AP4154" s="18">
        <f>SUM(AI4154:AO4154)</f>
        <v>217.73525</v>
      </c>
    </row>
    <row r="4155" ht="20.35" customHeight="1">
      <c r="A4155" t="s" s="28">
        <v>3237</v>
      </c>
      <c r="B4155" s="77">
        <v>43889</v>
      </c>
      <c r="C4155" s="73">
        <v>41</v>
      </c>
      <c r="D4155" s="72"/>
      <c r="E4155" s="74"/>
      <c r="F4155" s="74"/>
      <c r="G4155" s="72"/>
      <c r="H4155" s="72"/>
      <c r="I4155" s="72"/>
      <c r="J4155" s="72"/>
      <c r="K4155" s="73">
        <v>2</v>
      </c>
      <c r="L4155" s="72"/>
      <c r="M4155" s="72"/>
      <c r="N4155" s="72"/>
      <c r="O4155" s="72"/>
      <c r="P4155" s="72"/>
      <c r="Q4155" s="72"/>
      <c r="R4155" s="72"/>
      <c r="S4155" s="72"/>
      <c r="T4155" s="72"/>
      <c r="U4155" s="72"/>
      <c r="V4155" s="72"/>
      <c r="W4155" s="72"/>
      <c r="X4155" s="72"/>
      <c r="Y4155" s="72"/>
      <c r="Z4155" s="72"/>
      <c r="AA4155" s="72"/>
      <c r="AB4155" s="72"/>
      <c r="AC4155" s="72"/>
      <c r="AD4155" s="72"/>
      <c r="AE4155" s="72"/>
      <c r="AF4155" s="72"/>
      <c r="AG4155" s="72"/>
      <c r="AH4155" s="72"/>
      <c r="AI4155" s="75">
        <v>17655</v>
      </c>
      <c r="AJ4155" s="76">
        <v>0</v>
      </c>
      <c r="AK4155" s="76">
        <v>0</v>
      </c>
      <c r="AL4155" s="76">
        <v>0</v>
      </c>
      <c r="AM4155" s="22">
        <v>0</v>
      </c>
      <c r="AN4155" s="76">
        <v>0</v>
      </c>
      <c r="AO4155" s="76">
        <v>0</v>
      </c>
      <c r="AP4155" s="18">
        <f>SUM(AI4155:AO4155)</f>
        <v>17655</v>
      </c>
    </row>
    <row r="4156" ht="20.35" customHeight="1">
      <c r="A4156" t="s" s="28">
        <v>802</v>
      </c>
      <c r="B4156" s="15">
        <v>43891</v>
      </c>
      <c r="C4156" s="16"/>
      <c r="D4156" s="16"/>
      <c r="E4156" s="31"/>
      <c r="F4156" s="31"/>
      <c r="G4156" s="16"/>
      <c r="H4156" s="16"/>
      <c r="I4156" s="16"/>
      <c r="J4156" s="16"/>
      <c r="K4156" s="16"/>
      <c r="L4156" s="16"/>
      <c r="M4156" s="16"/>
      <c r="N4156" s="16"/>
      <c r="O4156" s="31"/>
      <c r="P4156" s="31"/>
      <c r="Q4156" s="16"/>
      <c r="R4156" s="16"/>
      <c r="S4156" s="16"/>
      <c r="T4156" s="16"/>
      <c r="U4156" s="16"/>
      <c r="V4156" s="16"/>
      <c r="W4156" s="16"/>
      <c r="X4156" s="16"/>
      <c r="Y4156" s="16"/>
      <c r="Z4156" s="16"/>
      <c r="AA4156" s="16"/>
      <c r="AB4156" s="16"/>
      <c r="AC4156" s="16"/>
      <c r="AD4156" s="16"/>
      <c r="AE4156" s="16"/>
      <c r="AF4156" s="16"/>
      <c r="AG4156" s="16"/>
      <c r="AH4156" s="16"/>
      <c r="AI4156" s="34">
        <v>0</v>
      </c>
      <c r="AJ4156" s="58">
        <v>0</v>
      </c>
      <c r="AK4156" s="58">
        <v>0</v>
      </c>
      <c r="AL4156" s="58">
        <v>0</v>
      </c>
      <c r="AM4156" s="22">
        <v>0</v>
      </c>
      <c r="AN4156" s="58"/>
      <c r="AO4156" s="58">
        <v>0</v>
      </c>
      <c r="AP4156" s="18">
        <f>SUM(AI4156:AO4156)</f>
        <v>0</v>
      </c>
    </row>
    <row r="4157" ht="20.35" customHeight="1">
      <c r="A4157" t="s" s="28">
        <v>3238</v>
      </c>
      <c r="B4157" s="15">
        <v>43892</v>
      </c>
      <c r="C4157" s="16"/>
      <c r="D4157" s="16"/>
      <c r="E4157" s="31"/>
      <c r="F4157" s="31"/>
      <c r="G4157" s="16"/>
      <c r="H4157" s="16"/>
      <c r="I4157" s="16"/>
      <c r="J4157" s="16"/>
      <c r="K4157" s="16"/>
      <c r="L4157" s="16"/>
      <c r="M4157" s="16"/>
      <c r="N4157" s="16"/>
      <c r="O4157" s="16"/>
      <c r="P4157" s="16"/>
      <c r="Q4157" s="16"/>
      <c r="R4157" s="16"/>
      <c r="S4157" s="16"/>
      <c r="T4157" s="16"/>
      <c r="U4157" s="16"/>
      <c r="V4157" s="16"/>
      <c r="W4157" s="16"/>
      <c r="X4157" s="16"/>
      <c r="Y4157" s="16"/>
      <c r="Z4157" s="16"/>
      <c r="AA4157" s="16"/>
      <c r="AB4157" s="16"/>
      <c r="AC4157" s="16"/>
      <c r="AD4157" s="16"/>
      <c r="AE4157" s="16"/>
      <c r="AF4157" s="16"/>
      <c r="AG4157" s="16"/>
      <c r="AH4157" s="16"/>
      <c r="AI4157" s="18">
        <v>47.98</v>
      </c>
      <c r="AJ4157" s="22">
        <f>AI4157*-0.029+-0.3</f>
        <v>-1.69142</v>
      </c>
      <c r="AK4157" s="22">
        <v>0</v>
      </c>
      <c r="AL4157" s="22">
        <v>0</v>
      </c>
      <c r="AM4157" s="22">
        <v>0</v>
      </c>
      <c r="AN4157" s="22">
        <v>-5.4</v>
      </c>
      <c r="AO4157" s="22">
        <v>0</v>
      </c>
      <c r="AP4157" s="18">
        <f>SUM(AI4157:AO4157)</f>
        <v>40.88858</v>
      </c>
    </row>
    <row r="4158" ht="20.35" customHeight="1">
      <c r="A4158" t="s" s="28">
        <v>3231</v>
      </c>
      <c r="B4158" s="15">
        <v>43892</v>
      </c>
      <c r="C4158" s="17">
        <v>1</v>
      </c>
      <c r="D4158" s="16"/>
      <c r="E4158" s="31"/>
      <c r="F4158" s="31"/>
      <c r="G4158" s="16"/>
      <c r="H4158" s="16"/>
      <c r="I4158" s="16"/>
      <c r="J4158" s="16"/>
      <c r="K4158" s="16"/>
      <c r="L4158" s="16"/>
      <c r="M4158" s="16"/>
      <c r="N4158" s="16"/>
      <c r="O4158" s="16"/>
      <c r="P4158" s="16"/>
      <c r="Q4158" s="16"/>
      <c r="R4158" s="16"/>
      <c r="S4158" s="16"/>
      <c r="T4158" s="16"/>
      <c r="U4158" s="16"/>
      <c r="V4158" s="16"/>
      <c r="W4158" s="16"/>
      <c r="X4158" s="16"/>
      <c r="Y4158" s="16"/>
      <c r="Z4158" s="16"/>
      <c r="AA4158" s="16"/>
      <c r="AB4158" s="16"/>
      <c r="AC4158" s="16"/>
      <c r="AD4158" s="16"/>
      <c r="AE4158" s="16"/>
      <c r="AF4158" s="16"/>
      <c r="AG4158" s="16"/>
      <c r="AH4158" s="16"/>
      <c r="AI4158" s="18">
        <v>274.99</v>
      </c>
      <c r="AJ4158" s="22">
        <f>AI4158*-0.029+-0.3</f>
        <v>-8.274710000000001</v>
      </c>
      <c r="AK4158" s="22">
        <v>0</v>
      </c>
      <c r="AL4158" s="22">
        <v>0</v>
      </c>
      <c r="AM4158" s="22">
        <v>0</v>
      </c>
      <c r="AN4158" s="22">
        <v>-11.17</v>
      </c>
      <c r="AO4158" s="22">
        <v>0</v>
      </c>
      <c r="AP4158" s="18">
        <f>SUM(AI4158:AO4158)</f>
        <v>255.54529</v>
      </c>
    </row>
    <row r="4159" ht="20.35" customHeight="1">
      <c r="A4159" t="s" s="28">
        <v>3239</v>
      </c>
      <c r="B4159" s="15">
        <v>43893</v>
      </c>
      <c r="C4159" s="17">
        <v>1</v>
      </c>
      <c r="D4159" s="31"/>
      <c r="E4159" s="31"/>
      <c r="F4159" s="31"/>
      <c r="G4159" s="16"/>
      <c r="H4159" s="16"/>
      <c r="I4159" s="16"/>
      <c r="J4159" s="16"/>
      <c r="K4159" s="16"/>
      <c r="L4159" s="16"/>
      <c r="M4159" s="16"/>
      <c r="N4159" s="16"/>
      <c r="O4159" s="16"/>
      <c r="P4159" s="16"/>
      <c r="Q4159" s="16"/>
      <c r="R4159" s="16"/>
      <c r="S4159" s="16"/>
      <c r="T4159" s="16"/>
      <c r="U4159" s="16"/>
      <c r="V4159" s="16"/>
      <c r="W4159" s="16"/>
      <c r="X4159" s="16"/>
      <c r="Y4159" s="16"/>
      <c r="Z4159" s="16"/>
      <c r="AA4159" s="16"/>
      <c r="AB4159" s="16"/>
      <c r="AC4159" s="16"/>
      <c r="AD4159" s="16"/>
      <c r="AE4159" s="16"/>
      <c r="AF4159" s="16"/>
      <c r="AG4159" s="16"/>
      <c r="AH4159" s="16"/>
      <c r="AI4159" s="18">
        <v>388.56</v>
      </c>
      <c r="AJ4159" s="22">
        <v>0</v>
      </c>
      <c r="AK4159" s="22">
        <v>0</v>
      </c>
      <c r="AL4159" s="22">
        <f>AI4159*-0.029-0.3</f>
        <v>-11.56824</v>
      </c>
      <c r="AM4159" s="22">
        <v>0</v>
      </c>
      <c r="AN4159" s="22">
        <f>-10.68</f>
        <v>-10.68</v>
      </c>
      <c r="AO4159" s="22">
        <v>-28.78</v>
      </c>
      <c r="AP4159" s="18">
        <f>SUM(AI4159:AO4159)</f>
        <v>337.53176</v>
      </c>
    </row>
    <row r="4160" ht="20.35" customHeight="1">
      <c r="A4160" t="s" s="28">
        <v>3240</v>
      </c>
      <c r="B4160" s="15">
        <v>43894</v>
      </c>
      <c r="C4160" s="16"/>
      <c r="D4160" s="16"/>
      <c r="E4160" s="31"/>
      <c r="F4160" s="31"/>
      <c r="G4160" s="16"/>
      <c r="H4160" s="17">
        <v>6</v>
      </c>
      <c r="I4160" s="16"/>
      <c r="J4160" s="16"/>
      <c r="K4160" s="16"/>
      <c r="L4160" s="16"/>
      <c r="M4160" s="16"/>
      <c r="N4160" s="16"/>
      <c r="O4160" s="16"/>
      <c r="P4160" s="16"/>
      <c r="Q4160" s="16"/>
      <c r="R4160" s="16"/>
      <c r="S4160" s="16"/>
      <c r="T4160" s="16"/>
      <c r="U4160" s="16"/>
      <c r="V4160" s="16"/>
      <c r="W4160" s="16"/>
      <c r="X4160" s="17">
        <v>6</v>
      </c>
      <c r="Y4160" s="16"/>
      <c r="Z4160" s="16"/>
      <c r="AA4160" s="16"/>
      <c r="AB4160" s="16"/>
      <c r="AC4160" s="16"/>
      <c r="AD4160" s="16"/>
      <c r="AE4160" s="16"/>
      <c r="AF4160" s="16"/>
      <c r="AG4160" s="16"/>
      <c r="AH4160" s="16"/>
      <c r="AI4160" s="18">
        <v>7401.1</v>
      </c>
      <c r="AJ4160" s="22">
        <f>AI4160*-0.029+-0.3</f>
        <v>-214.9319</v>
      </c>
      <c r="AK4160" s="19">
        <v>0</v>
      </c>
      <c r="AL4160" s="22">
        <v>0</v>
      </c>
      <c r="AM4160" s="22">
        <v>0</v>
      </c>
      <c r="AN4160" s="22">
        <v>-88.11</v>
      </c>
      <c r="AO4160" s="22">
        <v>0</v>
      </c>
      <c r="AP4160" s="18">
        <f>SUM(AI4160:AO4160)</f>
        <v>7098.0581</v>
      </c>
    </row>
    <row r="4161" ht="20.35" customHeight="1">
      <c r="A4161" t="s" s="28">
        <v>3241</v>
      </c>
      <c r="B4161" s="15">
        <v>43894</v>
      </c>
      <c r="C4161" s="16"/>
      <c r="D4161" s="16"/>
      <c r="E4161" s="31"/>
      <c r="F4161" s="31"/>
      <c r="G4161" s="16"/>
      <c r="H4161" s="16"/>
      <c r="I4161" s="16"/>
      <c r="J4161" s="16"/>
      <c r="K4161" s="16"/>
      <c r="L4161" s="16"/>
      <c r="M4161" s="16"/>
      <c r="N4161" s="16"/>
      <c r="O4161" s="16"/>
      <c r="P4161" s="16"/>
      <c r="Q4161" s="16"/>
      <c r="R4161" s="16"/>
      <c r="S4161" s="16"/>
      <c r="T4161" s="16"/>
      <c r="U4161" s="16"/>
      <c r="V4161" s="16"/>
      <c r="W4161" s="16"/>
      <c r="X4161" s="16"/>
      <c r="Y4161" s="16"/>
      <c r="Z4161" s="16"/>
      <c r="AA4161" s="16"/>
      <c r="AB4161" s="16"/>
      <c r="AC4161" s="16"/>
      <c r="AD4161" s="17">
        <v>1</v>
      </c>
      <c r="AE4161" s="16"/>
      <c r="AF4161" s="16"/>
      <c r="AG4161" s="16"/>
      <c r="AH4161" s="16"/>
      <c r="AI4161" s="18">
        <v>204.99</v>
      </c>
      <c r="AJ4161" s="22">
        <v>0</v>
      </c>
      <c r="AK4161" s="22">
        <v>0</v>
      </c>
      <c r="AL4161" s="22">
        <f>AI4161*-0.029-0.3</f>
        <v>-6.24471</v>
      </c>
      <c r="AM4161" s="22">
        <v>0</v>
      </c>
      <c r="AN4161" s="22">
        <v>-8.199999999999999</v>
      </c>
      <c r="AO4161" s="22">
        <v>0</v>
      </c>
      <c r="AP4161" s="18">
        <f>SUM(AI4161:AO4161)</f>
        <v>190.54529</v>
      </c>
    </row>
    <row r="4162" ht="20.35" customHeight="1">
      <c r="A4162" t="s" s="28">
        <v>3242</v>
      </c>
      <c r="B4162" s="15">
        <v>43894</v>
      </c>
      <c r="C4162" s="16"/>
      <c r="D4162" s="16"/>
      <c r="E4162" s="31"/>
      <c r="F4162" s="31"/>
      <c r="G4162" s="16"/>
      <c r="H4162" s="16"/>
      <c r="I4162" s="16"/>
      <c r="J4162" s="16"/>
      <c r="K4162" s="16"/>
      <c r="L4162" s="16"/>
      <c r="M4162" s="16"/>
      <c r="N4162" s="16"/>
      <c r="O4162" s="16"/>
      <c r="P4162" s="16"/>
      <c r="Q4162" s="16"/>
      <c r="R4162" s="16"/>
      <c r="S4162" s="16"/>
      <c r="T4162" s="16"/>
      <c r="U4162" s="16"/>
      <c r="V4162" s="16"/>
      <c r="W4162" s="16"/>
      <c r="X4162" s="16"/>
      <c r="Y4162" s="16"/>
      <c r="Z4162" s="16"/>
      <c r="AA4162" s="16"/>
      <c r="AB4162" s="16"/>
      <c r="AC4162" s="16"/>
      <c r="AD4162" s="16"/>
      <c r="AE4162" s="16"/>
      <c r="AF4162" s="16"/>
      <c r="AG4162" s="16"/>
      <c r="AH4162" s="16"/>
      <c r="AI4162" s="18">
        <v>41.02</v>
      </c>
      <c r="AJ4162" s="22">
        <v>0</v>
      </c>
      <c r="AK4162" s="22">
        <f>AI4162*-0.029+-0.3</f>
        <v>-1.48958</v>
      </c>
      <c r="AL4162" s="22">
        <v>0</v>
      </c>
      <c r="AM4162" s="22">
        <v>0</v>
      </c>
      <c r="AN4162" s="22">
        <v>-3.93</v>
      </c>
      <c r="AO4162" s="22">
        <v>-3.04</v>
      </c>
      <c r="AP4162" s="18">
        <f>SUM(AI4162:AO4162)</f>
        <v>32.56042</v>
      </c>
    </row>
    <row r="4163" ht="20.35" customHeight="1">
      <c r="A4163" t="s" s="28">
        <v>3243</v>
      </c>
      <c r="B4163" s="15">
        <v>43895</v>
      </c>
      <c r="C4163" s="16"/>
      <c r="D4163" s="16"/>
      <c r="E4163" s="31"/>
      <c r="F4163" s="31"/>
      <c r="G4163" s="16"/>
      <c r="H4163" s="16"/>
      <c r="I4163" s="16"/>
      <c r="J4163" s="16"/>
      <c r="K4163" s="16"/>
      <c r="L4163" s="16"/>
      <c r="M4163" s="16"/>
      <c r="N4163" s="16"/>
      <c r="O4163" s="16"/>
      <c r="P4163" s="16"/>
      <c r="Q4163" s="17">
        <v>1</v>
      </c>
      <c r="R4163" s="16"/>
      <c r="S4163" s="16"/>
      <c r="T4163" s="16"/>
      <c r="U4163" s="16"/>
      <c r="V4163" s="16"/>
      <c r="W4163" s="16"/>
      <c r="X4163" s="16"/>
      <c r="Y4163" s="16"/>
      <c r="Z4163" s="16"/>
      <c r="AA4163" s="16"/>
      <c r="AB4163" s="16"/>
      <c r="AC4163" s="16"/>
      <c r="AD4163" s="16"/>
      <c r="AE4163" s="16"/>
      <c r="AF4163" s="16"/>
      <c r="AG4163" s="16"/>
      <c r="AH4163" s="16"/>
      <c r="AI4163" s="18">
        <v>374.99</v>
      </c>
      <c r="AJ4163" s="22">
        <f>AI4163*-0.029+-0.3</f>
        <v>-11.17471</v>
      </c>
      <c r="AK4163" s="22">
        <v>0</v>
      </c>
      <c r="AL4163" s="22">
        <v>0</v>
      </c>
      <c r="AM4163" s="22">
        <v>0</v>
      </c>
      <c r="AN4163" s="22">
        <v>-8.92</v>
      </c>
      <c r="AO4163" s="22">
        <v>0</v>
      </c>
      <c r="AP4163" s="18">
        <f>SUM(AI4163:AO4163)</f>
        <v>354.89529</v>
      </c>
    </row>
    <row r="4164" ht="20.35" customHeight="1">
      <c r="A4164" t="s" s="28">
        <v>3244</v>
      </c>
      <c r="B4164" s="15">
        <v>43895</v>
      </c>
      <c r="C4164" s="16"/>
      <c r="D4164" s="16"/>
      <c r="E4164" s="31"/>
      <c r="F4164" s="59">
        <v>1</v>
      </c>
      <c r="G4164" s="16"/>
      <c r="H4164" s="16"/>
      <c r="I4164" s="16"/>
      <c r="J4164" s="16"/>
      <c r="K4164" s="16"/>
      <c r="L4164" s="16"/>
      <c r="M4164" s="16"/>
      <c r="N4164" s="16"/>
      <c r="O4164" s="16"/>
      <c r="P4164" s="16"/>
      <c r="Q4164" s="16"/>
      <c r="R4164" s="16"/>
      <c r="S4164" s="16"/>
      <c r="T4164" s="16"/>
      <c r="U4164" s="16"/>
      <c r="V4164" s="16"/>
      <c r="W4164" s="16"/>
      <c r="X4164" s="16"/>
      <c r="Y4164" s="16"/>
      <c r="Z4164" s="16"/>
      <c r="AA4164" s="16"/>
      <c r="AB4164" s="16"/>
      <c r="AC4164" s="16"/>
      <c r="AD4164" s="16"/>
      <c r="AE4164" s="16"/>
      <c r="AF4164" s="16"/>
      <c r="AG4164" s="16"/>
      <c r="AH4164" s="16"/>
      <c r="AI4164" s="18">
        <v>149.99</v>
      </c>
      <c r="AJ4164" s="22">
        <v>0</v>
      </c>
      <c r="AK4164" s="22">
        <v>0</v>
      </c>
      <c r="AL4164" s="22">
        <f>AI4164*-0.029-0.3</f>
        <v>-4.64971</v>
      </c>
      <c r="AM4164" s="22">
        <v>0</v>
      </c>
      <c r="AN4164" s="22">
        <v>-13.85</v>
      </c>
      <c r="AO4164" s="22">
        <v>0</v>
      </c>
      <c r="AP4164" s="18">
        <f>SUM(AI4164:AO4164)</f>
        <v>131.49029</v>
      </c>
    </row>
    <row r="4165" ht="20.35" customHeight="1">
      <c r="A4165" t="s" s="28">
        <v>1490</v>
      </c>
      <c r="B4165" s="15">
        <v>43895</v>
      </c>
      <c r="C4165" s="16"/>
      <c r="D4165" s="16"/>
      <c r="E4165" s="31"/>
      <c r="F4165" s="31"/>
      <c r="G4165" s="16"/>
      <c r="H4165" s="16"/>
      <c r="I4165" s="16"/>
      <c r="J4165" s="16"/>
      <c r="K4165" s="16"/>
      <c r="L4165" s="16"/>
      <c r="M4165" s="16"/>
      <c r="N4165" s="16"/>
      <c r="O4165" s="16"/>
      <c r="P4165" s="16"/>
      <c r="Q4165" s="16"/>
      <c r="R4165" s="16"/>
      <c r="S4165" s="16"/>
      <c r="T4165" s="16"/>
      <c r="U4165" s="16"/>
      <c r="V4165" s="16"/>
      <c r="W4165" s="16"/>
      <c r="X4165" s="16"/>
      <c r="Y4165" s="16"/>
      <c r="Z4165" s="16"/>
      <c r="AA4165" s="16"/>
      <c r="AB4165" s="16"/>
      <c r="AC4165" s="16"/>
      <c r="AD4165" s="16"/>
      <c r="AE4165" s="16"/>
      <c r="AF4165" s="16"/>
      <c r="AG4165" s="16"/>
      <c r="AH4165" s="16"/>
      <c r="AI4165" s="34">
        <v>87.5</v>
      </c>
      <c r="AJ4165" s="58">
        <v>0</v>
      </c>
      <c r="AK4165" s="58">
        <v>0</v>
      </c>
      <c r="AL4165" s="58">
        <v>0</v>
      </c>
      <c r="AM4165" s="22">
        <v>0</v>
      </c>
      <c r="AN4165" s="58">
        <v>0</v>
      </c>
      <c r="AO4165" s="58">
        <v>0</v>
      </c>
      <c r="AP4165" s="18">
        <f>SUM(AI4165:AO4165)</f>
        <v>87.5</v>
      </c>
    </row>
    <row r="4166" ht="20.35" customHeight="1">
      <c r="A4166" t="s" s="28">
        <v>3245</v>
      </c>
      <c r="B4166" s="15">
        <v>43899</v>
      </c>
      <c r="C4166" s="16"/>
      <c r="D4166" s="16"/>
      <c r="E4166" s="31"/>
      <c r="F4166" s="31"/>
      <c r="G4166" s="16"/>
      <c r="H4166" s="16"/>
      <c r="I4166" s="16"/>
      <c r="J4166" s="16"/>
      <c r="K4166" s="16"/>
      <c r="L4166" s="16"/>
      <c r="M4166" s="16"/>
      <c r="N4166" s="16"/>
      <c r="O4166" s="16"/>
      <c r="P4166" s="16"/>
      <c r="Q4166" s="16"/>
      <c r="R4166" s="16"/>
      <c r="S4166" s="16"/>
      <c r="T4166" s="16"/>
      <c r="U4166" s="16"/>
      <c r="V4166" s="16"/>
      <c r="W4166" s="16"/>
      <c r="X4166" s="16"/>
      <c r="Y4166" s="16"/>
      <c r="Z4166" s="16"/>
      <c r="AA4166" s="16"/>
      <c r="AB4166" s="16"/>
      <c r="AC4166" s="16"/>
      <c r="AD4166" s="16"/>
      <c r="AE4166" s="16"/>
      <c r="AF4166" s="16"/>
      <c r="AG4166" s="16"/>
      <c r="AH4166" s="16"/>
      <c r="AI4166" s="18">
        <v>38.96</v>
      </c>
      <c r="AJ4166" s="22">
        <f>AI4166*-0.029+-0.3</f>
        <v>-1.42984</v>
      </c>
      <c r="AK4166" s="22">
        <v>0</v>
      </c>
      <c r="AL4166" s="22">
        <v>0</v>
      </c>
      <c r="AM4166" s="22">
        <v>0</v>
      </c>
      <c r="AN4166" s="22"/>
      <c r="AO4166" s="22">
        <v>0</v>
      </c>
      <c r="AP4166" s="18">
        <f>SUM(AI4166:AO4166)</f>
        <v>37.53016</v>
      </c>
    </row>
    <row r="4167" ht="20.35" customHeight="1">
      <c r="A4167" t="s" s="28">
        <v>3246</v>
      </c>
      <c r="B4167" s="15">
        <v>43899</v>
      </c>
      <c r="C4167" s="17">
        <v>1</v>
      </c>
      <c r="D4167" s="16"/>
      <c r="E4167" s="31"/>
      <c r="F4167" s="31"/>
      <c r="G4167" s="16"/>
      <c r="H4167" s="16"/>
      <c r="I4167" s="16"/>
      <c r="J4167" s="16"/>
      <c r="K4167" s="16"/>
      <c r="L4167" s="16"/>
      <c r="M4167" s="16"/>
      <c r="N4167" s="16"/>
      <c r="O4167" s="16"/>
      <c r="P4167" s="16"/>
      <c r="Q4167" s="16"/>
      <c r="R4167" s="16"/>
      <c r="S4167" s="16"/>
      <c r="T4167" s="16"/>
      <c r="U4167" s="16"/>
      <c r="V4167" s="16"/>
      <c r="W4167" s="16"/>
      <c r="X4167" s="16"/>
      <c r="Y4167" s="16"/>
      <c r="Z4167" s="16"/>
      <c r="AA4167" s="16"/>
      <c r="AB4167" s="16"/>
      <c r="AC4167" s="16"/>
      <c r="AD4167" s="16"/>
      <c r="AE4167" s="16"/>
      <c r="AF4167" s="16"/>
      <c r="AG4167" s="16"/>
      <c r="AH4167" s="16"/>
      <c r="AI4167" s="18">
        <v>323.99</v>
      </c>
      <c r="AJ4167" s="22">
        <f>AI4167*-0.029+-0.3</f>
        <v>-9.69571</v>
      </c>
      <c r="AK4167" s="22">
        <v>0</v>
      </c>
      <c r="AL4167" s="22">
        <v>0</v>
      </c>
      <c r="AM4167" s="22">
        <v>0</v>
      </c>
      <c r="AN4167" s="22">
        <v>-10.68</v>
      </c>
      <c r="AO4167" s="22">
        <v>-24</v>
      </c>
      <c r="AP4167" s="18">
        <f>SUM(AI4167:AO4167)</f>
        <v>279.61429</v>
      </c>
    </row>
    <row r="4168" ht="20.35" customHeight="1">
      <c r="A4168" t="s" s="28">
        <v>2801</v>
      </c>
      <c r="B4168" s="15">
        <v>43899</v>
      </c>
      <c r="C4168" s="17">
        <v>1</v>
      </c>
      <c r="D4168" s="16"/>
      <c r="E4168" s="31"/>
      <c r="F4168" s="31"/>
      <c r="G4168" s="17">
        <v>2</v>
      </c>
      <c r="H4168" s="16"/>
      <c r="I4168" s="16"/>
      <c r="J4168" s="16"/>
      <c r="K4168" s="16"/>
      <c r="L4168" s="16"/>
      <c r="M4168" s="16"/>
      <c r="N4168" s="16"/>
      <c r="O4168" s="16"/>
      <c r="P4168" s="16"/>
      <c r="Q4168" s="16"/>
      <c r="R4168" s="16"/>
      <c r="S4168" s="16"/>
      <c r="T4168" s="16"/>
      <c r="U4168" s="16"/>
      <c r="V4168" s="16"/>
      <c r="W4168" s="16"/>
      <c r="X4168" s="16"/>
      <c r="Y4168" s="16"/>
      <c r="Z4168" s="17">
        <v>2</v>
      </c>
      <c r="AA4168" s="16"/>
      <c r="AB4168" s="16"/>
      <c r="AC4168" s="16"/>
      <c r="AD4168" s="16"/>
      <c r="AE4168" s="16"/>
      <c r="AF4168" s="16"/>
      <c r="AG4168" s="16"/>
      <c r="AH4168" s="16"/>
      <c r="AI4168" s="18">
        <v>535</v>
      </c>
      <c r="AJ4168" s="22">
        <f>AI4168*-0.029+-0.3</f>
        <v>-15.815</v>
      </c>
      <c r="AK4168" s="22">
        <v>0</v>
      </c>
      <c r="AL4168" s="22">
        <v>0</v>
      </c>
      <c r="AM4168" s="22">
        <v>0</v>
      </c>
      <c r="AN4168" s="22">
        <v>-21.88</v>
      </c>
      <c r="AO4168" s="22">
        <v>0</v>
      </c>
      <c r="AP4168" s="18">
        <f>SUM(AI4168:AO4168)</f>
        <v>497.305</v>
      </c>
    </row>
    <row r="4169" ht="20.35" customHeight="1">
      <c r="A4169" t="s" s="28">
        <v>3247</v>
      </c>
      <c r="B4169" s="15">
        <v>43900</v>
      </c>
      <c r="C4169" s="16"/>
      <c r="D4169" s="16"/>
      <c r="E4169" s="31"/>
      <c r="F4169" s="31"/>
      <c r="G4169" s="16"/>
      <c r="H4169" s="16"/>
      <c r="I4169" s="16"/>
      <c r="J4169" s="16"/>
      <c r="K4169" s="16"/>
      <c r="L4169" s="16"/>
      <c r="M4169" s="16"/>
      <c r="N4169" s="16"/>
      <c r="O4169" s="16"/>
      <c r="P4169" s="16"/>
      <c r="Q4169" s="17">
        <v>1</v>
      </c>
      <c r="R4169" s="16"/>
      <c r="S4169" s="16"/>
      <c r="T4169" s="16"/>
      <c r="U4169" s="16"/>
      <c r="V4169" s="16"/>
      <c r="W4169" s="16"/>
      <c r="X4169" s="17">
        <v>6</v>
      </c>
      <c r="Y4169" s="16"/>
      <c r="Z4169" s="16"/>
      <c r="AA4169" s="16"/>
      <c r="AB4169" s="16"/>
      <c r="AC4169" s="16"/>
      <c r="AD4169" s="16"/>
      <c r="AE4169" s="16"/>
      <c r="AF4169" s="16"/>
      <c r="AG4169" s="16"/>
      <c r="AH4169" s="16"/>
      <c r="AI4169" s="18">
        <v>530</v>
      </c>
      <c r="AJ4169" s="22">
        <v>0</v>
      </c>
      <c r="AK4169" s="22">
        <f>AI4169*-0.029+-0.3</f>
        <v>-15.67</v>
      </c>
      <c r="AL4169" s="22">
        <v>0</v>
      </c>
      <c r="AM4169" s="22">
        <v>0</v>
      </c>
      <c r="AN4169" s="22">
        <v>-63.85</v>
      </c>
      <c r="AO4169" s="22">
        <v>0</v>
      </c>
      <c r="AP4169" s="18">
        <f>SUM(AI4169:AO4169)</f>
        <v>450.48</v>
      </c>
    </row>
    <row r="4170" ht="20.35" customHeight="1">
      <c r="A4170" t="s" s="28">
        <v>2128</v>
      </c>
      <c r="B4170" s="15">
        <v>43900</v>
      </c>
      <c r="C4170" s="16"/>
      <c r="D4170" s="16"/>
      <c r="E4170" s="31"/>
      <c r="F4170" s="31"/>
      <c r="G4170" s="16"/>
      <c r="H4170" s="17">
        <v>4</v>
      </c>
      <c r="I4170" s="16"/>
      <c r="J4170" s="16"/>
      <c r="K4170" s="16"/>
      <c r="L4170" s="16"/>
      <c r="M4170" s="16"/>
      <c r="N4170" s="16"/>
      <c r="O4170" s="16"/>
      <c r="P4170" s="16"/>
      <c r="Q4170" s="16"/>
      <c r="R4170" s="16"/>
      <c r="S4170" s="16"/>
      <c r="T4170" s="16"/>
      <c r="U4170" s="16"/>
      <c r="V4170" s="16"/>
      <c r="W4170" s="16"/>
      <c r="X4170" s="16"/>
      <c r="Y4170" s="16"/>
      <c r="Z4170" s="16"/>
      <c r="AA4170" s="16"/>
      <c r="AB4170" s="16"/>
      <c r="AC4170" s="16"/>
      <c r="AD4170" s="16"/>
      <c r="AE4170" s="16"/>
      <c r="AF4170" s="16"/>
      <c r="AG4170" s="16"/>
      <c r="AH4170" s="16"/>
      <c r="AI4170" s="18">
        <v>3800</v>
      </c>
      <c r="AJ4170" s="22">
        <f>AI4170*-0.029+-0.3</f>
        <v>-110.5</v>
      </c>
      <c r="AK4170" s="22">
        <v>0</v>
      </c>
      <c r="AL4170" s="22">
        <v>0</v>
      </c>
      <c r="AM4170" s="22">
        <v>0</v>
      </c>
      <c r="AN4170" s="22">
        <v>-27.64</v>
      </c>
      <c r="AO4170" s="22">
        <v>0</v>
      </c>
      <c r="AP4170" s="18">
        <f>SUM(AI4170:AO4170)</f>
        <v>3661.86</v>
      </c>
    </row>
    <row r="4171" ht="20.35" customHeight="1">
      <c r="A4171" t="s" s="28">
        <v>3248</v>
      </c>
      <c r="B4171" s="15">
        <v>43900</v>
      </c>
      <c r="C4171" s="16"/>
      <c r="D4171" s="16"/>
      <c r="E4171" s="31"/>
      <c r="F4171" s="31"/>
      <c r="G4171" s="16"/>
      <c r="H4171" s="16"/>
      <c r="I4171" s="16"/>
      <c r="J4171" s="16"/>
      <c r="K4171" s="16"/>
      <c r="L4171" s="16"/>
      <c r="M4171" s="16"/>
      <c r="N4171" s="16"/>
      <c r="O4171" s="31"/>
      <c r="P4171" s="31"/>
      <c r="Q4171" s="16"/>
      <c r="R4171" s="16"/>
      <c r="S4171" s="16"/>
      <c r="T4171" s="16"/>
      <c r="U4171" s="16"/>
      <c r="V4171" s="16"/>
      <c r="W4171" s="16"/>
      <c r="X4171" s="16"/>
      <c r="Y4171" s="16"/>
      <c r="Z4171" s="16"/>
      <c r="AA4171" s="16"/>
      <c r="AB4171" s="16"/>
      <c r="AC4171" s="16"/>
      <c r="AD4171" s="16"/>
      <c r="AE4171" s="16"/>
      <c r="AF4171" s="16"/>
      <c r="AG4171" s="16"/>
      <c r="AH4171" s="16"/>
      <c r="AI4171" s="34">
        <v>0</v>
      </c>
      <c r="AJ4171" s="58">
        <v>0</v>
      </c>
      <c r="AK4171" s="58">
        <v>0</v>
      </c>
      <c r="AL4171" s="58">
        <v>0</v>
      </c>
      <c r="AM4171" s="22">
        <v>0</v>
      </c>
      <c r="AN4171" s="58">
        <v>-8.539999999999999</v>
      </c>
      <c r="AO4171" s="58">
        <v>0</v>
      </c>
      <c r="AP4171" s="18">
        <f>SUM(AI4171:AO4171)</f>
        <v>-8.539999999999999</v>
      </c>
    </row>
    <row r="4172" ht="20.35" customHeight="1">
      <c r="A4172" t="s" s="28">
        <v>3201</v>
      </c>
      <c r="B4172" s="15">
        <v>43901</v>
      </c>
      <c r="C4172" s="16"/>
      <c r="D4172" s="16"/>
      <c r="E4172" s="31"/>
      <c r="F4172" s="31"/>
      <c r="G4172" s="16"/>
      <c r="H4172" s="16"/>
      <c r="I4172" s="16"/>
      <c r="J4172" s="16"/>
      <c r="K4172" s="16"/>
      <c r="L4172" s="16"/>
      <c r="M4172" s="16"/>
      <c r="N4172" s="16"/>
      <c r="O4172" s="16"/>
      <c r="P4172" s="16"/>
      <c r="Q4172" s="16"/>
      <c r="R4172" s="16"/>
      <c r="S4172" s="16"/>
      <c r="T4172" s="16"/>
      <c r="U4172" s="16"/>
      <c r="V4172" s="16"/>
      <c r="W4172" s="16"/>
      <c r="X4172" s="16"/>
      <c r="Y4172" s="16"/>
      <c r="Z4172" s="16"/>
      <c r="AA4172" s="17">
        <v>2</v>
      </c>
      <c r="AB4172" s="16"/>
      <c r="AC4172" s="16"/>
      <c r="AD4172" s="16"/>
      <c r="AE4172" s="16"/>
      <c r="AF4172" s="16"/>
      <c r="AG4172" s="16"/>
      <c r="AH4172" s="16"/>
      <c r="AI4172" s="18">
        <v>117.98</v>
      </c>
      <c r="AJ4172" s="22">
        <f>AI4172*-0.029+-0.3</f>
        <v>-3.72142</v>
      </c>
      <c r="AK4172" s="22">
        <v>0</v>
      </c>
      <c r="AL4172" s="22">
        <v>0</v>
      </c>
      <c r="AM4172" s="22">
        <v>0</v>
      </c>
      <c r="AN4172" s="22">
        <v>-8.199999999999999</v>
      </c>
      <c r="AO4172" s="22">
        <v>0</v>
      </c>
      <c r="AP4172" s="18">
        <f>SUM(AI4172:AO4172)</f>
        <v>106.05858</v>
      </c>
    </row>
    <row r="4173" ht="20.35" customHeight="1">
      <c r="A4173" t="s" s="28">
        <v>1805</v>
      </c>
      <c r="B4173" s="15">
        <v>43903</v>
      </c>
      <c r="C4173" s="16"/>
      <c r="D4173" s="16"/>
      <c r="E4173" s="31"/>
      <c r="F4173" s="31"/>
      <c r="G4173" s="16"/>
      <c r="H4173" s="16"/>
      <c r="I4173" s="16"/>
      <c r="J4173" s="16"/>
      <c r="K4173" s="16"/>
      <c r="L4173" s="16"/>
      <c r="M4173" s="16"/>
      <c r="N4173" s="16"/>
      <c r="O4173" s="16"/>
      <c r="P4173" s="16"/>
      <c r="Q4173" s="16"/>
      <c r="R4173" s="16"/>
      <c r="S4173" s="16"/>
      <c r="T4173" s="16"/>
      <c r="U4173" s="16"/>
      <c r="V4173" s="16"/>
      <c r="W4173" s="16"/>
      <c r="X4173" s="16"/>
      <c r="Y4173" s="16"/>
      <c r="Z4173" s="16"/>
      <c r="AA4173" s="16"/>
      <c r="AB4173" s="16"/>
      <c r="AC4173" s="16"/>
      <c r="AD4173" s="16"/>
      <c r="AE4173" s="16"/>
      <c r="AF4173" s="16"/>
      <c r="AG4173" s="16"/>
      <c r="AH4173" s="16"/>
      <c r="AI4173" s="18">
        <v>82.98</v>
      </c>
      <c r="AJ4173" s="22">
        <f>AI4173*-0.029+-0.3</f>
        <v>-2.70642</v>
      </c>
      <c r="AK4173" s="22">
        <v>0</v>
      </c>
      <c r="AL4173" s="22">
        <v>0</v>
      </c>
      <c r="AM4173" s="22">
        <v>0</v>
      </c>
      <c r="AN4173" s="22">
        <v>-8.199999999999999</v>
      </c>
      <c r="AO4173" s="22">
        <v>0</v>
      </c>
      <c r="AP4173" s="18">
        <f>SUM(AI4173:AO4173)</f>
        <v>72.07358000000001</v>
      </c>
    </row>
    <row r="4174" ht="20.35" customHeight="1">
      <c r="A4174" t="s" s="28">
        <v>3249</v>
      </c>
      <c r="B4174" s="15">
        <v>43910</v>
      </c>
      <c r="C4174" s="16"/>
      <c r="D4174" s="16"/>
      <c r="E4174" s="31"/>
      <c r="F4174" s="31"/>
      <c r="G4174" s="16"/>
      <c r="H4174" s="16"/>
      <c r="I4174" s="16"/>
      <c r="J4174" s="16"/>
      <c r="K4174" s="16"/>
      <c r="L4174" s="16"/>
      <c r="M4174" s="16"/>
      <c r="N4174" s="16"/>
      <c r="O4174" s="16"/>
      <c r="P4174" s="16"/>
      <c r="Q4174" s="16"/>
      <c r="R4174" s="16"/>
      <c r="S4174" s="16"/>
      <c r="T4174" s="16"/>
      <c r="U4174" s="16"/>
      <c r="V4174" s="16"/>
      <c r="W4174" s="16"/>
      <c r="X4174" s="16"/>
      <c r="Y4174" s="16"/>
      <c r="Z4174" s="16"/>
      <c r="AA4174" s="16"/>
      <c r="AB4174" s="16"/>
      <c r="AC4174" s="16"/>
      <c r="AD4174" s="16"/>
      <c r="AE4174" s="16"/>
      <c r="AF4174" s="16"/>
      <c r="AG4174" s="16"/>
      <c r="AH4174" s="16"/>
      <c r="AI4174" s="18">
        <v>51.82</v>
      </c>
      <c r="AJ4174" s="22">
        <v>0</v>
      </c>
      <c r="AK4174" s="22">
        <v>0</v>
      </c>
      <c r="AL4174" s="22">
        <f>AI4174*-0.029-0.3</f>
        <v>-1.80278</v>
      </c>
      <c r="AM4174" s="22">
        <v>0</v>
      </c>
      <c r="AN4174" s="22">
        <v>-5.09</v>
      </c>
      <c r="AO4174" s="22">
        <v>-3.84</v>
      </c>
      <c r="AP4174" s="18">
        <f>SUM(AI4174:AO4174)</f>
        <v>41.08722</v>
      </c>
    </row>
    <row r="4175" ht="20.35" customHeight="1">
      <c r="A4175" t="s" s="28">
        <v>3250</v>
      </c>
      <c r="B4175" s="15">
        <v>43910</v>
      </c>
      <c r="C4175" s="16"/>
      <c r="D4175" s="16"/>
      <c r="E4175" s="31"/>
      <c r="F4175" s="31"/>
      <c r="G4175" s="16"/>
      <c r="H4175" s="16"/>
      <c r="I4175" s="16"/>
      <c r="J4175" s="17">
        <v>2</v>
      </c>
      <c r="K4175" s="16"/>
      <c r="L4175" s="16"/>
      <c r="M4175" s="16"/>
      <c r="N4175" s="16"/>
      <c r="O4175" s="16"/>
      <c r="P4175" s="16"/>
      <c r="Q4175" s="17">
        <v>1</v>
      </c>
      <c r="R4175" s="16"/>
      <c r="S4175" s="16"/>
      <c r="T4175" s="16"/>
      <c r="U4175" s="16"/>
      <c r="V4175" s="16"/>
      <c r="W4175" s="16"/>
      <c r="X4175" s="17">
        <v>1</v>
      </c>
      <c r="Y4175" s="16"/>
      <c r="Z4175" s="16"/>
      <c r="AA4175" s="16"/>
      <c r="AB4175" s="17">
        <v>2</v>
      </c>
      <c r="AC4175" s="16"/>
      <c r="AD4175" s="16"/>
      <c r="AE4175" s="16"/>
      <c r="AF4175" s="16"/>
      <c r="AG4175" s="16"/>
      <c r="AH4175" s="16"/>
      <c r="AI4175" s="18">
        <v>2954.92</v>
      </c>
      <c r="AJ4175" s="22">
        <v>0</v>
      </c>
      <c r="AK4175" s="22">
        <v>0</v>
      </c>
      <c r="AL4175" s="22">
        <v>0</v>
      </c>
      <c r="AM4175" s="22">
        <v>0</v>
      </c>
      <c r="AN4175" s="22">
        <v>-64.11</v>
      </c>
      <c r="AO4175" s="22">
        <v>0</v>
      </c>
      <c r="AP4175" s="18">
        <f>SUM(AI4175:AO4175)</f>
        <v>2890.81</v>
      </c>
    </row>
    <row r="4176" ht="20.35" customHeight="1">
      <c r="A4176" t="s" s="28">
        <v>3251</v>
      </c>
      <c r="B4176" s="15">
        <v>43920</v>
      </c>
      <c r="C4176" s="17">
        <v>1</v>
      </c>
      <c r="D4176" s="16"/>
      <c r="E4176" s="31"/>
      <c r="F4176" s="59">
        <v>1</v>
      </c>
      <c r="G4176" s="16"/>
      <c r="H4176" s="16"/>
      <c r="I4176" s="16"/>
      <c r="J4176" s="16"/>
      <c r="K4176" s="16"/>
      <c r="L4176" s="16"/>
      <c r="M4176" s="16"/>
      <c r="N4176" s="16"/>
      <c r="O4176" s="16"/>
      <c r="P4176" s="16"/>
      <c r="Q4176" s="16"/>
      <c r="R4176" s="16"/>
      <c r="S4176" s="16"/>
      <c r="T4176" s="16"/>
      <c r="U4176" s="16"/>
      <c r="V4176" s="16"/>
      <c r="W4176" s="16"/>
      <c r="X4176" s="16"/>
      <c r="Y4176" s="16"/>
      <c r="Z4176" s="17">
        <v>1</v>
      </c>
      <c r="AA4176" s="16"/>
      <c r="AB4176" s="16"/>
      <c r="AC4176" s="16"/>
      <c r="AD4176" s="16"/>
      <c r="AE4176" s="16"/>
      <c r="AF4176" s="16"/>
      <c r="AG4176" s="16"/>
      <c r="AH4176" s="16"/>
      <c r="AI4176" s="18">
        <v>545.95</v>
      </c>
      <c r="AJ4176" s="22">
        <v>0</v>
      </c>
      <c r="AK4176" s="22">
        <v>0</v>
      </c>
      <c r="AL4176" s="22">
        <f>AI4176*-0.029-0.3</f>
        <v>-16.13255</v>
      </c>
      <c r="AM4176" s="22">
        <v>0</v>
      </c>
      <c r="AN4176" s="22">
        <v>-17.67</v>
      </c>
      <c r="AO4176" s="22">
        <v>0</v>
      </c>
      <c r="AP4176" s="18">
        <f>SUM(AI4176:AO4176)</f>
        <v>512.14745</v>
      </c>
    </row>
    <row r="4177" ht="20.35" customHeight="1">
      <c r="A4177" t="s" s="28">
        <v>2987</v>
      </c>
      <c r="B4177" s="15">
        <v>43921</v>
      </c>
      <c r="C4177" s="16"/>
      <c r="D4177" s="16"/>
      <c r="E4177" s="31"/>
      <c r="F4177" s="31"/>
      <c r="G4177" s="16"/>
      <c r="H4177" s="16"/>
      <c r="I4177" s="16"/>
      <c r="J4177" s="16"/>
      <c r="K4177" s="16"/>
      <c r="L4177" s="16"/>
      <c r="M4177" s="16"/>
      <c r="N4177" s="16"/>
      <c r="O4177" s="16"/>
      <c r="P4177" s="16"/>
      <c r="Q4177" s="16"/>
      <c r="R4177" s="16"/>
      <c r="S4177" s="16"/>
      <c r="T4177" s="16"/>
      <c r="U4177" s="16"/>
      <c r="V4177" s="16"/>
      <c r="W4177" s="16"/>
      <c r="X4177" s="16"/>
      <c r="Y4177" s="16"/>
      <c r="Z4177" s="16"/>
      <c r="AA4177" s="16"/>
      <c r="AB4177" s="16"/>
      <c r="AC4177" s="16"/>
      <c r="AD4177" s="16"/>
      <c r="AE4177" s="16"/>
      <c r="AF4177" s="16"/>
      <c r="AG4177" s="16"/>
      <c r="AH4177" s="16"/>
      <c r="AI4177" s="18">
        <v>29</v>
      </c>
      <c r="AJ4177" s="22">
        <f>AI4177*-0.029+-0.3</f>
        <v>-1.141</v>
      </c>
      <c r="AK4177" s="22">
        <v>0</v>
      </c>
      <c r="AL4177" s="22">
        <v>0</v>
      </c>
      <c r="AM4177" s="22">
        <v>0</v>
      </c>
      <c r="AN4177" s="22">
        <v>-4.32</v>
      </c>
      <c r="AO4177" s="22">
        <v>0</v>
      </c>
      <c r="AP4177" s="18">
        <f>SUM(AI4177:AO4177)</f>
        <v>23.539</v>
      </c>
    </row>
    <row r="4178" ht="20.35" customHeight="1">
      <c r="A4178" t="s" s="28">
        <v>3252</v>
      </c>
      <c r="B4178" s="77">
        <v>43921</v>
      </c>
      <c r="C4178" s="73">
        <v>13</v>
      </c>
      <c r="D4178" s="72"/>
      <c r="E4178" s="74"/>
      <c r="F4178" s="74"/>
      <c r="G4178" s="72"/>
      <c r="H4178" s="72"/>
      <c r="I4178" s="72"/>
      <c r="J4178" s="72"/>
      <c r="K4178" s="73">
        <v>1</v>
      </c>
      <c r="L4178" s="72"/>
      <c r="M4178" s="72"/>
      <c r="N4178" s="72"/>
      <c r="O4178" s="72"/>
      <c r="P4178" s="72"/>
      <c r="Q4178" s="72"/>
      <c r="R4178" s="72"/>
      <c r="S4178" s="72"/>
      <c r="T4178" s="72"/>
      <c r="U4178" s="72"/>
      <c r="V4178" s="72"/>
      <c r="W4178" s="72"/>
      <c r="X4178" s="72"/>
      <c r="Y4178" s="72"/>
      <c r="Z4178" s="72"/>
      <c r="AA4178" s="72"/>
      <c r="AB4178" s="72"/>
      <c r="AC4178" s="72"/>
      <c r="AD4178" s="72"/>
      <c r="AE4178" s="72"/>
      <c r="AF4178" s="72"/>
      <c r="AG4178" s="72"/>
      <c r="AH4178" s="72"/>
      <c r="AI4178" s="75">
        <v>7464.52</v>
      </c>
      <c r="AJ4178" s="76">
        <v>0</v>
      </c>
      <c r="AK4178" s="76">
        <v>0</v>
      </c>
      <c r="AL4178" s="76">
        <v>0</v>
      </c>
      <c r="AM4178" s="22">
        <v>0</v>
      </c>
      <c r="AN4178" s="76">
        <v>0</v>
      </c>
      <c r="AO4178" s="76">
        <v>0</v>
      </c>
      <c r="AP4178" s="18">
        <f>SUM(AI4178:AO4178)</f>
        <v>7464.52</v>
      </c>
    </row>
    <row r="4179" ht="20.35" customHeight="1">
      <c r="A4179" t="s" s="28">
        <v>3253</v>
      </c>
      <c r="B4179" s="15">
        <v>43922</v>
      </c>
      <c r="C4179" s="16"/>
      <c r="D4179" s="16"/>
      <c r="E4179" s="31"/>
      <c r="F4179" s="31"/>
      <c r="G4179" s="16"/>
      <c r="H4179" s="16"/>
      <c r="I4179" s="16"/>
      <c r="J4179" s="16"/>
      <c r="K4179" s="16"/>
      <c r="L4179" s="16"/>
      <c r="M4179" s="16"/>
      <c r="N4179" s="16"/>
      <c r="O4179" s="16"/>
      <c r="P4179" s="16"/>
      <c r="Q4179" s="16"/>
      <c r="R4179" s="16"/>
      <c r="S4179" s="16"/>
      <c r="T4179" s="16"/>
      <c r="U4179" s="16"/>
      <c r="V4179" s="16"/>
      <c r="W4179" s="16"/>
      <c r="X4179" s="16"/>
      <c r="Y4179" s="16"/>
      <c r="Z4179" s="17">
        <v>2</v>
      </c>
      <c r="AA4179" s="16"/>
      <c r="AB4179" s="16"/>
      <c r="AC4179" s="16"/>
      <c r="AD4179" s="16"/>
      <c r="AE4179" s="16"/>
      <c r="AF4179" s="16"/>
      <c r="AG4179" s="16"/>
      <c r="AH4179" s="16"/>
      <c r="AI4179" s="18">
        <v>87.98</v>
      </c>
      <c r="AJ4179" s="22">
        <v>0</v>
      </c>
      <c r="AK4179" s="22">
        <f>AI4179*-0.029+-0.3</f>
        <v>-2.85142</v>
      </c>
      <c r="AL4179" s="22">
        <v>0</v>
      </c>
      <c r="AM4179" s="22">
        <v>0</v>
      </c>
      <c r="AN4179" s="22">
        <v>-8.199999999999999</v>
      </c>
      <c r="AO4179" s="22">
        <v>0</v>
      </c>
      <c r="AP4179" s="18">
        <f>SUM(AI4179:AO4179)</f>
        <v>76.92858</v>
      </c>
    </row>
    <row r="4180" ht="20.35" customHeight="1">
      <c r="A4180" t="s" s="28">
        <v>3254</v>
      </c>
      <c r="B4180" s="15">
        <v>43931</v>
      </c>
      <c r="C4180" s="16"/>
      <c r="D4180" s="16"/>
      <c r="E4180" s="31"/>
      <c r="F4180" s="31"/>
      <c r="G4180" s="16"/>
      <c r="H4180" s="16"/>
      <c r="I4180" s="16"/>
      <c r="J4180" s="16"/>
      <c r="K4180" s="16"/>
      <c r="L4180" s="16"/>
      <c r="M4180" s="16"/>
      <c r="N4180" s="16"/>
      <c r="O4180" s="16"/>
      <c r="P4180" s="16"/>
      <c r="Q4180" s="16"/>
      <c r="R4180" s="16"/>
      <c r="S4180" s="16"/>
      <c r="T4180" s="16"/>
      <c r="U4180" s="16"/>
      <c r="V4180" s="16"/>
      <c r="W4180" s="16"/>
      <c r="X4180" s="16"/>
      <c r="Y4180" s="16"/>
      <c r="Z4180" s="16"/>
      <c r="AA4180" s="16"/>
      <c r="AB4180" s="16"/>
      <c r="AC4180" s="16"/>
      <c r="AD4180" s="16"/>
      <c r="AE4180" s="16"/>
      <c r="AF4180" s="16"/>
      <c r="AG4180" s="16"/>
      <c r="AH4180" s="16"/>
      <c r="AI4180" s="18">
        <v>47.98</v>
      </c>
      <c r="AJ4180" s="22">
        <f>AI4180*-0.029+-0.3</f>
        <v>-1.69142</v>
      </c>
      <c r="AK4180" s="22">
        <v>0</v>
      </c>
      <c r="AL4180" s="22">
        <v>0</v>
      </c>
      <c r="AM4180" s="22">
        <v>0</v>
      </c>
      <c r="AN4180" s="22">
        <v>-4.46</v>
      </c>
      <c r="AO4180" s="22">
        <v>0</v>
      </c>
      <c r="AP4180" s="18">
        <f>SUM(AI4180:AO4180)</f>
        <v>41.82858</v>
      </c>
    </row>
    <row r="4181" ht="20.35" customHeight="1">
      <c r="A4181" t="s" s="28">
        <v>3255</v>
      </c>
      <c r="B4181" s="15">
        <v>43938</v>
      </c>
      <c r="C4181" s="16"/>
      <c r="D4181" s="16"/>
      <c r="E4181" s="31"/>
      <c r="F4181" s="31"/>
      <c r="G4181" s="16"/>
      <c r="H4181" s="16"/>
      <c r="I4181" s="16"/>
      <c r="J4181" s="16"/>
      <c r="K4181" s="16"/>
      <c r="L4181" s="16"/>
      <c r="M4181" s="16"/>
      <c r="N4181" s="16"/>
      <c r="O4181" s="16"/>
      <c r="P4181" s="16"/>
      <c r="Q4181" s="16"/>
      <c r="R4181" s="16"/>
      <c r="S4181" s="16"/>
      <c r="T4181" s="16"/>
      <c r="U4181" s="16"/>
      <c r="V4181" s="16"/>
      <c r="W4181" s="16"/>
      <c r="X4181" s="16"/>
      <c r="Y4181" s="16"/>
      <c r="Z4181" s="16"/>
      <c r="AA4181" s="16"/>
      <c r="AB4181" s="16"/>
      <c r="AC4181" s="16"/>
      <c r="AD4181" s="16"/>
      <c r="AE4181" s="16"/>
      <c r="AF4181" s="16"/>
      <c r="AG4181" s="16"/>
      <c r="AH4181" s="16"/>
      <c r="AI4181" s="18">
        <v>47.98</v>
      </c>
      <c r="AJ4181" s="22">
        <f>AI4181*-0.029+-0.3</f>
        <v>-1.69142</v>
      </c>
      <c r="AK4181" s="22">
        <v>0</v>
      </c>
      <c r="AL4181" s="22">
        <v>0</v>
      </c>
      <c r="AM4181" s="22">
        <v>0</v>
      </c>
      <c r="AN4181" s="22">
        <v>-5.4</v>
      </c>
      <c r="AO4181" s="22">
        <v>0</v>
      </c>
      <c r="AP4181" s="18">
        <f>SUM(AI4181:AO4181)</f>
        <v>40.88858</v>
      </c>
    </row>
    <row r="4182" ht="20.35" customHeight="1">
      <c r="A4182" t="s" s="28">
        <v>2634</v>
      </c>
      <c r="B4182" s="15">
        <v>43943</v>
      </c>
      <c r="C4182" s="16"/>
      <c r="D4182" s="16"/>
      <c r="E4182" s="31"/>
      <c r="F4182" s="31"/>
      <c r="G4182" s="16"/>
      <c r="H4182" s="17">
        <v>8</v>
      </c>
      <c r="I4182" s="16"/>
      <c r="J4182" s="16"/>
      <c r="K4182" s="16"/>
      <c r="L4182" s="16"/>
      <c r="M4182" s="16"/>
      <c r="N4182" s="16"/>
      <c r="O4182" s="16"/>
      <c r="P4182" s="16"/>
      <c r="Q4182" s="16"/>
      <c r="R4182" s="16"/>
      <c r="S4182" s="16"/>
      <c r="T4182" s="16"/>
      <c r="U4182" s="16"/>
      <c r="V4182" s="16"/>
      <c r="W4182" s="16"/>
      <c r="X4182" s="17">
        <v>10</v>
      </c>
      <c r="Y4182" s="16"/>
      <c r="Z4182" s="16"/>
      <c r="AA4182" s="16"/>
      <c r="AB4182" s="16"/>
      <c r="AC4182" s="16"/>
      <c r="AD4182" s="16"/>
      <c r="AE4182" s="16"/>
      <c r="AF4182" s="16"/>
      <c r="AG4182" s="16"/>
      <c r="AH4182" s="16"/>
      <c r="AI4182" s="18">
        <v>6287.5</v>
      </c>
      <c r="AJ4182" s="22">
        <v>-15</v>
      </c>
      <c r="AK4182" s="22">
        <v>0</v>
      </c>
      <c r="AL4182" s="22">
        <v>0</v>
      </c>
      <c r="AM4182" s="22">
        <v>0</v>
      </c>
      <c r="AN4182" s="22">
        <v>-132.66</v>
      </c>
      <c r="AO4182" s="22">
        <v>0</v>
      </c>
      <c r="AP4182" s="18">
        <f>SUM(AI4182:AO4182)</f>
        <v>6139.84</v>
      </c>
    </row>
    <row r="4183" ht="20.35" customHeight="1">
      <c r="A4183" t="s" s="28">
        <v>3256</v>
      </c>
      <c r="B4183" s="15">
        <v>43951</v>
      </c>
      <c r="C4183" s="16"/>
      <c r="D4183" s="16"/>
      <c r="E4183" s="31"/>
      <c r="F4183" s="31"/>
      <c r="G4183" s="16"/>
      <c r="H4183" s="16"/>
      <c r="I4183" s="16"/>
      <c r="J4183" s="16"/>
      <c r="K4183" s="16"/>
      <c r="L4183" s="16"/>
      <c r="M4183" s="16"/>
      <c r="N4183" s="16"/>
      <c r="O4183" s="16"/>
      <c r="P4183" s="16"/>
      <c r="Q4183" s="16"/>
      <c r="R4183" s="16"/>
      <c r="S4183" s="16"/>
      <c r="T4183" s="16"/>
      <c r="U4183" s="16"/>
      <c r="V4183" s="16"/>
      <c r="W4183" s="16"/>
      <c r="X4183" s="16"/>
      <c r="Y4183" s="16"/>
      <c r="Z4183" s="16"/>
      <c r="AA4183" s="16"/>
      <c r="AB4183" s="31"/>
      <c r="AC4183" s="31"/>
      <c r="AD4183" s="16"/>
      <c r="AE4183" s="16"/>
      <c r="AF4183" s="16"/>
      <c r="AG4183" s="16"/>
      <c r="AH4183" s="16"/>
      <c r="AI4183" s="18">
        <v>329.99</v>
      </c>
      <c r="AJ4183" s="22">
        <f>AI4183*-0.029+-0.3</f>
        <v>-9.86971</v>
      </c>
      <c r="AK4183" s="22">
        <v>0</v>
      </c>
      <c r="AL4183" s="22">
        <v>0</v>
      </c>
      <c r="AM4183" s="22">
        <v>0</v>
      </c>
      <c r="AN4183" s="22">
        <v>-11.6</v>
      </c>
      <c r="AO4183" s="22">
        <v>0</v>
      </c>
      <c r="AP4183" s="18">
        <f>SUM(AI4183:AO4183)</f>
        <v>308.52029</v>
      </c>
    </row>
    <row r="4184" ht="20.35" customHeight="1">
      <c r="A4184" t="s" s="28">
        <v>3257</v>
      </c>
      <c r="B4184" s="15">
        <v>43951</v>
      </c>
      <c r="C4184" s="16"/>
      <c r="D4184" s="16"/>
      <c r="E4184" s="31"/>
      <c r="F4184" s="31"/>
      <c r="G4184" s="16"/>
      <c r="H4184" s="16"/>
      <c r="I4184" s="16"/>
      <c r="J4184" s="16"/>
      <c r="K4184" s="16"/>
      <c r="L4184" s="16"/>
      <c r="M4184" s="16"/>
      <c r="N4184" s="16"/>
      <c r="O4184" s="16"/>
      <c r="P4184" s="16"/>
      <c r="Q4184" s="16"/>
      <c r="R4184" s="16"/>
      <c r="S4184" s="16"/>
      <c r="T4184" s="16"/>
      <c r="U4184" s="16"/>
      <c r="V4184" s="16"/>
      <c r="W4184" s="16"/>
      <c r="X4184" s="16"/>
      <c r="Y4184" s="16"/>
      <c r="Z4184" s="16"/>
      <c r="AA4184" s="16"/>
      <c r="AB4184" s="31"/>
      <c r="AC4184" s="31"/>
      <c r="AD4184" s="31"/>
      <c r="AE4184" s="16"/>
      <c r="AF4184" s="16"/>
      <c r="AG4184" s="16"/>
      <c r="AH4184" s="16"/>
      <c r="AI4184" s="18">
        <v>159.99</v>
      </c>
      <c r="AJ4184" s="22">
        <f>AI4184*-0.029+-0.3</f>
        <v>-4.93971</v>
      </c>
      <c r="AK4184" s="22">
        <v>0</v>
      </c>
      <c r="AL4184" s="22">
        <v>0</v>
      </c>
      <c r="AM4184" s="22">
        <v>0</v>
      </c>
      <c r="AN4184" s="22">
        <v>0</v>
      </c>
      <c r="AO4184" s="22">
        <v>0</v>
      </c>
      <c r="AP4184" s="18">
        <f>SUM(AI4184:AO4184)</f>
        <v>155.05029</v>
      </c>
    </row>
    <row r="4185" ht="20.35" customHeight="1">
      <c r="A4185" t="s" s="28">
        <v>3258</v>
      </c>
      <c r="B4185" s="77">
        <v>43951</v>
      </c>
      <c r="C4185" s="73">
        <v>3</v>
      </c>
      <c r="D4185" s="72"/>
      <c r="E4185" s="74"/>
      <c r="F4185" s="74"/>
      <c r="G4185" s="72"/>
      <c r="H4185" s="72"/>
      <c r="I4185" s="72"/>
      <c r="J4185" s="72"/>
      <c r="K4185" s="72"/>
      <c r="L4185" s="72"/>
      <c r="M4185" s="72"/>
      <c r="N4185" s="72"/>
      <c r="O4185" s="72"/>
      <c r="P4185" s="72"/>
      <c r="Q4185" s="72"/>
      <c r="R4185" s="72"/>
      <c r="S4185" s="72"/>
      <c r="T4185" s="72"/>
      <c r="U4185" s="72"/>
      <c r="V4185" s="72"/>
      <c r="W4185" s="72"/>
      <c r="X4185" s="72"/>
      <c r="Y4185" s="72"/>
      <c r="Z4185" s="72"/>
      <c r="AA4185" s="72"/>
      <c r="AB4185" s="74"/>
      <c r="AC4185" s="74"/>
      <c r="AD4185" s="72"/>
      <c r="AE4185" s="72"/>
      <c r="AF4185" s="72"/>
      <c r="AG4185" s="72"/>
      <c r="AH4185" s="72"/>
      <c r="AI4185" s="75">
        <v>1709.92</v>
      </c>
      <c r="AJ4185" s="76">
        <v>0</v>
      </c>
      <c r="AK4185" s="76">
        <v>0</v>
      </c>
      <c r="AL4185" s="76">
        <v>0</v>
      </c>
      <c r="AM4185" s="22">
        <v>0</v>
      </c>
      <c r="AN4185" s="76">
        <v>0</v>
      </c>
      <c r="AO4185" s="76">
        <v>0</v>
      </c>
      <c r="AP4185" s="18">
        <f>SUM(AI4185:AO4185)</f>
        <v>1709.92</v>
      </c>
    </row>
    <row r="4186" ht="20.35" customHeight="1">
      <c r="A4186" t="s" s="28">
        <v>3259</v>
      </c>
      <c r="B4186" s="15">
        <v>43955</v>
      </c>
      <c r="C4186" s="16"/>
      <c r="D4186" s="16"/>
      <c r="E4186" s="31"/>
      <c r="F4186" s="31"/>
      <c r="G4186" s="16"/>
      <c r="H4186" s="16"/>
      <c r="I4186" s="16"/>
      <c r="J4186" s="16"/>
      <c r="K4186" s="16"/>
      <c r="L4186" s="16"/>
      <c r="M4186" s="16"/>
      <c r="N4186" s="16"/>
      <c r="O4186" s="16"/>
      <c r="P4186" s="16"/>
      <c r="Q4186" s="16"/>
      <c r="R4186" s="16"/>
      <c r="S4186" s="16"/>
      <c r="T4186" s="16"/>
      <c r="U4186" s="16"/>
      <c r="V4186" s="16"/>
      <c r="W4186" s="16"/>
      <c r="X4186" s="16"/>
      <c r="Y4186" s="16"/>
      <c r="Z4186" s="16"/>
      <c r="AA4186" s="16"/>
      <c r="AB4186" s="16"/>
      <c r="AC4186" s="16"/>
      <c r="AD4186" s="16"/>
      <c r="AE4186" s="16"/>
      <c r="AF4186" s="16"/>
      <c r="AG4186" s="16"/>
      <c r="AH4186" s="16"/>
      <c r="AI4186" s="18">
        <v>47.98</v>
      </c>
      <c r="AJ4186" s="22">
        <v>0</v>
      </c>
      <c r="AK4186" s="22">
        <f>AI4186*-0.029+-0.3</f>
        <v>-1.69142</v>
      </c>
      <c r="AL4186" s="22">
        <v>0</v>
      </c>
      <c r="AM4186" s="22">
        <v>0</v>
      </c>
      <c r="AN4186" s="22">
        <v>-5.7</v>
      </c>
      <c r="AO4186" s="22">
        <v>0</v>
      </c>
      <c r="AP4186" s="18">
        <f>SUM(AI4186:AO4186)</f>
        <v>40.58858</v>
      </c>
    </row>
    <row r="4187" ht="20.35" customHeight="1">
      <c r="A4187" t="s" s="28">
        <v>3260</v>
      </c>
      <c r="B4187" s="15">
        <v>43955</v>
      </c>
      <c r="C4187" s="16"/>
      <c r="D4187" s="16"/>
      <c r="E4187" s="31"/>
      <c r="F4187" s="31"/>
      <c r="G4187" s="16"/>
      <c r="H4187" s="16"/>
      <c r="I4187" s="16"/>
      <c r="J4187" s="16"/>
      <c r="K4187" s="16"/>
      <c r="L4187" s="16"/>
      <c r="M4187" s="16"/>
      <c r="N4187" s="16"/>
      <c r="O4187" s="16"/>
      <c r="P4187" s="16"/>
      <c r="Q4187" s="16"/>
      <c r="R4187" s="16"/>
      <c r="S4187" s="16"/>
      <c r="T4187" s="16"/>
      <c r="U4187" s="16"/>
      <c r="V4187" s="16"/>
      <c r="W4187" s="16"/>
      <c r="X4187" s="16"/>
      <c r="Y4187" s="16"/>
      <c r="Z4187" s="16"/>
      <c r="AA4187" s="16"/>
      <c r="AB4187" s="16"/>
      <c r="AC4187" s="16"/>
      <c r="AD4187" s="16"/>
      <c r="AE4187" s="16"/>
      <c r="AF4187" s="16"/>
      <c r="AG4187" s="16"/>
      <c r="AH4187" s="16"/>
      <c r="AI4187" s="18">
        <v>47.98</v>
      </c>
      <c r="AJ4187" s="22">
        <v>0</v>
      </c>
      <c r="AK4187" s="22">
        <v>0</v>
      </c>
      <c r="AL4187" s="22">
        <f>AI4187*-0.029-0.3</f>
        <v>-1.69142</v>
      </c>
      <c r="AM4187" s="22">
        <v>0</v>
      </c>
      <c r="AN4187" s="22">
        <v>-5.7</v>
      </c>
      <c r="AO4187" s="22">
        <v>0</v>
      </c>
      <c r="AP4187" s="18">
        <f>SUM(AI4187:AO4187)</f>
        <v>40.58858</v>
      </c>
    </row>
    <row r="4188" ht="20.35" customHeight="1">
      <c r="A4188" t="s" s="28">
        <v>3261</v>
      </c>
      <c r="B4188" s="15">
        <v>43955</v>
      </c>
      <c r="C4188" s="16"/>
      <c r="D4188" s="16"/>
      <c r="E4188" s="31"/>
      <c r="F4188" s="31"/>
      <c r="G4188" s="16"/>
      <c r="H4188" s="16"/>
      <c r="I4188" s="16"/>
      <c r="J4188" s="16"/>
      <c r="K4188" s="16"/>
      <c r="L4188" s="16"/>
      <c r="M4188" s="16"/>
      <c r="N4188" s="16"/>
      <c r="O4188" s="16"/>
      <c r="P4188" s="16"/>
      <c r="Q4188" s="16"/>
      <c r="R4188" s="16"/>
      <c r="S4188" s="16"/>
      <c r="T4188" s="16"/>
      <c r="U4188" s="16"/>
      <c r="V4188" s="16"/>
      <c r="W4188" s="16"/>
      <c r="X4188" s="17">
        <v>1</v>
      </c>
      <c r="Y4188" s="16"/>
      <c r="Z4188" s="16"/>
      <c r="AA4188" s="16"/>
      <c r="AB4188" s="16"/>
      <c r="AC4188" s="16"/>
      <c r="AD4188" s="16"/>
      <c r="AE4188" s="16"/>
      <c r="AF4188" s="16"/>
      <c r="AG4188" s="16"/>
      <c r="AH4188" s="16"/>
      <c r="AI4188" s="18">
        <v>179.99</v>
      </c>
      <c r="AJ4188" s="22">
        <v>0</v>
      </c>
      <c r="AK4188" s="22">
        <f>AI4188*-0.029+-0.3</f>
        <v>-5.51971</v>
      </c>
      <c r="AL4188" s="22">
        <v>0</v>
      </c>
      <c r="AM4188" s="22">
        <v>0</v>
      </c>
      <c r="AN4188" s="22">
        <v>-9.199999999999999</v>
      </c>
      <c r="AO4188" s="22">
        <v>0</v>
      </c>
      <c r="AP4188" s="18">
        <f>SUM(AI4188:AO4188)</f>
        <v>165.27029</v>
      </c>
    </row>
    <row r="4189" ht="20.35" customHeight="1">
      <c r="A4189" t="s" s="28">
        <v>3262</v>
      </c>
      <c r="B4189" s="15">
        <v>43955</v>
      </c>
      <c r="C4189" s="16"/>
      <c r="D4189" s="16"/>
      <c r="E4189" s="31"/>
      <c r="F4189" s="31"/>
      <c r="G4189" s="16"/>
      <c r="H4189" s="16"/>
      <c r="I4189" s="16"/>
      <c r="J4189" s="16"/>
      <c r="K4189" s="16"/>
      <c r="L4189" s="16"/>
      <c r="M4189" s="16"/>
      <c r="N4189" s="16"/>
      <c r="O4189" s="16"/>
      <c r="P4189" s="16"/>
      <c r="Q4189" s="16"/>
      <c r="R4189" s="16"/>
      <c r="S4189" s="16"/>
      <c r="T4189" s="16"/>
      <c r="U4189" s="16"/>
      <c r="V4189" s="16"/>
      <c r="W4189" s="16"/>
      <c r="X4189" s="16"/>
      <c r="Y4189" s="16"/>
      <c r="Z4189" s="16"/>
      <c r="AA4189" s="16"/>
      <c r="AB4189" s="16"/>
      <c r="AC4189" s="16"/>
      <c r="AD4189" s="16"/>
      <c r="AE4189" s="16"/>
      <c r="AF4189" s="16"/>
      <c r="AG4189" s="16"/>
      <c r="AH4189" s="16"/>
      <c r="AI4189" s="18">
        <v>47.98</v>
      </c>
      <c r="AJ4189" s="22">
        <v>0</v>
      </c>
      <c r="AK4189" s="22">
        <v>0</v>
      </c>
      <c r="AL4189" s="22">
        <f>AI4189*-0.029-0.3</f>
        <v>-1.69142</v>
      </c>
      <c r="AM4189" s="22">
        <v>0</v>
      </c>
      <c r="AN4189" s="22">
        <v>-5.54</v>
      </c>
      <c r="AO4189" s="22">
        <v>0</v>
      </c>
      <c r="AP4189" s="18">
        <f>SUM(AI4189:AO4189)</f>
        <v>40.74858</v>
      </c>
    </row>
    <row r="4190" ht="20.35" customHeight="1">
      <c r="A4190" t="s" s="28">
        <v>3263</v>
      </c>
      <c r="B4190" s="15">
        <v>43957</v>
      </c>
      <c r="C4190" s="16"/>
      <c r="D4190" s="16"/>
      <c r="E4190" s="31"/>
      <c r="F4190" s="31"/>
      <c r="G4190" s="16"/>
      <c r="H4190" s="16"/>
      <c r="I4190" s="16"/>
      <c r="J4190" s="16"/>
      <c r="K4190" s="16"/>
      <c r="L4190" s="16"/>
      <c r="M4190" s="16"/>
      <c r="N4190" s="16"/>
      <c r="O4190" s="16"/>
      <c r="P4190" s="16"/>
      <c r="Q4190" s="16"/>
      <c r="R4190" s="16"/>
      <c r="S4190" s="16"/>
      <c r="T4190" s="16"/>
      <c r="U4190" s="16"/>
      <c r="V4190" s="16"/>
      <c r="W4190" s="16"/>
      <c r="X4190" s="16"/>
      <c r="Y4190" s="16"/>
      <c r="Z4190" s="17">
        <v>1</v>
      </c>
      <c r="AA4190" s="17">
        <v>1</v>
      </c>
      <c r="AB4190" s="16"/>
      <c r="AC4190" s="16"/>
      <c r="AD4190" s="16"/>
      <c r="AE4190" s="16"/>
      <c r="AF4190" s="16"/>
      <c r="AG4190" s="16"/>
      <c r="AH4190" s="16"/>
      <c r="AI4190" s="18">
        <v>104.98</v>
      </c>
      <c r="AJ4190" s="22">
        <v>0</v>
      </c>
      <c r="AK4190" s="22">
        <v>0</v>
      </c>
      <c r="AL4190" s="22">
        <f>AI4190*-0.029-0.3</f>
        <v>-3.34442</v>
      </c>
      <c r="AM4190" s="22">
        <v>0</v>
      </c>
      <c r="AN4190" s="22">
        <v>-8.199999999999999</v>
      </c>
      <c r="AO4190" s="22">
        <v>0</v>
      </c>
      <c r="AP4190" s="18">
        <f>SUM(AI4190:AO4190)</f>
        <v>93.43558</v>
      </c>
    </row>
    <row r="4191" ht="20.35" customHeight="1">
      <c r="A4191" t="s" s="28">
        <v>3264</v>
      </c>
      <c r="B4191" s="15">
        <v>43957</v>
      </c>
      <c r="C4191" s="17">
        <v>1</v>
      </c>
      <c r="D4191" s="16"/>
      <c r="E4191" s="31"/>
      <c r="F4191" s="31"/>
      <c r="G4191" s="16"/>
      <c r="H4191" s="16"/>
      <c r="I4191" s="16"/>
      <c r="J4191" s="16"/>
      <c r="K4191" s="16"/>
      <c r="L4191" s="16"/>
      <c r="M4191" s="16"/>
      <c r="N4191" s="16"/>
      <c r="O4191" s="16"/>
      <c r="P4191" s="16"/>
      <c r="Q4191" s="16"/>
      <c r="R4191" s="16"/>
      <c r="S4191" s="16"/>
      <c r="T4191" s="16"/>
      <c r="U4191" s="16"/>
      <c r="V4191" s="16"/>
      <c r="W4191" s="16"/>
      <c r="X4191" s="16"/>
      <c r="Y4191" s="16"/>
      <c r="Z4191" s="16"/>
      <c r="AA4191" s="16"/>
      <c r="AB4191" s="16"/>
      <c r="AC4191" s="16"/>
      <c r="AD4191" s="16"/>
      <c r="AE4191" s="16"/>
      <c r="AF4191" s="16"/>
      <c r="AG4191" s="16"/>
      <c r="AH4191" s="16"/>
      <c r="AI4191" s="18">
        <v>323.99</v>
      </c>
      <c r="AJ4191" s="22">
        <f>AI4191*-0.029+-0.3</f>
        <v>-9.69571</v>
      </c>
      <c r="AK4191" s="22">
        <v>0</v>
      </c>
      <c r="AL4191" s="22">
        <v>0</v>
      </c>
      <c r="AM4191" s="22">
        <v>0</v>
      </c>
      <c r="AN4191" s="22">
        <v>0</v>
      </c>
      <c r="AO4191" s="22">
        <v>-24</v>
      </c>
      <c r="AP4191" s="18">
        <f>SUM(AI4191:AO4191)</f>
        <v>290.29429</v>
      </c>
    </row>
    <row r="4192" ht="20.35" customHeight="1">
      <c r="A4192" t="s" s="28">
        <v>3265</v>
      </c>
      <c r="B4192" s="15">
        <v>43958</v>
      </c>
      <c r="C4192" s="17">
        <v>1</v>
      </c>
      <c r="D4192" s="16"/>
      <c r="E4192" s="31"/>
      <c r="F4192" s="31"/>
      <c r="G4192" s="16"/>
      <c r="H4192" s="16"/>
      <c r="I4192" s="16"/>
      <c r="J4192" s="16"/>
      <c r="K4192" s="16"/>
      <c r="L4192" s="16"/>
      <c r="M4192" s="16"/>
      <c r="N4192" s="16"/>
      <c r="O4192" s="16"/>
      <c r="P4192" s="16"/>
      <c r="Q4192" s="16"/>
      <c r="R4192" s="16"/>
      <c r="S4192" s="16"/>
      <c r="T4192" s="16"/>
      <c r="U4192" s="16"/>
      <c r="V4192" s="16"/>
      <c r="W4192" s="16"/>
      <c r="X4192" s="16"/>
      <c r="Y4192" s="16"/>
      <c r="Z4192" s="16"/>
      <c r="AA4192" s="16"/>
      <c r="AB4192" s="16"/>
      <c r="AC4192" s="16"/>
      <c r="AD4192" s="16"/>
      <c r="AE4192" s="16"/>
      <c r="AF4192" s="16"/>
      <c r="AG4192" s="16"/>
      <c r="AH4192" s="16"/>
      <c r="AI4192" s="18">
        <v>339.99</v>
      </c>
      <c r="AJ4192" s="22">
        <f>AI4192*-0.029+-0.3</f>
        <v>-10.15971</v>
      </c>
      <c r="AK4192" s="22">
        <v>0</v>
      </c>
      <c r="AL4192" s="22">
        <v>0</v>
      </c>
      <c r="AM4192" s="22">
        <v>0</v>
      </c>
      <c r="AN4192" s="22">
        <v>-13.11</v>
      </c>
      <c r="AO4192" s="22">
        <v>0</v>
      </c>
      <c r="AP4192" s="18">
        <f>SUM(AI4192:AO4192)</f>
        <v>316.72029</v>
      </c>
    </row>
    <row r="4193" ht="20.35" customHeight="1">
      <c r="A4193" t="s" s="28">
        <v>3266</v>
      </c>
      <c r="B4193" s="15">
        <v>43958</v>
      </c>
      <c r="C4193" s="16"/>
      <c r="D4193" s="16"/>
      <c r="E4193" s="31"/>
      <c r="F4193" s="31"/>
      <c r="G4193" s="16"/>
      <c r="H4193" s="16"/>
      <c r="I4193" s="16"/>
      <c r="J4193" s="16"/>
      <c r="K4193" s="16"/>
      <c r="L4193" s="16"/>
      <c r="M4193" s="16"/>
      <c r="N4193" s="16"/>
      <c r="O4193" s="16"/>
      <c r="P4193" s="16"/>
      <c r="Q4193" s="16"/>
      <c r="R4193" s="16"/>
      <c r="S4193" s="16"/>
      <c r="T4193" s="16"/>
      <c r="U4193" s="16"/>
      <c r="V4193" s="16"/>
      <c r="W4193" s="16"/>
      <c r="X4193" s="17">
        <v>1</v>
      </c>
      <c r="Y4193" s="16"/>
      <c r="Z4193" s="16"/>
      <c r="AA4193" s="16"/>
      <c r="AB4193" s="16"/>
      <c r="AC4193" s="16"/>
      <c r="AD4193" s="16"/>
      <c r="AE4193" s="16"/>
      <c r="AF4193" s="16"/>
      <c r="AG4193" s="16"/>
      <c r="AH4193" s="16"/>
      <c r="AI4193" s="18">
        <v>107.98</v>
      </c>
      <c r="AJ4193" s="22">
        <f>AI4193*-0.029+-0.3</f>
        <v>-3.43142</v>
      </c>
      <c r="AK4193" s="22">
        <v>0</v>
      </c>
      <c r="AL4193" s="22">
        <v>0</v>
      </c>
      <c r="AM4193" s="22">
        <v>0</v>
      </c>
      <c r="AN4193" s="22">
        <v>-8.199999999999999</v>
      </c>
      <c r="AO4193" s="22">
        <v>0</v>
      </c>
      <c r="AP4193" s="18">
        <f>SUM(AI4193:AO4193)</f>
        <v>96.34858</v>
      </c>
    </row>
    <row r="4194" ht="20.35" customHeight="1">
      <c r="A4194" t="s" s="28">
        <v>3267</v>
      </c>
      <c r="B4194" s="15">
        <v>43958</v>
      </c>
      <c r="C4194" s="16"/>
      <c r="D4194" s="16"/>
      <c r="E4194" s="31"/>
      <c r="F4194" s="31"/>
      <c r="G4194" s="16"/>
      <c r="H4194" s="16"/>
      <c r="I4194" s="16"/>
      <c r="J4194" s="16"/>
      <c r="K4194" s="16"/>
      <c r="L4194" s="16"/>
      <c r="M4194" s="16"/>
      <c r="N4194" s="16"/>
      <c r="O4194" s="16"/>
      <c r="P4194" s="16"/>
      <c r="Q4194" s="16"/>
      <c r="R4194" s="16"/>
      <c r="S4194" s="16"/>
      <c r="T4194" s="16"/>
      <c r="U4194" s="16"/>
      <c r="V4194" s="16"/>
      <c r="W4194" s="16"/>
      <c r="X4194" s="16"/>
      <c r="Y4194" s="16"/>
      <c r="Z4194" s="16"/>
      <c r="AA4194" s="16"/>
      <c r="AB4194" s="16"/>
      <c r="AC4194" s="16"/>
      <c r="AD4194" s="16"/>
      <c r="AE4194" s="16"/>
      <c r="AF4194" s="16"/>
      <c r="AG4194" s="16"/>
      <c r="AH4194" s="16"/>
      <c r="AI4194" s="18">
        <v>47.98</v>
      </c>
      <c r="AJ4194" s="22">
        <f>AI4194*-0.029+-0.3</f>
        <v>-1.69142</v>
      </c>
      <c r="AK4194" s="22">
        <v>0</v>
      </c>
      <c r="AL4194" s="22">
        <v>0</v>
      </c>
      <c r="AM4194" s="22">
        <v>0</v>
      </c>
      <c r="AN4194" s="22">
        <v>-5.7</v>
      </c>
      <c r="AO4194" s="22">
        <v>0</v>
      </c>
      <c r="AP4194" s="18">
        <f>SUM(AI4194:AO4194)</f>
        <v>40.58858</v>
      </c>
    </row>
    <row r="4195" ht="32.35" customHeight="1">
      <c r="A4195" t="s" s="28">
        <v>3268</v>
      </c>
      <c r="B4195" s="15">
        <v>43958</v>
      </c>
      <c r="C4195" s="16"/>
      <c r="D4195" s="16"/>
      <c r="E4195" s="31"/>
      <c r="F4195" s="31"/>
      <c r="G4195" s="16"/>
      <c r="H4195" s="16"/>
      <c r="I4195" s="16"/>
      <c r="J4195" s="16"/>
      <c r="K4195" s="16"/>
      <c r="L4195" s="16"/>
      <c r="M4195" s="16"/>
      <c r="N4195" s="16"/>
      <c r="O4195" s="16"/>
      <c r="P4195" s="16"/>
      <c r="Q4195" s="16"/>
      <c r="R4195" s="16"/>
      <c r="S4195" s="16"/>
      <c r="T4195" s="16"/>
      <c r="U4195" s="16"/>
      <c r="V4195" s="16"/>
      <c r="W4195" s="16"/>
      <c r="X4195" s="31"/>
      <c r="Y4195" s="31"/>
      <c r="Z4195" s="16"/>
      <c r="AA4195" s="16"/>
      <c r="AB4195" s="16"/>
      <c r="AC4195" s="16"/>
      <c r="AD4195" s="16"/>
      <c r="AE4195" s="16"/>
      <c r="AF4195" s="16"/>
      <c r="AG4195" s="16"/>
      <c r="AH4195" s="16"/>
      <c r="AI4195" s="18">
        <v>92.66</v>
      </c>
      <c r="AJ4195" s="22">
        <f>AI4195*-0.029+-0.3</f>
        <v>-2.98714</v>
      </c>
      <c r="AK4195" s="22">
        <v>0</v>
      </c>
      <c r="AL4195" s="22">
        <v>0</v>
      </c>
      <c r="AM4195" s="22">
        <v>0</v>
      </c>
      <c r="AN4195" s="22">
        <v>-11.57</v>
      </c>
      <c r="AO4195" s="22">
        <v>0</v>
      </c>
      <c r="AP4195" s="18">
        <f>SUM(AI4195:AO4195)</f>
        <v>78.10286000000001</v>
      </c>
    </row>
    <row r="4196" ht="20.35" customHeight="1">
      <c r="A4196" t="s" s="28">
        <v>2634</v>
      </c>
      <c r="B4196" s="15">
        <v>43959</v>
      </c>
      <c r="C4196" s="16"/>
      <c r="D4196" s="16"/>
      <c r="E4196" s="31"/>
      <c r="F4196" s="31"/>
      <c r="G4196" s="16"/>
      <c r="H4196" s="16"/>
      <c r="I4196" s="16"/>
      <c r="J4196" s="16"/>
      <c r="K4196" s="16"/>
      <c r="L4196" s="16"/>
      <c r="M4196" s="16"/>
      <c r="N4196" s="16"/>
      <c r="O4196" s="16"/>
      <c r="P4196" s="16"/>
      <c r="Q4196" s="16"/>
      <c r="R4196" s="16"/>
      <c r="S4196" s="16"/>
      <c r="T4196" s="16"/>
      <c r="U4196" s="16"/>
      <c r="V4196" s="16"/>
      <c r="W4196" s="16"/>
      <c r="X4196" s="17">
        <v>2</v>
      </c>
      <c r="Y4196" s="16"/>
      <c r="Z4196" s="16"/>
      <c r="AA4196" s="16"/>
      <c r="AB4196" s="16"/>
      <c r="AC4196" s="16"/>
      <c r="AD4196" s="16"/>
      <c r="AE4196" s="16"/>
      <c r="AF4196" s="16"/>
      <c r="AG4196" s="16"/>
      <c r="AH4196" s="16"/>
      <c r="AI4196" s="18">
        <v>222</v>
      </c>
      <c r="AJ4196" s="22">
        <f>AI4196*-0.029+-0.3</f>
        <v>-6.738</v>
      </c>
      <c r="AK4196" s="22">
        <v>0</v>
      </c>
      <c r="AL4196" s="22">
        <v>0</v>
      </c>
      <c r="AM4196" s="22">
        <v>0</v>
      </c>
      <c r="AN4196" s="22">
        <v>-10.3</v>
      </c>
      <c r="AO4196" s="22">
        <v>0</v>
      </c>
      <c r="AP4196" s="18">
        <f>SUM(AI4196:AO4196)</f>
        <v>204.962</v>
      </c>
    </row>
    <row r="4197" ht="20.35" customHeight="1">
      <c r="A4197" t="s" s="28">
        <v>3269</v>
      </c>
      <c r="B4197" s="15">
        <v>43962</v>
      </c>
      <c r="C4197" s="17">
        <v>1</v>
      </c>
      <c r="D4197" s="16"/>
      <c r="E4197" s="31"/>
      <c r="F4197" s="31"/>
      <c r="G4197" s="16"/>
      <c r="H4197" s="16"/>
      <c r="I4197" s="16"/>
      <c r="J4197" s="16"/>
      <c r="K4197" s="16"/>
      <c r="L4197" s="16"/>
      <c r="M4197" s="16"/>
      <c r="N4197" s="16"/>
      <c r="O4197" s="16"/>
      <c r="P4197" s="16"/>
      <c r="Q4197" s="16"/>
      <c r="R4197" s="16"/>
      <c r="S4197" s="16"/>
      <c r="T4197" s="16"/>
      <c r="U4197" s="16"/>
      <c r="V4197" s="16"/>
      <c r="W4197" s="16"/>
      <c r="X4197" s="16"/>
      <c r="Y4197" s="16"/>
      <c r="Z4197" s="16"/>
      <c r="AA4197" s="16"/>
      <c r="AB4197" s="16"/>
      <c r="AC4197" s="16"/>
      <c r="AD4197" s="16"/>
      <c r="AE4197" s="16"/>
      <c r="AF4197" s="16"/>
      <c r="AG4197" s="16"/>
      <c r="AH4197" s="16"/>
      <c r="AI4197" s="18">
        <v>299.99</v>
      </c>
      <c r="AJ4197" s="22">
        <f>AI4197*-0.029+-0.3</f>
        <v>-8.99971</v>
      </c>
      <c r="AK4197" s="22">
        <v>0</v>
      </c>
      <c r="AL4197" s="22">
        <v>0</v>
      </c>
      <c r="AM4197" s="22">
        <v>0</v>
      </c>
      <c r="AN4197" s="22">
        <v>-14.45</v>
      </c>
      <c r="AO4197" s="22">
        <v>0</v>
      </c>
      <c r="AP4197" s="18">
        <f>SUM(AI4197:AO4197)</f>
        <v>276.54029</v>
      </c>
    </row>
    <row r="4198" ht="20.35" customHeight="1">
      <c r="A4198" t="s" s="28">
        <v>3270</v>
      </c>
      <c r="B4198" s="15">
        <v>43962</v>
      </c>
      <c r="C4198" s="16"/>
      <c r="D4198" s="16"/>
      <c r="E4198" s="31"/>
      <c r="F4198" s="31"/>
      <c r="G4198" s="16"/>
      <c r="H4198" s="16"/>
      <c r="I4198" s="16"/>
      <c r="J4198" s="16"/>
      <c r="K4198" s="16"/>
      <c r="L4198" s="16"/>
      <c r="M4198" s="16"/>
      <c r="N4198" s="16"/>
      <c r="O4198" s="16"/>
      <c r="P4198" s="16"/>
      <c r="Q4198" s="16"/>
      <c r="R4198" s="16"/>
      <c r="S4198" s="16"/>
      <c r="T4198" s="16"/>
      <c r="U4198" s="16"/>
      <c r="V4198" s="16"/>
      <c r="W4198" s="16"/>
      <c r="X4198" s="16"/>
      <c r="Y4198" s="16"/>
      <c r="Z4198" s="16"/>
      <c r="AA4198" s="16"/>
      <c r="AB4198" s="16"/>
      <c r="AC4198" s="16"/>
      <c r="AD4198" s="16"/>
      <c r="AE4198" s="16"/>
      <c r="AF4198" s="16"/>
      <c r="AG4198" s="16"/>
      <c r="AH4198" s="16"/>
      <c r="AI4198" s="18">
        <v>47.98</v>
      </c>
      <c r="AJ4198" s="22">
        <v>0</v>
      </c>
      <c r="AK4198" s="22">
        <v>0</v>
      </c>
      <c r="AL4198" s="22">
        <f>AI4198*-0.029-0.3</f>
        <v>-1.69142</v>
      </c>
      <c r="AM4198" s="22">
        <v>0</v>
      </c>
      <c r="AN4198" s="22">
        <v>-5.54</v>
      </c>
      <c r="AO4198" s="22">
        <v>0</v>
      </c>
      <c r="AP4198" s="18">
        <f>SUM(AI4198:AO4198)</f>
        <v>40.74858</v>
      </c>
    </row>
    <row r="4199" ht="20.35" customHeight="1">
      <c r="A4199" t="s" s="28">
        <v>3271</v>
      </c>
      <c r="B4199" s="15">
        <v>43964</v>
      </c>
      <c r="C4199" s="16"/>
      <c r="D4199" s="16"/>
      <c r="E4199" s="31"/>
      <c r="F4199" s="31"/>
      <c r="G4199" s="16"/>
      <c r="H4199" s="16"/>
      <c r="I4199" s="16"/>
      <c r="J4199" s="16"/>
      <c r="K4199" s="16"/>
      <c r="L4199" s="16"/>
      <c r="M4199" s="16"/>
      <c r="N4199" s="16"/>
      <c r="O4199" s="16"/>
      <c r="P4199" s="16"/>
      <c r="Q4199" s="16"/>
      <c r="R4199" s="16"/>
      <c r="S4199" s="16"/>
      <c r="T4199" s="16"/>
      <c r="U4199" s="16"/>
      <c r="V4199" s="16"/>
      <c r="W4199" s="16"/>
      <c r="X4199" s="16"/>
      <c r="Y4199" s="16"/>
      <c r="Z4199" s="16"/>
      <c r="AA4199" s="16"/>
      <c r="AB4199" s="16"/>
      <c r="AC4199" s="16"/>
      <c r="AD4199" s="16"/>
      <c r="AE4199" s="16"/>
      <c r="AF4199" s="16"/>
      <c r="AG4199" s="16"/>
      <c r="AH4199" s="16"/>
      <c r="AI4199" s="18">
        <v>47.98</v>
      </c>
      <c r="AJ4199" s="22">
        <v>0</v>
      </c>
      <c r="AK4199" s="22">
        <f>AI4199*-0.029+-0.3</f>
        <v>-1.69142</v>
      </c>
      <c r="AL4199" s="22">
        <v>0</v>
      </c>
      <c r="AM4199" s="22">
        <v>0</v>
      </c>
      <c r="AN4199" s="22">
        <v>-5.12</v>
      </c>
      <c r="AO4199" s="22">
        <v>0</v>
      </c>
      <c r="AP4199" s="18">
        <f>SUM(AI4199:AO4199)</f>
        <v>41.16858</v>
      </c>
    </row>
    <row r="4200" ht="20.35" customHeight="1">
      <c r="A4200" t="s" s="28">
        <v>3272</v>
      </c>
      <c r="B4200" s="15">
        <v>43965</v>
      </c>
      <c r="C4200" s="16"/>
      <c r="D4200" s="16"/>
      <c r="E4200" s="31"/>
      <c r="F4200" s="31"/>
      <c r="G4200" s="16"/>
      <c r="H4200" s="16"/>
      <c r="I4200" s="16"/>
      <c r="J4200" s="16"/>
      <c r="K4200" s="16"/>
      <c r="L4200" s="16"/>
      <c r="M4200" s="16"/>
      <c r="N4200" s="16"/>
      <c r="O4200" s="16"/>
      <c r="P4200" s="16"/>
      <c r="Q4200" s="16"/>
      <c r="R4200" s="16"/>
      <c r="S4200" s="16"/>
      <c r="T4200" s="16"/>
      <c r="U4200" s="16"/>
      <c r="V4200" s="16"/>
      <c r="W4200" s="16"/>
      <c r="X4200" s="16"/>
      <c r="Y4200" s="16"/>
      <c r="Z4200" s="16"/>
      <c r="AA4200" s="16"/>
      <c r="AB4200" s="16"/>
      <c r="AC4200" s="16"/>
      <c r="AD4200" s="16"/>
      <c r="AE4200" s="16"/>
      <c r="AF4200" s="16"/>
      <c r="AG4200" s="16"/>
      <c r="AH4200" s="16"/>
      <c r="AI4200" s="18">
        <v>47.98</v>
      </c>
      <c r="AJ4200" s="22">
        <v>0</v>
      </c>
      <c r="AK4200" s="22">
        <v>0</v>
      </c>
      <c r="AL4200" s="22">
        <f>AI4200*-0.029-0.3</f>
        <v>-1.69142</v>
      </c>
      <c r="AM4200" s="22">
        <v>0</v>
      </c>
      <c r="AN4200" s="22">
        <v>-2.65</v>
      </c>
      <c r="AO4200" s="22">
        <v>-4.13</v>
      </c>
      <c r="AP4200" s="18">
        <f>SUM(AI4200:AO4200)</f>
        <v>39.50858</v>
      </c>
    </row>
    <row r="4201" ht="20.35" customHeight="1">
      <c r="A4201" t="s" s="28">
        <v>3273</v>
      </c>
      <c r="B4201" s="15">
        <v>43965</v>
      </c>
      <c r="C4201" s="17">
        <v>1</v>
      </c>
      <c r="D4201" s="16"/>
      <c r="E4201" s="31"/>
      <c r="F4201" s="31"/>
      <c r="G4201" s="16"/>
      <c r="H4201" s="16"/>
      <c r="I4201" s="16"/>
      <c r="J4201" s="16"/>
      <c r="K4201" s="16"/>
      <c r="L4201" s="16"/>
      <c r="M4201" s="16"/>
      <c r="N4201" s="16"/>
      <c r="O4201" s="16"/>
      <c r="P4201" s="16"/>
      <c r="Q4201" s="16"/>
      <c r="R4201" s="16"/>
      <c r="S4201" s="16"/>
      <c r="T4201" s="16"/>
      <c r="U4201" s="16"/>
      <c r="V4201" s="16"/>
      <c r="W4201" s="16"/>
      <c r="X4201" s="17">
        <v>1</v>
      </c>
      <c r="Y4201" s="16"/>
      <c r="Z4201" s="16"/>
      <c r="AA4201" s="16"/>
      <c r="AB4201" s="16"/>
      <c r="AC4201" s="16"/>
      <c r="AD4201" s="16"/>
      <c r="AE4201" s="16"/>
      <c r="AF4201" s="16"/>
      <c r="AG4201" s="16"/>
      <c r="AH4201" s="16"/>
      <c r="AI4201" s="18">
        <v>255.79</v>
      </c>
      <c r="AJ4201" s="22">
        <f>AI4201*-0.029+-0.3</f>
        <v>-7.71791</v>
      </c>
      <c r="AK4201" s="22">
        <v>0</v>
      </c>
      <c r="AL4201" s="22">
        <v>0</v>
      </c>
      <c r="AM4201" s="22">
        <v>0</v>
      </c>
      <c r="AN4201" s="22">
        <v>-33.18</v>
      </c>
      <c r="AO4201" s="22">
        <v>-16.8</v>
      </c>
      <c r="AP4201" s="18">
        <f>SUM(AI4201:AO4201)</f>
        <v>198.09209</v>
      </c>
    </row>
    <row r="4202" ht="20.35" customHeight="1">
      <c r="A4202" t="s" s="28">
        <v>3274</v>
      </c>
      <c r="B4202" s="15">
        <v>43966</v>
      </c>
      <c r="C4202" s="16"/>
      <c r="D4202" s="16"/>
      <c r="E4202" s="31"/>
      <c r="F4202" s="31"/>
      <c r="G4202" s="16"/>
      <c r="H4202" s="16"/>
      <c r="I4202" s="16"/>
      <c r="J4202" s="16"/>
      <c r="K4202" s="16"/>
      <c r="L4202" s="16"/>
      <c r="M4202" s="16"/>
      <c r="N4202" s="16"/>
      <c r="O4202" s="16"/>
      <c r="P4202" s="16"/>
      <c r="Q4202" s="16"/>
      <c r="R4202" s="16"/>
      <c r="S4202" s="16"/>
      <c r="T4202" s="16"/>
      <c r="U4202" s="16"/>
      <c r="V4202" s="16"/>
      <c r="W4202" s="16"/>
      <c r="X4202" s="16"/>
      <c r="Y4202" s="16"/>
      <c r="Z4202" s="16"/>
      <c r="AA4202" s="16"/>
      <c r="AB4202" s="16"/>
      <c r="AC4202" s="16"/>
      <c r="AD4202" s="16"/>
      <c r="AE4202" s="16"/>
      <c r="AF4202" s="16"/>
      <c r="AG4202" s="16"/>
      <c r="AH4202" s="16"/>
      <c r="AI4202" s="18">
        <v>47.98</v>
      </c>
      <c r="AJ4202" s="22">
        <f>AI4202*-0.029+-0.3</f>
        <v>-1.69142</v>
      </c>
      <c r="AK4202" s="22">
        <v>0</v>
      </c>
      <c r="AL4202" s="22">
        <v>0</v>
      </c>
      <c r="AM4202" s="22">
        <v>0</v>
      </c>
      <c r="AN4202" s="22">
        <v>-3.92</v>
      </c>
      <c r="AO4202" s="22">
        <v>0</v>
      </c>
      <c r="AP4202" s="18">
        <f>SUM(AI4202:AO4202)</f>
        <v>42.36858</v>
      </c>
    </row>
    <row r="4203" ht="20.35" customHeight="1">
      <c r="A4203" t="s" s="28">
        <v>3275</v>
      </c>
      <c r="B4203" s="15">
        <v>43968</v>
      </c>
      <c r="C4203" s="17">
        <v>1</v>
      </c>
      <c r="D4203" s="16"/>
      <c r="E4203" s="31"/>
      <c r="F4203" s="31"/>
      <c r="G4203" s="16"/>
      <c r="H4203" s="16"/>
      <c r="I4203" s="16"/>
      <c r="J4203" s="16"/>
      <c r="K4203" s="16"/>
      <c r="L4203" s="16"/>
      <c r="M4203" s="16"/>
      <c r="N4203" s="16"/>
      <c r="O4203" s="16"/>
      <c r="P4203" s="16"/>
      <c r="Q4203" s="16"/>
      <c r="R4203" s="16"/>
      <c r="S4203" s="16"/>
      <c r="T4203" s="16"/>
      <c r="U4203" s="16"/>
      <c r="V4203" s="16"/>
      <c r="W4203" s="16"/>
      <c r="X4203" s="16"/>
      <c r="Y4203" s="16"/>
      <c r="Z4203" s="16"/>
      <c r="AA4203" s="16"/>
      <c r="AB4203" s="16"/>
      <c r="AC4203" s="16"/>
      <c r="AD4203" s="16"/>
      <c r="AE4203" s="16"/>
      <c r="AF4203" s="16"/>
      <c r="AG4203" s="16"/>
      <c r="AH4203" s="16"/>
      <c r="AI4203" s="18">
        <v>381.33</v>
      </c>
      <c r="AJ4203" s="22">
        <f>AI4203*-0.029+-0.3</f>
        <v>-11.35857</v>
      </c>
      <c r="AK4203" s="22">
        <v>0</v>
      </c>
      <c r="AL4203" s="22">
        <v>0</v>
      </c>
      <c r="AM4203" s="22">
        <v>0</v>
      </c>
      <c r="AN4203" s="22">
        <v>-32.41</v>
      </c>
      <c r="AO4203" s="22">
        <v>0</v>
      </c>
      <c r="AP4203" s="18">
        <f>SUM(AI4203:AO4203)</f>
        <v>337.56143</v>
      </c>
    </row>
    <row r="4204" ht="20.35" customHeight="1">
      <c r="A4204" t="s" s="28">
        <v>3276</v>
      </c>
      <c r="B4204" s="15">
        <v>43969</v>
      </c>
      <c r="C4204" s="16"/>
      <c r="D4204" s="16"/>
      <c r="E4204" s="31"/>
      <c r="F4204" s="31"/>
      <c r="G4204" s="16"/>
      <c r="H4204" s="16"/>
      <c r="I4204" s="16"/>
      <c r="J4204" s="16"/>
      <c r="K4204" s="16"/>
      <c r="L4204" s="16"/>
      <c r="M4204" s="16"/>
      <c r="N4204" s="16"/>
      <c r="O4204" s="16"/>
      <c r="P4204" s="16"/>
      <c r="Q4204" s="16"/>
      <c r="R4204" s="16"/>
      <c r="S4204" s="16"/>
      <c r="T4204" s="16"/>
      <c r="U4204" s="16"/>
      <c r="V4204" s="16"/>
      <c r="W4204" s="16"/>
      <c r="X4204" s="17">
        <v>1</v>
      </c>
      <c r="Y4204" s="16"/>
      <c r="Z4204" s="16"/>
      <c r="AA4204" s="16"/>
      <c r="AB4204" s="16"/>
      <c r="AC4204" s="16"/>
      <c r="AD4204" s="16"/>
      <c r="AE4204" s="16"/>
      <c r="AF4204" s="16"/>
      <c r="AG4204" s="16"/>
      <c r="AH4204" s="16"/>
      <c r="AI4204" s="18">
        <v>341.01</v>
      </c>
      <c r="AJ4204" s="22">
        <f>AI4204*-0.029+-0.3</f>
        <v>-10.18929</v>
      </c>
      <c r="AK4204" s="22">
        <v>0</v>
      </c>
      <c r="AL4204" s="22">
        <v>0</v>
      </c>
      <c r="AM4204" s="22">
        <v>0</v>
      </c>
      <c r="AN4204" s="22">
        <v>-56.79</v>
      </c>
      <c r="AO4204" s="22">
        <v>0</v>
      </c>
      <c r="AP4204" s="18">
        <f>SUM(AI4204:AO4204)</f>
        <v>274.03071</v>
      </c>
    </row>
    <row r="4205" ht="20.35" customHeight="1">
      <c r="A4205" t="s" s="28">
        <v>3277</v>
      </c>
      <c r="B4205" s="15">
        <v>43971</v>
      </c>
      <c r="C4205" s="16"/>
      <c r="D4205" s="16"/>
      <c r="E4205" s="31"/>
      <c r="F4205" s="31"/>
      <c r="G4205" s="16"/>
      <c r="H4205" s="16"/>
      <c r="I4205" s="16"/>
      <c r="J4205" s="16"/>
      <c r="K4205" s="16"/>
      <c r="L4205" s="16"/>
      <c r="M4205" s="16"/>
      <c r="N4205" s="16"/>
      <c r="O4205" s="16"/>
      <c r="P4205" s="16"/>
      <c r="Q4205" s="16"/>
      <c r="R4205" s="16"/>
      <c r="S4205" s="16"/>
      <c r="T4205" s="16"/>
      <c r="U4205" s="16"/>
      <c r="V4205" s="16"/>
      <c r="W4205" s="16"/>
      <c r="X4205" s="16"/>
      <c r="Y4205" s="16"/>
      <c r="Z4205" s="16"/>
      <c r="AA4205" s="16"/>
      <c r="AB4205" s="16"/>
      <c r="AC4205" s="16"/>
      <c r="AD4205" s="16"/>
      <c r="AE4205" s="16"/>
      <c r="AF4205" s="16"/>
      <c r="AG4205" s="16"/>
      <c r="AH4205" s="16"/>
      <c r="AI4205" s="18">
        <v>47.98</v>
      </c>
      <c r="AJ4205" s="22">
        <v>0</v>
      </c>
      <c r="AK4205" s="22">
        <v>0</v>
      </c>
      <c r="AL4205" s="22">
        <f>AI4205*-0.029-0.3</f>
        <v>-1.69142</v>
      </c>
      <c r="AM4205" s="22">
        <v>0</v>
      </c>
      <c r="AN4205" s="22">
        <v>-4.69</v>
      </c>
      <c r="AO4205" s="22">
        <v>0</v>
      </c>
      <c r="AP4205" s="18">
        <f>SUM(AI4205:AO4205)</f>
        <v>41.59858</v>
      </c>
    </row>
    <row r="4206" ht="20.35" customHeight="1">
      <c r="A4206" t="s" s="28">
        <v>3278</v>
      </c>
      <c r="B4206" s="15">
        <v>43973</v>
      </c>
      <c r="C4206" s="16"/>
      <c r="D4206" s="16"/>
      <c r="E4206" s="31"/>
      <c r="F4206" s="31"/>
      <c r="G4206" s="16"/>
      <c r="H4206" s="17">
        <v>3</v>
      </c>
      <c r="I4206" s="16"/>
      <c r="J4206" s="16"/>
      <c r="K4206" s="16"/>
      <c r="L4206" s="16"/>
      <c r="M4206" s="16"/>
      <c r="N4206" s="16"/>
      <c r="O4206" s="16"/>
      <c r="P4206" s="16"/>
      <c r="Q4206" s="16"/>
      <c r="R4206" s="17">
        <v>1</v>
      </c>
      <c r="S4206" s="16"/>
      <c r="T4206" s="16"/>
      <c r="U4206" s="16"/>
      <c r="V4206" s="16"/>
      <c r="W4206" s="16"/>
      <c r="X4206" s="17">
        <v>3</v>
      </c>
      <c r="Y4206" s="16"/>
      <c r="Z4206" s="16"/>
      <c r="AA4206" s="16"/>
      <c r="AB4206" s="16"/>
      <c r="AC4206" s="16"/>
      <c r="AD4206" s="16"/>
      <c r="AE4206" s="16"/>
      <c r="AF4206" s="16"/>
      <c r="AG4206" s="16"/>
      <c r="AH4206" s="16"/>
      <c r="AI4206" s="18">
        <v>3498.91</v>
      </c>
      <c r="AJ4206" s="22">
        <f>AI4206*-0.029+-0.3</f>
        <v>-101.76839</v>
      </c>
      <c r="AK4206" s="22">
        <v>0</v>
      </c>
      <c r="AL4206" s="22">
        <v>0</v>
      </c>
      <c r="AM4206" s="22">
        <v>0</v>
      </c>
      <c r="AN4206" s="22">
        <v>-71.02</v>
      </c>
      <c r="AO4206" s="22">
        <v>0</v>
      </c>
      <c r="AP4206" s="18">
        <f>SUM(AI4206:AO4206)</f>
        <v>3326.12161</v>
      </c>
    </row>
    <row r="4207" ht="20.35" customHeight="1">
      <c r="A4207" t="s" s="28">
        <v>3279</v>
      </c>
      <c r="B4207" s="15">
        <v>43977</v>
      </c>
      <c r="C4207" s="16"/>
      <c r="D4207" s="16"/>
      <c r="E4207" s="31"/>
      <c r="F4207" s="31"/>
      <c r="G4207" s="16"/>
      <c r="H4207" s="16"/>
      <c r="I4207" s="16"/>
      <c r="J4207" s="16"/>
      <c r="K4207" s="16"/>
      <c r="L4207" s="16"/>
      <c r="M4207" s="16"/>
      <c r="N4207" s="16"/>
      <c r="O4207" s="16"/>
      <c r="P4207" s="16"/>
      <c r="Q4207" s="16"/>
      <c r="R4207" s="16"/>
      <c r="S4207" s="16"/>
      <c r="T4207" s="16"/>
      <c r="U4207" s="16"/>
      <c r="V4207" s="16"/>
      <c r="W4207" s="16"/>
      <c r="X4207" s="16"/>
      <c r="Y4207" s="16"/>
      <c r="Z4207" s="16"/>
      <c r="AA4207" s="16"/>
      <c r="AB4207" s="16"/>
      <c r="AC4207" s="16"/>
      <c r="AD4207" s="16"/>
      <c r="AE4207" s="16"/>
      <c r="AF4207" s="16"/>
      <c r="AG4207" s="16"/>
      <c r="AH4207" s="16"/>
      <c r="AI4207" s="18">
        <v>87.97</v>
      </c>
      <c r="AJ4207" s="22">
        <v>0</v>
      </c>
      <c r="AK4207" s="22">
        <f>AI4207*-0.029+-0.3</f>
        <v>-2.85113</v>
      </c>
      <c r="AL4207" s="22">
        <v>0</v>
      </c>
      <c r="AM4207" s="22">
        <v>0</v>
      </c>
      <c r="AN4207" s="22">
        <v>-7.15</v>
      </c>
      <c r="AO4207" s="22">
        <v>0</v>
      </c>
      <c r="AP4207" s="18">
        <f>SUM(AI4207:AO4207)</f>
        <v>77.96887</v>
      </c>
    </row>
    <row r="4208" ht="20.35" customHeight="1">
      <c r="A4208" t="s" s="28">
        <v>2394</v>
      </c>
      <c r="B4208" s="15">
        <v>43980</v>
      </c>
      <c r="C4208" s="16"/>
      <c r="D4208" s="16"/>
      <c r="E4208" s="31"/>
      <c r="F4208" s="31"/>
      <c r="G4208" s="16"/>
      <c r="H4208" s="16"/>
      <c r="I4208" s="16"/>
      <c r="J4208" s="17">
        <v>1</v>
      </c>
      <c r="K4208" s="16"/>
      <c r="L4208" s="16"/>
      <c r="M4208" s="16"/>
      <c r="N4208" s="16"/>
      <c r="O4208" s="16"/>
      <c r="P4208" s="16"/>
      <c r="Q4208" s="16"/>
      <c r="R4208" s="16"/>
      <c r="S4208" s="16"/>
      <c r="T4208" s="16"/>
      <c r="U4208" s="16"/>
      <c r="V4208" s="16"/>
      <c r="W4208" s="16"/>
      <c r="X4208" s="16"/>
      <c r="Y4208" s="16"/>
      <c r="Z4208" s="16"/>
      <c r="AA4208" s="16"/>
      <c r="AB4208" s="16"/>
      <c r="AC4208" s="16"/>
      <c r="AD4208" s="16"/>
      <c r="AE4208" s="16"/>
      <c r="AF4208" s="16"/>
      <c r="AG4208" s="16"/>
      <c r="AH4208" s="16"/>
      <c r="AI4208" s="18">
        <v>999.99</v>
      </c>
      <c r="AJ4208" s="22">
        <v>0</v>
      </c>
      <c r="AK4208" s="22">
        <v>0</v>
      </c>
      <c r="AL4208" s="22">
        <v>0</v>
      </c>
      <c r="AM4208" s="22">
        <v>0</v>
      </c>
      <c r="AN4208" s="22">
        <v>-21.11</v>
      </c>
      <c r="AO4208" s="22">
        <v>0</v>
      </c>
      <c r="AP4208" s="18">
        <f>SUM(AI4208:AO4208)</f>
        <v>978.88</v>
      </c>
    </row>
    <row r="4209" ht="20.35" customHeight="1">
      <c r="A4209" t="s" s="28">
        <v>3280</v>
      </c>
      <c r="B4209" s="77">
        <v>43982</v>
      </c>
      <c r="C4209" s="73">
        <v>9</v>
      </c>
      <c r="D4209" s="72"/>
      <c r="E4209" s="74"/>
      <c r="F4209" s="74"/>
      <c r="G4209" s="72"/>
      <c r="H4209" s="72"/>
      <c r="I4209" s="72"/>
      <c r="J4209" s="72"/>
      <c r="K4209" s="73">
        <v>1</v>
      </c>
      <c r="L4209" s="72"/>
      <c r="M4209" s="72"/>
      <c r="N4209" s="72"/>
      <c r="O4209" s="72"/>
      <c r="P4209" s="72"/>
      <c r="Q4209" s="72"/>
      <c r="R4209" s="72"/>
      <c r="S4209" s="72"/>
      <c r="T4209" s="72"/>
      <c r="U4209" s="72"/>
      <c r="V4209" s="72"/>
      <c r="W4209" s="72"/>
      <c r="X4209" s="72"/>
      <c r="Y4209" s="72"/>
      <c r="Z4209" s="72"/>
      <c r="AA4209" s="72"/>
      <c r="AB4209" s="72"/>
      <c r="AC4209" s="72"/>
      <c r="AD4209" s="72"/>
      <c r="AE4209" s="72"/>
      <c r="AF4209" s="72"/>
      <c r="AG4209" s="72"/>
      <c r="AH4209" s="72"/>
      <c r="AI4209" s="75">
        <v>5215.71</v>
      </c>
      <c r="AJ4209" s="76">
        <v>0</v>
      </c>
      <c r="AK4209" s="76">
        <v>0</v>
      </c>
      <c r="AL4209" s="76">
        <v>0</v>
      </c>
      <c r="AM4209" s="22">
        <v>0</v>
      </c>
      <c r="AN4209" s="76">
        <v>0</v>
      </c>
      <c r="AO4209" s="76">
        <v>0</v>
      </c>
      <c r="AP4209" s="18">
        <f>SUM(AI4209:AO4209)</f>
        <v>5215.71</v>
      </c>
    </row>
    <row r="4210" ht="20.35" customHeight="1">
      <c r="A4210" t="s" s="28">
        <v>3281</v>
      </c>
      <c r="B4210" s="15">
        <v>43983</v>
      </c>
      <c r="C4210" s="16"/>
      <c r="D4210" s="16"/>
      <c r="E4210" s="31"/>
      <c r="F4210" s="31"/>
      <c r="G4210" s="16"/>
      <c r="H4210" s="16"/>
      <c r="I4210" s="16"/>
      <c r="J4210" s="16"/>
      <c r="K4210" s="16"/>
      <c r="L4210" s="16"/>
      <c r="M4210" s="16"/>
      <c r="N4210" s="16"/>
      <c r="O4210" s="16"/>
      <c r="P4210" s="16"/>
      <c r="Q4210" s="16"/>
      <c r="R4210" s="16"/>
      <c r="S4210" s="16"/>
      <c r="T4210" s="16"/>
      <c r="U4210" s="16"/>
      <c r="V4210" s="16"/>
      <c r="W4210" s="16"/>
      <c r="X4210" s="17">
        <v>1</v>
      </c>
      <c r="Y4210" s="16"/>
      <c r="Z4210" s="16"/>
      <c r="AA4210" s="16"/>
      <c r="AB4210" s="16"/>
      <c r="AC4210" s="16"/>
      <c r="AD4210" s="16"/>
      <c r="AE4210" s="16"/>
      <c r="AF4210" s="16"/>
      <c r="AG4210" s="16"/>
      <c r="AH4210" s="16"/>
      <c r="AI4210" s="18">
        <v>311.4</v>
      </c>
      <c r="AJ4210" s="22">
        <f>AI4210*-0.029+-0.3</f>
        <v>-9.3306</v>
      </c>
      <c r="AK4210" s="22">
        <v>0</v>
      </c>
      <c r="AL4210" s="22">
        <v>0</v>
      </c>
      <c r="AM4210" s="22">
        <v>0</v>
      </c>
      <c r="AN4210" s="22">
        <v>-43.15</v>
      </c>
      <c r="AO4210" s="22">
        <v>0</v>
      </c>
      <c r="AP4210" s="18">
        <f>SUM(AI4210:AO4210)</f>
        <v>258.9194</v>
      </c>
    </row>
    <row r="4211" ht="20.35" customHeight="1">
      <c r="A4211" t="s" s="28">
        <v>2601</v>
      </c>
      <c r="B4211" s="15">
        <v>43984</v>
      </c>
      <c r="C4211" s="16"/>
      <c r="D4211" s="16"/>
      <c r="E4211" s="31"/>
      <c r="F4211" s="31"/>
      <c r="G4211" s="16"/>
      <c r="H4211" s="16"/>
      <c r="I4211" s="16"/>
      <c r="J4211" s="16"/>
      <c r="K4211" s="16"/>
      <c r="L4211" s="16"/>
      <c r="M4211" s="16"/>
      <c r="N4211" s="16"/>
      <c r="O4211" s="16"/>
      <c r="P4211" s="16"/>
      <c r="Q4211" s="16"/>
      <c r="R4211" s="16"/>
      <c r="S4211" s="16"/>
      <c r="T4211" s="16"/>
      <c r="U4211" s="16"/>
      <c r="V4211" s="16"/>
      <c r="W4211" s="16"/>
      <c r="X4211" s="16"/>
      <c r="Y4211" s="16"/>
      <c r="Z4211" s="16"/>
      <c r="AA4211" s="16"/>
      <c r="AB4211" s="16"/>
      <c r="AC4211" s="16"/>
      <c r="AD4211" s="16"/>
      <c r="AE4211" s="16"/>
      <c r="AF4211" s="16"/>
      <c r="AG4211" s="16"/>
      <c r="AH4211" s="16"/>
      <c r="AI4211" s="18">
        <v>53.96</v>
      </c>
      <c r="AJ4211" s="22">
        <v>0</v>
      </c>
      <c r="AK4211" s="22">
        <f>AI4211*-0.029+-0.3</f>
        <v>-1.86484</v>
      </c>
      <c r="AL4211" s="22">
        <v>0</v>
      </c>
      <c r="AM4211" s="22">
        <v>0</v>
      </c>
      <c r="AN4211" s="22">
        <v>-4.46</v>
      </c>
      <c r="AO4211" s="22">
        <v>0</v>
      </c>
      <c r="AP4211" s="18">
        <f>SUM(AI4211:AO4211)</f>
        <v>47.63516</v>
      </c>
    </row>
    <row r="4212" ht="20.35" customHeight="1">
      <c r="A4212" t="s" s="28">
        <v>3282</v>
      </c>
      <c r="B4212" s="15">
        <v>43985</v>
      </c>
      <c r="C4212" s="16"/>
      <c r="D4212" s="16"/>
      <c r="E4212" s="31"/>
      <c r="F4212" s="31"/>
      <c r="G4212" s="16"/>
      <c r="H4212" s="17">
        <v>1</v>
      </c>
      <c r="I4212" s="16"/>
      <c r="J4212" s="16"/>
      <c r="K4212" s="16"/>
      <c r="L4212" s="16"/>
      <c r="M4212" s="16"/>
      <c r="N4212" s="16"/>
      <c r="O4212" s="16"/>
      <c r="P4212" s="16"/>
      <c r="Q4212" s="16"/>
      <c r="R4212" s="17">
        <v>1</v>
      </c>
      <c r="S4212" s="16"/>
      <c r="T4212" s="16"/>
      <c r="U4212" s="16"/>
      <c r="V4212" s="16"/>
      <c r="W4212" s="16"/>
      <c r="X4212" s="16"/>
      <c r="Y4212" s="16"/>
      <c r="Z4212" s="16"/>
      <c r="AA4212" s="16"/>
      <c r="AB4212" s="16"/>
      <c r="AC4212" s="16"/>
      <c r="AD4212" s="16"/>
      <c r="AE4212" s="17">
        <v>1</v>
      </c>
      <c r="AF4212" s="16"/>
      <c r="AG4212" s="16"/>
      <c r="AH4212" s="16"/>
      <c r="AI4212" s="18">
        <v>2149.97</v>
      </c>
      <c r="AJ4212" s="22">
        <f>AI4212*-0.029+-0.3</f>
        <v>-62.64913</v>
      </c>
      <c r="AK4212" s="22">
        <v>0</v>
      </c>
      <c r="AL4212" s="22">
        <v>0</v>
      </c>
      <c r="AM4212" s="22">
        <v>0</v>
      </c>
      <c r="AN4212" s="22">
        <v>-24.14</v>
      </c>
      <c r="AO4212" s="22">
        <v>0</v>
      </c>
      <c r="AP4212" s="18">
        <f>SUM(AI4212:AO4212)</f>
        <v>2063.18087</v>
      </c>
    </row>
    <row r="4213" ht="32.35" customHeight="1">
      <c r="A4213" t="s" s="28">
        <v>3283</v>
      </c>
      <c r="B4213" s="15">
        <v>43987</v>
      </c>
      <c r="C4213" s="17">
        <v>1</v>
      </c>
      <c r="D4213" s="16"/>
      <c r="E4213" s="31"/>
      <c r="F4213" s="31"/>
      <c r="G4213" s="16"/>
      <c r="H4213" s="16"/>
      <c r="I4213" s="16"/>
      <c r="J4213" s="16"/>
      <c r="K4213" s="16"/>
      <c r="L4213" s="16"/>
      <c r="M4213" s="16"/>
      <c r="N4213" s="16"/>
      <c r="O4213" s="16"/>
      <c r="P4213" s="16"/>
      <c r="Q4213" s="16"/>
      <c r="R4213" s="16"/>
      <c r="S4213" s="16"/>
      <c r="T4213" s="16"/>
      <c r="U4213" s="16"/>
      <c r="V4213" s="16"/>
      <c r="W4213" s="16"/>
      <c r="X4213" s="16"/>
      <c r="Y4213" s="16"/>
      <c r="Z4213" s="16"/>
      <c r="AA4213" s="16"/>
      <c r="AB4213" s="16"/>
      <c r="AC4213" s="16"/>
      <c r="AD4213" s="16"/>
      <c r="AE4213" s="16"/>
      <c r="AF4213" s="16"/>
      <c r="AG4213" s="16"/>
      <c r="AH4213" s="16"/>
      <c r="AI4213" s="18">
        <v>0</v>
      </c>
      <c r="AJ4213" s="22">
        <v>0</v>
      </c>
      <c r="AK4213" s="22">
        <v>0</v>
      </c>
      <c r="AL4213" s="22">
        <v>0</v>
      </c>
      <c r="AM4213" s="22">
        <v>0</v>
      </c>
      <c r="AN4213" s="22">
        <v>-10.86</v>
      </c>
      <c r="AO4213" s="22">
        <v>0</v>
      </c>
      <c r="AP4213" s="18">
        <f>SUM(AI4213:AO4213)</f>
        <v>-10.86</v>
      </c>
    </row>
    <row r="4214" ht="20.35" customHeight="1">
      <c r="A4214" t="s" s="28">
        <v>3284</v>
      </c>
      <c r="B4214" s="15">
        <v>43992</v>
      </c>
      <c r="C4214" s="17">
        <v>1</v>
      </c>
      <c r="D4214" s="16"/>
      <c r="E4214" s="31"/>
      <c r="F4214" s="31"/>
      <c r="G4214" s="16"/>
      <c r="H4214" s="16"/>
      <c r="I4214" s="16"/>
      <c r="J4214" s="16"/>
      <c r="K4214" s="16"/>
      <c r="L4214" s="16"/>
      <c r="M4214" s="16"/>
      <c r="N4214" s="16"/>
      <c r="O4214" s="16"/>
      <c r="P4214" s="16"/>
      <c r="Q4214" s="16"/>
      <c r="R4214" s="16"/>
      <c r="S4214" s="16"/>
      <c r="T4214" s="16"/>
      <c r="U4214" s="16"/>
      <c r="V4214" s="16"/>
      <c r="W4214" s="16"/>
      <c r="X4214" s="16"/>
      <c r="Y4214" s="16"/>
      <c r="Z4214" s="16"/>
      <c r="AA4214" s="16"/>
      <c r="AB4214" s="16"/>
      <c r="AC4214" s="16"/>
      <c r="AD4214" s="16"/>
      <c r="AE4214" s="16"/>
      <c r="AF4214" s="16"/>
      <c r="AG4214" s="16"/>
      <c r="AH4214" s="16"/>
      <c r="AI4214" s="18">
        <v>299.99</v>
      </c>
      <c r="AJ4214" s="22">
        <f>AI4214*-0.029+-0.3</f>
        <v>-8.99971</v>
      </c>
      <c r="AK4214" s="22">
        <v>0</v>
      </c>
      <c r="AL4214" s="22">
        <v>0</v>
      </c>
      <c r="AM4214" s="22">
        <v>0</v>
      </c>
      <c r="AN4214" s="22">
        <v>-13.58</v>
      </c>
      <c r="AO4214" s="22">
        <v>0</v>
      </c>
      <c r="AP4214" s="18">
        <f>SUM(AI4214:AO4214)</f>
        <v>277.41029</v>
      </c>
    </row>
    <row r="4215" ht="20.35" customHeight="1">
      <c r="A4215" t="s" s="28">
        <v>3285</v>
      </c>
      <c r="B4215" s="15">
        <v>43992</v>
      </c>
      <c r="C4215" s="17">
        <v>1</v>
      </c>
      <c r="D4215" s="16"/>
      <c r="E4215" s="31"/>
      <c r="F4215" s="31"/>
      <c r="G4215" s="16"/>
      <c r="H4215" s="16"/>
      <c r="I4215" s="16"/>
      <c r="J4215" s="16"/>
      <c r="K4215" s="16"/>
      <c r="L4215" s="16"/>
      <c r="M4215" s="16"/>
      <c r="N4215" s="16"/>
      <c r="O4215" s="16"/>
      <c r="P4215" s="16"/>
      <c r="Q4215" s="16"/>
      <c r="R4215" s="16"/>
      <c r="S4215" s="16"/>
      <c r="T4215" s="16"/>
      <c r="U4215" s="16"/>
      <c r="V4215" s="16"/>
      <c r="W4215" s="16"/>
      <c r="X4215" s="16"/>
      <c r="Y4215" s="16"/>
      <c r="Z4215" s="16"/>
      <c r="AA4215" s="16"/>
      <c r="AB4215" s="16"/>
      <c r="AC4215" s="16"/>
      <c r="AD4215" s="16"/>
      <c r="AE4215" s="16"/>
      <c r="AF4215" s="16"/>
      <c r="AG4215" s="16"/>
      <c r="AH4215" s="16"/>
      <c r="AI4215" s="18">
        <v>307.98</v>
      </c>
      <c r="AJ4215" s="22">
        <f>AI4215*-0.029+-0.3</f>
        <v>-9.23142</v>
      </c>
      <c r="AK4215" s="22">
        <v>0</v>
      </c>
      <c r="AL4215" s="22">
        <v>0</v>
      </c>
      <c r="AM4215" s="22">
        <v>0</v>
      </c>
      <c r="AN4215" s="22">
        <v>-14.45</v>
      </c>
      <c r="AO4215" s="22">
        <v>0</v>
      </c>
      <c r="AP4215" s="18">
        <f>SUM(AI4215:AO4215)</f>
        <v>284.29858</v>
      </c>
    </row>
    <row r="4216" ht="20.35" customHeight="1">
      <c r="A4216" t="s" s="28">
        <v>3286</v>
      </c>
      <c r="B4216" s="15">
        <v>43993</v>
      </c>
      <c r="C4216" s="16"/>
      <c r="D4216" s="16"/>
      <c r="E4216" s="31"/>
      <c r="F4216" s="31"/>
      <c r="G4216" s="16"/>
      <c r="H4216" s="16"/>
      <c r="I4216" s="16"/>
      <c r="J4216" s="16"/>
      <c r="K4216" s="16"/>
      <c r="L4216" s="16"/>
      <c r="M4216" s="16"/>
      <c r="N4216" s="16"/>
      <c r="O4216" s="16"/>
      <c r="P4216" s="16"/>
      <c r="Q4216" s="16"/>
      <c r="R4216" s="16"/>
      <c r="S4216" s="16"/>
      <c r="T4216" s="16"/>
      <c r="U4216" s="16"/>
      <c r="V4216" s="16"/>
      <c r="W4216" s="16"/>
      <c r="X4216" s="17">
        <v>3</v>
      </c>
      <c r="Y4216" s="16"/>
      <c r="Z4216" s="16"/>
      <c r="AA4216" s="16"/>
      <c r="AB4216" s="16"/>
      <c r="AC4216" s="16"/>
      <c r="AD4216" s="16"/>
      <c r="AE4216" s="16"/>
      <c r="AF4216" s="16"/>
      <c r="AG4216" s="16"/>
      <c r="AH4216" s="16"/>
      <c r="AI4216" s="18">
        <v>455.92</v>
      </c>
      <c r="AJ4216" s="22">
        <f>AI4216*-0.029+-0.3</f>
        <v>-13.52168</v>
      </c>
      <c r="AK4216" s="22">
        <v>0</v>
      </c>
      <c r="AL4216" s="22">
        <v>0</v>
      </c>
      <c r="AM4216" s="22">
        <v>0</v>
      </c>
      <c r="AN4216" s="22">
        <v>-52.95</v>
      </c>
      <c r="AO4216" s="22">
        <v>0</v>
      </c>
      <c r="AP4216" s="18">
        <f>SUM(AI4216:AO4216)</f>
        <v>389.44832</v>
      </c>
    </row>
    <row r="4217" ht="20.35" customHeight="1">
      <c r="A4217" t="s" s="28">
        <v>3287</v>
      </c>
      <c r="B4217" s="15">
        <v>43998</v>
      </c>
      <c r="C4217" s="16"/>
      <c r="D4217" s="16"/>
      <c r="E4217" s="31"/>
      <c r="F4217" s="31"/>
      <c r="G4217" s="16"/>
      <c r="H4217" s="16"/>
      <c r="I4217" s="16"/>
      <c r="J4217" s="16"/>
      <c r="K4217" s="16"/>
      <c r="L4217" s="16"/>
      <c r="M4217" s="16"/>
      <c r="N4217" s="16"/>
      <c r="O4217" s="16"/>
      <c r="P4217" s="16"/>
      <c r="Q4217" s="16"/>
      <c r="R4217" s="16"/>
      <c r="S4217" s="16"/>
      <c r="T4217" s="16"/>
      <c r="U4217" s="16"/>
      <c r="V4217" s="16"/>
      <c r="W4217" s="16"/>
      <c r="X4217" s="16"/>
      <c r="Y4217" s="16"/>
      <c r="Z4217" s="17">
        <v>1</v>
      </c>
      <c r="AA4217" s="16"/>
      <c r="AB4217" s="16"/>
      <c r="AC4217" s="16"/>
      <c r="AD4217" s="16"/>
      <c r="AE4217" s="16"/>
      <c r="AF4217" s="16"/>
      <c r="AG4217" s="16"/>
      <c r="AH4217" s="16"/>
      <c r="AI4217" s="18">
        <v>52.98</v>
      </c>
      <c r="AJ4217" s="22">
        <f>AI4217*-0.029+-0.3</f>
        <v>-1.83642</v>
      </c>
      <c r="AK4217" s="22">
        <v>0</v>
      </c>
      <c r="AL4217" s="22">
        <v>0</v>
      </c>
      <c r="AM4217" s="22">
        <v>0</v>
      </c>
      <c r="AN4217" s="22">
        <v>-4.46</v>
      </c>
      <c r="AO4217" s="22">
        <v>0</v>
      </c>
      <c r="AP4217" s="18">
        <f>SUM(AI4217:AO4217)</f>
        <v>46.68358</v>
      </c>
    </row>
    <row r="4218" ht="20.35" customHeight="1">
      <c r="A4218" t="s" s="28">
        <v>3288</v>
      </c>
      <c r="B4218" s="15">
        <v>43999</v>
      </c>
      <c r="C4218" s="17">
        <v>1</v>
      </c>
      <c r="D4218" s="16"/>
      <c r="E4218" s="31"/>
      <c r="F4218" s="59">
        <v>1</v>
      </c>
      <c r="G4218" s="16"/>
      <c r="H4218" s="16"/>
      <c r="I4218" s="16"/>
      <c r="J4218" s="16"/>
      <c r="K4218" s="16"/>
      <c r="L4218" s="16"/>
      <c r="M4218" s="16"/>
      <c r="N4218" s="16"/>
      <c r="O4218" s="16"/>
      <c r="P4218" s="16"/>
      <c r="Q4218" s="16"/>
      <c r="R4218" s="16"/>
      <c r="S4218" s="16"/>
      <c r="T4218" s="16"/>
      <c r="U4218" s="16"/>
      <c r="V4218" s="16"/>
      <c r="W4218" s="16"/>
      <c r="X4218" s="16"/>
      <c r="Y4218" s="16"/>
      <c r="Z4218" s="16"/>
      <c r="AA4218" s="16"/>
      <c r="AB4218" s="16"/>
      <c r="AC4218" s="16"/>
      <c r="AD4218" s="16"/>
      <c r="AE4218" s="16"/>
      <c r="AF4218" s="16"/>
      <c r="AG4218" s="16"/>
      <c r="AH4218" s="16"/>
      <c r="AI4218" s="18">
        <v>509.98</v>
      </c>
      <c r="AJ4218" s="22">
        <f>AI4218*-0.029+-0.3</f>
        <v>-15.08942</v>
      </c>
      <c r="AK4218" s="22">
        <v>0</v>
      </c>
      <c r="AL4218" s="22">
        <v>0</v>
      </c>
      <c r="AM4218" s="22">
        <v>0</v>
      </c>
      <c r="AN4218" s="22">
        <v>-16.38</v>
      </c>
      <c r="AO4218" s="22">
        <v>0</v>
      </c>
      <c r="AP4218" s="18">
        <f>SUM(AI4218:AO4218)</f>
        <v>478.51058</v>
      </c>
    </row>
    <row r="4219" ht="20.35" customHeight="1">
      <c r="A4219" t="s" s="28">
        <v>3201</v>
      </c>
      <c r="B4219" s="15">
        <v>43999</v>
      </c>
      <c r="C4219" s="16"/>
      <c r="D4219" s="16"/>
      <c r="E4219" s="31"/>
      <c r="F4219" s="31"/>
      <c r="G4219" s="16"/>
      <c r="H4219" s="16"/>
      <c r="I4219" s="16"/>
      <c r="J4219" s="16"/>
      <c r="K4219" s="16"/>
      <c r="L4219" s="16"/>
      <c r="M4219" s="16"/>
      <c r="N4219" s="16"/>
      <c r="O4219" s="16"/>
      <c r="P4219" s="16"/>
      <c r="Q4219" s="16"/>
      <c r="R4219" s="16"/>
      <c r="S4219" s="16"/>
      <c r="T4219" s="16"/>
      <c r="U4219" s="16"/>
      <c r="V4219" s="16"/>
      <c r="W4219" s="16"/>
      <c r="X4219" s="17">
        <v>1</v>
      </c>
      <c r="Y4219" s="16"/>
      <c r="Z4219" s="16"/>
      <c r="AA4219" s="16"/>
      <c r="AB4219" s="16"/>
      <c r="AC4219" s="16"/>
      <c r="AD4219" s="16"/>
      <c r="AE4219" s="16"/>
      <c r="AF4219" s="16"/>
      <c r="AG4219" s="16"/>
      <c r="AH4219" s="16"/>
      <c r="AI4219" s="18">
        <v>179.99</v>
      </c>
      <c r="AJ4219" s="22">
        <f>AI4219*-0.029+-0.3</f>
        <v>-5.51971</v>
      </c>
      <c r="AK4219" s="22">
        <v>0</v>
      </c>
      <c r="AL4219" s="22">
        <v>0</v>
      </c>
      <c r="AM4219" s="22">
        <v>0</v>
      </c>
      <c r="AN4219" s="22">
        <v>-13.15</v>
      </c>
      <c r="AO4219" s="22">
        <v>0</v>
      </c>
      <c r="AP4219" s="18">
        <f>SUM(AI4219:AO4219)</f>
        <v>161.32029</v>
      </c>
    </row>
    <row r="4220" ht="20.35" customHeight="1">
      <c r="A4220" t="s" s="28">
        <v>3235</v>
      </c>
      <c r="B4220" s="15">
        <v>44005</v>
      </c>
      <c r="C4220" s="16"/>
      <c r="D4220" s="16"/>
      <c r="E4220" s="31"/>
      <c r="F4220" s="31"/>
      <c r="G4220" s="16"/>
      <c r="H4220" s="16"/>
      <c r="I4220" s="16"/>
      <c r="J4220" s="16"/>
      <c r="K4220" s="16"/>
      <c r="L4220" s="16"/>
      <c r="M4220" s="17">
        <v>3</v>
      </c>
      <c r="N4220" s="16"/>
      <c r="O4220" s="16"/>
      <c r="P4220" s="16"/>
      <c r="Q4220" s="16"/>
      <c r="R4220" s="16"/>
      <c r="S4220" s="16"/>
      <c r="T4220" s="16"/>
      <c r="U4220" s="16"/>
      <c r="V4220" s="16"/>
      <c r="W4220" s="16"/>
      <c r="X4220" s="17">
        <v>1</v>
      </c>
      <c r="Y4220" s="16"/>
      <c r="Z4220" s="16"/>
      <c r="AA4220" s="17">
        <v>1</v>
      </c>
      <c r="AB4220" s="16"/>
      <c r="AC4220" s="16"/>
      <c r="AD4220" s="16"/>
      <c r="AE4220" s="16"/>
      <c r="AF4220" s="16"/>
      <c r="AG4220" s="16"/>
      <c r="AH4220" s="16"/>
      <c r="AI4220" s="18">
        <v>1854</v>
      </c>
      <c r="AJ4220" s="22">
        <v>0</v>
      </c>
      <c r="AK4220" s="22">
        <v>0</v>
      </c>
      <c r="AL4220" s="22">
        <v>0</v>
      </c>
      <c r="AM4220" s="22">
        <v>0</v>
      </c>
      <c r="AN4220" s="22">
        <v>-30.6</v>
      </c>
      <c r="AO4220" s="22">
        <v>0</v>
      </c>
      <c r="AP4220" s="18">
        <f>SUM(AI4220:AO4220)</f>
        <v>1823.4</v>
      </c>
    </row>
    <row r="4221" ht="20.35" customHeight="1">
      <c r="A4221" t="s" s="28">
        <v>2932</v>
      </c>
      <c r="B4221" s="15">
        <v>44005</v>
      </c>
      <c r="C4221" s="16"/>
      <c r="D4221" s="16"/>
      <c r="E4221" s="31"/>
      <c r="F4221" s="31"/>
      <c r="G4221" s="16"/>
      <c r="H4221" s="16"/>
      <c r="I4221" s="16"/>
      <c r="J4221" s="16"/>
      <c r="K4221" s="16"/>
      <c r="L4221" s="16"/>
      <c r="M4221" s="16"/>
      <c r="N4221" s="16"/>
      <c r="O4221" s="16"/>
      <c r="P4221" s="16"/>
      <c r="Q4221" s="16"/>
      <c r="R4221" s="16"/>
      <c r="S4221" s="16"/>
      <c r="T4221" s="16"/>
      <c r="U4221" s="16"/>
      <c r="V4221" s="16"/>
      <c r="W4221" s="16"/>
      <c r="X4221" s="16"/>
      <c r="Y4221" s="16"/>
      <c r="Z4221" s="16"/>
      <c r="AA4221" s="17">
        <v>1</v>
      </c>
      <c r="AB4221" s="16"/>
      <c r="AC4221" s="16"/>
      <c r="AD4221" s="16"/>
      <c r="AE4221" s="16"/>
      <c r="AF4221" s="16"/>
      <c r="AG4221" s="16"/>
      <c r="AH4221" s="16"/>
      <c r="AI4221" s="18">
        <v>67.98</v>
      </c>
      <c r="AJ4221" s="22">
        <f>AI4221*-0.029+-0.3</f>
        <v>-2.27142</v>
      </c>
      <c r="AK4221" s="22">
        <v>0</v>
      </c>
      <c r="AL4221" s="22">
        <v>0</v>
      </c>
      <c r="AM4221" s="22">
        <v>0</v>
      </c>
      <c r="AN4221" s="22">
        <v>-8.199999999999999</v>
      </c>
      <c r="AO4221" s="22">
        <v>0</v>
      </c>
      <c r="AP4221" s="18">
        <f>SUM(AI4221:AO4221)</f>
        <v>57.50858</v>
      </c>
    </row>
    <row r="4222" ht="20.35" customHeight="1">
      <c r="A4222" t="s" s="28">
        <v>3289</v>
      </c>
      <c r="B4222" s="15">
        <v>44006</v>
      </c>
      <c r="C4222" s="17">
        <v>1</v>
      </c>
      <c r="D4222" s="31"/>
      <c r="E4222" s="31"/>
      <c r="F4222" s="59">
        <v>1</v>
      </c>
      <c r="G4222" s="16"/>
      <c r="H4222" s="16"/>
      <c r="I4222" s="16"/>
      <c r="J4222" s="16"/>
      <c r="K4222" s="16"/>
      <c r="L4222" s="16"/>
      <c r="M4222" s="16"/>
      <c r="N4222" s="16"/>
      <c r="O4222" s="16"/>
      <c r="P4222" s="16"/>
      <c r="Q4222" s="16"/>
      <c r="R4222" s="16"/>
      <c r="S4222" s="16"/>
      <c r="T4222" s="16"/>
      <c r="U4222" s="16"/>
      <c r="V4222" s="16"/>
      <c r="W4222" s="16"/>
      <c r="X4222" s="16"/>
      <c r="Y4222" s="16"/>
      <c r="Z4222" s="16"/>
      <c r="AA4222" s="16"/>
      <c r="AB4222" s="16"/>
      <c r="AC4222" s="16"/>
      <c r="AD4222" s="16"/>
      <c r="AE4222" s="16"/>
      <c r="AF4222" s="16"/>
      <c r="AG4222" s="16"/>
      <c r="AH4222" s="16"/>
      <c r="AI4222" s="18">
        <v>481.9</v>
      </c>
      <c r="AJ4222" s="22">
        <v>0</v>
      </c>
      <c r="AK4222" s="22">
        <f>AI4222*-0.029+-0.3</f>
        <v>-14.2751</v>
      </c>
      <c r="AL4222" s="22">
        <v>0</v>
      </c>
      <c r="AM4222" s="22">
        <v>0</v>
      </c>
      <c r="AN4222" s="22">
        <v>-10.84</v>
      </c>
      <c r="AO4222" s="22">
        <v>-35.7</v>
      </c>
      <c r="AP4222" s="18">
        <f>SUM(AI4222:AO4222)</f>
        <v>421.0849</v>
      </c>
    </row>
    <row r="4223" ht="20.35" customHeight="1">
      <c r="A4223" t="s" s="28">
        <v>3290</v>
      </c>
      <c r="B4223" s="15">
        <v>44006</v>
      </c>
      <c r="C4223" s="16"/>
      <c r="D4223" s="16"/>
      <c r="E4223" s="31"/>
      <c r="F4223" s="31"/>
      <c r="G4223" s="16"/>
      <c r="H4223" s="16"/>
      <c r="I4223" s="16"/>
      <c r="J4223" s="16"/>
      <c r="K4223" s="16"/>
      <c r="L4223" s="16"/>
      <c r="M4223" s="16"/>
      <c r="N4223" s="16"/>
      <c r="O4223" s="16"/>
      <c r="P4223" s="16"/>
      <c r="Q4223" s="16"/>
      <c r="R4223" s="16"/>
      <c r="S4223" s="16"/>
      <c r="T4223" s="16"/>
      <c r="U4223" s="16"/>
      <c r="V4223" s="16"/>
      <c r="W4223" s="16"/>
      <c r="X4223" s="16"/>
      <c r="Y4223" s="16"/>
      <c r="Z4223" s="16"/>
      <c r="AA4223" s="16"/>
      <c r="AB4223" s="16"/>
      <c r="AC4223" s="16"/>
      <c r="AD4223" s="16"/>
      <c r="AE4223" s="16"/>
      <c r="AF4223" s="16"/>
      <c r="AG4223" s="16"/>
      <c r="AH4223" s="16"/>
      <c r="AI4223" s="18">
        <v>47.98</v>
      </c>
      <c r="AJ4223" s="22">
        <f>AI4223*-0.029+-0.3</f>
        <v>-1.69142</v>
      </c>
      <c r="AK4223" s="22">
        <v>0</v>
      </c>
      <c r="AL4223" s="22">
        <v>0</v>
      </c>
      <c r="AM4223" s="22">
        <v>0</v>
      </c>
      <c r="AN4223" s="22">
        <v>-4.69</v>
      </c>
      <c r="AO4223" s="22">
        <v>0</v>
      </c>
      <c r="AP4223" s="18">
        <f>SUM(AI4223:AO4223)</f>
        <v>41.59858</v>
      </c>
    </row>
    <row r="4224" ht="20.35" customHeight="1">
      <c r="A4224" t="s" s="28">
        <v>3011</v>
      </c>
      <c r="B4224" s="15">
        <v>44007</v>
      </c>
      <c r="C4224" s="16"/>
      <c r="D4224" s="16"/>
      <c r="E4224" s="31"/>
      <c r="F4224" s="31"/>
      <c r="G4224" s="16"/>
      <c r="H4224" s="16"/>
      <c r="I4224" s="16"/>
      <c r="J4224" s="16"/>
      <c r="K4224" s="16"/>
      <c r="L4224" s="16"/>
      <c r="M4224" s="16"/>
      <c r="N4224" s="16"/>
      <c r="O4224" s="16"/>
      <c r="P4224" s="16"/>
      <c r="Q4224" s="16"/>
      <c r="R4224" s="16"/>
      <c r="S4224" s="16"/>
      <c r="T4224" s="16"/>
      <c r="U4224" s="16"/>
      <c r="V4224" s="16"/>
      <c r="W4224" s="16"/>
      <c r="X4224" s="16"/>
      <c r="Y4224" s="16"/>
      <c r="Z4224" s="17">
        <v>1</v>
      </c>
      <c r="AA4224" s="16"/>
      <c r="AB4224" s="16"/>
      <c r="AC4224" s="16"/>
      <c r="AD4224" s="16"/>
      <c r="AE4224" s="16"/>
      <c r="AF4224" s="16"/>
      <c r="AG4224" s="16"/>
      <c r="AH4224" s="16"/>
      <c r="AI4224" s="18">
        <v>52.98</v>
      </c>
      <c r="AJ4224" s="22">
        <v>0</v>
      </c>
      <c r="AK4224" s="22">
        <v>0</v>
      </c>
      <c r="AL4224" s="22">
        <f>AI4224*-0.029-0.3</f>
        <v>-1.83642</v>
      </c>
      <c r="AM4224" s="22">
        <v>0</v>
      </c>
      <c r="AN4224" s="22">
        <v>-2.88</v>
      </c>
      <c r="AO4224" s="22">
        <v>0</v>
      </c>
      <c r="AP4224" s="18">
        <f>SUM(AI4224:AO4224)</f>
        <v>48.26358</v>
      </c>
    </row>
    <row r="4225" ht="20.35" customHeight="1">
      <c r="A4225" t="s" s="28">
        <v>3291</v>
      </c>
      <c r="B4225" s="15">
        <v>44011</v>
      </c>
      <c r="C4225" s="16"/>
      <c r="D4225" s="16"/>
      <c r="E4225" s="31"/>
      <c r="F4225" s="31"/>
      <c r="G4225" s="17">
        <v>1</v>
      </c>
      <c r="H4225" s="16"/>
      <c r="I4225" s="16"/>
      <c r="J4225" s="16"/>
      <c r="K4225" s="16"/>
      <c r="L4225" s="16"/>
      <c r="M4225" s="16"/>
      <c r="N4225" s="16"/>
      <c r="O4225" s="16"/>
      <c r="P4225" s="16"/>
      <c r="Q4225" s="16"/>
      <c r="R4225" s="16"/>
      <c r="S4225" s="16"/>
      <c r="T4225" s="16"/>
      <c r="U4225" s="16"/>
      <c r="V4225" s="16"/>
      <c r="W4225" s="16"/>
      <c r="X4225" s="16"/>
      <c r="Y4225" s="16"/>
      <c r="Z4225" s="16"/>
      <c r="AA4225" s="16"/>
      <c r="AB4225" s="16"/>
      <c r="AC4225" s="16"/>
      <c r="AD4225" s="16"/>
      <c r="AE4225" s="16"/>
      <c r="AF4225" s="16"/>
      <c r="AG4225" s="16"/>
      <c r="AH4225" s="16"/>
      <c r="AI4225" s="18">
        <v>149.99</v>
      </c>
      <c r="AJ4225" s="22">
        <f>AI4225*-0.029+-0.3</f>
        <v>-4.64971</v>
      </c>
      <c r="AK4225" s="22">
        <v>0</v>
      </c>
      <c r="AL4225" s="22">
        <v>0</v>
      </c>
      <c r="AM4225" s="22">
        <v>0</v>
      </c>
      <c r="AN4225" s="22">
        <v>-14.32</v>
      </c>
      <c r="AO4225" s="22">
        <v>0</v>
      </c>
      <c r="AP4225" s="18">
        <f>SUM(AI4225:AO4225)</f>
        <v>131.02029</v>
      </c>
    </row>
    <row r="4226" ht="20.35" customHeight="1">
      <c r="A4226" t="s" s="28">
        <v>3292</v>
      </c>
      <c r="B4226" s="15">
        <v>44011</v>
      </c>
      <c r="C4226" s="16"/>
      <c r="D4226" s="16"/>
      <c r="E4226" s="31"/>
      <c r="F4226" s="31"/>
      <c r="G4226" s="16"/>
      <c r="H4226" s="16"/>
      <c r="I4226" s="16"/>
      <c r="J4226" s="16"/>
      <c r="K4226" s="16"/>
      <c r="L4226" s="16"/>
      <c r="M4226" s="16"/>
      <c r="N4226" s="16"/>
      <c r="O4226" s="16"/>
      <c r="P4226" s="16"/>
      <c r="Q4226" s="16"/>
      <c r="R4226" s="16"/>
      <c r="S4226" s="16"/>
      <c r="T4226" s="16"/>
      <c r="U4226" s="16"/>
      <c r="V4226" s="16"/>
      <c r="W4226" s="16"/>
      <c r="X4226" s="16"/>
      <c r="Y4226" s="16"/>
      <c r="Z4226" s="17">
        <v>1</v>
      </c>
      <c r="AA4226" s="17">
        <v>1</v>
      </c>
      <c r="AB4226" s="16"/>
      <c r="AC4226" s="16"/>
      <c r="AD4226" s="16"/>
      <c r="AE4226" s="16"/>
      <c r="AF4226" s="16"/>
      <c r="AG4226" s="16"/>
      <c r="AH4226" s="16"/>
      <c r="AI4226" s="18">
        <v>104.98</v>
      </c>
      <c r="AJ4226" s="22">
        <v>0</v>
      </c>
      <c r="AK4226" s="22">
        <v>0</v>
      </c>
      <c r="AL4226" s="22">
        <f>AI4226*-0.029-0.3</f>
        <v>-3.34442</v>
      </c>
      <c r="AM4226" s="22">
        <v>0</v>
      </c>
      <c r="AN4226" s="22">
        <v>-8.199999999999999</v>
      </c>
      <c r="AO4226" s="22">
        <v>0</v>
      </c>
      <c r="AP4226" s="18">
        <f>SUM(AI4226:AO4226)</f>
        <v>93.43558</v>
      </c>
    </row>
    <row r="4227" ht="20.35" customHeight="1">
      <c r="A4227" t="s" s="28">
        <v>3293</v>
      </c>
      <c r="B4227" s="15">
        <v>44011</v>
      </c>
      <c r="C4227" s="17">
        <v>1</v>
      </c>
      <c r="D4227" s="16"/>
      <c r="E4227" s="31"/>
      <c r="F4227" s="59">
        <v>1</v>
      </c>
      <c r="G4227" s="16"/>
      <c r="H4227" s="16"/>
      <c r="I4227" s="16"/>
      <c r="J4227" s="16"/>
      <c r="K4227" s="16"/>
      <c r="L4227" s="16"/>
      <c r="M4227" s="16"/>
      <c r="N4227" s="16"/>
      <c r="O4227" s="16"/>
      <c r="P4227" s="16"/>
      <c r="Q4227" s="16"/>
      <c r="R4227" s="16"/>
      <c r="S4227" s="16"/>
      <c r="T4227" s="16"/>
      <c r="U4227" s="16"/>
      <c r="V4227" s="16"/>
      <c r="W4227" s="16"/>
      <c r="X4227" s="16"/>
      <c r="Y4227" s="16"/>
      <c r="Z4227" s="16"/>
      <c r="AA4227" s="16"/>
      <c r="AB4227" s="16"/>
      <c r="AC4227" s="16"/>
      <c r="AD4227" s="16"/>
      <c r="AE4227" s="16"/>
      <c r="AF4227" s="16"/>
      <c r="AG4227" s="16"/>
      <c r="AH4227" s="16"/>
      <c r="AI4227" s="18">
        <v>429.98</v>
      </c>
      <c r="AJ4227" s="22">
        <f>AI4227*-0.029+-0.3</f>
        <v>-12.76942</v>
      </c>
      <c r="AK4227" s="22">
        <v>0</v>
      </c>
      <c r="AL4227" s="22">
        <v>0</v>
      </c>
      <c r="AM4227" s="22">
        <v>0</v>
      </c>
      <c r="AN4227" s="22">
        <v>-12.42</v>
      </c>
      <c r="AO4227" s="22">
        <v>0</v>
      </c>
      <c r="AP4227" s="18">
        <f>SUM(AI4227:AO4227)</f>
        <v>404.79058</v>
      </c>
    </row>
    <row r="4228" ht="20.35" customHeight="1">
      <c r="A4228" t="s" s="28">
        <v>3294</v>
      </c>
      <c r="B4228" s="15">
        <v>44011</v>
      </c>
      <c r="C4228" s="17">
        <v>1</v>
      </c>
      <c r="D4228" s="31"/>
      <c r="E4228" s="31"/>
      <c r="F4228" s="59">
        <v>1</v>
      </c>
      <c r="G4228" s="16"/>
      <c r="H4228" s="16"/>
      <c r="I4228" s="16"/>
      <c r="J4228" s="16"/>
      <c r="K4228" s="16"/>
      <c r="L4228" s="16"/>
      <c r="M4228" s="16"/>
      <c r="N4228" s="16"/>
      <c r="O4228" s="16"/>
      <c r="P4228" s="16"/>
      <c r="Q4228" s="16"/>
      <c r="R4228" s="16"/>
      <c r="S4228" s="16"/>
      <c r="T4228" s="16"/>
      <c r="U4228" s="16"/>
      <c r="V4228" s="16"/>
      <c r="W4228" s="16"/>
      <c r="X4228" s="16"/>
      <c r="Y4228" s="16"/>
      <c r="Z4228" s="16"/>
      <c r="AA4228" s="16"/>
      <c r="AB4228" s="16"/>
      <c r="AC4228" s="16"/>
      <c r="AD4228" s="16"/>
      <c r="AE4228" s="16"/>
      <c r="AF4228" s="16"/>
      <c r="AG4228" s="16"/>
      <c r="AH4228" s="16"/>
      <c r="AI4228" s="18">
        <v>568.5700000000001</v>
      </c>
      <c r="AJ4228" s="22">
        <f>AI4228*-0.029+-0.3</f>
        <v>-16.78853</v>
      </c>
      <c r="AK4228" s="22">
        <v>0</v>
      </c>
      <c r="AL4228" s="22">
        <v>0</v>
      </c>
      <c r="AM4228" s="22">
        <v>0</v>
      </c>
      <c r="AN4228" s="22">
        <v>-106.37</v>
      </c>
      <c r="AO4228" s="22">
        <v>0</v>
      </c>
      <c r="AP4228" s="18">
        <f>SUM(AI4228:AO4228)</f>
        <v>445.41147</v>
      </c>
    </row>
    <row r="4229" ht="20.35" customHeight="1">
      <c r="A4229" t="s" s="28">
        <v>3295</v>
      </c>
      <c r="B4229" s="15">
        <v>44012</v>
      </c>
      <c r="C4229" s="17">
        <v>1</v>
      </c>
      <c r="D4229" s="16"/>
      <c r="E4229" s="31"/>
      <c r="F4229" s="31"/>
      <c r="G4229" s="16"/>
      <c r="H4229" s="16"/>
      <c r="I4229" s="16"/>
      <c r="J4229" s="16"/>
      <c r="K4229" s="16"/>
      <c r="L4229" s="16"/>
      <c r="M4229" s="16"/>
      <c r="N4229" s="16"/>
      <c r="O4229" s="16"/>
      <c r="P4229" s="16"/>
      <c r="Q4229" s="16"/>
      <c r="R4229" s="16"/>
      <c r="S4229" s="16"/>
      <c r="T4229" s="16"/>
      <c r="U4229" s="16"/>
      <c r="V4229" s="16"/>
      <c r="W4229" s="16"/>
      <c r="X4229" s="16"/>
      <c r="Y4229" s="16"/>
      <c r="Z4229" s="16"/>
      <c r="AA4229" s="16"/>
      <c r="AB4229" s="16"/>
      <c r="AC4229" s="16"/>
      <c r="AD4229" s="16"/>
      <c r="AE4229" s="16"/>
      <c r="AF4229" s="16"/>
      <c r="AG4229" s="16"/>
      <c r="AH4229" s="16"/>
      <c r="AI4229" s="18">
        <v>314.99</v>
      </c>
      <c r="AJ4229" s="22">
        <v>0</v>
      </c>
      <c r="AK4229" s="22">
        <f>AI4229*-0.029+-0.3</f>
        <v>-9.434710000000001</v>
      </c>
      <c r="AL4229" s="22">
        <v>0</v>
      </c>
      <c r="AM4229" s="22">
        <v>0</v>
      </c>
      <c r="AN4229" s="22">
        <v>-10.86</v>
      </c>
      <c r="AO4229" s="22">
        <v>0</v>
      </c>
      <c r="AP4229" s="18">
        <f>SUM(AI4229:AO4229)</f>
        <v>294.69529</v>
      </c>
    </row>
    <row r="4230" ht="20.35" customHeight="1">
      <c r="A4230" t="s" s="28">
        <v>3296</v>
      </c>
      <c r="B4230" s="15">
        <v>44012</v>
      </c>
      <c r="C4230" s="16"/>
      <c r="D4230" s="16"/>
      <c r="E4230" s="31"/>
      <c r="F4230" s="31"/>
      <c r="G4230" s="16"/>
      <c r="H4230" s="16"/>
      <c r="I4230" s="16"/>
      <c r="J4230" s="16"/>
      <c r="K4230" s="16"/>
      <c r="L4230" s="16"/>
      <c r="M4230" s="16"/>
      <c r="N4230" s="16"/>
      <c r="O4230" s="16"/>
      <c r="P4230" s="16"/>
      <c r="Q4230" s="16"/>
      <c r="R4230" s="16"/>
      <c r="S4230" s="16"/>
      <c r="T4230" s="16"/>
      <c r="U4230" s="16"/>
      <c r="V4230" s="16"/>
      <c r="W4230" s="16"/>
      <c r="X4230" s="31"/>
      <c r="Y4230" s="31"/>
      <c r="Z4230" s="17">
        <v>2</v>
      </c>
      <c r="AA4230" s="16"/>
      <c r="AB4230" s="16"/>
      <c r="AC4230" s="16"/>
      <c r="AD4230" s="16"/>
      <c r="AE4230" s="16"/>
      <c r="AF4230" s="16"/>
      <c r="AG4230" s="16"/>
      <c r="AH4230" s="16"/>
      <c r="AI4230" s="18">
        <v>87.98</v>
      </c>
      <c r="AJ4230" s="22">
        <f>AI4230*-0.029+-0.3</f>
        <v>-2.85142</v>
      </c>
      <c r="AK4230" s="22">
        <v>0</v>
      </c>
      <c r="AL4230" s="22">
        <v>0</v>
      </c>
      <c r="AM4230" s="22">
        <v>0</v>
      </c>
      <c r="AN4230" s="22">
        <v>-8.199999999999999</v>
      </c>
      <c r="AO4230" s="22">
        <v>0</v>
      </c>
      <c r="AP4230" s="18">
        <f>SUM(AI4230:AO4230)</f>
        <v>76.92858</v>
      </c>
    </row>
    <row r="4231" ht="20.35" customHeight="1">
      <c r="A4231" t="s" s="28">
        <v>3297</v>
      </c>
      <c r="B4231" s="15">
        <v>44012</v>
      </c>
      <c r="C4231" s="16"/>
      <c r="D4231" s="16"/>
      <c r="E4231" s="31"/>
      <c r="F4231" s="31"/>
      <c r="G4231" s="16"/>
      <c r="H4231" s="16"/>
      <c r="I4231" s="16"/>
      <c r="J4231" s="16"/>
      <c r="K4231" s="16"/>
      <c r="L4231" s="16"/>
      <c r="M4231" s="16"/>
      <c r="N4231" s="16"/>
      <c r="O4231" s="16"/>
      <c r="P4231" s="16"/>
      <c r="Q4231" s="16"/>
      <c r="R4231" s="16"/>
      <c r="S4231" s="16"/>
      <c r="T4231" s="16"/>
      <c r="U4231" s="16"/>
      <c r="V4231" s="16"/>
      <c r="W4231" s="16"/>
      <c r="X4231" s="17">
        <v>3</v>
      </c>
      <c r="Y4231" s="16"/>
      <c r="Z4231" s="16"/>
      <c r="AA4231" s="16"/>
      <c r="AB4231" s="16"/>
      <c r="AC4231" s="16"/>
      <c r="AD4231" s="16"/>
      <c r="AE4231" s="16"/>
      <c r="AF4231" s="16"/>
      <c r="AG4231" s="16"/>
      <c r="AH4231" s="16"/>
      <c r="AI4231" s="18">
        <v>299.97</v>
      </c>
      <c r="AJ4231" s="22">
        <f>AI4231*-0.029+-0.3</f>
        <v>-8.999129999999999</v>
      </c>
      <c r="AK4231" s="22">
        <v>0</v>
      </c>
      <c r="AL4231" s="22">
        <v>0</v>
      </c>
      <c r="AM4231" s="22">
        <v>0</v>
      </c>
      <c r="AN4231" s="22">
        <v>-8.199999999999999</v>
      </c>
      <c r="AO4231" s="22">
        <v>0</v>
      </c>
      <c r="AP4231" s="18">
        <f>SUM(AI4231:AO4231)</f>
        <v>282.77087</v>
      </c>
    </row>
    <row r="4232" ht="20.35" customHeight="1">
      <c r="A4232" t="s" s="28">
        <v>3298</v>
      </c>
      <c r="B4232" s="15">
        <v>44012</v>
      </c>
      <c r="C4232" s="17">
        <v>20</v>
      </c>
      <c r="D4232" s="16"/>
      <c r="E4232" s="31"/>
      <c r="F4232" s="31"/>
      <c r="G4232" s="16"/>
      <c r="H4232" s="16"/>
      <c r="I4232" s="16"/>
      <c r="J4232" s="16"/>
      <c r="K4232" s="17">
        <v>3</v>
      </c>
      <c r="L4232" s="16"/>
      <c r="M4232" s="16"/>
      <c r="N4232" s="16"/>
      <c r="O4232" s="16"/>
      <c r="P4232" s="16"/>
      <c r="Q4232" s="16"/>
      <c r="R4232" s="16"/>
      <c r="S4232" s="16"/>
      <c r="T4232" s="16"/>
      <c r="U4232" s="16"/>
      <c r="V4232" s="16"/>
      <c r="W4232" s="16"/>
      <c r="X4232" s="16"/>
      <c r="Y4232" s="16"/>
      <c r="Z4232" s="16"/>
      <c r="AA4232" s="16"/>
      <c r="AB4232" s="16"/>
      <c r="AC4232" s="16"/>
      <c r="AD4232" s="16"/>
      <c r="AE4232" s="16"/>
      <c r="AF4232" s="16"/>
      <c r="AG4232" s="16"/>
      <c r="AH4232" s="16"/>
      <c r="AI4232" s="75">
        <v>9125</v>
      </c>
      <c r="AJ4232" s="76">
        <v>0</v>
      </c>
      <c r="AK4232" s="76">
        <v>0</v>
      </c>
      <c r="AL4232" s="76">
        <v>0</v>
      </c>
      <c r="AM4232" s="22">
        <v>0</v>
      </c>
      <c r="AN4232" s="76">
        <v>0</v>
      </c>
      <c r="AO4232" s="76">
        <v>0</v>
      </c>
      <c r="AP4232" s="18">
        <f>SUM(AI4232:AO4232)</f>
        <v>9125</v>
      </c>
    </row>
    <row r="4233" ht="20.35" customHeight="1">
      <c r="A4233" t="s" s="28">
        <v>3299</v>
      </c>
      <c r="B4233" s="15">
        <v>44013</v>
      </c>
      <c r="C4233" s="16"/>
      <c r="D4233" s="16"/>
      <c r="E4233" s="31"/>
      <c r="F4233" s="31"/>
      <c r="G4233" s="16"/>
      <c r="H4233" s="16"/>
      <c r="I4233" s="16"/>
      <c r="J4233" s="16"/>
      <c r="K4233" s="16"/>
      <c r="L4233" s="16"/>
      <c r="M4233" s="16"/>
      <c r="N4233" s="16"/>
      <c r="O4233" s="16"/>
      <c r="P4233" s="16"/>
      <c r="Q4233" s="16"/>
      <c r="R4233" s="16"/>
      <c r="S4233" s="16"/>
      <c r="T4233" s="16"/>
      <c r="U4233" s="16"/>
      <c r="V4233" s="16"/>
      <c r="W4233" s="16"/>
      <c r="X4233" s="17">
        <v>1</v>
      </c>
      <c r="Y4233" s="16"/>
      <c r="Z4233" s="16"/>
      <c r="AA4233" s="16"/>
      <c r="AB4233" s="16"/>
      <c r="AC4233" s="16"/>
      <c r="AD4233" s="16"/>
      <c r="AE4233" s="16"/>
      <c r="AF4233" s="16"/>
      <c r="AG4233" s="16"/>
      <c r="AH4233" s="16"/>
      <c r="AI4233" s="18">
        <v>149.99</v>
      </c>
      <c r="AJ4233" s="22">
        <f>AI4233*-0.029+-0.3</f>
        <v>-4.64971</v>
      </c>
      <c r="AK4233" s="22">
        <v>0</v>
      </c>
      <c r="AL4233" s="22">
        <v>0</v>
      </c>
      <c r="AM4233" s="22">
        <v>0</v>
      </c>
      <c r="AN4233" s="22">
        <v>-8.199999999999999</v>
      </c>
      <c r="AO4233" s="22">
        <v>0</v>
      </c>
      <c r="AP4233" s="18">
        <f>SUM(AI4233:AO4233)</f>
        <v>137.14029</v>
      </c>
    </row>
    <row r="4234" ht="20.35" customHeight="1">
      <c r="A4234" t="s" s="28">
        <v>3300</v>
      </c>
      <c r="B4234" s="15">
        <v>44013</v>
      </c>
      <c r="C4234" s="16"/>
      <c r="D4234" s="16"/>
      <c r="E4234" s="31"/>
      <c r="F4234" s="31"/>
      <c r="G4234" s="16"/>
      <c r="H4234" s="16"/>
      <c r="I4234" s="16"/>
      <c r="J4234" s="16"/>
      <c r="K4234" s="16"/>
      <c r="L4234" s="16"/>
      <c r="M4234" s="16"/>
      <c r="N4234" s="16"/>
      <c r="O4234" s="16"/>
      <c r="P4234" s="16"/>
      <c r="Q4234" s="16"/>
      <c r="R4234" s="16"/>
      <c r="S4234" s="16"/>
      <c r="T4234" s="16"/>
      <c r="U4234" s="16"/>
      <c r="V4234" s="16"/>
      <c r="W4234" s="16"/>
      <c r="X4234" s="17">
        <v>4</v>
      </c>
      <c r="Y4234" s="16"/>
      <c r="Z4234" s="16"/>
      <c r="AA4234" s="16"/>
      <c r="AB4234" s="16"/>
      <c r="AC4234" s="16"/>
      <c r="AD4234" s="16"/>
      <c r="AE4234" s="16"/>
      <c r="AF4234" s="16"/>
      <c r="AG4234" s="16"/>
      <c r="AH4234" s="16"/>
      <c r="AI4234" s="18">
        <v>367.16</v>
      </c>
      <c r="AJ4234" s="22">
        <f>AI4234*-0.029+-0.3</f>
        <v>-10.94764</v>
      </c>
      <c r="AK4234" s="22">
        <v>0</v>
      </c>
      <c r="AL4234" s="22">
        <v>0</v>
      </c>
      <c r="AM4234" s="22">
        <v>0</v>
      </c>
      <c r="AN4234" s="22">
        <v>-10.56</v>
      </c>
      <c r="AO4234" s="22">
        <v>-27.2</v>
      </c>
      <c r="AP4234" s="18">
        <f>SUM(AI4234:AO4234)</f>
        <v>318.45236</v>
      </c>
    </row>
    <row r="4235" ht="20.35" customHeight="1">
      <c r="A4235" t="s" s="28">
        <v>1438</v>
      </c>
      <c r="B4235" s="15">
        <v>44014</v>
      </c>
      <c r="C4235" s="16"/>
      <c r="D4235" s="16"/>
      <c r="E4235" s="31"/>
      <c r="F4235" s="31"/>
      <c r="G4235" s="16"/>
      <c r="H4235" s="16"/>
      <c r="I4235" s="16"/>
      <c r="J4235" s="16"/>
      <c r="K4235" s="16"/>
      <c r="L4235" s="16"/>
      <c r="M4235" s="16"/>
      <c r="N4235" s="16"/>
      <c r="O4235" s="16"/>
      <c r="P4235" s="16"/>
      <c r="Q4235" s="16"/>
      <c r="R4235" s="16"/>
      <c r="S4235" s="16"/>
      <c r="T4235" s="16"/>
      <c r="U4235" s="16"/>
      <c r="V4235" s="16"/>
      <c r="W4235" s="16"/>
      <c r="X4235" s="17">
        <v>1</v>
      </c>
      <c r="Y4235" s="16"/>
      <c r="Z4235" s="16"/>
      <c r="AA4235" s="16"/>
      <c r="AB4235" s="16"/>
      <c r="AC4235" s="16"/>
      <c r="AD4235" s="16"/>
      <c r="AE4235" s="16"/>
      <c r="AF4235" s="16"/>
      <c r="AG4235" s="16"/>
      <c r="AH4235" s="16"/>
      <c r="AI4235" s="18">
        <v>107.98</v>
      </c>
      <c r="AJ4235" s="22">
        <v>0</v>
      </c>
      <c r="AK4235" s="22">
        <f>AI4235*-0.029+-0.3</f>
        <v>-3.43142</v>
      </c>
      <c r="AL4235" s="22">
        <v>0</v>
      </c>
      <c r="AM4235" s="22">
        <v>0</v>
      </c>
      <c r="AN4235" s="22">
        <v>-8.199999999999999</v>
      </c>
      <c r="AO4235" s="22">
        <v>0</v>
      </c>
      <c r="AP4235" s="18">
        <f>SUM(AI4235:AO4235)</f>
        <v>96.34858</v>
      </c>
    </row>
    <row r="4236" ht="20.35" customHeight="1">
      <c r="A4236" t="s" s="28">
        <v>1876</v>
      </c>
      <c r="B4236" s="15">
        <v>44014</v>
      </c>
      <c r="C4236" s="16"/>
      <c r="D4236" s="16"/>
      <c r="E4236" s="31"/>
      <c r="F4236" s="31"/>
      <c r="G4236" s="16"/>
      <c r="H4236" s="16"/>
      <c r="I4236" s="16"/>
      <c r="J4236" s="16"/>
      <c r="K4236" s="16"/>
      <c r="L4236" s="16"/>
      <c r="M4236" s="16"/>
      <c r="N4236" s="16"/>
      <c r="O4236" s="16"/>
      <c r="P4236" s="16"/>
      <c r="Q4236" s="16"/>
      <c r="R4236" s="16"/>
      <c r="S4236" s="16"/>
      <c r="T4236" s="16"/>
      <c r="U4236" s="16"/>
      <c r="V4236" s="16"/>
      <c r="W4236" s="16"/>
      <c r="X4236" s="16"/>
      <c r="Y4236" s="16"/>
      <c r="Z4236" s="16"/>
      <c r="AA4236" s="16"/>
      <c r="AB4236" s="16"/>
      <c r="AC4236" s="16"/>
      <c r="AD4236" s="16"/>
      <c r="AE4236" s="16"/>
      <c r="AF4236" s="16"/>
      <c r="AG4236" s="16"/>
      <c r="AH4236" s="16"/>
      <c r="AI4236" s="18">
        <v>23.97</v>
      </c>
      <c r="AJ4236" s="22">
        <f>AI4236*-0.029+-0.3</f>
        <v>-0.99513</v>
      </c>
      <c r="AK4236" s="22">
        <v>0</v>
      </c>
      <c r="AL4236" s="22">
        <v>0</v>
      </c>
      <c r="AM4236" s="22">
        <v>0</v>
      </c>
      <c r="AN4236" s="22">
        <v>-3.67</v>
      </c>
      <c r="AO4236" s="22">
        <v>0</v>
      </c>
      <c r="AP4236" s="18">
        <f>SUM(AI4236:AO4236)</f>
        <v>19.30487</v>
      </c>
    </row>
    <row r="4237" ht="20.35" customHeight="1">
      <c r="A4237" t="s" s="28">
        <v>3301</v>
      </c>
      <c r="B4237" s="15">
        <v>44015</v>
      </c>
      <c r="C4237" s="16"/>
      <c r="D4237" s="16"/>
      <c r="E4237" s="31"/>
      <c r="F4237" s="31"/>
      <c r="G4237" s="16"/>
      <c r="H4237" s="16"/>
      <c r="I4237" s="16"/>
      <c r="J4237" s="16"/>
      <c r="K4237" s="16"/>
      <c r="L4237" s="16"/>
      <c r="M4237" s="16"/>
      <c r="N4237" s="16"/>
      <c r="O4237" s="16"/>
      <c r="P4237" s="16"/>
      <c r="Q4237" s="16"/>
      <c r="R4237" s="16"/>
      <c r="S4237" s="16"/>
      <c r="T4237" s="16"/>
      <c r="U4237" s="16"/>
      <c r="V4237" s="16"/>
      <c r="W4237" s="16"/>
      <c r="X4237" s="16"/>
      <c r="Y4237" s="16"/>
      <c r="Z4237" s="16"/>
      <c r="AA4237" s="17">
        <v>1</v>
      </c>
      <c r="AB4237" s="16"/>
      <c r="AC4237" s="16"/>
      <c r="AD4237" s="16"/>
      <c r="AE4237" s="16"/>
      <c r="AF4237" s="16"/>
      <c r="AG4237" s="16"/>
      <c r="AH4237" s="16"/>
      <c r="AI4237" s="18">
        <v>67.98</v>
      </c>
      <c r="AJ4237" s="22">
        <f>AI4237*-0.029+-0.3</f>
        <v>-2.27142</v>
      </c>
      <c r="AK4237" s="22">
        <v>0</v>
      </c>
      <c r="AL4237" s="22">
        <v>0</v>
      </c>
      <c r="AM4237" s="22">
        <v>0</v>
      </c>
      <c r="AN4237" s="22">
        <v>-8.199999999999999</v>
      </c>
      <c r="AO4237" s="22">
        <v>0</v>
      </c>
      <c r="AP4237" s="18">
        <f>SUM(AI4237:AO4237)</f>
        <v>57.50858</v>
      </c>
    </row>
    <row r="4238" ht="20.35" customHeight="1">
      <c r="A4238" t="s" s="28">
        <v>3302</v>
      </c>
      <c r="B4238" s="15">
        <v>44020</v>
      </c>
      <c r="C4238" s="16"/>
      <c r="D4238" s="16"/>
      <c r="E4238" s="31"/>
      <c r="F4238" s="31"/>
      <c r="G4238" s="16"/>
      <c r="H4238" s="16"/>
      <c r="I4238" s="16"/>
      <c r="J4238" s="16"/>
      <c r="K4238" s="16"/>
      <c r="L4238" s="16"/>
      <c r="M4238" s="16"/>
      <c r="N4238" s="16"/>
      <c r="O4238" s="16"/>
      <c r="P4238" s="16"/>
      <c r="Q4238" s="16"/>
      <c r="R4238" s="16"/>
      <c r="S4238" s="16"/>
      <c r="T4238" s="16"/>
      <c r="U4238" s="16"/>
      <c r="V4238" s="16"/>
      <c r="W4238" s="16"/>
      <c r="X4238" s="16"/>
      <c r="Y4238" s="16"/>
      <c r="Z4238" s="16"/>
      <c r="AA4238" s="16"/>
      <c r="AB4238" s="16"/>
      <c r="AC4238" s="16"/>
      <c r="AD4238" s="16"/>
      <c r="AE4238" s="16"/>
      <c r="AF4238" s="16"/>
      <c r="AG4238" s="16"/>
      <c r="AH4238" s="16"/>
      <c r="AI4238" s="18">
        <v>64.98999999999999</v>
      </c>
      <c r="AJ4238" s="22">
        <v>0</v>
      </c>
      <c r="AK4238" s="22">
        <f>AI4238*-0.029+-0.3</f>
        <v>-2.18471</v>
      </c>
      <c r="AL4238" s="22">
        <v>0</v>
      </c>
      <c r="AM4238" s="22">
        <v>0</v>
      </c>
      <c r="AN4238" s="22">
        <v>-19.71</v>
      </c>
      <c r="AO4238" s="22">
        <v>0</v>
      </c>
      <c r="AP4238" s="18">
        <f>SUM(AI4238:AO4238)</f>
        <v>43.09529</v>
      </c>
    </row>
    <row r="4239" ht="20.35" customHeight="1">
      <c r="A4239" t="s" s="28">
        <v>1876</v>
      </c>
      <c r="B4239" s="15">
        <v>44021</v>
      </c>
      <c r="C4239" s="16"/>
      <c r="D4239" s="16"/>
      <c r="E4239" s="31"/>
      <c r="F4239" s="31"/>
      <c r="G4239" s="16"/>
      <c r="H4239" s="16"/>
      <c r="I4239" s="16"/>
      <c r="J4239" s="16"/>
      <c r="K4239" s="16"/>
      <c r="L4239" s="16"/>
      <c r="M4239" s="16"/>
      <c r="N4239" s="16"/>
      <c r="O4239" s="16"/>
      <c r="P4239" s="16"/>
      <c r="Q4239" s="16"/>
      <c r="R4239" s="16"/>
      <c r="S4239" s="16"/>
      <c r="T4239" s="16"/>
      <c r="U4239" s="16"/>
      <c r="V4239" s="16"/>
      <c r="W4239" s="16"/>
      <c r="X4239" s="16"/>
      <c r="Y4239" s="16"/>
      <c r="Z4239" s="17">
        <v>2</v>
      </c>
      <c r="AA4239" s="16"/>
      <c r="AB4239" s="16"/>
      <c r="AC4239" s="16"/>
      <c r="AD4239" s="16"/>
      <c r="AE4239" s="16"/>
      <c r="AF4239" s="16"/>
      <c r="AG4239" s="16"/>
      <c r="AH4239" s="16"/>
      <c r="AI4239" s="18">
        <v>95.97</v>
      </c>
      <c r="AJ4239" s="22">
        <v>0</v>
      </c>
      <c r="AK4239" s="22">
        <f>AI4239*-0.029+-0.3</f>
        <v>-3.08313</v>
      </c>
      <c r="AL4239" s="22">
        <v>0</v>
      </c>
      <c r="AM4239" s="22">
        <v>0</v>
      </c>
      <c r="AN4239" s="22">
        <v>-8.199999999999999</v>
      </c>
      <c r="AO4239" s="22">
        <v>0</v>
      </c>
      <c r="AP4239" s="18">
        <f>SUM(AI4239:AO4239)</f>
        <v>84.68687</v>
      </c>
    </row>
    <row r="4240" ht="20.35" customHeight="1">
      <c r="A4240" t="s" s="28">
        <v>3303</v>
      </c>
      <c r="B4240" s="15">
        <v>44022</v>
      </c>
      <c r="C4240" s="17">
        <v>1</v>
      </c>
      <c r="D4240" s="16"/>
      <c r="E4240" s="31"/>
      <c r="F4240" s="31"/>
      <c r="G4240" s="16"/>
      <c r="H4240" s="16"/>
      <c r="I4240" s="16"/>
      <c r="J4240" s="16"/>
      <c r="K4240" s="16"/>
      <c r="L4240" s="16"/>
      <c r="M4240" s="16"/>
      <c r="N4240" s="16"/>
      <c r="O4240" s="16"/>
      <c r="P4240" s="16"/>
      <c r="Q4240" s="16"/>
      <c r="R4240" s="16"/>
      <c r="S4240" s="16"/>
      <c r="T4240" s="16"/>
      <c r="U4240" s="16"/>
      <c r="V4240" s="16"/>
      <c r="W4240" s="16"/>
      <c r="X4240" s="16"/>
      <c r="Y4240" s="16"/>
      <c r="Z4240" s="16"/>
      <c r="AA4240" s="16"/>
      <c r="AB4240" s="16"/>
      <c r="AC4240" s="16"/>
      <c r="AD4240" s="16"/>
      <c r="AE4240" s="16"/>
      <c r="AF4240" s="16"/>
      <c r="AG4240" s="16"/>
      <c r="AH4240" s="16"/>
      <c r="AI4240" s="18">
        <v>480.49</v>
      </c>
      <c r="AJ4240" s="22">
        <f>AI4240*-0.029+-0.3</f>
        <v>-14.23421</v>
      </c>
      <c r="AK4240" s="22">
        <v>0</v>
      </c>
      <c r="AL4240" s="22">
        <v>0</v>
      </c>
      <c r="AM4240" s="22">
        <v>0</v>
      </c>
      <c r="AN4240" s="22">
        <v>-58.84</v>
      </c>
      <c r="AO4240" s="22">
        <v>0</v>
      </c>
      <c r="AP4240" s="18">
        <f>SUM(AI4240:AO4240)</f>
        <v>407.41579</v>
      </c>
    </row>
    <row r="4241" ht="20.35" customHeight="1">
      <c r="A4241" t="s" s="28">
        <v>3304</v>
      </c>
      <c r="B4241" s="15">
        <v>44022</v>
      </c>
      <c r="C4241" s="16"/>
      <c r="D4241" s="16"/>
      <c r="E4241" s="31"/>
      <c r="F4241" s="31"/>
      <c r="G4241" s="16"/>
      <c r="H4241" s="16"/>
      <c r="I4241" s="16"/>
      <c r="J4241" s="16"/>
      <c r="K4241" s="16"/>
      <c r="L4241" s="16"/>
      <c r="M4241" s="16"/>
      <c r="N4241" s="16"/>
      <c r="O4241" s="16"/>
      <c r="P4241" s="16"/>
      <c r="Q4241" s="16"/>
      <c r="R4241" s="16"/>
      <c r="S4241" s="16"/>
      <c r="T4241" s="16"/>
      <c r="U4241" s="16"/>
      <c r="V4241" s="16"/>
      <c r="W4241" s="16"/>
      <c r="X4241" s="16"/>
      <c r="Y4241" s="16"/>
      <c r="Z4241" s="16"/>
      <c r="AA4241" s="17">
        <v>1</v>
      </c>
      <c r="AB4241" s="16"/>
      <c r="AC4241" s="16"/>
      <c r="AD4241" s="16"/>
      <c r="AE4241" s="16"/>
      <c r="AF4241" s="16"/>
      <c r="AG4241" s="16"/>
      <c r="AH4241" s="16"/>
      <c r="AI4241" s="18">
        <v>67.98</v>
      </c>
      <c r="AJ4241" s="22">
        <f>AI4241*-0.029+-0.3</f>
        <v>-2.27142</v>
      </c>
      <c r="AK4241" s="22">
        <v>0</v>
      </c>
      <c r="AL4241" s="22">
        <v>0</v>
      </c>
      <c r="AM4241" s="22">
        <v>0</v>
      </c>
      <c r="AN4241" s="22">
        <v>-8.199999999999999</v>
      </c>
      <c r="AO4241" s="22">
        <v>0</v>
      </c>
      <c r="AP4241" s="18">
        <f>SUM(AI4241:AO4241)</f>
        <v>57.50858</v>
      </c>
    </row>
    <row r="4242" ht="20.35" customHeight="1">
      <c r="A4242" t="s" s="28">
        <v>3305</v>
      </c>
      <c r="B4242" s="15">
        <v>44025</v>
      </c>
      <c r="C4242" s="16"/>
      <c r="D4242" s="16"/>
      <c r="E4242" s="31"/>
      <c r="F4242" s="31"/>
      <c r="G4242" s="16"/>
      <c r="H4242" s="16"/>
      <c r="I4242" s="16"/>
      <c r="J4242" s="16"/>
      <c r="K4242" s="16"/>
      <c r="L4242" s="16"/>
      <c r="M4242" s="16"/>
      <c r="N4242" s="16"/>
      <c r="O4242" s="16"/>
      <c r="P4242" s="16"/>
      <c r="Q4242" s="16"/>
      <c r="R4242" s="16"/>
      <c r="S4242" s="16"/>
      <c r="T4242" s="16"/>
      <c r="U4242" s="16"/>
      <c r="V4242" s="16"/>
      <c r="W4242" s="16"/>
      <c r="X4242" s="17">
        <v>1</v>
      </c>
      <c r="Y4242" s="16"/>
      <c r="Z4242" s="16"/>
      <c r="AA4242" s="16"/>
      <c r="AB4242" s="16"/>
      <c r="AC4242" s="16"/>
      <c r="AD4242" s="16"/>
      <c r="AE4242" s="16"/>
      <c r="AF4242" s="16"/>
      <c r="AG4242" s="16"/>
      <c r="AH4242" s="16"/>
      <c r="AI4242" s="18">
        <v>107.98</v>
      </c>
      <c r="AJ4242" s="22">
        <f>AI4242*-0.029+-0.3</f>
        <v>-3.43142</v>
      </c>
      <c r="AK4242" s="22">
        <v>0</v>
      </c>
      <c r="AL4242" s="22">
        <v>0</v>
      </c>
      <c r="AM4242" s="22">
        <v>0</v>
      </c>
      <c r="AN4242" s="22">
        <v>-7.15</v>
      </c>
      <c r="AO4242" s="22">
        <v>0</v>
      </c>
      <c r="AP4242" s="18">
        <f>SUM(AI4242:AO4242)</f>
        <v>97.39858</v>
      </c>
    </row>
    <row r="4243" ht="20.35" customHeight="1">
      <c r="A4243" t="s" s="28">
        <v>3306</v>
      </c>
      <c r="B4243" s="15">
        <v>44026</v>
      </c>
      <c r="C4243" s="16"/>
      <c r="D4243" s="16"/>
      <c r="E4243" s="31"/>
      <c r="F4243" s="31"/>
      <c r="G4243" s="16"/>
      <c r="H4243" s="16"/>
      <c r="I4243" s="16"/>
      <c r="J4243" s="16"/>
      <c r="K4243" s="16"/>
      <c r="L4243" s="16"/>
      <c r="M4243" s="16"/>
      <c r="N4243" s="16"/>
      <c r="O4243" s="16"/>
      <c r="P4243" s="16"/>
      <c r="Q4243" s="16"/>
      <c r="R4243" s="16"/>
      <c r="S4243" s="16"/>
      <c r="T4243" s="16"/>
      <c r="U4243" s="16"/>
      <c r="V4243" s="16"/>
      <c r="W4243" s="16"/>
      <c r="X4243" s="16"/>
      <c r="Y4243" s="16"/>
      <c r="Z4243" s="16"/>
      <c r="AA4243" s="16"/>
      <c r="AB4243" s="16"/>
      <c r="AC4243" s="16"/>
      <c r="AD4243" s="16"/>
      <c r="AE4243" s="16"/>
      <c r="AF4243" s="16"/>
      <c r="AG4243" s="16"/>
      <c r="AH4243" s="16"/>
      <c r="AI4243" s="18">
        <v>68.48999999999999</v>
      </c>
      <c r="AJ4243" s="22">
        <f>AI4243*-0.029+-0.3</f>
        <v>-2.28621</v>
      </c>
      <c r="AK4243" s="22">
        <v>0</v>
      </c>
      <c r="AL4243" s="22">
        <v>0</v>
      </c>
      <c r="AM4243" s="22">
        <v>0</v>
      </c>
      <c r="AN4243" s="22">
        <v>-14.5</v>
      </c>
      <c r="AO4243" s="22">
        <v>0</v>
      </c>
      <c r="AP4243" s="18">
        <f>SUM(AI4243:AO4243)</f>
        <v>51.70379</v>
      </c>
    </row>
    <row r="4244" ht="20.35" customHeight="1">
      <c r="A4244" t="s" s="28">
        <v>3307</v>
      </c>
      <c r="B4244" s="15">
        <v>44028</v>
      </c>
      <c r="C4244" s="16"/>
      <c r="D4244" s="16"/>
      <c r="E4244" s="31"/>
      <c r="F4244" s="31"/>
      <c r="G4244" s="16"/>
      <c r="H4244" s="16"/>
      <c r="I4244" s="16"/>
      <c r="J4244" s="16"/>
      <c r="K4244" s="16"/>
      <c r="L4244" s="16"/>
      <c r="M4244" s="16"/>
      <c r="N4244" s="16"/>
      <c r="O4244" s="16"/>
      <c r="P4244" s="16"/>
      <c r="Q4244" s="16"/>
      <c r="R4244" s="16"/>
      <c r="S4244" s="16"/>
      <c r="T4244" s="16"/>
      <c r="U4244" s="16"/>
      <c r="V4244" s="16"/>
      <c r="W4244" s="16"/>
      <c r="X4244" s="16"/>
      <c r="Y4244" s="16"/>
      <c r="Z4244" s="16"/>
      <c r="AA4244" s="16"/>
      <c r="AB4244" s="16"/>
      <c r="AC4244" s="16"/>
      <c r="AD4244" s="16"/>
      <c r="AE4244" s="16"/>
      <c r="AF4244" s="16"/>
      <c r="AG4244" s="16"/>
      <c r="AH4244" s="16"/>
      <c r="AI4244" s="18">
        <v>30.21</v>
      </c>
      <c r="AJ4244" s="22">
        <f>AI4244*-0.029+-0.3</f>
        <v>-1.17609</v>
      </c>
      <c r="AK4244" s="22">
        <v>0</v>
      </c>
      <c r="AL4244" s="22">
        <v>0</v>
      </c>
      <c r="AM4244" s="22">
        <v>0</v>
      </c>
      <c r="AN4244" s="22">
        <v>0</v>
      </c>
      <c r="AO4244" s="22">
        <v>-2.24</v>
      </c>
      <c r="AP4244" s="18">
        <f>SUM(AI4244:AO4244)</f>
        <v>26.79391</v>
      </c>
    </row>
    <row r="4245" ht="20.35" customHeight="1">
      <c r="A4245" t="s" s="28">
        <v>3308</v>
      </c>
      <c r="B4245" s="15">
        <v>44029</v>
      </c>
      <c r="C4245" s="17">
        <v>1</v>
      </c>
      <c r="D4245" s="16"/>
      <c r="E4245" s="31"/>
      <c r="F4245" s="31"/>
      <c r="G4245" s="16"/>
      <c r="H4245" s="16"/>
      <c r="I4245" s="16"/>
      <c r="J4245" s="16"/>
      <c r="K4245" s="16"/>
      <c r="L4245" s="16"/>
      <c r="M4245" s="16"/>
      <c r="N4245" s="16"/>
      <c r="O4245" s="16"/>
      <c r="P4245" s="16"/>
      <c r="Q4245" s="16"/>
      <c r="R4245" s="16"/>
      <c r="S4245" s="16"/>
      <c r="T4245" s="16"/>
      <c r="U4245" s="16"/>
      <c r="V4245" s="16"/>
      <c r="W4245" s="16"/>
      <c r="X4245" s="16"/>
      <c r="Y4245" s="16"/>
      <c r="Z4245" s="16"/>
      <c r="AA4245" s="16"/>
      <c r="AB4245" s="16"/>
      <c r="AC4245" s="16"/>
      <c r="AD4245" s="16"/>
      <c r="AE4245" s="16"/>
      <c r="AF4245" s="16"/>
      <c r="AG4245" s="16"/>
      <c r="AH4245" s="16"/>
      <c r="AI4245" s="18">
        <v>323.99</v>
      </c>
      <c r="AJ4245" s="22">
        <f>AI4245*-0.029+-0.3</f>
        <v>-9.69571</v>
      </c>
      <c r="AK4245" s="22">
        <v>0</v>
      </c>
      <c r="AL4245" s="22">
        <v>0</v>
      </c>
      <c r="AM4245" s="22">
        <v>0</v>
      </c>
      <c r="AN4245" s="22">
        <v>-10.62</v>
      </c>
      <c r="AO4245" s="22">
        <v>-24</v>
      </c>
      <c r="AP4245" s="18">
        <f>SUM(AI4245:AO4245)</f>
        <v>279.67429</v>
      </c>
    </row>
    <row r="4246" ht="20.35" customHeight="1">
      <c r="A4246" t="s" s="28">
        <v>3309</v>
      </c>
      <c r="B4246" s="15">
        <v>44035</v>
      </c>
      <c r="C4246" s="17">
        <v>1</v>
      </c>
      <c r="D4246" s="16"/>
      <c r="E4246" s="31"/>
      <c r="F4246" s="31"/>
      <c r="G4246" s="16"/>
      <c r="H4246" s="16"/>
      <c r="I4246" s="16"/>
      <c r="J4246" s="16"/>
      <c r="K4246" s="16"/>
      <c r="L4246" s="16"/>
      <c r="M4246" s="16"/>
      <c r="N4246" s="16"/>
      <c r="O4246" s="16"/>
      <c r="P4246" s="16"/>
      <c r="Q4246" s="16"/>
      <c r="R4246" s="16"/>
      <c r="S4246" s="16"/>
      <c r="T4246" s="16"/>
      <c r="U4246" s="16"/>
      <c r="V4246" s="16"/>
      <c r="W4246" s="16"/>
      <c r="X4246" s="16"/>
      <c r="Y4246" s="16"/>
      <c r="Z4246" s="16"/>
      <c r="AA4246" s="16"/>
      <c r="AB4246" s="16"/>
      <c r="AC4246" s="16"/>
      <c r="AD4246" s="16"/>
      <c r="AE4246" s="16"/>
      <c r="AF4246" s="16"/>
      <c r="AG4246" s="16"/>
      <c r="AH4246" s="16"/>
      <c r="AI4246" s="18">
        <v>299.99</v>
      </c>
      <c r="AJ4246" s="22">
        <v>0</v>
      </c>
      <c r="AK4246" s="22">
        <v>0</v>
      </c>
      <c r="AL4246" s="22">
        <f>AI4246*-0.029-0.3</f>
        <v>-8.99971</v>
      </c>
      <c r="AM4246" s="22">
        <v>0</v>
      </c>
      <c r="AN4246" s="22">
        <v>-14.45</v>
      </c>
      <c r="AO4246" s="22">
        <v>0</v>
      </c>
      <c r="AP4246" s="18">
        <f>SUM(AI4246:AO4246)</f>
        <v>276.54029</v>
      </c>
    </row>
    <row r="4247" ht="20.35" customHeight="1">
      <c r="A4247" t="s" s="28">
        <v>3310</v>
      </c>
      <c r="B4247" s="15">
        <v>44035</v>
      </c>
      <c r="C4247" s="16"/>
      <c r="D4247" s="17">
        <v>1</v>
      </c>
      <c r="E4247" s="31"/>
      <c r="F4247" s="31"/>
      <c r="G4247" s="16"/>
      <c r="H4247" s="16"/>
      <c r="I4247" s="16"/>
      <c r="J4247" s="16"/>
      <c r="K4247" s="16"/>
      <c r="L4247" s="16"/>
      <c r="M4247" s="16"/>
      <c r="N4247" s="16"/>
      <c r="O4247" s="16"/>
      <c r="P4247" s="16"/>
      <c r="Q4247" s="16"/>
      <c r="R4247" s="16"/>
      <c r="S4247" s="16"/>
      <c r="T4247" s="16"/>
      <c r="U4247" s="16"/>
      <c r="V4247" s="16"/>
      <c r="W4247" s="16"/>
      <c r="X4247" s="16"/>
      <c r="Y4247" s="16"/>
      <c r="Z4247" s="16"/>
      <c r="AA4247" s="16"/>
      <c r="AB4247" s="16"/>
      <c r="AC4247" s="16"/>
      <c r="AD4247" s="16"/>
      <c r="AE4247" s="16"/>
      <c r="AF4247" s="16"/>
      <c r="AG4247" s="16"/>
      <c r="AH4247" s="16"/>
      <c r="AI4247" s="18">
        <v>240</v>
      </c>
      <c r="AJ4247" s="22">
        <f>AI4247*-0.029+-0.3</f>
        <v>-7.26</v>
      </c>
      <c r="AK4247" s="22">
        <v>0</v>
      </c>
      <c r="AL4247" s="22">
        <v>0</v>
      </c>
      <c r="AM4247" s="22">
        <v>0</v>
      </c>
      <c r="AN4247" s="22">
        <v>-14.45</v>
      </c>
      <c r="AO4247" s="22">
        <v>0</v>
      </c>
      <c r="AP4247" s="18">
        <f>SUM(AI4247:AO4247)</f>
        <v>218.29</v>
      </c>
    </row>
    <row r="4248" ht="20.35" customHeight="1">
      <c r="A4248" t="s" s="28">
        <v>3311</v>
      </c>
      <c r="B4248" s="15">
        <v>44035</v>
      </c>
      <c r="C4248" s="16"/>
      <c r="D4248" s="16"/>
      <c r="E4248" s="31"/>
      <c r="F4248" s="31"/>
      <c r="G4248" s="16"/>
      <c r="H4248" s="16"/>
      <c r="I4248" s="16"/>
      <c r="J4248" s="16"/>
      <c r="K4248" s="16"/>
      <c r="L4248" s="16"/>
      <c r="M4248" s="16"/>
      <c r="N4248" s="16"/>
      <c r="O4248" s="16"/>
      <c r="P4248" s="16"/>
      <c r="Q4248" s="16"/>
      <c r="R4248" s="16"/>
      <c r="S4248" s="16"/>
      <c r="T4248" s="16"/>
      <c r="U4248" s="16"/>
      <c r="V4248" s="16"/>
      <c r="W4248" s="16"/>
      <c r="X4248" s="16"/>
      <c r="Y4248" s="16"/>
      <c r="Z4248" s="17">
        <v>1</v>
      </c>
      <c r="AA4248" s="16"/>
      <c r="AB4248" s="16"/>
      <c r="AC4248" s="16"/>
      <c r="AD4248" s="16"/>
      <c r="AE4248" s="16"/>
      <c r="AF4248" s="16"/>
      <c r="AG4248" s="16"/>
      <c r="AH4248" s="16"/>
      <c r="AI4248" s="18">
        <v>52.98</v>
      </c>
      <c r="AJ4248" s="22">
        <f>AI4248*-0.029+-0.3</f>
        <v>-1.83642</v>
      </c>
      <c r="AK4248" s="22">
        <v>0</v>
      </c>
      <c r="AL4248" s="22">
        <v>0</v>
      </c>
      <c r="AM4248" s="22">
        <v>0</v>
      </c>
      <c r="AN4248" s="22">
        <v>-3.74</v>
      </c>
      <c r="AO4248" s="22">
        <v>0</v>
      </c>
      <c r="AP4248" s="18">
        <f>SUM(AI4248:AO4248)</f>
        <v>47.40358</v>
      </c>
    </row>
    <row r="4249" ht="20.35" customHeight="1">
      <c r="A4249" t="s" s="28">
        <v>3312</v>
      </c>
      <c r="B4249" s="15">
        <v>44035</v>
      </c>
      <c r="C4249" s="16"/>
      <c r="D4249" s="16"/>
      <c r="E4249" s="31"/>
      <c r="F4249" s="31"/>
      <c r="G4249" s="16"/>
      <c r="H4249" s="16"/>
      <c r="I4249" s="16"/>
      <c r="J4249" s="16"/>
      <c r="K4249" s="16"/>
      <c r="L4249" s="16"/>
      <c r="M4249" s="16"/>
      <c r="N4249" s="16"/>
      <c r="O4249" s="16"/>
      <c r="P4249" s="16"/>
      <c r="Q4249" s="16"/>
      <c r="R4249" s="16"/>
      <c r="S4249" s="16"/>
      <c r="T4249" s="16"/>
      <c r="U4249" s="16"/>
      <c r="V4249" s="16"/>
      <c r="W4249" s="16"/>
      <c r="X4249" s="16"/>
      <c r="Y4249" s="16"/>
      <c r="Z4249" s="16"/>
      <c r="AA4249" s="16"/>
      <c r="AB4249" s="16"/>
      <c r="AC4249" s="16"/>
      <c r="AD4249" s="16"/>
      <c r="AE4249" s="16"/>
      <c r="AF4249" s="16"/>
      <c r="AG4249" s="16"/>
      <c r="AH4249" s="16"/>
      <c r="AI4249" s="18">
        <v>47.98</v>
      </c>
      <c r="AJ4249" s="22">
        <v>0</v>
      </c>
      <c r="AK4249" s="22">
        <v>0</v>
      </c>
      <c r="AL4249" s="22">
        <f>AI4249*-0.029-0.3</f>
        <v>-1.69142</v>
      </c>
      <c r="AM4249" s="22">
        <v>0</v>
      </c>
      <c r="AN4249" s="22">
        <v>-3.92</v>
      </c>
      <c r="AO4249" s="22">
        <v>0</v>
      </c>
      <c r="AP4249" s="18">
        <f>SUM(AI4249:AO4249)</f>
        <v>42.36858</v>
      </c>
    </row>
    <row r="4250" ht="20.35" customHeight="1">
      <c r="A4250" t="s" s="28">
        <v>3313</v>
      </c>
      <c r="B4250" s="15">
        <v>44039</v>
      </c>
      <c r="C4250" s="17">
        <v>1</v>
      </c>
      <c r="D4250" s="16"/>
      <c r="E4250" s="31"/>
      <c r="F4250" s="31"/>
      <c r="G4250" s="16"/>
      <c r="H4250" s="16"/>
      <c r="I4250" s="16"/>
      <c r="J4250" s="16"/>
      <c r="K4250" s="16"/>
      <c r="L4250" s="16"/>
      <c r="M4250" s="16"/>
      <c r="N4250" s="16"/>
      <c r="O4250" s="16"/>
      <c r="P4250" s="16"/>
      <c r="Q4250" s="16"/>
      <c r="R4250" s="16"/>
      <c r="S4250" s="16"/>
      <c r="T4250" s="16"/>
      <c r="U4250" s="16"/>
      <c r="V4250" s="16"/>
      <c r="W4250" s="16"/>
      <c r="X4250" s="16"/>
      <c r="Y4250" s="16"/>
      <c r="Z4250" s="16"/>
      <c r="AA4250" s="16"/>
      <c r="AB4250" s="16"/>
      <c r="AC4250" s="16"/>
      <c r="AD4250" s="16"/>
      <c r="AE4250" s="16"/>
      <c r="AF4250" s="16"/>
      <c r="AG4250" s="16"/>
      <c r="AH4250" s="16"/>
      <c r="AI4250" s="18">
        <v>399.97</v>
      </c>
      <c r="AJ4250" s="22">
        <f>AI4250*-0.029+-0.3</f>
        <v>-11.89913</v>
      </c>
      <c r="AK4250" s="22">
        <v>0</v>
      </c>
      <c r="AL4250" s="22">
        <v>0</v>
      </c>
      <c r="AM4250" s="22">
        <v>0</v>
      </c>
      <c r="AN4250" s="22">
        <v>-15.08</v>
      </c>
      <c r="AO4250" s="22">
        <v>0</v>
      </c>
      <c r="AP4250" s="18">
        <f>SUM(AI4250:AO4250)</f>
        <v>372.99087</v>
      </c>
    </row>
    <row r="4251" ht="20.35" customHeight="1">
      <c r="A4251" t="s" s="28">
        <v>3314</v>
      </c>
      <c r="B4251" s="15">
        <v>44039</v>
      </c>
      <c r="C4251" s="16"/>
      <c r="D4251" s="16"/>
      <c r="E4251" s="31"/>
      <c r="F4251" s="31"/>
      <c r="G4251" s="16"/>
      <c r="H4251" s="16"/>
      <c r="I4251" s="16"/>
      <c r="J4251" s="16"/>
      <c r="K4251" s="16"/>
      <c r="L4251" s="16"/>
      <c r="M4251" s="16"/>
      <c r="N4251" s="16"/>
      <c r="O4251" s="16"/>
      <c r="P4251" s="16"/>
      <c r="Q4251" s="16"/>
      <c r="R4251" s="16"/>
      <c r="S4251" s="16"/>
      <c r="T4251" s="16"/>
      <c r="U4251" s="16"/>
      <c r="V4251" s="16"/>
      <c r="W4251" s="16"/>
      <c r="X4251" s="16"/>
      <c r="Y4251" s="16"/>
      <c r="Z4251" s="16"/>
      <c r="AA4251" s="16"/>
      <c r="AB4251" s="16"/>
      <c r="AC4251" s="16"/>
      <c r="AD4251" s="16"/>
      <c r="AE4251" s="16"/>
      <c r="AF4251" s="16"/>
      <c r="AG4251" s="16"/>
      <c r="AH4251" s="16"/>
      <c r="AI4251" s="18">
        <v>47.98</v>
      </c>
      <c r="AJ4251" s="22">
        <f>AI4251*-0.029+-0.3</f>
        <v>-1.69142</v>
      </c>
      <c r="AK4251" s="22">
        <v>0</v>
      </c>
      <c r="AL4251" s="22">
        <v>0</v>
      </c>
      <c r="AM4251" s="22">
        <v>0</v>
      </c>
      <c r="AN4251" s="22">
        <v>-4.46</v>
      </c>
      <c r="AO4251" s="22">
        <v>0</v>
      </c>
      <c r="AP4251" s="18">
        <f>SUM(AI4251:AO4251)</f>
        <v>41.82858</v>
      </c>
    </row>
    <row r="4252" ht="20.35" customHeight="1">
      <c r="A4252" t="s" s="28">
        <v>3315</v>
      </c>
      <c r="B4252" s="15">
        <v>44041</v>
      </c>
      <c r="C4252" s="17">
        <v>1</v>
      </c>
      <c r="D4252" s="16"/>
      <c r="E4252" s="31"/>
      <c r="F4252" s="31"/>
      <c r="G4252" s="16"/>
      <c r="H4252" s="16"/>
      <c r="I4252" s="16"/>
      <c r="J4252" s="16"/>
      <c r="K4252" s="16"/>
      <c r="L4252" s="16"/>
      <c r="M4252" s="16"/>
      <c r="N4252" s="16"/>
      <c r="O4252" s="16"/>
      <c r="P4252" s="16"/>
      <c r="Q4252" s="16"/>
      <c r="R4252" s="16"/>
      <c r="S4252" s="16"/>
      <c r="T4252" s="16"/>
      <c r="U4252" s="16"/>
      <c r="V4252" s="16"/>
      <c r="W4252" s="16"/>
      <c r="X4252" s="16"/>
      <c r="Y4252" s="16"/>
      <c r="Z4252" s="16"/>
      <c r="AA4252" s="16"/>
      <c r="AB4252" s="16"/>
      <c r="AC4252" s="16"/>
      <c r="AD4252" s="16"/>
      <c r="AE4252" s="16"/>
      <c r="AF4252" s="16"/>
      <c r="AG4252" s="16"/>
      <c r="AH4252" s="16"/>
      <c r="AI4252" s="18">
        <v>299.99</v>
      </c>
      <c r="AJ4252" s="22">
        <f>AI4252*-0.029+-0.3</f>
        <v>-8.99971</v>
      </c>
      <c r="AK4252" s="22">
        <v>0</v>
      </c>
      <c r="AL4252" s="22">
        <v>0</v>
      </c>
      <c r="AM4252" s="22">
        <v>0</v>
      </c>
      <c r="AN4252" s="22">
        <v>-11.96</v>
      </c>
      <c r="AO4252" s="22">
        <v>0</v>
      </c>
      <c r="AP4252" s="18">
        <f>SUM(AI4252:AO4252)</f>
        <v>279.03029</v>
      </c>
    </row>
    <row r="4253" ht="20.35" customHeight="1">
      <c r="A4253" t="s" s="28">
        <v>3316</v>
      </c>
      <c r="B4253" s="15">
        <v>44042</v>
      </c>
      <c r="C4253" s="17">
        <v>1</v>
      </c>
      <c r="D4253" s="16"/>
      <c r="E4253" s="31"/>
      <c r="F4253" s="59">
        <v>1</v>
      </c>
      <c r="G4253" s="17">
        <v>1</v>
      </c>
      <c r="H4253" s="16"/>
      <c r="I4253" s="16"/>
      <c r="J4253" s="16"/>
      <c r="K4253" s="16"/>
      <c r="L4253" s="16"/>
      <c r="M4253" s="16"/>
      <c r="N4253" s="16"/>
      <c r="O4253" s="16"/>
      <c r="P4253" s="16"/>
      <c r="Q4253" s="16"/>
      <c r="R4253" s="16"/>
      <c r="S4253" s="16"/>
      <c r="T4253" s="16"/>
      <c r="U4253" s="16"/>
      <c r="V4253" s="16"/>
      <c r="W4253" s="16"/>
      <c r="X4253" s="16"/>
      <c r="Y4253" s="16"/>
      <c r="Z4253" s="16"/>
      <c r="AA4253" s="16"/>
      <c r="AB4253" s="16"/>
      <c r="AC4253" s="16"/>
      <c r="AD4253" s="16"/>
      <c r="AE4253" s="16"/>
      <c r="AF4253" s="16"/>
      <c r="AG4253" s="16"/>
      <c r="AH4253" s="16"/>
      <c r="AI4253" s="18">
        <v>579.97</v>
      </c>
      <c r="AJ4253" s="22">
        <v>0</v>
      </c>
      <c r="AK4253" s="22">
        <f>AI4253*-0.029+-0.3</f>
        <v>-17.11913</v>
      </c>
      <c r="AL4253" s="22">
        <v>0</v>
      </c>
      <c r="AM4253" s="22">
        <v>0</v>
      </c>
      <c r="AN4253" s="22">
        <v>-26.9</v>
      </c>
      <c r="AO4253" s="22">
        <v>0</v>
      </c>
      <c r="AP4253" s="18">
        <f>SUM(AI4253:AO4253)</f>
        <v>535.95087</v>
      </c>
    </row>
    <row r="4254" ht="20.35" customHeight="1">
      <c r="A4254" t="s" s="28">
        <v>1434</v>
      </c>
      <c r="B4254" s="15">
        <v>44042</v>
      </c>
      <c r="C4254" s="16"/>
      <c r="D4254" s="16"/>
      <c r="E4254" s="31"/>
      <c r="F4254" s="31"/>
      <c r="G4254" s="16"/>
      <c r="H4254" s="16"/>
      <c r="I4254" s="16"/>
      <c r="J4254" s="16"/>
      <c r="K4254" s="16"/>
      <c r="L4254" s="16"/>
      <c r="M4254" s="16"/>
      <c r="N4254" s="16"/>
      <c r="O4254" s="16"/>
      <c r="P4254" s="16"/>
      <c r="Q4254" s="16"/>
      <c r="R4254" s="16"/>
      <c r="S4254" s="16"/>
      <c r="T4254" s="16"/>
      <c r="U4254" s="16"/>
      <c r="V4254" s="16"/>
      <c r="W4254" s="16"/>
      <c r="X4254" s="16"/>
      <c r="Y4254" s="16"/>
      <c r="Z4254" s="16"/>
      <c r="AA4254" s="16"/>
      <c r="AB4254" s="16"/>
      <c r="AC4254" s="16"/>
      <c r="AD4254" s="16"/>
      <c r="AE4254" s="16"/>
      <c r="AF4254" s="16"/>
      <c r="AG4254" s="16"/>
      <c r="AH4254" s="16"/>
      <c r="AI4254" s="18">
        <v>3309.44</v>
      </c>
      <c r="AJ4254" s="22">
        <v>0</v>
      </c>
      <c r="AK4254" s="22">
        <v>0</v>
      </c>
      <c r="AL4254" s="22">
        <v>0</v>
      </c>
      <c r="AM4254" s="22">
        <v>0</v>
      </c>
      <c r="AN4254" s="22">
        <v>-74.44</v>
      </c>
      <c r="AO4254" s="22">
        <v>0</v>
      </c>
      <c r="AP4254" s="18">
        <f>SUM(AI4254:AO4254)</f>
        <v>3235</v>
      </c>
    </row>
    <row r="4255" ht="20.35" customHeight="1">
      <c r="A4255" t="s" s="28">
        <v>1271</v>
      </c>
      <c r="B4255" s="15">
        <v>44042</v>
      </c>
      <c r="C4255" s="16"/>
      <c r="D4255" s="16"/>
      <c r="E4255" s="31"/>
      <c r="F4255" s="31"/>
      <c r="G4255" s="16"/>
      <c r="H4255" s="17">
        <v>2</v>
      </c>
      <c r="I4255" s="16"/>
      <c r="J4255" s="16"/>
      <c r="K4255" s="16"/>
      <c r="L4255" s="16"/>
      <c r="M4255" s="16"/>
      <c r="N4255" s="16"/>
      <c r="O4255" s="16"/>
      <c r="P4255" s="16"/>
      <c r="Q4255" s="16"/>
      <c r="R4255" s="16"/>
      <c r="S4255" s="16"/>
      <c r="T4255" s="16"/>
      <c r="U4255" s="16"/>
      <c r="V4255" s="16"/>
      <c r="W4255" s="16"/>
      <c r="X4255" s="16"/>
      <c r="Y4255" s="16"/>
      <c r="Z4255" s="16"/>
      <c r="AA4255" s="16"/>
      <c r="AB4255" s="17">
        <v>5</v>
      </c>
      <c r="AC4255" s="16"/>
      <c r="AD4255" s="16"/>
      <c r="AE4255" s="16"/>
      <c r="AF4255" s="16"/>
      <c r="AG4255" s="16"/>
      <c r="AH4255" s="16"/>
      <c r="AI4255" s="18">
        <v>3245.65</v>
      </c>
      <c r="AJ4255" s="22">
        <v>0</v>
      </c>
      <c r="AK4255" s="22">
        <v>0</v>
      </c>
      <c r="AL4255" s="22">
        <v>0</v>
      </c>
      <c r="AM4255" s="22">
        <v>0</v>
      </c>
      <c r="AN4255" s="22">
        <v>-42.65</v>
      </c>
      <c r="AO4255" s="22">
        <v>0</v>
      </c>
      <c r="AP4255" s="18">
        <f>SUM(AI4255:AO4255)</f>
        <v>3203</v>
      </c>
    </row>
    <row r="4256" ht="20.35" customHeight="1">
      <c r="A4256" t="s" s="28">
        <v>3317</v>
      </c>
      <c r="B4256" s="15">
        <v>44043</v>
      </c>
      <c r="C4256" s="16"/>
      <c r="D4256" s="16"/>
      <c r="E4256" s="31"/>
      <c r="F4256" s="31"/>
      <c r="G4256" s="16"/>
      <c r="H4256" s="16"/>
      <c r="I4256" s="16"/>
      <c r="J4256" s="16"/>
      <c r="K4256" s="16"/>
      <c r="L4256" s="16"/>
      <c r="M4256" s="16"/>
      <c r="N4256" s="16"/>
      <c r="O4256" s="16"/>
      <c r="P4256" s="16"/>
      <c r="Q4256" s="16"/>
      <c r="R4256" s="16"/>
      <c r="S4256" s="16"/>
      <c r="T4256" s="16"/>
      <c r="U4256" s="16"/>
      <c r="V4256" s="16"/>
      <c r="W4256" s="16"/>
      <c r="X4256" s="16"/>
      <c r="Y4256" s="16"/>
      <c r="Z4256" s="16"/>
      <c r="AA4256" s="16"/>
      <c r="AB4256" s="16"/>
      <c r="AC4256" s="16"/>
      <c r="AD4256" s="16"/>
      <c r="AE4256" s="16"/>
      <c r="AF4256" s="16"/>
      <c r="AG4256" s="16"/>
      <c r="AH4256" s="16"/>
      <c r="AI4256" s="75">
        <v>7370.58</v>
      </c>
      <c r="AJ4256" s="76">
        <v>0</v>
      </c>
      <c r="AK4256" s="76">
        <v>0</v>
      </c>
      <c r="AL4256" s="76">
        <v>0</v>
      </c>
      <c r="AM4256" s="22">
        <v>0</v>
      </c>
      <c r="AN4256" s="76">
        <v>0</v>
      </c>
      <c r="AO4256" s="76">
        <v>0</v>
      </c>
      <c r="AP4256" s="18">
        <f>SUM(AI4256:AO4256)</f>
        <v>7370.58</v>
      </c>
    </row>
    <row r="4257" ht="20.35" customHeight="1">
      <c r="A4257" t="s" s="28">
        <v>1979</v>
      </c>
      <c r="B4257" s="15">
        <v>44046</v>
      </c>
      <c r="C4257" s="16"/>
      <c r="D4257" s="16"/>
      <c r="E4257" s="31"/>
      <c r="F4257" s="31"/>
      <c r="G4257" s="16"/>
      <c r="H4257" s="16"/>
      <c r="I4257" s="16"/>
      <c r="J4257" s="16"/>
      <c r="K4257" s="16"/>
      <c r="L4257" s="16"/>
      <c r="M4257" s="16"/>
      <c r="N4257" s="16"/>
      <c r="O4257" s="16"/>
      <c r="P4257" s="16"/>
      <c r="Q4257" s="16"/>
      <c r="R4257" s="16"/>
      <c r="S4257" s="16"/>
      <c r="T4257" s="16"/>
      <c r="U4257" s="16"/>
      <c r="V4257" s="16"/>
      <c r="W4257" s="16"/>
      <c r="X4257" s="17">
        <v>1</v>
      </c>
      <c r="Y4257" s="16"/>
      <c r="Z4257" s="16"/>
      <c r="AA4257" s="16"/>
      <c r="AB4257" s="16"/>
      <c r="AC4257" s="16"/>
      <c r="AD4257" s="16"/>
      <c r="AE4257" s="16"/>
      <c r="AF4257" s="16"/>
      <c r="AG4257" s="16"/>
      <c r="AH4257" s="16"/>
      <c r="AI4257" s="18">
        <v>159.82</v>
      </c>
      <c r="AJ4257" s="22">
        <f>AI4257*-0.029+-0.3</f>
        <v>-4.93478</v>
      </c>
      <c r="AK4257" s="22">
        <v>0</v>
      </c>
      <c r="AL4257" s="22">
        <v>0</v>
      </c>
      <c r="AM4257" s="22">
        <v>0</v>
      </c>
      <c r="AN4257" s="22">
        <v>-8.199999999999999</v>
      </c>
      <c r="AO4257" s="22">
        <v>-11.84</v>
      </c>
      <c r="AP4257" s="18">
        <f>SUM(AI4257:AO4257)</f>
        <v>134.84522</v>
      </c>
    </row>
    <row r="4258" ht="20.35" customHeight="1">
      <c r="A4258" t="s" s="28">
        <v>3318</v>
      </c>
      <c r="B4258" s="15">
        <v>44048</v>
      </c>
      <c r="C4258" s="16"/>
      <c r="D4258" s="16"/>
      <c r="E4258" s="31"/>
      <c r="F4258" s="31"/>
      <c r="G4258" s="16"/>
      <c r="H4258" s="16"/>
      <c r="I4258" s="16"/>
      <c r="J4258" s="16"/>
      <c r="K4258" s="16"/>
      <c r="L4258" s="16"/>
      <c r="M4258" s="16"/>
      <c r="N4258" s="16"/>
      <c r="O4258" s="16"/>
      <c r="P4258" s="16"/>
      <c r="Q4258" s="16"/>
      <c r="R4258" s="16"/>
      <c r="S4258" s="16"/>
      <c r="T4258" s="16"/>
      <c r="U4258" s="16"/>
      <c r="V4258" s="16"/>
      <c r="W4258" s="16"/>
      <c r="X4258" s="16"/>
      <c r="Y4258" s="16"/>
      <c r="Z4258" s="17">
        <v>1</v>
      </c>
      <c r="AA4258" s="16"/>
      <c r="AB4258" s="16"/>
      <c r="AC4258" s="16"/>
      <c r="AD4258" s="16"/>
      <c r="AE4258" s="16"/>
      <c r="AF4258" s="16"/>
      <c r="AG4258" s="16"/>
      <c r="AH4258" s="16"/>
      <c r="AI4258" s="18">
        <v>52.98</v>
      </c>
      <c r="AJ4258" s="22">
        <f>AI4258*-0.029+-0.3</f>
        <v>-1.83642</v>
      </c>
      <c r="AK4258" s="22">
        <v>0</v>
      </c>
      <c r="AL4258" s="22">
        <v>0</v>
      </c>
      <c r="AM4258" s="22">
        <v>0</v>
      </c>
      <c r="AN4258" s="22">
        <v>-4.08</v>
      </c>
      <c r="AO4258" s="22">
        <v>0</v>
      </c>
      <c r="AP4258" s="18">
        <f>SUM(AI4258:AO4258)</f>
        <v>47.06358</v>
      </c>
    </row>
    <row r="4259" ht="20.35" customHeight="1">
      <c r="A4259" t="s" s="28">
        <v>3319</v>
      </c>
      <c r="B4259" s="15">
        <v>44050</v>
      </c>
      <c r="C4259" s="17">
        <v>1</v>
      </c>
      <c r="D4259" s="16"/>
      <c r="E4259" s="31"/>
      <c r="F4259" s="31"/>
      <c r="G4259" s="16"/>
      <c r="H4259" s="16"/>
      <c r="I4259" s="16"/>
      <c r="J4259" s="16"/>
      <c r="K4259" s="17">
        <v>1</v>
      </c>
      <c r="L4259" s="16"/>
      <c r="M4259" s="16"/>
      <c r="N4259" s="16"/>
      <c r="O4259" s="16"/>
      <c r="P4259" s="16"/>
      <c r="Q4259" s="16"/>
      <c r="R4259" s="16"/>
      <c r="S4259" s="16"/>
      <c r="T4259" s="16"/>
      <c r="U4259" s="16"/>
      <c r="V4259" s="16"/>
      <c r="W4259" s="16"/>
      <c r="X4259" s="17">
        <v>3</v>
      </c>
      <c r="Y4259" s="16"/>
      <c r="Z4259" s="16"/>
      <c r="AA4259" s="16"/>
      <c r="AB4259" s="16"/>
      <c r="AC4259" s="16"/>
      <c r="AD4259" s="16"/>
      <c r="AE4259" s="16"/>
      <c r="AF4259" s="16"/>
      <c r="AG4259" s="16"/>
      <c r="AH4259" s="16"/>
      <c r="AI4259" s="18">
        <v>1159.94</v>
      </c>
      <c r="AJ4259" s="22">
        <v>0</v>
      </c>
      <c r="AK4259" s="22">
        <v>0</v>
      </c>
      <c r="AL4259" s="22">
        <v>0</v>
      </c>
      <c r="AM4259" s="22">
        <v>0</v>
      </c>
      <c r="AN4259" s="22">
        <v>-23.12</v>
      </c>
      <c r="AO4259" s="22">
        <v>0</v>
      </c>
      <c r="AP4259" s="18">
        <f>SUM(AI4259:AO4259)</f>
        <v>1136.82</v>
      </c>
    </row>
    <row r="4260" ht="20.35" customHeight="1">
      <c r="A4260" t="s" s="28">
        <v>3104</v>
      </c>
      <c r="B4260" s="15">
        <v>44050</v>
      </c>
      <c r="C4260" s="16"/>
      <c r="D4260" s="16"/>
      <c r="E4260" s="31"/>
      <c r="F4260" s="31"/>
      <c r="G4260" s="16"/>
      <c r="H4260" s="16"/>
      <c r="I4260" s="16"/>
      <c r="J4260" s="16"/>
      <c r="K4260" s="16"/>
      <c r="L4260" s="16"/>
      <c r="M4260" s="16"/>
      <c r="N4260" s="16"/>
      <c r="O4260" s="16"/>
      <c r="P4260" s="16"/>
      <c r="Q4260" s="16"/>
      <c r="R4260" s="16"/>
      <c r="S4260" s="16"/>
      <c r="T4260" s="16"/>
      <c r="U4260" s="16"/>
      <c r="V4260" s="16"/>
      <c r="W4260" s="16"/>
      <c r="X4260" s="17">
        <v>3</v>
      </c>
      <c r="Y4260" s="16"/>
      <c r="Z4260" s="16"/>
      <c r="AA4260" s="17">
        <v>3</v>
      </c>
      <c r="AB4260" s="16"/>
      <c r="AC4260" s="16"/>
      <c r="AD4260" s="16"/>
      <c r="AE4260" s="16"/>
      <c r="AF4260" s="16"/>
      <c r="AG4260" s="16"/>
      <c r="AH4260" s="16"/>
      <c r="AI4260" s="18">
        <v>539.97</v>
      </c>
      <c r="AJ4260" s="22">
        <f>AI4260*-0.029+-0.3</f>
        <v>-15.95913</v>
      </c>
      <c r="AK4260" s="22">
        <v>0</v>
      </c>
      <c r="AL4260" s="22">
        <v>0</v>
      </c>
      <c r="AM4260" s="22">
        <v>0</v>
      </c>
      <c r="AN4260" s="22">
        <v>-14.32</v>
      </c>
      <c r="AO4260" s="22">
        <v>0</v>
      </c>
      <c r="AP4260" s="18">
        <f>SUM(AI4260:AO4260)</f>
        <v>509.69087</v>
      </c>
    </row>
    <row r="4261" ht="20.35" customHeight="1">
      <c r="A4261" t="s" s="28">
        <v>3320</v>
      </c>
      <c r="B4261" s="15">
        <v>44055</v>
      </c>
      <c r="C4261" s="16"/>
      <c r="D4261" s="16"/>
      <c r="E4261" s="31"/>
      <c r="F4261" s="31"/>
      <c r="G4261" s="16"/>
      <c r="H4261" s="16"/>
      <c r="I4261" s="16"/>
      <c r="J4261" s="16"/>
      <c r="K4261" s="16"/>
      <c r="L4261" s="16"/>
      <c r="M4261" s="16"/>
      <c r="N4261" s="16"/>
      <c r="O4261" s="16"/>
      <c r="P4261" s="16"/>
      <c r="Q4261" s="16"/>
      <c r="R4261" s="16"/>
      <c r="S4261" s="16"/>
      <c r="T4261" s="16"/>
      <c r="U4261" s="16"/>
      <c r="V4261" s="16"/>
      <c r="W4261" s="16"/>
      <c r="X4261" s="16"/>
      <c r="Y4261" s="16"/>
      <c r="Z4261" s="17">
        <v>1</v>
      </c>
      <c r="AA4261" s="16"/>
      <c r="AB4261" s="16"/>
      <c r="AC4261" s="16"/>
      <c r="AD4261" s="16"/>
      <c r="AE4261" s="16"/>
      <c r="AF4261" s="16"/>
      <c r="AG4261" s="16"/>
      <c r="AH4261" s="16"/>
      <c r="AI4261" s="18">
        <v>57.22</v>
      </c>
      <c r="AJ4261" s="22">
        <f>AI4261*-0.029+-0.3</f>
        <v>-1.95938</v>
      </c>
      <c r="AK4261" s="22">
        <v>0</v>
      </c>
      <c r="AL4261" s="22">
        <v>0</v>
      </c>
      <c r="AM4261" s="22">
        <v>0</v>
      </c>
      <c r="AN4261" s="22">
        <v>-2.72</v>
      </c>
      <c r="AO4261" s="22">
        <v>-4.24</v>
      </c>
      <c r="AP4261" s="18">
        <f>SUM(AI4261:AO4261)</f>
        <v>48.30062</v>
      </c>
    </row>
    <row r="4262" ht="20.35" customHeight="1">
      <c r="A4262" t="s" s="28">
        <v>2686</v>
      </c>
      <c r="B4262" s="15">
        <v>44056</v>
      </c>
      <c r="C4262" s="16"/>
      <c r="D4262" s="16"/>
      <c r="E4262" s="31"/>
      <c r="F4262" s="31"/>
      <c r="G4262" s="16"/>
      <c r="H4262" s="16"/>
      <c r="I4262" s="16"/>
      <c r="J4262" s="16"/>
      <c r="K4262" s="16"/>
      <c r="L4262" s="16"/>
      <c r="M4262" s="16"/>
      <c r="N4262" s="16"/>
      <c r="O4262" s="16"/>
      <c r="P4262" s="16"/>
      <c r="Q4262" s="16"/>
      <c r="R4262" s="16"/>
      <c r="S4262" s="16"/>
      <c r="T4262" s="16"/>
      <c r="U4262" s="16"/>
      <c r="V4262" s="16"/>
      <c r="W4262" s="16"/>
      <c r="X4262" s="17">
        <v>1</v>
      </c>
      <c r="Y4262" s="16"/>
      <c r="Z4262" s="17">
        <v>4</v>
      </c>
      <c r="AA4262" s="16"/>
      <c r="AB4262" s="16"/>
      <c r="AC4262" s="16"/>
      <c r="AD4262" s="16"/>
      <c r="AE4262" s="16"/>
      <c r="AF4262" s="16"/>
      <c r="AG4262" s="16"/>
      <c r="AH4262" s="16"/>
      <c r="AI4262" s="18">
        <v>341.18</v>
      </c>
      <c r="AJ4262" s="22">
        <f>AI4262*-0.029+-0.3</f>
        <v>-10.19422</v>
      </c>
      <c r="AK4262" s="22">
        <v>0</v>
      </c>
      <c r="AL4262" s="22">
        <v>0</v>
      </c>
      <c r="AM4262" s="22">
        <v>0</v>
      </c>
      <c r="AN4262" s="22">
        <v>-54.48</v>
      </c>
      <c r="AO4262" s="22">
        <v>0</v>
      </c>
      <c r="AP4262" s="18">
        <f>SUM(AI4262:AO4262)</f>
        <v>276.50578</v>
      </c>
    </row>
    <row r="4263" ht="20.35" customHeight="1">
      <c r="A4263" t="s" s="28">
        <v>3321</v>
      </c>
      <c r="B4263" s="15">
        <v>44060</v>
      </c>
      <c r="C4263" s="16"/>
      <c r="D4263" s="16"/>
      <c r="E4263" s="31"/>
      <c r="F4263" s="31"/>
      <c r="G4263" s="16"/>
      <c r="H4263" s="16"/>
      <c r="I4263" s="16"/>
      <c r="J4263" s="16"/>
      <c r="K4263" s="16"/>
      <c r="L4263" s="16"/>
      <c r="M4263" s="16"/>
      <c r="N4263" s="16"/>
      <c r="O4263" s="16"/>
      <c r="P4263" s="16"/>
      <c r="Q4263" s="16"/>
      <c r="R4263" s="16"/>
      <c r="S4263" s="16"/>
      <c r="T4263" s="16"/>
      <c r="U4263" s="16"/>
      <c r="V4263" s="16"/>
      <c r="W4263" s="16"/>
      <c r="X4263" s="16"/>
      <c r="Y4263" s="16"/>
      <c r="Z4263" s="16"/>
      <c r="AA4263" s="16"/>
      <c r="AB4263" s="16"/>
      <c r="AC4263" s="16"/>
      <c r="AD4263" s="16"/>
      <c r="AE4263" s="16"/>
      <c r="AF4263" s="16"/>
      <c r="AG4263" s="16"/>
      <c r="AH4263" s="16"/>
      <c r="AI4263" s="18">
        <v>47.98</v>
      </c>
      <c r="AJ4263" s="22">
        <f>AI4263*-0.029+-0.3</f>
        <v>-1.69142</v>
      </c>
      <c r="AK4263" s="22">
        <v>0</v>
      </c>
      <c r="AL4263" s="22">
        <v>0</v>
      </c>
      <c r="AM4263" s="22">
        <v>0</v>
      </c>
      <c r="AN4263" s="22">
        <v>-5.7</v>
      </c>
      <c r="AO4263" s="22">
        <v>0</v>
      </c>
      <c r="AP4263" s="18">
        <f>SUM(AI4263:AO4263)</f>
        <v>40.58858</v>
      </c>
    </row>
    <row r="4264" ht="20.35" customHeight="1">
      <c r="A4264" t="s" s="28">
        <v>1271</v>
      </c>
      <c r="B4264" s="15">
        <v>44061</v>
      </c>
      <c r="C4264" s="16"/>
      <c r="D4264" s="16"/>
      <c r="E4264" s="31"/>
      <c r="F4264" s="31"/>
      <c r="G4264" s="16"/>
      <c r="H4264" s="16"/>
      <c r="I4264" s="16"/>
      <c r="J4264" s="16"/>
      <c r="K4264" s="16"/>
      <c r="L4264" s="16"/>
      <c r="M4264" s="16"/>
      <c r="N4264" s="16"/>
      <c r="O4264" s="16"/>
      <c r="P4264" s="16"/>
      <c r="Q4264" s="16"/>
      <c r="R4264" s="16"/>
      <c r="S4264" s="16"/>
      <c r="T4264" s="16"/>
      <c r="U4264" s="16"/>
      <c r="V4264" s="16"/>
      <c r="W4264" s="16"/>
      <c r="X4264" s="16"/>
      <c r="Y4264" s="16"/>
      <c r="Z4264" s="16"/>
      <c r="AA4264" s="16"/>
      <c r="AB4264" s="16"/>
      <c r="AC4264" s="16"/>
      <c r="AD4264" s="16"/>
      <c r="AE4264" s="16"/>
      <c r="AF4264" s="16"/>
      <c r="AG4264" s="16"/>
      <c r="AH4264" s="16"/>
      <c r="AI4264" s="18">
        <v>379</v>
      </c>
      <c r="AJ4264" s="22">
        <v>0</v>
      </c>
      <c r="AK4264" s="22">
        <v>0</v>
      </c>
      <c r="AL4264" s="22">
        <v>0</v>
      </c>
      <c r="AM4264" s="22">
        <v>0</v>
      </c>
      <c r="AN4264" s="22">
        <v>-8.199999999999999</v>
      </c>
      <c r="AO4264" s="22">
        <v>0</v>
      </c>
      <c r="AP4264" s="18">
        <f>SUM(AI4264:AO4264)</f>
        <v>370.8</v>
      </c>
    </row>
    <row r="4265" ht="20.35" customHeight="1">
      <c r="A4265" t="s" s="28">
        <v>3322</v>
      </c>
      <c r="B4265" s="15">
        <v>44061</v>
      </c>
      <c r="C4265" s="16"/>
      <c r="D4265" s="16"/>
      <c r="E4265" s="31"/>
      <c r="F4265" s="31"/>
      <c r="G4265" s="16"/>
      <c r="H4265" s="17">
        <v>2</v>
      </c>
      <c r="I4265" s="16"/>
      <c r="J4265" s="31"/>
      <c r="K4265" s="16"/>
      <c r="L4265" s="16"/>
      <c r="M4265" s="16"/>
      <c r="N4265" s="16"/>
      <c r="O4265" s="16"/>
      <c r="P4265" s="16"/>
      <c r="Q4265" s="17">
        <v>1</v>
      </c>
      <c r="R4265" s="16"/>
      <c r="S4265" s="16"/>
      <c r="T4265" s="16"/>
      <c r="U4265" s="16"/>
      <c r="V4265" s="16"/>
      <c r="W4265" s="16"/>
      <c r="X4265" s="16"/>
      <c r="Y4265" s="16"/>
      <c r="Z4265" s="16"/>
      <c r="AA4265" s="16"/>
      <c r="AB4265" s="17">
        <v>2</v>
      </c>
      <c r="AC4265" s="16"/>
      <c r="AD4265" s="16"/>
      <c r="AE4265" s="16"/>
      <c r="AF4265" s="16"/>
      <c r="AG4265" s="16"/>
      <c r="AH4265" s="16"/>
      <c r="AI4265" s="18">
        <v>3109.47</v>
      </c>
      <c r="AJ4265" s="22">
        <f>AI4265*-0.029+-0.3</f>
        <v>-90.47463</v>
      </c>
      <c r="AK4265" s="22">
        <v>0</v>
      </c>
      <c r="AL4265" s="22">
        <v>0</v>
      </c>
      <c r="AM4265" s="22">
        <v>0</v>
      </c>
      <c r="AN4265" s="22">
        <v>-152.2</v>
      </c>
      <c r="AO4265" s="22">
        <v>0</v>
      </c>
      <c r="AP4265" s="18">
        <f>SUM(AI4265:AO4265)</f>
        <v>2866.79537</v>
      </c>
    </row>
    <row r="4266" ht="20.35" customHeight="1">
      <c r="A4266" t="s" s="28">
        <v>3322</v>
      </c>
      <c r="B4266" s="15">
        <v>44061</v>
      </c>
      <c r="C4266" s="31"/>
      <c r="D4266" s="16"/>
      <c r="E4266" s="31"/>
      <c r="F4266" s="31"/>
      <c r="G4266" s="16"/>
      <c r="H4266" s="16"/>
      <c r="I4266" s="16"/>
      <c r="J4266" s="16"/>
      <c r="K4266" s="16"/>
      <c r="L4266" s="16"/>
      <c r="M4266" s="16"/>
      <c r="N4266" s="16"/>
      <c r="O4266" s="16"/>
      <c r="P4266" s="16"/>
      <c r="Q4266" s="16"/>
      <c r="R4266" s="16"/>
      <c r="S4266" s="16"/>
      <c r="T4266" s="16"/>
      <c r="U4266" s="16"/>
      <c r="V4266" s="16"/>
      <c r="W4266" s="16"/>
      <c r="X4266" s="16"/>
      <c r="Y4266" s="16"/>
      <c r="Z4266" s="16"/>
      <c r="AA4266" s="16"/>
      <c r="AB4266" s="16"/>
      <c r="AC4266" s="16"/>
      <c r="AD4266" s="16"/>
      <c r="AE4266" s="16"/>
      <c r="AF4266" s="16"/>
      <c r="AG4266" s="16"/>
      <c r="AH4266" s="16"/>
      <c r="AI4266" s="18">
        <v>628.5</v>
      </c>
      <c r="AJ4266" s="22">
        <f>AI4266*-0.029+-0.3</f>
        <v>-18.5265</v>
      </c>
      <c r="AK4266" s="22">
        <v>0</v>
      </c>
      <c r="AL4266" s="22">
        <v>0</v>
      </c>
      <c r="AM4266" s="22">
        <v>0</v>
      </c>
      <c r="AN4266" s="22">
        <v>0</v>
      </c>
      <c r="AO4266" s="22">
        <v>0</v>
      </c>
      <c r="AP4266" s="18">
        <f>SUM(AI4266:AO4266)</f>
        <v>609.9734999999999</v>
      </c>
    </row>
    <row r="4267" ht="20.35" customHeight="1">
      <c r="A4267" t="s" s="28">
        <v>3323</v>
      </c>
      <c r="B4267" s="15">
        <v>44061</v>
      </c>
      <c r="C4267" s="17">
        <v>1</v>
      </c>
      <c r="D4267" s="16"/>
      <c r="E4267" s="31"/>
      <c r="F4267" s="31"/>
      <c r="G4267" s="16"/>
      <c r="H4267" s="16"/>
      <c r="I4267" s="16"/>
      <c r="J4267" s="16"/>
      <c r="K4267" s="16"/>
      <c r="L4267" s="16"/>
      <c r="M4267" s="16"/>
      <c r="N4267" s="16"/>
      <c r="O4267" s="16"/>
      <c r="P4267" s="16"/>
      <c r="Q4267" s="16"/>
      <c r="R4267" s="16"/>
      <c r="S4267" s="16"/>
      <c r="T4267" s="16"/>
      <c r="U4267" s="16"/>
      <c r="V4267" s="16"/>
      <c r="W4267" s="16"/>
      <c r="X4267" s="16"/>
      <c r="Y4267" s="16"/>
      <c r="Z4267" s="16"/>
      <c r="AA4267" s="16"/>
      <c r="AB4267" s="16"/>
      <c r="AC4267" s="16"/>
      <c r="AD4267" s="16"/>
      <c r="AE4267" s="16"/>
      <c r="AF4267" s="16"/>
      <c r="AG4267" s="16"/>
      <c r="AH4267" s="16"/>
      <c r="AI4267" s="18">
        <v>379.99</v>
      </c>
      <c r="AJ4267" s="22">
        <v>0</v>
      </c>
      <c r="AK4267" s="22">
        <v>0</v>
      </c>
      <c r="AL4267" s="22">
        <f>AI4267*-0.029-0.3</f>
        <v>-11.31971</v>
      </c>
      <c r="AM4267" s="22">
        <v>0</v>
      </c>
      <c r="AN4267" s="22">
        <v>-15.26</v>
      </c>
      <c r="AO4267" s="22">
        <v>0</v>
      </c>
      <c r="AP4267" s="18">
        <f>SUM(AI4267:AO4267)</f>
        <v>353.41029</v>
      </c>
    </row>
    <row r="4268" ht="20.35" customHeight="1">
      <c r="A4268" t="s" s="28">
        <v>3324</v>
      </c>
      <c r="B4268" s="15">
        <v>44063</v>
      </c>
      <c r="C4268" s="59">
        <v>1</v>
      </c>
      <c r="D4268" s="16"/>
      <c r="E4268" s="31"/>
      <c r="F4268" s="31"/>
      <c r="G4268" s="16"/>
      <c r="H4268" s="16"/>
      <c r="I4268" s="16"/>
      <c r="J4268" s="16"/>
      <c r="K4268" s="16"/>
      <c r="L4268" s="16"/>
      <c r="M4268" s="16"/>
      <c r="N4268" s="16"/>
      <c r="O4268" s="16"/>
      <c r="P4268" s="16"/>
      <c r="Q4268" s="16"/>
      <c r="R4268" s="16"/>
      <c r="S4268" s="16"/>
      <c r="T4268" s="16"/>
      <c r="U4268" s="16"/>
      <c r="V4268" s="16"/>
      <c r="W4268" s="16"/>
      <c r="X4268" s="16"/>
      <c r="Y4268" s="16"/>
      <c r="Z4268" s="16"/>
      <c r="AA4268" s="16"/>
      <c r="AB4268" s="16"/>
      <c r="AC4268" s="16"/>
      <c r="AD4268" s="16"/>
      <c r="AE4268" s="16"/>
      <c r="AF4268" s="16"/>
      <c r="AG4268" s="16"/>
      <c r="AH4268" s="16"/>
      <c r="AI4268" s="18">
        <v>299.99</v>
      </c>
      <c r="AJ4268" s="22">
        <f>AI4268*-0.029+-0.3</f>
        <v>-8.99971</v>
      </c>
      <c r="AK4268" s="22">
        <v>0</v>
      </c>
      <c r="AL4268" s="22">
        <v>0</v>
      </c>
      <c r="AM4268" s="22">
        <v>0</v>
      </c>
      <c r="AN4268" s="22">
        <v>-14.45</v>
      </c>
      <c r="AO4268" s="22">
        <v>0</v>
      </c>
      <c r="AP4268" s="18">
        <f>SUM(AI4268:AO4268)</f>
        <v>276.54029</v>
      </c>
    </row>
    <row r="4269" ht="20.35" customHeight="1">
      <c r="A4269" t="s" s="28">
        <v>3325</v>
      </c>
      <c r="B4269" s="15">
        <v>44067</v>
      </c>
      <c r="C4269" s="17">
        <v>1</v>
      </c>
      <c r="D4269" s="16"/>
      <c r="E4269" s="31"/>
      <c r="F4269" s="31"/>
      <c r="G4269" s="16"/>
      <c r="H4269" s="16"/>
      <c r="I4269" s="16"/>
      <c r="J4269" s="16"/>
      <c r="K4269" s="16"/>
      <c r="L4269" s="16"/>
      <c r="M4269" s="16"/>
      <c r="N4269" s="16"/>
      <c r="O4269" s="16"/>
      <c r="P4269" s="16"/>
      <c r="Q4269" s="16"/>
      <c r="R4269" s="16"/>
      <c r="S4269" s="16"/>
      <c r="T4269" s="16"/>
      <c r="U4269" s="16"/>
      <c r="V4269" s="16"/>
      <c r="W4269" s="16"/>
      <c r="X4269" s="16"/>
      <c r="Y4269" s="16"/>
      <c r="Z4269" s="16"/>
      <c r="AA4269" s="16"/>
      <c r="AB4269" s="16"/>
      <c r="AC4269" s="16"/>
      <c r="AD4269" s="16"/>
      <c r="AE4269" s="16"/>
      <c r="AF4269" s="16"/>
      <c r="AG4269" s="16"/>
      <c r="AH4269" s="16"/>
      <c r="AI4269" s="18">
        <v>339.99</v>
      </c>
      <c r="AJ4269" s="22">
        <f>AI4269*-0.029+-0.3</f>
        <v>-10.15971</v>
      </c>
      <c r="AK4269" s="22">
        <v>0</v>
      </c>
      <c r="AL4269" s="22">
        <v>0</v>
      </c>
      <c r="AM4269" s="22">
        <v>0</v>
      </c>
      <c r="AN4269" s="22">
        <v>-11.43</v>
      </c>
      <c r="AO4269" s="22">
        <v>0</v>
      </c>
      <c r="AP4269" s="18">
        <f>SUM(AI4269:AO4269)</f>
        <v>318.40029</v>
      </c>
    </row>
    <row r="4270" ht="20.35" customHeight="1">
      <c r="A4270" t="s" s="28">
        <v>3326</v>
      </c>
      <c r="B4270" s="15">
        <v>44067</v>
      </c>
      <c r="C4270" s="16"/>
      <c r="D4270" s="16"/>
      <c r="E4270" s="31"/>
      <c r="F4270" s="31"/>
      <c r="G4270" s="16"/>
      <c r="H4270" s="16"/>
      <c r="I4270" s="16"/>
      <c r="J4270" s="16"/>
      <c r="K4270" s="16"/>
      <c r="L4270" s="16"/>
      <c r="M4270" s="16"/>
      <c r="N4270" s="16"/>
      <c r="O4270" s="16"/>
      <c r="P4270" s="16"/>
      <c r="Q4270" s="16"/>
      <c r="R4270" s="16"/>
      <c r="S4270" s="16"/>
      <c r="T4270" s="16"/>
      <c r="U4270" s="16"/>
      <c r="V4270" s="16"/>
      <c r="W4270" s="16"/>
      <c r="X4270" s="16"/>
      <c r="Y4270" s="16"/>
      <c r="Z4270" s="16"/>
      <c r="AA4270" s="16"/>
      <c r="AB4270" s="16"/>
      <c r="AC4270" s="16"/>
      <c r="AD4270" s="16"/>
      <c r="AE4270" s="16"/>
      <c r="AF4270" s="16"/>
      <c r="AG4270" s="16"/>
      <c r="AH4270" s="16"/>
      <c r="AI4270" s="18">
        <v>47.98</v>
      </c>
      <c r="AJ4270" s="22">
        <f>AI4270*-0.029+-0.3</f>
        <v>-1.69142</v>
      </c>
      <c r="AK4270" s="22">
        <v>0</v>
      </c>
      <c r="AL4270" s="22">
        <v>0</v>
      </c>
      <c r="AM4270" s="22">
        <v>0</v>
      </c>
      <c r="AN4270" s="22">
        <v>-3.38</v>
      </c>
      <c r="AO4270" s="22">
        <v>0</v>
      </c>
      <c r="AP4270" s="18">
        <f>SUM(AI4270:AO4270)</f>
        <v>42.90858</v>
      </c>
    </row>
    <row r="4271" ht="20.35" customHeight="1">
      <c r="A4271" t="s" s="28">
        <v>3195</v>
      </c>
      <c r="B4271" s="15">
        <v>44067</v>
      </c>
      <c r="C4271" s="16"/>
      <c r="D4271" s="16"/>
      <c r="E4271" s="31"/>
      <c r="F4271" s="31"/>
      <c r="G4271" s="16"/>
      <c r="H4271" s="16"/>
      <c r="I4271" s="16"/>
      <c r="J4271" s="16"/>
      <c r="K4271" s="16"/>
      <c r="L4271" s="16"/>
      <c r="M4271" s="16"/>
      <c r="N4271" s="16"/>
      <c r="O4271" s="16"/>
      <c r="P4271" s="16"/>
      <c r="Q4271" s="16"/>
      <c r="R4271" s="16"/>
      <c r="S4271" s="16"/>
      <c r="T4271" s="16"/>
      <c r="U4271" s="16"/>
      <c r="V4271" s="16"/>
      <c r="W4271" s="16"/>
      <c r="X4271" s="16"/>
      <c r="Y4271" s="16"/>
      <c r="Z4271" s="16"/>
      <c r="AA4271" s="16"/>
      <c r="AB4271" s="16"/>
      <c r="AC4271" s="16"/>
      <c r="AD4271" s="16"/>
      <c r="AE4271" s="16"/>
      <c r="AF4271" s="16"/>
      <c r="AG4271" s="16"/>
      <c r="AH4271" s="16"/>
      <c r="AI4271" s="18">
        <v>87.95</v>
      </c>
      <c r="AJ4271" s="22">
        <f>AI4271*-0.029+-0.3</f>
        <v>-2.85055</v>
      </c>
      <c r="AK4271" s="22">
        <v>0</v>
      </c>
      <c r="AL4271" s="22">
        <v>0</v>
      </c>
      <c r="AM4271" s="22">
        <v>0</v>
      </c>
      <c r="AN4271" s="22">
        <v>-8.199999999999999</v>
      </c>
      <c r="AO4271" s="22">
        <v>0</v>
      </c>
      <c r="AP4271" s="18">
        <f>SUM(AI4271:AO4271)</f>
        <v>76.89945</v>
      </c>
    </row>
    <row r="4272" ht="20.35" customHeight="1">
      <c r="A4272" t="s" s="28">
        <v>1166</v>
      </c>
      <c r="B4272" s="15">
        <v>44068</v>
      </c>
      <c r="C4272" s="16"/>
      <c r="D4272" s="16"/>
      <c r="E4272" s="31"/>
      <c r="F4272" s="31"/>
      <c r="G4272" s="16"/>
      <c r="H4272" s="16"/>
      <c r="I4272" s="16"/>
      <c r="J4272" s="16"/>
      <c r="K4272" s="16"/>
      <c r="L4272" s="16"/>
      <c r="M4272" s="16"/>
      <c r="N4272" s="16"/>
      <c r="O4272" s="16"/>
      <c r="P4272" s="16"/>
      <c r="Q4272" s="16"/>
      <c r="R4272" s="16"/>
      <c r="S4272" s="16"/>
      <c r="T4272" s="16"/>
      <c r="U4272" s="16"/>
      <c r="V4272" s="16"/>
      <c r="W4272" s="16"/>
      <c r="X4272" s="16"/>
      <c r="Y4272" s="16"/>
      <c r="Z4272" s="16"/>
      <c r="AA4272" s="16"/>
      <c r="AB4272" s="16"/>
      <c r="AC4272" s="16"/>
      <c r="AD4272" s="16"/>
      <c r="AE4272" s="16"/>
      <c r="AF4272" s="16"/>
      <c r="AG4272" s="16"/>
      <c r="AH4272" s="16"/>
      <c r="AI4272" s="18">
        <v>190</v>
      </c>
      <c r="AJ4272" s="22">
        <v>0</v>
      </c>
      <c r="AK4272" s="22">
        <f>AI4272*-0.029+-0.3</f>
        <v>-5.81</v>
      </c>
      <c r="AL4272" s="22">
        <v>0</v>
      </c>
      <c r="AM4272" s="22">
        <v>0</v>
      </c>
      <c r="AN4272" s="22">
        <v>-8.199999999999999</v>
      </c>
      <c r="AO4272" s="22">
        <v>0</v>
      </c>
      <c r="AP4272" s="18">
        <f>SUM(AI4272:AO4272)</f>
        <v>175.99</v>
      </c>
    </row>
    <row r="4273" ht="20.35" customHeight="1">
      <c r="A4273" t="s" s="28">
        <v>3327</v>
      </c>
      <c r="B4273" s="15">
        <v>44068</v>
      </c>
      <c r="C4273" s="16"/>
      <c r="D4273" s="16"/>
      <c r="E4273" s="31"/>
      <c r="F4273" s="31"/>
      <c r="G4273" s="16"/>
      <c r="H4273" s="16"/>
      <c r="I4273" s="16"/>
      <c r="J4273" s="16"/>
      <c r="K4273" s="16"/>
      <c r="L4273" s="16"/>
      <c r="M4273" s="16"/>
      <c r="N4273" s="16"/>
      <c r="O4273" s="16"/>
      <c r="P4273" s="16"/>
      <c r="Q4273" s="16"/>
      <c r="R4273" s="16"/>
      <c r="S4273" s="16"/>
      <c r="T4273" s="16"/>
      <c r="U4273" s="16"/>
      <c r="V4273" s="16"/>
      <c r="W4273" s="16"/>
      <c r="X4273" s="16"/>
      <c r="Y4273" s="16"/>
      <c r="Z4273" s="16"/>
      <c r="AA4273" s="16"/>
      <c r="AB4273" s="16"/>
      <c r="AC4273" s="16"/>
      <c r="AD4273" s="16"/>
      <c r="AE4273" s="16"/>
      <c r="AF4273" s="16"/>
      <c r="AG4273" s="16"/>
      <c r="AH4273" s="16"/>
      <c r="AI4273" s="18">
        <v>47.98</v>
      </c>
      <c r="AJ4273" s="22">
        <f>AI4273*-0.029+-0.3</f>
        <v>-1.69142</v>
      </c>
      <c r="AK4273" s="22">
        <v>0</v>
      </c>
      <c r="AL4273" s="22">
        <v>0</v>
      </c>
      <c r="AM4273" s="22">
        <v>0</v>
      </c>
      <c r="AN4273" s="22">
        <v>-3.92</v>
      </c>
      <c r="AO4273" s="22">
        <v>0</v>
      </c>
      <c r="AP4273" s="18">
        <f>SUM(AI4273:AO4273)</f>
        <v>42.36858</v>
      </c>
    </row>
    <row r="4274" ht="20.35" customHeight="1">
      <c r="A4274" t="s" s="28">
        <v>3195</v>
      </c>
      <c r="B4274" s="15">
        <v>44069</v>
      </c>
      <c r="C4274" s="16"/>
      <c r="D4274" s="16"/>
      <c r="E4274" s="31"/>
      <c r="F4274" s="31"/>
      <c r="G4274" s="16"/>
      <c r="H4274" s="16"/>
      <c r="I4274" s="16"/>
      <c r="J4274" s="16"/>
      <c r="K4274" s="16"/>
      <c r="L4274" s="16"/>
      <c r="M4274" s="16"/>
      <c r="N4274" s="16"/>
      <c r="O4274" s="16"/>
      <c r="P4274" s="16"/>
      <c r="Q4274" s="16"/>
      <c r="R4274" s="16"/>
      <c r="S4274" s="16"/>
      <c r="T4274" s="16"/>
      <c r="U4274" s="16"/>
      <c r="V4274" s="16"/>
      <c r="W4274" s="16"/>
      <c r="X4274" s="16"/>
      <c r="Y4274" s="16"/>
      <c r="Z4274" s="16"/>
      <c r="AA4274" s="16"/>
      <c r="AB4274" s="16"/>
      <c r="AC4274" s="16"/>
      <c r="AD4274" s="16"/>
      <c r="AE4274" s="16"/>
      <c r="AF4274" s="16"/>
      <c r="AG4274" s="16"/>
      <c r="AH4274" s="16"/>
      <c r="AI4274" s="18">
        <v>120</v>
      </c>
      <c r="AJ4274" s="22">
        <f>AI4274*-0.029+-0.3</f>
        <v>-3.78</v>
      </c>
      <c r="AK4274" s="22">
        <v>0</v>
      </c>
      <c r="AL4274" s="22">
        <v>0</v>
      </c>
      <c r="AM4274" s="22">
        <v>0</v>
      </c>
      <c r="AN4274" s="22">
        <v>-8.199999999999999</v>
      </c>
      <c r="AO4274" s="22">
        <v>0</v>
      </c>
      <c r="AP4274" s="18">
        <f>SUM(AI4274:AO4274)</f>
        <v>108.02</v>
      </c>
    </row>
    <row r="4275" ht="20.35" customHeight="1">
      <c r="A4275" t="s" s="28">
        <v>3328</v>
      </c>
      <c r="B4275" s="15">
        <v>44070</v>
      </c>
      <c r="C4275" s="16"/>
      <c r="D4275" s="16"/>
      <c r="E4275" s="31"/>
      <c r="F4275" s="31"/>
      <c r="G4275" s="16"/>
      <c r="H4275" s="16"/>
      <c r="I4275" s="16"/>
      <c r="J4275" s="16"/>
      <c r="K4275" s="16"/>
      <c r="L4275" s="16"/>
      <c r="M4275" s="16"/>
      <c r="N4275" s="16"/>
      <c r="O4275" s="16"/>
      <c r="P4275" s="16"/>
      <c r="Q4275" s="16"/>
      <c r="R4275" s="16"/>
      <c r="S4275" s="16"/>
      <c r="T4275" s="16"/>
      <c r="U4275" s="16"/>
      <c r="V4275" s="16"/>
      <c r="W4275" s="16"/>
      <c r="X4275" s="16"/>
      <c r="Y4275" s="16"/>
      <c r="Z4275" s="16"/>
      <c r="AA4275" s="16"/>
      <c r="AB4275" s="16"/>
      <c r="AC4275" s="16"/>
      <c r="AD4275" s="16"/>
      <c r="AE4275" s="16"/>
      <c r="AF4275" s="16"/>
      <c r="AG4275" s="16"/>
      <c r="AH4275" s="16"/>
      <c r="AI4275" s="18">
        <v>95.75</v>
      </c>
      <c r="AJ4275" s="22">
        <v>0</v>
      </c>
      <c r="AK4275" s="22">
        <v>0</v>
      </c>
      <c r="AL4275" s="22">
        <f>AI4275*-0.029-0.3</f>
        <v>-3.07675</v>
      </c>
      <c r="AM4275" s="22">
        <v>0</v>
      </c>
      <c r="AN4275" s="22">
        <v>25</v>
      </c>
      <c r="AO4275" s="22">
        <v>0</v>
      </c>
      <c r="AP4275" s="18">
        <f>SUM(AI4275:AO4275)</f>
        <v>117.67325</v>
      </c>
    </row>
    <row r="4276" ht="20.35" customHeight="1">
      <c r="A4276" t="s" s="28">
        <v>3329</v>
      </c>
      <c r="B4276" s="15">
        <v>44074</v>
      </c>
      <c r="C4276" s="17">
        <v>18</v>
      </c>
      <c r="D4276" s="16"/>
      <c r="E4276" s="31"/>
      <c r="F4276" s="31"/>
      <c r="G4276" s="16"/>
      <c r="H4276" s="16"/>
      <c r="I4276" s="16"/>
      <c r="J4276" s="16"/>
      <c r="K4276" s="17">
        <v>1</v>
      </c>
      <c r="L4276" s="16"/>
      <c r="M4276" s="16"/>
      <c r="N4276" s="16"/>
      <c r="O4276" s="16"/>
      <c r="P4276" s="16"/>
      <c r="Q4276" s="16"/>
      <c r="R4276" s="16"/>
      <c r="S4276" s="16"/>
      <c r="T4276" s="16"/>
      <c r="U4276" s="16"/>
      <c r="V4276" s="16"/>
      <c r="W4276" s="16"/>
      <c r="X4276" s="16"/>
      <c r="Y4276" s="16"/>
      <c r="Z4276" s="16"/>
      <c r="AA4276" s="16"/>
      <c r="AB4276" s="16"/>
      <c r="AC4276" s="16"/>
      <c r="AD4276" s="16"/>
      <c r="AE4276" s="16"/>
      <c r="AF4276" s="16"/>
      <c r="AG4276" s="16"/>
      <c r="AH4276" s="16"/>
      <c r="AI4276" s="75">
        <v>7898</v>
      </c>
      <c r="AJ4276" s="76">
        <v>0</v>
      </c>
      <c r="AK4276" s="76">
        <v>0</v>
      </c>
      <c r="AL4276" s="76">
        <v>0</v>
      </c>
      <c r="AM4276" s="22">
        <v>0</v>
      </c>
      <c r="AN4276" s="76">
        <v>0</v>
      </c>
      <c r="AO4276" s="76">
        <v>0</v>
      </c>
      <c r="AP4276" s="18">
        <f>SUM(AI4276:AO4276)</f>
        <v>7898</v>
      </c>
    </row>
    <row r="4277" ht="20.35" customHeight="1">
      <c r="A4277" t="s" s="28">
        <v>3330</v>
      </c>
      <c r="B4277" s="15">
        <v>44075</v>
      </c>
      <c r="C4277" s="17">
        <v>1</v>
      </c>
      <c r="D4277" s="16"/>
      <c r="E4277" s="31"/>
      <c r="F4277" s="31"/>
      <c r="G4277" s="16"/>
      <c r="H4277" s="16"/>
      <c r="I4277" s="16"/>
      <c r="J4277" s="16"/>
      <c r="K4277" s="16"/>
      <c r="L4277" s="16"/>
      <c r="M4277" s="16"/>
      <c r="N4277" s="16"/>
      <c r="O4277" s="16"/>
      <c r="P4277" s="16"/>
      <c r="Q4277" s="16"/>
      <c r="R4277" s="16"/>
      <c r="S4277" s="16"/>
      <c r="T4277" s="16"/>
      <c r="U4277" s="16"/>
      <c r="V4277" s="16"/>
      <c r="W4277" s="16"/>
      <c r="X4277" s="16"/>
      <c r="Y4277" s="16"/>
      <c r="Z4277" s="16"/>
      <c r="AA4277" s="16"/>
      <c r="AB4277" s="16"/>
      <c r="AC4277" s="16"/>
      <c r="AD4277" s="16"/>
      <c r="AE4277" s="16"/>
      <c r="AF4277" s="16"/>
      <c r="AG4277" s="16"/>
      <c r="AH4277" s="16"/>
      <c r="AI4277" s="18">
        <v>299.99</v>
      </c>
      <c r="AJ4277" s="22">
        <f>AI4277*-0.029+-0.3</f>
        <v>-8.99971</v>
      </c>
      <c r="AK4277" s="22">
        <v>0</v>
      </c>
      <c r="AL4277" s="22">
        <v>0</v>
      </c>
      <c r="AM4277" s="22">
        <v>0</v>
      </c>
      <c r="AN4277" s="22">
        <v>-14.45</v>
      </c>
      <c r="AO4277" s="22">
        <v>0</v>
      </c>
      <c r="AP4277" s="18">
        <f>SUM(AI4277:AO4277)</f>
        <v>276.54029</v>
      </c>
    </row>
    <row r="4278" ht="20.35" customHeight="1">
      <c r="A4278" t="s" s="28">
        <v>3331</v>
      </c>
      <c r="B4278" s="15">
        <v>44076</v>
      </c>
      <c r="C4278" s="16"/>
      <c r="D4278" s="16"/>
      <c r="E4278" s="31"/>
      <c r="F4278" s="31"/>
      <c r="G4278" s="16"/>
      <c r="H4278" s="16"/>
      <c r="I4278" s="16"/>
      <c r="J4278" s="16"/>
      <c r="K4278" s="16"/>
      <c r="L4278" s="16"/>
      <c r="M4278" s="16"/>
      <c r="N4278" s="16"/>
      <c r="O4278" s="16"/>
      <c r="P4278" s="16"/>
      <c r="Q4278" s="16"/>
      <c r="R4278" s="16"/>
      <c r="S4278" s="16"/>
      <c r="T4278" s="16"/>
      <c r="U4278" s="16"/>
      <c r="V4278" s="16"/>
      <c r="W4278" s="16"/>
      <c r="X4278" s="16"/>
      <c r="Y4278" s="16"/>
      <c r="Z4278" s="16"/>
      <c r="AA4278" s="16"/>
      <c r="AB4278" s="16"/>
      <c r="AC4278" s="16"/>
      <c r="AD4278" s="17">
        <v>4</v>
      </c>
      <c r="AE4278" s="16"/>
      <c r="AF4278" s="16"/>
      <c r="AG4278" s="16"/>
      <c r="AH4278" s="16"/>
      <c r="AI4278" s="18">
        <v>785.52</v>
      </c>
      <c r="AJ4278" s="22">
        <f>AI4278*-0.029+-0.3</f>
        <v>-23.08008</v>
      </c>
      <c r="AK4278" s="22">
        <v>0</v>
      </c>
      <c r="AL4278" s="22">
        <v>0</v>
      </c>
      <c r="AM4278" s="22">
        <v>0</v>
      </c>
      <c r="AN4278" s="22">
        <v>-65.23999999999999</v>
      </c>
      <c r="AO4278" s="22">
        <v>0</v>
      </c>
      <c r="AP4278" s="18">
        <f>SUM(AI4278:AO4278)</f>
        <v>697.19992</v>
      </c>
    </row>
    <row r="4279" ht="20.35" customHeight="1">
      <c r="A4279" t="s" s="28">
        <v>3332</v>
      </c>
      <c r="B4279" s="15">
        <v>44076</v>
      </c>
      <c r="C4279" s="16"/>
      <c r="D4279" s="16"/>
      <c r="E4279" s="31"/>
      <c r="F4279" s="31"/>
      <c r="G4279" s="16"/>
      <c r="H4279" s="16"/>
      <c r="I4279" s="16"/>
      <c r="J4279" s="16"/>
      <c r="K4279" s="17">
        <v>2</v>
      </c>
      <c r="L4279" s="16"/>
      <c r="M4279" s="16"/>
      <c r="N4279" s="16"/>
      <c r="O4279" s="16"/>
      <c r="P4279" s="16"/>
      <c r="Q4279" s="16"/>
      <c r="R4279" s="16"/>
      <c r="S4279" s="16"/>
      <c r="T4279" s="16"/>
      <c r="U4279" s="16"/>
      <c r="V4279" s="16"/>
      <c r="W4279" s="16"/>
      <c r="X4279" s="16"/>
      <c r="Y4279" s="16"/>
      <c r="Z4279" s="16"/>
      <c r="AA4279" s="16"/>
      <c r="AB4279" s="16"/>
      <c r="AC4279" s="16"/>
      <c r="AD4279" s="16"/>
      <c r="AE4279" s="16"/>
      <c r="AF4279" s="16"/>
      <c r="AG4279" s="16"/>
      <c r="AH4279" s="16"/>
      <c r="AI4279" s="18">
        <v>1287.69</v>
      </c>
      <c r="AJ4279" s="22">
        <f>AI4279*-0.029+-0.3</f>
        <v>-37.64301</v>
      </c>
      <c r="AK4279" s="22">
        <v>0</v>
      </c>
      <c r="AL4279" s="22">
        <v>0</v>
      </c>
      <c r="AM4279" s="22">
        <v>0</v>
      </c>
      <c r="AN4279" s="22">
        <v>-51</v>
      </c>
      <c r="AO4279" s="22">
        <v>0</v>
      </c>
      <c r="AP4279" s="18">
        <f>SUM(AI4279:AO4279)</f>
        <v>1199.04699</v>
      </c>
    </row>
    <row r="4280" ht="20.35" customHeight="1">
      <c r="A4280" t="s" s="28">
        <v>3333</v>
      </c>
      <c r="B4280" s="15">
        <v>44083</v>
      </c>
      <c r="C4280" s="16"/>
      <c r="D4280" s="16"/>
      <c r="E4280" s="31"/>
      <c r="F4280" s="31"/>
      <c r="G4280" s="16"/>
      <c r="H4280" s="16"/>
      <c r="I4280" s="16"/>
      <c r="J4280" s="16"/>
      <c r="K4280" s="16"/>
      <c r="L4280" s="16"/>
      <c r="M4280" s="16"/>
      <c r="N4280" s="16"/>
      <c r="O4280" s="16"/>
      <c r="P4280" s="16"/>
      <c r="Q4280" s="16"/>
      <c r="R4280" s="16"/>
      <c r="S4280" s="16"/>
      <c r="T4280" s="16"/>
      <c r="U4280" s="16"/>
      <c r="V4280" s="16"/>
      <c r="W4280" s="16"/>
      <c r="X4280" s="17">
        <v>1</v>
      </c>
      <c r="Y4280" s="16"/>
      <c r="Z4280" s="16"/>
      <c r="AA4280" s="16"/>
      <c r="AB4280" s="16"/>
      <c r="AC4280" s="16"/>
      <c r="AD4280" s="16"/>
      <c r="AE4280" s="16"/>
      <c r="AF4280" s="16"/>
      <c r="AG4280" s="16"/>
      <c r="AH4280" s="16"/>
      <c r="AI4280" s="18">
        <v>149.99</v>
      </c>
      <c r="AJ4280" s="22">
        <v>0</v>
      </c>
      <c r="AK4280" s="22">
        <f>AI4280*-0.029+-0.3</f>
        <v>-4.64971</v>
      </c>
      <c r="AL4280" s="22">
        <v>0</v>
      </c>
      <c r="AM4280" s="22">
        <v>0</v>
      </c>
      <c r="AN4280" s="22">
        <v>-8.199999999999999</v>
      </c>
      <c r="AO4280" s="22">
        <v>0</v>
      </c>
      <c r="AP4280" s="18">
        <f>SUM(AI4280:AO4280)</f>
        <v>137.14029</v>
      </c>
    </row>
    <row r="4281" ht="20.35" customHeight="1">
      <c r="A4281" t="s" s="28">
        <v>3334</v>
      </c>
      <c r="B4281" s="15">
        <v>44083</v>
      </c>
      <c r="C4281" s="16"/>
      <c r="D4281" s="16"/>
      <c r="E4281" s="31"/>
      <c r="F4281" s="31"/>
      <c r="G4281" s="16"/>
      <c r="H4281" s="16"/>
      <c r="I4281" s="16"/>
      <c r="J4281" s="16"/>
      <c r="K4281" s="16"/>
      <c r="L4281" s="16"/>
      <c r="M4281" s="16"/>
      <c r="N4281" s="16"/>
      <c r="O4281" s="16"/>
      <c r="P4281" s="16"/>
      <c r="Q4281" s="16"/>
      <c r="R4281" s="16"/>
      <c r="S4281" s="16"/>
      <c r="T4281" s="16"/>
      <c r="U4281" s="16"/>
      <c r="V4281" s="16"/>
      <c r="W4281" s="16"/>
      <c r="X4281" s="16"/>
      <c r="Y4281" s="16"/>
      <c r="Z4281" s="16"/>
      <c r="AA4281" s="17">
        <v>2</v>
      </c>
      <c r="AB4281" s="16"/>
      <c r="AC4281" s="16"/>
      <c r="AD4281" s="16"/>
      <c r="AE4281" s="16"/>
      <c r="AF4281" s="16"/>
      <c r="AG4281" s="16"/>
      <c r="AH4281" s="16"/>
      <c r="AI4281" s="18">
        <v>109.99</v>
      </c>
      <c r="AJ4281" s="22">
        <v>0</v>
      </c>
      <c r="AK4281" s="22">
        <v>0</v>
      </c>
      <c r="AL4281" s="22">
        <v>0</v>
      </c>
      <c r="AM4281" s="22">
        <v>0</v>
      </c>
      <c r="AN4281" s="22">
        <v>-12.1</v>
      </c>
      <c r="AO4281" s="22">
        <v>0</v>
      </c>
      <c r="AP4281" s="18">
        <f>SUM(AI4281:AO4281)</f>
        <v>97.89</v>
      </c>
    </row>
    <row r="4282" ht="20.35" customHeight="1">
      <c r="A4282" t="s" s="28">
        <v>3333</v>
      </c>
      <c r="B4282" s="15">
        <v>44084</v>
      </c>
      <c r="C4282" s="16"/>
      <c r="D4282" s="16"/>
      <c r="E4282" s="31"/>
      <c r="F4282" s="31"/>
      <c r="G4282" s="16"/>
      <c r="H4282" s="16"/>
      <c r="I4282" s="16"/>
      <c r="J4282" s="16"/>
      <c r="K4282" s="17">
        <v>1</v>
      </c>
      <c r="L4282" s="16"/>
      <c r="M4282" s="16"/>
      <c r="N4282" s="16"/>
      <c r="O4282" s="16"/>
      <c r="P4282" s="16"/>
      <c r="Q4282" s="16"/>
      <c r="R4282" s="16"/>
      <c r="S4282" s="16"/>
      <c r="T4282" s="16"/>
      <c r="U4282" s="16"/>
      <c r="V4282" s="16"/>
      <c r="W4282" s="16"/>
      <c r="X4282" s="16"/>
      <c r="Y4282" s="16"/>
      <c r="Z4282" s="16"/>
      <c r="AA4282" s="16"/>
      <c r="AB4282" s="16"/>
      <c r="AC4282" s="16"/>
      <c r="AD4282" s="16"/>
      <c r="AE4282" s="16"/>
      <c r="AF4282" s="16"/>
      <c r="AG4282" s="16"/>
      <c r="AH4282" s="16"/>
      <c r="AI4282" s="18">
        <v>599.99</v>
      </c>
      <c r="AJ4282" s="22">
        <f>AI4282*-0.029+-0.3</f>
        <v>-17.69971</v>
      </c>
      <c r="AK4282" s="22">
        <v>0</v>
      </c>
      <c r="AL4282" s="22">
        <v>0</v>
      </c>
      <c r="AM4282" s="22">
        <v>0</v>
      </c>
      <c r="AN4282" s="22">
        <v>-15.69</v>
      </c>
      <c r="AO4282" s="22">
        <v>0</v>
      </c>
      <c r="AP4282" s="18">
        <f>SUM(AI4282:AO4282)</f>
        <v>566.60029</v>
      </c>
    </row>
    <row r="4283" ht="20.35" customHeight="1">
      <c r="A4283" t="s" s="28">
        <v>3335</v>
      </c>
      <c r="B4283" s="15">
        <v>44085</v>
      </c>
      <c r="C4283" s="16"/>
      <c r="D4283" s="16"/>
      <c r="E4283" s="31"/>
      <c r="F4283" s="31"/>
      <c r="G4283" s="16"/>
      <c r="H4283" s="16"/>
      <c r="I4283" s="16"/>
      <c r="J4283" s="16"/>
      <c r="K4283" s="16"/>
      <c r="L4283" s="16"/>
      <c r="M4283" s="16"/>
      <c r="N4283" s="16"/>
      <c r="O4283" s="16"/>
      <c r="P4283" s="16"/>
      <c r="Q4283" s="16"/>
      <c r="R4283" s="16"/>
      <c r="S4283" s="16"/>
      <c r="T4283" s="16"/>
      <c r="U4283" s="16"/>
      <c r="V4283" s="16"/>
      <c r="W4283" s="16"/>
      <c r="X4283" s="16"/>
      <c r="Y4283" s="16"/>
      <c r="Z4283" s="16"/>
      <c r="AA4283" s="16"/>
      <c r="AB4283" s="16"/>
      <c r="AC4283" s="16"/>
      <c r="AD4283" s="16"/>
      <c r="AE4283" s="16"/>
      <c r="AF4283" s="16"/>
      <c r="AG4283" s="16"/>
      <c r="AH4283" s="16"/>
      <c r="AI4283" s="18">
        <v>87.97</v>
      </c>
      <c r="AJ4283" s="22">
        <f>AI4283*-0.029+-0.3</f>
        <v>-2.85113</v>
      </c>
      <c r="AK4283" s="22">
        <v>0</v>
      </c>
      <c r="AL4283" s="22">
        <v>0</v>
      </c>
      <c r="AM4283" s="22">
        <v>0</v>
      </c>
      <c r="AN4283" s="22">
        <v>-7.15</v>
      </c>
      <c r="AO4283" s="22">
        <v>0</v>
      </c>
      <c r="AP4283" s="18">
        <f>SUM(AI4283:AO4283)</f>
        <v>77.96887</v>
      </c>
    </row>
    <row r="4284" ht="20.35" customHeight="1">
      <c r="A4284" t="s" s="28">
        <v>3333</v>
      </c>
      <c r="B4284" s="15">
        <v>44085</v>
      </c>
      <c r="C4284" s="16"/>
      <c r="D4284" s="16"/>
      <c r="E4284" s="31"/>
      <c r="F4284" s="31"/>
      <c r="G4284" s="16"/>
      <c r="H4284" s="16"/>
      <c r="I4284" s="16"/>
      <c r="J4284" s="16"/>
      <c r="K4284" s="16"/>
      <c r="L4284" s="16"/>
      <c r="M4284" s="16"/>
      <c r="N4284" s="16"/>
      <c r="O4284" s="16"/>
      <c r="P4284" s="16"/>
      <c r="Q4284" s="16"/>
      <c r="R4284" s="16"/>
      <c r="S4284" s="16"/>
      <c r="T4284" s="16"/>
      <c r="U4284" s="16"/>
      <c r="V4284" s="16"/>
      <c r="W4284" s="16"/>
      <c r="X4284" s="17">
        <v>1</v>
      </c>
      <c r="Y4284" s="16"/>
      <c r="Z4284" s="16"/>
      <c r="AA4284" s="16"/>
      <c r="AB4284" s="16"/>
      <c r="AC4284" s="16"/>
      <c r="AD4284" s="16"/>
      <c r="AE4284" s="16"/>
      <c r="AF4284" s="16"/>
      <c r="AG4284" s="16"/>
      <c r="AH4284" s="16"/>
      <c r="AI4284" s="18">
        <v>289.69</v>
      </c>
      <c r="AJ4284" s="22">
        <v>0</v>
      </c>
      <c r="AK4284" s="22">
        <f>AI4284*-0.029+-0.3</f>
        <v>-8.70101</v>
      </c>
      <c r="AL4284" s="22">
        <v>0</v>
      </c>
      <c r="AM4284" s="22">
        <v>0</v>
      </c>
      <c r="AN4284" s="22">
        <v>-35.62</v>
      </c>
      <c r="AO4284" s="22">
        <v>0</v>
      </c>
      <c r="AP4284" s="18">
        <f>SUM(AI4284:AO4284)</f>
        <v>245.36899</v>
      </c>
    </row>
    <row r="4285" ht="20.35" customHeight="1">
      <c r="A4285" t="s" s="28">
        <v>3336</v>
      </c>
      <c r="B4285" s="15">
        <v>44088</v>
      </c>
      <c r="C4285" s="16"/>
      <c r="D4285" s="16"/>
      <c r="E4285" s="31"/>
      <c r="F4285" s="31"/>
      <c r="G4285" s="16"/>
      <c r="H4285" s="16"/>
      <c r="I4285" s="16"/>
      <c r="J4285" s="16"/>
      <c r="K4285" s="16"/>
      <c r="L4285" s="16"/>
      <c r="M4285" s="16"/>
      <c r="N4285" s="16"/>
      <c r="O4285" s="16"/>
      <c r="P4285" s="16"/>
      <c r="Q4285" s="16"/>
      <c r="R4285" s="16"/>
      <c r="S4285" s="16"/>
      <c r="T4285" s="16"/>
      <c r="U4285" s="16"/>
      <c r="V4285" s="16"/>
      <c r="W4285" s="16"/>
      <c r="X4285" s="16"/>
      <c r="Y4285" s="16"/>
      <c r="Z4285" s="16"/>
      <c r="AA4285" s="16"/>
      <c r="AB4285" s="16"/>
      <c r="AC4285" s="16"/>
      <c r="AD4285" s="16"/>
      <c r="AE4285" s="16"/>
      <c r="AF4285" s="16"/>
      <c r="AG4285" s="16"/>
      <c r="AH4285" s="16"/>
      <c r="AI4285" s="18">
        <v>47.98</v>
      </c>
      <c r="AJ4285" s="22">
        <f>AI4285*-0.029+-0.3</f>
        <v>-1.69142</v>
      </c>
      <c r="AK4285" s="22">
        <v>0</v>
      </c>
      <c r="AL4285" s="22">
        <v>0</v>
      </c>
      <c r="AM4285" s="22">
        <v>0</v>
      </c>
      <c r="AN4285" s="22">
        <v>-5.24</v>
      </c>
      <c r="AO4285" s="22">
        <v>0</v>
      </c>
      <c r="AP4285" s="18">
        <f>SUM(AI4285:AO4285)</f>
        <v>41.04858</v>
      </c>
    </row>
    <row r="4286" ht="20.35" customHeight="1">
      <c r="A4286" t="s" s="28">
        <v>3337</v>
      </c>
      <c r="B4286" s="15">
        <v>44088</v>
      </c>
      <c r="C4286" s="16"/>
      <c r="D4286" s="16"/>
      <c r="E4286" s="31"/>
      <c r="F4286" s="31"/>
      <c r="G4286" s="16"/>
      <c r="H4286" s="16"/>
      <c r="I4286" s="16"/>
      <c r="J4286" s="16"/>
      <c r="K4286" s="16"/>
      <c r="L4286" s="16"/>
      <c r="M4286" s="16"/>
      <c r="N4286" s="16"/>
      <c r="O4286" s="16"/>
      <c r="P4286" s="16"/>
      <c r="Q4286" s="16"/>
      <c r="R4286" s="16"/>
      <c r="S4286" s="16"/>
      <c r="T4286" s="16"/>
      <c r="U4286" s="16"/>
      <c r="V4286" s="16"/>
      <c r="W4286" s="16"/>
      <c r="X4286" s="16"/>
      <c r="Y4286" s="16"/>
      <c r="Z4286" s="17">
        <v>1</v>
      </c>
      <c r="AA4286" s="17">
        <v>1</v>
      </c>
      <c r="AB4286" s="16"/>
      <c r="AC4286" s="16"/>
      <c r="AD4286" s="16"/>
      <c r="AE4286" s="16"/>
      <c r="AF4286" s="16"/>
      <c r="AG4286" s="16"/>
      <c r="AH4286" s="16"/>
      <c r="AI4286" s="18">
        <v>104.98</v>
      </c>
      <c r="AJ4286" s="22">
        <f>AI4286*-0.029+-0.3</f>
        <v>-3.34442</v>
      </c>
      <c r="AK4286" s="22">
        <v>0</v>
      </c>
      <c r="AL4286" s="22">
        <v>0</v>
      </c>
      <c r="AM4286" s="22">
        <v>0</v>
      </c>
      <c r="AN4286" s="22">
        <v>-8.199999999999999</v>
      </c>
      <c r="AO4286" s="22">
        <v>0</v>
      </c>
      <c r="AP4286" s="18">
        <f>SUM(AI4286:AO4286)</f>
        <v>93.43558</v>
      </c>
    </row>
    <row r="4287" ht="20.35" customHeight="1">
      <c r="A4287" t="s" s="28">
        <v>3333</v>
      </c>
      <c r="B4287" s="15">
        <v>44096</v>
      </c>
      <c r="C4287" s="16"/>
      <c r="D4287" s="16"/>
      <c r="E4287" s="31"/>
      <c r="F4287" s="31"/>
      <c r="G4287" s="16"/>
      <c r="H4287" s="16"/>
      <c r="I4287" s="16"/>
      <c r="J4287" s="16"/>
      <c r="K4287" s="16"/>
      <c r="L4287" s="16"/>
      <c r="M4287" s="16"/>
      <c r="N4287" s="16"/>
      <c r="O4287" s="16"/>
      <c r="P4287" s="16"/>
      <c r="Q4287" s="16"/>
      <c r="R4287" s="16"/>
      <c r="S4287" s="16"/>
      <c r="T4287" s="16"/>
      <c r="U4287" s="16"/>
      <c r="V4287" s="16"/>
      <c r="W4287" s="16"/>
      <c r="X4287" s="17">
        <v>1</v>
      </c>
      <c r="Y4287" s="16"/>
      <c r="Z4287" s="16"/>
      <c r="AA4287" s="16"/>
      <c r="AB4287" s="16"/>
      <c r="AC4287" s="16"/>
      <c r="AD4287" s="16"/>
      <c r="AE4287" s="16"/>
      <c r="AF4287" s="16"/>
      <c r="AG4287" s="16"/>
      <c r="AH4287" s="16"/>
      <c r="AI4287" s="18">
        <v>219.78</v>
      </c>
      <c r="AJ4287" s="22">
        <f>AI4287*-0.029+-0.3</f>
        <v>-6.67362</v>
      </c>
      <c r="AK4287" s="22">
        <v>0</v>
      </c>
      <c r="AL4287" s="22">
        <v>0</v>
      </c>
      <c r="AM4287" s="22">
        <v>0</v>
      </c>
      <c r="AN4287" s="22">
        <v>-8.199999999999999</v>
      </c>
      <c r="AO4287" s="22">
        <v>0</v>
      </c>
      <c r="AP4287" s="18">
        <f>SUM(AI4287:AO4287)</f>
        <v>204.90638</v>
      </c>
    </row>
    <row r="4288" ht="20.35" customHeight="1">
      <c r="A4288" t="s" s="28">
        <v>3338</v>
      </c>
      <c r="B4288" s="15">
        <v>44097</v>
      </c>
      <c r="C4288" s="17">
        <v>1</v>
      </c>
      <c r="D4288" s="16"/>
      <c r="E4288" s="31"/>
      <c r="F4288" s="59">
        <v>1</v>
      </c>
      <c r="G4288" s="16"/>
      <c r="H4288" s="16"/>
      <c r="I4288" s="16"/>
      <c r="J4288" s="16"/>
      <c r="K4288" s="16"/>
      <c r="L4288" s="16"/>
      <c r="M4288" s="16"/>
      <c r="N4288" s="16"/>
      <c r="O4288" s="16"/>
      <c r="P4288" s="16"/>
      <c r="Q4288" s="16"/>
      <c r="R4288" s="16"/>
      <c r="S4288" s="16"/>
      <c r="T4288" s="16"/>
      <c r="U4288" s="16"/>
      <c r="V4288" s="16"/>
      <c r="W4288" s="16"/>
      <c r="X4288" s="16"/>
      <c r="Y4288" s="16"/>
      <c r="Z4288" s="16"/>
      <c r="AA4288" s="16"/>
      <c r="AB4288" s="16"/>
      <c r="AC4288" s="16"/>
      <c r="AD4288" s="16"/>
      <c r="AE4288" s="16"/>
      <c r="AF4288" s="16"/>
      <c r="AG4288" s="16"/>
      <c r="AH4288" s="16"/>
      <c r="AI4288" s="18">
        <v>508.99</v>
      </c>
      <c r="AJ4288" s="22">
        <v>0</v>
      </c>
      <c r="AK4288" s="22">
        <f>AI4288*-0.029+-0.3</f>
        <v>-15.06071</v>
      </c>
      <c r="AL4288" s="22">
        <v>0</v>
      </c>
      <c r="AM4288" s="22">
        <v>0</v>
      </c>
      <c r="AN4288" s="22">
        <v>-18.37</v>
      </c>
      <c r="AO4288" s="22">
        <v>0</v>
      </c>
      <c r="AP4288" s="18">
        <f>SUM(AI4288:AO4288)</f>
        <v>475.55929</v>
      </c>
    </row>
    <row r="4289" ht="20.35" customHeight="1">
      <c r="A4289" t="s" s="28">
        <v>2634</v>
      </c>
      <c r="B4289" s="15">
        <v>44098</v>
      </c>
      <c r="C4289" s="16"/>
      <c r="D4289" s="16"/>
      <c r="E4289" s="31"/>
      <c r="F4289" s="31"/>
      <c r="G4289" s="16"/>
      <c r="H4289" s="16"/>
      <c r="I4289" s="16"/>
      <c r="J4289" s="16"/>
      <c r="K4289" s="16"/>
      <c r="L4289" s="16"/>
      <c r="M4289" s="16"/>
      <c r="N4289" s="16"/>
      <c r="O4289" s="16"/>
      <c r="P4289" s="16"/>
      <c r="Q4289" s="16"/>
      <c r="R4289" s="16"/>
      <c r="S4289" s="16"/>
      <c r="T4289" s="16"/>
      <c r="U4289" s="16"/>
      <c r="V4289" s="16"/>
      <c r="W4289" s="16"/>
      <c r="X4289" s="17">
        <v>4</v>
      </c>
      <c r="Y4289" s="16"/>
      <c r="Z4289" s="16"/>
      <c r="AA4289" s="16"/>
      <c r="AB4289" s="16"/>
      <c r="AC4289" s="16"/>
      <c r="AD4289" s="16"/>
      <c r="AE4289" s="16"/>
      <c r="AF4289" s="16"/>
      <c r="AG4289" s="16"/>
      <c r="AH4289" s="16"/>
      <c r="AI4289" s="18">
        <v>780.7</v>
      </c>
      <c r="AJ4289" s="22">
        <f>AI4289*-0.029+-0.3</f>
        <v>-22.9403</v>
      </c>
      <c r="AK4289" s="22">
        <v>0</v>
      </c>
      <c r="AL4289" s="22">
        <v>0</v>
      </c>
      <c r="AM4289" s="22">
        <v>0</v>
      </c>
      <c r="AN4289" s="22">
        <v>-27.7</v>
      </c>
      <c r="AO4289" s="22">
        <v>0</v>
      </c>
      <c r="AP4289" s="18">
        <f>SUM(AI4289:AO4289)</f>
        <v>730.0597</v>
      </c>
    </row>
    <row r="4290" ht="20.35" customHeight="1">
      <c r="A4290" t="s" s="28">
        <v>3339</v>
      </c>
      <c r="B4290" s="15">
        <v>44098</v>
      </c>
      <c r="C4290" s="17">
        <v>1</v>
      </c>
      <c r="D4290" s="16"/>
      <c r="E4290" s="31"/>
      <c r="F4290" s="31"/>
      <c r="G4290" s="16"/>
      <c r="H4290" s="16"/>
      <c r="I4290" s="16"/>
      <c r="J4290" s="16"/>
      <c r="K4290" s="16"/>
      <c r="L4290" s="16"/>
      <c r="M4290" s="16"/>
      <c r="N4290" s="16"/>
      <c r="O4290" s="16"/>
      <c r="P4290" s="16"/>
      <c r="Q4290" s="16"/>
      <c r="R4290" s="16"/>
      <c r="S4290" s="16"/>
      <c r="T4290" s="16"/>
      <c r="U4290" s="16"/>
      <c r="V4290" s="16"/>
      <c r="W4290" s="16"/>
      <c r="X4290" s="16"/>
      <c r="Y4290" s="16"/>
      <c r="Z4290" s="16"/>
      <c r="AA4290" s="16"/>
      <c r="AB4290" s="16"/>
      <c r="AC4290" s="16"/>
      <c r="AD4290" s="16"/>
      <c r="AE4290" s="16"/>
      <c r="AF4290" s="16"/>
      <c r="AG4290" s="16"/>
      <c r="AH4290" s="16"/>
      <c r="AI4290" s="18">
        <v>339.99</v>
      </c>
      <c r="AJ4290" s="22">
        <f>AI4290*-0.029+-0.3</f>
        <v>-10.15971</v>
      </c>
      <c r="AK4290" s="22">
        <v>0</v>
      </c>
      <c r="AL4290" s="22">
        <v>0</v>
      </c>
      <c r="AM4290" s="22">
        <v>0</v>
      </c>
      <c r="AN4290" s="22">
        <v>-13.48</v>
      </c>
      <c r="AO4290" s="22">
        <v>0</v>
      </c>
      <c r="AP4290" s="18">
        <f>SUM(AI4290:AO4290)</f>
        <v>316.35029</v>
      </c>
    </row>
    <row r="4291" ht="20.35" customHeight="1">
      <c r="A4291" t="s" s="28">
        <v>3340</v>
      </c>
      <c r="B4291" s="15">
        <v>44098</v>
      </c>
      <c r="C4291" s="16"/>
      <c r="D4291" s="16"/>
      <c r="E4291" s="31"/>
      <c r="F4291" s="31"/>
      <c r="G4291" s="16"/>
      <c r="H4291" s="16"/>
      <c r="I4291" s="16"/>
      <c r="J4291" s="16"/>
      <c r="K4291" s="16"/>
      <c r="L4291" s="16"/>
      <c r="M4291" s="16"/>
      <c r="N4291" s="16"/>
      <c r="O4291" s="16"/>
      <c r="P4291" s="16"/>
      <c r="Q4291" s="16"/>
      <c r="R4291" s="16"/>
      <c r="S4291" s="16"/>
      <c r="T4291" s="16"/>
      <c r="U4291" s="16"/>
      <c r="V4291" s="16"/>
      <c r="W4291" s="16"/>
      <c r="X4291" s="16"/>
      <c r="Y4291" s="16"/>
      <c r="Z4291" s="16"/>
      <c r="AA4291" s="16"/>
      <c r="AB4291" s="16"/>
      <c r="AC4291" s="16"/>
      <c r="AD4291" s="16"/>
      <c r="AE4291" s="16"/>
      <c r="AF4291" s="16"/>
      <c r="AG4291" s="16"/>
      <c r="AH4291" s="16"/>
      <c r="AI4291" s="18">
        <v>23.98</v>
      </c>
      <c r="AJ4291" s="22">
        <f>AI4291*-0.029+-0.3</f>
        <v>-0.99542</v>
      </c>
      <c r="AK4291" s="22">
        <v>0</v>
      </c>
      <c r="AL4291" s="22">
        <v>0</v>
      </c>
      <c r="AM4291" s="22">
        <v>0</v>
      </c>
      <c r="AN4291" s="22">
        <v>-3.52</v>
      </c>
      <c r="AO4291" s="22">
        <v>0</v>
      </c>
      <c r="AP4291" s="18">
        <f>SUM(AI4291:AO4291)</f>
        <v>19.46458</v>
      </c>
    </row>
    <row r="4292" ht="20.35" customHeight="1">
      <c r="A4292" t="s" s="28">
        <v>3341</v>
      </c>
      <c r="B4292" s="15">
        <v>44102</v>
      </c>
      <c r="C4292" s="17">
        <v>1</v>
      </c>
      <c r="D4292" s="16"/>
      <c r="E4292" s="31"/>
      <c r="F4292" s="31"/>
      <c r="G4292" s="16"/>
      <c r="H4292" s="16"/>
      <c r="I4292" s="16"/>
      <c r="J4292" s="16"/>
      <c r="K4292" s="16"/>
      <c r="L4292" s="16"/>
      <c r="M4292" s="16"/>
      <c r="N4292" s="16"/>
      <c r="O4292" s="16"/>
      <c r="P4292" s="16"/>
      <c r="Q4292" s="16"/>
      <c r="R4292" s="16"/>
      <c r="S4292" s="16"/>
      <c r="T4292" s="16"/>
      <c r="U4292" s="16"/>
      <c r="V4292" s="16"/>
      <c r="W4292" s="16"/>
      <c r="X4292" s="16"/>
      <c r="Y4292" s="16"/>
      <c r="Z4292" s="16"/>
      <c r="AA4292" s="16"/>
      <c r="AB4292" s="16"/>
      <c r="AC4292" s="16"/>
      <c r="AD4292" s="16"/>
      <c r="AE4292" s="16"/>
      <c r="AF4292" s="16"/>
      <c r="AG4292" s="16"/>
      <c r="AH4292" s="16"/>
      <c r="AI4292" s="18">
        <v>347.98</v>
      </c>
      <c r="AJ4292" s="22">
        <f>AI4292*-0.029+-0.3</f>
        <v>-10.39142</v>
      </c>
      <c r="AK4292" s="22">
        <v>0</v>
      </c>
      <c r="AL4292" s="22">
        <v>0</v>
      </c>
      <c r="AM4292" s="22">
        <v>0</v>
      </c>
      <c r="AN4292" s="22">
        <v>-17.31</v>
      </c>
      <c r="AO4292" s="22">
        <v>0</v>
      </c>
      <c r="AP4292" s="18">
        <f>SUM(AI4292:AO4292)</f>
        <v>320.27858</v>
      </c>
    </row>
    <row r="4293" ht="20.35" customHeight="1">
      <c r="A4293" t="s" s="28">
        <v>2664</v>
      </c>
      <c r="B4293" s="15">
        <v>44102</v>
      </c>
      <c r="C4293" s="16"/>
      <c r="D4293" s="16"/>
      <c r="E4293" s="31"/>
      <c r="F4293" s="31"/>
      <c r="G4293" s="16"/>
      <c r="H4293" s="16"/>
      <c r="I4293" s="16"/>
      <c r="J4293" s="16"/>
      <c r="K4293" s="16"/>
      <c r="L4293" s="16"/>
      <c r="M4293" s="16"/>
      <c r="N4293" s="16"/>
      <c r="O4293" s="16"/>
      <c r="P4293" s="16"/>
      <c r="Q4293" s="16"/>
      <c r="R4293" s="16"/>
      <c r="S4293" s="16"/>
      <c r="T4293" s="16"/>
      <c r="U4293" s="16"/>
      <c r="V4293" s="16"/>
      <c r="W4293" s="16"/>
      <c r="X4293" s="16"/>
      <c r="Y4293" s="16"/>
      <c r="Z4293" s="16"/>
      <c r="AA4293" s="16"/>
      <c r="AB4293" s="16"/>
      <c r="AC4293" s="16"/>
      <c r="AD4293" s="16"/>
      <c r="AE4293" s="16"/>
      <c r="AF4293" s="16"/>
      <c r="AG4293" s="16"/>
      <c r="AH4293" s="16"/>
      <c r="AI4293" s="18">
        <v>142.9</v>
      </c>
      <c r="AJ4293" s="22">
        <f>AI4293*-0.029+-0.3</f>
        <v>-4.4441</v>
      </c>
      <c r="AK4293" s="22">
        <v>0</v>
      </c>
      <c r="AL4293" s="22">
        <v>0</v>
      </c>
      <c r="AM4293" s="22">
        <v>0</v>
      </c>
      <c r="AN4293" s="22">
        <v>-100.42</v>
      </c>
      <c r="AO4293" s="22">
        <v>0</v>
      </c>
      <c r="AP4293" s="18">
        <f>SUM(AI4293:AO4293)</f>
        <v>38.0359</v>
      </c>
    </row>
    <row r="4294" ht="20.35" customHeight="1">
      <c r="A4294" t="s" s="28">
        <v>3341</v>
      </c>
      <c r="B4294" s="15">
        <v>44103</v>
      </c>
      <c r="C4294" s="17">
        <v>1</v>
      </c>
      <c r="D4294" s="16"/>
      <c r="E4294" s="31"/>
      <c r="F4294" s="31"/>
      <c r="G4294" s="16"/>
      <c r="H4294" s="16"/>
      <c r="I4294" s="16"/>
      <c r="J4294" s="16"/>
      <c r="K4294" s="16"/>
      <c r="L4294" s="16"/>
      <c r="M4294" s="16"/>
      <c r="N4294" s="16"/>
      <c r="O4294" s="16"/>
      <c r="P4294" s="16"/>
      <c r="Q4294" s="16"/>
      <c r="R4294" s="16"/>
      <c r="S4294" s="16"/>
      <c r="T4294" s="16"/>
      <c r="U4294" s="16"/>
      <c r="V4294" s="16"/>
      <c r="W4294" s="16"/>
      <c r="X4294" s="16"/>
      <c r="Y4294" s="16"/>
      <c r="Z4294" s="16"/>
      <c r="AA4294" s="16"/>
      <c r="AB4294" s="16"/>
      <c r="AC4294" s="16"/>
      <c r="AD4294" s="16"/>
      <c r="AE4294" s="16"/>
      <c r="AF4294" s="16"/>
      <c r="AG4294" s="16"/>
      <c r="AH4294" s="16"/>
      <c r="AI4294" s="18">
        <v>347.98</v>
      </c>
      <c r="AJ4294" s="22">
        <f>AI4294*-0.029+-0.3</f>
        <v>-10.39142</v>
      </c>
      <c r="AK4294" s="22">
        <v>0</v>
      </c>
      <c r="AL4294" s="22">
        <v>0</v>
      </c>
      <c r="AM4294" s="22">
        <v>0</v>
      </c>
      <c r="AN4294" s="22">
        <v>-11.43</v>
      </c>
      <c r="AO4294" s="22">
        <v>0</v>
      </c>
      <c r="AP4294" s="18">
        <f>SUM(AI4294:AO4294)</f>
        <v>326.15858</v>
      </c>
    </row>
    <row r="4295" ht="20.35" customHeight="1">
      <c r="A4295" t="s" s="28">
        <v>3342</v>
      </c>
      <c r="B4295" s="15">
        <v>44103</v>
      </c>
      <c r="C4295" s="16"/>
      <c r="D4295" s="16"/>
      <c r="E4295" s="31"/>
      <c r="F4295" s="31"/>
      <c r="G4295" s="16"/>
      <c r="H4295" s="16"/>
      <c r="I4295" s="16"/>
      <c r="J4295" s="16"/>
      <c r="K4295" s="16"/>
      <c r="L4295" s="16"/>
      <c r="M4295" s="16"/>
      <c r="N4295" s="16"/>
      <c r="O4295" s="16"/>
      <c r="P4295" s="16"/>
      <c r="Q4295" s="16"/>
      <c r="R4295" s="16"/>
      <c r="S4295" s="16"/>
      <c r="T4295" s="16"/>
      <c r="U4295" s="16"/>
      <c r="V4295" s="16"/>
      <c r="W4295" s="16"/>
      <c r="X4295" s="16"/>
      <c r="Y4295" s="16"/>
      <c r="Z4295" s="16"/>
      <c r="AA4295" s="16"/>
      <c r="AB4295" s="16"/>
      <c r="AC4295" s="16"/>
      <c r="AD4295" s="16"/>
      <c r="AE4295" s="16"/>
      <c r="AF4295" s="16"/>
      <c r="AG4295" s="16"/>
      <c r="AH4295" s="16"/>
      <c r="AI4295" s="18">
        <v>47.98</v>
      </c>
      <c r="AJ4295" s="22">
        <v>0</v>
      </c>
      <c r="AK4295" s="22">
        <f>AI4295*-0.029+-0.3</f>
        <v>-1.69142</v>
      </c>
      <c r="AL4295" s="22">
        <v>0</v>
      </c>
      <c r="AM4295" s="22">
        <v>0</v>
      </c>
      <c r="AN4295" s="22">
        <v>-5.7</v>
      </c>
      <c r="AO4295" s="22">
        <v>0</v>
      </c>
      <c r="AP4295" s="18">
        <f>SUM(AI4295:AO4295)</f>
        <v>40.58858</v>
      </c>
    </row>
    <row r="4296" ht="20.35" customHeight="1">
      <c r="A4296" t="s" s="28">
        <v>3343</v>
      </c>
      <c r="B4296" s="15">
        <v>44104</v>
      </c>
      <c r="C4296" s="17">
        <v>1</v>
      </c>
      <c r="D4296" s="16"/>
      <c r="E4296" s="31"/>
      <c r="F4296" s="31"/>
      <c r="G4296" s="16"/>
      <c r="H4296" s="16"/>
      <c r="I4296" s="16"/>
      <c r="J4296" s="16"/>
      <c r="K4296" s="16"/>
      <c r="L4296" s="16"/>
      <c r="M4296" s="16"/>
      <c r="N4296" s="16"/>
      <c r="O4296" s="16"/>
      <c r="P4296" s="16"/>
      <c r="Q4296" s="16"/>
      <c r="R4296" s="16"/>
      <c r="S4296" s="16"/>
      <c r="T4296" s="16"/>
      <c r="U4296" s="16"/>
      <c r="V4296" s="16"/>
      <c r="W4296" s="16"/>
      <c r="X4296" s="16"/>
      <c r="Y4296" s="16"/>
      <c r="Z4296" s="16"/>
      <c r="AA4296" s="16"/>
      <c r="AB4296" s="16"/>
      <c r="AC4296" s="16"/>
      <c r="AD4296" s="16"/>
      <c r="AE4296" s="16"/>
      <c r="AF4296" s="16"/>
      <c r="AG4296" s="16"/>
      <c r="AH4296" s="16"/>
      <c r="AI4296" s="18">
        <v>323.99</v>
      </c>
      <c r="AJ4296" s="22">
        <f>AI4296*-0.029+-0.3</f>
        <v>-9.69571</v>
      </c>
      <c r="AK4296" s="22">
        <v>0</v>
      </c>
      <c r="AL4296" s="22">
        <v>0</v>
      </c>
      <c r="AM4296" s="22">
        <v>0</v>
      </c>
      <c r="AN4296" s="22">
        <v>-10.56</v>
      </c>
      <c r="AO4296" s="22">
        <v>-24</v>
      </c>
      <c r="AP4296" s="18">
        <f>SUM(AI4296:AO4296)</f>
        <v>279.73429</v>
      </c>
    </row>
    <row r="4297" ht="20.35" customHeight="1">
      <c r="A4297" t="s" s="28">
        <v>3344</v>
      </c>
      <c r="B4297" s="15">
        <v>44104</v>
      </c>
      <c r="C4297" s="17">
        <v>15</v>
      </c>
      <c r="D4297" s="16"/>
      <c r="E4297" s="31"/>
      <c r="F4297" s="31"/>
      <c r="G4297" s="16"/>
      <c r="H4297" s="16"/>
      <c r="I4297" s="16"/>
      <c r="J4297" s="16"/>
      <c r="K4297" s="17">
        <v>3</v>
      </c>
      <c r="L4297" s="16"/>
      <c r="M4297" s="16"/>
      <c r="N4297" s="16"/>
      <c r="O4297" s="16"/>
      <c r="P4297" s="16"/>
      <c r="Q4297" s="16"/>
      <c r="R4297" s="16"/>
      <c r="S4297" s="16"/>
      <c r="T4297" s="16"/>
      <c r="U4297" s="16"/>
      <c r="V4297" s="16"/>
      <c r="W4297" s="16"/>
      <c r="X4297" s="16"/>
      <c r="Y4297" s="16"/>
      <c r="Z4297" s="16"/>
      <c r="AA4297" s="16"/>
      <c r="AB4297" s="16"/>
      <c r="AC4297" s="16"/>
      <c r="AD4297" s="16"/>
      <c r="AE4297" s="16"/>
      <c r="AF4297" s="16"/>
      <c r="AG4297" s="16"/>
      <c r="AH4297" s="16"/>
      <c r="AI4297" s="75">
        <v>8121.41</v>
      </c>
      <c r="AJ4297" s="76">
        <v>0</v>
      </c>
      <c r="AK4297" s="76">
        <v>0</v>
      </c>
      <c r="AL4297" s="76">
        <v>0</v>
      </c>
      <c r="AM4297" s="22">
        <v>0</v>
      </c>
      <c r="AN4297" s="76">
        <v>0</v>
      </c>
      <c r="AO4297" s="76">
        <v>0</v>
      </c>
      <c r="AP4297" s="18">
        <f>SUM(AI4297:AO4297)</f>
        <v>8121.41</v>
      </c>
    </row>
    <row r="4298" ht="20.35" customHeight="1">
      <c r="A4298" t="s" s="28">
        <v>3345</v>
      </c>
      <c r="B4298" s="15">
        <v>44105</v>
      </c>
      <c r="C4298" s="16"/>
      <c r="D4298" s="16"/>
      <c r="E4298" s="31"/>
      <c r="F4298" s="31"/>
      <c r="G4298" s="16"/>
      <c r="H4298" s="16"/>
      <c r="I4298" s="16"/>
      <c r="J4298" s="16"/>
      <c r="K4298" s="16"/>
      <c r="L4298" s="16"/>
      <c r="M4298" s="16"/>
      <c r="N4298" s="16"/>
      <c r="O4298" s="16"/>
      <c r="P4298" s="16"/>
      <c r="Q4298" s="16"/>
      <c r="R4298" s="16"/>
      <c r="S4298" s="16"/>
      <c r="T4298" s="16"/>
      <c r="U4298" s="16"/>
      <c r="V4298" s="16"/>
      <c r="W4298" s="16"/>
      <c r="X4298" s="16"/>
      <c r="Y4298" s="16"/>
      <c r="Z4298" s="16"/>
      <c r="AA4298" s="17">
        <v>1</v>
      </c>
      <c r="AB4298" s="16"/>
      <c r="AC4298" s="16"/>
      <c r="AD4298" s="16"/>
      <c r="AE4298" s="16"/>
      <c r="AF4298" s="16"/>
      <c r="AG4298" s="16"/>
      <c r="AH4298" s="16"/>
      <c r="AI4298" s="18">
        <v>67.98</v>
      </c>
      <c r="AJ4298" s="22">
        <f>AI4298*-0.029+-0.3</f>
        <v>-2.27142</v>
      </c>
      <c r="AK4298" s="22">
        <v>0</v>
      </c>
      <c r="AL4298" s="22">
        <v>0</v>
      </c>
      <c r="AM4298" s="22">
        <v>0</v>
      </c>
      <c r="AN4298" s="22">
        <v>-8.199999999999999</v>
      </c>
      <c r="AO4298" s="22">
        <v>0</v>
      </c>
      <c r="AP4298" s="18">
        <f>SUM(AI4298:AO4298)</f>
        <v>57.50858</v>
      </c>
    </row>
    <row r="4299" ht="20.35" customHeight="1">
      <c r="A4299" t="s" s="28">
        <v>3346</v>
      </c>
      <c r="B4299" s="15">
        <v>44109</v>
      </c>
      <c r="C4299" s="16"/>
      <c r="D4299" s="16"/>
      <c r="E4299" s="31"/>
      <c r="F4299" s="31"/>
      <c r="G4299" s="16"/>
      <c r="H4299" s="16"/>
      <c r="I4299" s="16"/>
      <c r="J4299" s="16"/>
      <c r="K4299" s="16"/>
      <c r="L4299" s="16"/>
      <c r="M4299" s="16"/>
      <c r="N4299" s="16"/>
      <c r="O4299" s="16"/>
      <c r="P4299" s="16"/>
      <c r="Q4299" s="16"/>
      <c r="R4299" s="16"/>
      <c r="S4299" s="16"/>
      <c r="T4299" s="16"/>
      <c r="U4299" s="16"/>
      <c r="V4299" s="16"/>
      <c r="W4299" s="16"/>
      <c r="X4299" s="16"/>
      <c r="Y4299" s="16"/>
      <c r="Z4299" s="17">
        <v>1</v>
      </c>
      <c r="AA4299" s="16"/>
      <c r="AB4299" s="16"/>
      <c r="AC4299" s="16"/>
      <c r="AD4299" s="16"/>
      <c r="AE4299" s="16"/>
      <c r="AF4299" s="16"/>
      <c r="AG4299" s="16"/>
      <c r="AH4299" s="16"/>
      <c r="AI4299" s="18">
        <v>52.98</v>
      </c>
      <c r="AJ4299" s="22">
        <v>0</v>
      </c>
      <c r="AK4299" s="22">
        <f>AI4299*-0.029+-0.3</f>
        <v>-1.83642</v>
      </c>
      <c r="AL4299" s="22">
        <v>0</v>
      </c>
      <c r="AM4299" s="22">
        <v>0</v>
      </c>
      <c r="AN4299" s="22">
        <v>-8.199999999999999</v>
      </c>
      <c r="AO4299" s="22">
        <v>0</v>
      </c>
      <c r="AP4299" s="18">
        <f>SUM(AI4299:AO4299)</f>
        <v>42.94358</v>
      </c>
    </row>
    <row r="4300" ht="20.35" customHeight="1">
      <c r="A4300" t="s" s="28">
        <v>3347</v>
      </c>
      <c r="B4300" s="15">
        <v>44109</v>
      </c>
      <c r="C4300" s="17">
        <v>1</v>
      </c>
      <c r="D4300" s="16"/>
      <c r="E4300" s="31"/>
      <c r="F4300" s="59">
        <v>1</v>
      </c>
      <c r="G4300" s="16"/>
      <c r="H4300" s="16"/>
      <c r="I4300" s="16"/>
      <c r="J4300" s="16"/>
      <c r="K4300" s="16"/>
      <c r="L4300" s="16"/>
      <c r="M4300" s="16"/>
      <c r="N4300" s="16"/>
      <c r="O4300" s="16"/>
      <c r="P4300" s="16"/>
      <c r="Q4300" s="16"/>
      <c r="R4300" s="16"/>
      <c r="S4300" s="16"/>
      <c r="T4300" s="16"/>
      <c r="U4300" s="16"/>
      <c r="V4300" s="16"/>
      <c r="W4300" s="16"/>
      <c r="X4300" s="16"/>
      <c r="Y4300" s="16"/>
      <c r="Z4300" s="16"/>
      <c r="AA4300" s="16"/>
      <c r="AB4300" s="16"/>
      <c r="AC4300" s="16"/>
      <c r="AD4300" s="16"/>
      <c r="AE4300" s="16"/>
      <c r="AF4300" s="16"/>
      <c r="AG4300" s="16"/>
      <c r="AH4300" s="16"/>
      <c r="AI4300" s="18">
        <v>429.98</v>
      </c>
      <c r="AJ4300" s="22">
        <f>AI4300*-0.029+-0.3</f>
        <v>-12.76942</v>
      </c>
      <c r="AK4300" s="22">
        <v>0</v>
      </c>
      <c r="AL4300" s="22">
        <v>0</v>
      </c>
      <c r="AM4300" s="22">
        <v>0</v>
      </c>
      <c r="AN4300" s="22">
        <v>-13.68</v>
      </c>
      <c r="AO4300" s="22">
        <v>0</v>
      </c>
      <c r="AP4300" s="18">
        <f>SUM(AI4300:AO4300)</f>
        <v>403.53058</v>
      </c>
    </row>
    <row r="4301" ht="20.35" customHeight="1">
      <c r="A4301" t="s" s="28">
        <v>2994</v>
      </c>
      <c r="B4301" s="15">
        <v>44110</v>
      </c>
      <c r="C4301" s="16"/>
      <c r="D4301" s="16"/>
      <c r="E4301" s="31"/>
      <c r="F4301" s="31"/>
      <c r="G4301" s="16"/>
      <c r="H4301" s="16"/>
      <c r="I4301" s="16"/>
      <c r="J4301" s="16"/>
      <c r="K4301" s="16"/>
      <c r="L4301" s="16"/>
      <c r="M4301" s="16"/>
      <c r="N4301" s="16"/>
      <c r="O4301" s="16"/>
      <c r="P4301" s="16"/>
      <c r="Q4301" s="16"/>
      <c r="R4301" s="16"/>
      <c r="S4301" s="16"/>
      <c r="T4301" s="16"/>
      <c r="U4301" s="16"/>
      <c r="V4301" s="16"/>
      <c r="W4301" s="16"/>
      <c r="X4301" s="16"/>
      <c r="Y4301" s="16"/>
      <c r="Z4301" s="17">
        <v>1</v>
      </c>
      <c r="AA4301" s="17">
        <v>1</v>
      </c>
      <c r="AB4301" s="16"/>
      <c r="AC4301" s="16"/>
      <c r="AD4301" s="16"/>
      <c r="AE4301" s="16"/>
      <c r="AF4301" s="16"/>
      <c r="AG4301" s="16"/>
      <c r="AH4301" s="16"/>
      <c r="AI4301" s="18">
        <v>113.38</v>
      </c>
      <c r="AJ4301" s="22">
        <f>AI4301*-0.029+-0.3</f>
        <v>-3.58802</v>
      </c>
      <c r="AK4301" s="22">
        <v>0</v>
      </c>
      <c r="AL4301" s="22">
        <v>0</v>
      </c>
      <c r="AM4301" s="22">
        <v>0</v>
      </c>
      <c r="AN4301" s="22">
        <v>-8.199999999999999</v>
      </c>
      <c r="AO4301" s="22">
        <v>-8.4</v>
      </c>
      <c r="AP4301" s="18">
        <f>SUM(AI4301:AO4301)</f>
        <v>93.19198</v>
      </c>
    </row>
    <row r="4302" ht="20.35" customHeight="1">
      <c r="A4302" t="s" s="28">
        <v>3348</v>
      </c>
      <c r="B4302" s="15">
        <v>44110</v>
      </c>
      <c r="C4302" s="16"/>
      <c r="D4302" s="16"/>
      <c r="E4302" s="31"/>
      <c r="F4302" s="31"/>
      <c r="G4302" s="16"/>
      <c r="H4302" s="16"/>
      <c r="I4302" s="16"/>
      <c r="J4302" s="16"/>
      <c r="K4302" s="16"/>
      <c r="L4302" s="16"/>
      <c r="M4302" s="16"/>
      <c r="N4302" s="16"/>
      <c r="O4302" s="16"/>
      <c r="P4302" s="16"/>
      <c r="Q4302" s="16"/>
      <c r="R4302" s="16"/>
      <c r="S4302" s="16"/>
      <c r="T4302" s="16"/>
      <c r="U4302" s="16"/>
      <c r="V4302" s="16"/>
      <c r="W4302" s="16"/>
      <c r="X4302" s="16"/>
      <c r="Y4302" s="16"/>
      <c r="Z4302" s="16"/>
      <c r="AA4302" s="17">
        <v>1</v>
      </c>
      <c r="AB4302" s="16"/>
      <c r="AC4302" s="16"/>
      <c r="AD4302" s="16"/>
      <c r="AE4302" s="16"/>
      <c r="AF4302" s="16"/>
      <c r="AG4302" s="16"/>
      <c r="AH4302" s="16"/>
      <c r="AI4302" s="18">
        <v>67.98</v>
      </c>
      <c r="AJ4302" s="22">
        <f>AI4302*-0.029+-0.3</f>
        <v>-2.27142</v>
      </c>
      <c r="AK4302" s="22">
        <v>0</v>
      </c>
      <c r="AL4302" s="22">
        <v>0</v>
      </c>
      <c r="AM4302" s="22">
        <v>0</v>
      </c>
      <c r="AN4302" s="22">
        <v>-8.199999999999999</v>
      </c>
      <c r="AO4302" s="22">
        <v>0</v>
      </c>
      <c r="AP4302" s="18">
        <f>SUM(AI4302:AO4302)</f>
        <v>57.50858</v>
      </c>
    </row>
    <row r="4303" ht="20.35" customHeight="1">
      <c r="A4303" t="s" s="28">
        <v>3349</v>
      </c>
      <c r="B4303" s="15">
        <v>44113</v>
      </c>
      <c r="C4303" s="17">
        <v>1</v>
      </c>
      <c r="D4303" s="16"/>
      <c r="E4303" s="31"/>
      <c r="F4303" s="31"/>
      <c r="G4303" s="16"/>
      <c r="H4303" s="16"/>
      <c r="I4303" s="16"/>
      <c r="J4303" s="16"/>
      <c r="K4303" s="16"/>
      <c r="L4303" s="16"/>
      <c r="M4303" s="16"/>
      <c r="N4303" s="16"/>
      <c r="O4303" s="16"/>
      <c r="P4303" s="16"/>
      <c r="Q4303" s="16"/>
      <c r="R4303" s="16"/>
      <c r="S4303" s="16"/>
      <c r="T4303" s="16"/>
      <c r="U4303" s="16"/>
      <c r="V4303" s="16"/>
      <c r="W4303" s="16"/>
      <c r="X4303" s="16"/>
      <c r="Y4303" s="16"/>
      <c r="Z4303" s="16"/>
      <c r="AA4303" s="16"/>
      <c r="AB4303" s="16"/>
      <c r="AC4303" s="16"/>
      <c r="AD4303" s="16"/>
      <c r="AE4303" s="16"/>
      <c r="AF4303" s="16"/>
      <c r="AG4303" s="16"/>
      <c r="AH4303" s="16"/>
      <c r="AI4303" s="18">
        <v>299.99</v>
      </c>
      <c r="AJ4303" s="22">
        <f>AI4303*-0.029+-0.3</f>
        <v>-8.99971</v>
      </c>
      <c r="AK4303" s="22">
        <v>0</v>
      </c>
      <c r="AL4303" s="22">
        <v>0</v>
      </c>
      <c r="AM4303" s="22">
        <v>0</v>
      </c>
      <c r="AN4303" s="22">
        <v>-12.59</v>
      </c>
      <c r="AO4303" s="22">
        <v>0</v>
      </c>
      <c r="AP4303" s="18">
        <f>SUM(AI4303:AO4303)</f>
        <v>278.40029</v>
      </c>
    </row>
    <row r="4304" ht="20.35" customHeight="1">
      <c r="A4304" t="s" s="28">
        <v>3350</v>
      </c>
      <c r="B4304" s="15">
        <v>44116</v>
      </c>
      <c r="C4304" s="16"/>
      <c r="D4304" s="16"/>
      <c r="E4304" s="31"/>
      <c r="F4304" s="31"/>
      <c r="G4304" s="16"/>
      <c r="H4304" s="16"/>
      <c r="I4304" s="16"/>
      <c r="J4304" s="16"/>
      <c r="K4304" s="16"/>
      <c r="L4304" s="16"/>
      <c r="M4304" s="31"/>
      <c r="N4304" s="31"/>
      <c r="O4304" s="16"/>
      <c r="P4304" s="16"/>
      <c r="Q4304" s="17">
        <v>1</v>
      </c>
      <c r="R4304" s="16"/>
      <c r="S4304" s="16"/>
      <c r="T4304" s="16"/>
      <c r="U4304" s="16"/>
      <c r="V4304" s="16"/>
      <c r="W4304" s="16"/>
      <c r="X4304" s="16"/>
      <c r="Y4304" s="16"/>
      <c r="Z4304" s="16"/>
      <c r="AA4304" s="16"/>
      <c r="AB4304" s="16"/>
      <c r="AC4304" s="16"/>
      <c r="AD4304" s="16"/>
      <c r="AE4304" s="16"/>
      <c r="AF4304" s="16"/>
      <c r="AG4304" s="16"/>
      <c r="AH4304" s="16"/>
      <c r="AI4304" s="18">
        <v>333.14</v>
      </c>
      <c r="AJ4304" s="22">
        <v>0</v>
      </c>
      <c r="AK4304" s="22">
        <f>AI4304*-0.029+-0.3</f>
        <v>-9.96106</v>
      </c>
      <c r="AL4304" s="22">
        <v>0</v>
      </c>
      <c r="AM4304" s="22">
        <v>0</v>
      </c>
      <c r="AN4304" s="22">
        <v>-38.99</v>
      </c>
      <c r="AO4304" s="22">
        <v>0</v>
      </c>
      <c r="AP4304" s="18">
        <f>SUM(AI4304:AO4304)</f>
        <v>284.18894</v>
      </c>
    </row>
    <row r="4305" ht="20.35" customHeight="1">
      <c r="A4305" t="s" s="28">
        <v>3351</v>
      </c>
      <c r="B4305" s="15">
        <v>44117</v>
      </c>
      <c r="C4305" s="17">
        <v>1</v>
      </c>
      <c r="D4305" s="16"/>
      <c r="E4305" s="31"/>
      <c r="F4305" s="31"/>
      <c r="G4305" s="16"/>
      <c r="H4305" s="16"/>
      <c r="I4305" s="16"/>
      <c r="J4305" s="16"/>
      <c r="K4305" s="16"/>
      <c r="L4305" s="16"/>
      <c r="M4305" s="16"/>
      <c r="N4305" s="16"/>
      <c r="O4305" s="16"/>
      <c r="P4305" s="16"/>
      <c r="Q4305" s="16"/>
      <c r="R4305" s="16"/>
      <c r="S4305" s="16"/>
      <c r="T4305" s="16"/>
      <c r="U4305" s="16"/>
      <c r="V4305" s="16"/>
      <c r="W4305" s="16"/>
      <c r="X4305" s="16"/>
      <c r="Y4305" s="16"/>
      <c r="Z4305" s="16"/>
      <c r="AA4305" s="16"/>
      <c r="AB4305" s="16"/>
      <c r="AC4305" s="16"/>
      <c r="AD4305" s="16"/>
      <c r="AE4305" s="16"/>
      <c r="AF4305" s="16"/>
      <c r="AG4305" s="16"/>
      <c r="AH4305" s="16"/>
      <c r="AI4305" s="18">
        <v>274.99</v>
      </c>
      <c r="AJ4305" s="22">
        <f>AI4305*-0.029+-0.3</f>
        <v>-8.274710000000001</v>
      </c>
      <c r="AK4305" s="22">
        <v>0</v>
      </c>
      <c r="AL4305" s="22">
        <v>0</v>
      </c>
      <c r="AM4305" s="22">
        <v>0</v>
      </c>
      <c r="AN4305" s="22">
        <v>-14.45</v>
      </c>
      <c r="AO4305" s="22">
        <v>0</v>
      </c>
      <c r="AP4305" s="18">
        <f>SUM(AI4305:AO4305)</f>
        <v>252.26529</v>
      </c>
    </row>
    <row r="4306" ht="20.35" customHeight="1">
      <c r="A4306" t="s" s="28">
        <v>3352</v>
      </c>
      <c r="B4306" s="15">
        <v>44117</v>
      </c>
      <c r="C4306" s="17">
        <v>1</v>
      </c>
      <c r="D4306" s="16"/>
      <c r="E4306" s="31"/>
      <c r="F4306" s="59">
        <v>1</v>
      </c>
      <c r="G4306" s="16"/>
      <c r="H4306" s="16"/>
      <c r="I4306" s="16"/>
      <c r="J4306" s="16"/>
      <c r="K4306" s="16"/>
      <c r="L4306" s="16"/>
      <c r="M4306" s="16"/>
      <c r="N4306" s="16"/>
      <c r="O4306" s="16"/>
      <c r="P4306" s="16"/>
      <c r="Q4306" s="16"/>
      <c r="R4306" s="16"/>
      <c r="S4306" s="16"/>
      <c r="T4306" s="16"/>
      <c r="U4306" s="16"/>
      <c r="V4306" s="16"/>
      <c r="W4306" s="16"/>
      <c r="X4306" s="16"/>
      <c r="Y4306" s="16"/>
      <c r="Z4306" s="16"/>
      <c r="AA4306" s="16"/>
      <c r="AB4306" s="16"/>
      <c r="AC4306" s="16"/>
      <c r="AD4306" s="16"/>
      <c r="AE4306" s="16"/>
      <c r="AF4306" s="16"/>
      <c r="AG4306" s="16"/>
      <c r="AH4306" s="16"/>
      <c r="AI4306" s="18">
        <v>429.98</v>
      </c>
      <c r="AJ4306" s="22">
        <f>AI4306*-0.029+-0.3</f>
        <v>-12.76942</v>
      </c>
      <c r="AK4306" s="22">
        <v>0</v>
      </c>
      <c r="AL4306" s="22">
        <v>0</v>
      </c>
      <c r="AM4306" s="22">
        <v>0</v>
      </c>
      <c r="AN4306" s="22">
        <v>-17.55</v>
      </c>
      <c r="AO4306" s="22">
        <v>0</v>
      </c>
      <c r="AP4306" s="18">
        <f>SUM(AI4306:AO4306)</f>
        <v>399.66058</v>
      </c>
    </row>
    <row r="4307" ht="20.35" customHeight="1">
      <c r="A4307" t="s" s="28">
        <v>3353</v>
      </c>
      <c r="B4307" s="15">
        <v>44118</v>
      </c>
      <c r="C4307" s="17">
        <v>1</v>
      </c>
      <c r="D4307" s="16"/>
      <c r="E4307" s="31"/>
      <c r="F4307" s="59">
        <v>1</v>
      </c>
      <c r="G4307" s="16"/>
      <c r="H4307" s="16"/>
      <c r="I4307" s="16"/>
      <c r="J4307" s="16"/>
      <c r="K4307" s="16"/>
      <c r="L4307" s="16"/>
      <c r="M4307" s="16"/>
      <c r="N4307" s="16"/>
      <c r="O4307" s="16"/>
      <c r="P4307" s="16"/>
      <c r="Q4307" s="16"/>
      <c r="R4307" s="16"/>
      <c r="S4307" s="16"/>
      <c r="T4307" s="16"/>
      <c r="U4307" s="16"/>
      <c r="V4307" s="16"/>
      <c r="W4307" s="16"/>
      <c r="X4307" s="16"/>
      <c r="Y4307" s="16"/>
      <c r="Z4307" s="16"/>
      <c r="AA4307" s="16"/>
      <c r="AB4307" s="16"/>
      <c r="AC4307" s="16"/>
      <c r="AD4307" s="16"/>
      <c r="AE4307" s="16"/>
      <c r="AF4307" s="16"/>
      <c r="AG4307" s="16"/>
      <c r="AH4307" s="16"/>
      <c r="AI4307" s="18">
        <v>564.83</v>
      </c>
      <c r="AJ4307" s="22">
        <v>0</v>
      </c>
      <c r="AK4307" s="22">
        <v>0</v>
      </c>
      <c r="AL4307" s="22">
        <f>AI4307*-0.029-0.3</f>
        <v>-16.68007</v>
      </c>
      <c r="AM4307" s="22">
        <v>0</v>
      </c>
      <c r="AN4307" s="22">
        <v>-72.68000000000001</v>
      </c>
      <c r="AO4307" s="22">
        <v>0</v>
      </c>
      <c r="AP4307" s="18">
        <f>SUM(AI4307:AO4307)</f>
        <v>475.46993</v>
      </c>
    </row>
    <row r="4308" ht="20.35" customHeight="1">
      <c r="A4308" t="s" s="28">
        <v>3354</v>
      </c>
      <c r="B4308" s="15">
        <v>44120</v>
      </c>
      <c r="C4308" s="16"/>
      <c r="D4308" s="16"/>
      <c r="E4308" s="31"/>
      <c r="F4308" s="31"/>
      <c r="G4308" s="16"/>
      <c r="H4308" s="16"/>
      <c r="I4308" s="16"/>
      <c r="J4308" s="16"/>
      <c r="K4308" s="16"/>
      <c r="L4308" s="16"/>
      <c r="M4308" s="16"/>
      <c r="N4308" s="16"/>
      <c r="O4308" s="16"/>
      <c r="P4308" s="16"/>
      <c r="Q4308" s="16"/>
      <c r="R4308" s="16"/>
      <c r="S4308" s="16"/>
      <c r="T4308" s="16"/>
      <c r="U4308" s="16"/>
      <c r="V4308" s="16"/>
      <c r="W4308" s="16"/>
      <c r="X4308" s="16"/>
      <c r="Y4308" s="16"/>
      <c r="Z4308" s="16"/>
      <c r="AA4308" s="16"/>
      <c r="AB4308" s="16"/>
      <c r="AC4308" s="16"/>
      <c r="AD4308" s="16"/>
      <c r="AE4308" s="16"/>
      <c r="AF4308" s="16"/>
      <c r="AG4308" s="16"/>
      <c r="AH4308" s="16"/>
      <c r="AI4308" s="18">
        <v>400.67</v>
      </c>
      <c r="AJ4308" s="22">
        <f>AI4308*-0.029+-0.3</f>
        <v>-11.91943</v>
      </c>
      <c r="AK4308" s="22">
        <v>0</v>
      </c>
      <c r="AL4308" s="22">
        <v>0</v>
      </c>
      <c r="AM4308" s="22">
        <v>0</v>
      </c>
      <c r="AN4308" s="22">
        <v>-80.97</v>
      </c>
      <c r="AO4308" s="22">
        <v>0</v>
      </c>
      <c r="AP4308" s="18">
        <f>SUM(AI4308:AO4308)</f>
        <v>307.78057</v>
      </c>
    </row>
    <row r="4309" ht="20.35" customHeight="1">
      <c r="A4309" t="s" s="28">
        <v>3355</v>
      </c>
      <c r="B4309" s="15">
        <v>44123</v>
      </c>
      <c r="C4309" s="17">
        <v>1</v>
      </c>
      <c r="D4309" s="16"/>
      <c r="E4309" s="31"/>
      <c r="F4309" s="59">
        <v>1</v>
      </c>
      <c r="G4309" s="16"/>
      <c r="H4309" s="16"/>
      <c r="I4309" s="16"/>
      <c r="J4309" s="16"/>
      <c r="K4309" s="16"/>
      <c r="L4309" s="16"/>
      <c r="M4309" s="16"/>
      <c r="N4309" s="16"/>
      <c r="O4309" s="16"/>
      <c r="P4309" s="16"/>
      <c r="Q4309" s="16"/>
      <c r="R4309" s="16"/>
      <c r="S4309" s="16"/>
      <c r="T4309" s="16"/>
      <c r="U4309" s="16"/>
      <c r="V4309" s="16"/>
      <c r="W4309" s="16"/>
      <c r="X4309" s="16"/>
      <c r="Y4309" s="16"/>
      <c r="Z4309" s="16"/>
      <c r="AA4309" s="16"/>
      <c r="AB4309" s="16"/>
      <c r="AC4309" s="16"/>
      <c r="AD4309" s="16"/>
      <c r="AE4309" s="16"/>
      <c r="AF4309" s="16"/>
      <c r="AG4309" s="16"/>
      <c r="AH4309" s="16"/>
      <c r="AI4309" s="18">
        <v>429.98</v>
      </c>
      <c r="AJ4309" s="22">
        <f>AI4309*-0.029+-0.3</f>
        <v>-12.76942</v>
      </c>
      <c r="AK4309" s="22">
        <v>0</v>
      </c>
      <c r="AL4309" s="22">
        <v>0</v>
      </c>
      <c r="AM4309" s="22">
        <v>0</v>
      </c>
      <c r="AN4309" s="22">
        <v>-17.31</v>
      </c>
      <c r="AO4309" s="22">
        <v>0</v>
      </c>
      <c r="AP4309" s="18">
        <f>SUM(AI4309:AO4309)</f>
        <v>399.90058</v>
      </c>
    </row>
    <row r="4310" ht="20.35" customHeight="1">
      <c r="A4310" t="s" s="28">
        <v>2155</v>
      </c>
      <c r="B4310" s="15">
        <v>44123</v>
      </c>
      <c r="C4310" s="16"/>
      <c r="D4310" s="16"/>
      <c r="E4310" s="31"/>
      <c r="F4310" s="31"/>
      <c r="G4310" s="16"/>
      <c r="H4310" s="16"/>
      <c r="I4310" s="16"/>
      <c r="J4310" s="16"/>
      <c r="K4310" s="16"/>
      <c r="L4310" s="16"/>
      <c r="M4310" s="16"/>
      <c r="N4310" s="16"/>
      <c r="O4310" s="16"/>
      <c r="P4310" s="16"/>
      <c r="Q4310" s="16"/>
      <c r="R4310" s="16"/>
      <c r="S4310" s="16"/>
      <c r="T4310" s="16"/>
      <c r="U4310" s="16"/>
      <c r="V4310" s="16"/>
      <c r="W4310" s="16"/>
      <c r="X4310" s="17">
        <v>1</v>
      </c>
      <c r="Y4310" s="16"/>
      <c r="Z4310" s="16"/>
      <c r="AA4310" s="16"/>
      <c r="AB4310" s="16"/>
      <c r="AC4310" s="16"/>
      <c r="AD4310" s="16"/>
      <c r="AE4310" s="16"/>
      <c r="AF4310" s="16"/>
      <c r="AG4310" s="16"/>
      <c r="AH4310" s="16"/>
      <c r="AI4310" s="18">
        <v>107.98</v>
      </c>
      <c r="AJ4310" s="22">
        <v>0</v>
      </c>
      <c r="AK4310" s="22">
        <v>0</v>
      </c>
      <c r="AL4310" s="22">
        <f>AI4310*-0.029-0.3</f>
        <v>-3.43142</v>
      </c>
      <c r="AM4310" s="22">
        <v>0</v>
      </c>
      <c r="AN4310" s="22">
        <v>-8.199999999999999</v>
      </c>
      <c r="AO4310" s="22">
        <v>0</v>
      </c>
      <c r="AP4310" s="18">
        <f>SUM(AI4310:AO4310)</f>
        <v>96.34858</v>
      </c>
    </row>
    <row r="4311" ht="20.35" customHeight="1">
      <c r="A4311" t="s" s="28">
        <v>3356</v>
      </c>
      <c r="B4311" s="15">
        <v>44123</v>
      </c>
      <c r="C4311" s="16"/>
      <c r="D4311" s="16"/>
      <c r="E4311" s="31"/>
      <c r="F4311" s="31"/>
      <c r="G4311" s="16"/>
      <c r="H4311" s="16"/>
      <c r="I4311" s="16"/>
      <c r="J4311" s="16"/>
      <c r="K4311" s="16"/>
      <c r="L4311" s="16"/>
      <c r="M4311" s="16"/>
      <c r="N4311" s="16"/>
      <c r="O4311" s="16"/>
      <c r="P4311" s="16"/>
      <c r="Q4311" s="16"/>
      <c r="R4311" s="16"/>
      <c r="S4311" s="16"/>
      <c r="T4311" s="16"/>
      <c r="U4311" s="16"/>
      <c r="V4311" s="16"/>
      <c r="W4311" s="16"/>
      <c r="X4311" s="17">
        <v>1</v>
      </c>
      <c r="Y4311" s="16"/>
      <c r="Z4311" s="16"/>
      <c r="AA4311" s="16"/>
      <c r="AB4311" s="16"/>
      <c r="AC4311" s="16"/>
      <c r="AD4311" s="16"/>
      <c r="AE4311" s="16"/>
      <c r="AF4311" s="16"/>
      <c r="AG4311" s="16"/>
      <c r="AH4311" s="16"/>
      <c r="AI4311" s="18">
        <v>191.41</v>
      </c>
      <c r="AJ4311" s="22">
        <f>AI4311*-0.029+-0.3</f>
        <v>-5.85089</v>
      </c>
      <c r="AK4311" s="22">
        <v>0</v>
      </c>
      <c r="AL4311" s="22">
        <v>0</v>
      </c>
      <c r="AM4311" s="22">
        <v>0</v>
      </c>
      <c r="AN4311" s="22">
        <v>-8.199999999999999</v>
      </c>
      <c r="AO4311" s="22">
        <v>0</v>
      </c>
      <c r="AP4311" s="18">
        <f>SUM(AI4311:AO4311)</f>
        <v>177.35911</v>
      </c>
    </row>
    <row r="4312" ht="20.35" customHeight="1">
      <c r="A4312" t="s" s="28">
        <v>3357</v>
      </c>
      <c r="B4312" s="15">
        <v>44124</v>
      </c>
      <c r="C4312" s="17">
        <v>1</v>
      </c>
      <c r="D4312" s="16"/>
      <c r="E4312" s="31"/>
      <c r="F4312" s="31"/>
      <c r="G4312" s="17">
        <v>1</v>
      </c>
      <c r="H4312" s="16"/>
      <c r="I4312" s="16"/>
      <c r="J4312" s="16"/>
      <c r="K4312" s="16"/>
      <c r="L4312" s="16"/>
      <c r="M4312" s="16"/>
      <c r="N4312" s="16"/>
      <c r="O4312" s="16"/>
      <c r="P4312" s="16"/>
      <c r="Q4312" s="16"/>
      <c r="R4312" s="16"/>
      <c r="S4312" s="16"/>
      <c r="T4312" s="16"/>
      <c r="U4312" s="16"/>
      <c r="V4312" s="16"/>
      <c r="W4312" s="16"/>
      <c r="X4312" s="16"/>
      <c r="Y4312" s="16"/>
      <c r="Z4312" s="16"/>
      <c r="AA4312" s="16"/>
      <c r="AB4312" s="16"/>
      <c r="AC4312" s="16"/>
      <c r="AD4312" s="16"/>
      <c r="AE4312" s="16"/>
      <c r="AF4312" s="16"/>
      <c r="AG4312" s="16"/>
      <c r="AH4312" s="16"/>
      <c r="AI4312" s="18">
        <v>639.78</v>
      </c>
      <c r="AJ4312" s="22">
        <f>AI4312*-0.029+-0.3</f>
        <v>-18.85362</v>
      </c>
      <c r="AK4312" s="22">
        <v>0</v>
      </c>
      <c r="AL4312" s="22">
        <v>0</v>
      </c>
      <c r="AM4312" s="22">
        <v>0</v>
      </c>
      <c r="AN4312" s="22">
        <v>-13.24</v>
      </c>
      <c r="AO4312" s="22">
        <v>-47.39</v>
      </c>
      <c r="AP4312" s="18">
        <f>SUM(AI4312:AO4312)</f>
        <v>560.29638</v>
      </c>
    </row>
    <row r="4313" ht="20.35" customHeight="1">
      <c r="A4313" t="s" s="28">
        <v>3357</v>
      </c>
      <c r="B4313" s="15">
        <v>44124</v>
      </c>
      <c r="C4313" s="16"/>
      <c r="D4313" s="16"/>
      <c r="E4313" s="31"/>
      <c r="F4313" s="31"/>
      <c r="G4313" s="16"/>
      <c r="H4313" s="16"/>
      <c r="I4313" s="16"/>
      <c r="J4313" s="16"/>
      <c r="K4313" s="16"/>
      <c r="L4313" s="16"/>
      <c r="M4313" s="16"/>
      <c r="N4313" s="16"/>
      <c r="O4313" s="16"/>
      <c r="P4313" s="16"/>
      <c r="Q4313" s="16"/>
      <c r="R4313" s="16"/>
      <c r="S4313" s="16"/>
      <c r="T4313" s="16"/>
      <c r="U4313" s="16"/>
      <c r="V4313" s="16"/>
      <c r="W4313" s="16"/>
      <c r="X4313" s="17">
        <v>1</v>
      </c>
      <c r="Y4313" s="16"/>
      <c r="Z4313" s="16"/>
      <c r="AA4313" s="16"/>
      <c r="AB4313" s="16"/>
      <c r="AC4313" s="16"/>
      <c r="AD4313" s="16"/>
      <c r="AE4313" s="16"/>
      <c r="AF4313" s="16"/>
      <c r="AG4313" s="16"/>
      <c r="AH4313" s="16"/>
      <c r="AI4313" s="18">
        <v>100.42</v>
      </c>
      <c r="AJ4313" s="22">
        <f>AI4313*-0.029+-0.3</f>
        <v>-3.21218</v>
      </c>
      <c r="AK4313" s="22">
        <v>0</v>
      </c>
      <c r="AL4313" s="22">
        <v>0</v>
      </c>
      <c r="AM4313" s="22">
        <v>0</v>
      </c>
      <c r="AN4313" s="22">
        <v>0</v>
      </c>
      <c r="AO4313" s="22">
        <v>-7.44</v>
      </c>
      <c r="AP4313" s="18">
        <f>SUM(AI4313:AO4313)</f>
        <v>89.76782</v>
      </c>
    </row>
    <row r="4314" ht="20.35" customHeight="1">
      <c r="A4314" t="s" s="28">
        <v>2750</v>
      </c>
      <c r="B4314" s="15">
        <v>44125</v>
      </c>
      <c r="C4314" s="16"/>
      <c r="D4314" s="16"/>
      <c r="E4314" s="31"/>
      <c r="F4314" s="31"/>
      <c r="G4314" s="16"/>
      <c r="H4314" s="17">
        <v>3</v>
      </c>
      <c r="I4314" s="16"/>
      <c r="J4314" s="16"/>
      <c r="K4314" s="16"/>
      <c r="L4314" s="16"/>
      <c r="M4314" s="16"/>
      <c r="N4314" s="16"/>
      <c r="O4314" s="16"/>
      <c r="P4314" s="16"/>
      <c r="Q4314" s="16"/>
      <c r="R4314" s="16"/>
      <c r="S4314" s="16"/>
      <c r="T4314" s="16"/>
      <c r="U4314" s="16"/>
      <c r="V4314" s="16"/>
      <c r="W4314" s="16"/>
      <c r="X4314" s="17">
        <v>6</v>
      </c>
      <c r="Y4314" s="16"/>
      <c r="Z4314" s="16"/>
      <c r="AA4314" s="16"/>
      <c r="AB4314" s="16"/>
      <c r="AC4314" s="16"/>
      <c r="AD4314" s="16"/>
      <c r="AE4314" s="16"/>
      <c r="AF4314" s="16"/>
      <c r="AG4314" s="16"/>
      <c r="AH4314" s="16"/>
      <c r="AI4314" s="18">
        <v>3360.72</v>
      </c>
      <c r="AJ4314" s="22">
        <f>AI4314*-0.029+-0.3</f>
        <v>-97.76088</v>
      </c>
      <c r="AK4314" s="22">
        <v>0</v>
      </c>
      <c r="AL4314" s="22">
        <v>0</v>
      </c>
      <c r="AM4314" s="22">
        <v>0</v>
      </c>
      <c r="AN4314" s="22">
        <v>-102.16</v>
      </c>
      <c r="AO4314" s="22">
        <v>-240</v>
      </c>
      <c r="AP4314" s="18">
        <f>SUM(AI4314:AO4314)</f>
        <v>2920.79912</v>
      </c>
    </row>
    <row r="4315" ht="20.35" customHeight="1">
      <c r="A4315" t="s" s="28">
        <v>3358</v>
      </c>
      <c r="B4315" s="15">
        <v>44127</v>
      </c>
      <c r="C4315" s="17">
        <v>1</v>
      </c>
      <c r="D4315" s="16"/>
      <c r="E4315" s="31"/>
      <c r="F4315" s="31"/>
      <c r="G4315" s="16"/>
      <c r="H4315" s="16"/>
      <c r="I4315" s="16"/>
      <c r="J4315" s="16"/>
      <c r="K4315" s="16"/>
      <c r="L4315" s="16"/>
      <c r="M4315" s="16"/>
      <c r="N4315" s="16"/>
      <c r="O4315" s="16"/>
      <c r="P4315" s="16"/>
      <c r="Q4315" s="16"/>
      <c r="R4315" s="16"/>
      <c r="S4315" s="16"/>
      <c r="T4315" s="16"/>
      <c r="U4315" s="16"/>
      <c r="V4315" s="16"/>
      <c r="W4315" s="16"/>
      <c r="X4315" s="16"/>
      <c r="Y4315" s="16"/>
      <c r="Z4315" s="16"/>
      <c r="AA4315" s="16"/>
      <c r="AB4315" s="16"/>
      <c r="AC4315" s="16"/>
      <c r="AD4315" s="16"/>
      <c r="AE4315" s="16"/>
      <c r="AF4315" s="16"/>
      <c r="AG4315" s="16"/>
      <c r="AH4315" s="16"/>
      <c r="AI4315" s="18">
        <v>314.99</v>
      </c>
      <c r="AJ4315" s="22">
        <v>0</v>
      </c>
      <c r="AK4315" s="22">
        <f>AI4315*-0.029+-0.3</f>
        <v>-9.434710000000001</v>
      </c>
      <c r="AL4315" s="22">
        <v>0</v>
      </c>
      <c r="AM4315" s="22">
        <v>0</v>
      </c>
      <c r="AN4315" s="22">
        <v>-13.31</v>
      </c>
      <c r="AO4315" s="22">
        <v>0</v>
      </c>
      <c r="AP4315" s="18">
        <f>SUM(AI4315:AO4315)</f>
        <v>292.24529</v>
      </c>
    </row>
    <row r="4316" ht="20.35" customHeight="1">
      <c r="A4316" t="s" s="28">
        <v>3359</v>
      </c>
      <c r="B4316" s="15">
        <v>44131</v>
      </c>
      <c r="C4316" s="17">
        <v>2</v>
      </c>
      <c r="D4316" s="16"/>
      <c r="E4316" s="31"/>
      <c r="F4316" s="31"/>
      <c r="G4316" s="16"/>
      <c r="H4316" s="16"/>
      <c r="I4316" s="16"/>
      <c r="J4316" s="16"/>
      <c r="K4316" s="16"/>
      <c r="L4316" s="16"/>
      <c r="M4316" s="16"/>
      <c r="N4316" s="16"/>
      <c r="O4316" s="16"/>
      <c r="P4316" s="16"/>
      <c r="Q4316" s="16"/>
      <c r="R4316" s="16"/>
      <c r="S4316" s="16"/>
      <c r="T4316" s="16"/>
      <c r="U4316" s="16"/>
      <c r="V4316" s="16"/>
      <c r="W4316" s="16"/>
      <c r="X4316" s="16"/>
      <c r="Y4316" s="16"/>
      <c r="Z4316" s="16"/>
      <c r="AA4316" s="16"/>
      <c r="AB4316" s="16"/>
      <c r="AC4316" s="16"/>
      <c r="AD4316" s="16"/>
      <c r="AE4316" s="16"/>
      <c r="AF4316" s="16"/>
      <c r="AG4316" s="16"/>
      <c r="AH4316" s="16"/>
      <c r="AI4316" s="18">
        <v>759.98</v>
      </c>
      <c r="AJ4316" s="22">
        <f>AI4316*-0.029+-0.3</f>
        <v>-22.33942</v>
      </c>
      <c r="AK4316" s="22">
        <v>0</v>
      </c>
      <c r="AL4316" s="22">
        <v>0</v>
      </c>
      <c r="AM4316" s="22">
        <v>0</v>
      </c>
      <c r="AN4316" s="22">
        <v>-21.19</v>
      </c>
      <c r="AO4316" s="22">
        <v>0</v>
      </c>
      <c r="AP4316" s="18">
        <f>SUM(AI4316:AO4316)</f>
        <v>716.4505799999999</v>
      </c>
    </row>
    <row r="4317" ht="20.35" customHeight="1">
      <c r="A4317" t="s" s="28">
        <v>3360</v>
      </c>
      <c r="B4317" s="15">
        <v>44135</v>
      </c>
      <c r="C4317" s="17">
        <v>16</v>
      </c>
      <c r="D4317" s="16"/>
      <c r="E4317" s="31"/>
      <c r="F4317" s="31"/>
      <c r="G4317" s="16"/>
      <c r="H4317" s="16"/>
      <c r="I4317" s="16"/>
      <c r="J4317" s="16"/>
      <c r="K4317" s="17">
        <v>2</v>
      </c>
      <c r="L4317" s="16"/>
      <c r="M4317" s="16"/>
      <c r="N4317" s="16"/>
      <c r="O4317" s="16"/>
      <c r="P4317" s="16"/>
      <c r="Q4317" s="16"/>
      <c r="R4317" s="16"/>
      <c r="S4317" s="16"/>
      <c r="T4317" s="16"/>
      <c r="U4317" s="16"/>
      <c r="V4317" s="16"/>
      <c r="W4317" s="16"/>
      <c r="X4317" s="16"/>
      <c r="Y4317" s="16"/>
      <c r="Z4317" s="16"/>
      <c r="AA4317" s="16"/>
      <c r="AB4317" s="16"/>
      <c r="AC4317" s="16"/>
      <c r="AD4317" s="16"/>
      <c r="AE4317" s="16"/>
      <c r="AF4317" s="16"/>
      <c r="AG4317" s="16"/>
      <c r="AH4317" s="16"/>
      <c r="AI4317" s="75">
        <v>9153.24</v>
      </c>
      <c r="AJ4317" s="76">
        <v>0</v>
      </c>
      <c r="AK4317" s="76">
        <v>0</v>
      </c>
      <c r="AL4317" s="76">
        <v>0</v>
      </c>
      <c r="AM4317" s="22">
        <v>0</v>
      </c>
      <c r="AN4317" s="76">
        <v>0</v>
      </c>
      <c r="AO4317" s="76">
        <v>0</v>
      </c>
      <c r="AP4317" s="18">
        <f>SUM(AI4317:AO4317)</f>
        <v>9153.24</v>
      </c>
    </row>
    <row r="4318" ht="20.35" customHeight="1">
      <c r="A4318" t="s" s="28">
        <v>3057</v>
      </c>
      <c r="B4318" s="15">
        <v>44141</v>
      </c>
      <c r="C4318" s="16"/>
      <c r="D4318" s="16"/>
      <c r="E4318" s="31"/>
      <c r="F4318" s="31"/>
      <c r="G4318" s="16"/>
      <c r="H4318" s="17">
        <v>20</v>
      </c>
      <c r="I4318" s="16"/>
      <c r="J4318" s="16"/>
      <c r="K4318" s="17">
        <v>20</v>
      </c>
      <c r="L4318" s="16"/>
      <c r="M4318" s="16"/>
      <c r="N4318" s="16"/>
      <c r="O4318" s="16"/>
      <c r="P4318" s="16"/>
      <c r="Q4318" s="17">
        <v>5</v>
      </c>
      <c r="R4318" s="17">
        <v>5</v>
      </c>
      <c r="S4318" s="16"/>
      <c r="T4318" s="16"/>
      <c r="U4318" s="16"/>
      <c r="V4318" s="16"/>
      <c r="W4318" s="16"/>
      <c r="X4318" s="17">
        <v>80</v>
      </c>
      <c r="Y4318" s="16"/>
      <c r="Z4318" s="16"/>
      <c r="AA4318" s="16"/>
      <c r="AB4318" s="17">
        <v>20</v>
      </c>
      <c r="AC4318" s="16"/>
      <c r="AD4318" s="17">
        <v>30</v>
      </c>
      <c r="AE4318" s="17">
        <v>10</v>
      </c>
      <c r="AF4318" s="16"/>
      <c r="AG4318" s="16"/>
      <c r="AH4318" s="16"/>
      <c r="AI4318" s="18">
        <v>65955</v>
      </c>
      <c r="AJ4318" s="22">
        <v>0</v>
      </c>
      <c r="AK4318" s="22">
        <v>0</v>
      </c>
      <c r="AL4318" s="22">
        <v>0</v>
      </c>
      <c r="AM4318" s="22">
        <v>0</v>
      </c>
      <c r="AN4318" s="22">
        <v>0</v>
      </c>
      <c r="AO4318" s="22">
        <v>0</v>
      </c>
      <c r="AP4318" s="18">
        <f>SUM(AI4318:AO4318)</f>
        <v>65955</v>
      </c>
    </row>
    <row r="4319" ht="20.35" customHeight="1">
      <c r="A4319" t="s" s="28">
        <v>3361</v>
      </c>
      <c r="B4319" s="15">
        <v>44145</v>
      </c>
      <c r="C4319" s="16"/>
      <c r="D4319" s="16"/>
      <c r="E4319" s="31"/>
      <c r="F4319" s="31"/>
      <c r="G4319" s="16"/>
      <c r="H4319" s="16"/>
      <c r="I4319" s="16"/>
      <c r="J4319" s="16"/>
      <c r="K4319" s="16"/>
      <c r="L4319" s="16"/>
      <c r="M4319" s="16"/>
      <c r="N4319" s="16"/>
      <c r="O4319" s="16"/>
      <c r="P4319" s="16"/>
      <c r="Q4319" s="16"/>
      <c r="R4319" s="16"/>
      <c r="S4319" s="16"/>
      <c r="T4319" s="16"/>
      <c r="U4319" s="16"/>
      <c r="V4319" s="16"/>
      <c r="W4319" s="16"/>
      <c r="X4319" s="16"/>
      <c r="Y4319" s="16"/>
      <c r="Z4319" s="17">
        <v>1</v>
      </c>
      <c r="AA4319" s="16"/>
      <c r="AB4319" s="16"/>
      <c r="AC4319" s="16"/>
      <c r="AD4319" s="16"/>
      <c r="AE4319" s="16"/>
      <c r="AF4319" s="16"/>
      <c r="AG4319" s="16"/>
      <c r="AH4319" s="16"/>
      <c r="AI4319" s="18">
        <v>52.98</v>
      </c>
      <c r="AJ4319" s="22">
        <v>0</v>
      </c>
      <c r="AK4319" s="22">
        <v>0</v>
      </c>
      <c r="AL4319" s="22">
        <f>AI4319*-0.029-0.3</f>
        <v>-1.83642</v>
      </c>
      <c r="AM4319" s="22">
        <v>0</v>
      </c>
      <c r="AN4319" s="22">
        <v>-4.71</v>
      </c>
      <c r="AO4319" s="22">
        <v>0</v>
      </c>
      <c r="AP4319" s="18">
        <f>SUM(AI4319:AO4319)</f>
        <v>46.43358</v>
      </c>
    </row>
    <row r="4320" ht="20.35" customHeight="1">
      <c r="A4320" t="s" s="28">
        <v>3362</v>
      </c>
      <c r="B4320" s="15">
        <v>44145</v>
      </c>
      <c r="C4320" s="17">
        <v>1</v>
      </c>
      <c r="D4320" s="16"/>
      <c r="E4320" s="31"/>
      <c r="F4320" s="59">
        <v>1</v>
      </c>
      <c r="G4320" s="16"/>
      <c r="H4320" s="16"/>
      <c r="I4320" s="16"/>
      <c r="J4320" s="16"/>
      <c r="K4320" s="16"/>
      <c r="L4320" s="16"/>
      <c r="M4320" s="16"/>
      <c r="N4320" s="16"/>
      <c r="O4320" s="16"/>
      <c r="P4320" s="16"/>
      <c r="Q4320" s="16"/>
      <c r="R4320" s="16"/>
      <c r="S4320" s="16"/>
      <c r="T4320" s="16"/>
      <c r="U4320" s="16"/>
      <c r="V4320" s="16"/>
      <c r="W4320" s="16"/>
      <c r="X4320" s="16"/>
      <c r="Y4320" s="16"/>
      <c r="Z4320" s="16"/>
      <c r="AA4320" s="16"/>
      <c r="AB4320" s="16"/>
      <c r="AC4320" s="16"/>
      <c r="AD4320" s="16"/>
      <c r="AE4320" s="16"/>
      <c r="AF4320" s="16"/>
      <c r="AG4320" s="16"/>
      <c r="AH4320" s="16"/>
      <c r="AI4320" s="18">
        <v>550.78</v>
      </c>
      <c r="AJ4320" s="22">
        <f>AI4320*-0.029+-0.3</f>
        <v>-16.27262</v>
      </c>
      <c r="AK4320" s="22">
        <v>0</v>
      </c>
      <c r="AL4320" s="22">
        <v>0</v>
      </c>
      <c r="AM4320" s="22">
        <v>0</v>
      </c>
      <c r="AN4320" s="22">
        <v>-12.69</v>
      </c>
      <c r="AO4320" s="22">
        <v>-40.8</v>
      </c>
      <c r="AP4320" s="18">
        <f>SUM(AI4320:AO4320)</f>
        <v>481.01738</v>
      </c>
    </row>
    <row r="4321" ht="20.35" customHeight="1">
      <c r="A4321" t="s" s="28">
        <v>3363</v>
      </c>
      <c r="B4321" s="15">
        <v>44146</v>
      </c>
      <c r="C4321" s="16"/>
      <c r="D4321" s="16"/>
      <c r="E4321" s="31"/>
      <c r="F4321" s="31"/>
      <c r="G4321" s="16"/>
      <c r="H4321" s="16"/>
      <c r="I4321" s="16"/>
      <c r="J4321" s="16"/>
      <c r="K4321" s="16"/>
      <c r="L4321" s="16"/>
      <c r="M4321" s="16"/>
      <c r="N4321" s="16"/>
      <c r="O4321" s="16"/>
      <c r="P4321" s="16"/>
      <c r="Q4321" s="16"/>
      <c r="R4321" s="16"/>
      <c r="S4321" s="16"/>
      <c r="T4321" s="16"/>
      <c r="U4321" s="16"/>
      <c r="V4321" s="16"/>
      <c r="W4321" s="16"/>
      <c r="X4321" s="16"/>
      <c r="Y4321" s="16"/>
      <c r="Z4321" s="16"/>
      <c r="AA4321" s="16"/>
      <c r="AB4321" s="16"/>
      <c r="AC4321" s="16"/>
      <c r="AD4321" s="16"/>
      <c r="AE4321" s="16"/>
      <c r="AF4321" s="16"/>
      <c r="AG4321" s="16"/>
      <c r="AH4321" s="16"/>
      <c r="AI4321" s="18">
        <v>57.98</v>
      </c>
      <c r="AJ4321" s="22">
        <v>0</v>
      </c>
      <c r="AK4321" s="22">
        <f>AI4321*-0.029+-0.3</f>
        <v>-1.98142</v>
      </c>
      <c r="AL4321" s="22">
        <v>0</v>
      </c>
      <c r="AM4321" s="22">
        <v>0</v>
      </c>
      <c r="AN4321" s="22">
        <v>-7.55</v>
      </c>
      <c r="AO4321" s="22">
        <v>0</v>
      </c>
      <c r="AP4321" s="18">
        <f>SUM(AI4321:AO4321)</f>
        <v>48.44858</v>
      </c>
    </row>
    <row r="4322" ht="20.35" customHeight="1">
      <c r="A4322" t="s" s="28">
        <v>3364</v>
      </c>
      <c r="B4322" s="15">
        <v>44151</v>
      </c>
      <c r="C4322" s="17">
        <v>1</v>
      </c>
      <c r="D4322" s="16"/>
      <c r="E4322" s="31"/>
      <c r="F4322" s="31"/>
      <c r="G4322" s="16"/>
      <c r="H4322" s="16"/>
      <c r="I4322" s="16"/>
      <c r="J4322" s="16"/>
      <c r="K4322" s="16"/>
      <c r="L4322" s="16"/>
      <c r="M4322" s="16"/>
      <c r="N4322" s="16"/>
      <c r="O4322" s="16"/>
      <c r="P4322" s="16"/>
      <c r="Q4322" s="16"/>
      <c r="R4322" s="16"/>
      <c r="S4322" s="16"/>
      <c r="T4322" s="16"/>
      <c r="U4322" s="16"/>
      <c r="V4322" s="16"/>
      <c r="W4322" s="16"/>
      <c r="X4322" s="16"/>
      <c r="Y4322" s="16"/>
      <c r="Z4322" s="16"/>
      <c r="AA4322" s="16"/>
      <c r="AB4322" s="16"/>
      <c r="AC4322" s="16"/>
      <c r="AD4322" s="16"/>
      <c r="AE4322" s="16"/>
      <c r="AF4322" s="16"/>
      <c r="AG4322" s="16"/>
      <c r="AH4322" s="16"/>
      <c r="AI4322" s="18">
        <v>274.99</v>
      </c>
      <c r="AJ4322" s="22">
        <f>AI4322*-0.029+-0.3</f>
        <v>-8.274710000000001</v>
      </c>
      <c r="AK4322" s="22">
        <v>0</v>
      </c>
      <c r="AL4322" s="22">
        <v>0</v>
      </c>
      <c r="AM4322" s="22">
        <v>0</v>
      </c>
      <c r="AN4322" s="22">
        <v>-13.31</v>
      </c>
      <c r="AO4322" s="22">
        <v>0</v>
      </c>
      <c r="AP4322" s="18">
        <f>SUM(AI4322:AO4322)</f>
        <v>253.40529</v>
      </c>
    </row>
    <row r="4323" ht="20.35" customHeight="1">
      <c r="A4323" t="s" s="28">
        <v>3365</v>
      </c>
      <c r="B4323" s="15">
        <v>44151</v>
      </c>
      <c r="C4323" s="16"/>
      <c r="D4323" s="16"/>
      <c r="E4323" s="31"/>
      <c r="F4323" s="31"/>
      <c r="G4323" s="16"/>
      <c r="H4323" s="16"/>
      <c r="I4323" s="16"/>
      <c r="J4323" s="16"/>
      <c r="K4323" s="16"/>
      <c r="L4323" s="16"/>
      <c r="M4323" s="16"/>
      <c r="N4323" s="16"/>
      <c r="O4323" s="16"/>
      <c r="P4323" s="16"/>
      <c r="Q4323" s="16"/>
      <c r="R4323" s="16"/>
      <c r="S4323" s="16"/>
      <c r="T4323" s="16"/>
      <c r="U4323" s="16"/>
      <c r="V4323" s="16"/>
      <c r="W4323" s="16"/>
      <c r="X4323" s="17">
        <v>1</v>
      </c>
      <c r="Y4323" s="16"/>
      <c r="Z4323" s="16"/>
      <c r="AA4323" s="16"/>
      <c r="AB4323" s="16"/>
      <c r="AC4323" s="16"/>
      <c r="AD4323" s="16"/>
      <c r="AE4323" s="16"/>
      <c r="AF4323" s="16"/>
      <c r="AG4323" s="16"/>
      <c r="AH4323" s="16"/>
      <c r="AI4323" s="80">
        <v>380.48</v>
      </c>
      <c r="AJ4323" s="81">
        <f>AI4323*-0.029+-0.3</f>
        <v>-11.33392</v>
      </c>
      <c r="AK4323" s="81">
        <v>0</v>
      </c>
      <c r="AL4323" s="81">
        <v>0</v>
      </c>
      <c r="AM4323" s="22">
        <v>0</v>
      </c>
      <c r="AN4323" s="81"/>
      <c r="AO4323" s="81">
        <v>0</v>
      </c>
      <c r="AP4323" s="18">
        <f>SUM(AI4323:AO4323)</f>
        <v>369.14608</v>
      </c>
    </row>
    <row r="4324" ht="20.35" customHeight="1">
      <c r="A4324" t="s" s="28">
        <v>2634</v>
      </c>
      <c r="B4324" s="15">
        <v>44153</v>
      </c>
      <c r="C4324" s="16"/>
      <c r="D4324" s="16"/>
      <c r="E4324" s="31"/>
      <c r="F4324" s="31"/>
      <c r="G4324" s="16"/>
      <c r="H4324" s="16"/>
      <c r="I4324" s="16"/>
      <c r="J4324" s="16"/>
      <c r="K4324" s="16"/>
      <c r="L4324" s="16"/>
      <c r="M4324" s="16"/>
      <c r="N4324" s="16"/>
      <c r="O4324" s="16"/>
      <c r="P4324" s="16"/>
      <c r="Q4324" s="16"/>
      <c r="R4324" s="17">
        <v>1</v>
      </c>
      <c r="S4324" s="16"/>
      <c r="T4324" s="16"/>
      <c r="U4324" s="16"/>
      <c r="V4324" s="16"/>
      <c r="W4324" s="16"/>
      <c r="X4324" s="16"/>
      <c r="Y4324" s="16"/>
      <c r="Z4324" s="16"/>
      <c r="AA4324" s="16"/>
      <c r="AB4324" s="16"/>
      <c r="AC4324" s="16"/>
      <c r="AD4324" s="16"/>
      <c r="AE4324" s="16"/>
      <c r="AF4324" s="16"/>
      <c r="AG4324" s="16"/>
      <c r="AH4324" s="16"/>
      <c r="AI4324" s="18">
        <v>548.3200000000001</v>
      </c>
      <c r="AJ4324" s="22">
        <f>AI4324*-0.029+-0.3</f>
        <v>-16.20128</v>
      </c>
      <c r="AK4324" s="22">
        <v>0</v>
      </c>
      <c r="AL4324" s="22">
        <v>0</v>
      </c>
      <c r="AM4324" s="22">
        <v>0</v>
      </c>
      <c r="AN4324" s="22">
        <v>-37.38</v>
      </c>
      <c r="AO4324" s="22">
        <v>0</v>
      </c>
      <c r="AP4324" s="18">
        <f>SUM(AI4324:AO4324)</f>
        <v>494.73872</v>
      </c>
    </row>
    <row r="4325" ht="32.35" customHeight="1">
      <c r="A4325" t="s" s="28">
        <v>3366</v>
      </c>
      <c r="B4325" s="15">
        <v>44155</v>
      </c>
      <c r="C4325" s="16"/>
      <c r="D4325" s="16"/>
      <c r="E4325" s="31"/>
      <c r="F4325" s="31"/>
      <c r="G4325" s="16"/>
      <c r="H4325" s="16"/>
      <c r="I4325" s="16"/>
      <c r="J4325" s="16"/>
      <c r="K4325" s="16"/>
      <c r="L4325" s="16"/>
      <c r="M4325" s="16"/>
      <c r="N4325" s="16"/>
      <c r="O4325" s="16"/>
      <c r="P4325" s="16"/>
      <c r="Q4325" s="16"/>
      <c r="R4325" s="17">
        <v>1</v>
      </c>
      <c r="S4325" s="16"/>
      <c r="T4325" s="16"/>
      <c r="U4325" s="16"/>
      <c r="V4325" s="16"/>
      <c r="W4325" s="16"/>
      <c r="X4325" s="16"/>
      <c r="Y4325" s="16"/>
      <c r="Z4325" s="16"/>
      <c r="AA4325" s="16"/>
      <c r="AB4325" s="16"/>
      <c r="AC4325" s="16"/>
      <c r="AD4325" s="16"/>
      <c r="AE4325" s="16"/>
      <c r="AF4325" s="16"/>
      <c r="AG4325" s="16"/>
      <c r="AH4325" s="16"/>
      <c r="AI4325" s="18">
        <v>555.66</v>
      </c>
      <c r="AJ4325" s="22">
        <f>AI4325*-0.029+-0.3</f>
        <v>-16.41414</v>
      </c>
      <c r="AK4325" s="22">
        <v>0</v>
      </c>
      <c r="AL4325" s="22">
        <v>0</v>
      </c>
      <c r="AM4325" s="22">
        <v>0</v>
      </c>
      <c r="AN4325" s="22">
        <v>-45.66</v>
      </c>
      <c r="AO4325" s="22">
        <v>0</v>
      </c>
      <c r="AP4325" s="18">
        <f>SUM(AI4325:AO4325)</f>
        <v>493.58586</v>
      </c>
    </row>
    <row r="4326" ht="20.35" customHeight="1">
      <c r="A4326" t="s" s="28">
        <v>3367</v>
      </c>
      <c r="B4326" s="15">
        <v>44160</v>
      </c>
      <c r="C4326" s="16"/>
      <c r="D4326" s="16"/>
      <c r="E4326" s="31"/>
      <c r="F4326" s="31"/>
      <c r="G4326" s="16"/>
      <c r="H4326" s="16"/>
      <c r="I4326" s="16"/>
      <c r="J4326" s="16"/>
      <c r="K4326" s="16"/>
      <c r="L4326" s="16"/>
      <c r="M4326" s="16"/>
      <c r="N4326" s="16"/>
      <c r="O4326" s="16"/>
      <c r="P4326" s="16"/>
      <c r="Q4326" s="16"/>
      <c r="R4326" s="16"/>
      <c r="S4326" s="16"/>
      <c r="T4326" s="16"/>
      <c r="U4326" s="16"/>
      <c r="V4326" s="16"/>
      <c r="W4326" s="16"/>
      <c r="X4326" s="16"/>
      <c r="Y4326" s="16"/>
      <c r="Z4326" s="16"/>
      <c r="AA4326" s="16"/>
      <c r="AB4326" s="16"/>
      <c r="AC4326" s="16"/>
      <c r="AD4326" s="16"/>
      <c r="AE4326" s="16"/>
      <c r="AF4326" s="16"/>
      <c r="AG4326" s="16"/>
      <c r="AH4326" s="16"/>
      <c r="AI4326" s="18">
        <v>47.98</v>
      </c>
      <c r="AJ4326" s="22">
        <f>AI4326*-0.029+-0.3</f>
        <v>-1.69142</v>
      </c>
      <c r="AK4326" s="22">
        <v>0</v>
      </c>
      <c r="AL4326" s="22">
        <v>0</v>
      </c>
      <c r="AM4326" s="22">
        <v>0</v>
      </c>
      <c r="AN4326" s="22">
        <v>-5.95</v>
      </c>
      <c r="AO4326" s="22">
        <v>0</v>
      </c>
      <c r="AP4326" s="18">
        <f>SUM(AI4326:AO4326)</f>
        <v>40.33858</v>
      </c>
    </row>
    <row r="4327" ht="20.35" customHeight="1">
      <c r="A4327" t="s" s="28">
        <v>3368</v>
      </c>
      <c r="B4327" s="15">
        <v>44165</v>
      </c>
      <c r="C4327" s="16"/>
      <c r="D4327" s="16"/>
      <c r="E4327" s="31"/>
      <c r="F4327" s="31"/>
      <c r="G4327" s="16"/>
      <c r="H4327" s="16"/>
      <c r="I4327" s="16"/>
      <c r="J4327" s="16"/>
      <c r="K4327" s="16"/>
      <c r="L4327" s="16"/>
      <c r="M4327" s="16"/>
      <c r="N4327" s="16"/>
      <c r="O4327" s="16"/>
      <c r="P4327" s="16"/>
      <c r="Q4327" s="16"/>
      <c r="R4327" s="16"/>
      <c r="S4327" s="16"/>
      <c r="T4327" s="16"/>
      <c r="U4327" s="16"/>
      <c r="V4327" s="16"/>
      <c r="W4327" s="16"/>
      <c r="X4327" s="16"/>
      <c r="Y4327" s="16"/>
      <c r="Z4327" s="16"/>
      <c r="AA4327" s="16"/>
      <c r="AB4327" s="16"/>
      <c r="AC4327" s="16"/>
      <c r="AD4327" s="16"/>
      <c r="AE4327" s="16"/>
      <c r="AF4327" s="16"/>
      <c r="AG4327" s="16"/>
      <c r="AH4327" s="16"/>
      <c r="AI4327" s="18">
        <v>139.95</v>
      </c>
      <c r="AJ4327" s="22">
        <v>0</v>
      </c>
      <c r="AK4327" s="22">
        <f>AI4327*-0.029+-0.3</f>
        <v>-4.35855</v>
      </c>
      <c r="AL4327" s="22">
        <v>0</v>
      </c>
      <c r="AM4327" s="22">
        <v>0</v>
      </c>
      <c r="AN4327" s="22">
        <v>-12.55</v>
      </c>
      <c r="AO4327" s="22">
        <v>0</v>
      </c>
      <c r="AP4327" s="18">
        <f>SUM(AI4327:AO4327)</f>
        <v>123.04145</v>
      </c>
    </row>
    <row r="4328" ht="20.35" customHeight="1">
      <c r="A4328" t="s" s="28">
        <v>3369</v>
      </c>
      <c r="B4328" s="15">
        <v>44165</v>
      </c>
      <c r="C4328" s="17">
        <v>1</v>
      </c>
      <c r="D4328" s="16"/>
      <c r="E4328" s="31"/>
      <c r="F4328" s="59">
        <v>1</v>
      </c>
      <c r="G4328" s="16"/>
      <c r="H4328" s="16"/>
      <c r="I4328" s="16"/>
      <c r="J4328" s="16"/>
      <c r="K4328" s="16"/>
      <c r="L4328" s="16"/>
      <c r="M4328" s="16"/>
      <c r="N4328" s="16"/>
      <c r="O4328" s="16"/>
      <c r="P4328" s="16"/>
      <c r="Q4328" s="16"/>
      <c r="R4328" s="16"/>
      <c r="S4328" s="16"/>
      <c r="T4328" s="16"/>
      <c r="U4328" s="16"/>
      <c r="V4328" s="16"/>
      <c r="W4328" s="16"/>
      <c r="X4328" s="16"/>
      <c r="Y4328" s="16"/>
      <c r="Z4328" s="16"/>
      <c r="AA4328" s="16"/>
      <c r="AB4328" s="16"/>
      <c r="AC4328" s="16"/>
      <c r="AD4328" s="16"/>
      <c r="AE4328" s="16"/>
      <c r="AF4328" s="16"/>
      <c r="AG4328" s="16"/>
      <c r="AH4328" s="16"/>
      <c r="AI4328" s="18">
        <v>459.98</v>
      </c>
      <c r="AJ4328" s="22">
        <f>AI4328*-0.029+-0.3</f>
        <v>-13.63942</v>
      </c>
      <c r="AK4328" s="22">
        <v>0</v>
      </c>
      <c r="AL4328" s="22">
        <v>0</v>
      </c>
      <c r="AM4328" s="22">
        <v>0</v>
      </c>
      <c r="AN4328" s="22">
        <v>-16.41</v>
      </c>
      <c r="AO4328" s="22">
        <v>0</v>
      </c>
      <c r="AP4328" s="18">
        <f>SUM(AI4328:AO4328)</f>
        <v>429.93058</v>
      </c>
    </row>
    <row r="4329" ht="20.35" customHeight="1">
      <c r="A4329" t="s" s="28">
        <v>3370</v>
      </c>
      <c r="B4329" s="15">
        <v>44165</v>
      </c>
      <c r="C4329" s="17">
        <v>2</v>
      </c>
      <c r="D4329" s="16"/>
      <c r="E4329" s="31"/>
      <c r="F4329" s="31"/>
      <c r="G4329" s="16"/>
      <c r="H4329" s="16"/>
      <c r="I4329" s="16"/>
      <c r="J4329" s="16"/>
      <c r="K4329" s="16"/>
      <c r="L4329" s="16"/>
      <c r="M4329" s="16"/>
      <c r="N4329" s="16"/>
      <c r="O4329" s="16"/>
      <c r="P4329" s="16"/>
      <c r="Q4329" s="16"/>
      <c r="R4329" s="16"/>
      <c r="S4329" s="16"/>
      <c r="T4329" s="16"/>
      <c r="U4329" s="16"/>
      <c r="V4329" s="16"/>
      <c r="W4329" s="16"/>
      <c r="X4329" s="16"/>
      <c r="Y4329" s="16"/>
      <c r="Z4329" s="16"/>
      <c r="AA4329" s="16"/>
      <c r="AB4329" s="16"/>
      <c r="AC4329" s="16"/>
      <c r="AD4329" s="16"/>
      <c r="AE4329" s="16"/>
      <c r="AF4329" s="16"/>
      <c r="AG4329" s="16"/>
      <c r="AH4329" s="16"/>
      <c r="AI4329" s="18">
        <v>499.98</v>
      </c>
      <c r="AJ4329" s="22">
        <f>AI4329*-0.029+-0.3</f>
        <v>-14.79942</v>
      </c>
      <c r="AK4329" s="22">
        <v>0</v>
      </c>
      <c r="AL4329" s="22">
        <v>0</v>
      </c>
      <c r="AM4329" s="22">
        <v>0</v>
      </c>
      <c r="AN4329" s="22">
        <v>-26.34</v>
      </c>
      <c r="AO4329" s="22">
        <v>0</v>
      </c>
      <c r="AP4329" s="18">
        <f>SUM(AI4329:AO4329)</f>
        <v>458.84058</v>
      </c>
    </row>
    <row r="4330" ht="20.35" customHeight="1">
      <c r="A4330" t="s" s="28">
        <v>3371</v>
      </c>
      <c r="B4330" s="15">
        <v>44165</v>
      </c>
      <c r="C4330" s="17">
        <v>2</v>
      </c>
      <c r="D4330" s="16"/>
      <c r="E4330" s="31"/>
      <c r="F4330" s="31"/>
      <c r="G4330" s="16"/>
      <c r="H4330" s="16"/>
      <c r="I4330" s="16"/>
      <c r="J4330" s="16"/>
      <c r="K4330" s="16"/>
      <c r="L4330" s="16"/>
      <c r="M4330" s="16"/>
      <c r="N4330" s="16"/>
      <c r="O4330" s="16"/>
      <c r="P4330" s="16"/>
      <c r="Q4330" s="16"/>
      <c r="R4330" s="16"/>
      <c r="S4330" s="16"/>
      <c r="T4330" s="16"/>
      <c r="U4330" s="16"/>
      <c r="V4330" s="16"/>
      <c r="W4330" s="16"/>
      <c r="X4330" s="16"/>
      <c r="Y4330" s="16"/>
      <c r="Z4330" s="16"/>
      <c r="AA4330" s="16"/>
      <c r="AB4330" s="16"/>
      <c r="AC4330" s="16"/>
      <c r="AD4330" s="16"/>
      <c r="AE4330" s="16"/>
      <c r="AF4330" s="16"/>
      <c r="AG4330" s="16"/>
      <c r="AH4330" s="16"/>
      <c r="AI4330" s="18">
        <v>499.98</v>
      </c>
      <c r="AJ4330" s="22">
        <f>AI4330*-0.029+-0.3</f>
        <v>-14.79942</v>
      </c>
      <c r="AK4330" s="22">
        <v>0</v>
      </c>
      <c r="AL4330" s="22">
        <v>0</v>
      </c>
      <c r="AM4330" s="22">
        <v>0</v>
      </c>
      <c r="AN4330" s="22">
        <v>-18.55</v>
      </c>
      <c r="AO4330" s="22">
        <v>0</v>
      </c>
      <c r="AP4330" s="18">
        <f>SUM(AI4330:AO4330)</f>
        <v>466.63058</v>
      </c>
    </row>
    <row r="4331" ht="20.35" customHeight="1">
      <c r="A4331" t="s" s="28">
        <v>3372</v>
      </c>
      <c r="B4331" s="15">
        <v>44165</v>
      </c>
      <c r="C4331" s="17">
        <v>5</v>
      </c>
      <c r="D4331" s="16"/>
      <c r="E4331" s="31"/>
      <c r="F4331" s="31"/>
      <c r="G4331" s="16"/>
      <c r="H4331" s="16"/>
      <c r="I4331" s="16"/>
      <c r="J4331" s="16"/>
      <c r="K4331" s="16"/>
      <c r="L4331" s="16"/>
      <c r="M4331" s="16"/>
      <c r="N4331" s="16"/>
      <c r="O4331" s="16"/>
      <c r="P4331" s="16"/>
      <c r="Q4331" s="16"/>
      <c r="R4331" s="16"/>
      <c r="S4331" s="16"/>
      <c r="T4331" s="16"/>
      <c r="U4331" s="16"/>
      <c r="V4331" s="16"/>
      <c r="W4331" s="16"/>
      <c r="X4331" s="16"/>
      <c r="Y4331" s="16"/>
      <c r="Z4331" s="16"/>
      <c r="AA4331" s="16"/>
      <c r="AB4331" s="16"/>
      <c r="AC4331" s="16"/>
      <c r="AD4331" s="17">
        <v>2</v>
      </c>
      <c r="AE4331" s="16"/>
      <c r="AF4331" s="16"/>
      <c r="AG4331" s="16"/>
      <c r="AH4331" s="16"/>
      <c r="AI4331" s="75">
        <v>5102.58</v>
      </c>
      <c r="AJ4331" s="76">
        <v>0</v>
      </c>
      <c r="AK4331" s="76">
        <v>0</v>
      </c>
      <c r="AL4331" s="76">
        <v>0</v>
      </c>
      <c r="AM4331" s="22">
        <v>0</v>
      </c>
      <c r="AN4331" s="76">
        <v>0</v>
      </c>
      <c r="AO4331" s="76">
        <v>0</v>
      </c>
      <c r="AP4331" s="18">
        <f>SUM(AI4331:AO4331)</f>
        <v>5102.58</v>
      </c>
    </row>
    <row r="4332" ht="20.35" customHeight="1">
      <c r="A4332" t="s" s="28">
        <v>3373</v>
      </c>
      <c r="B4332" s="15">
        <v>44167</v>
      </c>
      <c r="C4332" s="16"/>
      <c r="D4332" s="16"/>
      <c r="E4332" s="31"/>
      <c r="F4332" s="31"/>
      <c r="G4332" s="16"/>
      <c r="H4332" s="16"/>
      <c r="I4332" s="16"/>
      <c r="J4332" s="16"/>
      <c r="K4332" s="16"/>
      <c r="L4332" s="16"/>
      <c r="M4332" s="16"/>
      <c r="N4332" s="16"/>
      <c r="O4332" s="16"/>
      <c r="P4332" s="16"/>
      <c r="Q4332" s="16"/>
      <c r="R4332" s="16"/>
      <c r="S4332" s="16"/>
      <c r="T4332" s="16"/>
      <c r="U4332" s="16"/>
      <c r="V4332" s="16"/>
      <c r="W4332" s="16"/>
      <c r="X4332" s="17">
        <v>3</v>
      </c>
      <c r="Y4332" s="16"/>
      <c r="Z4332" s="16"/>
      <c r="AA4332" s="16"/>
      <c r="AB4332" s="16"/>
      <c r="AC4332" s="16"/>
      <c r="AD4332" s="16"/>
      <c r="AE4332" s="16"/>
      <c r="AF4332" s="16"/>
      <c r="AG4332" s="16"/>
      <c r="AH4332" s="16"/>
      <c r="AI4332" s="18">
        <v>299.97</v>
      </c>
      <c r="AJ4332" s="22">
        <f>AI4332*-0.029+-0.3</f>
        <v>-8.999129999999999</v>
      </c>
      <c r="AK4332" s="22">
        <v>0</v>
      </c>
      <c r="AL4332" s="22">
        <v>0</v>
      </c>
      <c r="AM4332" s="22">
        <v>0</v>
      </c>
      <c r="AN4332" s="22">
        <v>-13.95</v>
      </c>
      <c r="AO4332" s="22">
        <v>0</v>
      </c>
      <c r="AP4332" s="18">
        <f>SUM(AI4332:AO4332)</f>
        <v>277.02087</v>
      </c>
    </row>
    <row r="4333" ht="20.35" customHeight="1">
      <c r="A4333" t="s" s="28">
        <v>3374</v>
      </c>
      <c r="B4333" s="15">
        <v>44172</v>
      </c>
      <c r="C4333" s="16"/>
      <c r="D4333" s="16"/>
      <c r="E4333" s="31"/>
      <c r="F4333" s="31"/>
      <c r="G4333" s="16"/>
      <c r="H4333" s="16"/>
      <c r="I4333" s="16"/>
      <c r="J4333" s="16"/>
      <c r="K4333" s="16"/>
      <c r="L4333" s="16"/>
      <c r="M4333" s="16"/>
      <c r="N4333" s="16"/>
      <c r="O4333" s="16"/>
      <c r="P4333" s="16"/>
      <c r="Q4333" s="16"/>
      <c r="R4333" s="16"/>
      <c r="S4333" s="16"/>
      <c r="T4333" s="16"/>
      <c r="U4333" s="16"/>
      <c r="V4333" s="16"/>
      <c r="W4333" s="16"/>
      <c r="X4333" s="16"/>
      <c r="Y4333" s="16"/>
      <c r="Z4333" s="16"/>
      <c r="AA4333" s="16"/>
      <c r="AB4333" s="16"/>
      <c r="AC4333" s="16"/>
      <c r="AD4333" s="16"/>
      <c r="AE4333" s="16"/>
      <c r="AF4333" s="16"/>
      <c r="AG4333" s="16"/>
      <c r="AH4333" s="16"/>
      <c r="AI4333" s="18">
        <v>47.98</v>
      </c>
      <c r="AJ4333" s="22">
        <f>AI4333*-0.029+-0.3</f>
        <v>-1.69142</v>
      </c>
      <c r="AK4333" s="22">
        <v>0</v>
      </c>
      <c r="AL4333" s="22">
        <v>0</v>
      </c>
      <c r="AM4333" s="22">
        <v>0</v>
      </c>
      <c r="AN4333" s="22">
        <v>-5.95</v>
      </c>
      <c r="AO4333" s="22">
        <v>0</v>
      </c>
      <c r="AP4333" s="18">
        <f>SUM(AI4333:AO4333)</f>
        <v>40.33858</v>
      </c>
    </row>
    <row r="4334" ht="20.35" customHeight="1">
      <c r="A4334" t="s" s="28">
        <v>3375</v>
      </c>
      <c r="B4334" s="15">
        <v>44176</v>
      </c>
      <c r="C4334" s="16"/>
      <c r="D4334" s="16"/>
      <c r="E4334" s="31"/>
      <c r="F4334" s="31"/>
      <c r="G4334" s="17">
        <v>1</v>
      </c>
      <c r="H4334" s="16"/>
      <c r="I4334" s="16"/>
      <c r="J4334" s="16"/>
      <c r="K4334" s="16"/>
      <c r="L4334" s="16"/>
      <c r="M4334" s="16"/>
      <c r="N4334" s="16"/>
      <c r="O4334" s="16"/>
      <c r="P4334" s="16"/>
      <c r="Q4334" s="16"/>
      <c r="R4334" s="16"/>
      <c r="S4334" s="16"/>
      <c r="T4334" s="16"/>
      <c r="U4334" s="16"/>
      <c r="V4334" s="16"/>
      <c r="W4334" s="16"/>
      <c r="X4334" s="16"/>
      <c r="Y4334" s="16"/>
      <c r="Z4334" s="16"/>
      <c r="AA4334" s="16"/>
      <c r="AB4334" s="16"/>
      <c r="AC4334" s="16"/>
      <c r="AD4334" s="16"/>
      <c r="AE4334" s="16"/>
      <c r="AF4334" s="16"/>
      <c r="AG4334" s="16"/>
      <c r="AH4334" s="16"/>
      <c r="AI4334" s="18">
        <v>149.99</v>
      </c>
      <c r="AJ4334" s="22">
        <f>AI4334*-0.029+-0.3</f>
        <v>-4.64971</v>
      </c>
      <c r="AK4334" s="22">
        <v>0</v>
      </c>
      <c r="AL4334" s="22">
        <v>0</v>
      </c>
      <c r="AM4334" s="22">
        <v>0</v>
      </c>
      <c r="AN4334" s="22">
        <v>-13.33</v>
      </c>
      <c r="AO4334" s="22">
        <v>0</v>
      </c>
      <c r="AP4334" s="18">
        <f>SUM(AI4334:AO4334)</f>
        <v>132.01029</v>
      </c>
    </row>
    <row r="4335" ht="20.35" customHeight="1">
      <c r="A4335" t="s" s="28">
        <v>3376</v>
      </c>
      <c r="B4335" s="15">
        <v>44179</v>
      </c>
      <c r="C4335" s="16"/>
      <c r="D4335" s="16"/>
      <c r="E4335" s="31"/>
      <c r="F4335" s="31"/>
      <c r="G4335" s="16"/>
      <c r="H4335" s="17">
        <v>1</v>
      </c>
      <c r="I4335" s="16"/>
      <c r="J4335" s="16"/>
      <c r="K4335" s="16"/>
      <c r="L4335" s="16"/>
      <c r="M4335" s="16"/>
      <c r="N4335" s="16"/>
      <c r="O4335" s="16"/>
      <c r="P4335" s="16"/>
      <c r="Q4335" s="16"/>
      <c r="R4335" s="17">
        <v>1</v>
      </c>
      <c r="S4335" s="16"/>
      <c r="T4335" s="16"/>
      <c r="U4335" s="16"/>
      <c r="V4335" s="16"/>
      <c r="W4335" s="16"/>
      <c r="X4335" s="17">
        <v>9</v>
      </c>
      <c r="Y4335" s="16"/>
      <c r="Z4335" s="16"/>
      <c r="AA4335" s="16"/>
      <c r="AB4335" s="16"/>
      <c r="AC4335" s="16"/>
      <c r="AD4335" s="16"/>
      <c r="AE4335" s="17">
        <v>1</v>
      </c>
      <c r="AF4335" s="16"/>
      <c r="AG4335" s="16"/>
      <c r="AH4335" s="16"/>
      <c r="AI4335" s="18">
        <v>4444.75</v>
      </c>
      <c r="AJ4335" s="22">
        <f>AI4335*-0.029+-0.3</f>
        <v>-129.19775</v>
      </c>
      <c r="AK4335" s="22">
        <v>0</v>
      </c>
      <c r="AL4335" s="22">
        <v>0</v>
      </c>
      <c r="AM4335" s="22">
        <v>0</v>
      </c>
      <c r="AN4335" s="22">
        <v>-119.07</v>
      </c>
      <c r="AO4335" s="22">
        <v>0</v>
      </c>
      <c r="AP4335" s="18">
        <f>SUM(AI4335:AO4335)</f>
        <v>4196.48225</v>
      </c>
    </row>
    <row r="4336" ht="20.35" customHeight="1">
      <c r="A4336" t="s" s="28">
        <v>3377</v>
      </c>
      <c r="B4336" s="15">
        <v>44181</v>
      </c>
      <c r="C4336" s="17">
        <v>1</v>
      </c>
      <c r="D4336" s="16"/>
      <c r="E4336" s="31"/>
      <c r="F4336" s="31"/>
      <c r="G4336" s="16"/>
      <c r="H4336" s="16"/>
      <c r="I4336" s="16"/>
      <c r="J4336" s="16"/>
      <c r="K4336" s="16"/>
      <c r="L4336" s="16"/>
      <c r="M4336" s="16"/>
      <c r="N4336" s="16"/>
      <c r="O4336" s="16"/>
      <c r="P4336" s="16"/>
      <c r="Q4336" s="16"/>
      <c r="R4336" s="16"/>
      <c r="S4336" s="16"/>
      <c r="T4336" s="16"/>
      <c r="U4336" s="16"/>
      <c r="V4336" s="16"/>
      <c r="W4336" s="16"/>
      <c r="X4336" s="16"/>
      <c r="Y4336" s="16"/>
      <c r="Z4336" s="16"/>
      <c r="AA4336" s="16"/>
      <c r="AB4336" s="16"/>
      <c r="AC4336" s="16"/>
      <c r="AD4336" s="16"/>
      <c r="AE4336" s="16"/>
      <c r="AF4336" s="16"/>
      <c r="AG4336" s="16"/>
      <c r="AH4336" s="16"/>
      <c r="AI4336" s="18">
        <v>299.99</v>
      </c>
      <c r="AJ4336" s="22">
        <v>0</v>
      </c>
      <c r="AK4336" s="22">
        <v>0</v>
      </c>
      <c r="AL4336" s="22">
        <f>AI4336*-0.029-0.3</f>
        <v>-8.99971</v>
      </c>
      <c r="AM4336" s="22">
        <v>0</v>
      </c>
      <c r="AN4336" s="22">
        <v>-13.33</v>
      </c>
      <c r="AO4336" s="22">
        <v>0</v>
      </c>
      <c r="AP4336" s="18">
        <f>SUM(AI4336:AO4336)</f>
        <v>277.66029</v>
      </c>
    </row>
    <row r="4337" ht="20.35" customHeight="1">
      <c r="A4337" t="s" s="28">
        <v>3378</v>
      </c>
      <c r="B4337" s="15">
        <v>44183</v>
      </c>
      <c r="C4337" s="17">
        <v>6</v>
      </c>
      <c r="D4337" s="16"/>
      <c r="E4337" s="31"/>
      <c r="F4337" s="31"/>
      <c r="G4337" s="16"/>
      <c r="H4337" s="16"/>
      <c r="I4337" s="16"/>
      <c r="J4337" s="16"/>
      <c r="K4337" s="16"/>
      <c r="L4337" s="16"/>
      <c r="M4337" s="16"/>
      <c r="N4337" s="16"/>
      <c r="O4337" s="16"/>
      <c r="P4337" s="16"/>
      <c r="Q4337" s="16"/>
      <c r="R4337" s="16"/>
      <c r="S4337" s="16"/>
      <c r="T4337" s="16"/>
      <c r="U4337" s="16"/>
      <c r="V4337" s="16"/>
      <c r="W4337" s="16"/>
      <c r="X4337" s="16"/>
      <c r="Y4337" s="16"/>
      <c r="Z4337" s="16"/>
      <c r="AA4337" s="16"/>
      <c r="AB4337" s="16"/>
      <c r="AC4337" s="16"/>
      <c r="AD4337" s="16"/>
      <c r="AE4337" s="16"/>
      <c r="AF4337" s="16"/>
      <c r="AG4337" s="16"/>
      <c r="AH4337" s="16"/>
      <c r="AI4337" s="18">
        <v>1839.89</v>
      </c>
      <c r="AJ4337" s="22">
        <f>AI4337*-0.029+-0.3</f>
        <v>-53.65681</v>
      </c>
      <c r="AK4337" s="22">
        <v>0</v>
      </c>
      <c r="AL4337" s="22">
        <v>0</v>
      </c>
      <c r="AM4337" s="22">
        <v>0</v>
      </c>
      <c r="AN4337" s="22">
        <v>-36.88</v>
      </c>
      <c r="AO4337" s="22">
        <v>0</v>
      </c>
      <c r="AP4337" s="18">
        <f>SUM(AI4337:AO4337)</f>
        <v>1749.35319</v>
      </c>
    </row>
    <row r="4338" ht="20.35" customHeight="1">
      <c r="A4338" t="s" s="28">
        <v>3379</v>
      </c>
      <c r="B4338" s="15">
        <v>44188</v>
      </c>
      <c r="C4338" s="17">
        <v>1</v>
      </c>
      <c r="D4338" s="16"/>
      <c r="E4338" s="31"/>
      <c r="F4338" s="59">
        <v>1</v>
      </c>
      <c r="G4338" s="16"/>
      <c r="H4338" s="16"/>
      <c r="I4338" s="16"/>
      <c r="J4338" s="16"/>
      <c r="K4338" s="16"/>
      <c r="L4338" s="16"/>
      <c r="M4338" s="16"/>
      <c r="N4338" s="16"/>
      <c r="O4338" s="16"/>
      <c r="P4338" s="16"/>
      <c r="Q4338" s="16"/>
      <c r="R4338" s="16"/>
      <c r="S4338" s="16"/>
      <c r="T4338" s="16"/>
      <c r="U4338" s="16"/>
      <c r="V4338" s="16"/>
      <c r="W4338" s="16"/>
      <c r="X4338" s="16"/>
      <c r="Y4338" s="16"/>
      <c r="Z4338" s="16"/>
      <c r="AA4338" s="16"/>
      <c r="AB4338" s="16"/>
      <c r="AC4338" s="16"/>
      <c r="AD4338" s="16"/>
      <c r="AE4338" s="16"/>
      <c r="AF4338" s="16"/>
      <c r="AG4338" s="16"/>
      <c r="AH4338" s="16"/>
      <c r="AI4338" s="18">
        <v>547.9400000000001</v>
      </c>
      <c r="AJ4338" s="22">
        <f>AI4338*-0.029+-0.3</f>
        <v>-16.19026</v>
      </c>
      <c r="AK4338" s="22">
        <v>0</v>
      </c>
      <c r="AL4338" s="22">
        <v>0</v>
      </c>
      <c r="AM4338" s="22">
        <v>0</v>
      </c>
      <c r="AN4338" s="22">
        <v>-80.97</v>
      </c>
      <c r="AO4338" s="22">
        <v>0</v>
      </c>
      <c r="AP4338" s="18">
        <f>SUM(AI4338:AO4338)</f>
        <v>450.77974</v>
      </c>
    </row>
    <row r="4339" ht="20.35" customHeight="1">
      <c r="A4339" t="s" s="28">
        <v>3380</v>
      </c>
      <c r="B4339" s="15">
        <v>44193</v>
      </c>
      <c r="C4339" s="16"/>
      <c r="D4339" s="16"/>
      <c r="E4339" s="31"/>
      <c r="F4339" s="31"/>
      <c r="G4339" s="16"/>
      <c r="H4339" s="16"/>
      <c r="I4339" s="16"/>
      <c r="J4339" s="16"/>
      <c r="K4339" s="17">
        <v>1</v>
      </c>
      <c r="L4339" s="16"/>
      <c r="M4339" s="16"/>
      <c r="N4339" s="16"/>
      <c r="O4339" s="16"/>
      <c r="P4339" s="16"/>
      <c r="Q4339" s="16"/>
      <c r="R4339" s="16"/>
      <c r="S4339" s="16"/>
      <c r="T4339" s="16"/>
      <c r="U4339" s="16"/>
      <c r="V4339" s="16"/>
      <c r="W4339" s="16"/>
      <c r="X4339" s="16"/>
      <c r="Y4339" s="16"/>
      <c r="Z4339" s="16"/>
      <c r="AA4339" s="16"/>
      <c r="AB4339" s="16"/>
      <c r="AC4339" s="16"/>
      <c r="AD4339" s="16"/>
      <c r="AE4339" s="16"/>
      <c r="AF4339" s="16"/>
      <c r="AG4339" s="16"/>
      <c r="AH4339" s="16"/>
      <c r="AI4339" s="18">
        <v>674.0599999999999</v>
      </c>
      <c r="AJ4339" s="22">
        <v>0</v>
      </c>
      <c r="AK4339" s="22">
        <v>0</v>
      </c>
      <c r="AL4339" s="22">
        <f>AI4339*-0.029-0.3</f>
        <v>-19.84774</v>
      </c>
      <c r="AM4339" s="22">
        <v>0</v>
      </c>
      <c r="AN4339" s="22">
        <v>-33.17</v>
      </c>
      <c r="AO4339" s="22">
        <v>0</v>
      </c>
      <c r="AP4339" s="18">
        <f>SUM(AI4339:AO4339)</f>
        <v>621.0422600000001</v>
      </c>
    </row>
    <row r="4340" ht="20.35" customHeight="1">
      <c r="A4340" t="s" s="28">
        <v>802</v>
      </c>
      <c r="B4340" s="15">
        <v>44193</v>
      </c>
      <c r="C4340" s="17">
        <v>1</v>
      </c>
      <c r="D4340" s="31"/>
      <c r="E4340" s="31"/>
      <c r="F4340" s="59">
        <v>1</v>
      </c>
      <c r="G4340" s="16"/>
      <c r="H4340" s="16"/>
      <c r="I4340" s="16"/>
      <c r="J4340" s="16"/>
      <c r="K4340" s="16"/>
      <c r="L4340" s="16"/>
      <c r="M4340" s="16"/>
      <c r="N4340" s="16"/>
      <c r="O4340" s="16"/>
      <c r="P4340" s="16"/>
      <c r="Q4340" s="16"/>
      <c r="R4340" s="16"/>
      <c r="S4340" s="16"/>
      <c r="T4340" s="16"/>
      <c r="U4340" s="16"/>
      <c r="V4340" s="16"/>
      <c r="W4340" s="16"/>
      <c r="X4340" s="16"/>
      <c r="Y4340" s="16"/>
      <c r="Z4340" s="16"/>
      <c r="AA4340" s="16"/>
      <c r="AB4340" s="16"/>
      <c r="AC4340" s="16"/>
      <c r="AD4340" s="16"/>
      <c r="AE4340" s="16"/>
      <c r="AF4340" s="16"/>
      <c r="AG4340" s="16"/>
      <c r="AH4340" s="16"/>
      <c r="AI4340" s="18">
        <v>428.99</v>
      </c>
      <c r="AJ4340" s="22">
        <f>AI4340*-0.029+-0.3</f>
        <v>-12.74071</v>
      </c>
      <c r="AK4340" s="22">
        <v>0</v>
      </c>
      <c r="AL4340" s="22">
        <v>0</v>
      </c>
      <c r="AM4340" s="22">
        <v>0</v>
      </c>
      <c r="AN4340" s="22">
        <v>-17.55</v>
      </c>
      <c r="AO4340" s="22">
        <v>0</v>
      </c>
      <c r="AP4340" s="18">
        <f>SUM(AI4340:AO4340)</f>
        <v>398.69929</v>
      </c>
    </row>
    <row r="4341" ht="20.35" customHeight="1">
      <c r="A4341" t="s" s="28">
        <v>802</v>
      </c>
      <c r="B4341" s="15">
        <v>44193</v>
      </c>
      <c r="C4341" s="16"/>
      <c r="D4341" s="16"/>
      <c r="E4341" s="31"/>
      <c r="F4341" s="31"/>
      <c r="G4341" s="16"/>
      <c r="H4341" s="16"/>
      <c r="I4341" s="16"/>
      <c r="J4341" s="16"/>
      <c r="K4341" s="16"/>
      <c r="L4341" s="16"/>
      <c r="M4341" s="16"/>
      <c r="N4341" s="16"/>
      <c r="O4341" s="16"/>
      <c r="P4341" s="16"/>
      <c r="Q4341" s="16"/>
      <c r="R4341" s="16"/>
      <c r="S4341" s="16"/>
      <c r="T4341" s="16"/>
      <c r="U4341" s="16"/>
      <c r="V4341" s="16"/>
      <c r="W4341" s="16"/>
      <c r="X4341" s="16"/>
      <c r="Y4341" s="16"/>
      <c r="Z4341" s="16"/>
      <c r="AA4341" s="16"/>
      <c r="AB4341" s="16"/>
      <c r="AC4341" s="16"/>
      <c r="AD4341" s="16"/>
      <c r="AE4341" s="16"/>
      <c r="AF4341" s="16"/>
      <c r="AG4341" s="16"/>
      <c r="AH4341" s="16"/>
      <c r="AI4341" s="18">
        <v>28.55</v>
      </c>
      <c r="AJ4341" s="22">
        <f>AI4341*-0.029+-0.3</f>
        <v>-1.12795</v>
      </c>
      <c r="AK4341" s="22">
        <v>0</v>
      </c>
      <c r="AL4341" s="22">
        <v>0</v>
      </c>
      <c r="AM4341" s="22">
        <v>0</v>
      </c>
      <c r="AN4341" s="22">
        <v>0</v>
      </c>
      <c r="AO4341" s="22">
        <v>0</v>
      </c>
      <c r="AP4341" s="18">
        <f>SUM(AI4341:AO4341)</f>
        <v>27.42205</v>
      </c>
    </row>
    <row r="4342" ht="20.35" customHeight="1">
      <c r="A4342" t="s" s="28">
        <v>3381</v>
      </c>
      <c r="B4342" s="15">
        <v>44196</v>
      </c>
      <c r="C4342" s="17">
        <v>8</v>
      </c>
      <c r="D4342" s="16"/>
      <c r="E4342" s="31"/>
      <c r="F4342" s="31"/>
      <c r="G4342" s="16"/>
      <c r="H4342" s="16"/>
      <c r="I4342" s="16"/>
      <c r="J4342" s="16"/>
      <c r="K4342" s="17">
        <v>2</v>
      </c>
      <c r="L4342" s="16"/>
      <c r="M4342" s="16"/>
      <c r="N4342" s="16"/>
      <c r="O4342" s="16"/>
      <c r="P4342" s="16"/>
      <c r="Q4342" s="16"/>
      <c r="R4342" s="16"/>
      <c r="S4342" s="16"/>
      <c r="T4342" s="16"/>
      <c r="U4342" s="16"/>
      <c r="V4342" s="16"/>
      <c r="W4342" s="16"/>
      <c r="X4342" s="16"/>
      <c r="Y4342" s="16"/>
      <c r="Z4342" s="17">
        <v>20</v>
      </c>
      <c r="AA4342" s="17">
        <v>8</v>
      </c>
      <c r="AB4342" s="16"/>
      <c r="AC4342" s="16"/>
      <c r="AD4342" s="17">
        <v>2</v>
      </c>
      <c r="AE4342" s="16"/>
      <c r="AF4342" s="16"/>
      <c r="AG4342" s="16"/>
      <c r="AH4342" s="16"/>
      <c r="AI4342" s="75">
        <v>7951</v>
      </c>
      <c r="AJ4342" s="76">
        <v>0</v>
      </c>
      <c r="AK4342" s="76">
        <v>0</v>
      </c>
      <c r="AL4342" s="76">
        <v>0</v>
      </c>
      <c r="AM4342" s="22">
        <v>0</v>
      </c>
      <c r="AN4342" s="76">
        <v>0</v>
      </c>
      <c r="AO4342" s="76">
        <v>0</v>
      </c>
      <c r="AP4342" s="18">
        <f>SUM(AI4342:AO4342)</f>
        <v>7951</v>
      </c>
    </row>
    <row r="4343" ht="20.35" customHeight="1">
      <c r="A4343" t="s" s="28">
        <v>3382</v>
      </c>
      <c r="B4343" s="15">
        <v>44200</v>
      </c>
      <c r="C4343" s="16"/>
      <c r="D4343" s="16"/>
      <c r="E4343" s="31"/>
      <c r="F4343" s="31"/>
      <c r="G4343" s="16"/>
      <c r="H4343" s="16"/>
      <c r="I4343" s="16"/>
      <c r="J4343" s="16"/>
      <c r="K4343" s="16"/>
      <c r="L4343" s="16"/>
      <c r="M4343" s="16"/>
      <c r="N4343" s="16"/>
      <c r="O4343" s="16"/>
      <c r="P4343" s="16"/>
      <c r="Q4343" s="16"/>
      <c r="R4343" s="16"/>
      <c r="S4343" s="16"/>
      <c r="T4343" s="16"/>
      <c r="U4343" s="16"/>
      <c r="V4343" s="16"/>
      <c r="W4343" s="16"/>
      <c r="X4343" s="16"/>
      <c r="Y4343" s="16"/>
      <c r="Z4343" s="16"/>
      <c r="AA4343" s="16"/>
      <c r="AB4343" s="16"/>
      <c r="AC4343" s="16"/>
      <c r="AD4343" s="16"/>
      <c r="AE4343" s="16"/>
      <c r="AF4343" s="16"/>
      <c r="AG4343" s="16"/>
      <c r="AH4343" s="16"/>
      <c r="AI4343" s="18">
        <v>47.98</v>
      </c>
      <c r="AJ4343" s="22">
        <f>AI4343*-0.029+-0.3</f>
        <v>-1.69142</v>
      </c>
      <c r="AK4343" s="22">
        <v>0</v>
      </c>
      <c r="AL4343" s="22">
        <v>0</v>
      </c>
      <c r="AM4343" s="22">
        <v>0</v>
      </c>
      <c r="AN4343" s="22">
        <v>-5.54</v>
      </c>
      <c r="AO4343" s="22">
        <v>0</v>
      </c>
      <c r="AP4343" s="18">
        <f>SUM(AI4343:AO4343)</f>
        <v>40.74858</v>
      </c>
    </row>
    <row r="4344" ht="20.35" customHeight="1">
      <c r="A4344" t="s" s="28">
        <v>3383</v>
      </c>
      <c r="B4344" s="15">
        <v>44200</v>
      </c>
      <c r="C4344" s="16"/>
      <c r="D4344" s="16"/>
      <c r="E4344" s="31"/>
      <c r="F4344" s="31"/>
      <c r="G4344" s="16"/>
      <c r="H4344" s="16"/>
      <c r="I4344" s="16"/>
      <c r="J4344" s="16"/>
      <c r="K4344" s="16"/>
      <c r="L4344" s="16"/>
      <c r="M4344" s="16"/>
      <c r="N4344" s="16"/>
      <c r="O4344" s="16"/>
      <c r="P4344" s="16"/>
      <c r="Q4344" s="16"/>
      <c r="R4344" s="16"/>
      <c r="S4344" s="16"/>
      <c r="T4344" s="16"/>
      <c r="U4344" s="16"/>
      <c r="V4344" s="16"/>
      <c r="W4344" s="16"/>
      <c r="X4344" s="16"/>
      <c r="Y4344" s="16"/>
      <c r="Z4344" s="16"/>
      <c r="AA4344" s="16"/>
      <c r="AB4344" s="16"/>
      <c r="AC4344" s="16"/>
      <c r="AD4344" s="17">
        <v>1</v>
      </c>
      <c r="AE4344" s="16"/>
      <c r="AF4344" s="16"/>
      <c r="AG4344" s="16"/>
      <c r="AH4344" s="16"/>
      <c r="AI4344" s="18">
        <v>179.99</v>
      </c>
      <c r="AJ4344" s="22">
        <f>AI4344*-0.029+-0.3</f>
        <v>-5.51971</v>
      </c>
      <c r="AK4344" s="22">
        <v>0</v>
      </c>
      <c r="AL4344" s="22">
        <v>0</v>
      </c>
      <c r="AM4344" s="22">
        <v>0</v>
      </c>
      <c r="AN4344" s="22">
        <v>-9.5</v>
      </c>
      <c r="AO4344" s="22">
        <v>0</v>
      </c>
      <c r="AP4344" s="18">
        <f>SUM(AI4344:AO4344)</f>
        <v>164.97029</v>
      </c>
    </row>
    <row r="4345" ht="20.35" customHeight="1">
      <c r="A4345" t="s" s="28">
        <v>3384</v>
      </c>
      <c r="B4345" s="15">
        <v>44200</v>
      </c>
      <c r="C4345" s="16"/>
      <c r="D4345" s="16"/>
      <c r="E4345" s="31"/>
      <c r="F4345" s="31"/>
      <c r="G4345" s="16"/>
      <c r="H4345" s="16"/>
      <c r="I4345" s="16"/>
      <c r="J4345" s="16"/>
      <c r="K4345" s="16"/>
      <c r="L4345" s="16"/>
      <c r="M4345" s="16"/>
      <c r="N4345" s="16"/>
      <c r="O4345" s="16"/>
      <c r="P4345" s="16"/>
      <c r="Q4345" s="16"/>
      <c r="R4345" s="16"/>
      <c r="S4345" s="16"/>
      <c r="T4345" s="16"/>
      <c r="U4345" s="16"/>
      <c r="V4345" s="16"/>
      <c r="W4345" s="16"/>
      <c r="X4345" s="16"/>
      <c r="Y4345" s="16"/>
      <c r="Z4345" s="16"/>
      <c r="AA4345" s="16"/>
      <c r="AB4345" s="16"/>
      <c r="AC4345" s="16"/>
      <c r="AD4345" s="16"/>
      <c r="AE4345" s="16"/>
      <c r="AF4345" s="16"/>
      <c r="AG4345" s="16"/>
      <c r="AH4345" s="16"/>
      <c r="AI4345" s="18">
        <v>47.98</v>
      </c>
      <c r="AJ4345" s="22">
        <v>0</v>
      </c>
      <c r="AK4345" s="22">
        <f>AI4345*-0.029+-0.3</f>
        <v>-1.69142</v>
      </c>
      <c r="AL4345" s="22">
        <v>0</v>
      </c>
      <c r="AM4345" s="22">
        <v>0</v>
      </c>
      <c r="AN4345" s="22">
        <v>-5.54</v>
      </c>
      <c r="AO4345" s="22">
        <v>0</v>
      </c>
      <c r="AP4345" s="18">
        <f>SUM(AI4345:AO4345)</f>
        <v>40.74858</v>
      </c>
    </row>
    <row r="4346" ht="20.35" customHeight="1">
      <c r="A4346" t="s" s="28">
        <v>1903</v>
      </c>
      <c r="B4346" s="15">
        <v>44201</v>
      </c>
      <c r="C4346" s="16"/>
      <c r="D4346" s="16"/>
      <c r="E4346" s="31"/>
      <c r="F4346" s="31"/>
      <c r="G4346" s="16"/>
      <c r="H4346" s="16"/>
      <c r="I4346" s="16"/>
      <c r="J4346" s="16"/>
      <c r="K4346" s="16"/>
      <c r="L4346" s="16"/>
      <c r="M4346" s="16"/>
      <c r="N4346" s="16"/>
      <c r="O4346" s="16"/>
      <c r="P4346" s="16"/>
      <c r="Q4346" s="16"/>
      <c r="R4346" s="16"/>
      <c r="S4346" s="16"/>
      <c r="T4346" s="16"/>
      <c r="U4346" s="16"/>
      <c r="V4346" s="16"/>
      <c r="W4346" s="16"/>
      <c r="X4346" s="17">
        <v>1</v>
      </c>
      <c r="Y4346" s="16"/>
      <c r="Z4346" s="16"/>
      <c r="AA4346" s="16"/>
      <c r="AB4346" s="16"/>
      <c r="AC4346" s="16"/>
      <c r="AD4346" s="16"/>
      <c r="AE4346" s="16"/>
      <c r="AF4346" s="16"/>
      <c r="AG4346" s="16"/>
      <c r="AH4346" s="16"/>
      <c r="AI4346" s="18">
        <v>94.48999999999999</v>
      </c>
      <c r="AJ4346" s="22">
        <f>AI4346*-0.029+-0.3</f>
        <v>-3.04021</v>
      </c>
      <c r="AK4346" s="22">
        <v>0</v>
      </c>
      <c r="AL4346" s="22">
        <v>0</v>
      </c>
      <c r="AM4346" s="22">
        <v>0</v>
      </c>
      <c r="AN4346" s="22">
        <v>-9.5</v>
      </c>
      <c r="AO4346" s="22">
        <v>0</v>
      </c>
      <c r="AP4346" s="18">
        <f>SUM(AI4346:AO4346)</f>
        <v>81.94978999999999</v>
      </c>
    </row>
    <row r="4347" ht="20.35" customHeight="1">
      <c r="A4347" t="s" s="28">
        <v>3385</v>
      </c>
      <c r="B4347" s="15">
        <v>44202</v>
      </c>
      <c r="C4347" s="17">
        <v>1</v>
      </c>
      <c r="D4347" s="16"/>
      <c r="E4347" s="31"/>
      <c r="F4347" s="31"/>
      <c r="G4347" s="16"/>
      <c r="H4347" s="16"/>
      <c r="I4347" s="16"/>
      <c r="J4347" s="16"/>
      <c r="K4347" s="16"/>
      <c r="L4347" s="16"/>
      <c r="M4347" s="16"/>
      <c r="N4347" s="16"/>
      <c r="O4347" s="16"/>
      <c r="P4347" s="16"/>
      <c r="Q4347" s="16"/>
      <c r="R4347" s="16"/>
      <c r="S4347" s="16"/>
      <c r="T4347" s="16"/>
      <c r="U4347" s="16"/>
      <c r="V4347" s="16"/>
      <c r="W4347" s="16"/>
      <c r="X4347" s="16"/>
      <c r="Y4347" s="16"/>
      <c r="Z4347" s="16"/>
      <c r="AA4347" s="16"/>
      <c r="AB4347" s="16"/>
      <c r="AC4347" s="16"/>
      <c r="AD4347" s="16"/>
      <c r="AE4347" s="16"/>
      <c r="AF4347" s="16"/>
      <c r="AG4347" s="16"/>
      <c r="AH4347" s="16"/>
      <c r="AI4347" s="18">
        <v>314.99</v>
      </c>
      <c r="AJ4347" s="22">
        <f>AI4347*-0.029+-0.3</f>
        <v>-9.434710000000001</v>
      </c>
      <c r="AK4347" s="22">
        <v>0</v>
      </c>
      <c r="AL4347" s="22">
        <v>0</v>
      </c>
      <c r="AM4347" s="22">
        <v>0</v>
      </c>
      <c r="AN4347" s="22">
        <v>-16.44</v>
      </c>
      <c r="AO4347" s="22">
        <v>0</v>
      </c>
      <c r="AP4347" s="18">
        <f>SUM(AI4347:AO4347)</f>
        <v>289.11529</v>
      </c>
    </row>
    <row r="4348" ht="20.35" customHeight="1">
      <c r="A4348" t="s" s="28">
        <v>3386</v>
      </c>
      <c r="B4348" s="15">
        <v>44207</v>
      </c>
      <c r="C4348" s="16"/>
      <c r="D4348" s="16"/>
      <c r="E4348" s="31"/>
      <c r="F4348" s="31"/>
      <c r="G4348" s="16"/>
      <c r="H4348" s="16"/>
      <c r="I4348" s="16"/>
      <c r="J4348" s="16"/>
      <c r="K4348" s="16"/>
      <c r="L4348" s="16"/>
      <c r="M4348" s="16"/>
      <c r="N4348" s="16"/>
      <c r="O4348" s="16"/>
      <c r="P4348" s="16"/>
      <c r="Q4348" s="16"/>
      <c r="R4348" s="16"/>
      <c r="S4348" s="16"/>
      <c r="T4348" s="16"/>
      <c r="U4348" s="16"/>
      <c r="V4348" s="16"/>
      <c r="W4348" s="16"/>
      <c r="X4348" s="16"/>
      <c r="Y4348" s="16"/>
      <c r="Z4348" s="16"/>
      <c r="AA4348" s="16"/>
      <c r="AB4348" s="16"/>
      <c r="AC4348" s="16"/>
      <c r="AD4348" s="16"/>
      <c r="AE4348" s="16"/>
      <c r="AF4348" s="16"/>
      <c r="AG4348" s="16"/>
      <c r="AH4348" s="16"/>
      <c r="AI4348" s="18">
        <v>55.98</v>
      </c>
      <c r="AJ4348" s="22">
        <v>0</v>
      </c>
      <c r="AK4348" s="22">
        <v>0</v>
      </c>
      <c r="AL4348" s="22">
        <f>AI4348*-0.029-0.3</f>
        <v>-1.92342</v>
      </c>
      <c r="AM4348" s="22">
        <v>0</v>
      </c>
      <c r="AN4348" s="22">
        <v>-5.7</v>
      </c>
      <c r="AO4348" s="22">
        <v>0</v>
      </c>
      <c r="AP4348" s="18">
        <f>SUM(AI4348:AO4348)</f>
        <v>48.35658</v>
      </c>
    </row>
    <row r="4349" ht="20.35" customHeight="1">
      <c r="A4349" t="s" s="28">
        <v>3387</v>
      </c>
      <c r="B4349" s="15">
        <v>44207</v>
      </c>
      <c r="C4349" s="16"/>
      <c r="D4349" s="16"/>
      <c r="E4349" s="31"/>
      <c r="F4349" s="31"/>
      <c r="G4349" s="16"/>
      <c r="H4349" s="16"/>
      <c r="I4349" s="16"/>
      <c r="J4349" s="16"/>
      <c r="K4349" s="16"/>
      <c r="L4349" s="16"/>
      <c r="M4349" s="16"/>
      <c r="N4349" s="16"/>
      <c r="O4349" s="16"/>
      <c r="P4349" s="16"/>
      <c r="Q4349" s="16"/>
      <c r="R4349" s="16"/>
      <c r="S4349" s="16"/>
      <c r="T4349" s="16"/>
      <c r="U4349" s="16"/>
      <c r="V4349" s="16"/>
      <c r="W4349" s="16"/>
      <c r="X4349" s="16"/>
      <c r="Y4349" s="16"/>
      <c r="Z4349" s="16"/>
      <c r="AA4349" s="16"/>
      <c r="AB4349" s="16"/>
      <c r="AC4349" s="16"/>
      <c r="AD4349" s="16"/>
      <c r="AE4349" s="17">
        <v>1</v>
      </c>
      <c r="AF4349" s="16"/>
      <c r="AG4349" s="16"/>
      <c r="AH4349" s="16"/>
      <c r="AI4349" s="18">
        <v>1399.99</v>
      </c>
      <c r="AJ4349" s="22">
        <v>0</v>
      </c>
      <c r="AK4349" s="22">
        <v>0</v>
      </c>
      <c r="AL4349" s="22">
        <f>AI4349*-0.029-0.3</f>
        <v>-40.89971</v>
      </c>
      <c r="AM4349" s="22">
        <v>0</v>
      </c>
      <c r="AN4349" s="22">
        <v>-23.08</v>
      </c>
      <c r="AO4349" s="22">
        <v>0</v>
      </c>
      <c r="AP4349" s="18">
        <f>SUM(AI4349:AO4349)</f>
        <v>1336.01029</v>
      </c>
    </row>
    <row r="4350" ht="20.35" customHeight="1">
      <c r="A4350" t="s" s="28">
        <v>3388</v>
      </c>
      <c r="B4350" s="15">
        <v>44208</v>
      </c>
      <c r="C4350" s="16"/>
      <c r="D4350" s="16"/>
      <c r="E4350" s="31"/>
      <c r="F4350" s="31"/>
      <c r="G4350" s="16"/>
      <c r="H4350" s="16"/>
      <c r="I4350" s="16"/>
      <c r="J4350" s="16"/>
      <c r="K4350" s="16"/>
      <c r="L4350" s="16"/>
      <c r="M4350" s="16"/>
      <c r="N4350" s="16"/>
      <c r="O4350" s="16"/>
      <c r="P4350" s="16"/>
      <c r="Q4350" s="16"/>
      <c r="R4350" s="16"/>
      <c r="S4350" s="16"/>
      <c r="T4350" s="16"/>
      <c r="U4350" s="16"/>
      <c r="V4350" s="16"/>
      <c r="W4350" s="16"/>
      <c r="X4350" s="16"/>
      <c r="Y4350" s="16"/>
      <c r="Z4350" s="16"/>
      <c r="AA4350" s="16"/>
      <c r="AB4350" s="16"/>
      <c r="AC4350" s="16"/>
      <c r="AD4350" s="16"/>
      <c r="AE4350" s="16"/>
      <c r="AF4350" s="16"/>
      <c r="AG4350" s="16"/>
      <c r="AH4350" s="16"/>
      <c r="AI4350" s="18">
        <v>20.98</v>
      </c>
      <c r="AJ4350" s="22">
        <f>AI4350*-0.029+-0.3</f>
        <v>-0.90842</v>
      </c>
      <c r="AK4350" s="22">
        <v>0</v>
      </c>
      <c r="AL4350" s="22">
        <v>0</v>
      </c>
      <c r="AM4350" s="22">
        <v>0</v>
      </c>
      <c r="AN4350" s="22">
        <v>-3.67</v>
      </c>
      <c r="AO4350" s="22">
        <v>0</v>
      </c>
      <c r="AP4350" s="18">
        <f>SUM(AI4350:AO4350)</f>
        <v>16.40158</v>
      </c>
    </row>
    <row r="4351" ht="20.35" customHeight="1">
      <c r="A4351" t="s" s="28">
        <v>1271</v>
      </c>
      <c r="B4351" s="15">
        <v>44210</v>
      </c>
      <c r="C4351" s="16"/>
      <c r="D4351" s="16"/>
      <c r="E4351" s="31"/>
      <c r="F4351" s="31"/>
      <c r="G4351" s="16"/>
      <c r="H4351" s="16"/>
      <c r="I4351" s="16"/>
      <c r="J4351" s="16"/>
      <c r="K4351" s="16"/>
      <c r="L4351" s="16"/>
      <c r="M4351" s="16"/>
      <c r="N4351" s="16"/>
      <c r="O4351" s="16"/>
      <c r="P4351" s="16"/>
      <c r="Q4351" s="16"/>
      <c r="R4351" s="16"/>
      <c r="S4351" s="16"/>
      <c r="T4351" s="16"/>
      <c r="U4351" s="16"/>
      <c r="V4351" s="16"/>
      <c r="W4351" s="16"/>
      <c r="X4351" s="16"/>
      <c r="Y4351" s="16"/>
      <c r="Z4351" s="16"/>
      <c r="AA4351" s="16"/>
      <c r="AB4351" s="16"/>
      <c r="AC4351" s="16"/>
      <c r="AD4351" s="16"/>
      <c r="AE4351" s="16"/>
      <c r="AF4351" s="16"/>
      <c r="AG4351" s="16"/>
      <c r="AH4351" s="16"/>
      <c r="AI4351" s="18">
        <v>787.0700000000001</v>
      </c>
      <c r="AJ4351" s="22">
        <v>0</v>
      </c>
      <c r="AK4351" s="22">
        <v>0</v>
      </c>
      <c r="AL4351" s="22">
        <v>0</v>
      </c>
      <c r="AM4351" s="22">
        <v>0</v>
      </c>
      <c r="AN4351" s="22">
        <v>-14.67</v>
      </c>
      <c r="AO4351" s="22">
        <v>0</v>
      </c>
      <c r="AP4351" s="18">
        <f>SUM(AI4351:AO4351)</f>
        <v>772.4</v>
      </c>
    </row>
    <row r="4352" ht="20.35" customHeight="1">
      <c r="A4352" t="s" s="28">
        <v>3389</v>
      </c>
      <c r="B4352" s="15">
        <v>44210</v>
      </c>
      <c r="C4352" s="16"/>
      <c r="D4352" s="16"/>
      <c r="E4352" s="31"/>
      <c r="F4352" s="31"/>
      <c r="G4352" s="16"/>
      <c r="H4352" s="16"/>
      <c r="I4352" s="16"/>
      <c r="J4352" s="16"/>
      <c r="K4352" s="16"/>
      <c r="L4352" s="16"/>
      <c r="M4352" s="16"/>
      <c r="N4352" s="16"/>
      <c r="O4352" s="16"/>
      <c r="P4352" s="16"/>
      <c r="Q4352" s="16"/>
      <c r="R4352" s="16"/>
      <c r="S4352" s="16"/>
      <c r="T4352" s="16"/>
      <c r="U4352" s="16"/>
      <c r="V4352" s="16"/>
      <c r="W4352" s="16"/>
      <c r="X4352" s="16"/>
      <c r="Y4352" s="16"/>
      <c r="Z4352" s="16"/>
      <c r="AA4352" s="16"/>
      <c r="AB4352" s="16"/>
      <c r="AC4352" s="16"/>
      <c r="AD4352" s="16"/>
      <c r="AE4352" s="16"/>
      <c r="AF4352" s="16"/>
      <c r="AG4352" s="16"/>
      <c r="AH4352" s="16"/>
      <c r="AI4352" s="18">
        <v>37.98</v>
      </c>
      <c r="AJ4352" s="22">
        <f>AI4352*-0.029+-0.3</f>
        <v>-1.40142</v>
      </c>
      <c r="AK4352" s="22">
        <v>0</v>
      </c>
      <c r="AL4352" s="22">
        <v>0</v>
      </c>
      <c r="AM4352" s="22">
        <v>0</v>
      </c>
      <c r="AN4352" s="22">
        <v>-4.59</v>
      </c>
      <c r="AO4352" s="22">
        <v>0</v>
      </c>
      <c r="AP4352" s="18">
        <f>SUM(AI4352:AO4352)</f>
        <v>31.98858</v>
      </c>
    </row>
    <row r="4353" ht="20.35" customHeight="1">
      <c r="A4353" t="s" s="28">
        <v>2700</v>
      </c>
      <c r="B4353" s="15">
        <v>44210</v>
      </c>
      <c r="C4353" s="17">
        <v>1</v>
      </c>
      <c r="D4353" s="16"/>
      <c r="E4353" s="31"/>
      <c r="F4353" s="31"/>
      <c r="G4353" s="16"/>
      <c r="H4353" s="16"/>
      <c r="I4353" s="16"/>
      <c r="J4353" s="16"/>
      <c r="K4353" s="16"/>
      <c r="L4353" s="16"/>
      <c r="M4353" s="16"/>
      <c r="N4353" s="16"/>
      <c r="O4353" s="16"/>
      <c r="P4353" s="16"/>
      <c r="Q4353" s="16"/>
      <c r="R4353" s="16"/>
      <c r="S4353" s="16"/>
      <c r="T4353" s="16"/>
      <c r="U4353" s="16"/>
      <c r="V4353" s="16"/>
      <c r="W4353" s="16"/>
      <c r="X4353" s="16"/>
      <c r="Y4353" s="16"/>
      <c r="Z4353" s="16"/>
      <c r="AA4353" s="16"/>
      <c r="AB4353" s="16"/>
      <c r="AC4353" s="16"/>
      <c r="AD4353" s="16"/>
      <c r="AE4353" s="16"/>
      <c r="AF4353" s="16"/>
      <c r="AG4353" s="16"/>
      <c r="AH4353" s="16"/>
      <c r="AI4353" s="18">
        <v>379.99</v>
      </c>
      <c r="AJ4353" s="22">
        <v>0</v>
      </c>
      <c r="AK4353" s="22">
        <f>AI4353*-0.029+-0.3</f>
        <v>-11.31971</v>
      </c>
      <c r="AL4353" s="22">
        <v>0</v>
      </c>
      <c r="AM4353" s="22">
        <v>0</v>
      </c>
      <c r="AN4353" s="22">
        <v>-15.81</v>
      </c>
      <c r="AO4353" s="22">
        <v>0</v>
      </c>
      <c r="AP4353" s="18">
        <f>SUM(AI4353:AO4353)</f>
        <v>352.86029</v>
      </c>
    </row>
    <row r="4354" ht="20.35" customHeight="1">
      <c r="A4354" t="s" s="28">
        <v>3390</v>
      </c>
      <c r="B4354" s="15">
        <v>44214</v>
      </c>
      <c r="C4354" s="16"/>
      <c r="D4354" s="16"/>
      <c r="E4354" s="31"/>
      <c r="F4354" s="31"/>
      <c r="G4354" s="16"/>
      <c r="H4354" s="16"/>
      <c r="I4354" s="16"/>
      <c r="J4354" s="16"/>
      <c r="K4354" s="16"/>
      <c r="L4354" s="16"/>
      <c r="M4354" s="16"/>
      <c r="N4354" s="16"/>
      <c r="O4354" s="16"/>
      <c r="P4354" s="16"/>
      <c r="Q4354" s="16"/>
      <c r="R4354" s="16"/>
      <c r="S4354" s="16"/>
      <c r="T4354" s="16"/>
      <c r="U4354" s="16"/>
      <c r="V4354" s="16"/>
      <c r="W4354" s="16"/>
      <c r="X4354" s="16"/>
      <c r="Y4354" s="16"/>
      <c r="Z4354" s="16"/>
      <c r="AA4354" s="16"/>
      <c r="AB4354" s="16"/>
      <c r="AC4354" s="16"/>
      <c r="AD4354" s="16"/>
      <c r="AE4354" s="16"/>
      <c r="AF4354" s="16"/>
      <c r="AG4354" s="16"/>
      <c r="AH4354" s="16"/>
      <c r="AI4354" s="18">
        <v>51.82</v>
      </c>
      <c r="AJ4354" s="22">
        <f>AI4354*-0.029+-0.3</f>
        <v>-1.80278</v>
      </c>
      <c r="AK4354" s="22">
        <v>0</v>
      </c>
      <c r="AL4354" s="22">
        <v>0</v>
      </c>
      <c r="AM4354" s="22">
        <v>0</v>
      </c>
      <c r="AN4354" s="22">
        <v>-5.08</v>
      </c>
      <c r="AO4354" s="22">
        <v>-3.28</v>
      </c>
      <c r="AP4354" s="18">
        <f>SUM(AI4354:AO4354)</f>
        <v>41.65722</v>
      </c>
    </row>
    <row r="4355" ht="20.35" customHeight="1">
      <c r="A4355" t="s" s="28">
        <v>3391</v>
      </c>
      <c r="B4355" s="15">
        <v>44214</v>
      </c>
      <c r="C4355" s="17">
        <v>1</v>
      </c>
      <c r="D4355" s="16"/>
      <c r="E4355" s="31"/>
      <c r="F4355" s="31"/>
      <c r="G4355" s="16"/>
      <c r="H4355" s="16"/>
      <c r="I4355" s="16"/>
      <c r="J4355" s="16"/>
      <c r="K4355" s="16"/>
      <c r="L4355" s="16"/>
      <c r="M4355" s="16"/>
      <c r="N4355" s="16"/>
      <c r="O4355" s="16"/>
      <c r="P4355" s="16"/>
      <c r="Q4355" s="16"/>
      <c r="R4355" s="16"/>
      <c r="S4355" s="16"/>
      <c r="T4355" s="16"/>
      <c r="U4355" s="16"/>
      <c r="V4355" s="16"/>
      <c r="W4355" s="16"/>
      <c r="X4355" s="16"/>
      <c r="Y4355" s="16"/>
      <c r="Z4355" s="16"/>
      <c r="AA4355" s="16"/>
      <c r="AB4355" s="16"/>
      <c r="AC4355" s="16"/>
      <c r="AD4355" s="16"/>
      <c r="AE4355" s="16"/>
      <c r="AF4355" s="16"/>
      <c r="AG4355" s="16"/>
      <c r="AH4355" s="16"/>
      <c r="AI4355" s="18">
        <v>299.99</v>
      </c>
      <c r="AJ4355" s="22">
        <f>AI4355*-0.029+-0.3</f>
        <v>-8.99971</v>
      </c>
      <c r="AK4355" s="22">
        <v>0</v>
      </c>
      <c r="AL4355" s="22">
        <v>0</v>
      </c>
      <c r="AM4355" s="22">
        <v>0</v>
      </c>
      <c r="AN4355" s="22">
        <v>-13.27</v>
      </c>
      <c r="AO4355" s="22">
        <v>0</v>
      </c>
      <c r="AP4355" s="18">
        <f>SUM(AI4355:AO4355)</f>
        <v>277.72029</v>
      </c>
    </row>
    <row r="4356" ht="20.35" customHeight="1">
      <c r="A4356" t="s" s="28">
        <v>3392</v>
      </c>
      <c r="B4356" s="15">
        <v>44214</v>
      </c>
      <c r="C4356" s="16"/>
      <c r="D4356" s="16"/>
      <c r="E4356" s="31"/>
      <c r="F4356" s="31"/>
      <c r="G4356" s="16"/>
      <c r="H4356" s="16"/>
      <c r="I4356" s="16"/>
      <c r="J4356" s="16"/>
      <c r="K4356" s="16"/>
      <c r="L4356" s="16"/>
      <c r="M4356" s="16"/>
      <c r="N4356" s="16"/>
      <c r="O4356" s="16"/>
      <c r="P4356" s="16"/>
      <c r="Q4356" s="16"/>
      <c r="R4356" s="16"/>
      <c r="S4356" s="16"/>
      <c r="T4356" s="16"/>
      <c r="U4356" s="16"/>
      <c r="V4356" s="16"/>
      <c r="W4356" s="16"/>
      <c r="X4356" s="16"/>
      <c r="Y4356" s="16"/>
      <c r="Z4356" s="17">
        <v>1</v>
      </c>
      <c r="AA4356" s="16"/>
      <c r="AB4356" s="16"/>
      <c r="AC4356" s="16"/>
      <c r="AD4356" s="16"/>
      <c r="AE4356" s="16"/>
      <c r="AF4356" s="16"/>
      <c r="AG4356" s="16"/>
      <c r="AH4356" s="16"/>
      <c r="AI4356" s="18">
        <v>52.98</v>
      </c>
      <c r="AJ4356" s="22">
        <v>0</v>
      </c>
      <c r="AK4356" s="22">
        <v>0</v>
      </c>
      <c r="AL4356" s="22">
        <f>AI4356*-0.029-0.3</f>
        <v>-1.83642</v>
      </c>
      <c r="AM4356" s="22">
        <v>0</v>
      </c>
      <c r="AN4356" s="22">
        <v>-5.54</v>
      </c>
      <c r="AO4356" s="22">
        <v>0</v>
      </c>
      <c r="AP4356" s="18">
        <f>SUM(AI4356:AO4356)</f>
        <v>45.60358</v>
      </c>
    </row>
    <row r="4357" ht="20.35" customHeight="1">
      <c r="A4357" t="s" s="28">
        <v>3393</v>
      </c>
      <c r="B4357" s="15">
        <v>44215</v>
      </c>
      <c r="C4357" s="17">
        <v>1</v>
      </c>
      <c r="D4357" s="16"/>
      <c r="E4357" s="31"/>
      <c r="F4357" s="31"/>
      <c r="G4357" s="16"/>
      <c r="H4357" s="16"/>
      <c r="I4357" s="16"/>
      <c r="J4357" s="16"/>
      <c r="K4357" s="16"/>
      <c r="L4357" s="16"/>
      <c r="M4357" s="16"/>
      <c r="N4357" s="16"/>
      <c r="O4357" s="16"/>
      <c r="P4357" s="16"/>
      <c r="Q4357" s="16"/>
      <c r="R4357" s="16"/>
      <c r="S4357" s="16"/>
      <c r="T4357" s="16"/>
      <c r="U4357" s="16"/>
      <c r="V4357" s="16"/>
      <c r="W4357" s="16"/>
      <c r="X4357" s="16"/>
      <c r="Y4357" s="16"/>
      <c r="Z4357" s="16"/>
      <c r="AA4357" s="16"/>
      <c r="AB4357" s="16"/>
      <c r="AC4357" s="16"/>
      <c r="AD4357" s="16"/>
      <c r="AE4357" s="16"/>
      <c r="AF4357" s="16"/>
      <c r="AG4357" s="16"/>
      <c r="AH4357" s="16"/>
      <c r="AI4357" s="18">
        <v>299.99</v>
      </c>
      <c r="AJ4357" s="22">
        <v>0</v>
      </c>
      <c r="AK4357" s="22">
        <f>AI4357*-0.029+-0.3</f>
        <v>-8.99971</v>
      </c>
      <c r="AL4357" s="22">
        <v>0</v>
      </c>
      <c r="AM4357" s="22">
        <v>0</v>
      </c>
      <c r="AN4357" s="22">
        <v>-15.22</v>
      </c>
      <c r="AO4357" s="22">
        <v>0</v>
      </c>
      <c r="AP4357" s="18">
        <f>SUM(AI4357:AO4357)</f>
        <v>275.77029</v>
      </c>
    </row>
    <row r="4358" ht="20.35" customHeight="1">
      <c r="A4358" t="s" s="28">
        <v>3394</v>
      </c>
      <c r="B4358" s="15">
        <v>44215</v>
      </c>
      <c r="C4358" s="17">
        <v>1</v>
      </c>
      <c r="D4358" s="16"/>
      <c r="E4358" s="31"/>
      <c r="F4358" s="31"/>
      <c r="G4358" s="16"/>
      <c r="H4358" s="16"/>
      <c r="I4358" s="16"/>
      <c r="J4358" s="16"/>
      <c r="K4358" s="16"/>
      <c r="L4358" s="16"/>
      <c r="M4358" s="16"/>
      <c r="N4358" s="16"/>
      <c r="O4358" s="16"/>
      <c r="P4358" s="16"/>
      <c r="Q4358" s="16"/>
      <c r="R4358" s="16"/>
      <c r="S4358" s="16"/>
      <c r="T4358" s="16"/>
      <c r="U4358" s="16"/>
      <c r="V4358" s="16"/>
      <c r="W4358" s="16"/>
      <c r="X4358" s="16"/>
      <c r="Y4358" s="16"/>
      <c r="Z4358" s="16"/>
      <c r="AA4358" s="16"/>
      <c r="AB4358" s="16"/>
      <c r="AC4358" s="16"/>
      <c r="AD4358" s="16"/>
      <c r="AE4358" s="16"/>
      <c r="AF4358" s="16"/>
      <c r="AG4358" s="16"/>
      <c r="AH4358" s="16"/>
      <c r="AI4358" s="18">
        <v>314.99</v>
      </c>
      <c r="AJ4358" s="22">
        <f>AI4358*-0.029+-0.3</f>
        <v>-9.434710000000001</v>
      </c>
      <c r="AK4358" s="22">
        <v>0</v>
      </c>
      <c r="AL4358" s="22">
        <v>0</v>
      </c>
      <c r="AM4358" s="22">
        <v>0</v>
      </c>
      <c r="AN4358" s="22">
        <v>-13.27</v>
      </c>
      <c r="AO4358" s="22">
        <v>0</v>
      </c>
      <c r="AP4358" s="18">
        <f>SUM(AI4358:AO4358)</f>
        <v>292.28529</v>
      </c>
    </row>
    <row r="4359" ht="20.35" customHeight="1">
      <c r="A4359" t="s" s="28">
        <v>3395</v>
      </c>
      <c r="B4359" s="15">
        <v>44216</v>
      </c>
      <c r="C4359" s="17">
        <v>3</v>
      </c>
      <c r="D4359" s="16"/>
      <c r="E4359" s="31"/>
      <c r="F4359" s="31"/>
      <c r="G4359" s="16"/>
      <c r="H4359" s="16"/>
      <c r="I4359" s="16"/>
      <c r="J4359" s="16"/>
      <c r="K4359" s="16"/>
      <c r="L4359" s="16"/>
      <c r="M4359" s="16"/>
      <c r="N4359" s="16"/>
      <c r="O4359" s="16"/>
      <c r="P4359" s="16"/>
      <c r="Q4359" s="16"/>
      <c r="R4359" s="16"/>
      <c r="S4359" s="16"/>
      <c r="T4359" s="16"/>
      <c r="U4359" s="16"/>
      <c r="V4359" s="16"/>
      <c r="W4359" s="16"/>
      <c r="X4359" s="16"/>
      <c r="Y4359" s="16"/>
      <c r="Z4359" s="16"/>
      <c r="AA4359" s="16"/>
      <c r="AB4359" s="16"/>
      <c r="AC4359" s="16"/>
      <c r="AD4359" s="16"/>
      <c r="AE4359" s="16"/>
      <c r="AF4359" s="16"/>
      <c r="AG4359" s="16"/>
      <c r="AH4359" s="16"/>
      <c r="AI4359" s="18">
        <v>1007.13</v>
      </c>
      <c r="AJ4359" s="22">
        <f>AI4359*-0.029+-0.3</f>
        <v>-29.50677</v>
      </c>
      <c r="AK4359" s="22">
        <v>0</v>
      </c>
      <c r="AL4359" s="22">
        <v>0</v>
      </c>
      <c r="AM4359" s="22">
        <v>0</v>
      </c>
      <c r="AN4359" s="22">
        <v>-70.93000000000001</v>
      </c>
      <c r="AO4359" s="22">
        <v>0</v>
      </c>
      <c r="AP4359" s="18">
        <f>SUM(AI4359:AO4359)</f>
        <v>906.69323</v>
      </c>
    </row>
    <row r="4360" ht="20.35" customHeight="1">
      <c r="A4360" t="s" s="28">
        <v>3396</v>
      </c>
      <c r="B4360" s="15">
        <v>44222</v>
      </c>
      <c r="C4360" s="16"/>
      <c r="D4360" s="16"/>
      <c r="E4360" s="31"/>
      <c r="F4360" s="31"/>
      <c r="G4360" s="16"/>
      <c r="H4360" s="16"/>
      <c r="I4360" s="16"/>
      <c r="J4360" s="16"/>
      <c r="K4360" s="16"/>
      <c r="L4360" s="16"/>
      <c r="M4360" s="16"/>
      <c r="N4360" s="16"/>
      <c r="O4360" s="16"/>
      <c r="P4360" s="16"/>
      <c r="Q4360" s="16"/>
      <c r="R4360" s="16"/>
      <c r="S4360" s="16"/>
      <c r="T4360" s="16"/>
      <c r="U4360" s="16"/>
      <c r="V4360" s="16"/>
      <c r="W4360" s="16"/>
      <c r="X4360" s="16"/>
      <c r="Y4360" s="16"/>
      <c r="Z4360" s="16"/>
      <c r="AA4360" s="17">
        <v>2</v>
      </c>
      <c r="AB4360" s="16"/>
      <c r="AC4360" s="16"/>
      <c r="AD4360" s="16"/>
      <c r="AE4360" s="16"/>
      <c r="AF4360" s="16"/>
      <c r="AG4360" s="16"/>
      <c r="AH4360" s="16"/>
      <c r="AI4360" s="18">
        <v>109.99</v>
      </c>
      <c r="AJ4360" s="22">
        <f>AI4360*-0.029+-0.3</f>
        <v>-3.48971</v>
      </c>
      <c r="AK4360" s="22">
        <v>0</v>
      </c>
      <c r="AL4360" s="22">
        <v>0</v>
      </c>
      <c r="AM4360" s="22">
        <v>0</v>
      </c>
      <c r="AN4360" s="22">
        <v>-12.78</v>
      </c>
      <c r="AO4360" s="22">
        <v>0</v>
      </c>
      <c r="AP4360" s="18">
        <f>SUM(AI4360:AO4360)</f>
        <v>93.72029000000001</v>
      </c>
    </row>
    <row r="4361" ht="20.35" customHeight="1">
      <c r="A4361" t="s" s="28">
        <v>3397</v>
      </c>
      <c r="B4361" s="15">
        <v>44222</v>
      </c>
      <c r="C4361" s="16"/>
      <c r="D4361" s="16"/>
      <c r="E4361" s="31"/>
      <c r="F4361" s="31"/>
      <c r="G4361" s="16"/>
      <c r="H4361" s="16"/>
      <c r="I4361" s="16"/>
      <c r="J4361" s="16"/>
      <c r="K4361" s="16"/>
      <c r="L4361" s="16"/>
      <c r="M4361" s="16"/>
      <c r="N4361" s="16"/>
      <c r="O4361" s="16"/>
      <c r="P4361" s="16"/>
      <c r="Q4361" s="16"/>
      <c r="R4361" s="16"/>
      <c r="S4361" s="16"/>
      <c r="T4361" s="16"/>
      <c r="U4361" s="16"/>
      <c r="V4361" s="16"/>
      <c r="W4361" s="16"/>
      <c r="X4361" s="16"/>
      <c r="Y4361" s="16"/>
      <c r="Z4361" s="17">
        <v>2</v>
      </c>
      <c r="AA4361" s="16"/>
      <c r="AB4361" s="16"/>
      <c r="AC4361" s="16"/>
      <c r="AD4361" s="16"/>
      <c r="AE4361" s="16"/>
      <c r="AF4361" s="16"/>
      <c r="AG4361" s="16"/>
      <c r="AH4361" s="16"/>
      <c r="AI4361" s="18">
        <v>87.98</v>
      </c>
      <c r="AJ4361" s="22">
        <v>0</v>
      </c>
      <c r="AK4361" s="22">
        <v>0</v>
      </c>
      <c r="AL4361" s="22">
        <f>AI4361*-0.029-0.3</f>
        <v>-2.85142</v>
      </c>
      <c r="AM4361" s="22">
        <v>0</v>
      </c>
      <c r="AN4361" s="22">
        <v>-9.5</v>
      </c>
      <c r="AO4361" s="22">
        <v>0</v>
      </c>
      <c r="AP4361" s="18">
        <f>SUM(AI4361:AO4361)</f>
        <v>75.62858</v>
      </c>
    </row>
    <row r="4362" ht="20.35" customHeight="1">
      <c r="A4362" t="s" s="28">
        <v>3235</v>
      </c>
      <c r="B4362" s="15">
        <v>44222</v>
      </c>
      <c r="C4362" s="16"/>
      <c r="D4362" s="16"/>
      <c r="E4362" s="31"/>
      <c r="F4362" s="31"/>
      <c r="G4362" s="16"/>
      <c r="H4362" s="16"/>
      <c r="I4362" s="16"/>
      <c r="J4362" s="16"/>
      <c r="K4362" s="16"/>
      <c r="L4362" s="16"/>
      <c r="M4362" s="16"/>
      <c r="N4362" s="16"/>
      <c r="O4362" s="16"/>
      <c r="P4362" s="16"/>
      <c r="Q4362" s="16"/>
      <c r="R4362" s="16"/>
      <c r="S4362" s="16"/>
      <c r="T4362" s="16"/>
      <c r="U4362" s="16"/>
      <c r="V4362" s="16"/>
      <c r="W4362" s="16"/>
      <c r="X4362" s="17">
        <v>18</v>
      </c>
      <c r="Y4362" s="16"/>
      <c r="Z4362" s="16"/>
      <c r="AA4362" s="16"/>
      <c r="AB4362" s="16"/>
      <c r="AC4362" s="16"/>
      <c r="AD4362" s="16"/>
      <c r="AE4362" s="16"/>
      <c r="AF4362" s="16"/>
      <c r="AG4362" s="16"/>
      <c r="AH4362" s="16"/>
      <c r="AI4362" s="18">
        <v>2287.34</v>
      </c>
      <c r="AJ4362" s="22">
        <v>0</v>
      </c>
      <c r="AK4362" s="22">
        <v>0</v>
      </c>
      <c r="AL4362" s="22">
        <v>0</v>
      </c>
      <c r="AM4362" s="22">
        <v>0</v>
      </c>
      <c r="AN4362" s="22">
        <v>-80.09</v>
      </c>
      <c r="AO4362" s="22">
        <v>0</v>
      </c>
      <c r="AP4362" s="18">
        <f>SUM(AI4362:AO4362)</f>
        <v>2207.25</v>
      </c>
    </row>
    <row r="4363" ht="20.35" customHeight="1">
      <c r="A4363" t="s" s="28">
        <v>3398</v>
      </c>
      <c r="B4363" s="15">
        <v>44222</v>
      </c>
      <c r="C4363" s="17">
        <v>1</v>
      </c>
      <c r="D4363" s="16"/>
      <c r="E4363" s="31"/>
      <c r="F4363" s="31"/>
      <c r="G4363" s="16"/>
      <c r="H4363" s="16"/>
      <c r="I4363" s="16"/>
      <c r="J4363" s="16"/>
      <c r="K4363" s="16"/>
      <c r="L4363" s="16"/>
      <c r="M4363" s="16"/>
      <c r="N4363" s="16"/>
      <c r="O4363" s="16"/>
      <c r="P4363" s="16"/>
      <c r="Q4363" s="16"/>
      <c r="R4363" s="16"/>
      <c r="S4363" s="16"/>
      <c r="T4363" s="16"/>
      <c r="U4363" s="16"/>
      <c r="V4363" s="16"/>
      <c r="W4363" s="16"/>
      <c r="X4363" s="16"/>
      <c r="Y4363" s="16"/>
      <c r="Z4363" s="16"/>
      <c r="AA4363" s="16"/>
      <c r="AB4363" s="16"/>
      <c r="AC4363" s="16"/>
      <c r="AD4363" s="16"/>
      <c r="AE4363" s="16"/>
      <c r="AF4363" s="16"/>
      <c r="AG4363" s="16"/>
      <c r="AH4363" s="16"/>
      <c r="AI4363" s="18">
        <v>323.99</v>
      </c>
      <c r="AJ4363" s="22">
        <f>AI4363*-0.029+-0.3</f>
        <v>-9.69571</v>
      </c>
      <c r="AK4363" s="22">
        <v>0</v>
      </c>
      <c r="AL4363" s="22">
        <v>0</v>
      </c>
      <c r="AM4363" s="22">
        <v>0</v>
      </c>
      <c r="AN4363" s="22">
        <v>-11.73</v>
      </c>
      <c r="AO4363" s="22">
        <v>-24</v>
      </c>
      <c r="AP4363" s="18">
        <f>SUM(AI4363:AO4363)</f>
        <v>278.56429</v>
      </c>
    </row>
    <row r="4364" ht="20.35" customHeight="1">
      <c r="A4364" t="s" s="28">
        <v>3399</v>
      </c>
      <c r="B4364" s="15">
        <v>44224</v>
      </c>
      <c r="C4364" s="16"/>
      <c r="D4364" s="16"/>
      <c r="E4364" s="31"/>
      <c r="F4364" s="31"/>
      <c r="G4364" s="16"/>
      <c r="H4364" s="16"/>
      <c r="I4364" s="16"/>
      <c r="J4364" s="16"/>
      <c r="K4364" s="16"/>
      <c r="L4364" s="16"/>
      <c r="M4364" s="16"/>
      <c r="N4364" s="16"/>
      <c r="O4364" s="16"/>
      <c r="P4364" s="16"/>
      <c r="Q4364" s="17">
        <v>1</v>
      </c>
      <c r="R4364" s="16"/>
      <c r="S4364" s="16"/>
      <c r="T4364" s="16"/>
      <c r="U4364" s="16"/>
      <c r="V4364" s="16"/>
      <c r="W4364" s="16"/>
      <c r="X4364" s="16"/>
      <c r="Y4364" s="16"/>
      <c r="Z4364" s="16"/>
      <c r="AA4364" s="16"/>
      <c r="AB4364" s="16"/>
      <c r="AC4364" s="16"/>
      <c r="AD4364" s="16"/>
      <c r="AE4364" s="16"/>
      <c r="AF4364" s="16"/>
      <c r="AG4364" s="16"/>
      <c r="AH4364" s="16"/>
      <c r="AI4364" s="18">
        <v>374.99</v>
      </c>
      <c r="AJ4364" s="22">
        <f>AI4364*-0.029+-0.3</f>
        <v>-11.17471</v>
      </c>
      <c r="AK4364" s="22">
        <v>0</v>
      </c>
      <c r="AL4364" s="22">
        <v>0</v>
      </c>
      <c r="AM4364" s="22">
        <v>0</v>
      </c>
      <c r="AN4364" s="22">
        <v>-9.06</v>
      </c>
      <c r="AO4364" s="22">
        <v>0</v>
      </c>
      <c r="AP4364" s="18">
        <f>SUM(AI4364:AO4364)</f>
        <v>354.75529</v>
      </c>
    </row>
    <row r="4365" ht="20.35" customHeight="1">
      <c r="A4365" t="s" s="28">
        <v>3400</v>
      </c>
      <c r="B4365" s="15">
        <v>44224</v>
      </c>
      <c r="C4365" s="16"/>
      <c r="D4365" s="16"/>
      <c r="E4365" s="31"/>
      <c r="F4365" s="31"/>
      <c r="G4365" s="16"/>
      <c r="H4365" s="16"/>
      <c r="I4365" s="16"/>
      <c r="J4365" s="16"/>
      <c r="K4365" s="16"/>
      <c r="L4365" s="16"/>
      <c r="M4365" s="16"/>
      <c r="N4365" s="16"/>
      <c r="O4365" s="16"/>
      <c r="P4365" s="16"/>
      <c r="Q4365" s="16"/>
      <c r="R4365" s="16"/>
      <c r="S4365" s="16"/>
      <c r="T4365" s="16"/>
      <c r="U4365" s="16"/>
      <c r="V4365" s="16"/>
      <c r="W4365" s="16"/>
      <c r="X4365" s="16"/>
      <c r="Y4365" s="16"/>
      <c r="Z4365" s="17">
        <v>3</v>
      </c>
      <c r="AA4365" s="16"/>
      <c r="AB4365" s="16"/>
      <c r="AC4365" s="16"/>
      <c r="AD4365" s="16"/>
      <c r="AE4365" s="16"/>
      <c r="AF4365" s="16"/>
      <c r="AG4365" s="16"/>
      <c r="AH4365" s="16"/>
      <c r="AI4365" s="18">
        <v>120</v>
      </c>
      <c r="AJ4365" s="22">
        <f>AI4365*-0.029+-0.3</f>
        <v>-3.78</v>
      </c>
      <c r="AK4365" s="22">
        <v>0</v>
      </c>
      <c r="AL4365" s="22">
        <v>0</v>
      </c>
      <c r="AM4365" s="22">
        <v>0</v>
      </c>
      <c r="AN4365" s="22">
        <v>-9.5</v>
      </c>
      <c r="AO4365" s="22">
        <v>0</v>
      </c>
      <c r="AP4365" s="18">
        <f>SUM(AI4365:AO4365)</f>
        <v>106.72</v>
      </c>
    </row>
    <row r="4366" ht="20.35" customHeight="1">
      <c r="A4366" t="s" s="28">
        <v>3397</v>
      </c>
      <c r="B4366" s="15">
        <v>44224</v>
      </c>
      <c r="C4366" s="16"/>
      <c r="D4366" s="16"/>
      <c r="E4366" s="31"/>
      <c r="F4366" s="31"/>
      <c r="G4366" s="16"/>
      <c r="H4366" s="16"/>
      <c r="I4366" s="16"/>
      <c r="J4366" s="16"/>
      <c r="K4366" s="16"/>
      <c r="L4366" s="16"/>
      <c r="M4366" s="16"/>
      <c r="N4366" s="16"/>
      <c r="O4366" s="16"/>
      <c r="P4366" s="16"/>
      <c r="Q4366" s="16"/>
      <c r="R4366" s="16"/>
      <c r="S4366" s="16"/>
      <c r="T4366" s="16"/>
      <c r="U4366" s="16"/>
      <c r="V4366" s="16"/>
      <c r="W4366" s="16"/>
      <c r="X4366" s="16"/>
      <c r="Y4366" s="16"/>
      <c r="Z4366" s="17">
        <v>8</v>
      </c>
      <c r="AA4366" s="17">
        <v>3</v>
      </c>
      <c r="AB4366" s="16"/>
      <c r="AC4366" s="16"/>
      <c r="AD4366" s="16"/>
      <c r="AE4366" s="16"/>
      <c r="AF4366" s="16"/>
      <c r="AG4366" s="16"/>
      <c r="AH4366" s="16"/>
      <c r="AI4366" s="18">
        <v>430</v>
      </c>
      <c r="AJ4366" s="22">
        <v>0</v>
      </c>
      <c r="AK4366" s="22">
        <f>AI4366*-0.029+-0.3</f>
        <v>-12.77</v>
      </c>
      <c r="AL4366" s="22">
        <v>0</v>
      </c>
      <c r="AM4366" s="22">
        <v>0</v>
      </c>
      <c r="AN4366" s="22">
        <v>-16.06</v>
      </c>
      <c r="AO4366" s="22">
        <v>0</v>
      </c>
      <c r="AP4366" s="18">
        <f>SUM(AI4366:AO4366)</f>
        <v>401.17</v>
      </c>
    </row>
    <row r="4367" ht="20.35" customHeight="1">
      <c r="A4367" t="s" s="28">
        <v>3401</v>
      </c>
      <c r="B4367" s="15">
        <v>44225</v>
      </c>
      <c r="C4367" s="16"/>
      <c r="D4367" s="16"/>
      <c r="E4367" s="31"/>
      <c r="F4367" s="31"/>
      <c r="G4367" s="16"/>
      <c r="H4367" s="16"/>
      <c r="I4367" s="16"/>
      <c r="J4367" s="16"/>
      <c r="K4367" s="17">
        <v>2</v>
      </c>
      <c r="L4367" s="16"/>
      <c r="M4367" s="16"/>
      <c r="N4367" s="16"/>
      <c r="O4367" s="16"/>
      <c r="P4367" s="16"/>
      <c r="Q4367" s="17">
        <v>2</v>
      </c>
      <c r="R4367" s="16"/>
      <c r="S4367" s="16"/>
      <c r="T4367" s="16"/>
      <c r="U4367" s="16"/>
      <c r="V4367" s="16"/>
      <c r="W4367" s="16"/>
      <c r="X4367" s="16"/>
      <c r="Y4367" s="16"/>
      <c r="Z4367" s="16"/>
      <c r="AA4367" s="16"/>
      <c r="AB4367" s="16"/>
      <c r="AC4367" s="16"/>
      <c r="AD4367" s="16"/>
      <c r="AE4367" s="16"/>
      <c r="AF4367" s="16"/>
      <c r="AG4367" s="16"/>
      <c r="AH4367" s="16"/>
      <c r="AI4367" s="18">
        <v>1949.96</v>
      </c>
      <c r="AJ4367" s="22">
        <f>AI4367*-0.029+-0.3</f>
        <v>-56.84884</v>
      </c>
      <c r="AK4367" s="22">
        <v>0</v>
      </c>
      <c r="AL4367" s="22">
        <v>0</v>
      </c>
      <c r="AM4367" s="22">
        <v>0</v>
      </c>
      <c r="AN4367" s="22">
        <v>-28.74</v>
      </c>
      <c r="AO4367" s="22">
        <v>0</v>
      </c>
      <c r="AP4367" s="18">
        <f>SUM(AI4367:AO4367)</f>
        <v>1864.37116</v>
      </c>
    </row>
    <row r="4368" ht="20.35" customHeight="1">
      <c r="A4368" t="s" s="28">
        <v>3402</v>
      </c>
      <c r="B4368" s="15">
        <v>44227</v>
      </c>
      <c r="C4368" s="17">
        <v>8</v>
      </c>
      <c r="D4368" s="16"/>
      <c r="E4368" s="31"/>
      <c r="F4368" s="31"/>
      <c r="G4368" s="16"/>
      <c r="H4368" s="16"/>
      <c r="I4368" s="16"/>
      <c r="J4368" s="16"/>
      <c r="K4368" s="16"/>
      <c r="L4368" s="16"/>
      <c r="M4368" s="16"/>
      <c r="N4368" s="16"/>
      <c r="O4368" s="16"/>
      <c r="P4368" s="16"/>
      <c r="Q4368" s="16"/>
      <c r="R4368" s="16"/>
      <c r="S4368" s="16"/>
      <c r="T4368" s="16"/>
      <c r="U4368" s="16"/>
      <c r="V4368" s="16"/>
      <c r="W4368" s="16"/>
      <c r="X4368" s="16"/>
      <c r="Y4368" s="16"/>
      <c r="Z4368" s="17">
        <v>4</v>
      </c>
      <c r="AA4368" s="17">
        <v>1</v>
      </c>
      <c r="AB4368" s="16"/>
      <c r="AC4368" s="16"/>
      <c r="AD4368" s="17">
        <v>1</v>
      </c>
      <c r="AE4368" s="16"/>
      <c r="AF4368" s="16"/>
      <c r="AG4368" s="16"/>
      <c r="AH4368" s="16"/>
      <c r="AI4368" s="75">
        <v>4769</v>
      </c>
      <c r="AJ4368" s="76">
        <f>AI4368*-0.029+-0.3</f>
        <v>-138.601</v>
      </c>
      <c r="AK4368" s="76">
        <v>0</v>
      </c>
      <c r="AL4368" s="76">
        <v>0</v>
      </c>
      <c r="AM4368" s="22">
        <v>0</v>
      </c>
      <c r="AN4368" s="76">
        <v>0</v>
      </c>
      <c r="AO4368" s="76">
        <v>0</v>
      </c>
      <c r="AP4368" s="18">
        <f>SUM(AI4368:AO4368)</f>
        <v>4630.399</v>
      </c>
    </row>
    <row r="4369" ht="20.35" customHeight="1">
      <c r="A4369" t="s" s="28">
        <v>3403</v>
      </c>
      <c r="B4369" s="15">
        <v>44228</v>
      </c>
      <c r="C4369" s="16"/>
      <c r="D4369" s="16"/>
      <c r="E4369" s="31"/>
      <c r="F4369" s="31"/>
      <c r="G4369" s="16"/>
      <c r="H4369" s="16"/>
      <c r="I4369" s="16"/>
      <c r="J4369" s="16"/>
      <c r="K4369" s="16"/>
      <c r="L4369" s="16"/>
      <c r="M4369" s="16"/>
      <c r="N4369" s="16"/>
      <c r="O4369" s="16"/>
      <c r="P4369" s="16"/>
      <c r="Q4369" s="16"/>
      <c r="R4369" s="16"/>
      <c r="S4369" s="16"/>
      <c r="T4369" s="16"/>
      <c r="U4369" s="16"/>
      <c r="V4369" s="16"/>
      <c r="W4369" s="16"/>
      <c r="X4369" s="16"/>
      <c r="Y4369" s="16"/>
      <c r="Z4369" s="17">
        <v>1</v>
      </c>
      <c r="AA4369" s="16"/>
      <c r="AB4369" s="16"/>
      <c r="AC4369" s="16"/>
      <c r="AD4369" s="16"/>
      <c r="AE4369" s="16"/>
      <c r="AF4369" s="16"/>
      <c r="AG4369" s="16"/>
      <c r="AH4369" s="16"/>
      <c r="AI4369" s="18">
        <v>57.22</v>
      </c>
      <c r="AJ4369" s="22">
        <f>AI4369*-0.029+-0.3</f>
        <v>-1.95938</v>
      </c>
      <c r="AK4369" s="22">
        <v>0</v>
      </c>
      <c r="AL4369" s="22">
        <v>0</v>
      </c>
      <c r="AM4369" s="22">
        <v>0</v>
      </c>
      <c r="AN4369" s="22">
        <v>-4.06</v>
      </c>
      <c r="AO4369" s="22">
        <v>-4.24</v>
      </c>
      <c r="AP4369" s="18">
        <f>SUM(AI4369:AO4369)</f>
        <v>46.96062</v>
      </c>
    </row>
    <row r="4370" ht="20.35" customHeight="1">
      <c r="A4370" t="s" s="28">
        <v>3404</v>
      </c>
      <c r="B4370" s="15">
        <v>44229</v>
      </c>
      <c r="C4370" s="16"/>
      <c r="D4370" s="16"/>
      <c r="E4370" s="31"/>
      <c r="F4370" s="31"/>
      <c r="G4370" s="16"/>
      <c r="H4370" s="16"/>
      <c r="I4370" s="16"/>
      <c r="J4370" s="16"/>
      <c r="K4370" s="16"/>
      <c r="L4370" s="16"/>
      <c r="M4370" s="16"/>
      <c r="N4370" s="16"/>
      <c r="O4370" s="16"/>
      <c r="P4370" s="16"/>
      <c r="Q4370" s="16"/>
      <c r="R4370" s="16"/>
      <c r="S4370" s="16"/>
      <c r="T4370" s="16"/>
      <c r="U4370" s="16"/>
      <c r="V4370" s="16"/>
      <c r="W4370" s="16"/>
      <c r="X4370" s="17">
        <v>5</v>
      </c>
      <c r="Y4370" s="16"/>
      <c r="Z4370" s="16"/>
      <c r="AA4370" s="16"/>
      <c r="AB4370" s="16"/>
      <c r="AC4370" s="16"/>
      <c r="AD4370" s="16"/>
      <c r="AE4370" s="16"/>
      <c r="AF4370" s="16"/>
      <c r="AG4370" s="16"/>
      <c r="AH4370" s="16"/>
      <c r="AI4370" s="18">
        <v>1299.95</v>
      </c>
      <c r="AJ4370" s="22">
        <v>0</v>
      </c>
      <c r="AK4370" s="22">
        <v>0</v>
      </c>
      <c r="AL4370" s="22">
        <f>AI4370*-0.029-0.3</f>
        <v>-37.99855</v>
      </c>
      <c r="AM4370" s="22">
        <v>0</v>
      </c>
      <c r="AN4370" s="22">
        <v>-34.12</v>
      </c>
      <c r="AO4370" s="22">
        <v>0</v>
      </c>
      <c r="AP4370" s="18">
        <f>SUM(AI4370:AO4370)</f>
        <v>1227.83145</v>
      </c>
    </row>
    <row r="4371" ht="20.35" customHeight="1">
      <c r="A4371" t="s" s="28">
        <v>3405</v>
      </c>
      <c r="B4371" s="15">
        <v>44229</v>
      </c>
      <c r="C4371" s="16"/>
      <c r="D4371" s="16"/>
      <c r="E4371" s="31"/>
      <c r="F4371" s="31"/>
      <c r="G4371" s="16"/>
      <c r="H4371" s="16"/>
      <c r="I4371" s="16"/>
      <c r="J4371" s="16"/>
      <c r="K4371" s="16"/>
      <c r="L4371" s="16"/>
      <c r="M4371" s="16"/>
      <c r="N4371" s="16"/>
      <c r="O4371" s="16"/>
      <c r="P4371" s="16"/>
      <c r="Q4371" s="16"/>
      <c r="R4371" s="16"/>
      <c r="S4371" s="16"/>
      <c r="T4371" s="16"/>
      <c r="U4371" s="16"/>
      <c r="V4371" s="16"/>
      <c r="W4371" s="16"/>
      <c r="X4371" s="16"/>
      <c r="Y4371" s="16"/>
      <c r="Z4371" s="16"/>
      <c r="AA4371" s="16"/>
      <c r="AB4371" s="16"/>
      <c r="AC4371" s="16"/>
      <c r="AD4371" s="16"/>
      <c r="AE4371" s="16"/>
      <c r="AF4371" s="16"/>
      <c r="AG4371" s="16"/>
      <c r="AH4371" s="16"/>
      <c r="AI4371" s="18">
        <v>47.98</v>
      </c>
      <c r="AJ4371" s="22">
        <f>AI4371*-0.029+-0.3</f>
        <v>-1.69142</v>
      </c>
      <c r="AK4371" s="22">
        <v>0</v>
      </c>
      <c r="AL4371" s="22">
        <v>0</v>
      </c>
      <c r="AM4371" s="22">
        <v>0</v>
      </c>
      <c r="AN4371" s="22">
        <v>-5.95</v>
      </c>
      <c r="AO4371" s="22">
        <v>0</v>
      </c>
      <c r="AP4371" s="18">
        <f>SUM(AI4371:AO4371)</f>
        <v>40.33858</v>
      </c>
    </row>
    <row r="4372" ht="20.35" customHeight="1">
      <c r="A4372" t="s" s="28">
        <v>3406</v>
      </c>
      <c r="B4372" s="15">
        <v>44230</v>
      </c>
      <c r="C4372" s="16"/>
      <c r="D4372" s="16"/>
      <c r="E4372" s="31"/>
      <c r="F4372" s="31"/>
      <c r="G4372" s="16"/>
      <c r="H4372" s="16"/>
      <c r="I4372" s="16"/>
      <c r="J4372" s="16"/>
      <c r="K4372" s="17">
        <v>4</v>
      </c>
      <c r="L4372" s="16"/>
      <c r="M4372" s="16"/>
      <c r="N4372" s="16"/>
      <c r="O4372" s="16"/>
      <c r="P4372" s="16"/>
      <c r="Q4372" s="16"/>
      <c r="R4372" s="16"/>
      <c r="S4372" s="16"/>
      <c r="T4372" s="16"/>
      <c r="U4372" s="16"/>
      <c r="V4372" s="16"/>
      <c r="W4372" s="16"/>
      <c r="X4372" s="17">
        <v>2</v>
      </c>
      <c r="Y4372" s="16"/>
      <c r="Z4372" s="16"/>
      <c r="AA4372" s="16"/>
      <c r="AB4372" s="16"/>
      <c r="AC4372" s="16"/>
      <c r="AD4372" s="16"/>
      <c r="AE4372" s="16"/>
      <c r="AF4372" s="16"/>
      <c r="AG4372" s="16"/>
      <c r="AH4372" s="16"/>
      <c r="AI4372" s="18">
        <v>2565.65</v>
      </c>
      <c r="AJ4372" s="22">
        <f>AI4372*-0.029+-0.3</f>
        <v>-74.70385</v>
      </c>
      <c r="AK4372" s="22">
        <v>0</v>
      </c>
      <c r="AL4372" s="22">
        <v>0</v>
      </c>
      <c r="AM4372" s="22">
        <v>0</v>
      </c>
      <c r="AN4372" s="22">
        <v>-60.12</v>
      </c>
      <c r="AO4372" s="22">
        <v>0</v>
      </c>
      <c r="AP4372" s="18">
        <f>SUM(AI4372:AO4372)</f>
        <v>2430.82615</v>
      </c>
    </row>
    <row r="4373" ht="20.35" customHeight="1">
      <c r="A4373" t="s" s="28">
        <v>3407</v>
      </c>
      <c r="B4373" s="15">
        <v>44231</v>
      </c>
      <c r="C4373" s="16"/>
      <c r="D4373" s="16"/>
      <c r="E4373" s="31"/>
      <c r="F4373" s="31"/>
      <c r="G4373" s="16"/>
      <c r="H4373" s="16"/>
      <c r="I4373" s="16"/>
      <c r="J4373" s="16"/>
      <c r="K4373" s="16"/>
      <c r="L4373" s="16"/>
      <c r="M4373" s="16"/>
      <c r="N4373" s="16"/>
      <c r="O4373" s="16"/>
      <c r="P4373" s="16"/>
      <c r="Q4373" s="16"/>
      <c r="R4373" s="16"/>
      <c r="S4373" s="16"/>
      <c r="T4373" s="16"/>
      <c r="U4373" s="16"/>
      <c r="V4373" s="16"/>
      <c r="W4373" s="16"/>
      <c r="X4373" s="17">
        <v>1</v>
      </c>
      <c r="Y4373" s="16"/>
      <c r="Z4373" s="16"/>
      <c r="AA4373" s="16"/>
      <c r="AB4373" s="16"/>
      <c r="AC4373" s="16"/>
      <c r="AD4373" s="16"/>
      <c r="AE4373" s="16"/>
      <c r="AF4373" s="16"/>
      <c r="AG4373" s="16"/>
      <c r="AH4373" s="16"/>
      <c r="AI4373" s="18">
        <v>279.97</v>
      </c>
      <c r="AJ4373" s="22">
        <f>AI4373*-0.029+-0.3</f>
        <v>-8.419129999999999</v>
      </c>
      <c r="AK4373" s="22">
        <v>0</v>
      </c>
      <c r="AL4373" s="22">
        <v>0</v>
      </c>
      <c r="AM4373" s="22">
        <v>0</v>
      </c>
      <c r="AN4373" s="22">
        <v>-13.6</v>
      </c>
      <c r="AO4373" s="22">
        <v>0</v>
      </c>
      <c r="AP4373" s="18">
        <f>SUM(AI4373:AO4373)</f>
        <v>257.95087</v>
      </c>
    </row>
    <row r="4374" ht="20.35" customHeight="1">
      <c r="A4374" t="s" s="28">
        <v>1271</v>
      </c>
      <c r="B4374" s="15">
        <v>44231</v>
      </c>
      <c r="C4374" s="16"/>
      <c r="D4374" s="16"/>
      <c r="E4374" s="31"/>
      <c r="F4374" s="31"/>
      <c r="G4374" s="16"/>
      <c r="H4374" s="17">
        <v>1</v>
      </c>
      <c r="I4374" s="16"/>
      <c r="J4374" s="16"/>
      <c r="K4374" s="16"/>
      <c r="L4374" s="16"/>
      <c r="M4374" s="16"/>
      <c r="N4374" s="16"/>
      <c r="O4374" s="16"/>
      <c r="P4374" s="16"/>
      <c r="Q4374" s="16"/>
      <c r="R4374" s="16"/>
      <c r="S4374" s="16"/>
      <c r="T4374" s="16"/>
      <c r="U4374" s="16"/>
      <c r="V4374" s="16"/>
      <c r="W4374" s="16"/>
      <c r="X4374" s="16"/>
      <c r="Y4374" s="16"/>
      <c r="Z4374" s="16"/>
      <c r="AA4374" s="16"/>
      <c r="AB4374" s="16"/>
      <c r="AC4374" s="16"/>
      <c r="AD4374" s="16"/>
      <c r="AE4374" s="16"/>
      <c r="AF4374" s="16"/>
      <c r="AG4374" s="16"/>
      <c r="AH4374" s="16"/>
      <c r="AI4374" s="18">
        <v>783.0599999999999</v>
      </c>
      <c r="AJ4374" s="22">
        <v>0</v>
      </c>
      <c r="AK4374" s="22">
        <v>0</v>
      </c>
      <c r="AL4374" s="22">
        <v>0</v>
      </c>
      <c r="AM4374" s="22">
        <v>0</v>
      </c>
      <c r="AN4374" s="22">
        <v>-9.06</v>
      </c>
      <c r="AO4374" s="22">
        <v>0</v>
      </c>
      <c r="AP4374" s="18">
        <f>SUM(AI4374:AO4374)</f>
        <v>774</v>
      </c>
    </row>
    <row r="4375" ht="20.35" customHeight="1">
      <c r="A4375" t="s" s="28">
        <v>3408</v>
      </c>
      <c r="B4375" s="15">
        <v>44232</v>
      </c>
      <c r="C4375" s="16"/>
      <c r="D4375" s="16"/>
      <c r="E4375" s="31"/>
      <c r="F4375" s="59">
        <v>1</v>
      </c>
      <c r="G4375" s="16"/>
      <c r="H4375" s="16"/>
      <c r="I4375" s="16"/>
      <c r="J4375" s="16"/>
      <c r="K4375" s="16"/>
      <c r="L4375" s="16"/>
      <c r="M4375" s="16"/>
      <c r="N4375" s="16"/>
      <c r="O4375" s="16"/>
      <c r="P4375" s="16"/>
      <c r="Q4375" s="16"/>
      <c r="R4375" s="16"/>
      <c r="S4375" s="16"/>
      <c r="T4375" s="16"/>
      <c r="U4375" s="16"/>
      <c r="V4375" s="16"/>
      <c r="W4375" s="16"/>
      <c r="X4375" s="16"/>
      <c r="Y4375" s="16"/>
      <c r="Z4375" s="16"/>
      <c r="AA4375" s="16"/>
      <c r="AB4375" s="16"/>
      <c r="AC4375" s="16"/>
      <c r="AD4375" s="16"/>
      <c r="AE4375" s="16"/>
      <c r="AF4375" s="16"/>
      <c r="AG4375" s="16"/>
      <c r="AH4375" s="16"/>
      <c r="AI4375" s="18">
        <v>149.99</v>
      </c>
      <c r="AJ4375" s="22">
        <f>AI4375*-0.029+-0.3</f>
        <v>-4.64971</v>
      </c>
      <c r="AK4375" s="22">
        <v>0</v>
      </c>
      <c r="AL4375" s="22">
        <v>0</v>
      </c>
      <c r="AM4375" s="22">
        <v>0</v>
      </c>
      <c r="AN4375" s="22">
        <v>-18.41</v>
      </c>
      <c r="AO4375" s="22">
        <v>0</v>
      </c>
      <c r="AP4375" s="18">
        <f>SUM(AI4375:AO4375)</f>
        <v>126.93029</v>
      </c>
    </row>
    <row r="4376" ht="20.35" customHeight="1">
      <c r="A4376" t="s" s="28">
        <v>3409</v>
      </c>
      <c r="B4376" s="15">
        <v>44237</v>
      </c>
      <c r="C4376" s="16"/>
      <c r="D4376" s="16"/>
      <c r="E4376" s="31"/>
      <c r="F4376" s="31"/>
      <c r="G4376" s="16"/>
      <c r="H4376" s="16"/>
      <c r="I4376" s="16"/>
      <c r="J4376" s="16"/>
      <c r="K4376" s="16"/>
      <c r="L4376" s="16"/>
      <c r="M4376" s="16"/>
      <c r="N4376" s="16"/>
      <c r="O4376" s="16"/>
      <c r="P4376" s="16"/>
      <c r="Q4376" s="16"/>
      <c r="R4376" s="16"/>
      <c r="S4376" s="16"/>
      <c r="T4376" s="16"/>
      <c r="U4376" s="16"/>
      <c r="V4376" s="16"/>
      <c r="W4376" s="16"/>
      <c r="X4376" s="16"/>
      <c r="Y4376" s="16"/>
      <c r="Z4376" s="16"/>
      <c r="AA4376" s="16"/>
      <c r="AB4376" s="16"/>
      <c r="AC4376" s="16"/>
      <c r="AD4376" s="16"/>
      <c r="AE4376" s="16"/>
      <c r="AF4376" s="16"/>
      <c r="AG4376" s="16"/>
      <c r="AH4376" s="16"/>
      <c r="AI4376" s="18">
        <v>89.72</v>
      </c>
      <c r="AJ4376" s="22">
        <f>AI4376*-0.029+-0.3</f>
        <v>-2.90188</v>
      </c>
      <c r="AK4376" s="22">
        <v>0</v>
      </c>
      <c r="AL4376" s="22">
        <v>0</v>
      </c>
      <c r="AM4376" s="22">
        <v>0</v>
      </c>
      <c r="AN4376" s="22">
        <v>-7.5</v>
      </c>
      <c r="AO4376" s="22">
        <v>0</v>
      </c>
      <c r="AP4376" s="18">
        <f>SUM(AI4376:AO4376)</f>
        <v>79.31811999999999</v>
      </c>
    </row>
    <row r="4377" ht="20.35" customHeight="1">
      <c r="A4377" t="s" s="28">
        <v>3410</v>
      </c>
      <c r="B4377" s="15">
        <v>44237</v>
      </c>
      <c r="C4377" s="16"/>
      <c r="D4377" s="16"/>
      <c r="E4377" s="31"/>
      <c r="F4377" s="31"/>
      <c r="G4377" s="16"/>
      <c r="H4377" s="16"/>
      <c r="I4377" s="16"/>
      <c r="J4377" s="16"/>
      <c r="K4377" s="16"/>
      <c r="L4377" s="16"/>
      <c r="M4377" s="16"/>
      <c r="N4377" s="16"/>
      <c r="O4377" s="16"/>
      <c r="P4377" s="16"/>
      <c r="Q4377" s="16"/>
      <c r="R4377" s="16"/>
      <c r="S4377" s="16"/>
      <c r="T4377" s="16"/>
      <c r="U4377" s="16"/>
      <c r="V4377" s="16"/>
      <c r="W4377" s="16"/>
      <c r="X4377" s="17">
        <v>1</v>
      </c>
      <c r="Y4377" s="16"/>
      <c r="Z4377" s="16"/>
      <c r="AA4377" s="16"/>
      <c r="AB4377" s="16"/>
      <c r="AC4377" s="16"/>
      <c r="AD4377" s="16"/>
      <c r="AE4377" s="16"/>
      <c r="AF4377" s="16"/>
      <c r="AG4377" s="16"/>
      <c r="AH4377" s="16"/>
      <c r="AI4377" s="18">
        <v>107.98</v>
      </c>
      <c r="AJ4377" s="22">
        <f>AI4377*-0.029+-0.3</f>
        <v>-3.43142</v>
      </c>
      <c r="AK4377" s="22">
        <v>0</v>
      </c>
      <c r="AL4377" s="22">
        <v>0</v>
      </c>
      <c r="AM4377" s="22">
        <v>0</v>
      </c>
      <c r="AN4377" s="22">
        <v>-7.5</v>
      </c>
      <c r="AO4377" s="22">
        <v>0</v>
      </c>
      <c r="AP4377" s="18">
        <f>SUM(AI4377:AO4377)</f>
        <v>97.04858</v>
      </c>
    </row>
    <row r="4378" ht="20.35" customHeight="1">
      <c r="A4378" t="s" s="28">
        <v>3410</v>
      </c>
      <c r="B4378" s="15">
        <v>44237</v>
      </c>
      <c r="C4378" s="16"/>
      <c r="D4378" s="16"/>
      <c r="E4378" s="31"/>
      <c r="F4378" s="31"/>
      <c r="G4378" s="16"/>
      <c r="H4378" s="16"/>
      <c r="I4378" s="16"/>
      <c r="J4378" s="16"/>
      <c r="K4378" s="16"/>
      <c r="L4378" s="16"/>
      <c r="M4378" s="16"/>
      <c r="N4378" s="16"/>
      <c r="O4378" s="16"/>
      <c r="P4378" s="16"/>
      <c r="Q4378" s="16"/>
      <c r="R4378" s="16"/>
      <c r="S4378" s="16"/>
      <c r="T4378" s="16"/>
      <c r="U4378" s="16"/>
      <c r="V4378" s="16"/>
      <c r="W4378" s="16"/>
      <c r="X4378" s="16"/>
      <c r="Y4378" s="16"/>
      <c r="Z4378" s="16"/>
      <c r="AA4378" s="16"/>
      <c r="AB4378" s="16"/>
      <c r="AC4378" s="16"/>
      <c r="AD4378" s="16"/>
      <c r="AE4378" s="16"/>
      <c r="AF4378" s="16"/>
      <c r="AG4378" s="16"/>
      <c r="AH4378" s="16"/>
      <c r="AI4378" s="18">
        <v>47.98</v>
      </c>
      <c r="AJ4378" s="22">
        <f>AI4378*-0.029+-0.3</f>
        <v>-1.69142</v>
      </c>
      <c r="AK4378" s="22">
        <v>0</v>
      </c>
      <c r="AL4378" s="22">
        <v>0</v>
      </c>
      <c r="AM4378" s="22">
        <v>0</v>
      </c>
      <c r="AN4378" s="22">
        <v>0</v>
      </c>
      <c r="AO4378" s="22">
        <v>0</v>
      </c>
      <c r="AP4378" s="18">
        <f>SUM(AI4378:AO4378)</f>
        <v>46.28858</v>
      </c>
    </row>
    <row r="4379" ht="20.35" customHeight="1">
      <c r="A4379" t="s" s="28">
        <v>3278</v>
      </c>
      <c r="B4379" s="15">
        <v>44238</v>
      </c>
      <c r="C4379" s="16"/>
      <c r="D4379" s="16"/>
      <c r="E4379" s="31"/>
      <c r="F4379" s="31"/>
      <c r="G4379" s="16"/>
      <c r="H4379" s="17">
        <v>1</v>
      </c>
      <c r="I4379" s="16"/>
      <c r="J4379" s="16"/>
      <c r="K4379" s="16"/>
      <c r="L4379" s="16"/>
      <c r="M4379" s="16"/>
      <c r="N4379" s="16"/>
      <c r="O4379" s="16"/>
      <c r="P4379" s="16"/>
      <c r="Q4379" s="16"/>
      <c r="R4379" s="16"/>
      <c r="S4379" s="16"/>
      <c r="T4379" s="16"/>
      <c r="U4379" s="16"/>
      <c r="V4379" s="16"/>
      <c r="W4379" s="16"/>
      <c r="X4379" s="16"/>
      <c r="Y4379" s="16"/>
      <c r="Z4379" s="16"/>
      <c r="AA4379" s="16"/>
      <c r="AB4379" s="16"/>
      <c r="AC4379" s="16"/>
      <c r="AD4379" s="16"/>
      <c r="AE4379" s="16"/>
      <c r="AF4379" s="16"/>
      <c r="AG4379" s="16"/>
      <c r="AH4379" s="16"/>
      <c r="AI4379" s="18">
        <v>1029.75</v>
      </c>
      <c r="AJ4379" s="22">
        <v>0</v>
      </c>
      <c r="AK4379" s="22">
        <f>AI4379*-0.029+-0.3</f>
        <v>-30.16275</v>
      </c>
      <c r="AL4379" s="22">
        <v>0</v>
      </c>
      <c r="AM4379" s="22">
        <v>0</v>
      </c>
      <c r="AN4379" s="22">
        <v>-20.11</v>
      </c>
      <c r="AO4379" s="22">
        <v>0</v>
      </c>
      <c r="AP4379" s="18">
        <f>SUM(AI4379:AO4379)</f>
        <v>979.47725</v>
      </c>
    </row>
    <row r="4380" ht="20.35" customHeight="1">
      <c r="A4380" t="s" s="28">
        <v>3411</v>
      </c>
      <c r="B4380" s="15">
        <v>44239</v>
      </c>
      <c r="C4380" s="16"/>
      <c r="D4380" s="16"/>
      <c r="E4380" s="31"/>
      <c r="F4380" s="31"/>
      <c r="G4380" s="16"/>
      <c r="H4380" s="17">
        <v>1</v>
      </c>
      <c r="I4380" s="16"/>
      <c r="J4380" s="16"/>
      <c r="K4380" s="16"/>
      <c r="L4380" s="16"/>
      <c r="M4380" s="16"/>
      <c r="N4380" s="16"/>
      <c r="O4380" s="16"/>
      <c r="P4380" s="16"/>
      <c r="Q4380" s="16"/>
      <c r="R4380" s="16"/>
      <c r="S4380" s="31"/>
      <c r="T4380" s="31"/>
      <c r="U4380" s="31"/>
      <c r="V4380" s="31"/>
      <c r="W4380" s="16"/>
      <c r="X4380" s="16"/>
      <c r="Y4380" s="16"/>
      <c r="Z4380" s="16"/>
      <c r="AA4380" s="16"/>
      <c r="AB4380" s="16"/>
      <c r="AC4380" s="16"/>
      <c r="AD4380" s="16"/>
      <c r="AE4380" s="16"/>
      <c r="AF4380" s="16"/>
      <c r="AG4380" s="16"/>
      <c r="AH4380" s="16"/>
      <c r="AI4380" s="18">
        <v>1429.99</v>
      </c>
      <c r="AJ4380" s="22">
        <f>AI4380*-0.029+-0.3</f>
        <v>-41.76971</v>
      </c>
      <c r="AK4380" s="22">
        <v>0</v>
      </c>
      <c r="AL4380" s="22">
        <v>0</v>
      </c>
      <c r="AM4380" s="22">
        <v>0</v>
      </c>
      <c r="AN4380" s="22">
        <v>-25.25</v>
      </c>
      <c r="AO4380" s="22">
        <v>0</v>
      </c>
      <c r="AP4380" s="18">
        <f>SUM(AI4380:AO4380)</f>
        <v>1362.97029</v>
      </c>
    </row>
    <row r="4381" ht="20.35" customHeight="1">
      <c r="A4381" t="s" s="28">
        <v>3412</v>
      </c>
      <c r="B4381" s="15">
        <v>44239</v>
      </c>
      <c r="C4381" s="16"/>
      <c r="D4381" s="16"/>
      <c r="E4381" s="31"/>
      <c r="F4381" s="31"/>
      <c r="G4381" s="16"/>
      <c r="H4381" s="16"/>
      <c r="I4381" s="16"/>
      <c r="J4381" s="16"/>
      <c r="K4381" s="16"/>
      <c r="L4381" s="16"/>
      <c r="M4381" s="16"/>
      <c r="N4381" s="16"/>
      <c r="O4381" s="16"/>
      <c r="P4381" s="16"/>
      <c r="Q4381" s="16"/>
      <c r="R4381" s="16"/>
      <c r="S4381" s="17">
        <v>1</v>
      </c>
      <c r="T4381" s="16"/>
      <c r="U4381" s="16"/>
      <c r="V4381" s="16"/>
      <c r="W4381" s="16"/>
      <c r="X4381" s="16"/>
      <c r="Y4381" s="16"/>
      <c r="Z4381" s="16"/>
      <c r="AA4381" s="16"/>
      <c r="AB4381" s="16"/>
      <c r="AC4381" s="16"/>
      <c r="AD4381" s="16"/>
      <c r="AE4381" s="16"/>
      <c r="AF4381" s="16"/>
      <c r="AG4381" s="16"/>
      <c r="AH4381" s="16"/>
      <c r="AI4381" s="18">
        <v>380.99</v>
      </c>
      <c r="AJ4381" s="22">
        <f>AI4381*-0.029+-0.3</f>
        <v>-11.34871</v>
      </c>
      <c r="AK4381" s="22">
        <v>0</v>
      </c>
      <c r="AL4381" s="22">
        <v>0</v>
      </c>
      <c r="AM4381" s="22">
        <v>0</v>
      </c>
      <c r="AN4381" s="22">
        <v>-80.97</v>
      </c>
      <c r="AO4381" s="22">
        <v>0</v>
      </c>
      <c r="AP4381" s="18">
        <f>SUM(AI4381:AO4381)</f>
        <v>288.67129</v>
      </c>
    </row>
    <row r="4382" ht="20.35" customHeight="1">
      <c r="A4382" t="s" s="28">
        <v>3413</v>
      </c>
      <c r="B4382" s="15">
        <v>44242</v>
      </c>
      <c r="C4382" s="17">
        <v>1</v>
      </c>
      <c r="D4382" s="16"/>
      <c r="E4382" s="31"/>
      <c r="F4382" s="31"/>
      <c r="G4382" s="16"/>
      <c r="H4382" s="16"/>
      <c r="I4382" s="16"/>
      <c r="J4382" s="16"/>
      <c r="K4382" s="16"/>
      <c r="L4382" s="16"/>
      <c r="M4382" s="16"/>
      <c r="N4382" s="16"/>
      <c r="O4382" s="16"/>
      <c r="P4382" s="16"/>
      <c r="Q4382" s="16"/>
      <c r="R4382" s="16"/>
      <c r="S4382" s="16"/>
      <c r="T4382" s="16"/>
      <c r="U4382" s="16"/>
      <c r="V4382" s="16"/>
      <c r="W4382" s="16"/>
      <c r="X4382" s="16"/>
      <c r="Y4382" s="16"/>
      <c r="Z4382" s="16"/>
      <c r="AA4382" s="16"/>
      <c r="AB4382" s="16"/>
      <c r="AC4382" s="16"/>
      <c r="AD4382" s="16"/>
      <c r="AE4382" s="16"/>
      <c r="AF4382" s="16"/>
      <c r="AG4382" s="16"/>
      <c r="AH4382" s="16"/>
      <c r="AI4382" s="18">
        <v>274.99</v>
      </c>
      <c r="AJ4382" s="22">
        <f>AI4382*-0.029+-0.3</f>
        <v>-8.274710000000001</v>
      </c>
      <c r="AK4382" s="22">
        <v>0</v>
      </c>
      <c r="AL4382" s="22">
        <v>0</v>
      </c>
      <c r="AM4382" s="22">
        <v>0</v>
      </c>
      <c r="AN4382" s="22">
        <v>-15.26</v>
      </c>
      <c r="AO4382" s="22">
        <v>0</v>
      </c>
      <c r="AP4382" s="18">
        <f>SUM(AI4382:AO4382)</f>
        <v>251.45529</v>
      </c>
    </row>
    <row r="4383" ht="20.35" customHeight="1">
      <c r="A4383" t="s" s="28">
        <v>3414</v>
      </c>
      <c r="B4383" s="15">
        <v>44242</v>
      </c>
      <c r="C4383" s="16"/>
      <c r="D4383" s="16"/>
      <c r="E4383" s="31"/>
      <c r="F4383" s="31"/>
      <c r="G4383" s="16"/>
      <c r="H4383" s="16"/>
      <c r="I4383" s="16"/>
      <c r="J4383" s="16"/>
      <c r="K4383" s="16"/>
      <c r="L4383" s="16"/>
      <c r="M4383" s="16"/>
      <c r="N4383" s="16"/>
      <c r="O4383" s="16"/>
      <c r="P4383" s="16"/>
      <c r="Q4383" s="16"/>
      <c r="R4383" s="16"/>
      <c r="S4383" s="16"/>
      <c r="T4383" s="16"/>
      <c r="U4383" s="16"/>
      <c r="V4383" s="16"/>
      <c r="W4383" s="16"/>
      <c r="X4383" s="17">
        <v>1</v>
      </c>
      <c r="Y4383" s="16"/>
      <c r="Z4383" s="16"/>
      <c r="AA4383" s="16"/>
      <c r="AB4383" s="16"/>
      <c r="AC4383" s="16"/>
      <c r="AD4383" s="16"/>
      <c r="AE4383" s="16"/>
      <c r="AF4383" s="16"/>
      <c r="AG4383" s="16"/>
      <c r="AH4383" s="16"/>
      <c r="AI4383" s="18">
        <v>92.98</v>
      </c>
      <c r="AJ4383" s="22">
        <v>0</v>
      </c>
      <c r="AK4383" s="22">
        <v>0</v>
      </c>
      <c r="AL4383" s="22">
        <f>AI4383*-0.029-0.3</f>
        <v>-2.99642</v>
      </c>
      <c r="AM4383" s="22">
        <v>0</v>
      </c>
      <c r="AN4383" s="22">
        <v>-7.5</v>
      </c>
      <c r="AO4383" s="22">
        <v>0</v>
      </c>
      <c r="AP4383" s="18">
        <f>SUM(AI4383:AO4383)</f>
        <v>82.48358</v>
      </c>
    </row>
    <row r="4384" ht="20.35" customHeight="1">
      <c r="A4384" t="s" s="28">
        <v>3415</v>
      </c>
      <c r="B4384" s="15">
        <v>44242</v>
      </c>
      <c r="C4384" s="16"/>
      <c r="D4384" s="16"/>
      <c r="E4384" s="31"/>
      <c r="F4384" s="31"/>
      <c r="G4384" s="16"/>
      <c r="H4384" s="16"/>
      <c r="I4384" s="16"/>
      <c r="J4384" s="16"/>
      <c r="K4384" s="16"/>
      <c r="L4384" s="16"/>
      <c r="M4384" s="16"/>
      <c r="N4384" s="16"/>
      <c r="O4384" s="16"/>
      <c r="P4384" s="16"/>
      <c r="Q4384" s="16"/>
      <c r="R4384" s="16"/>
      <c r="S4384" s="16"/>
      <c r="T4384" s="16"/>
      <c r="U4384" s="16"/>
      <c r="V4384" s="16"/>
      <c r="W4384" s="16"/>
      <c r="X4384" s="17">
        <v>24</v>
      </c>
      <c r="Y4384" s="16"/>
      <c r="Z4384" s="16"/>
      <c r="AA4384" s="16"/>
      <c r="AB4384" s="16"/>
      <c r="AC4384" s="16"/>
      <c r="AD4384" s="16"/>
      <c r="AE4384" s="16"/>
      <c r="AF4384" s="16"/>
      <c r="AG4384" s="16"/>
      <c r="AH4384" s="16"/>
      <c r="AI4384" s="18">
        <v>4749.76</v>
      </c>
      <c r="AJ4384" s="22">
        <f>AI4384*-0.029+-0.3</f>
        <v>-138.04304</v>
      </c>
      <c r="AK4384" s="22">
        <v>0</v>
      </c>
      <c r="AL4384" s="22">
        <v>0</v>
      </c>
      <c r="AM4384" s="22">
        <v>0</v>
      </c>
      <c r="AN4384" s="22">
        <v>-118.73</v>
      </c>
      <c r="AO4384" s="22">
        <v>0</v>
      </c>
      <c r="AP4384" s="18">
        <f>SUM(AI4384:AO4384)</f>
        <v>4492.98696</v>
      </c>
    </row>
    <row r="4385" ht="20.35" customHeight="1">
      <c r="A4385" t="s" s="28">
        <v>3416</v>
      </c>
      <c r="B4385" s="15">
        <v>44249</v>
      </c>
      <c r="C4385" s="16"/>
      <c r="D4385" s="16"/>
      <c r="E4385" s="31"/>
      <c r="F4385" s="31"/>
      <c r="G4385" s="16"/>
      <c r="H4385" s="16"/>
      <c r="I4385" s="16"/>
      <c r="J4385" s="16"/>
      <c r="K4385" s="16"/>
      <c r="L4385" s="16"/>
      <c r="M4385" s="16"/>
      <c r="N4385" s="16"/>
      <c r="O4385" s="16"/>
      <c r="P4385" s="16"/>
      <c r="Q4385" s="16"/>
      <c r="R4385" s="16"/>
      <c r="S4385" s="16"/>
      <c r="T4385" s="16"/>
      <c r="U4385" s="16"/>
      <c r="V4385" s="16"/>
      <c r="W4385" s="16"/>
      <c r="X4385" s="16"/>
      <c r="Y4385" s="16"/>
      <c r="Z4385" s="16"/>
      <c r="AA4385" s="16"/>
      <c r="AB4385" s="16"/>
      <c r="AC4385" s="16"/>
      <c r="AD4385" s="16"/>
      <c r="AE4385" s="16"/>
      <c r="AF4385" s="16"/>
      <c r="AG4385" s="16"/>
      <c r="AH4385" s="16"/>
      <c r="AI4385" s="18">
        <v>149.82</v>
      </c>
      <c r="AJ4385" s="22">
        <f>AI4385*-0.029+-0.3</f>
        <v>-4.64478</v>
      </c>
      <c r="AK4385" s="22">
        <v>0</v>
      </c>
      <c r="AL4385" s="22">
        <v>0</v>
      </c>
      <c r="AM4385" s="22">
        <v>0</v>
      </c>
      <c r="AN4385" s="22">
        <v>-31</v>
      </c>
      <c r="AO4385" s="22">
        <v>0</v>
      </c>
      <c r="AP4385" s="18">
        <f>SUM(AI4385:AO4385)</f>
        <v>114.17522</v>
      </c>
    </row>
    <row r="4386" ht="20.35" customHeight="1">
      <c r="A4386" t="s" s="28">
        <v>567</v>
      </c>
      <c r="B4386" s="15">
        <v>44253</v>
      </c>
      <c r="C4386" s="17">
        <v>2</v>
      </c>
      <c r="D4386" s="16"/>
      <c r="E4386" s="31"/>
      <c r="F4386" s="31"/>
      <c r="G4386" s="16"/>
      <c r="H4386" s="16"/>
      <c r="I4386" s="16"/>
      <c r="J4386" s="16"/>
      <c r="K4386" s="16"/>
      <c r="L4386" s="16"/>
      <c r="M4386" s="16"/>
      <c r="N4386" s="16"/>
      <c r="O4386" s="16"/>
      <c r="P4386" s="16"/>
      <c r="Q4386" s="16"/>
      <c r="R4386" s="16"/>
      <c r="S4386" s="16"/>
      <c r="T4386" s="16"/>
      <c r="U4386" s="16"/>
      <c r="V4386" s="16"/>
      <c r="W4386" s="16"/>
      <c r="X4386" s="16"/>
      <c r="Y4386" s="16"/>
      <c r="Z4386" s="16"/>
      <c r="AA4386" s="16"/>
      <c r="AB4386" s="16"/>
      <c r="AC4386" s="16"/>
      <c r="AD4386" s="16"/>
      <c r="AE4386" s="16"/>
      <c r="AF4386" s="16"/>
      <c r="AG4386" s="16"/>
      <c r="AH4386" s="16"/>
      <c r="AI4386" s="18">
        <v>599.98</v>
      </c>
      <c r="AJ4386" s="22">
        <f>AI4386*-0.029+-0.3</f>
        <v>-17.69942</v>
      </c>
      <c r="AK4386" s="22">
        <v>0</v>
      </c>
      <c r="AL4386" s="22">
        <v>0</v>
      </c>
      <c r="AM4386" s="22">
        <v>0</v>
      </c>
      <c r="AN4386" s="22">
        <v>-27.93</v>
      </c>
      <c r="AO4386" s="22">
        <v>0</v>
      </c>
      <c r="AP4386" s="18">
        <f>SUM(AI4386:AO4386)</f>
        <v>554.35058</v>
      </c>
    </row>
    <row r="4387" ht="20.35" customHeight="1">
      <c r="A4387" t="s" s="28">
        <v>3417</v>
      </c>
      <c r="B4387" s="15">
        <v>44255</v>
      </c>
      <c r="C4387" s="17">
        <v>5</v>
      </c>
      <c r="D4387" s="16"/>
      <c r="E4387" s="31"/>
      <c r="F4387" s="31"/>
      <c r="G4387" s="16"/>
      <c r="H4387" s="16"/>
      <c r="I4387" s="16"/>
      <c r="J4387" s="16"/>
      <c r="K4387" s="17">
        <v>1</v>
      </c>
      <c r="L4387" s="16"/>
      <c r="M4387" s="16"/>
      <c r="N4387" s="16"/>
      <c r="O4387" s="16"/>
      <c r="P4387" s="16"/>
      <c r="Q4387" s="16"/>
      <c r="R4387" s="16"/>
      <c r="S4387" s="16"/>
      <c r="T4387" s="16"/>
      <c r="U4387" s="16"/>
      <c r="V4387" s="16"/>
      <c r="W4387" s="16"/>
      <c r="X4387" s="16"/>
      <c r="Y4387" s="16"/>
      <c r="Z4387" s="16"/>
      <c r="AA4387" s="16"/>
      <c r="AB4387" s="16"/>
      <c r="AC4387" s="16"/>
      <c r="AD4387" s="17">
        <v>1</v>
      </c>
      <c r="AE4387" s="16"/>
      <c r="AF4387" s="16"/>
      <c r="AG4387" s="16"/>
      <c r="AH4387" s="16"/>
      <c r="AI4387" s="75">
        <v>4569</v>
      </c>
      <c r="AJ4387" s="76">
        <v>0</v>
      </c>
      <c r="AK4387" s="76">
        <v>0</v>
      </c>
      <c r="AL4387" s="76">
        <v>0</v>
      </c>
      <c r="AM4387" s="22">
        <v>0</v>
      </c>
      <c r="AN4387" s="76">
        <v>0</v>
      </c>
      <c r="AO4387" s="76">
        <v>0</v>
      </c>
      <c r="AP4387" s="18">
        <f>SUM(AI4387:AO4387)</f>
        <v>4569</v>
      </c>
    </row>
    <row r="4388" ht="20.35" customHeight="1">
      <c r="A4388" t="s" s="28">
        <v>3418</v>
      </c>
      <c r="B4388" s="15">
        <v>44258</v>
      </c>
      <c r="C4388" s="16"/>
      <c r="D4388" s="16"/>
      <c r="E4388" s="31"/>
      <c r="F4388" s="31"/>
      <c r="G4388" s="16"/>
      <c r="H4388" s="16"/>
      <c r="I4388" s="16"/>
      <c r="J4388" s="16"/>
      <c r="K4388" s="16"/>
      <c r="L4388" s="16"/>
      <c r="M4388" s="16"/>
      <c r="N4388" s="16"/>
      <c r="O4388" s="16"/>
      <c r="P4388" s="16"/>
      <c r="Q4388" s="16"/>
      <c r="R4388" s="16"/>
      <c r="S4388" s="16"/>
      <c r="T4388" s="16"/>
      <c r="U4388" s="16"/>
      <c r="V4388" s="16"/>
      <c r="W4388" s="16"/>
      <c r="X4388" s="17">
        <v>1</v>
      </c>
      <c r="Y4388" s="16"/>
      <c r="Z4388" s="16"/>
      <c r="AA4388" s="16"/>
      <c r="AB4388" s="16"/>
      <c r="AC4388" s="16"/>
      <c r="AD4388" s="16"/>
      <c r="AE4388" s="16"/>
      <c r="AF4388" s="16"/>
      <c r="AG4388" s="16"/>
      <c r="AH4388" s="16"/>
      <c r="AI4388" s="18">
        <v>139.99</v>
      </c>
      <c r="AJ4388" s="22">
        <v>0</v>
      </c>
      <c r="AK4388" s="22">
        <f>AI4388*-0.029+-0.3</f>
        <v>-4.35971</v>
      </c>
      <c r="AL4388" s="22">
        <v>0</v>
      </c>
      <c r="AM4388" s="22">
        <v>0</v>
      </c>
      <c r="AN4388" s="22">
        <v>-9.5</v>
      </c>
      <c r="AO4388" s="22">
        <v>0</v>
      </c>
      <c r="AP4388" s="18">
        <f>SUM(AI4388:AO4388)</f>
        <v>126.13029</v>
      </c>
    </row>
    <row r="4389" ht="20.35" customHeight="1">
      <c r="A4389" t="s" s="28">
        <v>3419</v>
      </c>
      <c r="B4389" s="15">
        <v>44258</v>
      </c>
      <c r="C4389" s="17">
        <v>2</v>
      </c>
      <c r="D4389" s="16"/>
      <c r="E4389" s="31"/>
      <c r="F4389" s="59">
        <v>2</v>
      </c>
      <c r="G4389" s="16"/>
      <c r="H4389" s="16"/>
      <c r="I4389" s="16"/>
      <c r="J4389" s="16"/>
      <c r="K4389" s="16"/>
      <c r="L4389" s="16"/>
      <c r="M4389" s="16"/>
      <c r="N4389" s="16"/>
      <c r="O4389" s="16"/>
      <c r="P4389" s="16"/>
      <c r="Q4389" s="16"/>
      <c r="R4389" s="16"/>
      <c r="S4389" s="16"/>
      <c r="T4389" s="16"/>
      <c r="U4389" s="16"/>
      <c r="V4389" s="16"/>
      <c r="W4389" s="16"/>
      <c r="X4389" s="16"/>
      <c r="Y4389" s="16"/>
      <c r="Z4389" s="16"/>
      <c r="AA4389" s="16"/>
      <c r="AB4389" s="16"/>
      <c r="AC4389" s="16"/>
      <c r="AD4389" s="16"/>
      <c r="AE4389" s="16"/>
      <c r="AF4389" s="16"/>
      <c r="AG4389" s="16"/>
      <c r="AH4389" s="16"/>
      <c r="AI4389" s="18">
        <v>936.96</v>
      </c>
      <c r="AJ4389" s="22">
        <f>AI4389*-0.029+-0.3</f>
        <v>-27.47184</v>
      </c>
      <c r="AK4389" s="22">
        <v>0</v>
      </c>
      <c r="AL4389" s="22">
        <v>0</v>
      </c>
      <c r="AM4389" s="22">
        <v>0</v>
      </c>
      <c r="AN4389" s="22">
        <v>-22.46</v>
      </c>
      <c r="AO4389" s="22">
        <v>0</v>
      </c>
      <c r="AP4389" s="18">
        <f>SUM(AI4389:AO4389)</f>
        <v>887.02816</v>
      </c>
    </row>
    <row r="4390" ht="20.35" customHeight="1">
      <c r="A4390" t="s" s="28">
        <v>3420</v>
      </c>
      <c r="B4390" s="15">
        <v>44258</v>
      </c>
      <c r="C4390" s="16"/>
      <c r="D4390" s="16"/>
      <c r="E4390" s="31"/>
      <c r="F4390" s="59">
        <v>1</v>
      </c>
      <c r="G4390" s="16"/>
      <c r="H4390" s="16"/>
      <c r="I4390" s="16"/>
      <c r="J4390" s="16"/>
      <c r="K4390" s="16"/>
      <c r="L4390" s="16"/>
      <c r="M4390" s="16"/>
      <c r="N4390" s="16"/>
      <c r="O4390" s="16"/>
      <c r="P4390" s="16"/>
      <c r="Q4390" s="16"/>
      <c r="R4390" s="16"/>
      <c r="S4390" s="16"/>
      <c r="T4390" s="16"/>
      <c r="U4390" s="16"/>
      <c r="V4390" s="16"/>
      <c r="W4390" s="16"/>
      <c r="X4390" s="16"/>
      <c r="Y4390" s="16"/>
      <c r="Z4390" s="16"/>
      <c r="AA4390" s="16"/>
      <c r="AB4390" s="16"/>
      <c r="AC4390" s="16"/>
      <c r="AD4390" s="16"/>
      <c r="AE4390" s="16"/>
      <c r="AF4390" s="16"/>
      <c r="AG4390" s="16"/>
      <c r="AH4390" s="16"/>
      <c r="AI4390" s="18">
        <v>149.99</v>
      </c>
      <c r="AJ4390" s="22">
        <f>AI4390*-0.029+-0.3</f>
        <v>-4.64971</v>
      </c>
      <c r="AK4390" s="22">
        <v>0</v>
      </c>
      <c r="AL4390" s="22">
        <v>0</v>
      </c>
      <c r="AM4390" s="22">
        <v>0</v>
      </c>
      <c r="AN4390" s="22">
        <v>-18.55</v>
      </c>
      <c r="AO4390" s="22">
        <v>0</v>
      </c>
      <c r="AP4390" s="18">
        <f>SUM(AI4390:AO4390)</f>
        <v>126.79029</v>
      </c>
    </row>
    <row r="4391" ht="20.35" customHeight="1">
      <c r="A4391" t="s" s="28">
        <v>3421</v>
      </c>
      <c r="B4391" s="15">
        <v>44259</v>
      </c>
      <c r="C4391" s="17">
        <v>1</v>
      </c>
      <c r="D4391" s="16"/>
      <c r="E4391" s="31"/>
      <c r="F4391" s="31"/>
      <c r="G4391" s="16"/>
      <c r="H4391" s="16"/>
      <c r="I4391" s="16"/>
      <c r="J4391" s="16"/>
      <c r="K4391" s="16"/>
      <c r="L4391" s="16"/>
      <c r="M4391" s="16"/>
      <c r="N4391" s="16"/>
      <c r="O4391" s="16"/>
      <c r="P4391" s="16"/>
      <c r="Q4391" s="16"/>
      <c r="R4391" s="16"/>
      <c r="S4391" s="16"/>
      <c r="T4391" s="16"/>
      <c r="U4391" s="16"/>
      <c r="V4391" s="16"/>
      <c r="W4391" s="16"/>
      <c r="X4391" s="16"/>
      <c r="Y4391" s="16"/>
      <c r="Z4391" s="16"/>
      <c r="AA4391" s="16"/>
      <c r="AB4391" s="16"/>
      <c r="AC4391" s="16"/>
      <c r="AD4391" s="16"/>
      <c r="AE4391" s="16"/>
      <c r="AF4391" s="16"/>
      <c r="AG4391" s="16"/>
      <c r="AH4391" s="16"/>
      <c r="AI4391" s="18">
        <v>299.99</v>
      </c>
      <c r="AJ4391" s="22">
        <f>AI4391*-0.029+-0.3</f>
        <v>-8.99971</v>
      </c>
      <c r="AK4391" s="22">
        <v>0</v>
      </c>
      <c r="AL4391" s="22">
        <v>0</v>
      </c>
      <c r="AM4391" s="22">
        <v>0</v>
      </c>
      <c r="AN4391" s="22">
        <v>-15.33</v>
      </c>
      <c r="AO4391" s="22">
        <v>0</v>
      </c>
      <c r="AP4391" s="18">
        <f>SUM(AI4391:AO4391)</f>
        <v>275.66029</v>
      </c>
    </row>
    <row r="4392" ht="20.35" customHeight="1">
      <c r="A4392" t="s" s="28">
        <v>3422</v>
      </c>
      <c r="B4392" s="15">
        <v>44260</v>
      </c>
      <c r="C4392" s="16"/>
      <c r="D4392" s="16"/>
      <c r="E4392" s="31"/>
      <c r="F4392" s="31"/>
      <c r="G4392" s="16"/>
      <c r="H4392" s="16"/>
      <c r="I4392" s="16"/>
      <c r="J4392" s="17">
        <v>4</v>
      </c>
      <c r="K4392" s="16"/>
      <c r="L4392" s="16"/>
      <c r="M4392" s="16"/>
      <c r="N4392" s="16"/>
      <c r="O4392" s="16"/>
      <c r="P4392" s="16"/>
      <c r="Q4392" s="17">
        <v>1</v>
      </c>
      <c r="R4392" s="16"/>
      <c r="S4392" s="16"/>
      <c r="T4392" s="16"/>
      <c r="U4392" s="16"/>
      <c r="V4392" s="16"/>
      <c r="W4392" s="16"/>
      <c r="X4392" s="16"/>
      <c r="Y4392" s="16"/>
      <c r="Z4392" s="16"/>
      <c r="AA4392" s="16"/>
      <c r="AB4392" s="16"/>
      <c r="AC4392" s="16"/>
      <c r="AD4392" s="17">
        <v>1</v>
      </c>
      <c r="AE4392" s="16"/>
      <c r="AF4392" s="16"/>
      <c r="AG4392" s="16"/>
      <c r="AH4392" s="16"/>
      <c r="AI4392" s="18">
        <v>3185</v>
      </c>
      <c r="AJ4392" s="22">
        <f>AI4392*-0.029+-0.3</f>
        <v>-92.66500000000001</v>
      </c>
      <c r="AK4392" s="22">
        <v>0</v>
      </c>
      <c r="AL4392" s="22">
        <v>0</v>
      </c>
      <c r="AM4392" s="22">
        <v>0</v>
      </c>
      <c r="AN4392" s="22">
        <v>-86.59</v>
      </c>
      <c r="AO4392" s="22">
        <v>0</v>
      </c>
      <c r="AP4392" s="18">
        <f>SUM(AI4392:AO4392)</f>
        <v>3005.745</v>
      </c>
    </row>
    <row r="4393" ht="20.35" customHeight="1">
      <c r="A4393" t="s" s="28">
        <v>3423</v>
      </c>
      <c r="B4393" s="15">
        <v>44263</v>
      </c>
      <c r="C4393" s="16"/>
      <c r="D4393" s="16"/>
      <c r="E4393" s="31"/>
      <c r="F4393" s="31"/>
      <c r="G4393" s="16"/>
      <c r="H4393" s="17">
        <v>4</v>
      </c>
      <c r="I4393" s="16"/>
      <c r="J4393" s="16"/>
      <c r="K4393" s="16"/>
      <c r="L4393" s="16"/>
      <c r="M4393" s="16"/>
      <c r="N4393" s="16"/>
      <c r="O4393" s="16"/>
      <c r="P4393" s="16"/>
      <c r="Q4393" s="16"/>
      <c r="R4393" s="16"/>
      <c r="S4393" s="16"/>
      <c r="T4393" s="16"/>
      <c r="U4393" s="16"/>
      <c r="V4393" s="16"/>
      <c r="W4393" s="16"/>
      <c r="X4393" s="17">
        <v>2</v>
      </c>
      <c r="Y4393" s="16"/>
      <c r="Z4393" s="16"/>
      <c r="AA4393" s="16"/>
      <c r="AB4393" s="16"/>
      <c r="AC4393" s="16"/>
      <c r="AD4393" s="16"/>
      <c r="AE4393" s="16"/>
      <c r="AF4393" s="16"/>
      <c r="AG4393" s="16"/>
      <c r="AH4393" s="16"/>
      <c r="AI4393" s="18">
        <v>5171.07</v>
      </c>
      <c r="AJ4393" s="22">
        <f>AI4393*-0.029+-0.3</f>
        <v>-150.26103</v>
      </c>
      <c r="AK4393" s="22">
        <v>0</v>
      </c>
      <c r="AL4393" s="22">
        <v>0</v>
      </c>
      <c r="AM4393" s="22">
        <v>0</v>
      </c>
      <c r="AN4393" s="22">
        <v>-47.56</v>
      </c>
      <c r="AO4393" s="22">
        <v>0</v>
      </c>
      <c r="AP4393" s="18">
        <f>SUM(AI4393:AO4393)</f>
        <v>4973.24897</v>
      </c>
    </row>
    <row r="4394" ht="20.35" customHeight="1">
      <c r="A4394" t="s" s="28">
        <v>891</v>
      </c>
      <c r="B4394" s="15">
        <v>44264</v>
      </c>
      <c r="C4394" s="16"/>
      <c r="D4394" s="16"/>
      <c r="E4394" s="31"/>
      <c r="F4394" s="31"/>
      <c r="G4394" s="17">
        <v>1</v>
      </c>
      <c r="H4394" s="16"/>
      <c r="I4394" s="16"/>
      <c r="J4394" s="16"/>
      <c r="K4394" s="16"/>
      <c r="L4394" s="16"/>
      <c r="M4394" s="16"/>
      <c r="N4394" s="16"/>
      <c r="O4394" s="16"/>
      <c r="P4394" s="16"/>
      <c r="Q4394" s="16"/>
      <c r="R4394" s="16"/>
      <c r="S4394" s="16"/>
      <c r="T4394" s="16"/>
      <c r="U4394" s="16"/>
      <c r="V4394" s="16"/>
      <c r="W4394" s="16"/>
      <c r="X4394" s="16"/>
      <c r="Y4394" s="16"/>
      <c r="Z4394" s="16"/>
      <c r="AA4394" s="16"/>
      <c r="AB4394" s="16"/>
      <c r="AC4394" s="16"/>
      <c r="AD4394" s="16"/>
      <c r="AE4394" s="16"/>
      <c r="AF4394" s="16"/>
      <c r="AG4394" s="16"/>
      <c r="AH4394" s="16"/>
      <c r="AI4394" s="18">
        <v>180.35</v>
      </c>
      <c r="AJ4394" s="22">
        <f>AI4394*-0.029+-0.3</f>
        <v>-5.53015</v>
      </c>
      <c r="AK4394" s="22">
        <v>0</v>
      </c>
      <c r="AL4394" s="22">
        <v>0</v>
      </c>
      <c r="AM4394" s="22">
        <v>0</v>
      </c>
      <c r="AN4394" s="22">
        <v>-9.720000000000001</v>
      </c>
      <c r="AO4394" s="22">
        <v>0</v>
      </c>
      <c r="AP4394" s="18">
        <f>SUM(AI4394:AO4394)</f>
        <v>165.09985</v>
      </c>
    </row>
    <row r="4395" ht="20.35" customHeight="1">
      <c r="A4395" t="s" s="28">
        <v>3424</v>
      </c>
      <c r="B4395" s="15">
        <v>44265</v>
      </c>
      <c r="C4395" s="16"/>
      <c r="D4395" s="16"/>
      <c r="E4395" s="31"/>
      <c r="F4395" s="31"/>
      <c r="G4395" s="16"/>
      <c r="H4395" s="16"/>
      <c r="I4395" s="16"/>
      <c r="J4395" s="16"/>
      <c r="K4395" s="16"/>
      <c r="L4395" s="16"/>
      <c r="M4395" s="16"/>
      <c r="N4395" s="16"/>
      <c r="O4395" s="16"/>
      <c r="P4395" s="16"/>
      <c r="Q4395" s="16"/>
      <c r="R4395" s="16"/>
      <c r="S4395" s="16"/>
      <c r="T4395" s="16"/>
      <c r="U4395" s="16"/>
      <c r="V4395" s="16"/>
      <c r="W4395" s="16"/>
      <c r="X4395" s="16"/>
      <c r="Y4395" s="16"/>
      <c r="Z4395" s="16"/>
      <c r="AA4395" s="16"/>
      <c r="AB4395" s="16"/>
      <c r="AC4395" s="16"/>
      <c r="AD4395" s="16"/>
      <c r="AE4395" s="16"/>
      <c r="AF4395" s="16"/>
      <c r="AG4395" s="16"/>
      <c r="AH4395" s="16"/>
      <c r="AI4395" s="18">
        <v>112.91</v>
      </c>
      <c r="AJ4395" s="22">
        <f>AI4395*-0.029+-0.3</f>
        <v>-3.57439</v>
      </c>
      <c r="AK4395" s="22">
        <v>0</v>
      </c>
      <c r="AL4395" s="22">
        <v>0</v>
      </c>
      <c r="AM4395" s="22">
        <v>0</v>
      </c>
      <c r="AN4395" s="22">
        <v>-7.5</v>
      </c>
      <c r="AO4395" s="22">
        <v>0</v>
      </c>
      <c r="AP4395" s="18">
        <f>SUM(AI4395:AO4395)</f>
        <v>101.83561</v>
      </c>
    </row>
    <row r="4396" ht="20.35" customHeight="1">
      <c r="A4396" t="s" s="28">
        <v>3425</v>
      </c>
      <c r="B4396" s="15">
        <v>44266</v>
      </c>
      <c r="C4396" s="16"/>
      <c r="D4396" s="16"/>
      <c r="E4396" s="31"/>
      <c r="F4396" s="31"/>
      <c r="G4396" s="16"/>
      <c r="H4396" s="16"/>
      <c r="I4396" s="16"/>
      <c r="J4396" s="16"/>
      <c r="K4396" s="17">
        <v>1</v>
      </c>
      <c r="L4396" s="16"/>
      <c r="M4396" s="16"/>
      <c r="N4396" s="16"/>
      <c r="O4396" s="16"/>
      <c r="P4396" s="16"/>
      <c r="Q4396" s="16"/>
      <c r="R4396" s="16"/>
      <c r="S4396" s="16"/>
      <c r="T4396" s="16"/>
      <c r="U4396" s="16"/>
      <c r="V4396" s="16"/>
      <c r="W4396" s="16"/>
      <c r="X4396" s="16"/>
      <c r="Y4396" s="16"/>
      <c r="Z4396" s="16"/>
      <c r="AA4396" s="16"/>
      <c r="AB4396" s="16"/>
      <c r="AC4396" s="16"/>
      <c r="AD4396" s="16"/>
      <c r="AE4396" s="16"/>
      <c r="AF4396" s="16"/>
      <c r="AG4396" s="16"/>
      <c r="AH4396" s="16"/>
      <c r="AI4396" s="18">
        <v>624.99</v>
      </c>
      <c r="AJ4396" s="22">
        <f>AI4396*-0.029+-0.3</f>
        <v>-18.42471</v>
      </c>
      <c r="AK4396" s="22">
        <v>0</v>
      </c>
      <c r="AL4396" s="22">
        <v>0</v>
      </c>
      <c r="AM4396" s="22">
        <v>0</v>
      </c>
      <c r="AN4396" s="22">
        <v>-12.92</v>
      </c>
      <c r="AO4396" s="22">
        <v>0</v>
      </c>
      <c r="AP4396" s="18">
        <f>SUM(AI4396:AO4396)</f>
        <v>593.64529</v>
      </c>
    </row>
    <row r="4397" ht="20.35" customHeight="1">
      <c r="A4397" t="s" s="28">
        <v>2080</v>
      </c>
      <c r="B4397" s="15">
        <v>44266</v>
      </c>
      <c r="C4397" s="17">
        <v>1</v>
      </c>
      <c r="D4397" s="16"/>
      <c r="E4397" s="31"/>
      <c r="F4397" s="31"/>
      <c r="G4397" s="16"/>
      <c r="H4397" s="16"/>
      <c r="I4397" s="16"/>
      <c r="J4397" s="16"/>
      <c r="K4397" s="16"/>
      <c r="L4397" s="16"/>
      <c r="M4397" s="16"/>
      <c r="N4397" s="16"/>
      <c r="O4397" s="16"/>
      <c r="P4397" s="16"/>
      <c r="Q4397" s="16"/>
      <c r="R4397" s="16"/>
      <c r="S4397" s="16"/>
      <c r="T4397" s="16"/>
      <c r="U4397" s="16"/>
      <c r="V4397" s="16"/>
      <c r="W4397" s="16"/>
      <c r="X4397" s="16"/>
      <c r="Y4397" s="16"/>
      <c r="Z4397" s="16"/>
      <c r="AA4397" s="16"/>
      <c r="AB4397" s="16"/>
      <c r="AC4397" s="16"/>
      <c r="AD4397" s="16"/>
      <c r="AE4397" s="16"/>
      <c r="AF4397" s="16"/>
      <c r="AG4397" s="16"/>
      <c r="AH4397" s="16"/>
      <c r="AI4397" s="18">
        <v>265.85</v>
      </c>
      <c r="AJ4397" s="22">
        <v>0</v>
      </c>
      <c r="AK4397" s="22">
        <v>0</v>
      </c>
      <c r="AL4397" s="22">
        <v>0</v>
      </c>
      <c r="AM4397" s="22">
        <v>0</v>
      </c>
      <c r="AN4397" s="22">
        <v>-15.85</v>
      </c>
      <c r="AO4397" s="22">
        <v>0</v>
      </c>
      <c r="AP4397" s="18">
        <f>SUM(AI4397:AO4397)</f>
        <v>250</v>
      </c>
    </row>
    <row r="4398" ht="20.35" customHeight="1">
      <c r="A4398" t="s" s="28">
        <v>3426</v>
      </c>
      <c r="B4398" s="15">
        <v>44270</v>
      </c>
      <c r="C4398" s="17">
        <v>1</v>
      </c>
      <c r="D4398" s="16"/>
      <c r="E4398" s="31"/>
      <c r="F4398" s="31"/>
      <c r="G4398" s="16"/>
      <c r="H4398" s="16"/>
      <c r="I4398" s="16"/>
      <c r="J4398" s="16"/>
      <c r="K4398" s="16"/>
      <c r="L4398" s="16"/>
      <c r="M4398" s="16"/>
      <c r="N4398" s="16"/>
      <c r="O4398" s="16"/>
      <c r="P4398" s="16"/>
      <c r="Q4398" s="16"/>
      <c r="R4398" s="16"/>
      <c r="S4398" s="16"/>
      <c r="T4398" s="16"/>
      <c r="U4398" s="16"/>
      <c r="V4398" s="16"/>
      <c r="W4398" s="16"/>
      <c r="X4398" s="16"/>
      <c r="Y4398" s="16"/>
      <c r="Z4398" s="16"/>
      <c r="AA4398" s="16"/>
      <c r="AB4398" s="16"/>
      <c r="AC4398" s="16"/>
      <c r="AD4398" s="16"/>
      <c r="AE4398" s="16"/>
      <c r="AF4398" s="16"/>
      <c r="AG4398" s="16"/>
      <c r="AH4398" s="16"/>
      <c r="AI4398" s="18">
        <v>299.99</v>
      </c>
      <c r="AJ4398" s="22">
        <f>AI4398*-0.029+-0.3</f>
        <v>-8.99971</v>
      </c>
      <c r="AK4398" s="22">
        <v>0</v>
      </c>
      <c r="AL4398" s="22">
        <v>0</v>
      </c>
      <c r="AM4398" s="22">
        <v>0</v>
      </c>
      <c r="AN4398" s="22">
        <v>-15.4</v>
      </c>
      <c r="AO4398" s="22">
        <v>0</v>
      </c>
      <c r="AP4398" s="18">
        <f>SUM(AI4398:AO4398)</f>
        <v>275.59029</v>
      </c>
    </row>
    <row r="4399" ht="20.35" customHeight="1">
      <c r="A4399" t="s" s="28">
        <v>3427</v>
      </c>
      <c r="B4399" s="15">
        <v>44270</v>
      </c>
      <c r="C4399" s="17">
        <v>1</v>
      </c>
      <c r="D4399" s="16"/>
      <c r="E4399" s="31"/>
      <c r="F4399" s="31"/>
      <c r="G4399" s="16"/>
      <c r="H4399" s="16"/>
      <c r="I4399" s="16"/>
      <c r="J4399" s="16"/>
      <c r="K4399" s="16"/>
      <c r="L4399" s="16"/>
      <c r="M4399" s="16"/>
      <c r="N4399" s="16"/>
      <c r="O4399" s="16"/>
      <c r="P4399" s="16"/>
      <c r="Q4399" s="16"/>
      <c r="R4399" s="16"/>
      <c r="S4399" s="16"/>
      <c r="T4399" s="16"/>
      <c r="U4399" s="16"/>
      <c r="V4399" s="16"/>
      <c r="W4399" s="16"/>
      <c r="X4399" s="16"/>
      <c r="Y4399" s="16"/>
      <c r="Z4399" s="16"/>
      <c r="AA4399" s="16"/>
      <c r="AB4399" s="16"/>
      <c r="AC4399" s="16"/>
      <c r="AD4399" s="16"/>
      <c r="AE4399" s="16"/>
      <c r="AF4399" s="16"/>
      <c r="AG4399" s="16"/>
      <c r="AH4399" s="16"/>
      <c r="AI4399" s="18">
        <v>299.99</v>
      </c>
      <c r="AJ4399" s="22">
        <f>AI4399*-0.029+-0.3</f>
        <v>-8.99971</v>
      </c>
      <c r="AK4399" s="22">
        <v>0</v>
      </c>
      <c r="AL4399" s="22">
        <v>0</v>
      </c>
      <c r="AM4399" s="22">
        <v>0</v>
      </c>
      <c r="AN4399" s="22">
        <v>-15.4</v>
      </c>
      <c r="AO4399" s="22">
        <v>0</v>
      </c>
      <c r="AP4399" s="18">
        <f>SUM(AI4399:AO4399)</f>
        <v>275.59029</v>
      </c>
    </row>
    <row r="4400" ht="20.35" customHeight="1">
      <c r="A4400" t="s" s="28">
        <v>3428</v>
      </c>
      <c r="B4400" s="15">
        <v>44270</v>
      </c>
      <c r="C4400" s="17">
        <v>1</v>
      </c>
      <c r="D4400" s="16"/>
      <c r="E4400" s="31"/>
      <c r="F4400" s="31"/>
      <c r="G4400" s="16"/>
      <c r="H4400" s="16"/>
      <c r="I4400" s="16"/>
      <c r="J4400" s="16"/>
      <c r="K4400" s="16"/>
      <c r="L4400" s="16"/>
      <c r="M4400" s="16"/>
      <c r="N4400" s="16"/>
      <c r="O4400" s="16"/>
      <c r="P4400" s="16"/>
      <c r="Q4400" s="16"/>
      <c r="R4400" s="16"/>
      <c r="S4400" s="16"/>
      <c r="T4400" s="16"/>
      <c r="U4400" s="16"/>
      <c r="V4400" s="16"/>
      <c r="W4400" s="16"/>
      <c r="X4400" s="17">
        <v>3</v>
      </c>
      <c r="Y4400" s="16"/>
      <c r="Z4400" s="16"/>
      <c r="AA4400" s="16"/>
      <c r="AB4400" s="16"/>
      <c r="AC4400" s="16"/>
      <c r="AD4400" s="16"/>
      <c r="AE4400" s="16"/>
      <c r="AF4400" s="16"/>
      <c r="AG4400" s="16"/>
      <c r="AH4400" s="16"/>
      <c r="AI4400" s="18">
        <v>734.05</v>
      </c>
      <c r="AJ4400" s="22">
        <v>0</v>
      </c>
      <c r="AK4400" s="22">
        <f>AI4400*-0.029+-0.3</f>
        <v>-21.58745</v>
      </c>
      <c r="AL4400" s="22">
        <v>0</v>
      </c>
      <c r="AM4400" s="22">
        <v>0</v>
      </c>
      <c r="AN4400" s="22">
        <v>-87.89</v>
      </c>
      <c r="AO4400" s="22">
        <v>0</v>
      </c>
      <c r="AP4400" s="18">
        <f>SUM(AI4400:AO4400)</f>
        <v>624.57255</v>
      </c>
    </row>
    <row r="4401" ht="20.35" customHeight="1">
      <c r="A4401" t="s" s="28">
        <v>1089</v>
      </c>
      <c r="B4401" s="15">
        <v>44270</v>
      </c>
      <c r="C4401" s="16"/>
      <c r="D4401" s="16"/>
      <c r="E4401" s="31"/>
      <c r="F4401" s="31"/>
      <c r="G4401" s="16"/>
      <c r="H4401" s="16"/>
      <c r="I4401" s="16"/>
      <c r="J4401" s="16"/>
      <c r="K4401" s="16"/>
      <c r="L4401" s="16"/>
      <c r="M4401" s="16"/>
      <c r="N4401" s="16"/>
      <c r="O4401" s="16"/>
      <c r="P4401" s="16"/>
      <c r="Q4401" s="16"/>
      <c r="R4401" s="16"/>
      <c r="S4401" s="16"/>
      <c r="T4401" s="16"/>
      <c r="U4401" s="16"/>
      <c r="V4401" s="16"/>
      <c r="W4401" s="16"/>
      <c r="X4401" s="16"/>
      <c r="Y4401" s="16"/>
      <c r="Z4401" s="16"/>
      <c r="AA4401" s="16"/>
      <c r="AB4401" s="16"/>
      <c r="AC4401" s="16"/>
      <c r="AD4401" s="16"/>
      <c r="AE4401" s="16"/>
      <c r="AF4401" s="16"/>
      <c r="AG4401" s="16"/>
      <c r="AH4401" s="16"/>
      <c r="AI4401" s="18">
        <v>77.95999999999999</v>
      </c>
      <c r="AJ4401" s="22">
        <f>AI4401*-0.029+-0.3</f>
        <v>-2.56084</v>
      </c>
      <c r="AK4401" s="22">
        <v>0</v>
      </c>
      <c r="AL4401" s="22">
        <v>0</v>
      </c>
      <c r="AM4401" s="22">
        <v>0</v>
      </c>
      <c r="AN4401" s="22">
        <v>-9.5</v>
      </c>
      <c r="AO4401" s="22">
        <v>0</v>
      </c>
      <c r="AP4401" s="18">
        <f>SUM(AI4401:AO4401)</f>
        <v>65.89915999999999</v>
      </c>
    </row>
    <row r="4402" ht="20.35" customHeight="1">
      <c r="A4402" t="s" s="28">
        <v>3429</v>
      </c>
      <c r="B4402" s="15">
        <v>44271</v>
      </c>
      <c r="C4402" s="17">
        <v>1</v>
      </c>
      <c r="D4402" s="16"/>
      <c r="E4402" s="31"/>
      <c r="F4402" s="31"/>
      <c r="G4402" s="17">
        <v>1</v>
      </c>
      <c r="H4402" s="16"/>
      <c r="I4402" s="16"/>
      <c r="J4402" s="16"/>
      <c r="K4402" s="16"/>
      <c r="L4402" s="16"/>
      <c r="M4402" s="16"/>
      <c r="N4402" s="16"/>
      <c r="O4402" s="16"/>
      <c r="P4402" s="16"/>
      <c r="Q4402" s="16"/>
      <c r="R4402" s="16"/>
      <c r="S4402" s="16"/>
      <c r="T4402" s="16"/>
      <c r="U4402" s="16"/>
      <c r="V4402" s="16"/>
      <c r="W4402" s="16"/>
      <c r="X4402" s="16"/>
      <c r="Y4402" s="16"/>
      <c r="Z4402" s="16"/>
      <c r="AA4402" s="16"/>
      <c r="AB4402" s="16"/>
      <c r="AC4402" s="16"/>
      <c r="AD4402" s="16"/>
      <c r="AE4402" s="16"/>
      <c r="AF4402" s="16"/>
      <c r="AG4402" s="16"/>
      <c r="AH4402" s="16"/>
      <c r="AI4402" s="18">
        <v>484.85</v>
      </c>
      <c r="AJ4402" s="22">
        <f>AI4402*-0.029+-0.3</f>
        <v>-14.36065</v>
      </c>
      <c r="AK4402" s="22">
        <v>0</v>
      </c>
      <c r="AL4402" s="22">
        <v>0</v>
      </c>
      <c r="AM4402" s="22">
        <v>0</v>
      </c>
      <c r="AN4402" s="22">
        <v>-13.88</v>
      </c>
      <c r="AO4402" s="22">
        <v>-34.87</v>
      </c>
      <c r="AP4402" s="18">
        <f>SUM(AI4402:AO4402)</f>
        <v>421.73935</v>
      </c>
    </row>
    <row r="4403" ht="20.35" customHeight="1">
      <c r="A4403" t="s" s="28">
        <v>3397</v>
      </c>
      <c r="B4403" s="15">
        <v>44272</v>
      </c>
      <c r="C4403" s="16"/>
      <c r="D4403" s="16"/>
      <c r="E4403" s="31"/>
      <c r="F4403" s="31"/>
      <c r="G4403" s="16"/>
      <c r="H4403" s="16"/>
      <c r="I4403" s="16"/>
      <c r="J4403" s="16"/>
      <c r="K4403" s="16"/>
      <c r="L4403" s="16"/>
      <c r="M4403" s="16"/>
      <c r="N4403" s="16"/>
      <c r="O4403" s="16"/>
      <c r="P4403" s="16"/>
      <c r="Q4403" s="16"/>
      <c r="R4403" s="16"/>
      <c r="S4403" s="16"/>
      <c r="T4403" s="16"/>
      <c r="U4403" s="16"/>
      <c r="V4403" s="16"/>
      <c r="W4403" s="16"/>
      <c r="X4403" s="16"/>
      <c r="Y4403" s="16"/>
      <c r="Z4403" s="16"/>
      <c r="AA4403" s="17">
        <v>2</v>
      </c>
      <c r="AB4403" s="16"/>
      <c r="AC4403" s="16"/>
      <c r="AD4403" s="16"/>
      <c r="AE4403" s="16"/>
      <c r="AF4403" s="16"/>
      <c r="AG4403" s="16"/>
      <c r="AH4403" s="16"/>
      <c r="AI4403" s="18">
        <v>109.99</v>
      </c>
      <c r="AJ4403" s="22">
        <v>0</v>
      </c>
      <c r="AK4403" s="22">
        <f>AI4403*-0.029+-0.3</f>
        <v>-3.48971</v>
      </c>
      <c r="AL4403" s="22">
        <v>0</v>
      </c>
      <c r="AM4403" s="22">
        <v>0</v>
      </c>
      <c r="AN4403" s="22">
        <v>-9.5</v>
      </c>
      <c r="AO4403" s="22">
        <v>0</v>
      </c>
      <c r="AP4403" s="18">
        <f>SUM(AI4403:AO4403)</f>
        <v>97.00029000000001</v>
      </c>
    </row>
    <row r="4404" ht="20.35" customHeight="1">
      <c r="A4404" t="s" s="28">
        <v>3430</v>
      </c>
      <c r="B4404" s="15">
        <v>44272</v>
      </c>
      <c r="C4404" s="17">
        <v>2</v>
      </c>
      <c r="D4404" s="16"/>
      <c r="E4404" s="31"/>
      <c r="F4404" s="31"/>
      <c r="G4404" s="16"/>
      <c r="H4404" s="16"/>
      <c r="I4404" s="16"/>
      <c r="J4404" s="16"/>
      <c r="K4404" s="16"/>
      <c r="L4404" s="16"/>
      <c r="M4404" s="16"/>
      <c r="N4404" s="16"/>
      <c r="O4404" s="16"/>
      <c r="P4404" s="16"/>
      <c r="Q4404" s="16"/>
      <c r="R4404" s="16"/>
      <c r="S4404" s="16"/>
      <c r="T4404" s="16"/>
      <c r="U4404" s="16"/>
      <c r="V4404" s="16"/>
      <c r="W4404" s="16"/>
      <c r="X4404" s="16"/>
      <c r="Y4404" s="16"/>
      <c r="Z4404" s="16"/>
      <c r="AA4404" s="16"/>
      <c r="AB4404" s="16"/>
      <c r="AC4404" s="16"/>
      <c r="AD4404" s="16"/>
      <c r="AE4404" s="16"/>
      <c r="AF4404" s="16"/>
      <c r="AG4404" s="16"/>
      <c r="AH4404" s="16"/>
      <c r="AI4404" s="18">
        <v>652.02</v>
      </c>
      <c r="AJ4404" s="22">
        <v>0</v>
      </c>
      <c r="AK4404" s="22">
        <f>AI4404*-0.029+-0.3</f>
        <v>-19.20858</v>
      </c>
      <c r="AL4404" s="22">
        <v>0</v>
      </c>
      <c r="AM4404" s="22">
        <v>0</v>
      </c>
      <c r="AN4404" s="22">
        <v>-137.4</v>
      </c>
      <c r="AO4404" s="22">
        <v>0</v>
      </c>
      <c r="AP4404" s="18">
        <f>SUM(AI4404:AO4404)</f>
        <v>495.41142</v>
      </c>
    </row>
    <row r="4405" ht="20.35" customHeight="1">
      <c r="A4405" t="s" s="28">
        <v>3430</v>
      </c>
      <c r="B4405" s="15">
        <v>44272</v>
      </c>
      <c r="C4405" s="16"/>
      <c r="D4405" s="16"/>
      <c r="E4405" s="31"/>
      <c r="F4405" s="31"/>
      <c r="G4405" s="16"/>
      <c r="H4405" s="16"/>
      <c r="I4405" s="16"/>
      <c r="J4405" s="16"/>
      <c r="K4405" s="16"/>
      <c r="L4405" s="16"/>
      <c r="M4405" s="16"/>
      <c r="N4405" s="16"/>
      <c r="O4405" s="16"/>
      <c r="P4405" s="16"/>
      <c r="Q4405" s="16"/>
      <c r="R4405" s="16"/>
      <c r="S4405" s="16"/>
      <c r="T4405" s="16"/>
      <c r="U4405" s="16"/>
      <c r="V4405" s="16"/>
      <c r="W4405" s="16"/>
      <c r="X4405" s="16"/>
      <c r="Y4405" s="16"/>
      <c r="Z4405" s="16"/>
      <c r="AA4405" s="16"/>
      <c r="AB4405" s="16"/>
      <c r="AC4405" s="16"/>
      <c r="AD4405" s="16"/>
      <c r="AE4405" s="16"/>
      <c r="AF4405" s="16"/>
      <c r="AG4405" s="16"/>
      <c r="AH4405" s="16"/>
      <c r="AI4405" s="18">
        <v>84.36</v>
      </c>
      <c r="AJ4405" s="22">
        <v>0</v>
      </c>
      <c r="AK4405" s="22">
        <f>AI4405*-0.029+-0.3</f>
        <v>-2.74644</v>
      </c>
      <c r="AL4405" s="22">
        <v>0</v>
      </c>
      <c r="AM4405" s="22">
        <v>0</v>
      </c>
      <c r="AN4405" s="22">
        <v>0</v>
      </c>
      <c r="AO4405" s="22">
        <v>0</v>
      </c>
      <c r="AP4405" s="18">
        <f>SUM(AI4405:AO4405)</f>
        <v>81.61356000000001</v>
      </c>
    </row>
    <row r="4406" ht="20.35" customHeight="1">
      <c r="A4406" t="s" s="28">
        <v>3431</v>
      </c>
      <c r="B4406" s="15">
        <v>44272</v>
      </c>
      <c r="C4406" s="17">
        <v>1</v>
      </c>
      <c r="D4406" s="16"/>
      <c r="E4406" s="31"/>
      <c r="F4406" s="31"/>
      <c r="G4406" s="16"/>
      <c r="H4406" s="16"/>
      <c r="I4406" s="16"/>
      <c r="J4406" s="16"/>
      <c r="K4406" s="16"/>
      <c r="L4406" s="16"/>
      <c r="M4406" s="16"/>
      <c r="N4406" s="16"/>
      <c r="O4406" s="16"/>
      <c r="P4406" s="16"/>
      <c r="Q4406" s="16"/>
      <c r="R4406" s="16"/>
      <c r="S4406" s="16"/>
      <c r="T4406" s="16"/>
      <c r="U4406" s="16"/>
      <c r="V4406" s="16"/>
      <c r="W4406" s="16"/>
      <c r="X4406" s="16"/>
      <c r="Y4406" s="16"/>
      <c r="Z4406" s="16"/>
      <c r="AA4406" s="16"/>
      <c r="AB4406" s="16"/>
      <c r="AC4406" s="16"/>
      <c r="AD4406" s="16"/>
      <c r="AE4406" s="16"/>
      <c r="AF4406" s="16"/>
      <c r="AG4406" s="16"/>
      <c r="AH4406" s="16"/>
      <c r="AI4406" s="18">
        <v>379.99</v>
      </c>
      <c r="AJ4406" s="22">
        <f>AI4406*-0.029+-0.3</f>
        <v>-11.31971</v>
      </c>
      <c r="AK4406" s="22">
        <v>0</v>
      </c>
      <c r="AL4406" s="22">
        <v>0</v>
      </c>
      <c r="AM4406" s="22">
        <v>0</v>
      </c>
      <c r="AN4406" s="22">
        <v>-16.04</v>
      </c>
      <c r="AO4406" s="22">
        <v>0</v>
      </c>
      <c r="AP4406" s="18">
        <f>SUM(AI4406:AO4406)</f>
        <v>352.63029</v>
      </c>
    </row>
    <row r="4407" ht="20.35" customHeight="1">
      <c r="A4407" t="s" s="28">
        <v>3432</v>
      </c>
      <c r="B4407" s="15">
        <v>44273</v>
      </c>
      <c r="C4407" s="17">
        <v>1</v>
      </c>
      <c r="D4407" s="16"/>
      <c r="E4407" s="31"/>
      <c r="F4407" s="31"/>
      <c r="G4407" s="16"/>
      <c r="H4407" s="16"/>
      <c r="I4407" s="16"/>
      <c r="J4407" s="16"/>
      <c r="K4407" s="16"/>
      <c r="L4407" s="16"/>
      <c r="M4407" s="16"/>
      <c r="N4407" s="16"/>
      <c r="O4407" s="16"/>
      <c r="P4407" s="16"/>
      <c r="Q4407" s="16"/>
      <c r="R4407" s="16"/>
      <c r="S4407" s="16"/>
      <c r="T4407" s="16"/>
      <c r="U4407" s="16"/>
      <c r="V4407" s="16"/>
      <c r="W4407" s="16"/>
      <c r="X4407" s="16"/>
      <c r="Y4407" s="16"/>
      <c r="Z4407" s="16"/>
      <c r="AA4407" s="16"/>
      <c r="AB4407" s="16"/>
      <c r="AC4407" s="16"/>
      <c r="AD4407" s="16"/>
      <c r="AE4407" s="16"/>
      <c r="AF4407" s="16"/>
      <c r="AG4407" s="16"/>
      <c r="AH4407" s="16"/>
      <c r="AI4407" s="18">
        <v>349.81</v>
      </c>
      <c r="AJ4407" s="22">
        <f>AI4407*-0.029+-0.3</f>
        <v>-10.44449</v>
      </c>
      <c r="AK4407" s="22">
        <v>0</v>
      </c>
      <c r="AL4407" s="22">
        <v>0</v>
      </c>
      <c r="AM4407" s="22">
        <v>0</v>
      </c>
      <c r="AN4407" s="22">
        <v>-61.46</v>
      </c>
      <c r="AO4407" s="22">
        <v>0</v>
      </c>
      <c r="AP4407" s="18">
        <f>SUM(AI4407:AO4407)</f>
        <v>277.90551</v>
      </c>
    </row>
    <row r="4408" ht="20.35" customHeight="1">
      <c r="A4408" t="s" s="28">
        <v>3433</v>
      </c>
      <c r="B4408" s="15">
        <v>44273</v>
      </c>
      <c r="C4408" s="16"/>
      <c r="D4408" s="16"/>
      <c r="E4408" s="31"/>
      <c r="F4408" s="31"/>
      <c r="G4408" s="16"/>
      <c r="H4408" s="16"/>
      <c r="I4408" s="16"/>
      <c r="J4408" s="16"/>
      <c r="K4408" s="16"/>
      <c r="L4408" s="16"/>
      <c r="M4408" s="16"/>
      <c r="N4408" s="16"/>
      <c r="O4408" s="16"/>
      <c r="P4408" s="16"/>
      <c r="Q4408" s="17">
        <v>1</v>
      </c>
      <c r="R4408" s="16"/>
      <c r="S4408" s="16"/>
      <c r="T4408" s="16"/>
      <c r="U4408" s="16"/>
      <c r="V4408" s="16"/>
      <c r="W4408" s="16"/>
      <c r="X4408" s="16"/>
      <c r="Y4408" s="16"/>
      <c r="Z4408" s="16"/>
      <c r="AA4408" s="16"/>
      <c r="AB4408" s="16"/>
      <c r="AC4408" s="16"/>
      <c r="AD4408" s="16"/>
      <c r="AE4408" s="16"/>
      <c r="AF4408" s="16"/>
      <c r="AG4408" s="16"/>
      <c r="AH4408" s="16"/>
      <c r="AI4408" s="18">
        <v>249.99</v>
      </c>
      <c r="AJ4408" s="22">
        <f>AI4408*-0.029+-0.3</f>
        <v>-7.54971</v>
      </c>
      <c r="AK4408" s="22">
        <v>0</v>
      </c>
      <c r="AL4408" s="22">
        <v>0</v>
      </c>
      <c r="AM4408" s="22">
        <v>0</v>
      </c>
      <c r="AN4408" s="22">
        <v>-7.5</v>
      </c>
      <c r="AO4408" s="22">
        <v>0</v>
      </c>
      <c r="AP4408" s="18">
        <f>SUM(AI4408:AO4408)</f>
        <v>234.94029</v>
      </c>
    </row>
    <row r="4409" ht="20.35" customHeight="1">
      <c r="A4409" t="s" s="28">
        <v>1570</v>
      </c>
      <c r="B4409" s="15">
        <v>44277</v>
      </c>
      <c r="C4409" s="16"/>
      <c r="D4409" s="16"/>
      <c r="E4409" s="31"/>
      <c r="F4409" s="31"/>
      <c r="G4409" s="16"/>
      <c r="H4409" s="16"/>
      <c r="I4409" s="16"/>
      <c r="J4409" s="16"/>
      <c r="K4409" s="17">
        <v>3</v>
      </c>
      <c r="L4409" s="16"/>
      <c r="M4409" s="16"/>
      <c r="N4409" s="16"/>
      <c r="O4409" s="16"/>
      <c r="P4409" s="16"/>
      <c r="Q4409" s="16"/>
      <c r="R4409" s="16"/>
      <c r="S4409" s="16"/>
      <c r="T4409" s="16"/>
      <c r="U4409" s="16"/>
      <c r="V4409" s="16"/>
      <c r="W4409" s="16"/>
      <c r="X4409" s="16"/>
      <c r="Y4409" s="16"/>
      <c r="Z4409" s="16"/>
      <c r="AA4409" s="16"/>
      <c r="AB4409" s="16"/>
      <c r="AC4409" s="16"/>
      <c r="AD4409" s="16"/>
      <c r="AE4409" s="16"/>
      <c r="AF4409" s="16"/>
      <c r="AG4409" s="16"/>
      <c r="AH4409" s="16"/>
      <c r="AI4409" s="18">
        <v>1800</v>
      </c>
      <c r="AJ4409" s="22">
        <f>AI4409*-0.029+-0.3</f>
        <v>-52.5</v>
      </c>
      <c r="AK4409" s="22">
        <v>0</v>
      </c>
      <c r="AL4409" s="22">
        <v>0</v>
      </c>
      <c r="AM4409" s="22">
        <v>0</v>
      </c>
      <c r="AN4409" s="22">
        <v>-45.36</v>
      </c>
      <c r="AO4409" s="22">
        <v>0</v>
      </c>
      <c r="AP4409" s="18">
        <f>SUM(AI4409:AO4409)</f>
        <v>1702.14</v>
      </c>
    </row>
    <row r="4410" ht="20.35" customHeight="1">
      <c r="A4410" t="s" s="28">
        <v>3434</v>
      </c>
      <c r="B4410" s="15">
        <v>44277</v>
      </c>
      <c r="C4410" s="16"/>
      <c r="D4410" s="16"/>
      <c r="E4410" s="31"/>
      <c r="F4410" s="31"/>
      <c r="G4410" s="16"/>
      <c r="H4410" s="16"/>
      <c r="I4410" s="16"/>
      <c r="J4410" s="16"/>
      <c r="K4410" s="16"/>
      <c r="L4410" s="16"/>
      <c r="M4410" s="16"/>
      <c r="N4410" s="16"/>
      <c r="O4410" s="16"/>
      <c r="P4410" s="16"/>
      <c r="Q4410" s="16"/>
      <c r="R4410" s="16"/>
      <c r="S4410" s="16"/>
      <c r="T4410" s="16"/>
      <c r="U4410" s="16"/>
      <c r="V4410" s="16"/>
      <c r="W4410" s="16"/>
      <c r="X4410" s="16"/>
      <c r="Y4410" s="16"/>
      <c r="Z4410" s="17">
        <v>1</v>
      </c>
      <c r="AA4410" s="16"/>
      <c r="AB4410" s="16"/>
      <c r="AC4410" s="16"/>
      <c r="AD4410" s="16"/>
      <c r="AE4410" s="16"/>
      <c r="AF4410" s="16"/>
      <c r="AG4410" s="16"/>
      <c r="AH4410" s="16"/>
      <c r="AI4410" s="18">
        <v>52.98</v>
      </c>
      <c r="AJ4410" s="22">
        <v>0</v>
      </c>
      <c r="AK4410" s="22">
        <f>AI4410*-0.029+-0.3</f>
        <v>-1.83642</v>
      </c>
      <c r="AL4410" s="22">
        <v>0</v>
      </c>
      <c r="AM4410" s="22">
        <v>0</v>
      </c>
      <c r="AN4410" s="22">
        <v>-7.5</v>
      </c>
      <c r="AO4410" s="22">
        <v>0</v>
      </c>
      <c r="AP4410" s="18">
        <f>SUM(AI4410:AO4410)</f>
        <v>43.64358</v>
      </c>
    </row>
    <row r="4411" ht="20.35" customHeight="1">
      <c r="A4411" t="s" s="28">
        <v>3435</v>
      </c>
      <c r="B4411" s="15">
        <v>44277</v>
      </c>
      <c r="C4411" s="16"/>
      <c r="D4411" s="16"/>
      <c r="E4411" s="31"/>
      <c r="F4411" s="31"/>
      <c r="G4411" s="16"/>
      <c r="H4411" s="16"/>
      <c r="I4411" s="16"/>
      <c r="J4411" s="16"/>
      <c r="K4411" s="16"/>
      <c r="L4411" s="16"/>
      <c r="M4411" s="16"/>
      <c r="N4411" s="16"/>
      <c r="O4411" s="16"/>
      <c r="P4411" s="16"/>
      <c r="Q4411" s="16"/>
      <c r="R4411" s="16"/>
      <c r="S4411" s="16"/>
      <c r="T4411" s="16"/>
      <c r="U4411" s="16"/>
      <c r="V4411" s="16"/>
      <c r="W4411" s="16"/>
      <c r="X4411" s="16"/>
      <c r="Y4411" s="16"/>
      <c r="Z4411" s="16"/>
      <c r="AA4411" s="16"/>
      <c r="AB4411" s="16"/>
      <c r="AC4411" s="16"/>
      <c r="AD4411" s="16"/>
      <c r="AE4411" s="16"/>
      <c r="AF4411" s="16"/>
      <c r="AG4411" s="16"/>
      <c r="AH4411" s="16"/>
      <c r="AI4411" s="18">
        <v>47.98</v>
      </c>
      <c r="AJ4411" s="22">
        <f>AI4411*-0.029+-0.3</f>
        <v>-1.69142</v>
      </c>
      <c r="AK4411" s="22">
        <v>0</v>
      </c>
      <c r="AL4411" s="22">
        <v>0</v>
      </c>
      <c r="AM4411" s="22">
        <v>0</v>
      </c>
      <c r="AN4411" s="22">
        <v>-7.5</v>
      </c>
      <c r="AO4411" s="22">
        <v>0</v>
      </c>
      <c r="AP4411" s="18">
        <f>SUM(AI4411:AO4411)</f>
        <v>38.78858</v>
      </c>
    </row>
    <row r="4412" ht="20.35" customHeight="1">
      <c r="A4412" t="s" s="28">
        <v>3436</v>
      </c>
      <c r="B4412" s="15">
        <v>44277</v>
      </c>
      <c r="C4412" s="17">
        <v>2</v>
      </c>
      <c r="D4412" s="16"/>
      <c r="E4412" s="31"/>
      <c r="F4412" s="31"/>
      <c r="G4412" s="17">
        <v>3</v>
      </c>
      <c r="H4412" s="16"/>
      <c r="I4412" s="16"/>
      <c r="J4412" s="16"/>
      <c r="K4412" s="16"/>
      <c r="L4412" s="16"/>
      <c r="M4412" s="16"/>
      <c r="N4412" s="16"/>
      <c r="O4412" s="16"/>
      <c r="P4412" s="16"/>
      <c r="Q4412" s="16"/>
      <c r="R4412" s="16"/>
      <c r="S4412" s="16"/>
      <c r="T4412" s="16"/>
      <c r="U4412" s="16"/>
      <c r="V4412" s="16"/>
      <c r="W4412" s="16"/>
      <c r="X4412" s="16"/>
      <c r="Y4412" s="16"/>
      <c r="Z4412" s="17">
        <v>4</v>
      </c>
      <c r="AA4412" s="16"/>
      <c r="AB4412" s="16"/>
      <c r="AC4412" s="16"/>
      <c r="AD4412" s="16"/>
      <c r="AE4412" s="16"/>
      <c r="AF4412" s="16"/>
      <c r="AG4412" s="16"/>
      <c r="AH4412" s="16"/>
      <c r="AI4412" s="18">
        <v>1573.06</v>
      </c>
      <c r="AJ4412" s="22">
        <f>AI4412*-0.029+-0.3</f>
        <v>-45.91874</v>
      </c>
      <c r="AK4412" s="22">
        <v>0</v>
      </c>
      <c r="AL4412" s="22">
        <v>0</v>
      </c>
      <c r="AM4412" s="22">
        <v>0</v>
      </c>
      <c r="AN4412" s="22">
        <v>-26.01</v>
      </c>
      <c r="AO4412" s="22">
        <v>0</v>
      </c>
      <c r="AP4412" s="18">
        <f>SUM(AI4412:AO4412)</f>
        <v>1501.13126</v>
      </c>
    </row>
    <row r="4413" ht="20.35" customHeight="1">
      <c r="A4413" t="s" s="28">
        <v>3437</v>
      </c>
      <c r="B4413" s="15">
        <v>44277</v>
      </c>
      <c r="C4413" s="17">
        <v>1</v>
      </c>
      <c r="D4413" s="16"/>
      <c r="E4413" s="31"/>
      <c r="F4413" s="31"/>
      <c r="G4413" s="16"/>
      <c r="H4413" s="16"/>
      <c r="I4413" s="16"/>
      <c r="J4413" s="16"/>
      <c r="K4413" s="16"/>
      <c r="L4413" s="16"/>
      <c r="M4413" s="16"/>
      <c r="N4413" s="16"/>
      <c r="O4413" s="16"/>
      <c r="P4413" s="16"/>
      <c r="Q4413" s="16"/>
      <c r="R4413" s="16"/>
      <c r="S4413" s="16"/>
      <c r="T4413" s="16"/>
      <c r="U4413" s="16"/>
      <c r="V4413" s="16"/>
      <c r="W4413" s="16"/>
      <c r="X4413" s="16"/>
      <c r="Y4413" s="16"/>
      <c r="Z4413" s="16"/>
      <c r="AA4413" s="16"/>
      <c r="AB4413" s="16"/>
      <c r="AC4413" s="16"/>
      <c r="AD4413" s="16"/>
      <c r="AE4413" s="16"/>
      <c r="AF4413" s="16"/>
      <c r="AG4413" s="16"/>
      <c r="AH4413" s="16"/>
      <c r="AI4413" s="18">
        <v>299.99</v>
      </c>
      <c r="AJ4413" s="22">
        <v>0</v>
      </c>
      <c r="AK4413" s="22">
        <v>0</v>
      </c>
      <c r="AL4413" s="22">
        <f>AI4413*-0.029-0.3</f>
        <v>-8.99971</v>
      </c>
      <c r="AM4413" s="22">
        <v>0</v>
      </c>
      <c r="AN4413" s="22">
        <v>-17.75</v>
      </c>
      <c r="AO4413" s="22">
        <v>0</v>
      </c>
      <c r="AP4413" s="18">
        <f>SUM(AI4413:AO4413)</f>
        <v>273.24029</v>
      </c>
    </row>
    <row r="4414" ht="20.35" customHeight="1">
      <c r="A4414" t="s" s="28">
        <v>3438</v>
      </c>
      <c r="B4414" s="15">
        <v>44277</v>
      </c>
      <c r="C4414" s="16"/>
      <c r="D4414" s="16"/>
      <c r="E4414" s="31"/>
      <c r="F4414" s="31"/>
      <c r="G4414" s="16"/>
      <c r="H4414" s="16"/>
      <c r="I4414" s="16"/>
      <c r="J4414" s="16"/>
      <c r="K4414" s="16"/>
      <c r="L4414" s="16"/>
      <c r="M4414" s="16"/>
      <c r="N4414" s="16"/>
      <c r="O4414" s="16"/>
      <c r="P4414" s="16"/>
      <c r="Q4414" s="17">
        <v>1</v>
      </c>
      <c r="R4414" s="16"/>
      <c r="S4414" s="16"/>
      <c r="T4414" s="16"/>
      <c r="U4414" s="16"/>
      <c r="V4414" s="16"/>
      <c r="W4414" s="16"/>
      <c r="X4414" s="16"/>
      <c r="Y4414" s="16"/>
      <c r="Z4414" s="16"/>
      <c r="AA4414" s="16"/>
      <c r="AB4414" s="16"/>
      <c r="AC4414" s="16"/>
      <c r="AD4414" s="16"/>
      <c r="AE4414" s="16"/>
      <c r="AF4414" s="16"/>
      <c r="AG4414" s="16"/>
      <c r="AH4414" s="16"/>
      <c r="AI4414" s="18">
        <v>289.98</v>
      </c>
      <c r="AJ4414" s="22">
        <f>AI4414*-0.029+-0.3</f>
        <v>-8.70942</v>
      </c>
      <c r="AK4414" s="22">
        <v>0</v>
      </c>
      <c r="AL4414" s="22">
        <v>0</v>
      </c>
      <c r="AM4414" s="22">
        <v>0</v>
      </c>
      <c r="AN4414" s="22">
        <v>-7.5</v>
      </c>
      <c r="AO4414" s="22">
        <v>0</v>
      </c>
      <c r="AP4414" s="18">
        <f>SUM(AI4414:AO4414)</f>
        <v>273.77058</v>
      </c>
    </row>
    <row r="4415" ht="20.35" customHeight="1">
      <c r="A4415" t="s" s="28">
        <v>3439</v>
      </c>
      <c r="B4415" s="15">
        <v>44277</v>
      </c>
      <c r="C4415" s="16"/>
      <c r="D4415" s="16"/>
      <c r="E4415" s="31"/>
      <c r="F4415" s="31"/>
      <c r="G4415" s="16"/>
      <c r="H4415" s="16"/>
      <c r="I4415" s="16"/>
      <c r="J4415" s="16"/>
      <c r="K4415" s="16"/>
      <c r="L4415" s="16"/>
      <c r="M4415" s="16"/>
      <c r="N4415" s="16"/>
      <c r="O4415" s="16"/>
      <c r="P4415" s="16"/>
      <c r="Q4415" s="16"/>
      <c r="R4415" s="16"/>
      <c r="S4415" s="16"/>
      <c r="T4415" s="16"/>
      <c r="U4415" s="16"/>
      <c r="V4415" s="16"/>
      <c r="W4415" s="16"/>
      <c r="X4415" s="16"/>
      <c r="Y4415" s="16"/>
      <c r="Z4415" s="17">
        <v>2</v>
      </c>
      <c r="AA4415" s="16"/>
      <c r="AB4415" s="16"/>
      <c r="AC4415" s="16"/>
      <c r="AD4415" s="16"/>
      <c r="AE4415" s="16"/>
      <c r="AF4415" s="16"/>
      <c r="AG4415" s="16"/>
      <c r="AH4415" s="16"/>
      <c r="AI4415" s="18">
        <v>87.98</v>
      </c>
      <c r="AJ4415" s="22">
        <v>0</v>
      </c>
      <c r="AK4415" s="22">
        <f>AI4415*-0.029+-0.3</f>
        <v>-2.85142</v>
      </c>
      <c r="AL4415" s="22">
        <v>0</v>
      </c>
      <c r="AM4415" s="22">
        <v>0</v>
      </c>
      <c r="AN4415" s="22">
        <v>-7.5</v>
      </c>
      <c r="AO4415" s="22">
        <v>0</v>
      </c>
      <c r="AP4415" s="18">
        <f>SUM(AI4415:AO4415)</f>
        <v>77.62858</v>
      </c>
    </row>
    <row r="4416" ht="20.35" customHeight="1">
      <c r="A4416" t="s" s="28">
        <v>3440</v>
      </c>
      <c r="B4416" s="15">
        <v>44278</v>
      </c>
      <c r="C4416" s="17">
        <v>1</v>
      </c>
      <c r="D4416" s="16"/>
      <c r="E4416" s="31"/>
      <c r="F4416" s="31"/>
      <c r="G4416" s="16"/>
      <c r="H4416" s="16"/>
      <c r="I4416" s="16"/>
      <c r="J4416" s="16"/>
      <c r="K4416" s="16"/>
      <c r="L4416" s="16"/>
      <c r="M4416" s="16"/>
      <c r="N4416" s="16"/>
      <c r="O4416" s="16"/>
      <c r="P4416" s="16"/>
      <c r="Q4416" s="16"/>
      <c r="R4416" s="16"/>
      <c r="S4416" s="16"/>
      <c r="T4416" s="16"/>
      <c r="U4416" s="16"/>
      <c r="V4416" s="16"/>
      <c r="W4416" s="16"/>
      <c r="X4416" s="16"/>
      <c r="Y4416" s="16"/>
      <c r="Z4416" s="16"/>
      <c r="AA4416" s="16"/>
      <c r="AB4416" s="16"/>
      <c r="AC4416" s="16"/>
      <c r="AD4416" s="16"/>
      <c r="AE4416" s="16"/>
      <c r="AF4416" s="16"/>
      <c r="AG4416" s="16"/>
      <c r="AH4416" s="16"/>
      <c r="AI4416" s="18">
        <v>361.19</v>
      </c>
      <c r="AJ4416" s="22">
        <f>AI4416*-0.029+-0.3</f>
        <v>-10.77451</v>
      </c>
      <c r="AK4416" s="22">
        <v>0</v>
      </c>
      <c r="AL4416" s="22">
        <v>0</v>
      </c>
      <c r="AM4416" s="22">
        <v>0</v>
      </c>
      <c r="AN4416" s="22">
        <v>-11.53</v>
      </c>
      <c r="AO4416" s="22">
        <v>-25.98</v>
      </c>
      <c r="AP4416" s="18">
        <f>SUM(AI4416:AO4416)</f>
        <v>312.90549</v>
      </c>
    </row>
    <row r="4417" ht="20.35" customHeight="1">
      <c r="A4417" t="s" s="28">
        <v>3441</v>
      </c>
      <c r="B4417" s="15">
        <v>44279</v>
      </c>
      <c r="C4417" s="16"/>
      <c r="D4417" s="16"/>
      <c r="E4417" s="31"/>
      <c r="F4417" s="59">
        <v>1</v>
      </c>
      <c r="G4417" s="16"/>
      <c r="H4417" s="16"/>
      <c r="I4417" s="16"/>
      <c r="J4417" s="16"/>
      <c r="K4417" s="16"/>
      <c r="L4417" s="16"/>
      <c r="M4417" s="16"/>
      <c r="N4417" s="16"/>
      <c r="O4417" s="16"/>
      <c r="P4417" s="16"/>
      <c r="Q4417" s="16"/>
      <c r="R4417" s="16"/>
      <c r="S4417" s="16"/>
      <c r="T4417" s="16"/>
      <c r="U4417" s="16"/>
      <c r="V4417" s="16"/>
      <c r="W4417" s="16"/>
      <c r="X4417" s="16"/>
      <c r="Y4417" s="16"/>
      <c r="Z4417" s="16"/>
      <c r="AA4417" s="16"/>
      <c r="AB4417" s="16"/>
      <c r="AC4417" s="16"/>
      <c r="AD4417" s="16"/>
      <c r="AE4417" s="16"/>
      <c r="AF4417" s="16"/>
      <c r="AG4417" s="16"/>
      <c r="AH4417" s="16"/>
      <c r="AI4417" s="18">
        <v>149.99</v>
      </c>
      <c r="AJ4417" s="22">
        <v>0</v>
      </c>
      <c r="AK4417" s="22">
        <v>0</v>
      </c>
      <c r="AL4417" s="22">
        <f>AI4417*-0.029-0.3</f>
        <v>-4.64971</v>
      </c>
      <c r="AM4417" s="22">
        <v>0</v>
      </c>
      <c r="AN4417" s="22">
        <v>-14.45</v>
      </c>
      <c r="AO4417" s="22">
        <v>0</v>
      </c>
      <c r="AP4417" s="18">
        <f>SUM(AI4417:AO4417)</f>
        <v>130.89029</v>
      </c>
    </row>
    <row r="4418" ht="20.35" customHeight="1">
      <c r="A4418" t="s" s="28">
        <v>3278</v>
      </c>
      <c r="B4418" s="15">
        <v>44279</v>
      </c>
      <c r="C4418" s="17">
        <v>1</v>
      </c>
      <c r="D4418" s="16"/>
      <c r="E4418" s="31"/>
      <c r="F4418" s="31"/>
      <c r="G4418" s="16"/>
      <c r="H4418" s="16"/>
      <c r="I4418" s="16"/>
      <c r="J4418" s="17">
        <v>2</v>
      </c>
      <c r="K4418" s="16"/>
      <c r="L4418" s="16"/>
      <c r="M4418" s="16"/>
      <c r="N4418" s="16"/>
      <c r="O4418" s="16"/>
      <c r="P4418" s="16"/>
      <c r="Q4418" s="16"/>
      <c r="R4418" s="16"/>
      <c r="S4418" s="16"/>
      <c r="T4418" s="16"/>
      <c r="U4418" s="16"/>
      <c r="V4418" s="16"/>
      <c r="W4418" s="16"/>
      <c r="X4418" s="16"/>
      <c r="Y4418" s="16"/>
      <c r="Z4418" s="16"/>
      <c r="AA4418" s="16"/>
      <c r="AB4418" s="16"/>
      <c r="AC4418" s="16"/>
      <c r="AD4418" s="16"/>
      <c r="AE4418" s="16"/>
      <c r="AF4418" s="16"/>
      <c r="AG4418" s="16"/>
      <c r="AH4418" s="16"/>
      <c r="AI4418" s="18">
        <v>1788.5</v>
      </c>
      <c r="AJ4418" s="22">
        <v>0</v>
      </c>
      <c r="AK4418" s="22">
        <f>AI4418*-0.029+-0.3</f>
        <v>-52.1665</v>
      </c>
      <c r="AL4418" s="22">
        <v>0</v>
      </c>
      <c r="AM4418" s="22">
        <v>0</v>
      </c>
      <c r="AN4418" s="22">
        <v>-50.99</v>
      </c>
      <c r="AO4418" s="22">
        <v>0</v>
      </c>
      <c r="AP4418" s="18">
        <f>SUM(AI4418:AO4418)</f>
        <v>1685.3435</v>
      </c>
    </row>
    <row r="4419" ht="20.35" customHeight="1">
      <c r="A4419" t="s" s="28">
        <v>3388</v>
      </c>
      <c r="B4419" s="15">
        <v>44279</v>
      </c>
      <c r="C4419" s="16"/>
      <c r="D4419" s="16"/>
      <c r="E4419" s="31"/>
      <c r="F4419" s="31"/>
      <c r="G4419" s="16"/>
      <c r="H4419" s="16"/>
      <c r="I4419" s="16"/>
      <c r="J4419" s="16"/>
      <c r="K4419" s="16"/>
      <c r="L4419" s="16"/>
      <c r="M4419" s="16"/>
      <c r="N4419" s="16"/>
      <c r="O4419" s="16"/>
      <c r="P4419" s="16"/>
      <c r="Q4419" s="16"/>
      <c r="R4419" s="16"/>
      <c r="S4419" s="16"/>
      <c r="T4419" s="16"/>
      <c r="U4419" s="16"/>
      <c r="V4419" s="16"/>
      <c r="W4419" s="16"/>
      <c r="X4419" s="16"/>
      <c r="Y4419" s="16"/>
      <c r="Z4419" s="16"/>
      <c r="AA4419" s="16"/>
      <c r="AB4419" s="16"/>
      <c r="AC4419" s="16"/>
      <c r="AD4419" s="16"/>
      <c r="AE4419" s="16"/>
      <c r="AF4419" s="16"/>
      <c r="AG4419" s="16"/>
      <c r="AH4419" s="16"/>
      <c r="AI4419" s="18">
        <v>20.98</v>
      </c>
      <c r="AJ4419" s="22">
        <f>AI4419*-0.029+-0.3</f>
        <v>-0.90842</v>
      </c>
      <c r="AK4419" s="22">
        <v>0</v>
      </c>
      <c r="AL4419" s="22">
        <v>0</v>
      </c>
      <c r="AM4419" s="22">
        <v>0</v>
      </c>
      <c r="AN4419" s="22">
        <v>-3.86</v>
      </c>
      <c r="AO4419" s="22">
        <v>0</v>
      </c>
      <c r="AP4419" s="18">
        <f>SUM(AI4419:AO4419)</f>
        <v>16.21158</v>
      </c>
    </row>
    <row r="4420" ht="20.35" customHeight="1">
      <c r="A4420" t="s" s="28">
        <v>3442</v>
      </c>
      <c r="B4420" s="15">
        <v>44280</v>
      </c>
      <c r="C4420" s="17">
        <v>1</v>
      </c>
      <c r="D4420" s="16"/>
      <c r="E4420" s="31"/>
      <c r="F4420" s="31"/>
      <c r="G4420" s="16"/>
      <c r="H4420" s="16"/>
      <c r="I4420" s="16"/>
      <c r="J4420" s="16"/>
      <c r="K4420" s="16"/>
      <c r="L4420" s="16"/>
      <c r="M4420" s="16"/>
      <c r="N4420" s="16"/>
      <c r="O4420" s="16"/>
      <c r="P4420" s="16"/>
      <c r="Q4420" s="16"/>
      <c r="R4420" s="16"/>
      <c r="S4420" s="16"/>
      <c r="T4420" s="16"/>
      <c r="U4420" s="16"/>
      <c r="V4420" s="16"/>
      <c r="W4420" s="16"/>
      <c r="X4420" s="16"/>
      <c r="Y4420" s="16"/>
      <c r="Z4420" s="16"/>
      <c r="AA4420" s="16"/>
      <c r="AB4420" s="16"/>
      <c r="AC4420" s="16"/>
      <c r="AD4420" s="16"/>
      <c r="AE4420" s="16"/>
      <c r="AF4420" s="16"/>
      <c r="AG4420" s="16"/>
      <c r="AH4420" s="16"/>
      <c r="AI4420" s="18">
        <v>225</v>
      </c>
      <c r="AJ4420" s="22">
        <v>0</v>
      </c>
      <c r="AK4420" s="22">
        <f>AI4420*-0.029+-0.3</f>
        <v>-6.825</v>
      </c>
      <c r="AL4420" s="22">
        <v>0</v>
      </c>
      <c r="AM4420" s="22">
        <v>0</v>
      </c>
      <c r="AN4420" s="22">
        <v>-13.05</v>
      </c>
      <c r="AO4420" s="22">
        <v>0</v>
      </c>
      <c r="AP4420" s="18">
        <f>SUM(AI4420:AO4420)</f>
        <v>205.125</v>
      </c>
    </row>
    <row r="4421" ht="20.35" customHeight="1">
      <c r="A4421" t="s" s="28">
        <v>3443</v>
      </c>
      <c r="B4421" s="15">
        <v>44281</v>
      </c>
      <c r="C4421" s="16"/>
      <c r="D4421" s="16"/>
      <c r="E4421" s="31"/>
      <c r="F4421" s="31"/>
      <c r="G4421" s="16"/>
      <c r="H4421" s="16"/>
      <c r="I4421" s="16"/>
      <c r="J4421" s="16"/>
      <c r="K4421" s="16"/>
      <c r="L4421" s="16"/>
      <c r="M4421" s="16"/>
      <c r="N4421" s="16"/>
      <c r="O4421" s="16"/>
      <c r="P4421" s="16"/>
      <c r="Q4421" s="16"/>
      <c r="R4421" s="16"/>
      <c r="S4421" s="16"/>
      <c r="T4421" s="16"/>
      <c r="U4421" s="16"/>
      <c r="V4421" s="16"/>
      <c r="W4421" s="16"/>
      <c r="X4421" s="17">
        <v>1</v>
      </c>
      <c r="Y4421" s="16"/>
      <c r="Z4421" s="16"/>
      <c r="AA4421" s="16"/>
      <c r="AB4421" s="16"/>
      <c r="AC4421" s="16"/>
      <c r="AD4421" s="16"/>
      <c r="AE4421" s="16"/>
      <c r="AF4421" s="16"/>
      <c r="AG4421" s="16"/>
      <c r="AH4421" s="16"/>
      <c r="AI4421" s="18">
        <v>117.98</v>
      </c>
      <c r="AJ4421" s="22">
        <f>AI4421*-0.029+-0.3</f>
        <v>-3.72142</v>
      </c>
      <c r="AK4421" s="22">
        <v>0</v>
      </c>
      <c r="AL4421" s="22">
        <v>0</v>
      </c>
      <c r="AM4421" s="22">
        <v>0</v>
      </c>
      <c r="AN4421" s="22">
        <v>-7.5</v>
      </c>
      <c r="AO4421" s="22">
        <v>0</v>
      </c>
      <c r="AP4421" s="18">
        <f>SUM(AI4421:AO4421)</f>
        <v>106.75858</v>
      </c>
    </row>
    <row r="4422" ht="20.35" customHeight="1">
      <c r="A4422" t="s" s="28">
        <v>3444</v>
      </c>
      <c r="B4422" s="15">
        <v>44284</v>
      </c>
      <c r="C4422" s="16"/>
      <c r="D4422" s="16"/>
      <c r="E4422" s="31"/>
      <c r="F4422" s="59">
        <v>1</v>
      </c>
      <c r="G4422" s="16"/>
      <c r="H4422" s="16"/>
      <c r="I4422" s="16"/>
      <c r="J4422" s="16"/>
      <c r="K4422" s="16"/>
      <c r="L4422" s="16"/>
      <c r="M4422" s="16"/>
      <c r="N4422" s="16"/>
      <c r="O4422" s="16"/>
      <c r="P4422" s="16"/>
      <c r="Q4422" s="16"/>
      <c r="R4422" s="16"/>
      <c r="S4422" s="16"/>
      <c r="T4422" s="16"/>
      <c r="U4422" s="16"/>
      <c r="V4422" s="16"/>
      <c r="W4422" s="16"/>
      <c r="X4422" s="17">
        <v>1</v>
      </c>
      <c r="Y4422" s="16"/>
      <c r="Z4422" s="16"/>
      <c r="AA4422" s="17">
        <v>1</v>
      </c>
      <c r="AB4422" s="16"/>
      <c r="AC4422" s="16"/>
      <c r="AD4422" s="16"/>
      <c r="AE4422" s="16"/>
      <c r="AF4422" s="16"/>
      <c r="AG4422" s="16"/>
      <c r="AH4422" s="16"/>
      <c r="AI4422" s="18">
        <v>399.97</v>
      </c>
      <c r="AJ4422" s="22">
        <f>AI4422*-0.029+-0.3</f>
        <v>-11.89913</v>
      </c>
      <c r="AK4422" s="22">
        <v>0</v>
      </c>
      <c r="AL4422" s="22">
        <v>0</v>
      </c>
      <c r="AM4422" s="22">
        <v>0</v>
      </c>
      <c r="AN4422" s="22">
        <v>-22.46</v>
      </c>
      <c r="AO4422" s="22">
        <v>0</v>
      </c>
      <c r="AP4422" s="18">
        <f>SUM(AI4422:AO4422)</f>
        <v>365.61087</v>
      </c>
    </row>
    <row r="4423" ht="20.35" customHeight="1">
      <c r="A4423" t="s" s="28">
        <v>3445</v>
      </c>
      <c r="B4423" s="15">
        <v>44284</v>
      </c>
      <c r="C4423" s="16"/>
      <c r="D4423" s="16"/>
      <c r="E4423" s="31"/>
      <c r="F4423" s="31"/>
      <c r="G4423" s="16"/>
      <c r="H4423" s="16"/>
      <c r="I4423" s="16"/>
      <c r="J4423" s="16"/>
      <c r="K4423" s="16"/>
      <c r="L4423" s="16"/>
      <c r="M4423" s="16"/>
      <c r="N4423" s="16"/>
      <c r="O4423" s="16"/>
      <c r="P4423" s="16"/>
      <c r="Q4423" s="17">
        <v>1</v>
      </c>
      <c r="R4423" s="16"/>
      <c r="S4423" s="16"/>
      <c r="T4423" s="16"/>
      <c r="U4423" s="16"/>
      <c r="V4423" s="16"/>
      <c r="W4423" s="16"/>
      <c r="X4423" s="16"/>
      <c r="Y4423" s="16"/>
      <c r="Z4423" s="16"/>
      <c r="AA4423" s="16"/>
      <c r="AB4423" s="16"/>
      <c r="AC4423" s="16"/>
      <c r="AD4423" s="16"/>
      <c r="AE4423" s="16"/>
      <c r="AF4423" s="16"/>
      <c r="AG4423" s="16"/>
      <c r="AH4423" s="16"/>
      <c r="AI4423" s="18">
        <v>249.99</v>
      </c>
      <c r="AJ4423" s="22">
        <v>0</v>
      </c>
      <c r="AK4423" s="22">
        <v>0</v>
      </c>
      <c r="AL4423" s="22">
        <f>AI4423*-0.029-0.3</f>
        <v>-7.54971</v>
      </c>
      <c r="AM4423" s="22">
        <v>0</v>
      </c>
      <c r="AN4423" s="22">
        <v>-7.5</v>
      </c>
      <c r="AO4423" s="22">
        <v>0</v>
      </c>
      <c r="AP4423" s="18">
        <f>SUM(AI4423:AO4423)</f>
        <v>234.94029</v>
      </c>
    </row>
    <row r="4424" ht="20.35" customHeight="1">
      <c r="A4424" t="s" s="28">
        <v>3446</v>
      </c>
      <c r="B4424" s="15">
        <v>44284</v>
      </c>
      <c r="C4424" s="17">
        <v>1</v>
      </c>
      <c r="D4424" s="16"/>
      <c r="E4424" s="31"/>
      <c r="F4424" s="31"/>
      <c r="G4424" s="17">
        <v>1</v>
      </c>
      <c r="H4424" s="16"/>
      <c r="I4424" s="16"/>
      <c r="J4424" s="16"/>
      <c r="K4424" s="16"/>
      <c r="L4424" s="16"/>
      <c r="M4424" s="16"/>
      <c r="N4424" s="16"/>
      <c r="O4424" s="16"/>
      <c r="P4424" s="16"/>
      <c r="Q4424" s="16"/>
      <c r="R4424" s="16"/>
      <c r="S4424" s="16"/>
      <c r="T4424" s="16"/>
      <c r="U4424" s="16"/>
      <c r="V4424" s="16"/>
      <c r="W4424" s="16"/>
      <c r="X4424" s="16"/>
      <c r="Y4424" s="16"/>
      <c r="Z4424" s="16"/>
      <c r="AA4424" s="16"/>
      <c r="AB4424" s="16"/>
      <c r="AC4424" s="16"/>
      <c r="AD4424" s="16"/>
      <c r="AE4424" s="16"/>
      <c r="AF4424" s="16"/>
      <c r="AG4424" s="16"/>
      <c r="AH4424" s="16"/>
      <c r="AI4424" s="18">
        <v>449.98</v>
      </c>
      <c r="AJ4424" s="22">
        <v>0</v>
      </c>
      <c r="AK4424" s="22">
        <v>0</v>
      </c>
      <c r="AL4424" s="22">
        <f>AI4424*-0.029-0.3</f>
        <v>-13.34942</v>
      </c>
      <c r="AM4424" s="22">
        <v>0</v>
      </c>
      <c r="AN4424" s="22">
        <v>-30.86</v>
      </c>
      <c r="AO4424" s="22">
        <v>0</v>
      </c>
      <c r="AP4424" s="18">
        <f>SUM(AI4424:AO4424)</f>
        <v>405.77058</v>
      </c>
    </row>
    <row r="4425" ht="20.35" customHeight="1">
      <c r="A4425" t="s" s="28">
        <v>3447</v>
      </c>
      <c r="B4425" s="15">
        <v>44284</v>
      </c>
      <c r="C4425" s="17">
        <v>1</v>
      </c>
      <c r="D4425" s="16"/>
      <c r="E4425" s="31"/>
      <c r="F4425" s="31"/>
      <c r="G4425" s="16"/>
      <c r="H4425" s="16"/>
      <c r="I4425" s="16"/>
      <c r="J4425" s="16"/>
      <c r="K4425" s="16"/>
      <c r="L4425" s="16"/>
      <c r="M4425" s="16"/>
      <c r="N4425" s="16"/>
      <c r="O4425" s="16"/>
      <c r="P4425" s="16"/>
      <c r="Q4425" s="16"/>
      <c r="R4425" s="16"/>
      <c r="S4425" s="16"/>
      <c r="T4425" s="16"/>
      <c r="U4425" s="16"/>
      <c r="V4425" s="16"/>
      <c r="W4425" s="16"/>
      <c r="X4425" s="16"/>
      <c r="Y4425" s="16"/>
      <c r="Z4425" s="16"/>
      <c r="AA4425" s="16"/>
      <c r="AB4425" s="16"/>
      <c r="AC4425" s="16"/>
      <c r="AD4425" s="16"/>
      <c r="AE4425" s="16"/>
      <c r="AF4425" s="16"/>
      <c r="AG4425" s="16"/>
      <c r="AH4425" s="16"/>
      <c r="AI4425" s="18">
        <v>299.99</v>
      </c>
      <c r="AJ4425" s="22">
        <f>AI4425*-0.029+-0.3</f>
        <v>-8.99971</v>
      </c>
      <c r="AK4425" s="22">
        <v>0</v>
      </c>
      <c r="AL4425" s="22">
        <v>0</v>
      </c>
      <c r="AM4425" s="22">
        <v>0</v>
      </c>
      <c r="AN4425" s="22">
        <v>-15.43</v>
      </c>
      <c r="AO4425" s="22">
        <v>0</v>
      </c>
      <c r="AP4425" s="18">
        <f>SUM(AI4425:AO4425)</f>
        <v>275.56029</v>
      </c>
    </row>
    <row r="4426" ht="20.35" customHeight="1">
      <c r="A4426" t="s" s="28">
        <v>956</v>
      </c>
      <c r="B4426" s="15">
        <v>44285</v>
      </c>
      <c r="C4426" s="16"/>
      <c r="D4426" s="16"/>
      <c r="E4426" s="31"/>
      <c r="F4426" s="31"/>
      <c r="G4426" s="16"/>
      <c r="H4426" s="16"/>
      <c r="I4426" s="16"/>
      <c r="J4426" s="16"/>
      <c r="K4426" s="16"/>
      <c r="L4426" s="16"/>
      <c r="M4426" s="16"/>
      <c r="N4426" s="16"/>
      <c r="O4426" s="16"/>
      <c r="P4426" s="16"/>
      <c r="Q4426" s="16"/>
      <c r="R4426" s="16"/>
      <c r="S4426" s="16"/>
      <c r="T4426" s="16"/>
      <c r="U4426" s="16"/>
      <c r="V4426" s="16"/>
      <c r="W4426" s="16"/>
      <c r="X4426" s="17">
        <v>2</v>
      </c>
      <c r="Y4426" s="16"/>
      <c r="Z4426" s="16"/>
      <c r="AA4426" s="16"/>
      <c r="AB4426" s="16"/>
      <c r="AC4426" s="16"/>
      <c r="AD4426" s="16"/>
      <c r="AE4426" s="16"/>
      <c r="AF4426" s="16"/>
      <c r="AG4426" s="16"/>
      <c r="AH4426" s="16"/>
      <c r="AI4426" s="18">
        <v>309.98</v>
      </c>
      <c r="AJ4426" s="22">
        <v>0</v>
      </c>
      <c r="AK4426" s="22">
        <f>AI4426*-0.029+-0.3</f>
        <v>-9.28942</v>
      </c>
      <c r="AL4426" s="22">
        <v>0</v>
      </c>
      <c r="AM4426" s="22">
        <v>0</v>
      </c>
      <c r="AN4426" s="22">
        <v>-9.5</v>
      </c>
      <c r="AO4426" s="22">
        <v>0</v>
      </c>
      <c r="AP4426" s="18">
        <f>SUM(AI4426:AO4426)</f>
        <v>291.19058</v>
      </c>
    </row>
    <row r="4427" ht="20.35" customHeight="1">
      <c r="A4427" t="s" s="28">
        <v>3448</v>
      </c>
      <c r="B4427" s="15">
        <v>44285</v>
      </c>
      <c r="C4427" s="16"/>
      <c r="D4427" s="16"/>
      <c r="E4427" s="31"/>
      <c r="F4427" s="31"/>
      <c r="G4427" s="16"/>
      <c r="H4427" s="16"/>
      <c r="I4427" s="16"/>
      <c r="J4427" s="16"/>
      <c r="K4427" s="17">
        <v>4</v>
      </c>
      <c r="L4427" s="16"/>
      <c r="M4427" s="16"/>
      <c r="N4427" s="16"/>
      <c r="O4427" s="16"/>
      <c r="P4427" s="16"/>
      <c r="Q4427" s="17">
        <v>1</v>
      </c>
      <c r="R4427" s="16"/>
      <c r="S4427" s="16"/>
      <c r="T4427" s="16"/>
      <c r="U4427" s="16"/>
      <c r="V4427" s="16"/>
      <c r="W4427" s="16"/>
      <c r="X4427" s="16"/>
      <c r="Y4427" s="16"/>
      <c r="Z4427" s="16"/>
      <c r="AA4427" s="16"/>
      <c r="AB4427" s="16"/>
      <c r="AC4427" s="16"/>
      <c r="AD4427" s="17">
        <v>1</v>
      </c>
      <c r="AE4427" s="16"/>
      <c r="AF4427" s="16"/>
      <c r="AG4427" s="16"/>
      <c r="AH4427" s="16"/>
      <c r="AI4427" s="18">
        <v>3592.72</v>
      </c>
      <c r="AJ4427" s="22">
        <f>AI4427*-0.029+-0.3</f>
        <v>-104.48888</v>
      </c>
      <c r="AK4427" s="22">
        <v>0</v>
      </c>
      <c r="AL4427" s="22">
        <v>0</v>
      </c>
      <c r="AM4427" s="22">
        <v>0</v>
      </c>
      <c r="AN4427" s="22">
        <v>-209.04</v>
      </c>
      <c r="AO4427" s="22">
        <v>0</v>
      </c>
      <c r="AP4427" s="18">
        <f>SUM(AI4427:AO4427)</f>
        <v>3279.19112</v>
      </c>
    </row>
    <row r="4428" ht="20.35" customHeight="1">
      <c r="A4428" t="s" s="28">
        <v>3449</v>
      </c>
      <c r="B4428" s="15">
        <v>44286</v>
      </c>
      <c r="C4428" s="16"/>
      <c r="D4428" s="16"/>
      <c r="E4428" s="31"/>
      <c r="F4428" s="31"/>
      <c r="G4428" s="16"/>
      <c r="H4428" s="16"/>
      <c r="I4428" s="16"/>
      <c r="J4428" s="16"/>
      <c r="K4428" s="16"/>
      <c r="L4428" s="16"/>
      <c r="M4428" s="16"/>
      <c r="N4428" s="16"/>
      <c r="O4428" s="16"/>
      <c r="P4428" s="16"/>
      <c r="Q4428" s="16"/>
      <c r="R4428" s="17">
        <v>1</v>
      </c>
      <c r="S4428" s="16"/>
      <c r="T4428" s="16"/>
      <c r="U4428" s="16"/>
      <c r="V4428" s="16"/>
      <c r="W4428" s="16"/>
      <c r="X4428" s="16"/>
      <c r="Y4428" s="16"/>
      <c r="Z4428" s="16"/>
      <c r="AA4428" s="16"/>
      <c r="AB4428" s="16"/>
      <c r="AC4428" s="16"/>
      <c r="AD4428" s="16"/>
      <c r="AE4428" s="16"/>
      <c r="AF4428" s="16"/>
      <c r="AG4428" s="16"/>
      <c r="AH4428" s="16"/>
      <c r="AI4428" s="18">
        <v>499.99</v>
      </c>
      <c r="AJ4428" s="22">
        <f>AI4428*-0.029+-0.3</f>
        <v>-14.79971</v>
      </c>
      <c r="AK4428" s="22">
        <v>0</v>
      </c>
      <c r="AL4428" s="22">
        <v>0</v>
      </c>
      <c r="AM4428" s="22">
        <v>0</v>
      </c>
      <c r="AN4428" s="22">
        <v>-7.5</v>
      </c>
      <c r="AO4428" s="22">
        <v>0</v>
      </c>
      <c r="AP4428" s="18">
        <f>SUM(AI4428:AO4428)</f>
        <v>477.69029</v>
      </c>
    </row>
    <row r="4429" ht="20.35" customHeight="1">
      <c r="A4429" t="s" s="28">
        <v>3450</v>
      </c>
      <c r="B4429" s="77">
        <v>44286</v>
      </c>
      <c r="C4429" s="73">
        <v>19</v>
      </c>
      <c r="D4429" s="72"/>
      <c r="E4429" s="74"/>
      <c r="F4429" s="74"/>
      <c r="G4429" s="72"/>
      <c r="H4429" s="72"/>
      <c r="I4429" s="72"/>
      <c r="J4429" s="72"/>
      <c r="K4429" s="72"/>
      <c r="L4429" s="72"/>
      <c r="M4429" s="72"/>
      <c r="N4429" s="72"/>
      <c r="O4429" s="72"/>
      <c r="P4429" s="72"/>
      <c r="Q4429" s="72"/>
      <c r="R4429" s="72"/>
      <c r="S4429" s="72"/>
      <c r="T4429" s="72"/>
      <c r="U4429" s="72"/>
      <c r="V4429" s="72"/>
      <c r="W4429" s="72"/>
      <c r="X4429" s="72"/>
      <c r="Y4429" s="72"/>
      <c r="Z4429" s="72"/>
      <c r="AA4429" s="73">
        <v>3</v>
      </c>
      <c r="AB4429" s="72"/>
      <c r="AC4429" s="72"/>
      <c r="AD4429" s="72"/>
      <c r="AE4429" s="72"/>
      <c r="AF4429" s="72"/>
      <c r="AG4429" s="72"/>
      <c r="AH4429" s="72"/>
      <c r="AI4429" s="75">
        <v>8701.74</v>
      </c>
      <c r="AJ4429" s="76">
        <v>0</v>
      </c>
      <c r="AK4429" s="76">
        <v>0</v>
      </c>
      <c r="AL4429" s="76">
        <v>0</v>
      </c>
      <c r="AM4429" s="22">
        <v>0</v>
      </c>
      <c r="AN4429" s="76">
        <v>0</v>
      </c>
      <c r="AO4429" s="76">
        <v>0</v>
      </c>
      <c r="AP4429" s="18">
        <f>SUM(AI4429:AO4429)</f>
        <v>8701.74</v>
      </c>
    </row>
    <row r="4430" ht="20.35" customHeight="1">
      <c r="A4430" t="s" s="28">
        <v>3451</v>
      </c>
      <c r="B4430" s="15">
        <v>44287</v>
      </c>
      <c r="C4430" s="16"/>
      <c r="D4430" s="16"/>
      <c r="E4430" s="31"/>
      <c r="F4430" s="31"/>
      <c r="G4430" s="16"/>
      <c r="H4430" s="16"/>
      <c r="I4430" s="16"/>
      <c r="J4430" s="16"/>
      <c r="K4430" s="16"/>
      <c r="L4430" s="16"/>
      <c r="M4430" s="16"/>
      <c r="N4430" s="16"/>
      <c r="O4430" s="16"/>
      <c r="P4430" s="16"/>
      <c r="Q4430" s="16"/>
      <c r="R4430" s="16"/>
      <c r="S4430" s="16"/>
      <c r="T4430" s="16"/>
      <c r="U4430" s="16"/>
      <c r="V4430" s="16"/>
      <c r="W4430" s="16"/>
      <c r="X4430" s="16"/>
      <c r="Y4430" s="16"/>
      <c r="Z4430" s="16"/>
      <c r="AA4430" s="16"/>
      <c r="AB4430" s="16"/>
      <c r="AC4430" s="16"/>
      <c r="AD4430" s="16"/>
      <c r="AE4430" s="16"/>
      <c r="AF4430" s="16"/>
      <c r="AG4430" s="16"/>
      <c r="AH4430" s="16"/>
      <c r="AI4430" s="18">
        <v>33.97</v>
      </c>
      <c r="AJ4430" s="22">
        <v>0</v>
      </c>
      <c r="AK4430" s="22">
        <v>0</v>
      </c>
      <c r="AL4430" s="22">
        <v>0</v>
      </c>
      <c r="AM4430" s="22">
        <v>0</v>
      </c>
      <c r="AN4430" s="22">
        <v>-4.98</v>
      </c>
      <c r="AO4430" s="22">
        <v>0</v>
      </c>
      <c r="AP4430" s="18">
        <f>SUM(AI4430:AO4430)</f>
        <v>28.99</v>
      </c>
    </row>
    <row r="4431" ht="20.35" customHeight="1">
      <c r="A4431" t="s" s="28">
        <v>3452</v>
      </c>
      <c r="B4431" s="15">
        <v>44287</v>
      </c>
      <c r="C4431" s="16"/>
      <c r="D4431" s="16"/>
      <c r="E4431" s="31"/>
      <c r="F4431" s="31"/>
      <c r="G4431" s="16"/>
      <c r="H4431" s="16"/>
      <c r="I4431" s="16"/>
      <c r="J4431" s="16"/>
      <c r="K4431" s="16"/>
      <c r="L4431" s="16"/>
      <c r="M4431" s="16"/>
      <c r="N4431" s="16"/>
      <c r="O4431" s="16"/>
      <c r="P4431" s="16"/>
      <c r="Q4431" s="16"/>
      <c r="R4431" s="16"/>
      <c r="S4431" s="16"/>
      <c r="T4431" s="16"/>
      <c r="U4431" s="16"/>
      <c r="V4431" s="16"/>
      <c r="W4431" s="16"/>
      <c r="X4431" s="16"/>
      <c r="Y4431" s="16"/>
      <c r="Z4431" s="16"/>
      <c r="AA4431" s="16"/>
      <c r="AB4431" s="16"/>
      <c r="AC4431" s="16"/>
      <c r="AD4431" s="17">
        <v>1</v>
      </c>
      <c r="AE4431" s="16"/>
      <c r="AF4431" s="16"/>
      <c r="AG4431" s="16"/>
      <c r="AH4431" s="16"/>
      <c r="AI4431" s="18">
        <v>159.99</v>
      </c>
      <c r="AJ4431" s="22">
        <f>AI4431*-0.029+-0.3</f>
        <v>-4.93971</v>
      </c>
      <c r="AK4431" s="22">
        <v>0</v>
      </c>
      <c r="AL4431" s="22">
        <v>0</v>
      </c>
      <c r="AM4431" s="22">
        <v>0</v>
      </c>
      <c r="AN4431" s="22">
        <v>-7.5</v>
      </c>
      <c r="AO4431" s="22">
        <v>0</v>
      </c>
      <c r="AP4431" s="18">
        <f>SUM(AI4431:AO4431)</f>
        <v>147.55029</v>
      </c>
    </row>
    <row r="4432" ht="20.35" customHeight="1">
      <c r="A4432" t="s" s="28">
        <v>3453</v>
      </c>
      <c r="B4432" s="15">
        <v>44287</v>
      </c>
      <c r="C4432" s="16"/>
      <c r="D4432" s="16"/>
      <c r="E4432" s="31"/>
      <c r="F4432" s="31"/>
      <c r="G4432" s="17">
        <v>1</v>
      </c>
      <c r="H4432" s="16"/>
      <c r="I4432" s="16"/>
      <c r="J4432" s="16"/>
      <c r="K4432" s="16"/>
      <c r="L4432" s="16"/>
      <c r="M4432" s="16"/>
      <c r="N4432" s="16"/>
      <c r="O4432" s="16"/>
      <c r="P4432" s="16"/>
      <c r="Q4432" s="16"/>
      <c r="R4432" s="16"/>
      <c r="S4432" s="16"/>
      <c r="T4432" s="16"/>
      <c r="U4432" s="16"/>
      <c r="V4432" s="16"/>
      <c r="W4432" s="16"/>
      <c r="X4432" s="16"/>
      <c r="Y4432" s="16"/>
      <c r="Z4432" s="16"/>
      <c r="AA4432" s="16"/>
      <c r="AB4432" s="16"/>
      <c r="AC4432" s="16"/>
      <c r="AD4432" s="16"/>
      <c r="AE4432" s="16"/>
      <c r="AF4432" s="16"/>
      <c r="AG4432" s="16"/>
      <c r="AH4432" s="16"/>
      <c r="AI4432" s="18">
        <v>149.99</v>
      </c>
      <c r="AJ4432" s="22">
        <f>AI4432*-0.029+-0.3</f>
        <v>-4.64971</v>
      </c>
      <c r="AK4432" s="22">
        <v>0</v>
      </c>
      <c r="AL4432" s="22">
        <v>0</v>
      </c>
      <c r="AM4432" s="22">
        <v>0</v>
      </c>
      <c r="AN4432" s="22">
        <v>-17.75</v>
      </c>
      <c r="AO4432" s="22">
        <v>0</v>
      </c>
      <c r="AP4432" s="18">
        <f>SUM(AI4432:AO4432)</f>
        <v>127.59029</v>
      </c>
    </row>
    <row r="4433" ht="20.35" customHeight="1">
      <c r="A4433" t="s" s="28">
        <v>3454</v>
      </c>
      <c r="B4433" s="15">
        <v>44287</v>
      </c>
      <c r="C4433" s="16"/>
      <c r="D4433" s="16"/>
      <c r="E4433" s="31"/>
      <c r="F4433" s="31"/>
      <c r="G4433" s="16"/>
      <c r="H4433" s="16"/>
      <c r="I4433" s="16"/>
      <c r="J4433" s="16"/>
      <c r="K4433" s="16"/>
      <c r="L4433" s="16"/>
      <c r="M4433" s="16"/>
      <c r="N4433" s="16"/>
      <c r="O4433" s="16"/>
      <c r="P4433" s="16"/>
      <c r="Q4433" s="16"/>
      <c r="R4433" s="16"/>
      <c r="S4433" s="16"/>
      <c r="T4433" s="16"/>
      <c r="U4433" s="16"/>
      <c r="V4433" s="16"/>
      <c r="W4433" s="16"/>
      <c r="X4433" s="17">
        <v>1</v>
      </c>
      <c r="Y4433" s="16"/>
      <c r="Z4433" s="16"/>
      <c r="AA4433" s="16"/>
      <c r="AB4433" s="16"/>
      <c r="AC4433" s="16"/>
      <c r="AD4433" s="16"/>
      <c r="AE4433" s="16"/>
      <c r="AF4433" s="16"/>
      <c r="AG4433" s="16"/>
      <c r="AH4433" s="16"/>
      <c r="AI4433" s="18">
        <v>92.98</v>
      </c>
      <c r="AJ4433" s="22">
        <f>AI4433*-0.029+-0.3</f>
        <v>-2.99642</v>
      </c>
      <c r="AK4433" s="22">
        <v>0</v>
      </c>
      <c r="AL4433" s="22">
        <v>0</v>
      </c>
      <c r="AM4433" s="22">
        <v>0</v>
      </c>
      <c r="AN4433" s="22">
        <v>-7.5</v>
      </c>
      <c r="AO4433" s="22">
        <v>0</v>
      </c>
      <c r="AP4433" s="18">
        <f>SUM(AI4433:AO4433)</f>
        <v>82.48358</v>
      </c>
    </row>
    <row r="4434" ht="20.35" customHeight="1">
      <c r="A4434" t="s" s="28">
        <v>2823</v>
      </c>
      <c r="B4434" s="15">
        <v>44288</v>
      </c>
      <c r="C4434" s="16"/>
      <c r="D4434" s="16"/>
      <c r="E4434" s="31"/>
      <c r="F4434" s="31"/>
      <c r="G4434" s="16"/>
      <c r="H4434" s="16"/>
      <c r="I4434" s="16"/>
      <c r="J4434" s="16"/>
      <c r="K4434" s="16"/>
      <c r="L4434" s="16"/>
      <c r="M4434" s="16"/>
      <c r="N4434" s="16"/>
      <c r="O4434" s="16"/>
      <c r="P4434" s="16"/>
      <c r="Q4434" s="16"/>
      <c r="R4434" s="16"/>
      <c r="S4434" s="16"/>
      <c r="T4434" s="16"/>
      <c r="U4434" s="16"/>
      <c r="V4434" s="16"/>
      <c r="W4434" s="16"/>
      <c r="X4434" s="16"/>
      <c r="Y4434" s="16"/>
      <c r="Z4434" s="16"/>
      <c r="AA4434" s="17">
        <v>1</v>
      </c>
      <c r="AB4434" s="16"/>
      <c r="AC4434" s="16"/>
      <c r="AD4434" s="16"/>
      <c r="AE4434" s="16"/>
      <c r="AF4434" s="16"/>
      <c r="AG4434" s="16"/>
      <c r="AH4434" s="16"/>
      <c r="AI4434" s="18">
        <v>83.95999999999999</v>
      </c>
      <c r="AJ4434" s="22">
        <f>AI4434*-0.029+-0.3</f>
        <v>-2.73484</v>
      </c>
      <c r="AK4434" s="22">
        <v>0</v>
      </c>
      <c r="AL4434" s="22">
        <v>0</v>
      </c>
      <c r="AM4434" s="22">
        <v>0</v>
      </c>
      <c r="AN4434" s="22">
        <v>-9.5</v>
      </c>
      <c r="AO4434" s="22">
        <v>0</v>
      </c>
      <c r="AP4434" s="18">
        <f>SUM(AI4434:AO4434)</f>
        <v>71.72516</v>
      </c>
    </row>
    <row r="4435" ht="20.35" customHeight="1">
      <c r="A4435" t="s" s="28">
        <v>3455</v>
      </c>
      <c r="B4435" s="15">
        <v>44288</v>
      </c>
      <c r="C4435" s="17">
        <v>1</v>
      </c>
      <c r="D4435" s="16"/>
      <c r="E4435" s="31"/>
      <c r="F4435" s="31"/>
      <c r="G4435" s="16"/>
      <c r="H4435" s="16"/>
      <c r="I4435" s="16"/>
      <c r="J4435" s="16"/>
      <c r="K4435" s="16"/>
      <c r="L4435" s="16"/>
      <c r="M4435" s="16"/>
      <c r="N4435" s="16"/>
      <c r="O4435" s="16"/>
      <c r="P4435" s="16"/>
      <c r="Q4435" s="16"/>
      <c r="R4435" s="16"/>
      <c r="S4435" s="16"/>
      <c r="T4435" s="16"/>
      <c r="U4435" s="16"/>
      <c r="V4435" s="16"/>
      <c r="W4435" s="16"/>
      <c r="X4435" s="16"/>
      <c r="Y4435" s="16"/>
      <c r="Z4435" s="16"/>
      <c r="AA4435" s="16"/>
      <c r="AB4435" s="16"/>
      <c r="AC4435" s="16"/>
      <c r="AD4435" s="16"/>
      <c r="AE4435" s="16"/>
      <c r="AF4435" s="16"/>
      <c r="AG4435" s="16"/>
      <c r="AH4435" s="16"/>
      <c r="AI4435" s="18">
        <v>339.99</v>
      </c>
      <c r="AJ4435" s="22">
        <v>0</v>
      </c>
      <c r="AK4435" s="22">
        <v>0</v>
      </c>
      <c r="AL4435" s="22">
        <f>AI4435*-0.029-0.3</f>
        <v>-10.15971</v>
      </c>
      <c r="AM4435" s="22">
        <v>0</v>
      </c>
      <c r="AN4435" s="22">
        <v>-12.2</v>
      </c>
      <c r="AO4435" s="22">
        <v>0</v>
      </c>
      <c r="AP4435" s="18">
        <f>SUM(AI4435:AO4435)</f>
        <v>317.63029</v>
      </c>
    </row>
    <row r="4436" ht="20.35" customHeight="1">
      <c r="A4436" t="s" s="28">
        <v>3456</v>
      </c>
      <c r="B4436" s="15">
        <v>44291</v>
      </c>
      <c r="C4436" s="16"/>
      <c r="D4436" s="16"/>
      <c r="E4436" s="31"/>
      <c r="F4436" s="31"/>
      <c r="G4436" s="16"/>
      <c r="H4436" s="16"/>
      <c r="I4436" s="16"/>
      <c r="J4436" s="16"/>
      <c r="K4436" s="16"/>
      <c r="L4436" s="16"/>
      <c r="M4436" s="16"/>
      <c r="N4436" s="16"/>
      <c r="O4436" s="16"/>
      <c r="P4436" s="16"/>
      <c r="Q4436" s="17">
        <v>1</v>
      </c>
      <c r="R4436" s="16"/>
      <c r="S4436" s="16"/>
      <c r="T4436" s="16"/>
      <c r="U4436" s="16"/>
      <c r="V4436" s="16"/>
      <c r="W4436" s="16"/>
      <c r="X4436" s="16"/>
      <c r="Y4436" s="16"/>
      <c r="Z4436" s="16"/>
      <c r="AA4436" s="16"/>
      <c r="AB4436" s="16"/>
      <c r="AC4436" s="16"/>
      <c r="AD4436" s="16"/>
      <c r="AE4436" s="16"/>
      <c r="AF4436" s="16"/>
      <c r="AG4436" s="16"/>
      <c r="AH4436" s="16"/>
      <c r="AI4436" s="18">
        <v>257.98</v>
      </c>
      <c r="AJ4436" s="22">
        <f>AI4436*-0.029+-0.3</f>
        <v>-7.78142</v>
      </c>
      <c r="AK4436" s="22">
        <v>0</v>
      </c>
      <c r="AL4436" s="22">
        <v>0</v>
      </c>
      <c r="AM4436" s="22">
        <v>0</v>
      </c>
      <c r="AN4436" s="22">
        <v>-7.5</v>
      </c>
      <c r="AO4436" s="22">
        <v>0</v>
      </c>
      <c r="AP4436" s="18">
        <f>SUM(AI4436:AO4436)</f>
        <v>242.69858</v>
      </c>
    </row>
    <row r="4437" ht="20.35" customHeight="1">
      <c r="A4437" t="s" s="28">
        <v>3457</v>
      </c>
      <c r="B4437" s="15">
        <v>44291</v>
      </c>
      <c r="C4437" s="17">
        <v>1</v>
      </c>
      <c r="D4437" s="16"/>
      <c r="E4437" s="31"/>
      <c r="F4437" s="59">
        <v>1</v>
      </c>
      <c r="G4437" s="16"/>
      <c r="H4437" s="16"/>
      <c r="I4437" s="16"/>
      <c r="J4437" s="16"/>
      <c r="K4437" s="16"/>
      <c r="L4437" s="16"/>
      <c r="M4437" s="16"/>
      <c r="N4437" s="16"/>
      <c r="O4437" s="16"/>
      <c r="P4437" s="16"/>
      <c r="Q4437" s="16"/>
      <c r="R4437" s="16"/>
      <c r="S4437" s="16"/>
      <c r="T4437" s="16"/>
      <c r="U4437" s="16"/>
      <c r="V4437" s="16"/>
      <c r="W4437" s="16"/>
      <c r="X4437" s="16"/>
      <c r="Y4437" s="16"/>
      <c r="Z4437" s="16"/>
      <c r="AA4437" s="16"/>
      <c r="AB4437" s="16"/>
      <c r="AC4437" s="16"/>
      <c r="AD4437" s="16"/>
      <c r="AE4437" s="16"/>
      <c r="AF4437" s="16"/>
      <c r="AG4437" s="16"/>
      <c r="AH4437" s="16"/>
      <c r="AI4437" s="18">
        <v>509.98</v>
      </c>
      <c r="AJ4437" s="22">
        <f>AI4437*-0.029+-0.3</f>
        <v>-15.08942</v>
      </c>
      <c r="AK4437" s="22">
        <v>0</v>
      </c>
      <c r="AL4437" s="22">
        <v>0</v>
      </c>
      <c r="AM4437" s="22">
        <v>0</v>
      </c>
      <c r="AN4437" s="22">
        <v>-21.78</v>
      </c>
      <c r="AO4437" s="22">
        <v>0</v>
      </c>
      <c r="AP4437" s="18">
        <f>SUM(AI4437:AO4437)</f>
        <v>473.11058</v>
      </c>
    </row>
    <row r="4438" ht="20.35" customHeight="1">
      <c r="A4438" t="s" s="28">
        <v>1630</v>
      </c>
      <c r="B4438" s="15">
        <v>44291</v>
      </c>
      <c r="C4438" s="16"/>
      <c r="D4438" s="16"/>
      <c r="E4438" s="31"/>
      <c r="F4438" s="31"/>
      <c r="G4438" s="16"/>
      <c r="H4438" s="16"/>
      <c r="I4438" s="16"/>
      <c r="J4438" s="16"/>
      <c r="K4438" s="16"/>
      <c r="L4438" s="16"/>
      <c r="M4438" s="16"/>
      <c r="N4438" s="16"/>
      <c r="O4438" s="16"/>
      <c r="P4438" s="16"/>
      <c r="Q4438" s="16"/>
      <c r="R4438" s="16"/>
      <c r="S4438" s="16"/>
      <c r="T4438" s="16"/>
      <c r="U4438" s="16"/>
      <c r="V4438" s="16"/>
      <c r="W4438" s="16"/>
      <c r="X4438" s="16"/>
      <c r="Y4438" s="16"/>
      <c r="Z4438" s="16"/>
      <c r="AA4438" s="16"/>
      <c r="AB4438" s="16"/>
      <c r="AC4438" s="16"/>
      <c r="AD4438" s="16"/>
      <c r="AE4438" s="16"/>
      <c r="AF4438" s="16"/>
      <c r="AG4438" s="16"/>
      <c r="AH4438" s="16"/>
      <c r="AI4438" s="18">
        <v>47.98</v>
      </c>
      <c r="AJ4438" s="22">
        <f>AI4438*-0.029+-0.3</f>
        <v>-1.69142</v>
      </c>
      <c r="AK4438" s="22">
        <v>0</v>
      </c>
      <c r="AL4438" s="22">
        <v>0</v>
      </c>
      <c r="AM4438" s="22">
        <v>0</v>
      </c>
      <c r="AN4438" s="22">
        <v>-5.98</v>
      </c>
      <c r="AO4438" s="22">
        <v>0</v>
      </c>
      <c r="AP4438" s="18">
        <f>SUM(AI4438:AO4438)</f>
        <v>40.30858</v>
      </c>
    </row>
    <row r="4439" ht="20.35" customHeight="1">
      <c r="A4439" t="s" s="28">
        <v>3387</v>
      </c>
      <c r="B4439" s="15">
        <v>44291</v>
      </c>
      <c r="C4439" s="17">
        <v>1</v>
      </c>
      <c r="D4439" s="16"/>
      <c r="E4439" s="31"/>
      <c r="F4439" s="59">
        <v>1</v>
      </c>
      <c r="G4439" s="16"/>
      <c r="H4439" s="16"/>
      <c r="I4439" s="16"/>
      <c r="J4439" s="16"/>
      <c r="K4439" s="16"/>
      <c r="L4439" s="16"/>
      <c r="M4439" s="16"/>
      <c r="N4439" s="16"/>
      <c r="O4439" s="16"/>
      <c r="P4439" s="16"/>
      <c r="Q4439" s="16"/>
      <c r="R4439" s="16"/>
      <c r="S4439" s="16"/>
      <c r="T4439" s="16"/>
      <c r="U4439" s="16"/>
      <c r="V4439" s="16"/>
      <c r="W4439" s="16"/>
      <c r="X4439" s="16"/>
      <c r="Y4439" s="16"/>
      <c r="Z4439" s="16"/>
      <c r="AA4439" s="16"/>
      <c r="AB4439" s="16"/>
      <c r="AC4439" s="16"/>
      <c r="AD4439" s="16"/>
      <c r="AE4439" s="16"/>
      <c r="AF4439" s="16"/>
      <c r="AG4439" s="16"/>
      <c r="AH4439" s="16"/>
      <c r="AI4439" s="18">
        <v>547.34</v>
      </c>
      <c r="AJ4439" s="22">
        <v>0</v>
      </c>
      <c r="AK4439" s="22">
        <v>0</v>
      </c>
      <c r="AL4439" s="22">
        <f>AI4439*-0.029-0.3</f>
        <v>-16.17286</v>
      </c>
      <c r="AM4439" s="22">
        <v>0</v>
      </c>
      <c r="AN4439" s="22">
        <v>-15.1</v>
      </c>
      <c r="AO4439" s="22">
        <v>0</v>
      </c>
      <c r="AP4439" s="18">
        <f>SUM(AI4439:AO4439)</f>
        <v>516.06714</v>
      </c>
    </row>
    <row r="4440" ht="20.35" customHeight="1">
      <c r="A4440" t="s" s="28">
        <v>3458</v>
      </c>
      <c r="B4440" s="15">
        <v>44291</v>
      </c>
      <c r="C4440" s="16"/>
      <c r="D4440" s="16"/>
      <c r="E4440" s="31"/>
      <c r="F4440" s="31"/>
      <c r="G4440" s="16"/>
      <c r="H4440" s="16"/>
      <c r="I4440" s="16"/>
      <c r="J4440" s="16"/>
      <c r="K4440" s="17">
        <v>1</v>
      </c>
      <c r="L4440" s="16"/>
      <c r="M4440" s="16"/>
      <c r="N4440" s="16"/>
      <c r="O4440" s="16"/>
      <c r="P4440" s="16"/>
      <c r="Q4440" s="16"/>
      <c r="R4440" s="16"/>
      <c r="S4440" s="16"/>
      <c r="T4440" s="16"/>
      <c r="U4440" s="16"/>
      <c r="V4440" s="16"/>
      <c r="W4440" s="16"/>
      <c r="X4440" s="16"/>
      <c r="Y4440" s="16"/>
      <c r="Z4440" s="16"/>
      <c r="AA4440" s="16"/>
      <c r="AB4440" s="16"/>
      <c r="AC4440" s="16"/>
      <c r="AD4440" s="16"/>
      <c r="AE4440" s="16"/>
      <c r="AF4440" s="16"/>
      <c r="AG4440" s="16"/>
      <c r="AH4440" s="16"/>
      <c r="AI4440" s="18">
        <v>649.99</v>
      </c>
      <c r="AJ4440" s="22">
        <f>AI4440*-0.029+-0.3</f>
        <v>-19.14971</v>
      </c>
      <c r="AK4440" s="22">
        <v>0</v>
      </c>
      <c r="AL4440" s="22">
        <v>0</v>
      </c>
      <c r="AM4440" s="22">
        <v>0</v>
      </c>
      <c r="AN4440" s="22">
        <v>-16.66</v>
      </c>
      <c r="AO4440" s="22">
        <v>0</v>
      </c>
      <c r="AP4440" s="18">
        <f>SUM(AI4440:AO4440)</f>
        <v>614.18029</v>
      </c>
    </row>
    <row r="4441" ht="20.35" customHeight="1">
      <c r="A4441" t="s" s="28">
        <v>3459</v>
      </c>
      <c r="B4441" s="15">
        <v>44292</v>
      </c>
      <c r="C4441" s="16"/>
      <c r="D4441" s="16"/>
      <c r="E4441" s="31"/>
      <c r="F4441" s="31"/>
      <c r="G4441" s="16"/>
      <c r="H4441" s="16"/>
      <c r="I4441" s="16"/>
      <c r="J4441" s="16"/>
      <c r="K4441" s="16"/>
      <c r="L4441" s="16"/>
      <c r="M4441" s="16"/>
      <c r="N4441" s="16"/>
      <c r="O4441" s="16"/>
      <c r="P4441" s="16"/>
      <c r="Q4441" s="16"/>
      <c r="R4441" s="16"/>
      <c r="S4441" s="16"/>
      <c r="T4441" s="16"/>
      <c r="U4441" s="16"/>
      <c r="V4441" s="16"/>
      <c r="W4441" s="16"/>
      <c r="X4441" s="16"/>
      <c r="Y4441" s="16"/>
      <c r="Z4441" s="16"/>
      <c r="AA4441" s="16"/>
      <c r="AB4441" s="16"/>
      <c r="AC4441" s="16"/>
      <c r="AD4441" s="16"/>
      <c r="AE4441" s="16"/>
      <c r="AF4441" s="16"/>
      <c r="AG4441" s="16"/>
      <c r="AH4441" s="16"/>
      <c r="AI4441" s="18">
        <v>27.98</v>
      </c>
      <c r="AJ4441" s="22">
        <f>AI4441*-0.029+-0.3</f>
        <v>-1.11142</v>
      </c>
      <c r="AK4441" s="22">
        <v>0</v>
      </c>
      <c r="AL4441" s="22">
        <v>0</v>
      </c>
      <c r="AM4441" s="22">
        <v>0</v>
      </c>
      <c r="AN4441" s="22">
        <v>-3.85</v>
      </c>
      <c r="AO4441" s="22">
        <v>0</v>
      </c>
      <c r="AP4441" s="18">
        <f>SUM(AI4441:AO4441)</f>
        <v>23.01858</v>
      </c>
    </row>
    <row r="4442" ht="20.35" customHeight="1">
      <c r="A4442" t="s" s="28">
        <v>1118</v>
      </c>
      <c r="B4442" s="15">
        <v>44292</v>
      </c>
      <c r="C4442" s="17">
        <v>1</v>
      </c>
      <c r="D4442" s="16"/>
      <c r="E4442" s="31"/>
      <c r="F4442" s="31"/>
      <c r="G4442" s="16"/>
      <c r="H4442" s="16"/>
      <c r="I4442" s="16"/>
      <c r="J4442" s="16"/>
      <c r="K4442" s="16"/>
      <c r="L4442" s="16"/>
      <c r="M4442" s="16"/>
      <c r="N4442" s="16"/>
      <c r="O4442" s="16"/>
      <c r="P4442" s="16"/>
      <c r="Q4442" s="16"/>
      <c r="R4442" s="16"/>
      <c r="S4442" s="16"/>
      <c r="T4442" s="16"/>
      <c r="U4442" s="16"/>
      <c r="V4442" s="16"/>
      <c r="W4442" s="16"/>
      <c r="X4442" s="16"/>
      <c r="Y4442" s="16"/>
      <c r="Z4442" s="16"/>
      <c r="AA4442" s="16"/>
      <c r="AB4442" s="16"/>
      <c r="AC4442" s="16"/>
      <c r="AD4442" s="16"/>
      <c r="AE4442" s="16"/>
      <c r="AF4442" s="16"/>
      <c r="AG4442" s="16"/>
      <c r="AH4442" s="16"/>
      <c r="AI4442" s="18">
        <v>249.99</v>
      </c>
      <c r="AJ4442" s="22">
        <f>AI4442*-0.029+-0.3</f>
        <v>-7.54971</v>
      </c>
      <c r="AK4442" s="22">
        <v>0</v>
      </c>
      <c r="AL4442" s="22">
        <v>0</v>
      </c>
      <c r="AM4442" s="22">
        <v>0</v>
      </c>
      <c r="AN4442" s="22">
        <v>-15.4</v>
      </c>
      <c r="AO4442" s="22">
        <v>0</v>
      </c>
      <c r="AP4442" s="18">
        <f>SUM(AI4442:AO4442)</f>
        <v>227.04029</v>
      </c>
    </row>
    <row r="4443" ht="20.35" customHeight="1">
      <c r="A4443" t="s" s="28">
        <v>3460</v>
      </c>
      <c r="B4443" s="15">
        <v>44292</v>
      </c>
      <c r="C4443" s="17">
        <v>1</v>
      </c>
      <c r="D4443" s="16"/>
      <c r="E4443" s="31"/>
      <c r="F4443" s="31"/>
      <c r="G4443" s="16"/>
      <c r="H4443" s="16"/>
      <c r="I4443" s="16"/>
      <c r="J4443" s="16"/>
      <c r="K4443" s="16"/>
      <c r="L4443" s="16"/>
      <c r="M4443" s="16"/>
      <c r="N4443" s="16"/>
      <c r="O4443" s="16"/>
      <c r="P4443" s="16"/>
      <c r="Q4443" s="16"/>
      <c r="R4443" s="16"/>
      <c r="S4443" s="16"/>
      <c r="T4443" s="16"/>
      <c r="U4443" s="16"/>
      <c r="V4443" s="16"/>
      <c r="W4443" s="16"/>
      <c r="X4443" s="16"/>
      <c r="Y4443" s="16"/>
      <c r="Z4443" s="16"/>
      <c r="AA4443" s="16"/>
      <c r="AB4443" s="16"/>
      <c r="AC4443" s="16"/>
      <c r="AD4443" s="16"/>
      <c r="AE4443" s="16"/>
      <c r="AF4443" s="16"/>
      <c r="AG4443" s="16"/>
      <c r="AH4443" s="16"/>
      <c r="AI4443" s="18">
        <v>249.99</v>
      </c>
      <c r="AJ4443" s="22">
        <v>0</v>
      </c>
      <c r="AK4443" s="22">
        <f>AI4443*-0.029+-0.3</f>
        <v>-7.54971</v>
      </c>
      <c r="AL4443" s="22">
        <v>0</v>
      </c>
      <c r="AM4443" s="22">
        <v>0</v>
      </c>
      <c r="AN4443" s="22">
        <v>-14.35</v>
      </c>
      <c r="AO4443" s="22">
        <v>0</v>
      </c>
      <c r="AP4443" s="18">
        <f>SUM(AI4443:AO4443)</f>
        <v>228.09029</v>
      </c>
    </row>
    <row r="4444" ht="20.35" customHeight="1">
      <c r="A4444" t="s" s="28">
        <v>3461</v>
      </c>
      <c r="B4444" s="15">
        <v>44293</v>
      </c>
      <c r="C4444" s="17">
        <v>1</v>
      </c>
      <c r="D4444" s="16"/>
      <c r="E4444" s="31"/>
      <c r="F4444" s="59">
        <v>1</v>
      </c>
      <c r="G4444" s="16"/>
      <c r="H4444" s="16"/>
      <c r="I4444" s="16"/>
      <c r="J4444" s="16"/>
      <c r="K4444" s="16"/>
      <c r="L4444" s="16"/>
      <c r="M4444" s="16"/>
      <c r="N4444" s="16"/>
      <c r="O4444" s="16"/>
      <c r="P4444" s="16"/>
      <c r="Q4444" s="16"/>
      <c r="R4444" s="16"/>
      <c r="S4444" s="16"/>
      <c r="T4444" s="16"/>
      <c r="U4444" s="16"/>
      <c r="V4444" s="16"/>
      <c r="W4444" s="16"/>
      <c r="X4444" s="16"/>
      <c r="Y4444" s="16"/>
      <c r="Z4444" s="16"/>
      <c r="AA4444" s="16"/>
      <c r="AB4444" s="16"/>
      <c r="AC4444" s="16"/>
      <c r="AD4444" s="16"/>
      <c r="AE4444" s="16"/>
      <c r="AF4444" s="16"/>
      <c r="AG4444" s="16"/>
      <c r="AH4444" s="16"/>
      <c r="AI4444" s="18">
        <v>469.98</v>
      </c>
      <c r="AJ4444" s="22">
        <f>AI4444*-0.029+-0.3</f>
        <v>-13.92942</v>
      </c>
      <c r="AK4444" s="22">
        <v>0</v>
      </c>
      <c r="AL4444" s="22">
        <v>0</v>
      </c>
      <c r="AM4444" s="22">
        <v>0</v>
      </c>
      <c r="AN4444" s="22">
        <v>-17.71</v>
      </c>
      <c r="AO4444" s="22">
        <v>0</v>
      </c>
      <c r="AP4444" s="18">
        <f>SUM(AI4444:AO4444)</f>
        <v>438.34058</v>
      </c>
    </row>
    <row r="4445" ht="32.35" customHeight="1">
      <c r="A4445" t="s" s="28">
        <v>2508</v>
      </c>
      <c r="B4445" s="15">
        <v>44293</v>
      </c>
      <c r="C4445" s="16"/>
      <c r="D4445" s="16"/>
      <c r="E4445" s="31"/>
      <c r="F4445" s="31"/>
      <c r="G4445" s="16"/>
      <c r="H4445" s="17">
        <v>2</v>
      </c>
      <c r="I4445" s="16"/>
      <c r="J4445" s="16"/>
      <c r="K4445" s="16"/>
      <c r="L4445" s="16"/>
      <c r="M4445" s="16"/>
      <c r="N4445" s="16"/>
      <c r="O4445" s="16"/>
      <c r="P4445" s="16"/>
      <c r="Q4445" s="17">
        <v>1</v>
      </c>
      <c r="R4445" s="16"/>
      <c r="S4445" s="16"/>
      <c r="T4445" s="16"/>
      <c r="U4445" s="16"/>
      <c r="V4445" s="16"/>
      <c r="W4445" s="16"/>
      <c r="X4445" s="17">
        <v>1</v>
      </c>
      <c r="Y4445" s="16"/>
      <c r="Z4445" s="16"/>
      <c r="AA4445" s="16"/>
      <c r="AB4445" s="16"/>
      <c r="AC4445" s="16"/>
      <c r="AD4445" s="16"/>
      <c r="AE4445" s="16"/>
      <c r="AF4445" s="16"/>
      <c r="AG4445" s="16"/>
      <c r="AH4445" s="16"/>
      <c r="AI4445" s="18">
        <v>2799.97</v>
      </c>
      <c r="AJ4445" s="22">
        <f>AI4445*-0.029+-0.3</f>
        <v>-81.49912999999999</v>
      </c>
      <c r="AK4445" s="22">
        <v>0</v>
      </c>
      <c r="AL4445" s="22">
        <v>0</v>
      </c>
      <c r="AM4445" s="22">
        <v>0</v>
      </c>
      <c r="AN4445" s="22">
        <v>-32.34</v>
      </c>
      <c r="AO4445" s="22">
        <v>0</v>
      </c>
      <c r="AP4445" s="18">
        <f>SUM(AI4445:AO4445)</f>
        <v>2686.13087</v>
      </c>
    </row>
    <row r="4446" ht="20.35" customHeight="1">
      <c r="A4446" t="s" s="28">
        <v>176</v>
      </c>
      <c r="B4446" s="15">
        <v>44293</v>
      </c>
      <c r="C4446" s="17">
        <v>1</v>
      </c>
      <c r="D4446" s="16"/>
      <c r="E4446" s="31"/>
      <c r="F4446" s="31"/>
      <c r="G4446" s="16"/>
      <c r="H4446" s="16"/>
      <c r="I4446" s="16"/>
      <c r="J4446" s="16"/>
      <c r="K4446" s="16"/>
      <c r="L4446" s="16"/>
      <c r="M4446" s="16"/>
      <c r="N4446" s="16"/>
      <c r="O4446" s="16"/>
      <c r="P4446" s="16"/>
      <c r="Q4446" s="16"/>
      <c r="R4446" s="16"/>
      <c r="S4446" s="16"/>
      <c r="T4446" s="16"/>
      <c r="U4446" s="16"/>
      <c r="V4446" s="16"/>
      <c r="W4446" s="16"/>
      <c r="X4446" s="16"/>
      <c r="Y4446" s="16"/>
      <c r="Z4446" s="16"/>
      <c r="AA4446" s="16"/>
      <c r="AB4446" s="16"/>
      <c r="AC4446" s="16"/>
      <c r="AD4446" s="16"/>
      <c r="AE4446" s="16"/>
      <c r="AF4446" s="16"/>
      <c r="AG4446" s="16"/>
      <c r="AH4446" s="16"/>
      <c r="AI4446" s="18">
        <v>249.99</v>
      </c>
      <c r="AJ4446" s="22">
        <f>AI4446*-0.029+-0.3</f>
        <v>-7.54971</v>
      </c>
      <c r="AK4446" s="22">
        <v>0</v>
      </c>
      <c r="AL4446" s="22">
        <v>0</v>
      </c>
      <c r="AM4446" s="22">
        <v>0</v>
      </c>
      <c r="AN4446" s="22">
        <v>-14.35</v>
      </c>
      <c r="AO4446" s="22">
        <v>0</v>
      </c>
      <c r="AP4446" s="18">
        <f>SUM(AI4446:AO4446)</f>
        <v>228.09029</v>
      </c>
    </row>
    <row r="4447" ht="20.35" customHeight="1">
      <c r="A4447" t="s" s="28">
        <v>3462</v>
      </c>
      <c r="B4447" s="15">
        <v>44293</v>
      </c>
      <c r="C4447" s="17">
        <v>1</v>
      </c>
      <c r="D4447" s="16"/>
      <c r="E4447" s="31"/>
      <c r="F4447" s="31"/>
      <c r="G4447" s="16"/>
      <c r="H4447" s="16"/>
      <c r="I4447" s="16"/>
      <c r="J4447" s="16"/>
      <c r="K4447" s="16"/>
      <c r="L4447" s="16"/>
      <c r="M4447" s="16"/>
      <c r="N4447" s="16"/>
      <c r="O4447" s="16"/>
      <c r="P4447" s="16"/>
      <c r="Q4447" s="16"/>
      <c r="R4447" s="16"/>
      <c r="S4447" s="16"/>
      <c r="T4447" s="16"/>
      <c r="U4447" s="16"/>
      <c r="V4447" s="16"/>
      <c r="W4447" s="16"/>
      <c r="X4447" s="16"/>
      <c r="Y4447" s="16"/>
      <c r="Z4447" s="16"/>
      <c r="AA4447" s="16"/>
      <c r="AB4447" s="16"/>
      <c r="AC4447" s="16"/>
      <c r="AD4447" s="16"/>
      <c r="AE4447" s="16"/>
      <c r="AF4447" s="16"/>
      <c r="AG4447" s="16"/>
      <c r="AH4447" s="16"/>
      <c r="AI4447" s="18">
        <v>249.99</v>
      </c>
      <c r="AJ4447" s="22">
        <v>0</v>
      </c>
      <c r="AK4447" s="22">
        <f>AI4447*-0.029+-0.3</f>
        <v>-7.54971</v>
      </c>
      <c r="AL4447" s="22">
        <v>0</v>
      </c>
      <c r="AM4447" s="22">
        <v>0</v>
      </c>
      <c r="AN4447" s="22">
        <v>-15.4</v>
      </c>
      <c r="AO4447" s="22">
        <v>0</v>
      </c>
      <c r="AP4447" s="18">
        <f>SUM(AI4447:AO4447)</f>
        <v>227.04029</v>
      </c>
    </row>
    <row r="4448" ht="20.35" customHeight="1">
      <c r="A4448" t="s" s="28">
        <v>3453</v>
      </c>
      <c r="B4448" s="15">
        <v>44294</v>
      </c>
      <c r="C4448" s="16"/>
      <c r="D4448" s="16"/>
      <c r="E4448" s="31"/>
      <c r="F4448" s="31"/>
      <c r="G4448" s="16"/>
      <c r="H4448" s="16"/>
      <c r="I4448" s="16"/>
      <c r="J4448" s="16"/>
      <c r="K4448" s="16"/>
      <c r="L4448" s="16"/>
      <c r="M4448" s="16"/>
      <c r="N4448" s="16"/>
      <c r="O4448" s="16"/>
      <c r="P4448" s="16"/>
      <c r="Q4448" s="17">
        <v>1</v>
      </c>
      <c r="R4448" s="16"/>
      <c r="S4448" s="16"/>
      <c r="T4448" s="16"/>
      <c r="U4448" s="16"/>
      <c r="V4448" s="16"/>
      <c r="W4448" s="16"/>
      <c r="X4448" s="16"/>
      <c r="Y4448" s="16"/>
      <c r="Z4448" s="16"/>
      <c r="AA4448" s="16"/>
      <c r="AB4448" s="16"/>
      <c r="AC4448" s="16"/>
      <c r="AD4448" s="16"/>
      <c r="AE4448" s="16"/>
      <c r="AF4448" s="16"/>
      <c r="AG4448" s="16"/>
      <c r="AH4448" s="16"/>
      <c r="AI4448" s="18">
        <v>249.99</v>
      </c>
      <c r="AJ4448" s="22">
        <f>AI4448*-0.029+-0.3</f>
        <v>-7.54971</v>
      </c>
      <c r="AK4448" s="22">
        <v>0</v>
      </c>
      <c r="AL4448" s="22">
        <v>0</v>
      </c>
      <c r="AM4448" s="22">
        <v>0</v>
      </c>
      <c r="AN4448" s="22">
        <v>-7.5</v>
      </c>
      <c r="AO4448" s="22">
        <v>0</v>
      </c>
      <c r="AP4448" s="18">
        <f>SUM(AI4448:AO4448)</f>
        <v>234.94029</v>
      </c>
    </row>
    <row r="4449" ht="20.35" customHeight="1">
      <c r="A4449" t="s" s="28">
        <v>3463</v>
      </c>
      <c r="B4449" s="15">
        <v>44295</v>
      </c>
      <c r="C4449" s="17">
        <v>1</v>
      </c>
      <c r="D4449" s="16"/>
      <c r="E4449" s="31"/>
      <c r="F4449" s="59">
        <v>1</v>
      </c>
      <c r="G4449" s="16"/>
      <c r="H4449" s="16"/>
      <c r="I4449" s="16"/>
      <c r="J4449" s="16"/>
      <c r="K4449" s="16"/>
      <c r="L4449" s="16"/>
      <c r="M4449" s="16"/>
      <c r="N4449" s="16"/>
      <c r="O4449" s="16"/>
      <c r="P4449" s="16"/>
      <c r="Q4449" s="16"/>
      <c r="R4449" s="16"/>
      <c r="S4449" s="16"/>
      <c r="T4449" s="16"/>
      <c r="U4449" s="16"/>
      <c r="V4449" s="16"/>
      <c r="W4449" s="16"/>
      <c r="X4449" s="16"/>
      <c r="Y4449" s="16"/>
      <c r="Z4449" s="16"/>
      <c r="AA4449" s="16"/>
      <c r="AB4449" s="16"/>
      <c r="AC4449" s="16"/>
      <c r="AD4449" s="16"/>
      <c r="AE4449" s="16"/>
      <c r="AF4449" s="16"/>
      <c r="AG4449" s="16"/>
      <c r="AH4449" s="16"/>
      <c r="AI4449" s="18">
        <v>429.98</v>
      </c>
      <c r="AJ4449" s="22">
        <f>AI4449*-0.029+-0.3</f>
        <v>-12.76942</v>
      </c>
      <c r="AK4449" s="22">
        <v>0</v>
      </c>
      <c r="AL4449" s="22">
        <v>0</v>
      </c>
      <c r="AM4449" s="22">
        <v>0</v>
      </c>
      <c r="AN4449" s="22">
        <v>-18.63</v>
      </c>
      <c r="AO4449" s="22">
        <v>0</v>
      </c>
      <c r="AP4449" s="18">
        <f>SUM(AI4449:AO4449)</f>
        <v>398.58058</v>
      </c>
    </row>
    <row r="4450" ht="20.35" customHeight="1">
      <c r="A4450" t="s" s="28">
        <v>3339</v>
      </c>
      <c r="B4450" s="15">
        <v>44295</v>
      </c>
      <c r="C4450" s="16"/>
      <c r="D4450" s="16"/>
      <c r="E4450" s="31"/>
      <c r="F4450" s="59">
        <v>1</v>
      </c>
      <c r="G4450" s="16"/>
      <c r="H4450" s="16"/>
      <c r="I4450" s="16"/>
      <c r="J4450" s="16"/>
      <c r="K4450" s="16"/>
      <c r="L4450" s="16"/>
      <c r="M4450" s="16"/>
      <c r="N4450" s="16"/>
      <c r="O4450" s="16"/>
      <c r="P4450" s="16"/>
      <c r="Q4450" s="16"/>
      <c r="R4450" s="16"/>
      <c r="S4450" s="16"/>
      <c r="T4450" s="16"/>
      <c r="U4450" s="16"/>
      <c r="V4450" s="16"/>
      <c r="W4450" s="16"/>
      <c r="X4450" s="16"/>
      <c r="Y4450" s="16"/>
      <c r="Z4450" s="16"/>
      <c r="AA4450" s="16"/>
      <c r="AB4450" s="16"/>
      <c r="AC4450" s="16"/>
      <c r="AD4450" s="16"/>
      <c r="AE4450" s="16"/>
      <c r="AF4450" s="16"/>
      <c r="AG4450" s="16"/>
      <c r="AH4450" s="16"/>
      <c r="AI4450" s="18">
        <v>149.99</v>
      </c>
      <c r="AJ4450" s="22">
        <v>0</v>
      </c>
      <c r="AK4450" s="22">
        <v>0</v>
      </c>
      <c r="AL4450" s="22">
        <f>AI4450*-0.029-0.3</f>
        <v>-4.64971</v>
      </c>
      <c r="AM4450" s="22">
        <v>0</v>
      </c>
      <c r="AN4450" s="22">
        <v>-17.24</v>
      </c>
      <c r="AO4450" s="22">
        <v>0</v>
      </c>
      <c r="AP4450" s="18">
        <f>SUM(AI4450:AO4450)</f>
        <v>128.10029</v>
      </c>
    </row>
    <row r="4451" ht="20.35" customHeight="1">
      <c r="A4451" t="s" s="28">
        <v>3394</v>
      </c>
      <c r="B4451" s="15">
        <v>44298</v>
      </c>
      <c r="C4451" s="17">
        <v>1</v>
      </c>
      <c r="D4451" s="16"/>
      <c r="E4451" s="31"/>
      <c r="F4451" s="31"/>
      <c r="G4451" s="16"/>
      <c r="H4451" s="16"/>
      <c r="I4451" s="16"/>
      <c r="J4451" s="16"/>
      <c r="K4451" s="16"/>
      <c r="L4451" s="16"/>
      <c r="M4451" s="16"/>
      <c r="N4451" s="16"/>
      <c r="O4451" s="16"/>
      <c r="P4451" s="16"/>
      <c r="Q4451" s="16"/>
      <c r="R4451" s="16"/>
      <c r="S4451" s="16"/>
      <c r="T4451" s="16"/>
      <c r="U4451" s="16"/>
      <c r="V4451" s="16"/>
      <c r="W4451" s="16"/>
      <c r="X4451" s="16"/>
      <c r="Y4451" s="16"/>
      <c r="Z4451" s="16"/>
      <c r="AA4451" s="16"/>
      <c r="AB4451" s="16"/>
      <c r="AC4451" s="16"/>
      <c r="AD4451" s="16"/>
      <c r="AE4451" s="16"/>
      <c r="AF4451" s="16"/>
      <c r="AG4451" s="16"/>
      <c r="AH4451" s="16"/>
      <c r="AI4451" s="18">
        <v>314.99</v>
      </c>
      <c r="AJ4451" s="22">
        <f>AI4451*-0.029+-0.3</f>
        <v>-9.434710000000001</v>
      </c>
      <c r="AK4451" s="22">
        <v>0</v>
      </c>
      <c r="AL4451" s="22">
        <v>0</v>
      </c>
      <c r="AM4451" s="22">
        <v>0</v>
      </c>
      <c r="AN4451" s="22">
        <v>-15.4</v>
      </c>
      <c r="AO4451" s="22">
        <v>0</v>
      </c>
      <c r="AP4451" s="18">
        <f>SUM(AI4451:AO4451)</f>
        <v>290.15529</v>
      </c>
    </row>
    <row r="4452" ht="20.35" customHeight="1">
      <c r="A4452" t="s" s="28">
        <v>3464</v>
      </c>
      <c r="B4452" s="15">
        <v>44299</v>
      </c>
      <c r="C4452" s="17">
        <v>1</v>
      </c>
      <c r="D4452" s="16"/>
      <c r="E4452" s="31"/>
      <c r="F4452" s="59">
        <v>1</v>
      </c>
      <c r="G4452" s="16"/>
      <c r="H4452" s="16"/>
      <c r="I4452" s="16"/>
      <c r="J4452" s="16"/>
      <c r="K4452" s="16"/>
      <c r="L4452" s="16"/>
      <c r="M4452" s="16"/>
      <c r="N4452" s="16"/>
      <c r="O4452" s="16"/>
      <c r="P4452" s="16"/>
      <c r="Q4452" s="16"/>
      <c r="R4452" s="16"/>
      <c r="S4452" s="16"/>
      <c r="T4452" s="16"/>
      <c r="U4452" s="16"/>
      <c r="V4452" s="16"/>
      <c r="W4452" s="16"/>
      <c r="X4452" s="16"/>
      <c r="Y4452" s="16"/>
      <c r="Z4452" s="16"/>
      <c r="AA4452" s="16"/>
      <c r="AB4452" s="16"/>
      <c r="AC4452" s="16"/>
      <c r="AD4452" s="16"/>
      <c r="AE4452" s="16"/>
      <c r="AF4452" s="16"/>
      <c r="AG4452" s="16"/>
      <c r="AH4452" s="16"/>
      <c r="AI4452" s="18">
        <v>439.97</v>
      </c>
      <c r="AJ4452" s="22">
        <v>0</v>
      </c>
      <c r="AK4452" s="22">
        <v>0</v>
      </c>
      <c r="AL4452" s="22">
        <f>AI4452*-0.029-0.3</f>
        <v>-13.05913</v>
      </c>
      <c r="AM4452" s="22">
        <v>0</v>
      </c>
      <c r="AN4452" s="22">
        <v>-18.63</v>
      </c>
      <c r="AO4452" s="22">
        <v>0</v>
      </c>
      <c r="AP4452" s="18">
        <f>SUM(AI4452:AO4452)</f>
        <v>408.28087</v>
      </c>
    </row>
    <row r="4453" ht="20.35" customHeight="1">
      <c r="A4453" t="s" s="28">
        <v>3465</v>
      </c>
      <c r="B4453" s="15">
        <v>44299</v>
      </c>
      <c r="C4453" s="16"/>
      <c r="D4453" s="16"/>
      <c r="E4453" s="31"/>
      <c r="F4453" s="31"/>
      <c r="G4453" s="16"/>
      <c r="H4453" s="16"/>
      <c r="I4453" s="16"/>
      <c r="J4453" s="16"/>
      <c r="K4453" s="16"/>
      <c r="L4453" s="16"/>
      <c r="M4453" s="16"/>
      <c r="N4453" s="16"/>
      <c r="O4453" s="16"/>
      <c r="P4453" s="16"/>
      <c r="Q4453" s="16"/>
      <c r="R4453" s="16"/>
      <c r="S4453" s="16"/>
      <c r="T4453" s="16"/>
      <c r="U4453" s="16"/>
      <c r="V4453" s="16"/>
      <c r="W4453" s="16"/>
      <c r="X4453" s="17">
        <v>1</v>
      </c>
      <c r="Y4453" s="16"/>
      <c r="Z4453" s="16"/>
      <c r="AA4453" s="16"/>
      <c r="AB4453" s="16"/>
      <c r="AC4453" s="16"/>
      <c r="AD4453" s="16"/>
      <c r="AE4453" s="16"/>
      <c r="AF4453" s="16"/>
      <c r="AG4453" s="16"/>
      <c r="AH4453" s="16"/>
      <c r="AI4453" s="18">
        <v>139.99</v>
      </c>
      <c r="AJ4453" s="22">
        <v>0</v>
      </c>
      <c r="AK4453" s="22">
        <f>AI4453*-0.029+-0.3</f>
        <v>-4.35971</v>
      </c>
      <c r="AL4453" s="22">
        <v>0</v>
      </c>
      <c r="AM4453" s="22">
        <v>0</v>
      </c>
      <c r="AN4453" s="22">
        <v>-9.5</v>
      </c>
      <c r="AO4453" s="22">
        <v>0</v>
      </c>
      <c r="AP4453" s="18">
        <f>SUM(AI4453:AO4453)</f>
        <v>126.13029</v>
      </c>
    </row>
    <row r="4454" ht="20.35" customHeight="1">
      <c r="A4454" t="s" s="28">
        <v>3466</v>
      </c>
      <c r="B4454" s="15">
        <v>44300</v>
      </c>
      <c r="C4454" s="16"/>
      <c r="D4454" s="16"/>
      <c r="E4454" s="31"/>
      <c r="F4454" s="31"/>
      <c r="G4454" s="16"/>
      <c r="H4454" s="16"/>
      <c r="I4454" s="16"/>
      <c r="J4454" s="16"/>
      <c r="K4454" s="16"/>
      <c r="L4454" s="16"/>
      <c r="M4454" s="16"/>
      <c r="N4454" s="16"/>
      <c r="O4454" s="16"/>
      <c r="P4454" s="16"/>
      <c r="Q4454" s="16"/>
      <c r="R4454" s="16"/>
      <c r="S4454" s="16"/>
      <c r="T4454" s="16"/>
      <c r="U4454" s="16"/>
      <c r="V4454" s="16"/>
      <c r="W4454" s="16"/>
      <c r="X4454" s="16"/>
      <c r="Y4454" s="16"/>
      <c r="Z4454" s="16"/>
      <c r="AA4454" s="17">
        <v>4</v>
      </c>
      <c r="AB4454" s="16"/>
      <c r="AC4454" s="16"/>
      <c r="AD4454" s="16"/>
      <c r="AE4454" s="16"/>
      <c r="AF4454" s="16"/>
      <c r="AG4454" s="16"/>
      <c r="AH4454" s="16"/>
      <c r="AI4454" s="18">
        <v>199.99</v>
      </c>
      <c r="AJ4454" s="22">
        <f>AI4454*-0.029+-0.3</f>
        <v>-6.09971</v>
      </c>
      <c r="AK4454" s="22">
        <v>0</v>
      </c>
      <c r="AL4454" s="22">
        <v>0</v>
      </c>
      <c r="AM4454" s="22">
        <v>0</v>
      </c>
      <c r="AN4454" s="22">
        <v>-9.859999999999999</v>
      </c>
      <c r="AO4454" s="22">
        <v>0</v>
      </c>
      <c r="AP4454" s="18">
        <f>SUM(AI4454:AO4454)</f>
        <v>184.03029</v>
      </c>
    </row>
    <row r="4455" ht="20.35" customHeight="1">
      <c r="A4455" t="s" s="28">
        <v>2847</v>
      </c>
      <c r="B4455" s="15">
        <v>44300</v>
      </c>
      <c r="C4455" s="17">
        <v>1</v>
      </c>
      <c r="D4455" s="16"/>
      <c r="E4455" s="31"/>
      <c r="F4455" s="31"/>
      <c r="G4455" s="17">
        <v>1</v>
      </c>
      <c r="H4455" s="16"/>
      <c r="I4455" s="16"/>
      <c r="J4455" s="16"/>
      <c r="K4455" s="16"/>
      <c r="L4455" s="16"/>
      <c r="M4455" s="16"/>
      <c r="N4455" s="16"/>
      <c r="O4455" s="16"/>
      <c r="P4455" s="16"/>
      <c r="Q4455" s="16"/>
      <c r="R4455" s="16"/>
      <c r="S4455" s="16"/>
      <c r="T4455" s="16"/>
      <c r="U4455" s="16"/>
      <c r="V4455" s="16"/>
      <c r="W4455" s="16"/>
      <c r="X4455" s="16"/>
      <c r="Y4455" s="16"/>
      <c r="Z4455" s="16"/>
      <c r="AA4455" s="16"/>
      <c r="AB4455" s="16"/>
      <c r="AC4455" s="16"/>
      <c r="AD4455" s="16"/>
      <c r="AE4455" s="16"/>
      <c r="AF4455" s="16"/>
      <c r="AG4455" s="16"/>
      <c r="AH4455" s="16"/>
      <c r="AI4455" s="18">
        <v>449.98</v>
      </c>
      <c r="AJ4455" s="22">
        <f>AI4455*-0.029+-0.3</f>
        <v>-13.34942</v>
      </c>
      <c r="AK4455" s="22">
        <v>0</v>
      </c>
      <c r="AL4455" s="22">
        <v>0</v>
      </c>
      <c r="AM4455" s="22">
        <v>0</v>
      </c>
      <c r="AN4455" s="22">
        <v>-31.5</v>
      </c>
      <c r="AO4455" s="22">
        <v>0</v>
      </c>
      <c r="AP4455" s="18">
        <f>SUM(AI4455:AO4455)</f>
        <v>405.13058</v>
      </c>
    </row>
    <row r="4456" ht="20.35" customHeight="1">
      <c r="A4456" t="s" s="28">
        <v>3467</v>
      </c>
      <c r="B4456" s="15">
        <v>44301</v>
      </c>
      <c r="C4456" s="17">
        <v>1</v>
      </c>
      <c r="D4456" s="16"/>
      <c r="E4456" s="31"/>
      <c r="F4456" s="31"/>
      <c r="G4456" s="16"/>
      <c r="H4456" s="16"/>
      <c r="I4456" s="16"/>
      <c r="J4456" s="16"/>
      <c r="K4456" s="16"/>
      <c r="L4456" s="16"/>
      <c r="M4456" s="16"/>
      <c r="N4456" s="16"/>
      <c r="O4456" s="16"/>
      <c r="P4456" s="16"/>
      <c r="Q4456" s="16"/>
      <c r="R4456" s="16"/>
      <c r="S4456" s="16"/>
      <c r="T4456" s="16"/>
      <c r="U4456" s="16"/>
      <c r="V4456" s="16"/>
      <c r="W4456" s="16"/>
      <c r="X4456" s="16"/>
      <c r="Y4456" s="16"/>
      <c r="Z4456" s="16"/>
      <c r="AA4456" s="16"/>
      <c r="AB4456" s="16"/>
      <c r="AC4456" s="16"/>
      <c r="AD4456" s="16"/>
      <c r="AE4456" s="16"/>
      <c r="AF4456" s="16"/>
      <c r="AG4456" s="16"/>
      <c r="AH4456" s="16"/>
      <c r="AI4456" s="18">
        <v>299.99</v>
      </c>
      <c r="AJ4456" s="22">
        <f>AI4456*-0.029+-0.3</f>
        <v>-8.99971</v>
      </c>
      <c r="AK4456" s="22">
        <v>0</v>
      </c>
      <c r="AL4456" s="22">
        <v>0</v>
      </c>
      <c r="AM4456" s="22">
        <v>0</v>
      </c>
      <c r="AN4456" s="22">
        <v>-11.48</v>
      </c>
      <c r="AO4456" s="22">
        <v>0</v>
      </c>
      <c r="AP4456" s="18">
        <f>SUM(AI4456:AO4456)</f>
        <v>279.51029</v>
      </c>
    </row>
    <row r="4457" ht="20.35" customHeight="1">
      <c r="A4457" t="s" s="28">
        <v>3468</v>
      </c>
      <c r="B4457" s="15">
        <v>44301</v>
      </c>
      <c r="C4457" s="16"/>
      <c r="D4457" s="16"/>
      <c r="E4457" s="31"/>
      <c r="F4457" s="31"/>
      <c r="G4457" s="16"/>
      <c r="H4457" s="16"/>
      <c r="I4457" s="16"/>
      <c r="J4457" s="16"/>
      <c r="K4457" s="16"/>
      <c r="L4457" s="16"/>
      <c r="M4457" s="16"/>
      <c r="N4457" s="16"/>
      <c r="O4457" s="16"/>
      <c r="P4457" s="16"/>
      <c r="Q4457" s="16"/>
      <c r="R4457" s="16"/>
      <c r="S4457" s="16"/>
      <c r="T4457" s="16"/>
      <c r="U4457" s="16"/>
      <c r="V4457" s="16"/>
      <c r="W4457" s="16"/>
      <c r="X4457" s="17">
        <v>1</v>
      </c>
      <c r="Y4457" s="16"/>
      <c r="Z4457" s="16"/>
      <c r="AA4457" s="16"/>
      <c r="AB4457" s="16"/>
      <c r="AC4457" s="16"/>
      <c r="AD4457" s="16"/>
      <c r="AE4457" s="16"/>
      <c r="AF4457" s="16"/>
      <c r="AG4457" s="16"/>
      <c r="AH4457" s="16"/>
      <c r="AI4457" s="18">
        <v>102.98</v>
      </c>
      <c r="AJ4457" s="22">
        <f>AI4457*-0.029+-0.3</f>
        <v>-3.28642</v>
      </c>
      <c r="AK4457" s="22">
        <v>0</v>
      </c>
      <c r="AL4457" s="22">
        <v>0</v>
      </c>
      <c r="AM4457" s="22">
        <v>0</v>
      </c>
      <c r="AN4457" s="22">
        <v>-7.5</v>
      </c>
      <c r="AO4457" s="22">
        <v>0</v>
      </c>
      <c r="AP4457" s="18">
        <f>SUM(AI4457:AO4457)</f>
        <v>92.19358</v>
      </c>
    </row>
    <row r="4458" ht="20.35" customHeight="1">
      <c r="A4458" t="s" s="28">
        <v>3469</v>
      </c>
      <c r="B4458" s="15">
        <v>44301</v>
      </c>
      <c r="C4458" s="16"/>
      <c r="D4458" s="16"/>
      <c r="E4458" s="31"/>
      <c r="F4458" s="31"/>
      <c r="G4458" s="16"/>
      <c r="H4458" s="16"/>
      <c r="I4458" s="16"/>
      <c r="J4458" s="16"/>
      <c r="K4458" s="16"/>
      <c r="L4458" s="16"/>
      <c r="M4458" s="16"/>
      <c r="N4458" s="16"/>
      <c r="O4458" s="16"/>
      <c r="P4458" s="16"/>
      <c r="Q4458" s="16"/>
      <c r="R4458" s="16"/>
      <c r="S4458" s="16"/>
      <c r="T4458" s="16"/>
      <c r="U4458" s="16"/>
      <c r="V4458" s="16"/>
      <c r="W4458" s="16"/>
      <c r="X4458" s="16"/>
      <c r="Y4458" s="16"/>
      <c r="Z4458" s="16"/>
      <c r="AA4458" s="16"/>
      <c r="AB4458" s="16"/>
      <c r="AC4458" s="16"/>
      <c r="AD4458" s="16"/>
      <c r="AE4458" s="16"/>
      <c r="AF4458" s="16"/>
      <c r="AG4458" s="16"/>
      <c r="AH4458" s="16"/>
      <c r="AI4458" s="18">
        <v>87.97</v>
      </c>
      <c r="AJ4458" s="22">
        <f>AI4458*-0.029+-0.3</f>
        <v>-2.85113</v>
      </c>
      <c r="AK4458" s="22">
        <v>0</v>
      </c>
      <c r="AL4458" s="22">
        <v>0</v>
      </c>
      <c r="AM4458" s="22">
        <v>0</v>
      </c>
      <c r="AN4458" s="22">
        <v>-7.5</v>
      </c>
      <c r="AO4458" s="22">
        <v>0</v>
      </c>
      <c r="AP4458" s="18">
        <f>SUM(AI4458:AO4458)</f>
        <v>77.61887</v>
      </c>
    </row>
    <row r="4459" ht="20.35" customHeight="1">
      <c r="A4459" t="s" s="28">
        <v>3470</v>
      </c>
      <c r="B4459" s="15">
        <v>44301</v>
      </c>
      <c r="C4459" s="17">
        <v>2</v>
      </c>
      <c r="D4459" s="16"/>
      <c r="E4459" s="31"/>
      <c r="F4459" s="59">
        <v>2</v>
      </c>
      <c r="G4459" s="17">
        <v>2</v>
      </c>
      <c r="H4459" s="16"/>
      <c r="I4459" s="16"/>
      <c r="J4459" s="16"/>
      <c r="K4459" s="16"/>
      <c r="L4459" s="16"/>
      <c r="M4459" s="16"/>
      <c r="N4459" s="16"/>
      <c r="O4459" s="16"/>
      <c r="P4459" s="16"/>
      <c r="Q4459" s="16"/>
      <c r="R4459" s="16"/>
      <c r="S4459" s="16"/>
      <c r="T4459" s="16"/>
      <c r="U4459" s="16"/>
      <c r="V4459" s="16"/>
      <c r="W4459" s="16"/>
      <c r="X4459" s="16"/>
      <c r="Y4459" s="16"/>
      <c r="Z4459" s="16"/>
      <c r="AA4459" s="16"/>
      <c r="AB4459" s="16"/>
      <c r="AC4459" s="16"/>
      <c r="AD4459" s="16"/>
      <c r="AE4459" s="16"/>
      <c r="AF4459" s="16"/>
      <c r="AG4459" s="16"/>
      <c r="AH4459" s="16"/>
      <c r="AI4459" s="18">
        <v>1199.94</v>
      </c>
      <c r="AJ4459" s="22">
        <v>0</v>
      </c>
      <c r="AK4459" s="22">
        <v>0</v>
      </c>
      <c r="AL4459" s="22">
        <f>AI4459*-0.029-0.3</f>
        <v>-35.09826</v>
      </c>
      <c r="AM4459" s="22">
        <v>0</v>
      </c>
      <c r="AN4459" s="22">
        <v>-43.52</v>
      </c>
      <c r="AO4459" s="22">
        <v>0</v>
      </c>
      <c r="AP4459" s="18">
        <f>SUM(AI4459:AO4459)</f>
        <v>1121.32174</v>
      </c>
    </row>
    <row r="4460" ht="20.35" customHeight="1">
      <c r="A4460" t="s" s="28">
        <v>3247</v>
      </c>
      <c r="B4460" s="15">
        <v>44302</v>
      </c>
      <c r="C4460" s="16"/>
      <c r="D4460" s="16"/>
      <c r="E4460" s="31"/>
      <c r="F4460" s="31"/>
      <c r="G4460" s="16"/>
      <c r="H4460" s="16"/>
      <c r="I4460" s="16"/>
      <c r="J4460" s="16"/>
      <c r="K4460" s="16"/>
      <c r="L4460" s="16"/>
      <c r="M4460" s="16"/>
      <c r="N4460" s="16"/>
      <c r="O4460" s="16"/>
      <c r="P4460" s="16"/>
      <c r="Q4460" s="16"/>
      <c r="R4460" s="16"/>
      <c r="S4460" s="16"/>
      <c r="T4460" s="16"/>
      <c r="U4460" s="16"/>
      <c r="V4460" s="16"/>
      <c r="W4460" s="16"/>
      <c r="X4460" s="17">
        <v>12</v>
      </c>
      <c r="Y4460" s="16"/>
      <c r="Z4460" s="16"/>
      <c r="AA4460" s="16"/>
      <c r="AB4460" s="16"/>
      <c r="AC4460" s="16"/>
      <c r="AD4460" s="16"/>
      <c r="AE4460" s="16"/>
      <c r="AF4460" s="16"/>
      <c r="AG4460" s="16"/>
      <c r="AH4460" s="16"/>
      <c r="AI4460" s="18">
        <v>1267.43</v>
      </c>
      <c r="AJ4460" s="22">
        <v>0</v>
      </c>
      <c r="AK4460" s="22">
        <f>AI4460*-0.029+-0.3</f>
        <v>-37.05547</v>
      </c>
      <c r="AL4460" s="22">
        <v>0</v>
      </c>
      <c r="AM4460" s="22">
        <v>0</v>
      </c>
      <c r="AN4460" s="22">
        <v>-117.33</v>
      </c>
      <c r="AO4460" s="22">
        <v>0</v>
      </c>
      <c r="AP4460" s="18">
        <f>SUM(AI4460:AO4460)</f>
        <v>1113.04453</v>
      </c>
    </row>
    <row r="4461" ht="20.35" customHeight="1">
      <c r="A4461" t="s" s="28">
        <v>3471</v>
      </c>
      <c r="B4461" s="15">
        <v>44305</v>
      </c>
      <c r="C4461" s="17">
        <v>1</v>
      </c>
      <c r="D4461" s="16"/>
      <c r="E4461" s="31"/>
      <c r="F4461" s="31"/>
      <c r="G4461" s="16"/>
      <c r="H4461" s="16"/>
      <c r="I4461" s="16"/>
      <c r="J4461" s="16"/>
      <c r="K4461" s="16"/>
      <c r="L4461" s="16"/>
      <c r="M4461" s="16"/>
      <c r="N4461" s="16"/>
      <c r="O4461" s="16"/>
      <c r="P4461" s="16"/>
      <c r="Q4461" s="16"/>
      <c r="R4461" s="16"/>
      <c r="S4461" s="16"/>
      <c r="T4461" s="16"/>
      <c r="U4461" s="16"/>
      <c r="V4461" s="16"/>
      <c r="W4461" s="16"/>
      <c r="X4461" s="16"/>
      <c r="Y4461" s="16"/>
      <c r="Z4461" s="16"/>
      <c r="AA4461" s="16"/>
      <c r="AB4461" s="16"/>
      <c r="AC4461" s="16"/>
      <c r="AD4461" s="16"/>
      <c r="AE4461" s="16"/>
      <c r="AF4461" s="16"/>
      <c r="AG4461" s="16"/>
      <c r="AH4461" s="16"/>
      <c r="AI4461" s="18">
        <v>342.55</v>
      </c>
      <c r="AJ4461" s="22">
        <f>AI4461*-0.029+-0.3</f>
        <v>-10.23395</v>
      </c>
      <c r="AK4461" s="22">
        <v>0</v>
      </c>
      <c r="AL4461" s="22">
        <v>0</v>
      </c>
      <c r="AM4461" s="22">
        <v>0</v>
      </c>
      <c r="AN4461" s="22">
        <v>-9.17</v>
      </c>
      <c r="AO4461" s="22">
        <v>-27.56</v>
      </c>
      <c r="AP4461" s="18">
        <f>SUM(AI4461:AO4461)</f>
        <v>295.58605</v>
      </c>
    </row>
    <row r="4462" ht="20.35" customHeight="1">
      <c r="A4462" t="s" s="28">
        <v>3472</v>
      </c>
      <c r="B4462" s="15">
        <v>44305</v>
      </c>
      <c r="C4462" s="16"/>
      <c r="D4462" s="16"/>
      <c r="E4462" s="31"/>
      <c r="F4462" s="31"/>
      <c r="G4462" s="16"/>
      <c r="H4462" s="16"/>
      <c r="I4462" s="16"/>
      <c r="J4462" s="16"/>
      <c r="K4462" s="17">
        <v>4</v>
      </c>
      <c r="L4462" s="16"/>
      <c r="M4462" s="16"/>
      <c r="N4462" s="16"/>
      <c r="O4462" s="16"/>
      <c r="P4462" s="16"/>
      <c r="Q4462" s="16"/>
      <c r="R4462" s="16"/>
      <c r="S4462" s="16"/>
      <c r="T4462" s="16"/>
      <c r="U4462" s="16"/>
      <c r="V4462" s="16"/>
      <c r="W4462" s="16"/>
      <c r="X4462" s="16"/>
      <c r="Y4462" s="16"/>
      <c r="Z4462" s="16"/>
      <c r="AA4462" s="16"/>
      <c r="AB4462" s="16"/>
      <c r="AC4462" s="16"/>
      <c r="AD4462" s="16"/>
      <c r="AE4462" s="16"/>
      <c r="AF4462" s="16"/>
      <c r="AG4462" s="16"/>
      <c r="AH4462" s="16"/>
      <c r="AI4462" s="18">
        <v>2399.96</v>
      </c>
      <c r="AJ4462" s="22">
        <f>AI4462*-0.029+-0.3</f>
        <v>-69.89884000000001</v>
      </c>
      <c r="AK4462" s="22">
        <v>0</v>
      </c>
      <c r="AL4462" s="22">
        <v>0</v>
      </c>
      <c r="AM4462" s="22">
        <v>0</v>
      </c>
      <c r="AN4462" s="22">
        <v>-43.72</v>
      </c>
      <c r="AO4462" s="22">
        <v>0</v>
      </c>
      <c r="AP4462" s="18">
        <f>SUM(AI4462:AO4462)</f>
        <v>2286.34116</v>
      </c>
    </row>
    <row r="4463" ht="20.35" customHeight="1">
      <c r="A4463" t="s" s="28">
        <v>3473</v>
      </c>
      <c r="B4463" s="15">
        <v>44305</v>
      </c>
      <c r="C4463" s="17">
        <v>1</v>
      </c>
      <c r="D4463" s="16"/>
      <c r="E4463" s="31"/>
      <c r="F4463" s="59">
        <v>1</v>
      </c>
      <c r="G4463" s="16"/>
      <c r="H4463" s="16"/>
      <c r="I4463" s="16"/>
      <c r="J4463" s="16"/>
      <c r="K4463" s="16"/>
      <c r="L4463" s="16"/>
      <c r="M4463" s="16"/>
      <c r="N4463" s="16"/>
      <c r="O4463" s="16"/>
      <c r="P4463" s="16"/>
      <c r="Q4463" s="16"/>
      <c r="R4463" s="16"/>
      <c r="S4463" s="16"/>
      <c r="T4463" s="16"/>
      <c r="U4463" s="16"/>
      <c r="V4463" s="16"/>
      <c r="W4463" s="16"/>
      <c r="X4463" s="16"/>
      <c r="Y4463" s="16"/>
      <c r="Z4463" s="16"/>
      <c r="AA4463" s="16"/>
      <c r="AB4463" s="16"/>
      <c r="AC4463" s="16"/>
      <c r="AD4463" s="16"/>
      <c r="AE4463" s="16"/>
      <c r="AF4463" s="16"/>
      <c r="AG4463" s="16"/>
      <c r="AH4463" s="16"/>
      <c r="AI4463" s="18">
        <v>497.97</v>
      </c>
      <c r="AJ4463" s="22">
        <v>0</v>
      </c>
      <c r="AK4463" s="22">
        <v>0</v>
      </c>
      <c r="AL4463" s="22">
        <f>AI4463*-0.029-0.3</f>
        <v>-14.74113</v>
      </c>
      <c r="AM4463" s="22">
        <v>0</v>
      </c>
      <c r="AN4463" s="22">
        <v>-18.63</v>
      </c>
      <c r="AO4463" s="22">
        <v>0</v>
      </c>
      <c r="AP4463" s="18">
        <f>SUM(AI4463:AO4463)</f>
        <v>464.59887</v>
      </c>
    </row>
    <row r="4464" ht="20.35" customHeight="1">
      <c r="A4464" t="s" s="28">
        <v>3474</v>
      </c>
      <c r="B4464" s="15">
        <v>44305</v>
      </c>
      <c r="C4464" s="16"/>
      <c r="D4464" s="16"/>
      <c r="E4464" s="31"/>
      <c r="F4464" s="31"/>
      <c r="G4464" s="16"/>
      <c r="H4464" s="16"/>
      <c r="I4464" s="16"/>
      <c r="J4464" s="16"/>
      <c r="K4464" s="16"/>
      <c r="L4464" s="16"/>
      <c r="M4464" s="16"/>
      <c r="N4464" s="16"/>
      <c r="O4464" s="16"/>
      <c r="P4464" s="16"/>
      <c r="Q4464" s="16"/>
      <c r="R4464" s="16"/>
      <c r="S4464" s="16"/>
      <c r="T4464" s="16"/>
      <c r="U4464" s="16"/>
      <c r="V4464" s="16"/>
      <c r="W4464" s="16"/>
      <c r="X4464" s="17">
        <v>1</v>
      </c>
      <c r="Y4464" s="16"/>
      <c r="Z4464" s="16"/>
      <c r="AA4464" s="16"/>
      <c r="AB4464" s="16"/>
      <c r="AC4464" s="16"/>
      <c r="AD4464" s="16"/>
      <c r="AE4464" s="16"/>
      <c r="AF4464" s="16"/>
      <c r="AG4464" s="16"/>
      <c r="AH4464" s="16"/>
      <c r="AI4464" s="18">
        <v>142.97</v>
      </c>
      <c r="AJ4464" s="22">
        <f>AI4464*-0.029+-0.3</f>
        <v>-4.44613</v>
      </c>
      <c r="AK4464" s="22">
        <v>0</v>
      </c>
      <c r="AL4464" s="22">
        <v>0</v>
      </c>
      <c r="AM4464" s="22">
        <v>0</v>
      </c>
      <c r="AN4464" s="22">
        <v>-7.5</v>
      </c>
      <c r="AO4464" s="22">
        <v>0</v>
      </c>
      <c r="AP4464" s="18">
        <f>SUM(AI4464:AO4464)</f>
        <v>131.02387</v>
      </c>
    </row>
    <row r="4465" ht="20.35" customHeight="1">
      <c r="A4465" t="s" s="28">
        <v>3475</v>
      </c>
      <c r="B4465" s="15">
        <v>44306</v>
      </c>
      <c r="C4465" s="16"/>
      <c r="D4465" s="16"/>
      <c r="E4465" s="31"/>
      <c r="F4465" s="31"/>
      <c r="G4465" s="16"/>
      <c r="H4465" s="16"/>
      <c r="I4465" s="16"/>
      <c r="J4465" s="16"/>
      <c r="K4465" s="16"/>
      <c r="L4465" s="16"/>
      <c r="M4465" s="16"/>
      <c r="N4465" s="16"/>
      <c r="O4465" s="16"/>
      <c r="P4465" s="16"/>
      <c r="Q4465" s="16"/>
      <c r="R4465" s="16"/>
      <c r="S4465" s="16"/>
      <c r="T4465" s="16"/>
      <c r="U4465" s="16"/>
      <c r="V4465" s="16"/>
      <c r="W4465" s="16"/>
      <c r="X4465" s="17">
        <v>15</v>
      </c>
      <c r="Y4465" s="16"/>
      <c r="Z4465" s="16"/>
      <c r="AA4465" s="16"/>
      <c r="AB4465" s="16"/>
      <c r="AC4465" s="16"/>
      <c r="AD4465" s="16"/>
      <c r="AE4465" s="16"/>
      <c r="AF4465" s="16"/>
      <c r="AG4465" s="16"/>
      <c r="AH4465" s="16"/>
      <c r="AI4465" s="18">
        <v>1275</v>
      </c>
      <c r="AJ4465" s="22">
        <f>AI4465*-0.029+-0.3</f>
        <v>-37.275</v>
      </c>
      <c r="AK4465" s="22">
        <v>0</v>
      </c>
      <c r="AL4465" s="22">
        <v>0</v>
      </c>
      <c r="AM4465" s="22">
        <v>0</v>
      </c>
      <c r="AN4465" s="22">
        <v>-24.02</v>
      </c>
      <c r="AO4465" s="22">
        <v>0</v>
      </c>
      <c r="AP4465" s="18">
        <f>SUM(AI4465:AO4465)</f>
        <v>1213.705</v>
      </c>
    </row>
    <row r="4466" ht="20.35" customHeight="1">
      <c r="A4466" t="s" s="28">
        <v>3476</v>
      </c>
      <c r="B4466" s="15">
        <v>44306</v>
      </c>
      <c r="C4466" s="17">
        <v>1</v>
      </c>
      <c r="D4466" s="16"/>
      <c r="E4466" s="31"/>
      <c r="F4466" s="31"/>
      <c r="G4466" s="16"/>
      <c r="H4466" s="16"/>
      <c r="I4466" s="16"/>
      <c r="J4466" s="16"/>
      <c r="K4466" s="16"/>
      <c r="L4466" s="16"/>
      <c r="M4466" s="16"/>
      <c r="N4466" s="16"/>
      <c r="O4466" s="16"/>
      <c r="P4466" s="16"/>
      <c r="Q4466" s="16"/>
      <c r="R4466" s="16"/>
      <c r="S4466" s="16"/>
      <c r="T4466" s="16"/>
      <c r="U4466" s="16"/>
      <c r="V4466" s="16"/>
      <c r="W4466" s="16"/>
      <c r="X4466" s="16"/>
      <c r="Y4466" s="16"/>
      <c r="Z4466" s="16"/>
      <c r="AA4466" s="16"/>
      <c r="AB4466" s="16"/>
      <c r="AC4466" s="16"/>
      <c r="AD4466" s="16"/>
      <c r="AE4466" s="16"/>
      <c r="AF4466" s="16"/>
      <c r="AG4466" s="16"/>
      <c r="AH4466" s="16"/>
      <c r="AI4466" s="18">
        <v>299.99</v>
      </c>
      <c r="AJ4466" s="22">
        <f>AI4466*-0.029+-0.3</f>
        <v>-8.99971</v>
      </c>
      <c r="AK4466" s="22">
        <v>0</v>
      </c>
      <c r="AL4466" s="22">
        <v>0</v>
      </c>
      <c r="AM4466" s="22">
        <v>0</v>
      </c>
      <c r="AN4466" s="22">
        <v>-15.4</v>
      </c>
      <c r="AO4466" s="22">
        <v>0</v>
      </c>
      <c r="AP4466" s="18">
        <f>SUM(AI4466:AO4466)</f>
        <v>275.59029</v>
      </c>
    </row>
    <row r="4467" ht="20.35" customHeight="1">
      <c r="A4467" t="s" s="28">
        <v>3477</v>
      </c>
      <c r="B4467" s="15">
        <v>44306</v>
      </c>
      <c r="C4467" s="16"/>
      <c r="D4467" s="16"/>
      <c r="E4467" s="31"/>
      <c r="F4467" s="31"/>
      <c r="G4467" s="16"/>
      <c r="H4467" s="16"/>
      <c r="I4467" s="16"/>
      <c r="J4467" s="16"/>
      <c r="K4467" s="16"/>
      <c r="L4467" s="16"/>
      <c r="M4467" s="16"/>
      <c r="N4467" s="16"/>
      <c r="O4467" s="16"/>
      <c r="P4467" s="16"/>
      <c r="Q4467" s="17">
        <v>1</v>
      </c>
      <c r="R4467" s="16"/>
      <c r="S4467" s="16"/>
      <c r="T4467" s="16"/>
      <c r="U4467" s="16"/>
      <c r="V4467" s="16"/>
      <c r="W4467" s="16"/>
      <c r="X4467" s="16"/>
      <c r="Y4467" s="16"/>
      <c r="Z4467" s="16"/>
      <c r="AA4467" s="16"/>
      <c r="AB4467" s="16"/>
      <c r="AC4467" s="16"/>
      <c r="AD4467" s="16"/>
      <c r="AE4467" s="16"/>
      <c r="AF4467" s="16"/>
      <c r="AG4467" s="16"/>
      <c r="AH4467" s="16"/>
      <c r="AI4467" s="18">
        <v>249.99</v>
      </c>
      <c r="AJ4467" s="22">
        <f>AI4467*-0.029+-0.3</f>
        <v>-7.54971</v>
      </c>
      <c r="AK4467" s="22">
        <v>0</v>
      </c>
      <c r="AL4467" s="22">
        <v>0</v>
      </c>
      <c r="AM4467" s="22">
        <v>0</v>
      </c>
      <c r="AN4467" s="22">
        <v>-7.5</v>
      </c>
      <c r="AO4467" s="22">
        <v>0</v>
      </c>
      <c r="AP4467" s="18">
        <f>SUM(AI4467:AO4467)</f>
        <v>234.94029</v>
      </c>
    </row>
    <row r="4468" ht="20.35" customHeight="1">
      <c r="A4468" t="s" s="28">
        <v>3478</v>
      </c>
      <c r="B4468" s="15">
        <v>44307</v>
      </c>
      <c r="C4468" s="17">
        <v>1</v>
      </c>
      <c r="D4468" s="16"/>
      <c r="E4468" s="31"/>
      <c r="F4468" s="59">
        <v>1</v>
      </c>
      <c r="G4468" s="16"/>
      <c r="H4468" s="16"/>
      <c r="I4468" s="16"/>
      <c r="J4468" s="16"/>
      <c r="K4468" s="16"/>
      <c r="L4468" s="16"/>
      <c r="M4468" s="16"/>
      <c r="N4468" s="16"/>
      <c r="O4468" s="16"/>
      <c r="P4468" s="16"/>
      <c r="Q4468" s="16"/>
      <c r="R4468" s="16"/>
      <c r="S4468" s="16"/>
      <c r="T4468" s="16"/>
      <c r="U4468" s="16"/>
      <c r="V4468" s="16"/>
      <c r="W4468" s="16"/>
      <c r="X4468" s="16"/>
      <c r="Y4468" s="16"/>
      <c r="Z4468" s="16"/>
      <c r="AA4468" s="16"/>
      <c r="AB4468" s="16"/>
      <c r="AC4468" s="16"/>
      <c r="AD4468" s="16"/>
      <c r="AE4468" s="16"/>
      <c r="AF4468" s="16"/>
      <c r="AG4468" s="16"/>
      <c r="AH4468" s="16"/>
      <c r="AI4468" s="18">
        <v>529.98</v>
      </c>
      <c r="AJ4468" s="22">
        <f>AI4468*-0.029+-0.3</f>
        <v>-15.66942</v>
      </c>
      <c r="AK4468" s="22">
        <v>0</v>
      </c>
      <c r="AL4468" s="22">
        <v>0</v>
      </c>
      <c r="AM4468" s="22">
        <v>0</v>
      </c>
      <c r="AN4468" s="22">
        <v>-15.1</v>
      </c>
      <c r="AO4468" s="22">
        <v>0</v>
      </c>
      <c r="AP4468" s="18">
        <f>SUM(AI4468:AO4468)</f>
        <v>499.21058</v>
      </c>
    </row>
    <row r="4469" ht="20.35" customHeight="1">
      <c r="A4469" t="s" s="28">
        <v>3479</v>
      </c>
      <c r="B4469" s="15">
        <v>44307</v>
      </c>
      <c r="C4469" s="17">
        <v>1</v>
      </c>
      <c r="D4469" s="16"/>
      <c r="E4469" s="31"/>
      <c r="F4469" s="31"/>
      <c r="G4469" s="16"/>
      <c r="H4469" s="16"/>
      <c r="I4469" s="16"/>
      <c r="J4469" s="16"/>
      <c r="K4469" s="16"/>
      <c r="L4469" s="16"/>
      <c r="M4469" s="16"/>
      <c r="N4469" s="16"/>
      <c r="O4469" s="16"/>
      <c r="P4469" s="16"/>
      <c r="Q4469" s="16"/>
      <c r="R4469" s="16"/>
      <c r="S4469" s="16"/>
      <c r="T4469" s="16"/>
      <c r="U4469" s="16"/>
      <c r="V4469" s="16"/>
      <c r="W4469" s="16"/>
      <c r="X4469" s="16"/>
      <c r="Y4469" s="16"/>
      <c r="Z4469" s="16"/>
      <c r="AA4469" s="16"/>
      <c r="AB4469" s="16"/>
      <c r="AC4469" s="16"/>
      <c r="AD4469" s="16"/>
      <c r="AE4469" s="16"/>
      <c r="AF4469" s="16"/>
      <c r="AG4469" s="16"/>
      <c r="AH4469" s="16"/>
      <c r="AI4469" s="18">
        <v>299.99</v>
      </c>
      <c r="AJ4469" s="22">
        <v>0</v>
      </c>
      <c r="AK4469" s="22">
        <f>AI4469*-0.029+-0.3</f>
        <v>-8.99971</v>
      </c>
      <c r="AL4469" s="22">
        <v>0</v>
      </c>
      <c r="AM4469" s="22">
        <v>0</v>
      </c>
      <c r="AN4469" s="22">
        <v>-13.43</v>
      </c>
      <c r="AO4469" s="22">
        <v>0</v>
      </c>
      <c r="AP4469" s="18">
        <f>SUM(AI4469:AO4469)</f>
        <v>277.56029</v>
      </c>
    </row>
    <row r="4470" ht="20.35" customHeight="1">
      <c r="A4470" t="s" s="28">
        <v>2634</v>
      </c>
      <c r="B4470" s="15">
        <v>44307</v>
      </c>
      <c r="C4470" s="16"/>
      <c r="D4470" s="16"/>
      <c r="E4470" s="31"/>
      <c r="F4470" s="31"/>
      <c r="G4470" s="16"/>
      <c r="H4470" s="16"/>
      <c r="I4470" s="16"/>
      <c r="J4470" s="16"/>
      <c r="K4470" s="16"/>
      <c r="L4470" s="16"/>
      <c r="M4470" s="16"/>
      <c r="N4470" s="16"/>
      <c r="O4470" s="16"/>
      <c r="P4470" s="16"/>
      <c r="Q4470" s="16"/>
      <c r="R4470" s="16"/>
      <c r="S4470" s="16"/>
      <c r="T4470" s="16"/>
      <c r="U4470" s="16"/>
      <c r="V4470" s="16"/>
      <c r="W4470" s="16"/>
      <c r="X4470" s="17">
        <v>1</v>
      </c>
      <c r="Y4470" s="16"/>
      <c r="Z4470" s="16"/>
      <c r="AA4470" s="16"/>
      <c r="AB4470" s="16"/>
      <c r="AC4470" s="16"/>
      <c r="AD4470" s="16"/>
      <c r="AE4470" s="16"/>
      <c r="AF4470" s="16"/>
      <c r="AG4470" s="16"/>
      <c r="AH4470" s="16"/>
      <c r="AI4470" s="18">
        <v>256.22</v>
      </c>
      <c r="AJ4470" s="22">
        <f>AI4470*-0.029+-0.3</f>
        <v>-7.73038</v>
      </c>
      <c r="AK4470" s="22">
        <v>0</v>
      </c>
      <c r="AL4470" s="22">
        <v>0</v>
      </c>
      <c r="AM4470" s="22">
        <v>0</v>
      </c>
      <c r="AN4470" s="22">
        <v>-61.06</v>
      </c>
      <c r="AO4470" s="22">
        <v>0</v>
      </c>
      <c r="AP4470" s="18">
        <f>SUM(AI4470:AO4470)</f>
        <v>187.42962</v>
      </c>
    </row>
    <row r="4471" ht="20.35" customHeight="1">
      <c r="A4471" t="s" s="28">
        <v>2634</v>
      </c>
      <c r="B4471" s="15">
        <v>44308</v>
      </c>
      <c r="C4471" s="16"/>
      <c r="D4471" s="16"/>
      <c r="E4471" s="31"/>
      <c r="F4471" s="31"/>
      <c r="G4471" s="16"/>
      <c r="H4471" s="16"/>
      <c r="I4471" s="16"/>
      <c r="J4471" s="16"/>
      <c r="K4471" s="16"/>
      <c r="L4471" s="16"/>
      <c r="M4471" s="16"/>
      <c r="N4471" s="16"/>
      <c r="O4471" s="16"/>
      <c r="P4471" s="16"/>
      <c r="Q4471" s="16"/>
      <c r="R4471" s="16"/>
      <c r="S4471" s="16"/>
      <c r="T4471" s="16"/>
      <c r="U4471" s="16"/>
      <c r="V4471" s="16"/>
      <c r="W4471" s="16"/>
      <c r="X4471" s="17">
        <v>1</v>
      </c>
      <c r="Y4471" s="16"/>
      <c r="Z4471" s="16"/>
      <c r="AA4471" s="16"/>
      <c r="AB4471" s="16"/>
      <c r="AC4471" s="16"/>
      <c r="AD4471" s="16"/>
      <c r="AE4471" s="16"/>
      <c r="AF4471" s="16"/>
      <c r="AG4471" s="16"/>
      <c r="AH4471" s="16"/>
      <c r="AI4471" s="18">
        <v>183.64</v>
      </c>
      <c r="AJ4471" s="22">
        <f>AI4471*-0.029+-0.3</f>
        <v>-5.62556</v>
      </c>
      <c r="AK4471" s="22">
        <v>0</v>
      </c>
      <c r="AL4471" s="22">
        <v>0</v>
      </c>
      <c r="AM4471" s="22">
        <v>0</v>
      </c>
      <c r="AN4471" s="22">
        <v>-50.72</v>
      </c>
      <c r="AO4471" s="22">
        <v>0</v>
      </c>
      <c r="AP4471" s="18">
        <f>SUM(AI4471:AO4471)</f>
        <v>127.29444</v>
      </c>
    </row>
    <row r="4472" ht="20.35" customHeight="1">
      <c r="A4472" t="s" s="28">
        <v>3480</v>
      </c>
      <c r="B4472" s="15">
        <v>44312</v>
      </c>
      <c r="C4472" s="16"/>
      <c r="D4472" s="16"/>
      <c r="E4472" s="31"/>
      <c r="F4472" s="31"/>
      <c r="G4472" s="16"/>
      <c r="H4472" s="16"/>
      <c r="I4472" s="16"/>
      <c r="J4472" s="16"/>
      <c r="K4472" s="16"/>
      <c r="L4472" s="16"/>
      <c r="M4472" s="16"/>
      <c r="N4472" s="16"/>
      <c r="O4472" s="16"/>
      <c r="P4472" s="16"/>
      <c r="Q4472" s="16"/>
      <c r="R4472" s="16"/>
      <c r="S4472" s="16"/>
      <c r="T4472" s="16"/>
      <c r="U4472" s="16"/>
      <c r="V4472" s="16"/>
      <c r="W4472" s="16"/>
      <c r="X4472" s="16"/>
      <c r="Y4472" s="16"/>
      <c r="Z4472" s="16"/>
      <c r="AA4472" s="16"/>
      <c r="AB4472" s="16"/>
      <c r="AC4472" s="16"/>
      <c r="AD4472" s="16"/>
      <c r="AE4472" s="16"/>
      <c r="AF4472" s="16"/>
      <c r="AG4472" s="16"/>
      <c r="AH4472" s="16"/>
      <c r="AI4472" s="18">
        <v>52.18</v>
      </c>
      <c r="AJ4472" s="22">
        <f>AI4472*-0.029+-0.3</f>
        <v>-1.81322</v>
      </c>
      <c r="AK4472" s="22">
        <v>0</v>
      </c>
      <c r="AL4472" s="22">
        <v>0</v>
      </c>
      <c r="AM4472" s="22">
        <v>0</v>
      </c>
      <c r="AN4472" s="22">
        <v>-5.19</v>
      </c>
      <c r="AO4472" s="22">
        <v>-4.2</v>
      </c>
      <c r="AP4472" s="18">
        <f>SUM(AI4472:AO4472)</f>
        <v>40.97678</v>
      </c>
    </row>
    <row r="4473" ht="20.35" customHeight="1">
      <c r="A4473" t="s" s="28">
        <v>3481</v>
      </c>
      <c r="B4473" s="15">
        <v>44312</v>
      </c>
      <c r="C4473" s="16"/>
      <c r="D4473" s="16"/>
      <c r="E4473" s="31"/>
      <c r="F4473" s="31"/>
      <c r="G4473" s="17">
        <v>3</v>
      </c>
      <c r="H4473" s="16"/>
      <c r="I4473" s="16"/>
      <c r="J4473" s="16"/>
      <c r="K4473" s="16"/>
      <c r="L4473" s="16"/>
      <c r="M4473" s="16"/>
      <c r="N4473" s="16"/>
      <c r="O4473" s="16"/>
      <c r="P4473" s="16"/>
      <c r="Q4473" s="16"/>
      <c r="R4473" s="16"/>
      <c r="S4473" s="16"/>
      <c r="T4473" s="16"/>
      <c r="U4473" s="16"/>
      <c r="V4473" s="16"/>
      <c r="W4473" s="16"/>
      <c r="X4473" s="16"/>
      <c r="Y4473" s="16"/>
      <c r="Z4473" s="16"/>
      <c r="AA4473" s="16"/>
      <c r="AB4473" s="16"/>
      <c r="AC4473" s="16"/>
      <c r="AD4473" s="16"/>
      <c r="AE4473" s="16"/>
      <c r="AF4473" s="16"/>
      <c r="AG4473" s="16"/>
      <c r="AH4473" s="16"/>
      <c r="AI4473" s="18">
        <v>449.97</v>
      </c>
      <c r="AJ4473" s="22">
        <f>AI4473*-0.029+-0.3</f>
        <v>-13.34913</v>
      </c>
      <c r="AK4473" s="22">
        <v>0</v>
      </c>
      <c r="AL4473" s="22">
        <v>0</v>
      </c>
      <c r="AM4473" s="22">
        <v>0</v>
      </c>
      <c r="AN4473" s="22">
        <v>-11.56</v>
      </c>
      <c r="AO4473" s="22">
        <v>0</v>
      </c>
      <c r="AP4473" s="18">
        <f>SUM(AI4473:AO4473)</f>
        <v>425.06087</v>
      </c>
    </row>
    <row r="4474" ht="20.35" customHeight="1">
      <c r="A4474" t="s" s="28">
        <v>3482</v>
      </c>
      <c r="B4474" s="15">
        <v>44312</v>
      </c>
      <c r="C4474" s="17">
        <v>1</v>
      </c>
      <c r="D4474" s="16"/>
      <c r="E4474" s="31"/>
      <c r="F4474" s="31"/>
      <c r="G4474" s="16"/>
      <c r="H4474" s="16"/>
      <c r="I4474" s="16"/>
      <c r="J4474" s="16"/>
      <c r="K4474" s="16"/>
      <c r="L4474" s="16"/>
      <c r="M4474" s="16"/>
      <c r="N4474" s="16"/>
      <c r="O4474" s="16"/>
      <c r="P4474" s="16"/>
      <c r="Q4474" s="16"/>
      <c r="R4474" s="16"/>
      <c r="S4474" s="16"/>
      <c r="T4474" s="16"/>
      <c r="U4474" s="16"/>
      <c r="V4474" s="16"/>
      <c r="W4474" s="16"/>
      <c r="X4474" s="16"/>
      <c r="Y4474" s="16"/>
      <c r="Z4474" s="16"/>
      <c r="AA4474" s="16"/>
      <c r="AB4474" s="16"/>
      <c r="AC4474" s="16"/>
      <c r="AD4474" s="16"/>
      <c r="AE4474" s="16"/>
      <c r="AF4474" s="16"/>
      <c r="AG4474" s="16"/>
      <c r="AH4474" s="16"/>
      <c r="AI4474" s="18">
        <v>405.57</v>
      </c>
      <c r="AJ4474" s="22">
        <f>AI4474*-0.029+-0.3</f>
        <v>-12.06153</v>
      </c>
      <c r="AK4474" s="22">
        <v>0</v>
      </c>
      <c r="AL4474" s="22">
        <v>0</v>
      </c>
      <c r="AM4474" s="22">
        <v>0</v>
      </c>
      <c r="AN4474" s="22">
        <v>-87.98</v>
      </c>
      <c r="AO4474" s="22">
        <v>0</v>
      </c>
      <c r="AP4474" s="18">
        <f>SUM(AI4474:AO4474)</f>
        <v>305.52847</v>
      </c>
    </row>
    <row r="4475" ht="20.35" customHeight="1">
      <c r="A4475" t="s" s="28">
        <v>3483</v>
      </c>
      <c r="B4475" s="15">
        <v>44312</v>
      </c>
      <c r="C4475" s="16"/>
      <c r="D4475" s="16"/>
      <c r="E4475" s="31"/>
      <c r="F4475" s="31"/>
      <c r="G4475" s="16"/>
      <c r="H4475" s="16"/>
      <c r="I4475" s="16"/>
      <c r="J4475" s="16"/>
      <c r="K4475" s="16"/>
      <c r="L4475" s="16"/>
      <c r="M4475" s="16"/>
      <c r="N4475" s="16"/>
      <c r="O4475" s="16"/>
      <c r="P4475" s="16"/>
      <c r="Q4475" s="16"/>
      <c r="R4475" s="16"/>
      <c r="S4475" s="16"/>
      <c r="T4475" s="16"/>
      <c r="U4475" s="16"/>
      <c r="V4475" s="16"/>
      <c r="W4475" s="16"/>
      <c r="X4475" s="17">
        <v>1</v>
      </c>
      <c r="Y4475" s="16"/>
      <c r="Z4475" s="16"/>
      <c r="AA4475" s="16"/>
      <c r="AB4475" s="16"/>
      <c r="AC4475" s="16"/>
      <c r="AD4475" s="16"/>
      <c r="AE4475" s="16"/>
      <c r="AF4475" s="16"/>
      <c r="AG4475" s="16"/>
      <c r="AH4475" s="16"/>
      <c r="AI4475" s="18">
        <v>101.42</v>
      </c>
      <c r="AJ4475" s="22">
        <f>AI4475*-0.029+-0.3</f>
        <v>-3.24118</v>
      </c>
      <c r="AK4475" s="22">
        <v>0</v>
      </c>
      <c r="AL4475" s="22">
        <v>0</v>
      </c>
      <c r="AM4475" s="22">
        <v>0</v>
      </c>
      <c r="AN4475" s="22">
        <v>-7.5</v>
      </c>
      <c r="AO4475" s="22">
        <v>0</v>
      </c>
      <c r="AP4475" s="18">
        <f>SUM(AI4475:AO4475)</f>
        <v>90.67882</v>
      </c>
    </row>
    <row r="4476" ht="20.35" customHeight="1">
      <c r="A4476" t="s" s="28">
        <v>862</v>
      </c>
      <c r="B4476" s="15">
        <v>44312</v>
      </c>
      <c r="C4476" s="16"/>
      <c r="D4476" s="16"/>
      <c r="E4476" s="31"/>
      <c r="F4476" s="31"/>
      <c r="G4476" s="16"/>
      <c r="H4476" s="16"/>
      <c r="I4476" s="16"/>
      <c r="J4476" s="16"/>
      <c r="K4476" s="16"/>
      <c r="L4476" s="16"/>
      <c r="M4476" s="16"/>
      <c r="N4476" s="16"/>
      <c r="O4476" s="16"/>
      <c r="P4476" s="16"/>
      <c r="Q4476" s="16"/>
      <c r="R4476" s="16"/>
      <c r="S4476" s="17">
        <v>1</v>
      </c>
      <c r="T4476" s="16"/>
      <c r="U4476" s="16"/>
      <c r="V4476" s="16"/>
      <c r="W4476" s="16"/>
      <c r="X4476" s="16"/>
      <c r="Y4476" s="16"/>
      <c r="Z4476" s="16"/>
      <c r="AA4476" s="16"/>
      <c r="AB4476" s="16"/>
      <c r="AC4476" s="16"/>
      <c r="AD4476" s="16"/>
      <c r="AE4476" s="16"/>
      <c r="AF4476" s="16"/>
      <c r="AG4476" s="16"/>
      <c r="AH4476" s="16"/>
      <c r="AI4476" s="18">
        <v>299.99</v>
      </c>
      <c r="AJ4476" s="22">
        <f>AI4476*-0.029+-0.3</f>
        <v>-8.99971</v>
      </c>
      <c r="AK4476" s="22">
        <v>0</v>
      </c>
      <c r="AL4476" s="22">
        <v>0</v>
      </c>
      <c r="AM4476" s="22">
        <v>0</v>
      </c>
      <c r="AN4476" s="22">
        <v>-7.5</v>
      </c>
      <c r="AO4476" s="22">
        <v>0</v>
      </c>
      <c r="AP4476" s="18">
        <f>SUM(AI4476:AO4476)</f>
        <v>283.49029</v>
      </c>
    </row>
    <row r="4477" ht="20.35" customHeight="1">
      <c r="A4477" t="s" s="28">
        <v>2403</v>
      </c>
      <c r="B4477" s="15">
        <v>44312</v>
      </c>
      <c r="C4477" s="16"/>
      <c r="D4477" s="16"/>
      <c r="E4477" s="31"/>
      <c r="F4477" s="31"/>
      <c r="G4477" s="16"/>
      <c r="H4477" s="16"/>
      <c r="I4477" s="16"/>
      <c r="J4477" s="16"/>
      <c r="K4477" s="16"/>
      <c r="L4477" s="16"/>
      <c r="M4477" s="16"/>
      <c r="N4477" s="16"/>
      <c r="O4477" s="16"/>
      <c r="P4477" s="16"/>
      <c r="Q4477" s="16"/>
      <c r="R4477" s="16"/>
      <c r="S4477" s="17">
        <v>1</v>
      </c>
      <c r="T4477" s="16"/>
      <c r="U4477" s="16"/>
      <c r="V4477" s="16"/>
      <c r="W4477" s="16"/>
      <c r="X4477" s="16"/>
      <c r="Y4477" s="16"/>
      <c r="Z4477" s="16"/>
      <c r="AA4477" s="16"/>
      <c r="AB4477" s="16"/>
      <c r="AC4477" s="16"/>
      <c r="AD4477" s="16"/>
      <c r="AE4477" s="16"/>
      <c r="AF4477" s="16"/>
      <c r="AG4477" s="16"/>
      <c r="AH4477" s="16"/>
      <c r="AI4477" s="18">
        <v>0</v>
      </c>
      <c r="AJ4477" s="22">
        <v>0</v>
      </c>
      <c r="AK4477" s="22">
        <v>0</v>
      </c>
      <c r="AL4477" s="22">
        <v>0</v>
      </c>
      <c r="AM4477" s="22">
        <v>0</v>
      </c>
      <c r="AN4477" s="22">
        <v>-7.5</v>
      </c>
      <c r="AO4477" s="22">
        <v>0</v>
      </c>
      <c r="AP4477" s="18">
        <f>SUM(AI4477:AO4477)</f>
        <v>-7.5</v>
      </c>
    </row>
    <row r="4478" ht="20.35" customHeight="1">
      <c r="A4478" t="s" s="28">
        <v>3484</v>
      </c>
      <c r="B4478" s="15">
        <v>44312</v>
      </c>
      <c r="C4478" s="16"/>
      <c r="D4478" s="16"/>
      <c r="E4478" s="31"/>
      <c r="F4478" s="31"/>
      <c r="G4478" s="16"/>
      <c r="H4478" s="16"/>
      <c r="I4478" s="16"/>
      <c r="J4478" s="16"/>
      <c r="K4478" s="16"/>
      <c r="L4478" s="16"/>
      <c r="M4478" s="16"/>
      <c r="N4478" s="16"/>
      <c r="O4478" s="16"/>
      <c r="P4478" s="16"/>
      <c r="Q4478" s="16"/>
      <c r="R4478" s="16"/>
      <c r="S4478" s="17">
        <v>1</v>
      </c>
      <c r="T4478" s="16"/>
      <c r="U4478" s="16"/>
      <c r="V4478" s="16"/>
      <c r="W4478" s="16"/>
      <c r="X4478" s="16"/>
      <c r="Y4478" s="16"/>
      <c r="Z4478" s="16"/>
      <c r="AA4478" s="16"/>
      <c r="AB4478" s="16"/>
      <c r="AC4478" s="16"/>
      <c r="AD4478" s="16"/>
      <c r="AE4478" s="16"/>
      <c r="AF4478" s="16"/>
      <c r="AG4478" s="16"/>
      <c r="AH4478" s="16"/>
      <c r="AI4478" s="18">
        <v>365.98</v>
      </c>
      <c r="AJ4478" s="22">
        <f>AI4478*-0.029+-0.3</f>
        <v>-10.91342</v>
      </c>
      <c r="AK4478" s="22">
        <v>0</v>
      </c>
      <c r="AL4478" s="22">
        <v>0</v>
      </c>
      <c r="AM4478" s="22">
        <v>0</v>
      </c>
      <c r="AN4478" s="22">
        <v>-36.99</v>
      </c>
      <c r="AO4478" s="22">
        <v>0</v>
      </c>
      <c r="AP4478" s="18">
        <f>SUM(AI4478:AO4478)</f>
        <v>318.07658</v>
      </c>
    </row>
    <row r="4479" ht="20.35" customHeight="1">
      <c r="A4479" t="s" s="28">
        <v>3485</v>
      </c>
      <c r="B4479" s="15">
        <v>44312</v>
      </c>
      <c r="C4479" s="17">
        <v>2</v>
      </c>
      <c r="D4479" s="16"/>
      <c r="E4479" s="31"/>
      <c r="F4479" s="31"/>
      <c r="G4479" s="16"/>
      <c r="H4479" s="16"/>
      <c r="I4479" s="16"/>
      <c r="J4479" s="16"/>
      <c r="K4479" s="16"/>
      <c r="L4479" s="16"/>
      <c r="M4479" s="16"/>
      <c r="N4479" s="16"/>
      <c r="O4479" s="16"/>
      <c r="P4479" s="16"/>
      <c r="Q4479" s="16"/>
      <c r="R4479" s="16"/>
      <c r="S4479" s="16"/>
      <c r="T4479" s="16"/>
      <c r="U4479" s="16"/>
      <c r="V4479" s="16"/>
      <c r="W4479" s="16"/>
      <c r="X4479" s="16"/>
      <c r="Y4479" s="16"/>
      <c r="Z4479" s="16"/>
      <c r="AA4479" s="16"/>
      <c r="AB4479" s="16"/>
      <c r="AC4479" s="16"/>
      <c r="AD4479" s="16"/>
      <c r="AE4479" s="16"/>
      <c r="AF4479" s="16"/>
      <c r="AG4479" s="16"/>
      <c r="AH4479" s="16"/>
      <c r="AI4479" s="18">
        <v>652.48</v>
      </c>
      <c r="AJ4479" s="22">
        <f>AI4479*-0.029+-0.3</f>
        <v>-19.22192</v>
      </c>
      <c r="AK4479" s="22">
        <v>0</v>
      </c>
      <c r="AL4479" s="22">
        <v>0</v>
      </c>
      <c r="AM4479" s="22">
        <v>0</v>
      </c>
      <c r="AN4479" s="22">
        <v>-12.61</v>
      </c>
      <c r="AO4479" s="22">
        <v>-52.5</v>
      </c>
      <c r="AP4479" s="18">
        <f>SUM(AI4479:AO4479)</f>
        <v>568.14808</v>
      </c>
    </row>
    <row r="4480" ht="20.35" customHeight="1">
      <c r="A4480" t="s" s="28">
        <v>3486</v>
      </c>
      <c r="B4480" s="15">
        <v>44312</v>
      </c>
      <c r="C4480" s="16"/>
      <c r="D4480" s="16"/>
      <c r="E4480" s="31"/>
      <c r="F4480" s="31"/>
      <c r="G4480" s="16"/>
      <c r="H4480" s="16"/>
      <c r="I4480" s="16"/>
      <c r="J4480" s="16"/>
      <c r="K4480" s="16"/>
      <c r="L4480" s="16"/>
      <c r="M4480" s="16"/>
      <c r="N4480" s="16"/>
      <c r="O4480" s="16"/>
      <c r="P4480" s="16"/>
      <c r="Q4480" s="16"/>
      <c r="R4480" s="16"/>
      <c r="S4480" s="16"/>
      <c r="T4480" s="16"/>
      <c r="U4480" s="16"/>
      <c r="V4480" s="16"/>
      <c r="W4480" s="16"/>
      <c r="X4480" s="16"/>
      <c r="Y4480" s="16"/>
      <c r="Z4480" s="16"/>
      <c r="AA4480" s="16"/>
      <c r="AB4480" s="16"/>
      <c r="AC4480" s="16"/>
      <c r="AD4480" s="16"/>
      <c r="AE4480" s="16"/>
      <c r="AF4480" s="16"/>
      <c r="AG4480" s="16"/>
      <c r="AH4480" s="16"/>
      <c r="AI4480" s="18">
        <v>15.98</v>
      </c>
      <c r="AJ4480" s="22">
        <v>0</v>
      </c>
      <c r="AK4480" s="22">
        <f>AI4480*-0.029+-0.3</f>
        <v>-0.76342</v>
      </c>
      <c r="AL4480" s="22">
        <v>0</v>
      </c>
      <c r="AM4480" s="22">
        <v>0</v>
      </c>
      <c r="AN4480" s="22">
        <v>-3.49</v>
      </c>
      <c r="AO4480" s="22">
        <v>0</v>
      </c>
      <c r="AP4480" s="18">
        <f>SUM(AI4480:AO4480)</f>
        <v>11.72658</v>
      </c>
    </row>
    <row r="4481" ht="20.35" customHeight="1">
      <c r="A4481" t="s" s="28">
        <v>802</v>
      </c>
      <c r="B4481" s="15">
        <v>44312</v>
      </c>
      <c r="C4481" s="16"/>
      <c r="D4481" s="16"/>
      <c r="E4481" s="31"/>
      <c r="F4481" s="31"/>
      <c r="G4481" s="16"/>
      <c r="H4481" s="17">
        <v>4</v>
      </c>
      <c r="I4481" s="16"/>
      <c r="J4481" s="16"/>
      <c r="K4481" s="16"/>
      <c r="L4481" s="16"/>
      <c r="M4481" s="16"/>
      <c r="N4481" s="16"/>
      <c r="O4481" s="16"/>
      <c r="P4481" s="16"/>
      <c r="Q4481" s="16"/>
      <c r="R4481" s="16"/>
      <c r="S4481" s="16"/>
      <c r="T4481" s="16"/>
      <c r="U4481" s="16"/>
      <c r="V4481" s="16"/>
      <c r="W4481" s="16"/>
      <c r="X4481" s="16"/>
      <c r="Y4481" s="16"/>
      <c r="Z4481" s="16"/>
      <c r="AA4481" s="16"/>
      <c r="AB4481" s="16"/>
      <c r="AC4481" s="16"/>
      <c r="AD4481" s="16"/>
      <c r="AE4481" s="16"/>
      <c r="AF4481" s="16"/>
      <c r="AG4481" s="16"/>
      <c r="AH4481" s="16"/>
      <c r="AI4481" s="18">
        <v>3488</v>
      </c>
      <c r="AJ4481" s="22">
        <v>0</v>
      </c>
      <c r="AK4481" s="22">
        <f>AI4481*-0.029+-0.3</f>
        <v>-101.452</v>
      </c>
      <c r="AL4481" s="22">
        <v>0</v>
      </c>
      <c r="AM4481" s="22">
        <v>0</v>
      </c>
      <c r="AN4481" s="22">
        <v>-32.38</v>
      </c>
      <c r="AO4481" s="22">
        <v>0</v>
      </c>
      <c r="AP4481" s="18">
        <f>SUM(AI4481:AO4481)</f>
        <v>3354.168</v>
      </c>
    </row>
    <row r="4482" ht="20.35" customHeight="1">
      <c r="A4482" t="s" s="28">
        <v>3487</v>
      </c>
      <c r="B4482" s="15">
        <v>44312</v>
      </c>
      <c r="C4482" s="16"/>
      <c r="D4482" s="16"/>
      <c r="E4482" s="31"/>
      <c r="F4482" s="31"/>
      <c r="G4482" s="17">
        <v>1</v>
      </c>
      <c r="H4482" s="16"/>
      <c r="I4482" s="16"/>
      <c r="J4482" s="16"/>
      <c r="K4482" s="16"/>
      <c r="L4482" s="16"/>
      <c r="M4482" s="16"/>
      <c r="N4482" s="16"/>
      <c r="O4482" s="16"/>
      <c r="P4482" s="16"/>
      <c r="Q4482" s="16"/>
      <c r="R4482" s="16"/>
      <c r="S4482" s="16"/>
      <c r="T4482" s="16"/>
      <c r="U4482" s="16"/>
      <c r="V4482" s="16"/>
      <c r="W4482" s="16"/>
      <c r="X4482" s="16"/>
      <c r="Y4482" s="16"/>
      <c r="Z4482" s="16"/>
      <c r="AA4482" s="16"/>
      <c r="AB4482" s="16"/>
      <c r="AC4482" s="16"/>
      <c r="AD4482" s="16"/>
      <c r="AE4482" s="16"/>
      <c r="AF4482" s="16"/>
      <c r="AG4482" s="16"/>
      <c r="AH4482" s="16"/>
      <c r="AI4482" s="18">
        <v>149.99</v>
      </c>
      <c r="AJ4482" s="22">
        <v>0</v>
      </c>
      <c r="AK4482" s="22">
        <v>0</v>
      </c>
      <c r="AL4482" s="22">
        <f>AI4482*-0.029-0.3</f>
        <v>-4.64971</v>
      </c>
      <c r="AM4482" s="22">
        <v>0</v>
      </c>
      <c r="AN4482" s="22">
        <v>-12.92</v>
      </c>
      <c r="AO4482" s="22">
        <v>0</v>
      </c>
      <c r="AP4482" s="18">
        <f>SUM(AI4482:AO4482)</f>
        <v>132.42029</v>
      </c>
    </row>
    <row r="4483" ht="20.35" customHeight="1">
      <c r="A4483" t="s" s="28">
        <v>3488</v>
      </c>
      <c r="B4483" s="15">
        <v>44313</v>
      </c>
      <c r="C4483" s="16"/>
      <c r="D4483" s="16"/>
      <c r="E4483" s="31"/>
      <c r="F4483" s="31"/>
      <c r="G4483" s="16"/>
      <c r="H4483" s="16"/>
      <c r="I4483" s="16"/>
      <c r="J4483" s="16"/>
      <c r="K4483" s="16"/>
      <c r="L4483" s="16"/>
      <c r="M4483" s="16"/>
      <c r="N4483" s="16"/>
      <c r="O4483" s="16"/>
      <c r="P4483" s="16"/>
      <c r="Q4483" s="16"/>
      <c r="R4483" s="16"/>
      <c r="S4483" s="16"/>
      <c r="T4483" s="16"/>
      <c r="U4483" s="16"/>
      <c r="V4483" s="16"/>
      <c r="W4483" s="16"/>
      <c r="X4483" s="16"/>
      <c r="Y4483" s="16"/>
      <c r="Z4483" s="16"/>
      <c r="AA4483" s="17">
        <v>2</v>
      </c>
      <c r="AB4483" s="16"/>
      <c r="AC4483" s="16"/>
      <c r="AD4483" s="16"/>
      <c r="AE4483" s="16"/>
      <c r="AF4483" s="16"/>
      <c r="AG4483" s="16"/>
      <c r="AH4483" s="16"/>
      <c r="AI4483" s="18">
        <v>189.98</v>
      </c>
      <c r="AJ4483" s="22">
        <f>AI4483*-0.029+-0.3</f>
        <v>-5.80942</v>
      </c>
      <c r="AK4483" s="22">
        <v>0</v>
      </c>
      <c r="AL4483" s="22">
        <v>0</v>
      </c>
      <c r="AM4483" s="22">
        <v>0</v>
      </c>
      <c r="AN4483" s="22">
        <v>-9.17</v>
      </c>
      <c r="AO4483" s="22">
        <v>0</v>
      </c>
      <c r="AP4483" s="18">
        <f>SUM(AI4483:AO4483)</f>
        <v>175.00058</v>
      </c>
    </row>
    <row r="4484" ht="20.35" customHeight="1">
      <c r="A4484" t="s" s="28">
        <v>3064</v>
      </c>
      <c r="B4484" s="15">
        <v>44313</v>
      </c>
      <c r="C4484" s="17">
        <v>1</v>
      </c>
      <c r="D4484" s="16"/>
      <c r="E4484" s="31"/>
      <c r="F4484" s="31"/>
      <c r="G4484" s="16"/>
      <c r="H4484" s="16"/>
      <c r="I4484" s="16"/>
      <c r="J4484" s="16"/>
      <c r="K4484" s="16"/>
      <c r="L4484" s="16"/>
      <c r="M4484" s="16"/>
      <c r="N4484" s="16"/>
      <c r="O4484" s="16"/>
      <c r="P4484" s="16"/>
      <c r="Q4484" s="16"/>
      <c r="R4484" s="16"/>
      <c r="S4484" s="16"/>
      <c r="T4484" s="16"/>
      <c r="U4484" s="16"/>
      <c r="V4484" s="16"/>
      <c r="W4484" s="16"/>
      <c r="X4484" s="16"/>
      <c r="Y4484" s="16"/>
      <c r="Z4484" s="16"/>
      <c r="AA4484" s="16"/>
      <c r="AB4484" s="16"/>
      <c r="AC4484" s="16"/>
      <c r="AD4484" s="16"/>
      <c r="AE4484" s="16"/>
      <c r="AF4484" s="16"/>
      <c r="AG4484" s="16"/>
      <c r="AH4484" s="16"/>
      <c r="AI4484" s="18">
        <v>369.74</v>
      </c>
      <c r="AJ4484" s="22">
        <f>AI4484*-0.029+-0.3</f>
        <v>-11.02246</v>
      </c>
      <c r="AK4484" s="22">
        <v>0</v>
      </c>
      <c r="AL4484" s="22">
        <v>0</v>
      </c>
      <c r="AM4484" s="22">
        <v>0</v>
      </c>
      <c r="AN4484" s="22">
        <v>-9.17</v>
      </c>
      <c r="AO4484" s="22">
        <v>-29.75</v>
      </c>
      <c r="AP4484" s="18">
        <f>SUM(AI4484:AO4484)</f>
        <v>319.79754</v>
      </c>
    </row>
    <row r="4485" ht="20.35" customHeight="1">
      <c r="A4485" t="s" s="28">
        <v>3383</v>
      </c>
      <c r="B4485" s="15">
        <v>44313</v>
      </c>
      <c r="C4485" s="16"/>
      <c r="D4485" s="16"/>
      <c r="E4485" s="31"/>
      <c r="F4485" s="31"/>
      <c r="G4485" s="16"/>
      <c r="H4485" s="16"/>
      <c r="I4485" s="16"/>
      <c r="J4485" s="16"/>
      <c r="K4485" s="16"/>
      <c r="L4485" s="16"/>
      <c r="M4485" s="16"/>
      <c r="N4485" s="16"/>
      <c r="O4485" s="16"/>
      <c r="P4485" s="16"/>
      <c r="Q4485" s="16"/>
      <c r="R4485" s="16"/>
      <c r="S4485" s="16"/>
      <c r="T4485" s="16"/>
      <c r="U4485" s="16"/>
      <c r="V4485" s="16"/>
      <c r="W4485" s="16"/>
      <c r="X4485" s="16"/>
      <c r="Y4485" s="16"/>
      <c r="Z4485" s="16"/>
      <c r="AA4485" s="16"/>
      <c r="AB4485" s="16"/>
      <c r="AC4485" s="16"/>
      <c r="AD4485" s="17">
        <v>2</v>
      </c>
      <c r="AE4485" s="16"/>
      <c r="AF4485" s="16"/>
      <c r="AG4485" s="16"/>
      <c r="AH4485" s="16"/>
      <c r="AI4485" s="18">
        <v>359.98</v>
      </c>
      <c r="AJ4485" s="22">
        <f>AI4485*-0.029+-0.3</f>
        <v>-10.73942</v>
      </c>
      <c r="AK4485" s="22">
        <v>0</v>
      </c>
      <c r="AL4485" s="22">
        <v>0</v>
      </c>
      <c r="AM4485" s="22">
        <v>0</v>
      </c>
      <c r="AN4485" s="22">
        <v>-9.5</v>
      </c>
      <c r="AO4485" s="22">
        <v>0</v>
      </c>
      <c r="AP4485" s="18">
        <f>SUM(AI4485:AO4485)</f>
        <v>339.74058</v>
      </c>
    </row>
    <row r="4486" ht="20.35" customHeight="1">
      <c r="A4486" t="s" s="28">
        <v>3489</v>
      </c>
      <c r="B4486" s="15">
        <v>44313</v>
      </c>
      <c r="C4486" s="17">
        <v>1</v>
      </c>
      <c r="D4486" s="16"/>
      <c r="E4486" s="31"/>
      <c r="F4486" s="59">
        <v>1</v>
      </c>
      <c r="G4486" s="16"/>
      <c r="H4486" s="16"/>
      <c r="I4486" s="16"/>
      <c r="J4486" s="16"/>
      <c r="K4486" s="16"/>
      <c r="L4486" s="16"/>
      <c r="M4486" s="16"/>
      <c r="N4486" s="16"/>
      <c r="O4486" s="16"/>
      <c r="P4486" s="16"/>
      <c r="Q4486" s="16"/>
      <c r="R4486" s="16"/>
      <c r="S4486" s="16"/>
      <c r="T4486" s="16"/>
      <c r="U4486" s="16"/>
      <c r="V4486" s="16"/>
      <c r="W4486" s="16"/>
      <c r="X4486" s="16"/>
      <c r="Y4486" s="16"/>
      <c r="Z4486" s="16"/>
      <c r="AA4486" s="16"/>
      <c r="AB4486" s="16"/>
      <c r="AC4486" s="16"/>
      <c r="AD4486" s="16"/>
      <c r="AE4486" s="16"/>
      <c r="AF4486" s="16"/>
      <c r="AG4486" s="16"/>
      <c r="AH4486" s="16"/>
      <c r="AI4486" s="18">
        <v>529.98</v>
      </c>
      <c r="AJ4486" s="22">
        <f>AI4486*-0.029+-0.3</f>
        <v>-15.66942</v>
      </c>
      <c r="AK4486" s="22">
        <v>0</v>
      </c>
      <c r="AL4486" s="22">
        <v>0</v>
      </c>
      <c r="AM4486" s="22">
        <v>0</v>
      </c>
      <c r="AN4486" s="22">
        <v>-15.75</v>
      </c>
      <c r="AO4486" s="22">
        <v>0</v>
      </c>
      <c r="AP4486" s="18">
        <f>SUM(AI4486:AO4486)</f>
        <v>498.56058</v>
      </c>
    </row>
    <row r="4487" ht="20.35" customHeight="1">
      <c r="A4487" t="s" s="28">
        <v>2920</v>
      </c>
      <c r="B4487" s="15">
        <v>44314</v>
      </c>
      <c r="C4487" s="16"/>
      <c r="D4487" s="16"/>
      <c r="E4487" s="31"/>
      <c r="F4487" s="31"/>
      <c r="G4487" s="16"/>
      <c r="H4487" s="16"/>
      <c r="I4487" s="16"/>
      <c r="J4487" s="16"/>
      <c r="K4487" s="16"/>
      <c r="L4487" s="16"/>
      <c r="M4487" s="16"/>
      <c r="N4487" s="16"/>
      <c r="O4487" s="16"/>
      <c r="P4487" s="16"/>
      <c r="Q4487" s="16"/>
      <c r="R4487" s="16"/>
      <c r="S4487" s="16"/>
      <c r="T4487" s="16"/>
      <c r="U4487" s="16"/>
      <c r="V4487" s="16"/>
      <c r="W4487" s="16"/>
      <c r="X4487" s="16"/>
      <c r="Y4487" s="16"/>
      <c r="Z4487" s="16"/>
      <c r="AA4487" s="16"/>
      <c r="AB4487" s="16"/>
      <c r="AC4487" s="16"/>
      <c r="AD4487" s="16"/>
      <c r="AE4487" s="16"/>
      <c r="AF4487" s="16"/>
      <c r="AG4487" s="16"/>
      <c r="AH4487" s="16"/>
      <c r="AI4487" s="18">
        <v>222.11</v>
      </c>
      <c r="AJ4487" s="22">
        <f>AI4487*-0.029+-0.3</f>
        <v>-6.74119</v>
      </c>
      <c r="AK4487" s="22">
        <v>0</v>
      </c>
      <c r="AL4487" s="22">
        <v>0</v>
      </c>
      <c r="AM4487" s="22">
        <v>0</v>
      </c>
      <c r="AN4487" s="22">
        <v>-43.58</v>
      </c>
      <c r="AO4487" s="22">
        <v>0</v>
      </c>
      <c r="AP4487" s="18">
        <f>SUM(AI4487:AO4487)</f>
        <v>171.78881</v>
      </c>
    </row>
    <row r="4488" ht="20.35" customHeight="1">
      <c r="A4488" t="s" s="28">
        <v>3310</v>
      </c>
      <c r="B4488" s="15">
        <v>44314</v>
      </c>
      <c r="C4488" s="16"/>
      <c r="D4488" s="16"/>
      <c r="E4488" s="31"/>
      <c r="F4488" s="31"/>
      <c r="G4488" s="16"/>
      <c r="H4488" s="16"/>
      <c r="I4488" s="16"/>
      <c r="J4488" s="16"/>
      <c r="K4488" s="16"/>
      <c r="L4488" s="16"/>
      <c r="M4488" s="16"/>
      <c r="N4488" s="16"/>
      <c r="O4488" s="16"/>
      <c r="P4488" s="16"/>
      <c r="Q4488" s="16"/>
      <c r="R4488" s="16"/>
      <c r="S4488" s="16"/>
      <c r="T4488" s="16"/>
      <c r="U4488" s="16"/>
      <c r="V4488" s="16"/>
      <c r="W4488" s="16"/>
      <c r="X4488" s="17">
        <v>6</v>
      </c>
      <c r="Y4488" s="16"/>
      <c r="Z4488" s="16"/>
      <c r="AA4488" s="16"/>
      <c r="AB4488" s="16"/>
      <c r="AC4488" s="16"/>
      <c r="AD4488" s="16"/>
      <c r="AE4488" s="16"/>
      <c r="AF4488" s="16"/>
      <c r="AG4488" s="16"/>
      <c r="AH4488" s="16"/>
      <c r="AI4488" s="18">
        <v>600</v>
      </c>
      <c r="AJ4488" s="22">
        <v>0</v>
      </c>
      <c r="AK4488" s="22">
        <f>AI4488*-0.029+-0.3</f>
        <v>-17.7</v>
      </c>
      <c r="AL4488" s="22">
        <v>0</v>
      </c>
      <c r="AM4488" s="22">
        <v>0</v>
      </c>
      <c r="AN4488" s="22">
        <v>-19.46</v>
      </c>
      <c r="AO4488" s="22">
        <v>0</v>
      </c>
      <c r="AP4488" s="18">
        <f>SUM(AI4488:AO4488)</f>
        <v>562.84</v>
      </c>
    </row>
    <row r="4489" ht="20.35" customHeight="1">
      <c r="A4489" t="s" s="28">
        <v>3490</v>
      </c>
      <c r="B4489" s="15">
        <v>44315</v>
      </c>
      <c r="C4489" s="16"/>
      <c r="D4489" s="16"/>
      <c r="E4489" s="31"/>
      <c r="F4489" s="31"/>
      <c r="G4489" s="16"/>
      <c r="H4489" s="17">
        <v>2</v>
      </c>
      <c r="I4489" s="16"/>
      <c r="J4489" s="16"/>
      <c r="K4489" s="16"/>
      <c r="L4489" s="16"/>
      <c r="M4489" s="16"/>
      <c r="N4489" s="16"/>
      <c r="O4489" s="16"/>
      <c r="P4489" s="16"/>
      <c r="Q4489" s="16"/>
      <c r="R4489" s="16"/>
      <c r="S4489" s="16"/>
      <c r="T4489" s="16"/>
      <c r="U4489" s="16"/>
      <c r="V4489" s="16"/>
      <c r="W4489" s="16"/>
      <c r="X4489" s="17">
        <v>1</v>
      </c>
      <c r="Y4489" s="16"/>
      <c r="Z4489" s="16"/>
      <c r="AA4489" s="16"/>
      <c r="AB4489" s="16"/>
      <c r="AC4489" s="16"/>
      <c r="AD4489" s="16"/>
      <c r="AE4489" s="16"/>
      <c r="AF4489" s="16"/>
      <c r="AG4489" s="16"/>
      <c r="AH4489" s="16"/>
      <c r="AI4489" s="18">
        <v>2739.932</v>
      </c>
      <c r="AJ4489" s="22">
        <f>AI4489*-0.029+-0.3</f>
        <v>-79.758028</v>
      </c>
      <c r="AK4489" s="22">
        <v>0</v>
      </c>
      <c r="AL4489" s="22">
        <v>0</v>
      </c>
      <c r="AM4489" s="22">
        <v>0</v>
      </c>
      <c r="AN4489" s="22">
        <v>-88</v>
      </c>
      <c r="AO4489" s="22">
        <v>0</v>
      </c>
      <c r="AP4489" s="18">
        <f>SUM(AI4489:AO4489)</f>
        <v>2572.173972</v>
      </c>
    </row>
    <row r="4490" ht="20.35" customHeight="1">
      <c r="A4490" t="s" s="28">
        <v>3491</v>
      </c>
      <c r="B4490" s="15">
        <v>44315</v>
      </c>
      <c r="C4490" s="16"/>
      <c r="D4490" s="16"/>
      <c r="E4490" s="31"/>
      <c r="F4490" s="31"/>
      <c r="G4490" s="16"/>
      <c r="H4490" s="16"/>
      <c r="I4490" s="16"/>
      <c r="J4490" s="16"/>
      <c r="K4490" s="16"/>
      <c r="L4490" s="16"/>
      <c r="M4490" s="16"/>
      <c r="N4490" s="16"/>
      <c r="O4490" s="16"/>
      <c r="P4490" s="16"/>
      <c r="Q4490" s="17">
        <v>1</v>
      </c>
      <c r="R4490" s="16"/>
      <c r="S4490" s="16"/>
      <c r="T4490" s="16"/>
      <c r="U4490" s="16"/>
      <c r="V4490" s="16"/>
      <c r="W4490" s="16"/>
      <c r="X4490" s="16"/>
      <c r="Y4490" s="16"/>
      <c r="Z4490" s="16"/>
      <c r="AA4490" s="16"/>
      <c r="AB4490" s="16"/>
      <c r="AC4490" s="16"/>
      <c r="AD4490" s="16"/>
      <c r="AE4490" s="16"/>
      <c r="AF4490" s="16"/>
      <c r="AG4490" s="16"/>
      <c r="AH4490" s="16"/>
      <c r="AI4490" s="18">
        <v>249.99</v>
      </c>
      <c r="AJ4490" s="22">
        <v>0</v>
      </c>
      <c r="AK4490" s="22">
        <v>0</v>
      </c>
      <c r="AL4490" s="22">
        <f>AI4490*-0.029-0.3</f>
        <v>-7.54971</v>
      </c>
      <c r="AM4490" s="22">
        <v>0</v>
      </c>
      <c r="AN4490" s="22">
        <v>-7.5</v>
      </c>
      <c r="AO4490" s="22">
        <v>0</v>
      </c>
      <c r="AP4490" s="18">
        <f>SUM(AI4490:AO4490)</f>
        <v>234.94029</v>
      </c>
    </row>
    <row r="4491" ht="20.35" customHeight="1">
      <c r="A4491" t="s" s="28">
        <v>3492</v>
      </c>
      <c r="B4491" s="15">
        <v>44315</v>
      </c>
      <c r="C4491" s="17">
        <v>1</v>
      </c>
      <c r="D4491" s="16"/>
      <c r="E4491" s="31"/>
      <c r="F4491" s="31"/>
      <c r="G4491" s="16"/>
      <c r="H4491" s="16"/>
      <c r="I4491" s="16"/>
      <c r="J4491" s="16"/>
      <c r="K4491" s="16"/>
      <c r="L4491" s="16"/>
      <c r="M4491" s="16"/>
      <c r="N4491" s="16"/>
      <c r="O4491" s="16"/>
      <c r="P4491" s="16"/>
      <c r="Q4491" s="16"/>
      <c r="R4491" s="16"/>
      <c r="S4491" s="16"/>
      <c r="T4491" s="16"/>
      <c r="U4491" s="16"/>
      <c r="V4491" s="16"/>
      <c r="W4491" s="16"/>
      <c r="X4491" s="16"/>
      <c r="Y4491" s="16"/>
      <c r="Z4491" s="16"/>
      <c r="AA4491" s="16"/>
      <c r="AB4491" s="16"/>
      <c r="AC4491" s="16"/>
      <c r="AD4491" s="16"/>
      <c r="AE4491" s="16"/>
      <c r="AF4491" s="16"/>
      <c r="AG4491" s="16"/>
      <c r="AH4491" s="16"/>
      <c r="AI4491" s="18">
        <v>397.45</v>
      </c>
      <c r="AJ4491" s="22">
        <f>AI4491*-0.029+-0.3</f>
        <v>-11.82605</v>
      </c>
      <c r="AK4491" s="22">
        <v>0</v>
      </c>
      <c r="AL4491" s="22">
        <v>0</v>
      </c>
      <c r="AM4491" s="22">
        <v>0</v>
      </c>
      <c r="AN4491" s="22">
        <v>-55.34</v>
      </c>
      <c r="AO4491" s="22">
        <v>0</v>
      </c>
      <c r="AP4491" s="18">
        <f>SUM(AI4491:AO4491)</f>
        <v>330.28395</v>
      </c>
    </row>
    <row r="4492" ht="20.35" customHeight="1">
      <c r="A4492" t="s" s="28">
        <v>3493</v>
      </c>
      <c r="B4492" s="15">
        <v>44315</v>
      </c>
      <c r="C4492" s="16"/>
      <c r="D4492" s="16"/>
      <c r="E4492" s="31"/>
      <c r="F4492" s="31"/>
      <c r="G4492" s="16"/>
      <c r="H4492" s="16"/>
      <c r="I4492" s="16"/>
      <c r="J4492" s="16"/>
      <c r="K4492" s="16"/>
      <c r="L4492" s="16"/>
      <c r="M4492" s="16"/>
      <c r="N4492" s="16"/>
      <c r="O4492" s="16"/>
      <c r="P4492" s="16"/>
      <c r="Q4492" s="16"/>
      <c r="R4492" s="16"/>
      <c r="S4492" s="16"/>
      <c r="T4492" s="16"/>
      <c r="U4492" s="16"/>
      <c r="V4492" s="16"/>
      <c r="W4492" s="16"/>
      <c r="X4492" s="16"/>
      <c r="Y4492" s="16"/>
      <c r="Z4492" s="16"/>
      <c r="AA4492" s="16"/>
      <c r="AB4492" s="16"/>
      <c r="AC4492" s="16"/>
      <c r="AD4492" s="16"/>
      <c r="AE4492" s="16"/>
      <c r="AF4492" s="16"/>
      <c r="AG4492" s="16"/>
      <c r="AH4492" s="16"/>
      <c r="AI4492" s="18">
        <v>22.82</v>
      </c>
      <c r="AJ4492" s="22">
        <v>0</v>
      </c>
      <c r="AK4492" s="22">
        <v>0</v>
      </c>
      <c r="AL4492" s="22">
        <f>AI4492*-0.029-0.3</f>
        <v>-0.96178</v>
      </c>
      <c r="AM4492" s="22">
        <v>0</v>
      </c>
      <c r="AN4492" s="22">
        <v>-3.51</v>
      </c>
      <c r="AO4492" s="22">
        <v>-1.84</v>
      </c>
      <c r="AP4492" s="18">
        <f>SUM(AI4492:AO4492)</f>
        <v>16.50822</v>
      </c>
    </row>
    <row r="4493" ht="20.35" customHeight="1">
      <c r="A4493" t="s" s="28">
        <v>3494</v>
      </c>
      <c r="B4493" s="15">
        <v>44316</v>
      </c>
      <c r="C4493" s="16"/>
      <c r="D4493" s="16"/>
      <c r="E4493" s="31"/>
      <c r="F4493" s="31"/>
      <c r="G4493" s="16"/>
      <c r="H4493" s="16"/>
      <c r="I4493" s="16"/>
      <c r="J4493" s="16"/>
      <c r="K4493" s="16"/>
      <c r="L4493" s="16"/>
      <c r="M4493" s="16"/>
      <c r="N4493" s="16"/>
      <c r="O4493" s="16"/>
      <c r="P4493" s="16"/>
      <c r="Q4493" s="16"/>
      <c r="R4493" s="16"/>
      <c r="S4493" s="16"/>
      <c r="T4493" s="16"/>
      <c r="U4493" s="16"/>
      <c r="V4493" s="16"/>
      <c r="W4493" s="16"/>
      <c r="X4493" s="16"/>
      <c r="Y4493" s="16"/>
      <c r="Z4493" s="16"/>
      <c r="AA4493" s="16"/>
      <c r="AB4493" s="16"/>
      <c r="AC4493" s="16"/>
      <c r="AD4493" s="16"/>
      <c r="AE4493" s="16"/>
      <c r="AF4493" s="16"/>
      <c r="AG4493" s="16"/>
      <c r="AH4493" s="16"/>
      <c r="AI4493" s="18">
        <v>70.14</v>
      </c>
      <c r="AJ4493" s="22">
        <f>AI4493*-0.029+-0.3</f>
        <v>-2.33406</v>
      </c>
      <c r="AK4493" s="22">
        <v>0</v>
      </c>
      <c r="AL4493" s="22">
        <v>0</v>
      </c>
      <c r="AM4493" s="22">
        <v>0</v>
      </c>
      <c r="AN4493" s="22">
        <v>-7.5</v>
      </c>
      <c r="AO4493" s="22">
        <v>0</v>
      </c>
      <c r="AP4493" s="18">
        <f>SUM(AI4493:AO4493)</f>
        <v>60.30594</v>
      </c>
    </row>
    <row r="4494" ht="20.35" customHeight="1">
      <c r="A4494" t="s" s="28">
        <v>3453</v>
      </c>
      <c r="B4494" s="15">
        <v>44316</v>
      </c>
      <c r="C4494" s="16"/>
      <c r="D4494" s="16"/>
      <c r="E4494" s="31"/>
      <c r="F4494" s="31"/>
      <c r="G4494" s="16"/>
      <c r="H4494" s="16"/>
      <c r="I4494" s="16"/>
      <c r="J4494" s="16"/>
      <c r="K4494" s="16"/>
      <c r="L4494" s="16"/>
      <c r="M4494" s="16"/>
      <c r="N4494" s="16"/>
      <c r="O4494" s="16"/>
      <c r="P4494" s="16"/>
      <c r="Q4494" s="16"/>
      <c r="R4494" s="16"/>
      <c r="S4494" s="16"/>
      <c r="T4494" s="16"/>
      <c r="U4494" s="16"/>
      <c r="V4494" s="16"/>
      <c r="W4494" s="16"/>
      <c r="X4494" s="17">
        <v>2</v>
      </c>
      <c r="Y4494" s="16"/>
      <c r="Z4494" s="16"/>
      <c r="AA4494" s="16"/>
      <c r="AB4494" s="16"/>
      <c r="AC4494" s="16"/>
      <c r="AD4494" s="16"/>
      <c r="AE4494" s="16"/>
      <c r="AF4494" s="16"/>
      <c r="AG4494" s="16"/>
      <c r="AH4494" s="16"/>
      <c r="AI4494" s="18">
        <v>389.97</v>
      </c>
      <c r="AJ4494" s="22">
        <f>AI4494*-0.029+-0.3</f>
        <v>-11.60913</v>
      </c>
      <c r="AK4494" s="22">
        <v>0</v>
      </c>
      <c r="AL4494" s="22">
        <v>0</v>
      </c>
      <c r="AM4494" s="22">
        <v>0</v>
      </c>
      <c r="AN4494" s="22">
        <f>-20.95</f>
        <v>-20.95</v>
      </c>
      <c r="AO4494" s="22">
        <v>0</v>
      </c>
      <c r="AP4494" s="18">
        <f>SUM(AI4494:AO4494)</f>
        <v>357.41087</v>
      </c>
    </row>
    <row r="4495" ht="20.35" customHeight="1">
      <c r="A4495" t="s" s="28">
        <v>3495</v>
      </c>
      <c r="B4495" s="77">
        <v>44316</v>
      </c>
      <c r="C4495" s="73">
        <v>24</v>
      </c>
      <c r="D4495" s="72"/>
      <c r="E4495" s="74"/>
      <c r="F4495" s="74"/>
      <c r="G4495" s="72"/>
      <c r="H4495" s="72"/>
      <c r="I4495" s="72"/>
      <c r="J4495" s="72"/>
      <c r="K4495" s="73">
        <v>3</v>
      </c>
      <c r="L4495" s="72"/>
      <c r="M4495" s="72"/>
      <c r="N4495" s="72"/>
      <c r="O4495" s="72"/>
      <c r="P4495" s="72"/>
      <c r="Q4495" s="72"/>
      <c r="R4495" s="72"/>
      <c r="S4495" s="72"/>
      <c r="T4495" s="72"/>
      <c r="U4495" s="72"/>
      <c r="V4495" s="72"/>
      <c r="W4495" s="72"/>
      <c r="X4495" s="72"/>
      <c r="Y4495" s="72"/>
      <c r="Z4495" s="72"/>
      <c r="AA4495" s="72"/>
      <c r="AB4495" s="72"/>
      <c r="AC4495" s="72"/>
      <c r="AD4495" s="73">
        <v>1</v>
      </c>
      <c r="AE4495" s="72"/>
      <c r="AF4495" s="72"/>
      <c r="AG4495" s="72"/>
      <c r="AH4495" s="72"/>
      <c r="AI4495" s="75">
        <v>13890</v>
      </c>
      <c r="AJ4495" s="76">
        <v>0</v>
      </c>
      <c r="AK4495" s="76">
        <v>0</v>
      </c>
      <c r="AL4495" s="76">
        <v>0</v>
      </c>
      <c r="AM4495" s="22">
        <v>0</v>
      </c>
      <c r="AN4495" s="76">
        <v>0</v>
      </c>
      <c r="AO4495" s="76">
        <v>0</v>
      </c>
      <c r="AP4495" s="18">
        <f>SUM(AI4495:AO4495)</f>
        <v>13890</v>
      </c>
    </row>
    <row r="4496" ht="20.35" customHeight="1">
      <c r="A4496" t="s" s="28">
        <v>3496</v>
      </c>
      <c r="B4496" s="15">
        <v>44318</v>
      </c>
      <c r="C4496" s="16"/>
      <c r="D4496" s="16"/>
      <c r="E4496" s="31"/>
      <c r="F4496" s="31"/>
      <c r="G4496" s="16"/>
      <c r="H4496" s="17">
        <v>2</v>
      </c>
      <c r="I4496" s="16"/>
      <c r="J4496" s="16"/>
      <c r="K4496" s="16"/>
      <c r="L4496" s="16"/>
      <c r="M4496" s="16"/>
      <c r="N4496" s="16"/>
      <c r="O4496" s="16"/>
      <c r="P4496" s="16"/>
      <c r="Q4496" s="16"/>
      <c r="R4496" s="16"/>
      <c r="S4496" s="16"/>
      <c r="T4496" s="16"/>
      <c r="U4496" s="16"/>
      <c r="V4496" s="16"/>
      <c r="W4496" s="16"/>
      <c r="X4496" s="16"/>
      <c r="Y4496" s="16"/>
      <c r="Z4496" s="16"/>
      <c r="AA4496" s="16"/>
      <c r="AB4496" s="16"/>
      <c r="AC4496" s="16"/>
      <c r="AD4496" s="16"/>
      <c r="AE4496" s="16"/>
      <c r="AF4496" s="16"/>
      <c r="AG4496" s="16"/>
      <c r="AH4496" s="16"/>
      <c r="AI4496" s="18">
        <v>2722.69</v>
      </c>
      <c r="AJ4496" s="22">
        <f>AI4496*-0.029+-0.3</f>
        <v>-79.25801</v>
      </c>
      <c r="AK4496" s="22">
        <v>0</v>
      </c>
      <c r="AL4496" s="22">
        <v>0</v>
      </c>
      <c r="AM4496" s="22">
        <v>0</v>
      </c>
      <c r="AN4496" s="22">
        <v>-136.63</v>
      </c>
      <c r="AO4496" s="22">
        <v>0</v>
      </c>
      <c r="AP4496" s="18">
        <f>SUM(AI4496:AO4496)</f>
        <v>2506.80199</v>
      </c>
    </row>
    <row r="4497" ht="20.35" customHeight="1">
      <c r="A4497" t="s" s="28">
        <v>3497</v>
      </c>
      <c r="B4497" s="15">
        <v>44318</v>
      </c>
      <c r="C4497" s="16"/>
      <c r="D4497" s="16"/>
      <c r="E4497" s="31"/>
      <c r="F4497" s="31"/>
      <c r="G4497" s="17">
        <v>1</v>
      </c>
      <c r="H4497" s="16"/>
      <c r="I4497" s="16"/>
      <c r="J4497" s="16"/>
      <c r="K4497" s="16"/>
      <c r="L4497" s="16"/>
      <c r="M4497" s="16"/>
      <c r="N4497" s="16"/>
      <c r="O4497" s="16"/>
      <c r="P4497" s="16"/>
      <c r="Q4497" s="16"/>
      <c r="R4497" s="16"/>
      <c r="S4497" s="16"/>
      <c r="T4497" s="16"/>
      <c r="U4497" s="16"/>
      <c r="V4497" s="16"/>
      <c r="W4497" s="16"/>
      <c r="X4497" s="16"/>
      <c r="Y4497" s="16"/>
      <c r="Z4497" s="16"/>
      <c r="AA4497" s="16"/>
      <c r="AB4497" s="16"/>
      <c r="AC4497" s="16"/>
      <c r="AD4497" s="16"/>
      <c r="AE4497" s="16"/>
      <c r="AF4497" s="16"/>
      <c r="AG4497" s="16"/>
      <c r="AH4497" s="16"/>
      <c r="AI4497" s="18">
        <v>149.99</v>
      </c>
      <c r="AJ4497" s="22">
        <f>AI4497*-0.029+-0.3</f>
        <v>-4.64971</v>
      </c>
      <c r="AK4497" s="22">
        <v>0</v>
      </c>
      <c r="AL4497" s="22">
        <v>0</v>
      </c>
      <c r="AM4497" s="22">
        <v>0</v>
      </c>
      <c r="AN4497" s="22">
        <v>-9.17</v>
      </c>
      <c r="AO4497" s="22">
        <v>0</v>
      </c>
      <c r="AP4497" s="18">
        <f>SUM(AI4497:AO4497)</f>
        <v>136.17029</v>
      </c>
    </row>
    <row r="4498" ht="20.35" customHeight="1">
      <c r="A4498" t="s" s="28">
        <v>3498</v>
      </c>
      <c r="B4498" s="15">
        <v>44319</v>
      </c>
      <c r="C4498" s="16"/>
      <c r="D4498" s="16"/>
      <c r="E4498" s="31"/>
      <c r="F4498" s="59">
        <v>1</v>
      </c>
      <c r="G4498" s="16"/>
      <c r="H4498" s="16"/>
      <c r="I4498" s="16"/>
      <c r="J4498" s="16"/>
      <c r="K4498" s="17">
        <v>2</v>
      </c>
      <c r="L4498" s="16"/>
      <c r="M4498" s="16"/>
      <c r="N4498" s="16"/>
      <c r="O4498" s="16"/>
      <c r="P4498" s="16"/>
      <c r="Q4498" s="16"/>
      <c r="R4498" s="16"/>
      <c r="S4498" s="17">
        <v>1</v>
      </c>
      <c r="T4498" s="16"/>
      <c r="U4498" s="16"/>
      <c r="V4498" s="16"/>
      <c r="W4498" s="16"/>
      <c r="X4498" s="16"/>
      <c r="Y4498" s="16"/>
      <c r="Z4498" s="16"/>
      <c r="AA4498" s="16"/>
      <c r="AB4498" s="16"/>
      <c r="AC4498" s="16"/>
      <c r="AD4498" s="16"/>
      <c r="AE4498" s="16"/>
      <c r="AF4498" s="16"/>
      <c r="AG4498" s="16"/>
      <c r="AH4498" s="16"/>
      <c r="AI4498" s="18">
        <v>2066.22</v>
      </c>
      <c r="AJ4498" s="22">
        <f>AI4498*-0.029+-0.3</f>
        <v>-60.22038</v>
      </c>
      <c r="AK4498" s="22">
        <v>0</v>
      </c>
      <c r="AL4498" s="22">
        <v>0</v>
      </c>
      <c r="AM4498" s="22">
        <v>0</v>
      </c>
      <c r="AN4498" s="22">
        <v>-20.95</v>
      </c>
      <c r="AO4498" s="22">
        <v>-166.25</v>
      </c>
      <c r="AP4498" s="18">
        <f>SUM(AI4498:AO4498)</f>
        <v>1818.79962</v>
      </c>
    </row>
    <row r="4499" ht="20.35" customHeight="1">
      <c r="A4499" t="s" s="28">
        <v>2813</v>
      </c>
      <c r="B4499" s="15">
        <v>44319</v>
      </c>
      <c r="C4499" s="16"/>
      <c r="D4499" s="16"/>
      <c r="E4499" s="31"/>
      <c r="F4499" s="31"/>
      <c r="G4499" s="16"/>
      <c r="H4499" s="16"/>
      <c r="I4499" s="16"/>
      <c r="J4499" s="16"/>
      <c r="K4499" s="16"/>
      <c r="L4499" s="16"/>
      <c r="M4499" s="16"/>
      <c r="N4499" s="16"/>
      <c r="O4499" s="16"/>
      <c r="P4499" s="16"/>
      <c r="Q4499" s="16"/>
      <c r="R4499" s="16"/>
      <c r="S4499" s="16"/>
      <c r="T4499" s="16"/>
      <c r="U4499" s="16"/>
      <c r="V4499" s="16"/>
      <c r="W4499" s="16"/>
      <c r="X4499" s="16"/>
      <c r="Y4499" s="16"/>
      <c r="Z4499" s="16"/>
      <c r="AA4499" s="16"/>
      <c r="AB4499" s="16"/>
      <c r="AC4499" s="16"/>
      <c r="AD4499" s="16"/>
      <c r="AE4499" s="16"/>
      <c r="AF4499" s="16"/>
      <c r="AG4499" s="16"/>
      <c r="AH4499" s="16"/>
      <c r="AI4499" s="18">
        <v>22.98</v>
      </c>
      <c r="AJ4499" s="22">
        <v>0</v>
      </c>
      <c r="AK4499" s="22">
        <v>0</v>
      </c>
      <c r="AL4499" s="22">
        <f>AI4499*-0.029-0.3</f>
        <v>-0.9664199999999999</v>
      </c>
      <c r="AM4499" s="22">
        <v>0</v>
      </c>
      <c r="AN4499" s="22">
        <v>-3.48</v>
      </c>
      <c r="AO4499" s="22">
        <f>AK4499*-0.029-0.3</f>
        <v>-0.3</v>
      </c>
      <c r="AP4499" s="18">
        <f>SUM(AI4499:AO4499)</f>
        <v>18.23358</v>
      </c>
    </row>
    <row r="4500" ht="20.35" customHeight="1">
      <c r="A4500" t="s" s="28">
        <v>3499</v>
      </c>
      <c r="B4500" s="15">
        <v>44319</v>
      </c>
      <c r="C4500" s="16"/>
      <c r="D4500" s="16"/>
      <c r="E4500" s="31"/>
      <c r="F4500" s="31"/>
      <c r="G4500" s="16"/>
      <c r="H4500" s="16"/>
      <c r="I4500" s="16"/>
      <c r="J4500" s="16"/>
      <c r="K4500" s="16"/>
      <c r="L4500" s="16"/>
      <c r="M4500" s="16"/>
      <c r="N4500" s="16"/>
      <c r="O4500" s="16"/>
      <c r="P4500" s="16"/>
      <c r="Q4500" s="16"/>
      <c r="R4500" s="16"/>
      <c r="S4500" s="16"/>
      <c r="T4500" s="16"/>
      <c r="U4500" s="16"/>
      <c r="V4500" s="16"/>
      <c r="W4500" s="16"/>
      <c r="X4500" s="16"/>
      <c r="Y4500" s="16"/>
      <c r="Z4500" s="16"/>
      <c r="AA4500" s="16"/>
      <c r="AB4500" s="16"/>
      <c r="AC4500" s="16"/>
      <c r="AD4500" s="16"/>
      <c r="AE4500" s="16"/>
      <c r="AF4500" s="16"/>
      <c r="AG4500" s="16"/>
      <c r="AH4500" s="16"/>
      <c r="AI4500" s="18">
        <v>47.98</v>
      </c>
      <c r="AJ4500" s="22">
        <v>0</v>
      </c>
      <c r="AK4500" s="22">
        <f>AI4500*-0.029+-0.3</f>
        <v>-1.69142</v>
      </c>
      <c r="AL4500" s="22">
        <v>0</v>
      </c>
      <c r="AM4500" s="22">
        <v>0</v>
      </c>
      <c r="AN4500" s="22">
        <v>-5.98</v>
      </c>
      <c r="AO4500" s="22">
        <v>0</v>
      </c>
      <c r="AP4500" s="18">
        <f>SUM(AI4500:AO4500)</f>
        <v>40.30858</v>
      </c>
    </row>
    <row r="4501" ht="20.35" customHeight="1">
      <c r="A4501" t="s" s="28">
        <v>3500</v>
      </c>
      <c r="B4501" s="15">
        <v>44320</v>
      </c>
      <c r="C4501" s="17">
        <v>1</v>
      </c>
      <c r="D4501" s="16"/>
      <c r="E4501" s="31"/>
      <c r="F4501" s="59">
        <v>1</v>
      </c>
      <c r="G4501" s="16"/>
      <c r="H4501" s="16"/>
      <c r="I4501" s="16"/>
      <c r="J4501" s="16"/>
      <c r="K4501" s="16"/>
      <c r="L4501" s="16"/>
      <c r="M4501" s="16"/>
      <c r="N4501" s="16"/>
      <c r="O4501" s="16"/>
      <c r="P4501" s="16"/>
      <c r="Q4501" s="16"/>
      <c r="R4501" s="16"/>
      <c r="S4501" s="16"/>
      <c r="T4501" s="16"/>
      <c r="U4501" s="16"/>
      <c r="V4501" s="16"/>
      <c r="W4501" s="16"/>
      <c r="X4501" s="16"/>
      <c r="Y4501" s="16"/>
      <c r="Z4501" s="16"/>
      <c r="AA4501" s="16"/>
      <c r="AB4501" s="16"/>
      <c r="AC4501" s="16"/>
      <c r="AD4501" s="16"/>
      <c r="AE4501" s="16"/>
      <c r="AF4501" s="16"/>
      <c r="AG4501" s="16"/>
      <c r="AH4501" s="16"/>
      <c r="AI4501" s="18">
        <v>576.35</v>
      </c>
      <c r="AJ4501" s="22">
        <v>0</v>
      </c>
      <c r="AK4501" s="22">
        <f>AI4501*-0.029+-0.3</f>
        <v>-17.01415</v>
      </c>
      <c r="AL4501" s="22">
        <v>0</v>
      </c>
      <c r="AM4501" s="22">
        <v>0</v>
      </c>
      <c r="AN4501" s="22">
        <v>-11.47</v>
      </c>
      <c r="AO4501" s="22">
        <v>-46.37</v>
      </c>
      <c r="AP4501" s="18">
        <f>SUM(AI4501:AO4501)</f>
        <v>501.49585</v>
      </c>
    </row>
    <row r="4502" ht="20.35" customHeight="1">
      <c r="A4502" t="s" s="28">
        <v>3501</v>
      </c>
      <c r="B4502" s="15">
        <v>44320</v>
      </c>
      <c r="C4502" s="17">
        <v>1</v>
      </c>
      <c r="D4502" s="16"/>
      <c r="E4502" s="31"/>
      <c r="F4502" s="59">
        <v>1</v>
      </c>
      <c r="G4502" s="16"/>
      <c r="H4502" s="16"/>
      <c r="I4502" s="16"/>
      <c r="J4502" s="16"/>
      <c r="K4502" s="16"/>
      <c r="L4502" s="16"/>
      <c r="M4502" s="16"/>
      <c r="N4502" s="16"/>
      <c r="O4502" s="16"/>
      <c r="P4502" s="16"/>
      <c r="Q4502" s="16"/>
      <c r="R4502" s="16"/>
      <c r="S4502" s="16"/>
      <c r="T4502" s="16"/>
      <c r="U4502" s="16"/>
      <c r="V4502" s="16"/>
      <c r="W4502" s="16"/>
      <c r="X4502" s="16"/>
      <c r="Y4502" s="16"/>
      <c r="Z4502" s="16"/>
      <c r="AA4502" s="16"/>
      <c r="AB4502" s="16"/>
      <c r="AC4502" s="16"/>
      <c r="AD4502" s="16"/>
      <c r="AE4502" s="16"/>
      <c r="AF4502" s="16"/>
      <c r="AG4502" s="16"/>
      <c r="AH4502" s="16"/>
      <c r="AI4502" s="18">
        <v>529.98</v>
      </c>
      <c r="AJ4502" s="22">
        <f>AI4502*-0.029+-0.3</f>
        <v>-15.66942</v>
      </c>
      <c r="AK4502" s="22">
        <v>0</v>
      </c>
      <c r="AL4502" s="22">
        <v>0</v>
      </c>
      <c r="AM4502" s="22">
        <v>0</v>
      </c>
      <c r="AN4502" s="22">
        <v>-19.46</v>
      </c>
      <c r="AO4502" s="22">
        <v>0</v>
      </c>
      <c r="AP4502" s="18">
        <f>SUM(AI4502:AO4502)</f>
        <v>494.85058</v>
      </c>
    </row>
    <row r="4503" ht="20.35" customHeight="1">
      <c r="A4503" t="s" s="28">
        <v>3502</v>
      </c>
      <c r="B4503" s="15">
        <v>44320</v>
      </c>
      <c r="C4503" s="17">
        <v>1</v>
      </c>
      <c r="D4503" s="16"/>
      <c r="E4503" s="31"/>
      <c r="F4503" s="31"/>
      <c r="G4503" s="16"/>
      <c r="H4503" s="16"/>
      <c r="I4503" s="16"/>
      <c r="J4503" s="16"/>
      <c r="K4503" s="16"/>
      <c r="L4503" s="16"/>
      <c r="M4503" s="16"/>
      <c r="N4503" s="16"/>
      <c r="O4503" s="16"/>
      <c r="P4503" s="16"/>
      <c r="Q4503" s="16"/>
      <c r="R4503" s="16"/>
      <c r="S4503" s="16"/>
      <c r="T4503" s="16"/>
      <c r="U4503" s="16"/>
      <c r="V4503" s="16"/>
      <c r="W4503" s="16"/>
      <c r="X4503" s="16"/>
      <c r="Y4503" s="16"/>
      <c r="Z4503" s="16"/>
      <c r="AA4503" s="16"/>
      <c r="AB4503" s="16"/>
      <c r="AC4503" s="16"/>
      <c r="AD4503" s="16"/>
      <c r="AE4503" s="16"/>
      <c r="AF4503" s="16"/>
      <c r="AG4503" s="16"/>
      <c r="AH4503" s="16"/>
      <c r="AI4503" s="18">
        <v>299.99</v>
      </c>
      <c r="AJ4503" s="22">
        <f>AI4503*-0.029+-0.3</f>
        <v>-8.99971</v>
      </c>
      <c r="AK4503" s="22">
        <v>0</v>
      </c>
      <c r="AL4503" s="22">
        <v>0</v>
      </c>
      <c r="AM4503" s="22">
        <v>0</v>
      </c>
      <c r="AN4503" s="22">
        <v>-11.48</v>
      </c>
      <c r="AO4503" s="22">
        <v>0</v>
      </c>
      <c r="AP4503" s="18">
        <f>SUM(AI4503:AO4503)</f>
        <v>279.51029</v>
      </c>
    </row>
    <row r="4504" ht="20.35" customHeight="1">
      <c r="A4504" t="s" s="28">
        <v>3503</v>
      </c>
      <c r="B4504" s="15">
        <v>44321</v>
      </c>
      <c r="C4504" s="16"/>
      <c r="D4504" s="16"/>
      <c r="E4504" s="31"/>
      <c r="F4504" s="31"/>
      <c r="G4504" s="16"/>
      <c r="H4504" s="16"/>
      <c r="I4504" s="16"/>
      <c r="J4504" s="16"/>
      <c r="K4504" s="16"/>
      <c r="L4504" s="16"/>
      <c r="M4504" s="16"/>
      <c r="N4504" s="16"/>
      <c r="O4504" s="16"/>
      <c r="P4504" s="16"/>
      <c r="Q4504" s="16"/>
      <c r="R4504" s="16"/>
      <c r="S4504" s="16"/>
      <c r="T4504" s="16"/>
      <c r="U4504" s="16"/>
      <c r="V4504" s="16"/>
      <c r="W4504" s="16"/>
      <c r="X4504" s="17">
        <v>1</v>
      </c>
      <c r="Y4504" s="16"/>
      <c r="Z4504" s="16"/>
      <c r="AA4504" s="16"/>
      <c r="AB4504" s="16"/>
      <c r="AC4504" s="16"/>
      <c r="AD4504" s="16"/>
      <c r="AE4504" s="16"/>
      <c r="AF4504" s="16"/>
      <c r="AG4504" s="16"/>
      <c r="AH4504" s="16"/>
      <c r="AI4504" s="18">
        <v>139.99</v>
      </c>
      <c r="AJ4504" s="22">
        <f>AI4504*-0.029+-0.3</f>
        <v>-4.35971</v>
      </c>
      <c r="AK4504" s="22">
        <v>0</v>
      </c>
      <c r="AL4504" s="22">
        <v>0</v>
      </c>
      <c r="AM4504" s="22">
        <v>0</v>
      </c>
      <c r="AN4504" s="22">
        <v>-9.5</v>
      </c>
      <c r="AO4504" s="22">
        <v>0</v>
      </c>
      <c r="AP4504" s="18">
        <f>SUM(AI4504:AO4504)</f>
        <v>126.13029</v>
      </c>
    </row>
    <row r="4505" ht="20.35" customHeight="1">
      <c r="A4505" t="s" s="28">
        <v>3504</v>
      </c>
      <c r="B4505" s="15">
        <v>44321</v>
      </c>
      <c r="C4505" s="16"/>
      <c r="D4505" s="16"/>
      <c r="E4505" s="31"/>
      <c r="F4505" s="31"/>
      <c r="G4505" s="16"/>
      <c r="H4505" s="16"/>
      <c r="I4505" s="16"/>
      <c r="J4505" s="17">
        <v>4</v>
      </c>
      <c r="K4505" s="16"/>
      <c r="L4505" s="16"/>
      <c r="M4505" s="16"/>
      <c r="N4505" s="16"/>
      <c r="O4505" s="16"/>
      <c r="P4505" s="16"/>
      <c r="Q4505" s="16"/>
      <c r="R4505" s="16"/>
      <c r="S4505" s="16"/>
      <c r="T4505" s="16"/>
      <c r="U4505" s="16"/>
      <c r="V4505" s="16"/>
      <c r="W4505" s="16"/>
      <c r="X4505" s="16"/>
      <c r="Y4505" s="16"/>
      <c r="Z4505" s="16"/>
      <c r="AA4505" s="16"/>
      <c r="AB4505" s="16"/>
      <c r="AC4505" s="16"/>
      <c r="AD4505" s="16"/>
      <c r="AE4505" s="16"/>
      <c r="AF4505" s="16"/>
      <c r="AG4505" s="16"/>
      <c r="AH4505" s="16"/>
      <c r="AI4505" s="18">
        <v>3579.96</v>
      </c>
      <c r="AJ4505" s="22">
        <f>AI4505*-0.029+-0.3</f>
        <v>-104.11884</v>
      </c>
      <c r="AK4505" s="22">
        <v>0</v>
      </c>
      <c r="AL4505" s="22">
        <v>0</v>
      </c>
      <c r="AM4505" s="22">
        <v>0</v>
      </c>
      <c r="AN4505" s="22">
        <v>-93.36</v>
      </c>
      <c r="AO4505" s="22">
        <v>0</v>
      </c>
      <c r="AP4505" s="18">
        <f>SUM(AI4505:AO4505)</f>
        <v>3382.48116</v>
      </c>
    </row>
    <row r="4506" ht="20.35" customHeight="1">
      <c r="A4506" t="s" s="28">
        <v>3505</v>
      </c>
      <c r="B4506" s="15">
        <v>44321</v>
      </c>
      <c r="C4506" s="17">
        <v>1</v>
      </c>
      <c r="D4506" s="16"/>
      <c r="E4506" s="31"/>
      <c r="F4506" s="59">
        <v>1</v>
      </c>
      <c r="G4506" s="16"/>
      <c r="H4506" s="16"/>
      <c r="I4506" s="16"/>
      <c r="J4506" s="16"/>
      <c r="K4506" s="16"/>
      <c r="L4506" s="16"/>
      <c r="M4506" s="16"/>
      <c r="N4506" s="16"/>
      <c r="O4506" s="16"/>
      <c r="P4506" s="16"/>
      <c r="Q4506" s="16"/>
      <c r="R4506" s="16"/>
      <c r="S4506" s="16"/>
      <c r="T4506" s="16"/>
      <c r="U4506" s="16"/>
      <c r="V4506" s="16"/>
      <c r="W4506" s="16"/>
      <c r="X4506" s="16"/>
      <c r="Y4506" s="16"/>
      <c r="Z4506" s="16"/>
      <c r="AA4506" s="16"/>
      <c r="AB4506" s="16"/>
      <c r="AC4506" s="16"/>
      <c r="AD4506" s="16"/>
      <c r="AE4506" s="16"/>
      <c r="AF4506" s="16"/>
      <c r="AG4506" s="16"/>
      <c r="AH4506" s="16"/>
      <c r="AI4506" s="18">
        <v>489.98</v>
      </c>
      <c r="AJ4506" s="22">
        <v>0</v>
      </c>
      <c r="AK4506" s="22">
        <f>AI4506*-0.029+-0.3</f>
        <v>-14.50942</v>
      </c>
      <c r="AL4506" s="22">
        <v>0</v>
      </c>
      <c r="AM4506" s="22">
        <v>0</v>
      </c>
      <c r="AN4506" s="22">
        <v>-17.71</v>
      </c>
      <c r="AO4506" s="22">
        <v>0</v>
      </c>
      <c r="AP4506" s="18">
        <f>SUM(AI4506:AO4506)</f>
        <v>457.76058</v>
      </c>
    </row>
    <row r="4507" ht="20.35" customHeight="1">
      <c r="A4507" t="s" s="28">
        <v>3506</v>
      </c>
      <c r="B4507" s="15">
        <v>44322</v>
      </c>
      <c r="C4507" s="16"/>
      <c r="D4507" s="16"/>
      <c r="E4507" s="31"/>
      <c r="F4507" s="31"/>
      <c r="G4507" s="16"/>
      <c r="H4507" s="16"/>
      <c r="I4507" s="16"/>
      <c r="J4507" s="16"/>
      <c r="K4507" s="16"/>
      <c r="L4507" s="16"/>
      <c r="M4507" s="16"/>
      <c r="N4507" s="16"/>
      <c r="O4507" s="16"/>
      <c r="P4507" s="16"/>
      <c r="Q4507" s="16"/>
      <c r="R4507" s="16"/>
      <c r="S4507" s="17">
        <v>2</v>
      </c>
      <c r="T4507" s="16"/>
      <c r="U4507" s="16"/>
      <c r="V4507" s="16"/>
      <c r="W4507" s="16"/>
      <c r="X4507" s="16"/>
      <c r="Y4507" s="16"/>
      <c r="Z4507" s="16"/>
      <c r="AA4507" s="16"/>
      <c r="AB4507" s="16"/>
      <c r="AC4507" s="16"/>
      <c r="AD4507" s="16"/>
      <c r="AE4507" s="16"/>
      <c r="AF4507" s="16"/>
      <c r="AG4507" s="16"/>
      <c r="AH4507" s="16"/>
      <c r="AI4507" s="18">
        <v>654.98</v>
      </c>
      <c r="AJ4507" s="22">
        <f>AI4507*-0.029+-0.3</f>
        <v>-19.29442</v>
      </c>
      <c r="AK4507" s="22">
        <v>0</v>
      </c>
      <c r="AL4507" s="22">
        <v>0</v>
      </c>
      <c r="AM4507" s="22">
        <v>0</v>
      </c>
      <c r="AN4507" s="22">
        <v>-54.99</v>
      </c>
      <c r="AO4507" s="22">
        <v>0</v>
      </c>
      <c r="AP4507" s="18">
        <f>SUM(AI4507:AO4507)</f>
        <v>580.6955799999999</v>
      </c>
    </row>
    <row r="4508" ht="20.35" customHeight="1">
      <c r="A4508" t="s" s="28">
        <v>3507</v>
      </c>
      <c r="B4508" s="15">
        <v>44322</v>
      </c>
      <c r="C4508" s="17">
        <v>2</v>
      </c>
      <c r="D4508" s="16"/>
      <c r="E4508" s="31"/>
      <c r="F4508" s="59">
        <v>2</v>
      </c>
      <c r="G4508" s="16"/>
      <c r="H4508" s="16"/>
      <c r="I4508" s="16"/>
      <c r="J4508" s="16"/>
      <c r="K4508" s="16"/>
      <c r="L4508" s="16"/>
      <c r="M4508" s="16"/>
      <c r="N4508" s="16"/>
      <c r="O4508" s="16"/>
      <c r="P4508" s="16"/>
      <c r="Q4508" s="16"/>
      <c r="R4508" s="16"/>
      <c r="S4508" s="16"/>
      <c r="T4508" s="16"/>
      <c r="U4508" s="16"/>
      <c r="V4508" s="16"/>
      <c r="W4508" s="16"/>
      <c r="X4508" s="16"/>
      <c r="Y4508" s="16"/>
      <c r="Z4508" s="16"/>
      <c r="AA4508" s="16"/>
      <c r="AB4508" s="16"/>
      <c r="AC4508" s="16"/>
      <c r="AD4508" s="16"/>
      <c r="AE4508" s="16"/>
      <c r="AF4508" s="16"/>
      <c r="AG4508" s="16"/>
      <c r="AH4508" s="16"/>
      <c r="AI4508" s="18">
        <v>899.96</v>
      </c>
      <c r="AJ4508" s="22">
        <f>AI4508*-0.029+-0.3</f>
        <v>-26.39884</v>
      </c>
      <c r="AK4508" s="22">
        <v>0</v>
      </c>
      <c r="AL4508" s="22">
        <v>0</v>
      </c>
      <c r="AM4508" s="22">
        <v>0</v>
      </c>
      <c r="AN4508" s="22">
        <v>-24.3</v>
      </c>
      <c r="AO4508" s="22">
        <v>0</v>
      </c>
      <c r="AP4508" s="18">
        <f>SUM(AI4508:AO4508)</f>
        <v>849.26116</v>
      </c>
    </row>
    <row r="4509" ht="20.35" customHeight="1">
      <c r="A4509" t="s" s="28">
        <v>3508</v>
      </c>
      <c r="B4509" s="15">
        <v>44322</v>
      </c>
      <c r="C4509" s="16"/>
      <c r="D4509" s="16"/>
      <c r="E4509" s="31"/>
      <c r="F4509" s="31"/>
      <c r="G4509" s="16"/>
      <c r="H4509" s="16"/>
      <c r="I4509" s="16"/>
      <c r="J4509" s="16"/>
      <c r="K4509" s="16"/>
      <c r="L4509" s="16"/>
      <c r="M4509" s="16"/>
      <c r="N4509" s="16"/>
      <c r="O4509" s="16"/>
      <c r="P4509" s="16"/>
      <c r="Q4509" s="16"/>
      <c r="R4509" s="16"/>
      <c r="S4509" s="17">
        <v>1</v>
      </c>
      <c r="T4509" s="16"/>
      <c r="U4509" s="16"/>
      <c r="V4509" s="16"/>
      <c r="W4509" s="16"/>
      <c r="X4509" s="16"/>
      <c r="Y4509" s="16"/>
      <c r="Z4509" s="16"/>
      <c r="AA4509" s="16"/>
      <c r="AB4509" s="16"/>
      <c r="AC4509" s="16"/>
      <c r="AD4509" s="16"/>
      <c r="AE4509" s="16"/>
      <c r="AF4509" s="16"/>
      <c r="AG4509" s="16"/>
      <c r="AH4509" s="16"/>
      <c r="AI4509" s="18">
        <v>349.99</v>
      </c>
      <c r="AJ4509" s="22">
        <v>0</v>
      </c>
      <c r="AK4509" s="22">
        <f>AI4509*-0.029+-0.3</f>
        <v>-10.44971</v>
      </c>
      <c r="AL4509" s="22">
        <v>0</v>
      </c>
      <c r="AM4509" s="22">
        <v>0</v>
      </c>
      <c r="AN4509" s="22">
        <v>-7.5</v>
      </c>
      <c r="AO4509" s="22">
        <v>0</v>
      </c>
      <c r="AP4509" s="18">
        <f>SUM(AI4509:AO4509)</f>
        <v>332.04029</v>
      </c>
    </row>
    <row r="4510" ht="20.35" customHeight="1">
      <c r="A4510" t="s" s="28">
        <v>3163</v>
      </c>
      <c r="B4510" s="15">
        <v>44322</v>
      </c>
      <c r="C4510" s="16"/>
      <c r="D4510" s="16"/>
      <c r="E4510" s="31"/>
      <c r="F4510" s="31"/>
      <c r="G4510" s="16"/>
      <c r="H4510" s="16"/>
      <c r="I4510" s="16"/>
      <c r="J4510" s="16"/>
      <c r="K4510" s="17">
        <v>2</v>
      </c>
      <c r="L4510" s="16"/>
      <c r="M4510" s="16"/>
      <c r="N4510" s="16"/>
      <c r="O4510" s="16"/>
      <c r="P4510" s="16"/>
      <c r="Q4510" s="16"/>
      <c r="R4510" s="16"/>
      <c r="S4510" s="16"/>
      <c r="T4510" s="16"/>
      <c r="U4510" s="16"/>
      <c r="V4510" s="16"/>
      <c r="W4510" s="16"/>
      <c r="X4510" s="16"/>
      <c r="Y4510" s="16"/>
      <c r="Z4510" s="16"/>
      <c r="AA4510" t="s" s="79">
        <v>3509</v>
      </c>
      <c r="AB4510" t="s" s="79">
        <v>3509</v>
      </c>
      <c r="AC4510" s="16"/>
      <c r="AD4510" s="17">
        <v>1</v>
      </c>
      <c r="AE4510" s="16"/>
      <c r="AF4510" s="16"/>
      <c r="AG4510" s="16"/>
      <c r="AH4510" s="16"/>
      <c r="AI4510" s="18">
        <v>1689.97</v>
      </c>
      <c r="AJ4510" s="22">
        <f>AI4510*-0.029+-0.3</f>
        <v>-49.30913</v>
      </c>
      <c r="AK4510" s="22">
        <v>0</v>
      </c>
      <c r="AL4510" s="22">
        <v>0</v>
      </c>
      <c r="AM4510" s="22">
        <v>0</v>
      </c>
      <c r="AN4510" s="22">
        <v>-33.66</v>
      </c>
      <c r="AO4510" s="22">
        <v>0</v>
      </c>
      <c r="AP4510" s="18">
        <f>SUM(AI4510:AO4510)</f>
        <v>1607.00087</v>
      </c>
    </row>
    <row r="4511" ht="20.35" customHeight="1">
      <c r="A4511" t="s" s="28">
        <v>2080</v>
      </c>
      <c r="B4511" s="15">
        <v>44323</v>
      </c>
      <c r="C4511" s="17">
        <v>2</v>
      </c>
      <c r="D4511" s="16"/>
      <c r="E4511" s="31"/>
      <c r="F4511" s="31"/>
      <c r="G4511" s="16"/>
      <c r="H4511" s="16"/>
      <c r="I4511" s="16"/>
      <c r="J4511" s="16"/>
      <c r="K4511" s="16"/>
      <c r="L4511" s="16"/>
      <c r="M4511" s="16"/>
      <c r="N4511" s="16"/>
      <c r="O4511" s="16"/>
      <c r="P4511" s="16"/>
      <c r="Q4511" s="16"/>
      <c r="R4511" s="16"/>
      <c r="S4511" s="16"/>
      <c r="T4511" s="16"/>
      <c r="U4511" s="16"/>
      <c r="V4511" s="16"/>
      <c r="W4511" s="16"/>
      <c r="X4511" s="16"/>
      <c r="Y4511" s="16"/>
      <c r="Z4511" s="16"/>
      <c r="AA4511" s="16"/>
      <c r="AB4511" s="16"/>
      <c r="AC4511" s="16"/>
      <c r="AD4511" s="16"/>
      <c r="AE4511" s="16"/>
      <c r="AF4511" s="16"/>
      <c r="AG4511" s="16"/>
      <c r="AH4511" s="16"/>
      <c r="AI4511" s="18">
        <v>520.47</v>
      </c>
      <c r="AJ4511" s="22">
        <v>0</v>
      </c>
      <c r="AK4511" s="22">
        <v>0</v>
      </c>
      <c r="AL4511" s="22">
        <v>0</v>
      </c>
      <c r="AM4511" s="22">
        <v>0</v>
      </c>
      <c r="AN4511" s="22">
        <v>-20.47</v>
      </c>
      <c r="AO4511" s="22">
        <v>0</v>
      </c>
      <c r="AP4511" s="18">
        <f>SUM(AI4511:AO4511)</f>
        <v>500</v>
      </c>
    </row>
    <row r="4512" ht="20.35" customHeight="1">
      <c r="A4512" t="s" s="28">
        <v>3510</v>
      </c>
      <c r="B4512" s="15">
        <v>44326</v>
      </c>
      <c r="C4512" s="17">
        <v>1</v>
      </c>
      <c r="D4512" s="16"/>
      <c r="E4512" s="31"/>
      <c r="F4512" s="59">
        <v>1</v>
      </c>
      <c r="G4512" s="16"/>
      <c r="H4512" s="16"/>
      <c r="I4512" s="16"/>
      <c r="J4512" s="16"/>
      <c r="K4512" s="16"/>
      <c r="L4512" s="16"/>
      <c r="M4512" s="16"/>
      <c r="N4512" s="16"/>
      <c r="O4512" s="16"/>
      <c r="P4512" s="16"/>
      <c r="Q4512" s="16"/>
      <c r="R4512" s="16"/>
      <c r="S4512" s="16"/>
      <c r="T4512" s="16"/>
      <c r="U4512" s="16"/>
      <c r="V4512" s="16"/>
      <c r="W4512" s="16"/>
      <c r="X4512" s="16"/>
      <c r="Y4512" s="16"/>
      <c r="Z4512" s="16"/>
      <c r="AA4512" s="16"/>
      <c r="AB4512" s="16"/>
      <c r="AC4512" s="16"/>
      <c r="AD4512" s="16"/>
      <c r="AE4512" s="16"/>
      <c r="AF4512" s="16"/>
      <c r="AG4512" s="16"/>
      <c r="AH4512" s="16"/>
      <c r="AI4512" s="18">
        <v>489.98</v>
      </c>
      <c r="AJ4512" s="22">
        <v>0</v>
      </c>
      <c r="AK4512" s="22">
        <v>0</v>
      </c>
      <c r="AL4512" s="22">
        <v>0</v>
      </c>
      <c r="AM4512" s="22">
        <f>AI4512*-0.0599</f>
        <v>-29.349802</v>
      </c>
      <c r="AN4512" s="22">
        <v>-14.89</v>
      </c>
      <c r="AO4512" s="22">
        <v>0</v>
      </c>
      <c r="AP4512" s="18">
        <f>SUM(AI4512:AO4512)</f>
        <v>445.740198</v>
      </c>
    </row>
    <row r="4513" ht="20.35" customHeight="1">
      <c r="A4513" t="s" s="28">
        <v>1032</v>
      </c>
      <c r="B4513" s="15">
        <v>44326</v>
      </c>
      <c r="C4513" s="16"/>
      <c r="D4513" s="16"/>
      <c r="E4513" s="31"/>
      <c r="F4513" s="31"/>
      <c r="G4513" s="17">
        <v>1</v>
      </c>
      <c r="H4513" s="16"/>
      <c r="I4513" s="16"/>
      <c r="J4513" s="16"/>
      <c r="K4513" s="16"/>
      <c r="L4513" s="16"/>
      <c r="M4513" s="16"/>
      <c r="N4513" s="16"/>
      <c r="O4513" s="16"/>
      <c r="P4513" s="16"/>
      <c r="Q4513" s="16"/>
      <c r="R4513" s="16"/>
      <c r="S4513" s="16"/>
      <c r="T4513" s="16"/>
      <c r="U4513" s="16"/>
      <c r="V4513" s="16"/>
      <c r="W4513" s="16"/>
      <c r="X4513" s="16"/>
      <c r="Y4513" s="16"/>
      <c r="Z4513" s="16"/>
      <c r="AA4513" s="16"/>
      <c r="AB4513" s="16"/>
      <c r="AC4513" s="16"/>
      <c r="AD4513" s="16"/>
      <c r="AE4513" s="16"/>
      <c r="AF4513" s="16"/>
      <c r="AG4513" s="16"/>
      <c r="AH4513" s="16"/>
      <c r="AI4513" s="18">
        <v>149.99</v>
      </c>
      <c r="AJ4513" s="22">
        <v>0</v>
      </c>
      <c r="AK4513" s="22">
        <v>0</v>
      </c>
      <c r="AL4513" s="22">
        <f>AI4513*-0.029-0.3</f>
        <v>-4.64971</v>
      </c>
      <c r="AM4513" s="22">
        <v>0</v>
      </c>
      <c r="AN4513" s="22">
        <v>-8.92</v>
      </c>
      <c r="AO4513" s="22">
        <v>0</v>
      </c>
      <c r="AP4513" s="18">
        <f>SUM(AI4513:AO4513)</f>
        <v>136.42029</v>
      </c>
    </row>
    <row r="4514" ht="20.35" customHeight="1">
      <c r="A4514" t="s" s="28">
        <v>3511</v>
      </c>
      <c r="B4514" s="15">
        <v>44326</v>
      </c>
      <c r="C4514" s="16"/>
      <c r="D4514" s="16"/>
      <c r="E4514" s="31"/>
      <c r="F4514" s="31"/>
      <c r="G4514" s="16"/>
      <c r="H4514" s="17">
        <v>6</v>
      </c>
      <c r="I4514" s="16"/>
      <c r="J4514" s="16"/>
      <c r="K4514" s="16"/>
      <c r="L4514" s="16"/>
      <c r="M4514" s="16"/>
      <c r="N4514" s="16"/>
      <c r="O4514" s="16"/>
      <c r="P4514" s="16"/>
      <c r="Q4514" s="16"/>
      <c r="R4514" s="17">
        <v>1</v>
      </c>
      <c r="S4514" s="17">
        <v>1</v>
      </c>
      <c r="T4514" s="16"/>
      <c r="U4514" s="16"/>
      <c r="V4514" s="16"/>
      <c r="W4514" s="16"/>
      <c r="X4514" s="17">
        <v>10</v>
      </c>
      <c r="Y4514" s="16"/>
      <c r="Z4514" s="16"/>
      <c r="AA4514" s="16"/>
      <c r="AB4514" s="16"/>
      <c r="AC4514" s="16"/>
      <c r="AD4514" s="16"/>
      <c r="AE4514" s="16"/>
      <c r="AF4514" s="16"/>
      <c r="AG4514" s="16"/>
      <c r="AH4514" s="16"/>
      <c r="AI4514" s="18">
        <v>7862.5</v>
      </c>
      <c r="AJ4514" s="22">
        <f>AI4514*-0.029+-0.3</f>
        <v>-228.3125</v>
      </c>
      <c r="AK4514" s="22">
        <v>0</v>
      </c>
      <c r="AL4514" s="22">
        <v>0</v>
      </c>
      <c r="AM4514" s="22">
        <v>0</v>
      </c>
      <c r="AN4514" s="22">
        <v>-488.06</v>
      </c>
      <c r="AO4514" s="22">
        <v>0</v>
      </c>
      <c r="AP4514" s="18">
        <f>SUM(AI4514:AO4514)</f>
        <v>7146.1275</v>
      </c>
    </row>
    <row r="4515" ht="32.35" customHeight="1">
      <c r="A4515" t="s" s="28">
        <v>3512</v>
      </c>
      <c r="B4515" s="15">
        <v>44326</v>
      </c>
      <c r="C4515" s="16"/>
      <c r="D4515" s="16"/>
      <c r="E4515" s="31"/>
      <c r="F4515" s="31"/>
      <c r="G4515" s="16"/>
      <c r="H4515" s="16"/>
      <c r="I4515" s="16"/>
      <c r="J4515" s="16"/>
      <c r="K4515" s="16"/>
      <c r="L4515" s="16"/>
      <c r="M4515" s="16"/>
      <c r="N4515" s="16"/>
      <c r="O4515" s="16"/>
      <c r="P4515" s="16"/>
      <c r="Q4515" s="16"/>
      <c r="R4515" s="16"/>
      <c r="S4515" s="16"/>
      <c r="T4515" s="16"/>
      <c r="U4515" s="16"/>
      <c r="V4515" s="16"/>
      <c r="W4515" s="16"/>
      <c r="X4515" s="16"/>
      <c r="Y4515" s="16"/>
      <c r="Z4515" s="16"/>
      <c r="AA4515" s="16"/>
      <c r="AB4515" s="16"/>
      <c r="AC4515" s="16"/>
      <c r="AD4515" s="16"/>
      <c r="AE4515" s="16"/>
      <c r="AF4515" s="16"/>
      <c r="AG4515" s="16"/>
      <c r="AH4515" s="16"/>
      <c r="AI4515" s="18">
        <v>438</v>
      </c>
      <c r="AJ4515" s="22">
        <f>AI4515*-0.029+-0.3</f>
        <v>-13.002</v>
      </c>
      <c r="AK4515" s="22">
        <v>0</v>
      </c>
      <c r="AL4515" s="22">
        <v>0</v>
      </c>
      <c r="AM4515" s="22">
        <v>0</v>
      </c>
      <c r="AN4515" s="22">
        <v>0</v>
      </c>
      <c r="AO4515" s="22">
        <v>0</v>
      </c>
      <c r="AP4515" s="18">
        <f>SUM(AI4515:AO4515)</f>
        <v>424.998</v>
      </c>
    </row>
    <row r="4516" ht="20.35" customHeight="1">
      <c r="A4516" t="s" s="28">
        <v>2625</v>
      </c>
      <c r="B4516" s="15">
        <v>44326</v>
      </c>
      <c r="C4516" s="16"/>
      <c r="D4516" s="16"/>
      <c r="E4516" s="31"/>
      <c r="F4516" s="31"/>
      <c r="G4516" s="16"/>
      <c r="H4516" s="16"/>
      <c r="I4516" s="16"/>
      <c r="J4516" s="16"/>
      <c r="K4516" s="16"/>
      <c r="L4516" s="16"/>
      <c r="M4516" s="16"/>
      <c r="N4516" s="16"/>
      <c r="O4516" s="16"/>
      <c r="P4516" s="16"/>
      <c r="Q4516" s="16"/>
      <c r="R4516" s="16"/>
      <c r="S4516" s="16"/>
      <c r="T4516" s="16"/>
      <c r="U4516" s="16"/>
      <c r="V4516" s="16"/>
      <c r="W4516" s="16"/>
      <c r="X4516" s="16"/>
      <c r="Y4516" s="16"/>
      <c r="Z4516" s="16"/>
      <c r="AA4516" s="16"/>
      <c r="AB4516" s="16"/>
      <c r="AC4516" s="16"/>
      <c r="AD4516" s="16"/>
      <c r="AE4516" s="16"/>
      <c r="AF4516" s="16"/>
      <c r="AG4516" s="16"/>
      <c r="AH4516" s="16"/>
      <c r="AI4516" s="18">
        <v>78.95</v>
      </c>
      <c r="AJ4516" s="22">
        <f>AI4516*-0.029+-0.3</f>
        <v>-2.58955</v>
      </c>
      <c r="AK4516" s="22">
        <v>0</v>
      </c>
      <c r="AL4516" s="22">
        <v>0</v>
      </c>
      <c r="AM4516" s="22">
        <v>0</v>
      </c>
      <c r="AN4516" s="22">
        <v>-7.5</v>
      </c>
      <c r="AO4516" s="22">
        <v>0</v>
      </c>
      <c r="AP4516" s="18">
        <f>SUM(AI4516:AO4516)</f>
        <v>68.86045</v>
      </c>
    </row>
    <row r="4517" ht="32.35" customHeight="1">
      <c r="A4517" t="s" s="28">
        <v>3513</v>
      </c>
      <c r="B4517" s="15">
        <v>44326</v>
      </c>
      <c r="C4517" s="16"/>
      <c r="D4517" s="16"/>
      <c r="E4517" s="31"/>
      <c r="F4517" s="31"/>
      <c r="G4517" s="16"/>
      <c r="H4517" s="16"/>
      <c r="I4517" s="16"/>
      <c r="J4517" s="16"/>
      <c r="K4517" s="16"/>
      <c r="L4517" s="16"/>
      <c r="M4517" s="16"/>
      <c r="N4517" s="16"/>
      <c r="O4517" s="16"/>
      <c r="P4517" s="16"/>
      <c r="Q4517" s="16"/>
      <c r="R4517" s="16"/>
      <c r="S4517" s="16"/>
      <c r="T4517" s="16"/>
      <c r="U4517" s="16"/>
      <c r="V4517" s="16"/>
      <c r="W4517" s="16"/>
      <c r="X4517" s="17">
        <v>1</v>
      </c>
      <c r="Y4517" s="16"/>
      <c r="Z4517" s="16"/>
      <c r="AA4517" s="16"/>
      <c r="AB4517" s="16"/>
      <c r="AC4517" s="16"/>
      <c r="AD4517" s="16"/>
      <c r="AE4517" s="16"/>
      <c r="AF4517" s="16"/>
      <c r="AG4517" s="16"/>
      <c r="AH4517" s="16"/>
      <c r="AI4517" s="18">
        <v>80</v>
      </c>
      <c r="AJ4517" s="22">
        <f>AI4517*-0.029+-0.3</f>
        <v>-2.62</v>
      </c>
      <c r="AK4517" s="22">
        <v>0</v>
      </c>
      <c r="AL4517" s="22">
        <v>0</v>
      </c>
      <c r="AM4517" s="22">
        <v>0</v>
      </c>
      <c r="AN4517" s="22">
        <v>-9.5</v>
      </c>
      <c r="AO4517" s="22">
        <v>0</v>
      </c>
      <c r="AP4517" s="18">
        <f>SUM(AI4517:AO4517)</f>
        <v>67.88</v>
      </c>
    </row>
    <row r="4518" ht="20.35" customHeight="1">
      <c r="A4518" t="s" s="28">
        <v>1630</v>
      </c>
      <c r="B4518" s="15">
        <v>44327</v>
      </c>
      <c r="C4518" s="16"/>
      <c r="D4518" s="16"/>
      <c r="E4518" s="31"/>
      <c r="F4518" s="31"/>
      <c r="G4518" s="16"/>
      <c r="H4518" s="16"/>
      <c r="I4518" s="16"/>
      <c r="J4518" s="16"/>
      <c r="K4518" s="16"/>
      <c r="L4518" s="16"/>
      <c r="M4518" s="16"/>
      <c r="N4518" s="16"/>
      <c r="O4518" s="16"/>
      <c r="P4518" s="16"/>
      <c r="Q4518" s="16"/>
      <c r="R4518" s="16"/>
      <c r="S4518" s="16"/>
      <c r="T4518" s="16"/>
      <c r="U4518" s="16"/>
      <c r="V4518" s="16"/>
      <c r="W4518" s="16"/>
      <c r="X4518" s="17">
        <v>1</v>
      </c>
      <c r="Y4518" s="16"/>
      <c r="Z4518" s="16"/>
      <c r="AA4518" s="16"/>
      <c r="AB4518" s="16"/>
      <c r="AC4518" s="16"/>
      <c r="AD4518" s="16"/>
      <c r="AE4518" s="16"/>
      <c r="AF4518" s="16"/>
      <c r="AG4518" s="16"/>
      <c r="AH4518" s="16"/>
      <c r="AI4518" s="18">
        <v>107.98</v>
      </c>
      <c r="AJ4518" s="22">
        <f>AI4518*-0.029+-0.3</f>
        <v>-3.43142</v>
      </c>
      <c r="AK4518" s="22">
        <v>0</v>
      </c>
      <c r="AL4518" s="22">
        <v>0</v>
      </c>
      <c r="AM4518" s="22">
        <v>0</v>
      </c>
      <c r="AN4518" s="22">
        <v>-7.5</v>
      </c>
      <c r="AO4518" s="22">
        <v>0</v>
      </c>
      <c r="AP4518" s="18">
        <f>SUM(AI4518:AO4518)</f>
        <v>97.04858</v>
      </c>
    </row>
    <row r="4519" ht="20.35" customHeight="1">
      <c r="A4519" t="s" s="28">
        <v>3514</v>
      </c>
      <c r="B4519" s="15">
        <v>44327</v>
      </c>
      <c r="C4519" s="16"/>
      <c r="D4519" s="16"/>
      <c r="E4519" s="31"/>
      <c r="F4519" s="31"/>
      <c r="G4519" s="16"/>
      <c r="H4519" s="17">
        <v>4</v>
      </c>
      <c r="I4519" s="16"/>
      <c r="J4519" s="16"/>
      <c r="K4519" s="16"/>
      <c r="L4519" s="16"/>
      <c r="M4519" s="16"/>
      <c r="N4519" s="16"/>
      <c r="O4519" s="16"/>
      <c r="P4519" s="16"/>
      <c r="Q4519" s="16"/>
      <c r="R4519" s="17">
        <v>1</v>
      </c>
      <c r="S4519" s="16"/>
      <c r="T4519" s="16"/>
      <c r="U4519" s="16"/>
      <c r="V4519" s="16"/>
      <c r="W4519" s="16"/>
      <c r="X4519" s="17">
        <v>2</v>
      </c>
      <c r="Y4519" s="16"/>
      <c r="Z4519" s="16"/>
      <c r="AA4519" s="16"/>
      <c r="AB4519" s="16"/>
      <c r="AC4519" s="16"/>
      <c r="AD4519" s="16"/>
      <c r="AE4519" s="16"/>
      <c r="AF4519" s="16"/>
      <c r="AG4519" s="16"/>
      <c r="AH4519" s="16"/>
      <c r="AI4519" s="18">
        <v>4650</v>
      </c>
      <c r="AJ4519" s="22">
        <f>AI4519*-0.029+-0.3</f>
        <v>-135.15</v>
      </c>
      <c r="AK4519" s="22">
        <v>0</v>
      </c>
      <c r="AL4519" s="22">
        <v>0</v>
      </c>
      <c r="AM4519" s="22">
        <v>0</v>
      </c>
      <c r="AN4519" s="22">
        <v>-39.16</v>
      </c>
      <c r="AO4519" s="22">
        <v>0</v>
      </c>
      <c r="AP4519" s="18">
        <f>SUM(AI4519:AO4519)</f>
        <v>4475.69</v>
      </c>
    </row>
    <row r="4520" ht="20.35" customHeight="1">
      <c r="A4520" t="s" s="28">
        <v>3209</v>
      </c>
      <c r="B4520" s="15">
        <v>44327</v>
      </c>
      <c r="C4520" s="16"/>
      <c r="D4520" s="16"/>
      <c r="E4520" s="31"/>
      <c r="F4520" s="31"/>
      <c r="G4520" s="16"/>
      <c r="H4520" s="16"/>
      <c r="I4520" s="16"/>
      <c r="J4520" s="16"/>
      <c r="K4520" s="16"/>
      <c r="L4520" s="16"/>
      <c r="M4520" s="16"/>
      <c r="N4520" s="16"/>
      <c r="O4520" s="16"/>
      <c r="P4520" s="16"/>
      <c r="Q4520" s="16"/>
      <c r="R4520" s="16"/>
      <c r="S4520" s="16"/>
      <c r="T4520" s="16"/>
      <c r="U4520" s="16"/>
      <c r="V4520" s="16"/>
      <c r="W4520" s="16"/>
      <c r="X4520" s="17">
        <v>1</v>
      </c>
      <c r="Y4520" s="16"/>
      <c r="Z4520" s="16"/>
      <c r="AA4520" s="16"/>
      <c r="AB4520" s="16"/>
      <c r="AC4520" s="16"/>
      <c r="AD4520" s="16"/>
      <c r="AE4520" s="16"/>
      <c r="AF4520" s="16"/>
      <c r="AG4520" s="16"/>
      <c r="AH4520" s="16"/>
      <c r="AI4520" s="18">
        <v>107.98</v>
      </c>
      <c r="AJ4520" s="22">
        <f>AI4520*-0.029+-0.3</f>
        <v>-3.43142</v>
      </c>
      <c r="AK4520" s="22">
        <v>0</v>
      </c>
      <c r="AL4520" s="22">
        <v>0</v>
      </c>
      <c r="AM4520" s="22">
        <v>0</v>
      </c>
      <c r="AN4520" s="22">
        <v>-7.5</v>
      </c>
      <c r="AO4520" s="22">
        <v>0</v>
      </c>
      <c r="AP4520" s="18">
        <f>SUM(AI4520:AO4520)</f>
        <v>97.04858</v>
      </c>
    </row>
    <row r="4521" ht="20.35" customHeight="1">
      <c r="A4521" t="s" s="28">
        <v>3515</v>
      </c>
      <c r="B4521" s="15">
        <v>44328</v>
      </c>
      <c r="C4521" s="16"/>
      <c r="D4521" s="16"/>
      <c r="E4521" s="31"/>
      <c r="F4521" s="31"/>
      <c r="G4521" s="16"/>
      <c r="H4521" s="16"/>
      <c r="I4521" s="16"/>
      <c r="J4521" s="16"/>
      <c r="K4521" s="16"/>
      <c r="L4521" s="16"/>
      <c r="M4521" s="16"/>
      <c r="N4521" s="16"/>
      <c r="O4521" s="16"/>
      <c r="P4521" s="16"/>
      <c r="Q4521" s="16"/>
      <c r="R4521" s="16"/>
      <c r="S4521" s="16"/>
      <c r="T4521" s="16"/>
      <c r="U4521" s="16"/>
      <c r="V4521" s="16"/>
      <c r="W4521" s="16"/>
      <c r="X4521" s="17">
        <v>1</v>
      </c>
      <c r="Y4521" s="16"/>
      <c r="Z4521" s="16"/>
      <c r="AA4521" s="16"/>
      <c r="AB4521" s="16"/>
      <c r="AC4521" s="16"/>
      <c r="AD4521" s="16"/>
      <c r="AE4521" s="16"/>
      <c r="AF4521" s="16"/>
      <c r="AG4521" s="16"/>
      <c r="AH4521" s="16"/>
      <c r="AI4521" s="18">
        <v>107.98</v>
      </c>
      <c r="AJ4521" s="22">
        <v>0</v>
      </c>
      <c r="AK4521" s="22">
        <f>AI4521*-0.029+-0.3</f>
        <v>-3.43142</v>
      </c>
      <c r="AL4521" s="22">
        <v>0</v>
      </c>
      <c r="AM4521" s="22">
        <v>0</v>
      </c>
      <c r="AN4521" s="22">
        <v>-7.5</v>
      </c>
      <c r="AO4521" s="22">
        <v>0</v>
      </c>
      <c r="AP4521" s="18">
        <f>SUM(AI4521:AO4521)</f>
        <v>97.04858</v>
      </c>
    </row>
    <row r="4522" ht="20.35" customHeight="1">
      <c r="A4522" t="s" s="28">
        <v>3453</v>
      </c>
      <c r="B4522" s="15">
        <v>44328</v>
      </c>
      <c r="C4522" s="16"/>
      <c r="D4522" s="16"/>
      <c r="E4522" s="31"/>
      <c r="F4522" s="31"/>
      <c r="G4522" s="16"/>
      <c r="H4522" s="16"/>
      <c r="I4522" s="16"/>
      <c r="J4522" s="16"/>
      <c r="K4522" s="16"/>
      <c r="L4522" s="16"/>
      <c r="M4522" s="16"/>
      <c r="N4522" s="16"/>
      <c r="O4522" s="16"/>
      <c r="P4522" s="16"/>
      <c r="Q4522" s="16"/>
      <c r="R4522" s="16"/>
      <c r="S4522" s="16"/>
      <c r="T4522" s="16"/>
      <c r="U4522" s="16"/>
      <c r="V4522" s="16"/>
      <c r="W4522" s="16"/>
      <c r="X4522" s="17">
        <v>3</v>
      </c>
      <c r="Y4522" s="16"/>
      <c r="Z4522" s="16"/>
      <c r="AA4522" s="16"/>
      <c r="AB4522" s="16"/>
      <c r="AC4522" s="16"/>
      <c r="AD4522" s="16"/>
      <c r="AE4522" s="16"/>
      <c r="AF4522" s="16"/>
      <c r="AG4522" s="16"/>
      <c r="AH4522" s="16"/>
      <c r="AI4522" s="18">
        <v>649.95</v>
      </c>
      <c r="AJ4522" s="22">
        <f>AI4522*-0.029+-0.3</f>
        <v>-19.14855</v>
      </c>
      <c r="AK4522" s="22">
        <v>0</v>
      </c>
      <c r="AL4522" s="22">
        <v>0</v>
      </c>
      <c r="AM4522" s="22">
        <v>0</v>
      </c>
      <c r="AN4522" s="22">
        <v>-20.63</v>
      </c>
      <c r="AO4522" s="22">
        <v>0</v>
      </c>
      <c r="AP4522" s="18">
        <f>SUM(AI4522:AO4522)</f>
        <v>610.17145</v>
      </c>
    </row>
    <row r="4523" ht="20.35" customHeight="1">
      <c r="A4523" t="s" s="28">
        <v>3516</v>
      </c>
      <c r="B4523" s="15">
        <v>44328</v>
      </c>
      <c r="C4523" s="17">
        <v>1</v>
      </c>
      <c r="D4523" s="16"/>
      <c r="E4523" s="31"/>
      <c r="F4523" s="59">
        <v>1</v>
      </c>
      <c r="G4523" s="16"/>
      <c r="H4523" s="16"/>
      <c r="I4523" s="16"/>
      <c r="J4523" s="16"/>
      <c r="K4523" s="16"/>
      <c r="L4523" s="16"/>
      <c r="M4523" s="16"/>
      <c r="N4523" s="16"/>
      <c r="O4523" s="16"/>
      <c r="P4523" s="16"/>
      <c r="Q4523" s="16"/>
      <c r="R4523" s="16"/>
      <c r="S4523" s="17">
        <v>1</v>
      </c>
      <c r="T4523" s="16"/>
      <c r="U4523" s="16"/>
      <c r="V4523" s="16"/>
      <c r="W4523" s="16"/>
      <c r="X4523" s="16"/>
      <c r="Y4523" s="16"/>
      <c r="Z4523" s="16"/>
      <c r="AA4523" s="16"/>
      <c r="AB4523" s="16"/>
      <c r="AC4523" s="16"/>
      <c r="AD4523" s="16"/>
      <c r="AE4523" s="16"/>
      <c r="AF4523" s="16"/>
      <c r="AG4523" s="16"/>
      <c r="AH4523" s="16"/>
      <c r="AI4523" s="18">
        <v>799.97</v>
      </c>
      <c r="AJ4523" s="22">
        <f>AI4523*-0.029+-0.3</f>
        <v>-23.49913</v>
      </c>
      <c r="AK4523" s="22">
        <v>0</v>
      </c>
      <c r="AL4523" s="22">
        <v>0</v>
      </c>
      <c r="AM4523" s="22">
        <v>0</v>
      </c>
      <c r="AN4523" s="22">
        <v>-22.39</v>
      </c>
      <c r="AO4523" s="22">
        <v>0</v>
      </c>
      <c r="AP4523" s="18">
        <f>SUM(AI4523:AO4523)</f>
        <v>754.08087</v>
      </c>
    </row>
    <row r="4524" ht="20.35" customHeight="1">
      <c r="A4524" t="s" s="28">
        <v>3517</v>
      </c>
      <c r="B4524" s="15">
        <v>44328</v>
      </c>
      <c r="C4524" s="17">
        <v>2</v>
      </c>
      <c r="D4524" s="16"/>
      <c r="E4524" s="31"/>
      <c r="F4524" s="59">
        <v>2</v>
      </c>
      <c r="G4524" s="16"/>
      <c r="H4524" s="16"/>
      <c r="I4524" s="16"/>
      <c r="J4524" s="16"/>
      <c r="K4524" s="16"/>
      <c r="L4524" s="16"/>
      <c r="M4524" s="16"/>
      <c r="N4524" s="16"/>
      <c r="O4524" s="16"/>
      <c r="P4524" s="16"/>
      <c r="Q4524" s="16"/>
      <c r="R4524" s="16"/>
      <c r="S4524" s="16"/>
      <c r="T4524" s="16"/>
      <c r="U4524" s="16"/>
      <c r="V4524" s="16"/>
      <c r="W4524" s="16"/>
      <c r="X4524" s="16"/>
      <c r="Y4524" s="16"/>
      <c r="Z4524" s="16"/>
      <c r="AA4524" s="16"/>
      <c r="AB4524" s="16"/>
      <c r="AC4524" s="16"/>
      <c r="AD4524" s="16"/>
      <c r="AE4524" s="16"/>
      <c r="AF4524" s="16"/>
      <c r="AG4524" s="16"/>
      <c r="AH4524" s="16"/>
      <c r="AI4524" s="18">
        <v>1065.71</v>
      </c>
      <c r="AJ4524" s="22">
        <v>0</v>
      </c>
      <c r="AK4524" s="22">
        <v>0</v>
      </c>
      <c r="AL4524" s="22">
        <v>0</v>
      </c>
      <c r="AM4524" s="22">
        <f>AI4524*-0.0599</f>
        <v>-63.836029</v>
      </c>
      <c r="AN4524" s="22">
        <v>-11.24</v>
      </c>
      <c r="AO4524" s="22">
        <v>-85.75</v>
      </c>
      <c r="AP4524" s="18">
        <f>SUM(AI4524:AO4524)</f>
        <v>904.883971</v>
      </c>
    </row>
    <row r="4525" ht="20.35" customHeight="1">
      <c r="A4525" t="s" s="28">
        <v>3518</v>
      </c>
      <c r="B4525" s="15">
        <v>44328</v>
      </c>
      <c r="C4525" s="17">
        <v>1</v>
      </c>
      <c r="D4525" s="16"/>
      <c r="E4525" s="31"/>
      <c r="F4525" s="31"/>
      <c r="G4525" s="16"/>
      <c r="H4525" s="16"/>
      <c r="I4525" s="16"/>
      <c r="J4525" s="16"/>
      <c r="K4525" s="16"/>
      <c r="L4525" s="16"/>
      <c r="M4525" s="16"/>
      <c r="N4525" s="16"/>
      <c r="O4525" s="16"/>
      <c r="P4525" s="16"/>
      <c r="Q4525" s="16"/>
      <c r="R4525" s="16"/>
      <c r="S4525" s="16"/>
      <c r="T4525" s="16"/>
      <c r="U4525" s="16"/>
      <c r="V4525" s="16"/>
      <c r="W4525" s="16"/>
      <c r="X4525" s="16"/>
      <c r="Y4525" s="16"/>
      <c r="Z4525" s="16"/>
      <c r="AA4525" s="16"/>
      <c r="AB4525" s="16"/>
      <c r="AC4525" s="16"/>
      <c r="AD4525" s="16"/>
      <c r="AE4525" s="16"/>
      <c r="AF4525" s="16"/>
      <c r="AG4525" s="16"/>
      <c r="AH4525" s="16"/>
      <c r="AI4525" s="18">
        <v>339.99</v>
      </c>
      <c r="AJ4525" s="22">
        <f>AI4525*-0.029+-0.3</f>
        <v>-10.15971</v>
      </c>
      <c r="AK4525" s="22">
        <v>0</v>
      </c>
      <c r="AL4525" s="22">
        <v>0</v>
      </c>
      <c r="AM4525" s="22">
        <v>0</v>
      </c>
      <c r="AN4525" s="22">
        <v>-11.24</v>
      </c>
      <c r="AO4525" s="22">
        <v>0</v>
      </c>
      <c r="AP4525" s="18">
        <f>SUM(AI4525:AO4525)</f>
        <v>318.59029</v>
      </c>
    </row>
    <row r="4526" ht="20.35" customHeight="1">
      <c r="A4526" t="s" s="28">
        <v>3519</v>
      </c>
      <c r="B4526" s="15">
        <v>44328</v>
      </c>
      <c r="C4526" s="17">
        <v>1</v>
      </c>
      <c r="D4526" s="16"/>
      <c r="E4526" s="31"/>
      <c r="F4526" s="59">
        <v>1</v>
      </c>
      <c r="G4526" s="16"/>
      <c r="H4526" s="16"/>
      <c r="I4526" s="16"/>
      <c r="J4526" s="16"/>
      <c r="K4526" s="16"/>
      <c r="L4526" s="16"/>
      <c r="M4526" s="16"/>
      <c r="N4526" s="16"/>
      <c r="O4526" s="16"/>
      <c r="P4526" s="16"/>
      <c r="Q4526" s="16"/>
      <c r="R4526" s="16"/>
      <c r="S4526" s="16"/>
      <c r="T4526" s="16"/>
      <c r="U4526" s="16"/>
      <c r="V4526" s="16"/>
      <c r="W4526" s="16"/>
      <c r="X4526" s="16"/>
      <c r="Y4526" s="16"/>
      <c r="Z4526" s="16"/>
      <c r="AA4526" s="16"/>
      <c r="AB4526" s="16"/>
      <c r="AC4526" s="16"/>
      <c r="AD4526" s="16"/>
      <c r="AE4526" s="16"/>
      <c r="AF4526" s="16"/>
      <c r="AG4526" s="16"/>
      <c r="AH4526" s="16"/>
      <c r="AI4526" s="18">
        <v>489.98</v>
      </c>
      <c r="AJ4526" s="22">
        <v>0</v>
      </c>
      <c r="AK4526" s="22">
        <v>0</v>
      </c>
      <c r="AL4526" s="22">
        <v>0</v>
      </c>
      <c r="AM4526" s="22">
        <f>AI4526*-0.0599</f>
        <v>-29.349802</v>
      </c>
      <c r="AN4526" s="22">
        <v>-11.65</v>
      </c>
      <c r="AO4526" s="22">
        <v>0</v>
      </c>
      <c r="AP4526" s="18">
        <f>SUM(AI4526:AO4526)</f>
        <v>448.980198</v>
      </c>
    </row>
    <row r="4527" ht="20.35" customHeight="1">
      <c r="A4527" t="s" s="28">
        <v>3520</v>
      </c>
      <c r="B4527" s="15">
        <v>44328</v>
      </c>
      <c r="C4527" s="16"/>
      <c r="D4527" s="16"/>
      <c r="E4527" s="31"/>
      <c r="F4527" s="31"/>
      <c r="G4527" s="16"/>
      <c r="H4527" s="16"/>
      <c r="I4527" s="16"/>
      <c r="J4527" s="17">
        <v>2</v>
      </c>
      <c r="K4527" s="16"/>
      <c r="L4527" s="16"/>
      <c r="M4527" s="16"/>
      <c r="N4527" s="16"/>
      <c r="O4527" s="16"/>
      <c r="P4527" s="16"/>
      <c r="Q4527" s="16"/>
      <c r="R4527" s="16"/>
      <c r="S4527" s="16"/>
      <c r="T4527" s="16"/>
      <c r="U4527" s="16"/>
      <c r="V4527" s="16"/>
      <c r="W4527" s="16"/>
      <c r="X4527" s="17">
        <v>2</v>
      </c>
      <c r="Y4527" s="16"/>
      <c r="Z4527" s="16"/>
      <c r="AA4527" s="16"/>
      <c r="AB4527" s="16"/>
      <c r="AC4527" s="16"/>
      <c r="AD4527" s="16"/>
      <c r="AE4527" s="16"/>
      <c r="AF4527" s="16"/>
      <c r="AG4527" s="16"/>
      <c r="AH4527" s="16"/>
      <c r="AI4527" s="18">
        <v>2065.04</v>
      </c>
      <c r="AJ4527" s="22">
        <f>AI4527*-0.029+-0.3</f>
        <v>-60.18616</v>
      </c>
      <c r="AK4527" s="22">
        <v>0</v>
      </c>
      <c r="AL4527" s="22">
        <v>0</v>
      </c>
      <c r="AM4527" s="22">
        <v>0</v>
      </c>
      <c r="AN4527" s="22">
        <v>-110.83</v>
      </c>
      <c r="AO4527" s="22">
        <v>0</v>
      </c>
      <c r="AP4527" s="18">
        <f>SUM(AI4527:AO4527)</f>
        <v>1894.02384</v>
      </c>
    </row>
    <row r="4528" ht="20.35" customHeight="1">
      <c r="A4528" t="s" s="28">
        <v>3521</v>
      </c>
      <c r="B4528" s="15">
        <v>44328</v>
      </c>
      <c r="C4528" s="17">
        <v>2</v>
      </c>
      <c r="D4528" s="16"/>
      <c r="E4528" s="31"/>
      <c r="F4528" s="59">
        <v>2</v>
      </c>
      <c r="G4528" s="17">
        <v>2</v>
      </c>
      <c r="H4528" s="16"/>
      <c r="I4528" s="16"/>
      <c r="J4528" s="16"/>
      <c r="K4528" s="16"/>
      <c r="L4528" s="16"/>
      <c r="M4528" s="16"/>
      <c r="N4528" s="16"/>
      <c r="O4528" s="16"/>
      <c r="P4528" s="16"/>
      <c r="Q4528" s="16"/>
      <c r="R4528" s="16"/>
      <c r="S4528" s="16"/>
      <c r="T4528" s="16"/>
      <c r="U4528" s="16"/>
      <c r="V4528" s="16"/>
      <c r="W4528" s="16"/>
      <c r="X4528" s="16"/>
      <c r="Y4528" s="16"/>
      <c r="Z4528" s="16"/>
      <c r="AA4528" s="16"/>
      <c r="AB4528" s="16"/>
      <c r="AC4528" s="16"/>
      <c r="AD4528" s="16"/>
      <c r="AE4528" s="16"/>
      <c r="AF4528" s="16"/>
      <c r="AG4528" s="16"/>
      <c r="AH4528" s="16"/>
      <c r="AI4528" s="18">
        <v>1199.96</v>
      </c>
      <c r="AJ4528" s="22">
        <f>AI4528*-0.029+-0.3</f>
        <v>-35.09884</v>
      </c>
      <c r="AK4528" s="22">
        <v>0</v>
      </c>
      <c r="AL4528" s="22">
        <v>0</v>
      </c>
      <c r="AM4528" s="22">
        <v>0</v>
      </c>
      <c r="AN4528" s="22">
        <v>-20.61</v>
      </c>
      <c r="AO4528" s="22">
        <v>0</v>
      </c>
      <c r="AP4528" s="18">
        <f>SUM(AI4528:AO4528)</f>
        <v>1144.25116</v>
      </c>
    </row>
    <row r="4529" ht="20.35" customHeight="1">
      <c r="A4529" t="s" s="28">
        <v>3520</v>
      </c>
      <c r="B4529" s="15">
        <v>44328</v>
      </c>
      <c r="C4529" s="16"/>
      <c r="D4529" s="16"/>
      <c r="E4529" s="31"/>
      <c r="F4529" s="31"/>
      <c r="G4529" s="16"/>
      <c r="H4529" s="16"/>
      <c r="I4529" s="16"/>
      <c r="J4529" s="16"/>
      <c r="K4529" s="16"/>
      <c r="L4529" s="16"/>
      <c r="M4529" s="16"/>
      <c r="N4529" s="16"/>
      <c r="O4529" s="16"/>
      <c r="P4529" s="16"/>
      <c r="Q4529" s="16"/>
      <c r="R4529" s="16"/>
      <c r="S4529" s="17">
        <v>1</v>
      </c>
      <c r="T4529" s="16"/>
      <c r="U4529" s="16"/>
      <c r="V4529" s="16"/>
      <c r="W4529" s="16"/>
      <c r="X4529" s="16"/>
      <c r="Y4529" s="16"/>
      <c r="Z4529" s="16"/>
      <c r="AA4529" s="16"/>
      <c r="AB4529" s="16"/>
      <c r="AC4529" s="16"/>
      <c r="AD4529" s="17">
        <v>1</v>
      </c>
      <c r="AE4529" s="16"/>
      <c r="AF4529" s="16"/>
      <c r="AG4529" s="16"/>
      <c r="AH4529" s="16"/>
      <c r="AI4529" s="18">
        <v>566.22</v>
      </c>
      <c r="AJ4529" s="22">
        <f>AI4529*-0.029+-0.3</f>
        <v>-16.72038</v>
      </c>
      <c r="AK4529" s="22">
        <v>0</v>
      </c>
      <c r="AL4529" s="22">
        <v>0</v>
      </c>
      <c r="AM4529" s="22">
        <v>0</v>
      </c>
      <c r="AN4529" s="22">
        <v>0</v>
      </c>
      <c r="AO4529" s="22">
        <v>0</v>
      </c>
      <c r="AP4529" s="18">
        <f>SUM(AI4529:AO4529)</f>
        <v>549.49962</v>
      </c>
    </row>
    <row r="4530" ht="20.35" customHeight="1">
      <c r="A4530" t="s" s="28">
        <v>3522</v>
      </c>
      <c r="B4530" s="15">
        <v>44329</v>
      </c>
      <c r="C4530" s="16"/>
      <c r="D4530" s="16"/>
      <c r="E4530" s="31"/>
      <c r="F4530" s="31"/>
      <c r="G4530" s="16"/>
      <c r="H4530" s="16"/>
      <c r="I4530" s="16"/>
      <c r="J4530" s="16"/>
      <c r="K4530" s="16"/>
      <c r="L4530" s="16"/>
      <c r="M4530" s="16"/>
      <c r="N4530" s="16"/>
      <c r="O4530" s="16"/>
      <c r="P4530" s="16"/>
      <c r="Q4530" s="16"/>
      <c r="R4530" s="16"/>
      <c r="S4530" s="17">
        <v>1</v>
      </c>
      <c r="T4530" s="16"/>
      <c r="U4530" s="16"/>
      <c r="V4530" s="16"/>
      <c r="W4530" s="16"/>
      <c r="X4530" s="16"/>
      <c r="Y4530" s="16"/>
      <c r="Z4530" s="16"/>
      <c r="AA4530" s="16"/>
      <c r="AB4530" s="16"/>
      <c r="AC4530" s="16"/>
      <c r="AD4530" s="16"/>
      <c r="AE4530" s="16"/>
      <c r="AF4530" s="16"/>
      <c r="AG4530" s="16"/>
      <c r="AH4530" s="16"/>
      <c r="AI4530" s="18">
        <v>430.98</v>
      </c>
      <c r="AJ4530" s="22">
        <v>0</v>
      </c>
      <c r="AK4530" s="22">
        <v>0</v>
      </c>
      <c r="AL4530" s="22">
        <f>AI4530*-0.029-0.3</f>
        <v>-12.79842</v>
      </c>
      <c r="AM4530" s="22">
        <v>0</v>
      </c>
      <c r="AN4530" s="22">
        <v>-36.99</v>
      </c>
      <c r="AO4530" s="22">
        <v>0</v>
      </c>
      <c r="AP4530" s="18">
        <f>SUM(AI4530:AO4530)</f>
        <v>381.19158</v>
      </c>
    </row>
    <row r="4531" ht="20.35" customHeight="1">
      <c r="A4531" t="s" s="28">
        <v>3523</v>
      </c>
      <c r="B4531" s="15">
        <v>44329</v>
      </c>
      <c r="C4531" s="16"/>
      <c r="D4531" s="16"/>
      <c r="E4531" s="31"/>
      <c r="F4531" s="31"/>
      <c r="G4531" s="16"/>
      <c r="H4531" s="16"/>
      <c r="I4531" s="16"/>
      <c r="J4531" s="16"/>
      <c r="K4531" s="17">
        <v>2</v>
      </c>
      <c r="L4531" s="16"/>
      <c r="M4531" s="16"/>
      <c r="N4531" s="16"/>
      <c r="O4531" s="16"/>
      <c r="P4531" s="16"/>
      <c r="Q4531" s="16"/>
      <c r="R4531" s="16"/>
      <c r="S4531" s="16"/>
      <c r="T4531" s="16"/>
      <c r="U4531" s="16"/>
      <c r="V4531" s="16"/>
      <c r="W4531" s="16"/>
      <c r="X4531" s="17">
        <v>1</v>
      </c>
      <c r="Y4531" s="16"/>
      <c r="Z4531" s="16"/>
      <c r="AA4531" s="16"/>
      <c r="AB4531" s="16"/>
      <c r="AC4531" s="16"/>
      <c r="AD4531" s="16"/>
      <c r="AE4531" s="16"/>
      <c r="AF4531" s="16"/>
      <c r="AG4531" s="16"/>
      <c r="AH4531" s="16"/>
      <c r="AI4531" s="18">
        <v>1299.97</v>
      </c>
      <c r="AJ4531" s="22">
        <f>AI4531*-0.029+-0.3</f>
        <v>-37.99913</v>
      </c>
      <c r="AK4531" s="22">
        <v>0</v>
      </c>
      <c r="AL4531" s="22">
        <v>0</v>
      </c>
      <c r="AM4531" s="22">
        <v>0</v>
      </c>
      <c r="AN4531" s="22">
        <v>-21.79</v>
      </c>
      <c r="AO4531" s="22">
        <v>0</v>
      </c>
      <c r="AP4531" s="18">
        <f>SUM(AI4531:AO4531)</f>
        <v>1240.18087</v>
      </c>
    </row>
    <row r="4532" ht="20.35" customHeight="1">
      <c r="A4532" t="s" s="28">
        <v>3524</v>
      </c>
      <c r="B4532" s="15">
        <v>44329</v>
      </c>
      <c r="C4532" s="17">
        <v>1</v>
      </c>
      <c r="D4532" s="16"/>
      <c r="E4532" s="31"/>
      <c r="F4532" s="31"/>
      <c r="G4532" s="16"/>
      <c r="H4532" s="16"/>
      <c r="I4532" s="16"/>
      <c r="J4532" s="16"/>
      <c r="K4532" s="16"/>
      <c r="L4532" s="16"/>
      <c r="M4532" s="16"/>
      <c r="N4532" s="16"/>
      <c r="O4532" s="16"/>
      <c r="P4532" s="16"/>
      <c r="Q4532" s="16"/>
      <c r="R4532" s="16"/>
      <c r="S4532" s="16"/>
      <c r="T4532" s="16"/>
      <c r="U4532" s="16"/>
      <c r="V4532" s="16"/>
      <c r="W4532" s="16"/>
      <c r="X4532" s="16"/>
      <c r="Y4532" s="16"/>
      <c r="Z4532" s="16"/>
      <c r="AA4532" s="16"/>
      <c r="AB4532" s="16"/>
      <c r="AC4532" s="16"/>
      <c r="AD4532" s="16"/>
      <c r="AE4532" s="16"/>
      <c r="AF4532" s="16"/>
      <c r="AG4532" s="16"/>
      <c r="AH4532" s="16"/>
      <c r="AI4532" s="18">
        <v>339.99</v>
      </c>
      <c r="AJ4532" s="22">
        <f>AI4532*-0.029+-0.3</f>
        <v>-10.15971</v>
      </c>
      <c r="AK4532" s="22">
        <v>0</v>
      </c>
      <c r="AL4532" s="22">
        <v>0</v>
      </c>
      <c r="AM4532" s="22">
        <v>0</v>
      </c>
      <c r="AN4532" s="22">
        <v>-9.699999999999999</v>
      </c>
      <c r="AO4532" s="22">
        <v>0</v>
      </c>
      <c r="AP4532" s="18">
        <f>SUM(AI4532:AO4532)</f>
        <v>320.13029</v>
      </c>
    </row>
    <row r="4533" ht="20.35" customHeight="1">
      <c r="A4533" t="s" s="28">
        <v>3525</v>
      </c>
      <c r="B4533" s="15">
        <v>44330</v>
      </c>
      <c r="C4533" s="17">
        <v>1</v>
      </c>
      <c r="D4533" s="16"/>
      <c r="E4533" s="31"/>
      <c r="F4533" s="31"/>
      <c r="G4533" s="17">
        <v>1</v>
      </c>
      <c r="H4533" s="16"/>
      <c r="I4533" s="16"/>
      <c r="J4533" s="16"/>
      <c r="K4533" s="16"/>
      <c r="L4533" s="16"/>
      <c r="M4533" s="16"/>
      <c r="N4533" s="16"/>
      <c r="O4533" s="16"/>
      <c r="P4533" s="16"/>
      <c r="Q4533" s="16"/>
      <c r="R4533" s="16"/>
      <c r="S4533" s="16"/>
      <c r="T4533" s="16"/>
      <c r="U4533" s="16"/>
      <c r="V4533" s="16"/>
      <c r="W4533" s="16"/>
      <c r="X4533" s="16"/>
      <c r="Y4533" s="16"/>
      <c r="Z4533" s="16"/>
      <c r="AA4533" s="16"/>
      <c r="AB4533" s="16"/>
      <c r="AC4533" s="16"/>
      <c r="AD4533" s="16"/>
      <c r="AE4533" s="16"/>
      <c r="AF4533" s="16"/>
      <c r="AG4533" s="16"/>
      <c r="AH4533" s="16"/>
      <c r="AI4533" s="18">
        <v>504.57</v>
      </c>
      <c r="AJ4533" s="22">
        <v>0</v>
      </c>
      <c r="AK4533" s="22">
        <v>0</v>
      </c>
      <c r="AL4533" s="22">
        <v>0</v>
      </c>
      <c r="AM4533" s="22">
        <f>AI4533*-0.0599</f>
        <v>-30.223743</v>
      </c>
      <c r="AN4533" s="22">
        <v>-51.58</v>
      </c>
      <c r="AO4533" s="22">
        <v>0</v>
      </c>
      <c r="AP4533" s="18">
        <f>SUM(AI4533:AO4533)</f>
        <v>422.766257</v>
      </c>
    </row>
    <row r="4534" ht="20.35" customHeight="1">
      <c r="A4534" t="s" s="28">
        <v>3526</v>
      </c>
      <c r="B4534" s="15">
        <v>44330</v>
      </c>
      <c r="C4534" s="16"/>
      <c r="D4534" s="16"/>
      <c r="E4534" s="31"/>
      <c r="F4534" s="31"/>
      <c r="G4534" s="16"/>
      <c r="H4534" s="16"/>
      <c r="I4534" s="16"/>
      <c r="J4534" s="16"/>
      <c r="K4534" s="16"/>
      <c r="L4534" s="16"/>
      <c r="M4534" s="16"/>
      <c r="N4534" s="16"/>
      <c r="O4534" s="16"/>
      <c r="P4534" s="16"/>
      <c r="Q4534" s="16"/>
      <c r="R4534" s="16"/>
      <c r="S4534" s="16"/>
      <c r="T4534" s="16"/>
      <c r="U4534" s="16"/>
      <c r="V4534" s="16"/>
      <c r="W4534" s="16"/>
      <c r="X4534" s="16"/>
      <c r="Y4534" s="16"/>
      <c r="Z4534" s="16"/>
      <c r="AA4534" s="16"/>
      <c r="AB4534" s="16"/>
      <c r="AC4534" s="16"/>
      <c r="AD4534" s="16"/>
      <c r="AE4534" s="16"/>
      <c r="AF4534" s="16"/>
      <c r="AG4534" s="16"/>
      <c r="AH4534" s="16"/>
      <c r="AI4534" s="18">
        <v>20.98</v>
      </c>
      <c r="AJ4534" s="22">
        <f>AI4534*-0.029+-0.3</f>
        <v>-0.90842</v>
      </c>
      <c r="AK4534" s="22">
        <v>0</v>
      </c>
      <c r="AL4534" s="22">
        <v>0</v>
      </c>
      <c r="AM4534" s="22">
        <v>0</v>
      </c>
      <c r="AN4534" s="22">
        <v>-3.85</v>
      </c>
      <c r="AO4534" s="22">
        <v>0</v>
      </c>
      <c r="AP4534" s="18">
        <f>SUM(AI4534:AO4534)</f>
        <v>16.22158</v>
      </c>
    </row>
    <row r="4535" ht="20.35" customHeight="1">
      <c r="A4535" t="s" s="28">
        <v>3520</v>
      </c>
      <c r="B4535" s="15">
        <v>44330</v>
      </c>
      <c r="C4535" s="16"/>
      <c r="D4535" s="16"/>
      <c r="E4535" s="31"/>
      <c r="F4535" s="31"/>
      <c r="G4535" s="16"/>
      <c r="H4535" s="16"/>
      <c r="I4535" s="16"/>
      <c r="J4535" s="16"/>
      <c r="K4535" s="16"/>
      <c r="L4535" s="16"/>
      <c r="M4535" s="16"/>
      <c r="N4535" s="16"/>
      <c r="O4535" s="16"/>
      <c r="P4535" s="16"/>
      <c r="Q4535" s="16"/>
      <c r="R4535" s="16"/>
      <c r="S4535" s="16"/>
      <c r="T4535" s="16"/>
      <c r="U4535" s="16"/>
      <c r="V4535" s="16"/>
      <c r="W4535" s="16"/>
      <c r="X4535" s="16"/>
      <c r="Y4535" s="16"/>
      <c r="Z4535" s="16"/>
      <c r="AA4535" s="16"/>
      <c r="AB4535" s="16"/>
      <c r="AC4535" s="16"/>
      <c r="AD4535" s="16"/>
      <c r="AE4535" s="16"/>
      <c r="AF4535" s="16"/>
      <c r="AG4535" s="16"/>
      <c r="AH4535" s="16"/>
      <c r="AI4535" s="18">
        <v>77.34999999999999</v>
      </c>
      <c r="AJ4535" s="22">
        <f>AI4535*-0.029+-0.3</f>
        <v>-2.54315</v>
      </c>
      <c r="AK4535" s="22">
        <v>0</v>
      </c>
      <c r="AL4535" s="22">
        <v>0</v>
      </c>
      <c r="AM4535" s="22">
        <v>0</v>
      </c>
      <c r="AN4535" s="22">
        <v>-7.5</v>
      </c>
      <c r="AO4535" s="22">
        <v>0</v>
      </c>
      <c r="AP4535" s="18">
        <f>SUM(AI4535:AO4535)</f>
        <v>67.30685</v>
      </c>
    </row>
    <row r="4536" ht="20.35" customHeight="1">
      <c r="A4536" t="s" s="28">
        <v>2912</v>
      </c>
      <c r="B4536" s="15">
        <v>44333</v>
      </c>
      <c r="C4536" s="16"/>
      <c r="D4536" s="16"/>
      <c r="E4536" s="31"/>
      <c r="F4536" s="31"/>
      <c r="G4536" s="16"/>
      <c r="H4536" s="16"/>
      <c r="I4536" s="16"/>
      <c r="J4536" s="16"/>
      <c r="K4536" s="16"/>
      <c r="L4536" s="16"/>
      <c r="M4536" s="16"/>
      <c r="N4536" s="16"/>
      <c r="O4536" s="16"/>
      <c r="P4536" s="16"/>
      <c r="Q4536" s="16"/>
      <c r="R4536" s="16"/>
      <c r="S4536" s="16"/>
      <c r="T4536" s="16"/>
      <c r="U4536" s="16"/>
      <c r="V4536" s="16"/>
      <c r="W4536" s="16"/>
      <c r="X4536" s="17">
        <v>1</v>
      </c>
      <c r="Y4536" s="16"/>
      <c r="Z4536" s="16"/>
      <c r="AA4536" s="16"/>
      <c r="AB4536" s="16"/>
      <c r="AC4536" s="16"/>
      <c r="AD4536" s="16"/>
      <c r="AE4536" s="16"/>
      <c r="AF4536" s="16"/>
      <c r="AG4536" s="16"/>
      <c r="AH4536" s="16"/>
      <c r="AI4536" s="18">
        <v>139.99</v>
      </c>
      <c r="AJ4536" s="22">
        <f>AI4536*-0.029+-0.3</f>
        <v>-4.35971</v>
      </c>
      <c r="AK4536" s="22">
        <v>0</v>
      </c>
      <c r="AL4536" s="22">
        <v>0</v>
      </c>
      <c r="AM4536" s="22">
        <v>0</v>
      </c>
      <c r="AN4536" s="22">
        <v>-7.5</v>
      </c>
      <c r="AO4536" s="22">
        <v>0</v>
      </c>
      <c r="AP4536" s="18">
        <f>SUM(AI4536:AO4536)</f>
        <v>128.13029</v>
      </c>
    </row>
    <row r="4537" ht="20.35" customHeight="1">
      <c r="A4537" t="s" s="28">
        <v>3527</v>
      </c>
      <c r="B4537" s="15">
        <v>44333</v>
      </c>
      <c r="C4537" s="17">
        <v>1</v>
      </c>
      <c r="D4537" s="16"/>
      <c r="E4537" s="31"/>
      <c r="F4537" s="31"/>
      <c r="G4537" s="16"/>
      <c r="H4537" s="16"/>
      <c r="I4537" s="16"/>
      <c r="J4537" s="16"/>
      <c r="K4537" s="16"/>
      <c r="L4537" s="16"/>
      <c r="M4537" s="16"/>
      <c r="N4537" s="16"/>
      <c r="O4537" s="16"/>
      <c r="P4537" s="16"/>
      <c r="Q4537" s="16"/>
      <c r="R4537" s="16"/>
      <c r="S4537" s="16"/>
      <c r="T4537" s="16"/>
      <c r="U4537" s="16"/>
      <c r="V4537" s="16"/>
      <c r="W4537" s="16"/>
      <c r="X4537" s="16"/>
      <c r="Y4537" s="16"/>
      <c r="Z4537" s="16"/>
      <c r="AA4537" s="16"/>
      <c r="AB4537" s="16"/>
      <c r="AC4537" s="16"/>
      <c r="AD4537" s="16"/>
      <c r="AE4537" s="16"/>
      <c r="AF4537" s="16"/>
      <c r="AG4537" s="16"/>
      <c r="AH4537" s="16"/>
      <c r="AI4537" s="18">
        <v>299.99</v>
      </c>
      <c r="AJ4537" s="22">
        <v>0</v>
      </c>
      <c r="AK4537" s="22">
        <f>AI4537*-0.029+-0.3</f>
        <v>-8.99971</v>
      </c>
      <c r="AL4537" s="22">
        <v>0</v>
      </c>
      <c r="AM4537" s="22">
        <v>0</v>
      </c>
      <c r="AN4537" s="22">
        <v>-12.63</v>
      </c>
      <c r="AO4537" s="22">
        <v>0</v>
      </c>
      <c r="AP4537" s="18">
        <f>SUM(AI4537:AO4537)</f>
        <v>278.36029</v>
      </c>
    </row>
    <row r="4538" ht="20.35" customHeight="1">
      <c r="A4538" t="s" s="28">
        <v>3226</v>
      </c>
      <c r="B4538" s="15">
        <v>44333</v>
      </c>
      <c r="C4538" s="16"/>
      <c r="D4538" s="16"/>
      <c r="E4538" s="31"/>
      <c r="F4538" s="31"/>
      <c r="G4538" s="16"/>
      <c r="H4538" s="17">
        <v>2</v>
      </c>
      <c r="I4538" s="16"/>
      <c r="J4538" s="16"/>
      <c r="K4538" s="16"/>
      <c r="L4538" s="16"/>
      <c r="M4538" s="16"/>
      <c r="N4538" s="16"/>
      <c r="O4538" s="16"/>
      <c r="P4538" s="16"/>
      <c r="Q4538" s="16"/>
      <c r="R4538" s="16"/>
      <c r="S4538" s="16"/>
      <c r="T4538" s="16"/>
      <c r="U4538" s="16"/>
      <c r="V4538" s="16"/>
      <c r="W4538" s="16"/>
      <c r="X4538" s="17">
        <v>5</v>
      </c>
      <c r="Y4538" s="16"/>
      <c r="Z4538" s="16"/>
      <c r="AA4538" s="16"/>
      <c r="AB4538" s="16"/>
      <c r="AC4538" s="16"/>
      <c r="AD4538" s="16"/>
      <c r="AE4538" s="16"/>
      <c r="AF4538" s="16"/>
      <c r="AG4538" s="16"/>
      <c r="AH4538" s="16"/>
      <c r="AI4538" s="18">
        <v>2670</v>
      </c>
      <c r="AJ4538" s="22">
        <v>-15</v>
      </c>
      <c r="AK4538" s="22">
        <v>0</v>
      </c>
      <c r="AL4538" s="22">
        <v>0</v>
      </c>
      <c r="AM4538" s="22">
        <v>0</v>
      </c>
      <c r="AN4538" s="22">
        <v>-26.36</v>
      </c>
      <c r="AO4538" s="22">
        <v>0</v>
      </c>
      <c r="AP4538" s="18">
        <f>SUM(AI4538:AO4538)</f>
        <v>2628.64</v>
      </c>
    </row>
    <row r="4539" ht="20.35" customHeight="1">
      <c r="A4539" t="s" s="28">
        <v>3528</v>
      </c>
      <c r="B4539" s="15">
        <v>44335</v>
      </c>
      <c r="C4539" s="16"/>
      <c r="D4539" s="16"/>
      <c r="E4539" s="31"/>
      <c r="F4539" s="31"/>
      <c r="G4539" s="16"/>
      <c r="H4539" s="16"/>
      <c r="I4539" s="16"/>
      <c r="J4539" s="16"/>
      <c r="K4539" s="16"/>
      <c r="L4539" s="16"/>
      <c r="M4539" s="16"/>
      <c r="N4539" s="16"/>
      <c r="O4539" s="16"/>
      <c r="P4539" s="16"/>
      <c r="Q4539" s="16"/>
      <c r="R4539" s="17">
        <v>1</v>
      </c>
      <c r="S4539" s="16"/>
      <c r="T4539" s="16"/>
      <c r="U4539" s="16"/>
      <c r="V4539" s="16"/>
      <c r="W4539" s="16"/>
      <c r="X4539" s="16"/>
      <c r="Y4539" s="16"/>
      <c r="Z4539" s="16"/>
      <c r="AA4539" s="16"/>
      <c r="AB4539" s="16"/>
      <c r="AC4539" s="16"/>
      <c r="AD4539" s="16"/>
      <c r="AE4539" s="16"/>
      <c r="AF4539" s="16"/>
      <c r="AG4539" s="16"/>
      <c r="AH4539" s="16"/>
      <c r="AI4539" s="18">
        <v>572.67</v>
      </c>
      <c r="AJ4539" s="22">
        <v>0</v>
      </c>
      <c r="AK4539" s="22">
        <v>0</v>
      </c>
      <c r="AL4539" s="22">
        <f>AI4539*-0.029-0.3</f>
        <v>-16.90743</v>
      </c>
      <c r="AM4539" s="22">
        <v>0</v>
      </c>
      <c r="AN4539" s="22">
        <v>-11.87</v>
      </c>
      <c r="AO4539" s="22">
        <v>-46.08</v>
      </c>
      <c r="AP4539" s="18">
        <f>SUM(AI4539:AO4539)</f>
        <v>497.81257</v>
      </c>
    </row>
    <row r="4540" ht="20.35" customHeight="1">
      <c r="A4540" t="s" s="28">
        <v>3529</v>
      </c>
      <c r="B4540" s="15">
        <v>44335</v>
      </c>
      <c r="C4540" s="17">
        <v>1</v>
      </c>
      <c r="D4540" s="16"/>
      <c r="E4540" s="31"/>
      <c r="F4540" s="31"/>
      <c r="G4540" s="16"/>
      <c r="H4540" s="16"/>
      <c r="I4540" s="16"/>
      <c r="J4540" s="16"/>
      <c r="K4540" s="16"/>
      <c r="L4540" s="16"/>
      <c r="M4540" s="16"/>
      <c r="N4540" s="16"/>
      <c r="O4540" s="16"/>
      <c r="P4540" s="16"/>
      <c r="Q4540" s="16"/>
      <c r="R4540" s="16"/>
      <c r="S4540" s="16"/>
      <c r="T4540" s="16"/>
      <c r="U4540" s="16"/>
      <c r="V4540" s="16"/>
      <c r="W4540" s="16"/>
      <c r="X4540" s="16"/>
      <c r="Y4540" s="16"/>
      <c r="Z4540" s="16"/>
      <c r="AA4540" s="16"/>
      <c r="AB4540" s="16"/>
      <c r="AC4540" s="16"/>
      <c r="AD4540" s="16"/>
      <c r="AE4540" s="16"/>
      <c r="AF4540" s="16"/>
      <c r="AG4540" s="16"/>
      <c r="AH4540" s="16"/>
      <c r="AI4540" s="18">
        <v>435.18</v>
      </c>
      <c r="AJ4540" s="22">
        <f>AI4540*-0.029+-0.3</f>
        <v>-12.92022</v>
      </c>
      <c r="AK4540" s="22">
        <v>0</v>
      </c>
      <c r="AL4540" s="22">
        <v>0</v>
      </c>
      <c r="AM4540" s="22">
        <v>0</v>
      </c>
      <c r="AN4540" s="22">
        <v>-45.2</v>
      </c>
      <c r="AO4540" s="22">
        <v>0</v>
      </c>
      <c r="AP4540" s="18">
        <f>SUM(AI4540:AO4540)</f>
        <v>377.05978</v>
      </c>
    </row>
    <row r="4541" ht="20.35" customHeight="1">
      <c r="A4541" t="s" s="28">
        <v>2923</v>
      </c>
      <c r="B4541" s="15">
        <v>44335</v>
      </c>
      <c r="C4541" s="16"/>
      <c r="D4541" s="16"/>
      <c r="E4541" s="31"/>
      <c r="F4541" s="31"/>
      <c r="G4541" s="16"/>
      <c r="H4541" s="16"/>
      <c r="I4541" s="16"/>
      <c r="J4541" s="16"/>
      <c r="K4541" s="16"/>
      <c r="L4541" s="16"/>
      <c r="M4541" s="16"/>
      <c r="N4541" s="16"/>
      <c r="O4541" s="16"/>
      <c r="P4541" s="16"/>
      <c r="Q4541" s="16"/>
      <c r="R4541" s="16"/>
      <c r="S4541" s="17">
        <v>2</v>
      </c>
      <c r="T4541" s="16"/>
      <c r="U4541" s="16"/>
      <c r="V4541" s="16"/>
      <c r="W4541" s="16"/>
      <c r="X4541" s="16"/>
      <c r="Y4541" s="16"/>
      <c r="Z4541" s="16"/>
      <c r="AA4541" s="16"/>
      <c r="AB4541" s="16"/>
      <c r="AC4541" s="16"/>
      <c r="AD4541" s="16"/>
      <c r="AE4541" s="16"/>
      <c r="AF4541" s="16"/>
      <c r="AG4541" s="16"/>
      <c r="AH4541" s="16"/>
      <c r="AI4541" s="18">
        <v>545</v>
      </c>
      <c r="AJ4541" s="22">
        <f>AI4541*-0.029+-0.3</f>
        <v>-16.105</v>
      </c>
      <c r="AK4541" s="22">
        <v>0</v>
      </c>
      <c r="AL4541" s="22">
        <v>0</v>
      </c>
      <c r="AM4541" s="22">
        <v>0</v>
      </c>
      <c r="AN4541" s="22">
        <v>-13.95</v>
      </c>
      <c r="AO4541" s="22">
        <v>0</v>
      </c>
      <c r="AP4541" s="18">
        <f>SUM(AI4541:AO4541)</f>
        <v>514.9450000000001</v>
      </c>
    </row>
    <row r="4542" ht="20.35" customHeight="1">
      <c r="A4542" t="s" s="28">
        <v>2403</v>
      </c>
      <c r="B4542" s="15">
        <v>44335</v>
      </c>
      <c r="C4542" s="16"/>
      <c r="D4542" s="16"/>
      <c r="E4542" s="31"/>
      <c r="F4542" s="31"/>
      <c r="G4542" s="16"/>
      <c r="H4542" s="16"/>
      <c r="I4542" s="16"/>
      <c r="J4542" s="16"/>
      <c r="K4542" s="16"/>
      <c r="L4542" s="16"/>
      <c r="M4542" s="16"/>
      <c r="N4542" s="16"/>
      <c r="O4542" s="16"/>
      <c r="P4542" s="16"/>
      <c r="Q4542" s="16"/>
      <c r="R4542" s="16"/>
      <c r="S4542" s="16"/>
      <c r="T4542" s="16"/>
      <c r="U4542" s="16"/>
      <c r="V4542" s="16"/>
      <c r="W4542" s="16"/>
      <c r="X4542" s="17">
        <v>2</v>
      </c>
      <c r="Y4542" s="16"/>
      <c r="Z4542" s="16"/>
      <c r="AA4542" s="16"/>
      <c r="AB4542" s="16"/>
      <c r="AC4542" s="16"/>
      <c r="AD4542" s="16"/>
      <c r="AE4542" s="16"/>
      <c r="AF4542" s="16"/>
      <c r="AG4542" s="16"/>
      <c r="AH4542" s="16"/>
      <c r="AI4542" s="18">
        <v>170</v>
      </c>
      <c r="AJ4542" s="22">
        <f>AI4542*-0.029+-0.3</f>
        <v>-5.23</v>
      </c>
      <c r="AK4542" s="22">
        <v>0</v>
      </c>
      <c r="AL4542" s="22">
        <v>0</v>
      </c>
      <c r="AM4542" s="22">
        <v>0</v>
      </c>
      <c r="AN4542" s="22">
        <v>-9.5</v>
      </c>
      <c r="AO4542" s="22">
        <v>0</v>
      </c>
      <c r="AP4542" s="18">
        <f>SUM(AI4542:AO4542)</f>
        <v>155.27</v>
      </c>
    </row>
    <row r="4543" ht="20.35" customHeight="1">
      <c r="A4543" t="s" s="28">
        <v>3530</v>
      </c>
      <c r="B4543" s="15">
        <v>44335</v>
      </c>
      <c r="C4543" s="16"/>
      <c r="D4543" s="16"/>
      <c r="E4543" s="31"/>
      <c r="F4543" s="31"/>
      <c r="G4543" s="16"/>
      <c r="H4543" s="16"/>
      <c r="I4543" s="16"/>
      <c r="J4543" s="16"/>
      <c r="K4543" s="17">
        <v>2</v>
      </c>
      <c r="L4543" s="16"/>
      <c r="M4543" s="16"/>
      <c r="N4543" s="16"/>
      <c r="O4543" s="16"/>
      <c r="P4543" s="16"/>
      <c r="Q4543" s="16"/>
      <c r="R4543" s="16"/>
      <c r="S4543" s="16"/>
      <c r="T4543" s="16"/>
      <c r="U4543" s="16"/>
      <c r="V4543" s="16"/>
      <c r="W4543" s="16"/>
      <c r="X4543" s="16"/>
      <c r="Y4543" s="16"/>
      <c r="Z4543" s="16"/>
      <c r="AA4543" s="16"/>
      <c r="AB4543" s="16"/>
      <c r="AC4543" s="16"/>
      <c r="AD4543" s="16"/>
      <c r="AE4543" s="16"/>
      <c r="AF4543" s="16"/>
      <c r="AG4543" s="16"/>
      <c r="AH4543" s="16"/>
      <c r="AI4543" s="18">
        <v>1289.97</v>
      </c>
      <c r="AJ4543" s="22">
        <f>AI4543*-0.029+-0.3</f>
        <v>-37.70913</v>
      </c>
      <c r="AK4543" s="22">
        <v>0</v>
      </c>
      <c r="AL4543" s="22">
        <v>0</v>
      </c>
      <c r="AM4543" s="22">
        <v>0</v>
      </c>
      <c r="AN4543" s="22">
        <v>-23.06</v>
      </c>
      <c r="AO4543" s="22">
        <v>0</v>
      </c>
      <c r="AP4543" s="18">
        <f>SUM(AI4543:AO4543)</f>
        <v>1229.20087</v>
      </c>
    </row>
    <row r="4544" ht="20.35" customHeight="1">
      <c r="A4544" t="s" s="28">
        <v>3531</v>
      </c>
      <c r="B4544" s="15">
        <v>44336</v>
      </c>
      <c r="C4544" s="16"/>
      <c r="D4544" s="16"/>
      <c r="E4544" s="31"/>
      <c r="F4544" s="31"/>
      <c r="G4544" s="16"/>
      <c r="H4544" s="16"/>
      <c r="I4544" s="16"/>
      <c r="J4544" s="16"/>
      <c r="K4544" s="16"/>
      <c r="L4544" s="16"/>
      <c r="M4544" s="16"/>
      <c r="N4544" s="16"/>
      <c r="O4544" s="16"/>
      <c r="P4544" s="16"/>
      <c r="Q4544" s="16"/>
      <c r="R4544" s="16"/>
      <c r="S4544" s="16"/>
      <c r="T4544" s="16"/>
      <c r="U4544" s="16"/>
      <c r="V4544" s="16"/>
      <c r="W4544" s="16"/>
      <c r="X4544" s="16"/>
      <c r="Y4544" s="16"/>
      <c r="Z4544" s="16"/>
      <c r="AA4544" s="17">
        <v>4</v>
      </c>
      <c r="AB4544" s="16"/>
      <c r="AC4544" s="16"/>
      <c r="AD4544" s="16"/>
      <c r="AE4544" s="16"/>
      <c r="AF4544" s="16"/>
      <c r="AG4544" s="16"/>
      <c r="AH4544" s="16"/>
      <c r="AI4544" s="18">
        <v>199.99</v>
      </c>
      <c r="AJ4544" s="22">
        <v>0</v>
      </c>
      <c r="AK4544" s="22">
        <v>0</v>
      </c>
      <c r="AL4544" s="22">
        <f>AI4544*-0.029-0.3</f>
        <v>-6.09971</v>
      </c>
      <c r="AM4544" s="22">
        <v>0</v>
      </c>
      <c r="AN4544" s="22">
        <v>-14.02</v>
      </c>
      <c r="AO4544" s="22">
        <v>0</v>
      </c>
      <c r="AP4544" s="18">
        <f>SUM(AI4544:AO4544)</f>
        <v>179.87029</v>
      </c>
    </row>
    <row r="4545" ht="20.35" customHeight="1">
      <c r="A4545" t="s" s="28">
        <v>3532</v>
      </c>
      <c r="B4545" s="15">
        <v>44336</v>
      </c>
      <c r="C4545" s="17">
        <v>1</v>
      </c>
      <c r="D4545" s="16"/>
      <c r="E4545" s="31"/>
      <c r="F4545" s="59">
        <v>1</v>
      </c>
      <c r="G4545" s="16"/>
      <c r="H4545" s="16"/>
      <c r="I4545" s="16"/>
      <c r="J4545" s="16"/>
      <c r="K4545" s="16"/>
      <c r="L4545" s="16"/>
      <c r="M4545" s="16"/>
      <c r="N4545" s="16"/>
      <c r="O4545" s="16"/>
      <c r="P4545" s="16"/>
      <c r="Q4545" s="16"/>
      <c r="R4545" s="16"/>
      <c r="S4545" s="16"/>
      <c r="T4545" s="16"/>
      <c r="U4545" s="16"/>
      <c r="V4545" s="16"/>
      <c r="W4545" s="16"/>
      <c r="X4545" s="16"/>
      <c r="Y4545" s="16"/>
      <c r="Z4545" s="16"/>
      <c r="AA4545" s="16"/>
      <c r="AB4545" s="16"/>
      <c r="AC4545" s="16"/>
      <c r="AD4545" s="16"/>
      <c r="AE4545" s="16"/>
      <c r="AF4545" s="16"/>
      <c r="AG4545" s="16"/>
      <c r="AH4545" s="16"/>
      <c r="AI4545" s="18">
        <v>489.98</v>
      </c>
      <c r="AJ4545" s="22">
        <f>AI4545*-0.029+-0.3</f>
        <v>-14.50942</v>
      </c>
      <c r="AK4545" s="22">
        <v>0</v>
      </c>
      <c r="AL4545" s="22">
        <v>0</v>
      </c>
      <c r="AM4545" s="22">
        <v>0</v>
      </c>
      <c r="AN4545" s="22">
        <v>-13.83</v>
      </c>
      <c r="AO4545" s="22">
        <v>0</v>
      </c>
      <c r="AP4545" s="18">
        <f>SUM(AI4545:AO4545)</f>
        <v>461.64058</v>
      </c>
    </row>
    <row r="4546" ht="20.35" customHeight="1">
      <c r="A4546" t="s" s="28">
        <v>3533</v>
      </c>
      <c r="B4546" s="15">
        <v>44337</v>
      </c>
      <c r="C4546" s="17">
        <v>1</v>
      </c>
      <c r="D4546" s="16"/>
      <c r="E4546" s="31"/>
      <c r="F4546" s="59">
        <v>1</v>
      </c>
      <c r="G4546" s="16"/>
      <c r="H4546" s="16"/>
      <c r="I4546" s="16"/>
      <c r="J4546" s="16"/>
      <c r="K4546" s="16"/>
      <c r="L4546" s="16"/>
      <c r="M4546" s="16"/>
      <c r="N4546" s="16"/>
      <c r="O4546" s="16"/>
      <c r="P4546" s="16"/>
      <c r="Q4546" s="16"/>
      <c r="R4546" s="16"/>
      <c r="S4546" s="16"/>
      <c r="T4546" s="16"/>
      <c r="U4546" s="16"/>
      <c r="V4546" s="16"/>
      <c r="W4546" s="16"/>
      <c r="X4546" s="16"/>
      <c r="Y4546" s="16"/>
      <c r="Z4546" s="16"/>
      <c r="AA4546" s="16"/>
      <c r="AB4546" s="16"/>
      <c r="AC4546" s="16"/>
      <c r="AD4546" s="16"/>
      <c r="AE4546" s="16"/>
      <c r="AF4546" s="16"/>
      <c r="AG4546" s="16"/>
      <c r="AH4546" s="16"/>
      <c r="AI4546" s="18">
        <v>489.98</v>
      </c>
      <c r="AJ4546" s="22">
        <f>AI4546*-0.029+-0.3</f>
        <v>-14.50942</v>
      </c>
      <c r="AK4546" s="22">
        <v>0</v>
      </c>
      <c r="AL4546" s="22">
        <v>0</v>
      </c>
      <c r="AM4546" s="22">
        <v>0</v>
      </c>
      <c r="AN4546" s="22">
        <v>-17.21</v>
      </c>
      <c r="AO4546" s="22">
        <v>0</v>
      </c>
      <c r="AP4546" s="18">
        <f>SUM(AI4546:AO4546)</f>
        <v>458.26058</v>
      </c>
    </row>
    <row r="4547" ht="20.35" customHeight="1">
      <c r="A4547" t="s" s="28">
        <v>3534</v>
      </c>
      <c r="B4547" s="15">
        <v>44337</v>
      </c>
      <c r="C4547" s="16"/>
      <c r="D4547" s="16"/>
      <c r="E4547" s="31"/>
      <c r="F4547" s="59">
        <v>1</v>
      </c>
      <c r="G4547" s="16"/>
      <c r="H4547" s="16"/>
      <c r="I4547" s="16"/>
      <c r="J4547" s="16"/>
      <c r="K4547" s="16"/>
      <c r="L4547" s="16"/>
      <c r="M4547" s="16"/>
      <c r="N4547" s="16"/>
      <c r="O4547" s="16"/>
      <c r="P4547" s="16"/>
      <c r="Q4547" s="16"/>
      <c r="R4547" s="16"/>
      <c r="S4547" s="16"/>
      <c r="T4547" s="16"/>
      <c r="U4547" s="16"/>
      <c r="V4547" s="16"/>
      <c r="W4547" s="16"/>
      <c r="X4547" s="16"/>
      <c r="Y4547" s="16"/>
      <c r="Z4547" s="16"/>
      <c r="AA4547" s="16"/>
      <c r="AB4547" s="16"/>
      <c r="AC4547" s="16"/>
      <c r="AD4547" s="16"/>
      <c r="AE4547" s="16"/>
      <c r="AF4547" s="16"/>
      <c r="AG4547" s="16"/>
      <c r="AH4547" s="16"/>
      <c r="AI4547" s="18">
        <v>169.99</v>
      </c>
      <c r="AJ4547" s="22">
        <v>0</v>
      </c>
      <c r="AK4547" s="22">
        <v>0</v>
      </c>
      <c r="AL4547" s="22">
        <f>AI4547*-0.029-0.3</f>
        <v>-5.22971</v>
      </c>
      <c r="AM4547" s="22">
        <v>0</v>
      </c>
      <c r="AN4547" s="22">
        <v>-12.28</v>
      </c>
      <c r="AO4547" s="22">
        <v>0</v>
      </c>
      <c r="AP4547" s="18">
        <f>SUM(AI4547:AO4547)</f>
        <v>152.48029</v>
      </c>
    </row>
    <row r="4548" ht="20.35" customHeight="1">
      <c r="A4548" t="s" s="28">
        <v>2933</v>
      </c>
      <c r="B4548" s="15">
        <v>44337</v>
      </c>
      <c r="C4548" s="17">
        <v>1</v>
      </c>
      <c r="D4548" s="16"/>
      <c r="E4548" s="31"/>
      <c r="F4548" s="59">
        <v>1</v>
      </c>
      <c r="G4548" s="16"/>
      <c r="H4548" s="16"/>
      <c r="I4548" s="16"/>
      <c r="J4548" s="16"/>
      <c r="K4548" s="16"/>
      <c r="L4548" s="16"/>
      <c r="M4548" s="16"/>
      <c r="N4548" s="16"/>
      <c r="O4548" s="16"/>
      <c r="P4548" s="16"/>
      <c r="Q4548" s="16"/>
      <c r="R4548" s="16"/>
      <c r="S4548" s="16"/>
      <c r="T4548" s="16"/>
      <c r="U4548" s="16"/>
      <c r="V4548" s="16"/>
      <c r="W4548" s="16"/>
      <c r="X4548" s="16"/>
      <c r="Y4548" s="16"/>
      <c r="Z4548" s="16"/>
      <c r="AA4548" s="17">
        <v>2</v>
      </c>
      <c r="AB4548" s="16"/>
      <c r="AC4548" s="16"/>
      <c r="AD4548" s="16"/>
      <c r="AE4548" s="16"/>
      <c r="AF4548" s="16"/>
      <c r="AG4548" s="16"/>
      <c r="AH4548" s="16"/>
      <c r="AI4548" s="18">
        <v>509.96</v>
      </c>
      <c r="AJ4548" s="22">
        <f>AI4548*-0.029+-0.3</f>
        <v>-15.08884</v>
      </c>
      <c r="AK4548" s="22">
        <v>0</v>
      </c>
      <c r="AL4548" s="22">
        <v>0</v>
      </c>
      <c r="AM4548" s="22">
        <v>0</v>
      </c>
      <c r="AN4548" s="22">
        <v>-19.34</v>
      </c>
      <c r="AO4548" s="22">
        <v>0</v>
      </c>
      <c r="AP4548" s="18">
        <f>SUM(AI4548:AO4548)</f>
        <v>475.53116</v>
      </c>
    </row>
    <row r="4549" ht="20.35" customHeight="1">
      <c r="A4549" t="s" s="28">
        <v>3514</v>
      </c>
      <c r="B4549" s="15">
        <v>44337</v>
      </c>
      <c r="C4549" s="16"/>
      <c r="D4549" s="16"/>
      <c r="E4549" s="31"/>
      <c r="F4549" s="31"/>
      <c r="G4549" s="16"/>
      <c r="H4549" s="16"/>
      <c r="I4549" s="16"/>
      <c r="J4549" s="16"/>
      <c r="K4549" s="16"/>
      <c r="L4549" s="16"/>
      <c r="M4549" s="16"/>
      <c r="N4549" s="16"/>
      <c r="O4549" s="16"/>
      <c r="P4549" s="16"/>
      <c r="Q4549" s="16"/>
      <c r="R4549" s="16"/>
      <c r="S4549" s="16"/>
      <c r="T4549" s="16"/>
      <c r="U4549" s="16"/>
      <c r="V4549" s="16"/>
      <c r="W4549" s="16"/>
      <c r="X4549" s="16"/>
      <c r="Y4549" s="16"/>
      <c r="Z4549" s="16"/>
      <c r="AA4549" s="16"/>
      <c r="AB4549" s="16"/>
      <c r="AC4549" s="16"/>
      <c r="AD4549" s="16"/>
      <c r="AE4549" s="16"/>
      <c r="AF4549" s="16"/>
      <c r="AG4549" s="16"/>
      <c r="AH4549" s="16"/>
      <c r="AI4549" s="18">
        <v>180</v>
      </c>
      <c r="AJ4549" s="22">
        <f>AI4549*-0.029+-0.3</f>
        <v>-5.52</v>
      </c>
      <c r="AK4549" s="22">
        <v>0</v>
      </c>
      <c r="AL4549" s="22">
        <v>0</v>
      </c>
      <c r="AM4549" s="22">
        <v>0</v>
      </c>
      <c r="AN4549" s="22">
        <v>-11.71</v>
      </c>
      <c r="AO4549" s="22">
        <v>0</v>
      </c>
      <c r="AP4549" s="18">
        <f>SUM(AI4549:AO4549)</f>
        <v>162.77</v>
      </c>
    </row>
    <row r="4550" ht="20.35" customHeight="1">
      <c r="A4550" t="s" s="28">
        <v>3535</v>
      </c>
      <c r="B4550" s="15">
        <v>44340</v>
      </c>
      <c r="C4550" s="16"/>
      <c r="D4550" s="16"/>
      <c r="E4550" s="31"/>
      <c r="F4550" s="31"/>
      <c r="G4550" s="16"/>
      <c r="H4550" s="16"/>
      <c r="I4550" s="16"/>
      <c r="J4550" s="16"/>
      <c r="K4550" s="16"/>
      <c r="L4550" s="16"/>
      <c r="M4550" s="16"/>
      <c r="N4550" s="16"/>
      <c r="O4550" s="16"/>
      <c r="P4550" s="16"/>
      <c r="Q4550" s="16"/>
      <c r="R4550" s="16"/>
      <c r="S4550" s="17">
        <v>2</v>
      </c>
      <c r="T4550" s="16"/>
      <c r="U4550" s="16"/>
      <c r="V4550" s="16"/>
      <c r="W4550" s="16"/>
      <c r="X4550" s="16"/>
      <c r="Y4550" s="16"/>
      <c r="Z4550" s="16"/>
      <c r="AA4550" s="16"/>
      <c r="AB4550" s="16"/>
      <c r="AC4550" s="16"/>
      <c r="AD4550" s="16"/>
      <c r="AE4550" s="16"/>
      <c r="AF4550" s="16"/>
      <c r="AG4550" s="16"/>
      <c r="AH4550" s="16"/>
      <c r="AI4550" s="18">
        <v>699.98</v>
      </c>
      <c r="AJ4550" s="22">
        <f>AI4550*-0.029+-0.3</f>
        <v>-20.59942</v>
      </c>
      <c r="AK4550" s="22">
        <v>0</v>
      </c>
      <c r="AL4550" s="22">
        <v>0</v>
      </c>
      <c r="AM4550" s="22">
        <v>0</v>
      </c>
      <c r="AN4550" s="22">
        <v>-11.26</v>
      </c>
      <c r="AO4550" s="22">
        <v>0</v>
      </c>
      <c r="AP4550" s="18">
        <f>SUM(AI4550:AO4550)</f>
        <v>668.12058</v>
      </c>
    </row>
    <row r="4551" ht="20.35" customHeight="1">
      <c r="A4551" t="s" s="28">
        <v>3536</v>
      </c>
      <c r="B4551" s="15">
        <v>44340</v>
      </c>
      <c r="C4551" s="17">
        <v>1</v>
      </c>
      <c r="D4551" s="16"/>
      <c r="E4551" s="31"/>
      <c r="F4551" s="31"/>
      <c r="G4551" s="16"/>
      <c r="H4551" s="16"/>
      <c r="I4551" s="16"/>
      <c r="J4551" s="16"/>
      <c r="K4551" s="16"/>
      <c r="L4551" s="16"/>
      <c r="M4551" s="16"/>
      <c r="N4551" s="16"/>
      <c r="O4551" s="16"/>
      <c r="P4551" s="16"/>
      <c r="Q4551" s="16"/>
      <c r="R4551" s="16"/>
      <c r="S4551" s="16"/>
      <c r="T4551" s="16"/>
      <c r="U4551" s="16"/>
      <c r="V4551" s="16"/>
      <c r="W4551" s="16"/>
      <c r="X4551" s="16"/>
      <c r="Y4551" s="16"/>
      <c r="Z4551" s="16"/>
      <c r="AA4551" s="16"/>
      <c r="AB4551" s="16"/>
      <c r="AC4551" s="16"/>
      <c r="AD4551" s="16"/>
      <c r="AE4551" s="16"/>
      <c r="AF4551" s="16"/>
      <c r="AG4551" s="16"/>
      <c r="AH4551" s="16"/>
      <c r="AI4551" s="18">
        <v>379.99</v>
      </c>
      <c r="AJ4551" s="22">
        <v>0</v>
      </c>
      <c r="AK4551" s="22">
        <v>0</v>
      </c>
      <c r="AL4551" s="22">
        <f>AI4551*-0.029-0.3</f>
        <v>-11.31971</v>
      </c>
      <c r="AM4551" s="22">
        <v>0</v>
      </c>
      <c r="AN4551" s="22">
        <v>-11.26</v>
      </c>
      <c r="AO4551" s="22">
        <v>0</v>
      </c>
      <c r="AP4551" s="18">
        <f>SUM(AI4551:AO4551)</f>
        <v>357.41029</v>
      </c>
    </row>
    <row r="4552" ht="20.35" customHeight="1">
      <c r="A4552" t="s" s="28">
        <v>3537</v>
      </c>
      <c r="B4552" s="15">
        <v>44340</v>
      </c>
      <c r="C4552" s="17">
        <v>1</v>
      </c>
      <c r="D4552" s="16"/>
      <c r="E4552" s="31"/>
      <c r="F4552" s="31"/>
      <c r="G4552" s="17">
        <v>1</v>
      </c>
      <c r="H4552" s="16"/>
      <c r="I4552" s="16"/>
      <c r="J4552" s="16"/>
      <c r="K4552" s="16"/>
      <c r="L4552" s="16"/>
      <c r="M4552" s="16"/>
      <c r="N4552" s="16"/>
      <c r="O4552" s="16"/>
      <c r="P4552" s="16"/>
      <c r="Q4552" s="16"/>
      <c r="R4552" s="16"/>
      <c r="S4552" s="16"/>
      <c r="T4552" s="16"/>
      <c r="U4552" s="16"/>
      <c r="V4552" s="16"/>
      <c r="W4552" s="16"/>
      <c r="X4552" s="16"/>
      <c r="Y4552" s="16"/>
      <c r="Z4552" s="16"/>
      <c r="AA4552" s="16"/>
      <c r="AB4552" s="16"/>
      <c r="AC4552" s="16"/>
      <c r="AD4552" s="16"/>
      <c r="AE4552" s="16"/>
      <c r="AF4552" s="16"/>
      <c r="AG4552" s="16"/>
      <c r="AH4552" s="16"/>
      <c r="AI4552" s="18">
        <v>489.98</v>
      </c>
      <c r="AJ4552" s="22">
        <f>AI4552*-0.029+-0.3</f>
        <v>-14.50942</v>
      </c>
      <c r="AK4552" s="22">
        <v>0</v>
      </c>
      <c r="AL4552" s="22">
        <v>0</v>
      </c>
      <c r="AM4552" s="22">
        <v>0</v>
      </c>
      <c r="AN4552" s="22">
        <v>-17.85</v>
      </c>
      <c r="AO4552" s="22">
        <v>0</v>
      </c>
      <c r="AP4552" s="18">
        <f>SUM(AI4552:AO4552)</f>
        <v>457.62058</v>
      </c>
    </row>
    <row r="4553" ht="20.35" customHeight="1">
      <c r="A4553" t="s" s="28">
        <v>3534</v>
      </c>
      <c r="B4553" s="15">
        <v>44340</v>
      </c>
      <c r="C4553" s="16"/>
      <c r="D4553" s="16"/>
      <c r="E4553" s="31"/>
      <c r="F4553" s="31"/>
      <c r="G4553" s="16"/>
      <c r="H4553" s="16"/>
      <c r="I4553" s="16"/>
      <c r="J4553" s="16"/>
      <c r="K4553" s="16"/>
      <c r="L4553" s="16"/>
      <c r="M4553" s="16"/>
      <c r="N4553" s="16"/>
      <c r="O4553" s="16"/>
      <c r="P4553" s="16"/>
      <c r="Q4553" s="16"/>
      <c r="R4553" s="16"/>
      <c r="S4553" s="16"/>
      <c r="T4553" s="16"/>
      <c r="U4553" s="16"/>
      <c r="V4553" s="16"/>
      <c r="W4553" s="16"/>
      <c r="X4553" s="17">
        <v>2</v>
      </c>
      <c r="Y4553" s="16"/>
      <c r="Z4553" s="16"/>
      <c r="AA4553" s="16"/>
      <c r="AB4553" s="16"/>
      <c r="AC4553" s="16"/>
      <c r="AD4553" s="16"/>
      <c r="AE4553" s="16"/>
      <c r="AF4553" s="16"/>
      <c r="AG4553" s="16"/>
      <c r="AH4553" s="16"/>
      <c r="AI4553" s="18">
        <v>499.98</v>
      </c>
      <c r="AJ4553" s="22">
        <f>AI4553*-0.029+-0.3</f>
        <v>-14.79942</v>
      </c>
      <c r="AK4553" s="22">
        <v>0</v>
      </c>
      <c r="AL4553" s="22">
        <v>0</v>
      </c>
      <c r="AM4553" s="22">
        <v>0</v>
      </c>
      <c r="AN4553" s="22">
        <v>15.17</v>
      </c>
      <c r="AO4553" s="22">
        <v>0</v>
      </c>
      <c r="AP4553" s="18">
        <f>SUM(AI4553:AO4553)</f>
        <v>500.35058</v>
      </c>
    </row>
    <row r="4554" ht="20.35" customHeight="1">
      <c r="A4554" t="s" s="28">
        <v>729</v>
      </c>
      <c r="B4554" s="15">
        <v>44340</v>
      </c>
      <c r="C4554" s="16"/>
      <c r="D4554" s="16"/>
      <c r="E4554" s="31"/>
      <c r="F4554" s="31"/>
      <c r="G4554" s="16"/>
      <c r="H4554" s="16"/>
      <c r="I4554" s="16"/>
      <c r="J4554" s="16"/>
      <c r="K4554" s="16"/>
      <c r="L4554" s="16"/>
      <c r="M4554" s="16"/>
      <c r="N4554" s="16"/>
      <c r="O4554" s="16"/>
      <c r="P4554" s="16"/>
      <c r="Q4554" s="16"/>
      <c r="R4554" s="16"/>
      <c r="S4554" s="16"/>
      <c r="T4554" s="16"/>
      <c r="U4554" s="16"/>
      <c r="V4554" s="16"/>
      <c r="W4554" s="16"/>
      <c r="X4554" s="16"/>
      <c r="Y4554" s="16"/>
      <c r="Z4554" s="16"/>
      <c r="AA4554" s="16"/>
      <c r="AB4554" s="16"/>
      <c r="AC4554" s="16"/>
      <c r="AD4554" s="16"/>
      <c r="AE4554" s="16"/>
      <c r="AF4554" s="16"/>
      <c r="AG4554" s="16"/>
      <c r="AH4554" s="16"/>
      <c r="AI4554" s="18">
        <v>23.97</v>
      </c>
      <c r="AJ4554" s="22">
        <f>AI4554*-0.029+-0.3</f>
        <v>-0.99513</v>
      </c>
      <c r="AK4554" s="22">
        <v>0</v>
      </c>
      <c r="AL4554" s="22">
        <v>0</v>
      </c>
      <c r="AM4554" s="22">
        <v>0</v>
      </c>
      <c r="AN4554" s="22">
        <v>-3.51</v>
      </c>
      <c r="AO4554" s="22">
        <v>0</v>
      </c>
      <c r="AP4554" s="18">
        <f>SUM(AI4554:AO4554)</f>
        <v>19.46487</v>
      </c>
    </row>
    <row r="4555" ht="20.35" customHeight="1">
      <c r="A4555" t="s" s="28">
        <v>3538</v>
      </c>
      <c r="B4555" s="15">
        <v>44340</v>
      </c>
      <c r="C4555" s="16"/>
      <c r="D4555" s="16"/>
      <c r="E4555" s="31"/>
      <c r="F4555" s="31"/>
      <c r="G4555" s="16"/>
      <c r="H4555" s="16"/>
      <c r="I4555" s="16"/>
      <c r="J4555" s="16"/>
      <c r="K4555" s="16"/>
      <c r="L4555" s="16"/>
      <c r="M4555" s="16"/>
      <c r="N4555" s="16"/>
      <c r="O4555" s="16"/>
      <c r="P4555" s="16"/>
      <c r="Q4555" s="16"/>
      <c r="R4555" s="16"/>
      <c r="S4555" s="16"/>
      <c r="T4555" s="16"/>
      <c r="U4555" s="16"/>
      <c r="V4555" s="16"/>
      <c r="W4555" s="16"/>
      <c r="X4555" s="16"/>
      <c r="Y4555" s="16"/>
      <c r="Z4555" s="16"/>
      <c r="AA4555" s="16"/>
      <c r="AB4555" s="16"/>
      <c r="AC4555" s="16"/>
      <c r="AD4555" s="16"/>
      <c r="AE4555" s="17">
        <v>1</v>
      </c>
      <c r="AF4555" s="16"/>
      <c r="AG4555" s="16"/>
      <c r="AH4555" s="16"/>
      <c r="AI4555" s="18">
        <v>1399.99</v>
      </c>
      <c r="AJ4555" s="22">
        <f>AI4555*-0.029+-0.3</f>
        <v>-40.89971</v>
      </c>
      <c r="AK4555" s="22">
        <v>0</v>
      </c>
      <c r="AL4555" s="22">
        <v>0</v>
      </c>
      <c r="AM4555" s="22">
        <v>0</v>
      </c>
      <c r="AN4555" s="22">
        <v>-13.5</v>
      </c>
      <c r="AO4555" s="22">
        <v>0</v>
      </c>
      <c r="AP4555" s="18">
        <f>SUM(AI4555:AO4555)</f>
        <v>1345.59029</v>
      </c>
    </row>
    <row r="4556" ht="20.35" customHeight="1">
      <c r="A4556" t="s" s="28">
        <v>3539</v>
      </c>
      <c r="B4556" s="15">
        <v>44340</v>
      </c>
      <c r="C4556" s="16"/>
      <c r="D4556" s="16"/>
      <c r="E4556" s="31"/>
      <c r="F4556" s="31"/>
      <c r="G4556" s="16"/>
      <c r="H4556" s="16"/>
      <c r="I4556" s="16"/>
      <c r="J4556" s="16"/>
      <c r="K4556" s="17">
        <v>2</v>
      </c>
      <c r="L4556" s="16"/>
      <c r="M4556" s="16"/>
      <c r="N4556" s="16"/>
      <c r="O4556" s="16"/>
      <c r="P4556" s="16"/>
      <c r="Q4556" s="16"/>
      <c r="R4556" s="16"/>
      <c r="S4556" s="17">
        <v>1</v>
      </c>
      <c r="T4556" s="16"/>
      <c r="U4556" s="16"/>
      <c r="V4556" s="16"/>
      <c r="W4556" s="16"/>
      <c r="X4556" s="16"/>
      <c r="Y4556" s="16"/>
      <c r="Z4556" s="16"/>
      <c r="AA4556" s="16"/>
      <c r="AB4556" s="16"/>
      <c r="AC4556" s="16"/>
      <c r="AD4556" s="17">
        <v>1</v>
      </c>
      <c r="AE4556" s="16"/>
      <c r="AF4556" s="16"/>
      <c r="AG4556" s="16"/>
      <c r="AH4556" s="16"/>
      <c r="AI4556" s="18">
        <v>2397.85</v>
      </c>
      <c r="AJ4556" s="22">
        <f>AI4556*-0.029+-0.3</f>
        <v>-69.83765</v>
      </c>
      <c r="AK4556" s="22">
        <v>0</v>
      </c>
      <c r="AL4556" s="22">
        <v>0</v>
      </c>
      <c r="AM4556" s="22">
        <v>0</v>
      </c>
      <c r="AN4556" s="22">
        <v>-38.49</v>
      </c>
      <c r="AO4556" s="22">
        <v>0</v>
      </c>
      <c r="AP4556" s="18">
        <f>SUM(AI4556:AO4556)</f>
        <v>2289.52235</v>
      </c>
    </row>
    <row r="4557" ht="20.35" customHeight="1">
      <c r="A4557" t="s" s="28">
        <v>3540</v>
      </c>
      <c r="B4557" s="15">
        <v>44340</v>
      </c>
      <c r="C4557" s="16"/>
      <c r="D4557" s="16"/>
      <c r="E4557" s="31"/>
      <c r="F4557" s="31"/>
      <c r="G4557" s="16"/>
      <c r="H4557" s="16"/>
      <c r="I4557" s="16"/>
      <c r="J4557" s="16"/>
      <c r="K4557" s="17">
        <v>4</v>
      </c>
      <c r="L4557" s="16"/>
      <c r="M4557" s="16"/>
      <c r="N4557" s="16"/>
      <c r="O4557" s="16"/>
      <c r="P4557" s="16"/>
      <c r="Q4557" s="16"/>
      <c r="R4557" s="16"/>
      <c r="S4557" s="17">
        <v>1</v>
      </c>
      <c r="T4557" s="16"/>
      <c r="U4557" s="16"/>
      <c r="V4557" s="16"/>
      <c r="W4557" s="16"/>
      <c r="X4557" s="16"/>
      <c r="Y4557" s="16"/>
      <c r="Z4557" s="16"/>
      <c r="AA4557" s="16"/>
      <c r="AB4557" s="16"/>
      <c r="AC4557" s="16"/>
      <c r="AD4557" s="17">
        <v>1</v>
      </c>
      <c r="AE4557" s="16"/>
      <c r="AF4557" s="16"/>
      <c r="AG4557" s="16"/>
      <c r="AH4557" s="16"/>
      <c r="AI4557" s="18">
        <v>3259.94</v>
      </c>
      <c r="AJ4557" s="22">
        <v>0</v>
      </c>
      <c r="AK4557" s="22">
        <f>AI4557*-0.029+-0.3</f>
        <v>-94.83826000000001</v>
      </c>
      <c r="AL4557" s="22">
        <v>0</v>
      </c>
      <c r="AM4557" s="22">
        <v>0</v>
      </c>
      <c r="AN4557" s="22">
        <v>-44.98</v>
      </c>
      <c r="AO4557" s="22">
        <v>0</v>
      </c>
      <c r="AP4557" s="18">
        <f>SUM(AI4557:AO4557)</f>
        <v>3120.12174</v>
      </c>
    </row>
    <row r="4558" ht="20.35" customHeight="1">
      <c r="A4558" t="s" s="28">
        <v>3541</v>
      </c>
      <c r="B4558" s="15">
        <v>44340</v>
      </c>
      <c r="C4558" s="17">
        <v>1</v>
      </c>
      <c r="D4558" s="16"/>
      <c r="E4558" s="31"/>
      <c r="F4558" s="59">
        <v>1</v>
      </c>
      <c r="G4558" s="16"/>
      <c r="H4558" s="16"/>
      <c r="I4558" s="16"/>
      <c r="J4558" s="16"/>
      <c r="K4558" s="16"/>
      <c r="L4558" s="16"/>
      <c r="M4558" s="16"/>
      <c r="N4558" s="16"/>
      <c r="O4558" s="16"/>
      <c r="P4558" s="16"/>
      <c r="Q4558" s="16"/>
      <c r="R4558" s="16"/>
      <c r="S4558" s="16"/>
      <c r="T4558" s="16"/>
      <c r="U4558" s="16"/>
      <c r="V4558" s="16"/>
      <c r="W4558" s="16"/>
      <c r="X4558" s="16"/>
      <c r="Y4558" s="16"/>
      <c r="Z4558" s="16"/>
      <c r="AA4558" s="16"/>
      <c r="AB4558" s="16"/>
      <c r="AC4558" s="16"/>
      <c r="AD4558" s="16"/>
      <c r="AE4558" s="16"/>
      <c r="AF4558" s="16"/>
      <c r="AG4558" s="16"/>
      <c r="AH4558" s="16"/>
      <c r="AI4558" s="18">
        <v>449.98</v>
      </c>
      <c r="AJ4558" s="22">
        <v>0</v>
      </c>
      <c r="AK4558" s="22">
        <v>0</v>
      </c>
      <c r="AL4558" s="22">
        <f>AI4558*-0.029-0.3</f>
        <v>-13.34942</v>
      </c>
      <c r="AM4558" s="22">
        <v>0</v>
      </c>
      <c r="AN4558" s="22">
        <v>-14.45</v>
      </c>
      <c r="AO4558" s="22">
        <v>0</v>
      </c>
      <c r="AP4558" s="18">
        <f>SUM(AI4558:AO4558)</f>
        <v>422.18058</v>
      </c>
    </row>
    <row r="4559" ht="20.35" customHeight="1">
      <c r="A4559" t="s" s="28">
        <v>3542</v>
      </c>
      <c r="B4559" s="15">
        <v>44341</v>
      </c>
      <c r="C4559" s="16"/>
      <c r="D4559" s="16"/>
      <c r="E4559" s="31"/>
      <c r="F4559" s="31"/>
      <c r="G4559" s="16"/>
      <c r="H4559" s="16"/>
      <c r="I4559" s="16"/>
      <c r="J4559" s="16"/>
      <c r="K4559" s="16"/>
      <c r="L4559" s="16"/>
      <c r="M4559" s="16"/>
      <c r="N4559" s="16"/>
      <c r="O4559" s="16"/>
      <c r="P4559" s="16"/>
      <c r="Q4559" s="16"/>
      <c r="R4559" s="16"/>
      <c r="S4559" s="16"/>
      <c r="T4559" s="16"/>
      <c r="U4559" s="16"/>
      <c r="V4559" s="16"/>
      <c r="W4559" s="16"/>
      <c r="X4559" s="16"/>
      <c r="Y4559" s="16"/>
      <c r="Z4559" s="16"/>
      <c r="AA4559" s="16"/>
      <c r="AB4559" s="16"/>
      <c r="AC4559" s="16"/>
      <c r="AD4559" s="16"/>
      <c r="AE4559" s="16"/>
      <c r="AF4559" s="16"/>
      <c r="AG4559" s="16"/>
      <c r="AH4559" s="16"/>
      <c r="AI4559" s="18">
        <v>35.95</v>
      </c>
      <c r="AJ4559" s="22">
        <v>0</v>
      </c>
      <c r="AK4559" s="22">
        <v>0</v>
      </c>
      <c r="AL4559" s="22">
        <f>AI4559*-0.029-0.3</f>
        <v>-1.34255</v>
      </c>
      <c r="AM4559" s="22">
        <v>0</v>
      </c>
      <c r="AN4559" s="22">
        <v>-3.49</v>
      </c>
      <c r="AO4559" s="22">
        <v>0</v>
      </c>
      <c r="AP4559" s="18">
        <f>SUM(AI4559:AO4559)</f>
        <v>31.11745</v>
      </c>
    </row>
    <row r="4560" ht="20.35" customHeight="1">
      <c r="A4560" t="s" s="28">
        <v>3543</v>
      </c>
      <c r="B4560" s="15">
        <v>44341</v>
      </c>
      <c r="C4560" s="16"/>
      <c r="D4560" s="16"/>
      <c r="E4560" s="31"/>
      <c r="F4560" s="31"/>
      <c r="G4560" s="16"/>
      <c r="H4560" s="16"/>
      <c r="I4560" s="16"/>
      <c r="J4560" s="16"/>
      <c r="K4560" s="17">
        <v>2</v>
      </c>
      <c r="L4560" s="16"/>
      <c r="M4560" s="16"/>
      <c r="N4560" s="16"/>
      <c r="O4560" s="16"/>
      <c r="P4560" s="16"/>
      <c r="Q4560" s="16"/>
      <c r="R4560" s="16"/>
      <c r="S4560" s="16"/>
      <c r="T4560" s="16"/>
      <c r="U4560" s="16"/>
      <c r="V4560" s="16"/>
      <c r="W4560" s="16"/>
      <c r="X4560" s="16"/>
      <c r="Y4560" s="16"/>
      <c r="Z4560" s="16"/>
      <c r="AA4560" s="16"/>
      <c r="AB4560" s="16"/>
      <c r="AC4560" s="16"/>
      <c r="AD4560" s="17">
        <v>1</v>
      </c>
      <c r="AE4560" s="16"/>
      <c r="AF4560" s="16"/>
      <c r="AG4560" s="16"/>
      <c r="AH4560" s="16"/>
      <c r="AI4560" s="18">
        <v>1155</v>
      </c>
      <c r="AJ4560" s="22">
        <f>AI4560*-0.029+-0.3</f>
        <v>-33.795</v>
      </c>
      <c r="AK4560" s="22">
        <v>0</v>
      </c>
      <c r="AL4560" s="22">
        <v>0</v>
      </c>
      <c r="AM4560" s="22">
        <v>0</v>
      </c>
      <c r="AN4560" s="22">
        <v>-22.16</v>
      </c>
      <c r="AO4560" s="22">
        <v>0</v>
      </c>
      <c r="AP4560" s="18">
        <f>SUM(AI4560:AO4560)</f>
        <v>1099.045</v>
      </c>
    </row>
    <row r="4561" ht="20.35" customHeight="1">
      <c r="A4561" t="s" s="28">
        <v>3544</v>
      </c>
      <c r="B4561" s="15">
        <v>44341</v>
      </c>
      <c r="C4561" s="16"/>
      <c r="D4561" s="16"/>
      <c r="E4561" s="31"/>
      <c r="F4561" s="31"/>
      <c r="G4561" s="16"/>
      <c r="H4561" s="16"/>
      <c r="I4561" s="16"/>
      <c r="J4561" s="16"/>
      <c r="K4561" s="16"/>
      <c r="L4561" s="16"/>
      <c r="M4561" s="16"/>
      <c r="N4561" s="16"/>
      <c r="O4561" s="16"/>
      <c r="P4561" s="16"/>
      <c r="Q4561" s="16"/>
      <c r="R4561" s="16"/>
      <c r="S4561" s="16"/>
      <c r="T4561" s="16"/>
      <c r="U4561" s="16"/>
      <c r="V4561" s="16"/>
      <c r="W4561" s="16"/>
      <c r="X4561" s="17">
        <v>1</v>
      </c>
      <c r="Y4561" s="16"/>
      <c r="Z4561" s="16"/>
      <c r="AA4561" s="16"/>
      <c r="AB4561" s="16"/>
      <c r="AC4561" s="16"/>
      <c r="AD4561" s="16"/>
      <c r="AE4561" s="16"/>
      <c r="AF4561" s="16"/>
      <c r="AG4561" s="16"/>
      <c r="AH4561" s="16"/>
      <c r="AI4561" s="18">
        <v>161.7</v>
      </c>
      <c r="AJ4561" s="22">
        <v>0</v>
      </c>
      <c r="AK4561" s="22">
        <v>0</v>
      </c>
      <c r="AL4561" s="22">
        <f>AI4561*-0.029-0.3</f>
        <v>-4.9893</v>
      </c>
      <c r="AM4561" s="22">
        <v>0</v>
      </c>
      <c r="AN4561" s="22">
        <v>-32.09</v>
      </c>
      <c r="AO4561" s="22">
        <v>0</v>
      </c>
      <c r="AP4561" s="18">
        <f>SUM(AI4561:AO4561)</f>
        <v>124.6207</v>
      </c>
    </row>
    <row r="4562" ht="20.35" customHeight="1">
      <c r="A4562" t="s" s="28">
        <v>3545</v>
      </c>
      <c r="B4562" s="15">
        <v>44341</v>
      </c>
      <c r="C4562" s="16"/>
      <c r="D4562" s="16"/>
      <c r="E4562" s="31"/>
      <c r="F4562" s="31"/>
      <c r="G4562" s="16"/>
      <c r="H4562" s="16"/>
      <c r="I4562" s="16"/>
      <c r="J4562" s="16"/>
      <c r="K4562" s="16"/>
      <c r="L4562" s="16"/>
      <c r="M4562" s="16"/>
      <c r="N4562" s="16"/>
      <c r="O4562" s="16"/>
      <c r="P4562" s="16"/>
      <c r="Q4562" s="16"/>
      <c r="R4562" s="16"/>
      <c r="S4562" s="16"/>
      <c r="T4562" s="16"/>
      <c r="U4562" s="16"/>
      <c r="V4562" s="16"/>
      <c r="W4562" s="16"/>
      <c r="X4562" s="17">
        <v>6</v>
      </c>
      <c r="Y4562" s="16"/>
      <c r="Z4562" s="16"/>
      <c r="AA4562" s="16"/>
      <c r="AB4562" s="16"/>
      <c r="AC4562" s="16"/>
      <c r="AD4562" s="16"/>
      <c r="AE4562" s="16"/>
      <c r="AF4562" s="16"/>
      <c r="AG4562" s="16"/>
      <c r="AH4562" s="16"/>
      <c r="AI4562" s="18">
        <v>352.2</v>
      </c>
      <c r="AJ4562" s="22">
        <f>AI4562*-0.029+-0.3</f>
        <v>-10.5138</v>
      </c>
      <c r="AK4562" s="22">
        <v>0</v>
      </c>
      <c r="AL4562" s="22">
        <v>0</v>
      </c>
      <c r="AM4562" s="22">
        <v>0</v>
      </c>
      <c r="AN4562" s="22">
        <v>-84.31999999999999</v>
      </c>
      <c r="AO4562" s="22">
        <v>0</v>
      </c>
      <c r="AP4562" s="18">
        <f>SUM(AI4562:AO4562)</f>
        <v>257.3662</v>
      </c>
    </row>
    <row r="4563" ht="20.35" customHeight="1">
      <c r="A4563" t="s" s="28">
        <v>3394</v>
      </c>
      <c r="B4563" s="15">
        <v>44341</v>
      </c>
      <c r="C4563" s="16"/>
      <c r="D4563" s="16"/>
      <c r="E4563" s="31"/>
      <c r="F4563" s="31"/>
      <c r="G4563" s="16"/>
      <c r="H4563" s="16"/>
      <c r="I4563" s="16"/>
      <c r="J4563" s="16"/>
      <c r="K4563" s="16"/>
      <c r="L4563" s="16"/>
      <c r="M4563" s="16"/>
      <c r="N4563" s="16"/>
      <c r="O4563" s="16"/>
      <c r="P4563" s="16"/>
      <c r="Q4563" s="16"/>
      <c r="R4563" s="16"/>
      <c r="S4563" s="16"/>
      <c r="T4563" s="16"/>
      <c r="U4563" s="16"/>
      <c r="V4563" s="16"/>
      <c r="W4563" s="16"/>
      <c r="X4563" s="16"/>
      <c r="Y4563" s="16"/>
      <c r="Z4563" s="17">
        <v>2</v>
      </c>
      <c r="AA4563" s="16"/>
      <c r="AB4563" s="16"/>
      <c r="AC4563" s="16"/>
      <c r="AD4563" s="16"/>
      <c r="AE4563" s="16"/>
      <c r="AF4563" s="16"/>
      <c r="AG4563" s="16"/>
      <c r="AH4563" s="16"/>
      <c r="AI4563" s="18">
        <v>87.98</v>
      </c>
      <c r="AJ4563" s="22">
        <f>AI4563*-0.029+-0.3</f>
        <v>-2.85142</v>
      </c>
      <c r="AK4563" s="22">
        <v>0</v>
      </c>
      <c r="AL4563" s="22">
        <v>0</v>
      </c>
      <c r="AM4563" s="22">
        <v>0</v>
      </c>
      <c r="AN4563" s="22">
        <v>-9.5</v>
      </c>
      <c r="AO4563" s="22">
        <v>0</v>
      </c>
      <c r="AP4563" s="18">
        <f>SUM(AI4563:AO4563)</f>
        <v>75.62858</v>
      </c>
    </row>
    <row r="4564" ht="20.35" customHeight="1">
      <c r="A4564" t="s" s="28">
        <v>3546</v>
      </c>
      <c r="B4564" s="15">
        <v>44341</v>
      </c>
      <c r="C4564" s="16"/>
      <c r="D4564" s="16"/>
      <c r="E4564" s="31"/>
      <c r="F4564" s="31"/>
      <c r="G4564" s="16"/>
      <c r="H4564" s="16"/>
      <c r="I4564" s="16"/>
      <c r="J4564" s="16"/>
      <c r="K4564" s="16"/>
      <c r="L4564" s="16"/>
      <c r="M4564" s="16"/>
      <c r="N4564" s="16"/>
      <c r="O4564" s="16"/>
      <c r="P4564" s="16"/>
      <c r="Q4564" s="16"/>
      <c r="R4564" s="16"/>
      <c r="S4564" s="16"/>
      <c r="T4564" s="16"/>
      <c r="U4564" s="16"/>
      <c r="V4564" s="16"/>
      <c r="W4564" s="16"/>
      <c r="X4564" s="16"/>
      <c r="Y4564" s="16"/>
      <c r="Z4564" s="17">
        <v>1</v>
      </c>
      <c r="AA4564" s="16"/>
      <c r="AB4564" s="16"/>
      <c r="AC4564" s="16"/>
      <c r="AD4564" s="16"/>
      <c r="AE4564" s="16"/>
      <c r="AF4564" s="16"/>
      <c r="AG4564" s="16"/>
      <c r="AH4564" s="16"/>
      <c r="AI4564" s="18">
        <v>52.98</v>
      </c>
      <c r="AJ4564" s="22">
        <f>AI4564*-0.029+-0.3</f>
        <v>-1.83642</v>
      </c>
      <c r="AK4564" s="22">
        <v>0</v>
      </c>
      <c r="AL4564" s="22">
        <v>0</v>
      </c>
      <c r="AM4564" s="22">
        <v>0</v>
      </c>
      <c r="AN4564" s="22">
        <v>-7.5</v>
      </c>
      <c r="AO4564" s="22">
        <v>0</v>
      </c>
      <c r="AP4564" s="18">
        <f>SUM(AI4564:AO4564)</f>
        <v>43.64358</v>
      </c>
    </row>
    <row r="4565" ht="20.35" customHeight="1">
      <c r="A4565" t="s" s="28">
        <v>3547</v>
      </c>
      <c r="B4565" s="15">
        <v>44341</v>
      </c>
      <c r="C4565" s="16"/>
      <c r="D4565" s="16"/>
      <c r="E4565" s="31"/>
      <c r="F4565" s="31"/>
      <c r="G4565" s="16"/>
      <c r="H4565" s="16"/>
      <c r="I4565" s="16"/>
      <c r="J4565" s="16"/>
      <c r="K4565" s="16"/>
      <c r="L4565" s="16"/>
      <c r="M4565" s="16"/>
      <c r="N4565" s="16"/>
      <c r="O4565" s="16"/>
      <c r="P4565" s="16"/>
      <c r="Q4565" s="16"/>
      <c r="R4565" s="16"/>
      <c r="S4565" s="16"/>
      <c r="T4565" s="16"/>
      <c r="U4565" s="16"/>
      <c r="V4565" s="16"/>
      <c r="W4565" s="16"/>
      <c r="X4565" s="16"/>
      <c r="Y4565" s="16"/>
      <c r="Z4565" s="16"/>
      <c r="AA4565" s="16"/>
      <c r="AB4565" s="16"/>
      <c r="AC4565" s="16"/>
      <c r="AD4565" s="16"/>
      <c r="AE4565" s="17">
        <v>4</v>
      </c>
      <c r="AF4565" s="16"/>
      <c r="AG4565" s="16"/>
      <c r="AH4565" s="16"/>
      <c r="AI4565" s="18">
        <v>6234.8</v>
      </c>
      <c r="AJ4565" s="22">
        <f>AI4565*-0.029+-0.3</f>
        <v>-181.1092</v>
      </c>
      <c r="AK4565" s="22">
        <v>0</v>
      </c>
      <c r="AL4565" s="22">
        <v>0</v>
      </c>
      <c r="AM4565" s="22">
        <v>0</v>
      </c>
      <c r="AN4565" s="22">
        <v>-323.61</v>
      </c>
      <c r="AO4565" s="22">
        <v>0</v>
      </c>
      <c r="AP4565" s="18">
        <f>SUM(AI4565:AO4565)</f>
        <v>5730.0808</v>
      </c>
    </row>
    <row r="4566" ht="32.35" customHeight="1">
      <c r="A4566" t="s" s="28">
        <v>3548</v>
      </c>
      <c r="B4566" s="15">
        <v>44341</v>
      </c>
      <c r="C4566" s="16"/>
      <c r="D4566" s="16"/>
      <c r="E4566" s="31"/>
      <c r="F4566" s="31"/>
      <c r="G4566" s="16"/>
      <c r="H4566" s="16"/>
      <c r="I4566" s="16"/>
      <c r="J4566" s="16"/>
      <c r="K4566" s="16"/>
      <c r="L4566" s="16"/>
      <c r="M4566" s="16"/>
      <c r="N4566" s="16"/>
      <c r="O4566" s="16"/>
      <c r="P4566" s="16"/>
      <c r="Q4566" s="16"/>
      <c r="R4566" s="16"/>
      <c r="S4566" s="16"/>
      <c r="T4566" s="16"/>
      <c r="U4566" s="16"/>
      <c r="V4566" s="16"/>
      <c r="W4566" s="16"/>
      <c r="X4566" s="17">
        <v>20</v>
      </c>
      <c r="Y4566" s="16"/>
      <c r="Z4566" s="16"/>
      <c r="AA4566" s="16"/>
      <c r="AB4566" s="16"/>
      <c r="AC4566" s="16"/>
      <c r="AD4566" s="16"/>
      <c r="AE4566" s="16"/>
      <c r="AF4566" s="16"/>
      <c r="AG4566" s="16"/>
      <c r="AH4566" s="16"/>
      <c r="AI4566" s="18">
        <v>832.5</v>
      </c>
      <c r="AJ4566" s="22">
        <f>AI4566*-0.029+-0.3</f>
        <v>-24.4425</v>
      </c>
      <c r="AK4566" s="22">
        <v>0</v>
      </c>
      <c r="AL4566" s="22">
        <v>0</v>
      </c>
      <c r="AM4566" s="22">
        <v>0</v>
      </c>
      <c r="AN4566" s="22">
        <v>0</v>
      </c>
      <c r="AO4566" s="22">
        <v>0</v>
      </c>
      <c r="AP4566" s="18">
        <f>SUM(AI4566:AO4566)</f>
        <v>808.0575</v>
      </c>
    </row>
    <row r="4567" ht="20.35" customHeight="1">
      <c r="A4567" t="s" s="28">
        <v>3549</v>
      </c>
      <c r="B4567" s="15">
        <v>44342</v>
      </c>
      <c r="C4567" s="16"/>
      <c r="D4567" s="16"/>
      <c r="E4567" s="31"/>
      <c r="F4567" s="31"/>
      <c r="G4567" s="16"/>
      <c r="H4567" s="16"/>
      <c r="I4567" s="16"/>
      <c r="J4567" s="16"/>
      <c r="K4567" s="16"/>
      <c r="L4567" s="16"/>
      <c r="M4567" s="16"/>
      <c r="N4567" s="16"/>
      <c r="O4567" s="16"/>
      <c r="P4567" s="16"/>
      <c r="Q4567" s="16"/>
      <c r="R4567" s="17">
        <v>1</v>
      </c>
      <c r="S4567" s="16"/>
      <c r="T4567" s="16"/>
      <c r="U4567" s="16"/>
      <c r="V4567" s="16"/>
      <c r="W4567" s="16"/>
      <c r="X4567" s="16"/>
      <c r="Y4567" s="16"/>
      <c r="Z4567" s="16"/>
      <c r="AA4567" s="16"/>
      <c r="AB4567" s="16"/>
      <c r="AC4567" s="16"/>
      <c r="AD4567" s="16"/>
      <c r="AE4567" s="16"/>
      <c r="AF4567" s="16"/>
      <c r="AG4567" s="16"/>
      <c r="AH4567" s="16"/>
      <c r="AI4567" s="18">
        <v>514.99</v>
      </c>
      <c r="AJ4567" s="22">
        <f>AI4567*-0.029+-0.3</f>
        <v>-15.23471</v>
      </c>
      <c r="AK4567" s="22">
        <v>0</v>
      </c>
      <c r="AL4567" s="22">
        <v>0</v>
      </c>
      <c r="AM4567" s="22">
        <v>0</v>
      </c>
      <c r="AN4567" s="22">
        <v>-9.5</v>
      </c>
      <c r="AO4567" s="22">
        <v>0</v>
      </c>
      <c r="AP4567" s="18">
        <f>SUM(AI4567:AO4567)</f>
        <v>490.25529</v>
      </c>
    </row>
    <row r="4568" ht="20.35" customHeight="1">
      <c r="A4568" t="s" s="28">
        <v>3550</v>
      </c>
      <c r="B4568" s="15">
        <v>44342</v>
      </c>
      <c r="C4568" s="17">
        <v>2</v>
      </c>
      <c r="D4568" s="16"/>
      <c r="E4568" s="31"/>
      <c r="F4568" s="31"/>
      <c r="G4568" s="16"/>
      <c r="H4568" s="16"/>
      <c r="I4568" s="16"/>
      <c r="J4568" s="16"/>
      <c r="K4568" s="16"/>
      <c r="L4568" s="16"/>
      <c r="M4568" s="16"/>
      <c r="N4568" s="16"/>
      <c r="O4568" s="16"/>
      <c r="P4568" s="16"/>
      <c r="Q4568" s="16"/>
      <c r="R4568" s="16"/>
      <c r="S4568" s="16"/>
      <c r="T4568" s="16"/>
      <c r="U4568" s="16"/>
      <c r="V4568" s="16"/>
      <c r="W4568" s="16"/>
      <c r="X4568" s="16"/>
      <c r="Y4568" s="16"/>
      <c r="Z4568" s="16"/>
      <c r="AA4568" s="16"/>
      <c r="AB4568" s="16"/>
      <c r="AC4568" s="16"/>
      <c r="AD4568" s="16"/>
      <c r="AE4568" s="16"/>
      <c r="AF4568" s="16"/>
      <c r="AG4568" s="16"/>
      <c r="AH4568" s="16"/>
      <c r="AI4568" s="18">
        <v>680.96</v>
      </c>
      <c r="AJ4568" s="22">
        <f>AI4568*-0.029+-0.3</f>
        <v>-20.04784</v>
      </c>
      <c r="AK4568" s="22">
        <v>0</v>
      </c>
      <c r="AL4568" s="22">
        <v>0</v>
      </c>
      <c r="AM4568" s="22">
        <v>0</v>
      </c>
      <c r="AN4568" s="22">
        <v>-98.58</v>
      </c>
      <c r="AO4568" s="22">
        <v>0</v>
      </c>
      <c r="AP4568" s="18">
        <f>SUM(AI4568:AO4568)</f>
        <v>562.33216</v>
      </c>
    </row>
    <row r="4569" ht="20.35" customHeight="1">
      <c r="A4569" t="s" s="28">
        <v>3551</v>
      </c>
      <c r="B4569" s="15">
        <v>44342</v>
      </c>
      <c r="C4569" s="16"/>
      <c r="D4569" s="16"/>
      <c r="E4569" s="31"/>
      <c r="F4569" s="31"/>
      <c r="G4569" s="16"/>
      <c r="H4569" s="16"/>
      <c r="I4569" s="16"/>
      <c r="J4569" s="16"/>
      <c r="K4569" s="16"/>
      <c r="L4569" s="16"/>
      <c r="M4569" s="16"/>
      <c r="N4569" s="16"/>
      <c r="O4569" s="16"/>
      <c r="P4569" s="16"/>
      <c r="Q4569" s="16"/>
      <c r="R4569" s="16"/>
      <c r="S4569" s="17">
        <v>1</v>
      </c>
      <c r="T4569" s="16"/>
      <c r="U4569" s="16"/>
      <c r="V4569" s="16"/>
      <c r="W4569" s="16"/>
      <c r="X4569" s="16"/>
      <c r="Y4569" s="16"/>
      <c r="Z4569" s="16"/>
      <c r="AA4569" s="16"/>
      <c r="AB4569" s="16"/>
      <c r="AC4569" s="16"/>
      <c r="AD4569" s="16"/>
      <c r="AE4569" s="16"/>
      <c r="AF4569" s="16"/>
      <c r="AG4569" s="16"/>
      <c r="AH4569" s="16"/>
      <c r="AI4569" s="18">
        <v>349.99</v>
      </c>
      <c r="AJ4569" s="22">
        <f>AI4569*-0.029+-0.3</f>
        <v>-10.44971</v>
      </c>
      <c r="AK4569" s="22">
        <v>0</v>
      </c>
      <c r="AL4569" s="22">
        <v>0</v>
      </c>
      <c r="AM4569" s="22">
        <v>0</v>
      </c>
      <c r="AN4569" s="22">
        <v>-9.5</v>
      </c>
      <c r="AO4569" s="22">
        <v>0</v>
      </c>
      <c r="AP4569" s="18">
        <f>SUM(AI4569:AO4569)</f>
        <v>330.04029</v>
      </c>
    </row>
    <row r="4570" ht="20.35" customHeight="1">
      <c r="A4570" t="s" s="28">
        <v>3226</v>
      </c>
      <c r="B4570" s="15">
        <v>44342</v>
      </c>
      <c r="C4570" s="16"/>
      <c r="D4570" s="16"/>
      <c r="E4570" s="31"/>
      <c r="F4570" s="31"/>
      <c r="G4570" s="16"/>
      <c r="H4570" s="16"/>
      <c r="I4570" s="16"/>
      <c r="J4570" s="16"/>
      <c r="K4570" s="16"/>
      <c r="L4570" s="16"/>
      <c r="M4570" s="16"/>
      <c r="N4570" s="16"/>
      <c r="O4570" s="16"/>
      <c r="P4570" s="16"/>
      <c r="Q4570" s="16"/>
      <c r="R4570" s="16"/>
      <c r="S4570" s="16"/>
      <c r="T4570" s="16"/>
      <c r="U4570" s="16"/>
      <c r="V4570" s="16"/>
      <c r="W4570" s="16"/>
      <c r="X4570" s="16"/>
      <c r="Y4570" s="16"/>
      <c r="Z4570" s="16"/>
      <c r="AA4570" s="16"/>
      <c r="AB4570" s="16"/>
      <c r="AC4570" s="16"/>
      <c r="AD4570" s="16"/>
      <c r="AE4570" s="16"/>
      <c r="AF4570" s="16"/>
      <c r="AG4570" s="16"/>
      <c r="AH4570" s="16"/>
      <c r="AI4570" s="18">
        <v>39.5</v>
      </c>
      <c r="AJ4570" s="22">
        <f>AI4570*-0.029+-0.3</f>
        <v>-1.4455</v>
      </c>
      <c r="AK4570" s="22">
        <v>0</v>
      </c>
      <c r="AL4570" s="22">
        <v>0</v>
      </c>
      <c r="AM4570" s="22">
        <v>0</v>
      </c>
      <c r="AN4570" s="22">
        <v>-7.5</v>
      </c>
      <c r="AO4570" s="22">
        <v>0</v>
      </c>
      <c r="AP4570" s="18">
        <f>SUM(AI4570:AO4570)</f>
        <v>30.5545</v>
      </c>
    </row>
    <row r="4571" ht="20.35" customHeight="1">
      <c r="A4571" t="s" s="28">
        <v>3369</v>
      </c>
      <c r="B4571" s="15">
        <v>44342</v>
      </c>
      <c r="C4571" s="16"/>
      <c r="D4571" s="16"/>
      <c r="E4571" s="31"/>
      <c r="F4571" s="31"/>
      <c r="G4571" s="16"/>
      <c r="H4571" s="16"/>
      <c r="I4571" s="16"/>
      <c r="J4571" s="16"/>
      <c r="K4571" s="16"/>
      <c r="L4571" s="16"/>
      <c r="M4571" s="16"/>
      <c r="N4571" s="16"/>
      <c r="O4571" s="16"/>
      <c r="P4571" s="16"/>
      <c r="Q4571" s="16"/>
      <c r="R4571" s="16"/>
      <c r="S4571" s="16"/>
      <c r="T4571" s="16"/>
      <c r="U4571" s="16"/>
      <c r="V4571" s="16"/>
      <c r="W4571" s="16"/>
      <c r="X4571" s="16"/>
      <c r="Y4571" s="16"/>
      <c r="Z4571" s="17">
        <v>1</v>
      </c>
      <c r="AA4571" s="16"/>
      <c r="AB4571" s="16"/>
      <c r="AC4571" s="16"/>
      <c r="AD4571" s="16"/>
      <c r="AE4571" s="16"/>
      <c r="AF4571" s="16"/>
      <c r="AG4571" s="16"/>
      <c r="AH4571" s="16"/>
      <c r="AI4571" s="18">
        <v>52.98</v>
      </c>
      <c r="AJ4571" s="22">
        <f>AI4571*-0.029+-0.3</f>
        <v>-1.83642</v>
      </c>
      <c r="AK4571" s="22">
        <v>0</v>
      </c>
      <c r="AL4571" s="22">
        <f>AI4571*-0.029-0.3</f>
        <v>-1.83642</v>
      </c>
      <c r="AM4571" s="22">
        <v>0</v>
      </c>
      <c r="AN4571" s="22">
        <v>-7.5</v>
      </c>
      <c r="AO4571" s="22">
        <v>0</v>
      </c>
      <c r="AP4571" s="18">
        <f>SUM(AI4571:AO4571)</f>
        <v>41.80716</v>
      </c>
    </row>
    <row r="4572" ht="20.35" customHeight="1">
      <c r="A4572" t="s" s="28">
        <v>3552</v>
      </c>
      <c r="B4572" s="15">
        <v>44342</v>
      </c>
      <c r="C4572" s="16"/>
      <c r="D4572" s="16"/>
      <c r="E4572" s="31"/>
      <c r="F4572" s="31"/>
      <c r="G4572" s="16"/>
      <c r="H4572" s="16"/>
      <c r="I4572" s="16"/>
      <c r="J4572" s="16"/>
      <c r="K4572" s="17">
        <v>1</v>
      </c>
      <c r="L4572" s="16"/>
      <c r="M4572" s="16"/>
      <c r="N4572" s="16"/>
      <c r="O4572" s="16"/>
      <c r="P4572" s="16"/>
      <c r="Q4572" s="17">
        <v>1</v>
      </c>
      <c r="R4572" s="16"/>
      <c r="S4572" s="16"/>
      <c r="T4572" s="16"/>
      <c r="U4572" s="16"/>
      <c r="V4572" s="16"/>
      <c r="W4572" s="16"/>
      <c r="X4572" s="16"/>
      <c r="Y4572" s="16"/>
      <c r="Z4572" s="16"/>
      <c r="AA4572" s="16"/>
      <c r="AB4572" s="16"/>
      <c r="AC4572" s="16"/>
      <c r="AD4572" s="17">
        <v>1</v>
      </c>
      <c r="AE4572" s="16"/>
      <c r="AF4572" s="16"/>
      <c r="AG4572" s="16"/>
      <c r="AH4572" s="16"/>
      <c r="AI4572" s="18">
        <v>999.98</v>
      </c>
      <c r="AJ4572" s="22">
        <f>AI4572*-0.029+-0.3</f>
        <v>-29.29942</v>
      </c>
      <c r="AK4572" s="22">
        <v>0</v>
      </c>
      <c r="AL4572" s="22">
        <v>0</v>
      </c>
      <c r="AM4572" s="22">
        <v>0</v>
      </c>
      <c r="AN4572" s="22">
        <v>-16.08</v>
      </c>
      <c r="AO4572" s="22">
        <v>0</v>
      </c>
      <c r="AP4572" s="18">
        <f>SUM(AI4572:AO4572)</f>
        <v>954.60058</v>
      </c>
    </row>
    <row r="4573" ht="20.35" customHeight="1">
      <c r="A4573" t="s" s="28">
        <v>3511</v>
      </c>
      <c r="B4573" s="15">
        <v>44343</v>
      </c>
      <c r="C4573" s="16"/>
      <c r="D4573" s="16"/>
      <c r="E4573" s="31"/>
      <c r="F4573" s="31"/>
      <c r="G4573" s="16"/>
      <c r="H4573" s="17">
        <v>2</v>
      </c>
      <c r="I4573" s="16"/>
      <c r="J4573" s="16"/>
      <c r="K4573" s="16"/>
      <c r="L4573" s="16"/>
      <c r="M4573" s="16"/>
      <c r="N4573" s="16"/>
      <c r="O4573" s="16"/>
      <c r="P4573" s="16"/>
      <c r="Q4573" s="16"/>
      <c r="R4573" s="16"/>
      <c r="S4573" s="16"/>
      <c r="T4573" s="16"/>
      <c r="U4573" s="16"/>
      <c r="V4573" s="16"/>
      <c r="W4573" s="16"/>
      <c r="X4573" s="17">
        <v>9</v>
      </c>
      <c r="Y4573" s="16"/>
      <c r="Z4573" s="16"/>
      <c r="AA4573" s="16"/>
      <c r="AB4573" s="16"/>
      <c r="AC4573" s="16"/>
      <c r="AD4573" s="16"/>
      <c r="AE4573" s="16"/>
      <c r="AF4573" s="16"/>
      <c r="AG4573" s="16"/>
      <c r="AH4573" s="16"/>
      <c r="AI4573" s="18">
        <v>3001.25</v>
      </c>
      <c r="AJ4573" s="22">
        <f>AI4573*-0.029+-0.3</f>
        <v>-87.33625000000001</v>
      </c>
      <c r="AK4573" s="22">
        <v>0</v>
      </c>
      <c r="AL4573" s="22">
        <v>0</v>
      </c>
      <c r="AM4573" s="22">
        <v>0</v>
      </c>
      <c r="AN4573" s="22">
        <v>-262.12</v>
      </c>
      <c r="AO4573" s="22">
        <v>0</v>
      </c>
      <c r="AP4573" s="18">
        <f>SUM(AI4573:AO4573)</f>
        <v>2651.79375</v>
      </c>
    </row>
    <row r="4574" ht="32.35" customHeight="1">
      <c r="A4574" t="s" s="28">
        <v>3553</v>
      </c>
      <c r="B4574" s="15">
        <v>44343</v>
      </c>
      <c r="C4574" s="16"/>
      <c r="D4574" s="16"/>
      <c r="E4574" s="31"/>
      <c r="F4574" s="31"/>
      <c r="G4574" s="16"/>
      <c r="H4574" s="16"/>
      <c r="I4574" s="16"/>
      <c r="J4574" s="16"/>
      <c r="K4574" s="16"/>
      <c r="L4574" s="16"/>
      <c r="M4574" s="16"/>
      <c r="N4574" s="16"/>
      <c r="O4574" s="16"/>
      <c r="P4574" s="16"/>
      <c r="Q4574" s="16"/>
      <c r="R4574" s="16"/>
      <c r="S4574" s="16"/>
      <c r="T4574" s="16"/>
      <c r="U4574" s="16"/>
      <c r="V4574" s="16"/>
      <c r="W4574" s="16"/>
      <c r="X4574" s="16"/>
      <c r="Y4574" s="16"/>
      <c r="Z4574" s="16"/>
      <c r="AA4574" s="16"/>
      <c r="AB4574" s="16"/>
      <c r="AC4574" s="16"/>
      <c r="AD4574" s="16"/>
      <c r="AE4574" s="16"/>
      <c r="AF4574" s="16"/>
      <c r="AG4574" s="16"/>
      <c r="AH4574" s="16"/>
      <c r="AI4574" s="18">
        <v>58.12</v>
      </c>
      <c r="AJ4574" s="22">
        <v>0</v>
      </c>
      <c r="AK4574" s="22">
        <v>0</v>
      </c>
      <c r="AL4574" s="22">
        <v>0</v>
      </c>
      <c r="AM4574" s="22">
        <v>0</v>
      </c>
      <c r="AN4574" s="22">
        <v>58.12</v>
      </c>
      <c r="AO4574" s="22">
        <v>0</v>
      </c>
      <c r="AP4574" s="18">
        <f>SUM(AI4574:AO4574)</f>
        <v>116.24</v>
      </c>
    </row>
    <row r="4575" ht="20.35" customHeight="1">
      <c r="A4575" t="s" s="28">
        <v>3209</v>
      </c>
      <c r="B4575" s="15">
        <v>44343</v>
      </c>
      <c r="C4575" s="16"/>
      <c r="D4575" s="16"/>
      <c r="E4575" s="31"/>
      <c r="F4575" s="31"/>
      <c r="G4575" s="16"/>
      <c r="H4575" s="16"/>
      <c r="I4575" s="16"/>
      <c r="J4575" s="16"/>
      <c r="K4575" s="16"/>
      <c r="L4575" s="16"/>
      <c r="M4575" s="16"/>
      <c r="N4575" s="16"/>
      <c r="O4575" s="16"/>
      <c r="P4575" s="16"/>
      <c r="Q4575" s="16"/>
      <c r="R4575" s="16"/>
      <c r="S4575" s="16"/>
      <c r="T4575" s="16"/>
      <c r="U4575" s="16"/>
      <c r="V4575" s="16"/>
      <c r="W4575" s="16"/>
      <c r="X4575" s="16"/>
      <c r="Y4575" s="16"/>
      <c r="Z4575" s="17">
        <v>2</v>
      </c>
      <c r="AA4575" s="16"/>
      <c r="AB4575" s="16"/>
      <c r="AC4575" s="16"/>
      <c r="AD4575" s="16"/>
      <c r="AE4575" s="16"/>
      <c r="AF4575" s="16"/>
      <c r="AG4575" s="16"/>
      <c r="AH4575" s="16"/>
      <c r="AI4575" s="18">
        <v>87.98</v>
      </c>
      <c r="AJ4575" s="22">
        <f>AI4575*-0.029+-0.3</f>
        <v>-2.85142</v>
      </c>
      <c r="AK4575" s="22">
        <v>0</v>
      </c>
      <c r="AL4575" s="22">
        <v>0</v>
      </c>
      <c r="AM4575" s="22">
        <v>0</v>
      </c>
      <c r="AN4575" s="22">
        <v>-9.5</v>
      </c>
      <c r="AO4575" s="22">
        <v>0</v>
      </c>
      <c r="AP4575" s="18">
        <f>SUM(AI4575:AO4575)</f>
        <v>75.62858</v>
      </c>
    </row>
    <row r="4576" ht="20.35" customHeight="1">
      <c r="A4576" t="s" s="28">
        <v>3507</v>
      </c>
      <c r="B4576" s="15">
        <v>44343</v>
      </c>
      <c r="C4576" s="16"/>
      <c r="D4576" s="16"/>
      <c r="E4576" s="31"/>
      <c r="F4576" s="31"/>
      <c r="G4576" s="16"/>
      <c r="H4576" s="16"/>
      <c r="I4576" s="16"/>
      <c r="J4576" s="16"/>
      <c r="K4576" s="16"/>
      <c r="L4576" s="16"/>
      <c r="M4576" s="16"/>
      <c r="N4576" s="16"/>
      <c r="O4576" s="16"/>
      <c r="P4576" s="16"/>
      <c r="Q4576" s="16"/>
      <c r="R4576" s="16"/>
      <c r="S4576" s="16"/>
      <c r="T4576" s="16"/>
      <c r="U4576" s="16"/>
      <c r="V4576" s="16"/>
      <c r="W4576" s="16"/>
      <c r="X4576" s="16"/>
      <c r="Y4576" s="16"/>
      <c r="Z4576" s="17">
        <v>2</v>
      </c>
      <c r="AA4576" s="16"/>
      <c r="AB4576" s="16"/>
      <c r="AC4576" s="16"/>
      <c r="AD4576" s="16"/>
      <c r="AE4576" s="16"/>
      <c r="AF4576" s="16"/>
      <c r="AG4576" s="16"/>
      <c r="AH4576" s="16"/>
      <c r="AI4576" s="18">
        <v>109.74</v>
      </c>
      <c r="AJ4576" s="22">
        <f>AI4576*-0.029+-0.3</f>
        <v>-3.48246</v>
      </c>
      <c r="AK4576" s="22">
        <v>0</v>
      </c>
      <c r="AL4576" s="22">
        <v>0</v>
      </c>
      <c r="AM4576" s="22">
        <v>0</v>
      </c>
      <c r="AN4576" s="22">
        <v>-9.5</v>
      </c>
      <c r="AO4576" s="22">
        <v>0</v>
      </c>
      <c r="AP4576" s="18">
        <f>SUM(AI4576:AO4576)</f>
        <v>96.75754000000001</v>
      </c>
    </row>
    <row r="4577" ht="20.35" customHeight="1">
      <c r="A4577" t="s" s="28">
        <v>1566</v>
      </c>
      <c r="B4577" s="15">
        <v>44347</v>
      </c>
      <c r="C4577" s="16"/>
      <c r="D4577" s="16"/>
      <c r="E4577" s="31"/>
      <c r="F4577" s="31"/>
      <c r="G4577" s="16"/>
      <c r="H4577" s="16"/>
      <c r="I4577" s="16"/>
      <c r="J4577" s="16"/>
      <c r="K4577" s="16"/>
      <c r="L4577" s="16"/>
      <c r="M4577" s="16"/>
      <c r="N4577" s="16"/>
      <c r="O4577" s="16"/>
      <c r="P4577" s="16"/>
      <c r="Q4577" s="16"/>
      <c r="R4577" s="16"/>
      <c r="S4577" s="16"/>
      <c r="T4577" s="16"/>
      <c r="U4577" s="16"/>
      <c r="V4577" s="16"/>
      <c r="W4577" s="16"/>
      <c r="X4577" s="16"/>
      <c r="Y4577" s="16"/>
      <c r="Z4577" s="16"/>
      <c r="AA4577" s="16"/>
      <c r="AB4577" s="16"/>
      <c r="AC4577" s="16"/>
      <c r="AD4577" s="16"/>
      <c r="AE4577" s="16"/>
      <c r="AF4577" s="16"/>
      <c r="AG4577" s="16"/>
      <c r="AH4577" s="16"/>
      <c r="AI4577" s="18">
        <v>22.98</v>
      </c>
      <c r="AJ4577" s="22">
        <f>AI4577*-0.029+-0.3</f>
        <v>-0.9664199999999999</v>
      </c>
      <c r="AK4577" s="22">
        <v>0</v>
      </c>
      <c r="AL4577" s="22">
        <v>0</v>
      </c>
      <c r="AM4577" s="22">
        <v>0</v>
      </c>
      <c r="AN4577" s="22">
        <v>-3.49</v>
      </c>
      <c r="AO4577" s="22">
        <v>0</v>
      </c>
      <c r="AP4577" s="18">
        <f>SUM(AI4577:AO4577)</f>
        <v>18.52358</v>
      </c>
    </row>
    <row r="4578" ht="20.35" customHeight="1">
      <c r="A4578" t="s" s="28">
        <v>3554</v>
      </c>
      <c r="B4578" s="15">
        <v>44347</v>
      </c>
      <c r="C4578" s="17">
        <v>1</v>
      </c>
      <c r="D4578" s="16"/>
      <c r="E4578" s="31"/>
      <c r="F4578" s="59">
        <v>1</v>
      </c>
      <c r="G4578" s="16"/>
      <c r="H4578" s="16"/>
      <c r="I4578" s="16"/>
      <c r="J4578" s="16"/>
      <c r="K4578" s="16"/>
      <c r="L4578" s="16"/>
      <c r="M4578" s="16"/>
      <c r="N4578" s="16"/>
      <c r="O4578" s="16"/>
      <c r="P4578" s="16"/>
      <c r="Q4578" s="16"/>
      <c r="R4578" s="16"/>
      <c r="S4578" s="16"/>
      <c r="T4578" s="16"/>
      <c r="U4578" s="16"/>
      <c r="V4578" s="16"/>
      <c r="W4578" s="16"/>
      <c r="X4578" s="16"/>
      <c r="Y4578" s="16"/>
      <c r="Z4578" s="16"/>
      <c r="AA4578" s="16"/>
      <c r="AB4578" s="16"/>
      <c r="AC4578" s="16"/>
      <c r="AD4578" s="16"/>
      <c r="AE4578" s="16"/>
      <c r="AF4578" s="16"/>
      <c r="AG4578" s="16"/>
      <c r="AH4578" s="16"/>
      <c r="AI4578" s="18">
        <v>489.98</v>
      </c>
      <c r="AJ4578" s="22">
        <v>0</v>
      </c>
      <c r="AK4578" s="22">
        <f>AI4578*-0.029+-0.3</f>
        <v>-14.50942</v>
      </c>
      <c r="AL4578" s="22">
        <v>0</v>
      </c>
      <c r="AM4578" s="22">
        <v>0</v>
      </c>
      <c r="AN4578" s="22">
        <v>-17.24</v>
      </c>
      <c r="AO4578" s="22">
        <v>0</v>
      </c>
      <c r="AP4578" s="18">
        <f>SUM(AI4578:AO4578)</f>
        <v>458.23058</v>
      </c>
    </row>
    <row r="4579" ht="20.35" customHeight="1">
      <c r="A4579" t="s" s="28">
        <v>3555</v>
      </c>
      <c r="B4579" s="15">
        <v>44347</v>
      </c>
      <c r="C4579" s="17">
        <v>1</v>
      </c>
      <c r="D4579" s="16"/>
      <c r="E4579" s="31"/>
      <c r="F4579" s="31"/>
      <c r="G4579" s="16"/>
      <c r="H4579" s="16"/>
      <c r="I4579" s="16"/>
      <c r="J4579" s="16"/>
      <c r="K4579" s="16"/>
      <c r="L4579" s="16"/>
      <c r="M4579" s="16"/>
      <c r="N4579" s="16"/>
      <c r="O4579" s="16"/>
      <c r="P4579" s="16"/>
      <c r="Q4579" s="16"/>
      <c r="R4579" s="16"/>
      <c r="S4579" s="16"/>
      <c r="T4579" s="16"/>
      <c r="U4579" s="16"/>
      <c r="V4579" s="16"/>
      <c r="W4579" s="16"/>
      <c r="X4579" s="16"/>
      <c r="Y4579" s="16"/>
      <c r="Z4579" s="16"/>
      <c r="AA4579" s="16"/>
      <c r="AB4579" s="16"/>
      <c r="AC4579" s="16"/>
      <c r="AD4579" s="16"/>
      <c r="AE4579" s="16"/>
      <c r="AF4579" s="16"/>
      <c r="AG4579" s="16"/>
      <c r="AH4579" s="16"/>
      <c r="AI4579" s="18">
        <v>274.99</v>
      </c>
      <c r="AJ4579" s="22">
        <v>0</v>
      </c>
      <c r="AK4579" s="22">
        <f>AI4579*-0.029+-0.3</f>
        <v>-8.274710000000001</v>
      </c>
      <c r="AL4579" s="22">
        <v>0</v>
      </c>
      <c r="AM4579" s="22">
        <v>0</v>
      </c>
      <c r="AN4579" s="22">
        <v>-11.26</v>
      </c>
      <c r="AO4579" s="22">
        <v>0</v>
      </c>
      <c r="AP4579" s="18">
        <f>SUM(AI4579:AO4579)</f>
        <v>255.45529</v>
      </c>
    </row>
    <row r="4580" ht="20.35" customHeight="1">
      <c r="A4580" t="s" s="28">
        <v>3556</v>
      </c>
      <c r="B4580" s="15">
        <v>44347</v>
      </c>
      <c r="C4580" s="17">
        <v>2</v>
      </c>
      <c r="D4580" s="16"/>
      <c r="E4580" s="31"/>
      <c r="F4580" s="31"/>
      <c r="G4580" s="16"/>
      <c r="H4580" s="16"/>
      <c r="I4580" s="16"/>
      <c r="J4580" s="16"/>
      <c r="K4580" s="16"/>
      <c r="L4580" s="16"/>
      <c r="M4580" s="16"/>
      <c r="N4580" s="16"/>
      <c r="O4580" s="16"/>
      <c r="P4580" s="16"/>
      <c r="Q4580" s="16"/>
      <c r="R4580" s="16"/>
      <c r="S4580" s="16"/>
      <c r="T4580" s="16"/>
      <c r="U4580" s="16"/>
      <c r="V4580" s="16"/>
      <c r="W4580" s="16"/>
      <c r="X4580" s="16"/>
      <c r="Y4580" s="16"/>
      <c r="Z4580" s="16"/>
      <c r="AA4580" s="16"/>
      <c r="AB4580" s="16"/>
      <c r="AC4580" s="16"/>
      <c r="AD4580" s="16"/>
      <c r="AE4580" s="16"/>
      <c r="AF4580" s="16"/>
      <c r="AG4580" s="16"/>
      <c r="AH4580" s="16"/>
      <c r="AI4580" s="18">
        <v>679.98</v>
      </c>
      <c r="AJ4580" s="22">
        <f>AI4580*-0.029+-0.3</f>
        <v>-20.01942</v>
      </c>
      <c r="AK4580" s="22">
        <v>0</v>
      </c>
      <c r="AL4580" s="22">
        <v>0</v>
      </c>
      <c r="AM4580" s="22">
        <v>0</v>
      </c>
      <c r="AN4580" s="22">
        <v>-17.7</v>
      </c>
      <c r="AO4580" s="22">
        <v>0</v>
      </c>
      <c r="AP4580" s="18">
        <f>SUM(AI4580:AO4580)</f>
        <v>642.26058</v>
      </c>
    </row>
    <row r="4581" ht="20.35" customHeight="1">
      <c r="A4581" t="s" s="28">
        <v>3557</v>
      </c>
      <c r="B4581" s="15">
        <v>44347</v>
      </c>
      <c r="C4581" s="16"/>
      <c r="D4581" s="16"/>
      <c r="E4581" s="31"/>
      <c r="F4581" s="31"/>
      <c r="G4581" s="16"/>
      <c r="H4581" s="16"/>
      <c r="I4581" s="16"/>
      <c r="J4581" s="16"/>
      <c r="K4581" s="16"/>
      <c r="L4581" s="16"/>
      <c r="M4581" s="16"/>
      <c r="N4581" s="16"/>
      <c r="O4581" s="16"/>
      <c r="P4581" s="16"/>
      <c r="Q4581" s="16"/>
      <c r="R4581" s="16"/>
      <c r="S4581" s="17">
        <v>1</v>
      </c>
      <c r="T4581" s="16"/>
      <c r="U4581" s="16"/>
      <c r="V4581" s="16"/>
      <c r="W4581" s="16"/>
      <c r="X4581" s="16"/>
      <c r="Y4581" s="16"/>
      <c r="Z4581" s="16"/>
      <c r="AA4581" s="16"/>
      <c r="AB4581" s="16"/>
      <c r="AC4581" s="16"/>
      <c r="AD4581" s="16"/>
      <c r="AE4581" s="16"/>
      <c r="AF4581" s="16"/>
      <c r="AG4581" s="16"/>
      <c r="AH4581" s="16"/>
      <c r="AI4581" s="18">
        <v>349.99</v>
      </c>
      <c r="AJ4581" s="22">
        <f>AI4581*-0.029+-0.3</f>
        <v>-10.44971</v>
      </c>
      <c r="AK4581" s="22">
        <v>0</v>
      </c>
      <c r="AL4581" s="22">
        <v>0</v>
      </c>
      <c r="AM4581" s="22">
        <v>0</v>
      </c>
      <c r="AN4581" s="22">
        <v>-9.5</v>
      </c>
      <c r="AO4581" s="22">
        <v>0</v>
      </c>
      <c r="AP4581" s="18">
        <f>SUM(AI4581:AO4581)</f>
        <v>330.04029</v>
      </c>
    </row>
    <row r="4582" ht="20.35" customHeight="1">
      <c r="A4582" t="s" s="28">
        <v>3239</v>
      </c>
      <c r="B4582" s="15">
        <v>44347</v>
      </c>
      <c r="C4582" s="16"/>
      <c r="D4582" s="16"/>
      <c r="E4582" s="31"/>
      <c r="F4582" s="31"/>
      <c r="G4582" s="16"/>
      <c r="H4582" s="16"/>
      <c r="I4582" s="16"/>
      <c r="J4582" s="16"/>
      <c r="K4582" s="16"/>
      <c r="L4582" s="16"/>
      <c r="M4582" s="16"/>
      <c r="N4582" s="16"/>
      <c r="O4582" s="16"/>
      <c r="P4582" s="16"/>
      <c r="Q4582" s="16"/>
      <c r="R4582" s="16"/>
      <c r="S4582" s="16"/>
      <c r="T4582" s="16"/>
      <c r="U4582" s="16"/>
      <c r="V4582" s="16"/>
      <c r="W4582" s="16"/>
      <c r="X4582" s="17">
        <v>1</v>
      </c>
      <c r="Y4582" s="16"/>
      <c r="Z4582" s="17">
        <v>2</v>
      </c>
      <c r="AA4582" s="16"/>
      <c r="AB4582" s="16"/>
      <c r="AC4582" s="16"/>
      <c r="AD4582" s="16"/>
      <c r="AE4582" s="16"/>
      <c r="AF4582" s="16"/>
      <c r="AG4582" s="16"/>
      <c r="AH4582" s="16"/>
      <c r="AI4582" s="18">
        <v>224.96</v>
      </c>
      <c r="AJ4582" s="22">
        <v>0</v>
      </c>
      <c r="AK4582" s="22">
        <v>0</v>
      </c>
      <c r="AL4582" s="22">
        <f>AI4582*-0.029-0.3</f>
        <v>-6.82384</v>
      </c>
      <c r="AM4582" s="22">
        <v>0</v>
      </c>
      <c r="AN4582" s="22">
        <v>-9.5</v>
      </c>
      <c r="AO4582" s="22">
        <v>-18.1</v>
      </c>
      <c r="AP4582" s="18">
        <f>SUM(AI4582:AO4582)</f>
        <v>190.53616</v>
      </c>
    </row>
    <row r="4583" ht="20.35" customHeight="1">
      <c r="A4583" t="s" s="28">
        <v>622</v>
      </c>
      <c r="B4583" s="15">
        <v>44347</v>
      </c>
      <c r="C4583" s="16"/>
      <c r="D4583" s="16"/>
      <c r="E4583" s="31"/>
      <c r="F4583" s="31"/>
      <c r="G4583" s="16"/>
      <c r="H4583" s="16"/>
      <c r="I4583" s="16"/>
      <c r="J4583" s="16"/>
      <c r="K4583" s="16"/>
      <c r="L4583" s="16"/>
      <c r="M4583" s="16"/>
      <c r="N4583" s="16"/>
      <c r="O4583" s="16"/>
      <c r="P4583" s="16"/>
      <c r="Q4583" s="16"/>
      <c r="R4583" s="16"/>
      <c r="S4583" s="16"/>
      <c r="T4583" s="16"/>
      <c r="U4583" s="16"/>
      <c r="V4583" s="16"/>
      <c r="W4583" s="16"/>
      <c r="X4583" s="17">
        <v>1</v>
      </c>
      <c r="Y4583" s="16"/>
      <c r="Z4583" s="16"/>
      <c r="AA4583" s="17">
        <v>2</v>
      </c>
      <c r="AB4583" s="16"/>
      <c r="AC4583" s="16"/>
      <c r="AD4583" s="16"/>
      <c r="AE4583" s="16"/>
      <c r="AF4583" s="16"/>
      <c r="AG4583" s="16"/>
      <c r="AH4583" s="16"/>
      <c r="AI4583" s="18">
        <v>209.98</v>
      </c>
      <c r="AJ4583" s="22">
        <f>AI4583*-0.029+-0.3</f>
        <v>-6.38942</v>
      </c>
      <c r="AK4583" s="22">
        <v>0</v>
      </c>
      <c r="AL4583" s="22">
        <v>0</v>
      </c>
      <c r="AM4583" s="22">
        <v>0</v>
      </c>
      <c r="AN4583" s="22">
        <v>-11.26</v>
      </c>
      <c r="AO4583" s="22">
        <v>0</v>
      </c>
      <c r="AP4583" s="18">
        <f>SUM(AI4583:AO4583)</f>
        <v>192.33058</v>
      </c>
    </row>
    <row r="4584" ht="20.35" customHeight="1">
      <c r="A4584" t="s" s="28">
        <v>2241</v>
      </c>
      <c r="B4584" s="15">
        <v>44347</v>
      </c>
      <c r="C4584" s="16"/>
      <c r="D4584" s="16"/>
      <c r="E4584" s="31"/>
      <c r="F4584" s="31"/>
      <c r="G4584" s="16"/>
      <c r="H4584" s="16"/>
      <c r="I4584" s="16"/>
      <c r="J4584" s="16"/>
      <c r="K4584" s="16"/>
      <c r="L4584" s="16"/>
      <c r="M4584" s="16"/>
      <c r="N4584" s="16"/>
      <c r="O4584" s="16"/>
      <c r="P4584" s="16"/>
      <c r="Q4584" s="16"/>
      <c r="R4584" s="16"/>
      <c r="S4584" s="16"/>
      <c r="T4584" s="16"/>
      <c r="U4584" s="16"/>
      <c r="V4584" s="16"/>
      <c r="W4584" s="16"/>
      <c r="X4584" s="17">
        <v>6</v>
      </c>
      <c r="Y4584" s="16"/>
      <c r="Z4584" s="16"/>
      <c r="AA4584" s="16"/>
      <c r="AB4584" s="16"/>
      <c r="AC4584" s="16"/>
      <c r="AD4584" s="16"/>
      <c r="AE4584" s="16"/>
      <c r="AF4584" s="16"/>
      <c r="AG4584" s="16"/>
      <c r="AH4584" s="16"/>
      <c r="AI4584" s="18">
        <v>440.44</v>
      </c>
      <c r="AJ4584" s="22">
        <f>AI4584*-0.029+-0.3</f>
        <v>-13.07276</v>
      </c>
      <c r="AK4584" s="22">
        <v>0</v>
      </c>
      <c r="AL4584" s="22">
        <v>0</v>
      </c>
      <c r="AM4584" s="22">
        <v>0</v>
      </c>
      <c r="AN4584" s="22">
        <v>-11.26</v>
      </c>
      <c r="AO4584" s="22">
        <v>-35.44</v>
      </c>
      <c r="AP4584" s="18">
        <f>SUM(AI4584:AO4584)</f>
        <v>380.66724</v>
      </c>
    </row>
    <row r="4585" ht="20.35" customHeight="1">
      <c r="A4585" t="s" s="28">
        <v>3558</v>
      </c>
      <c r="B4585" s="15">
        <v>44347</v>
      </c>
      <c r="C4585" s="17">
        <v>31</v>
      </c>
      <c r="D4585" s="16"/>
      <c r="E4585" s="31"/>
      <c r="F4585" s="31"/>
      <c r="G4585" s="16"/>
      <c r="H4585" s="16"/>
      <c r="I4585" s="16"/>
      <c r="J4585" s="16"/>
      <c r="K4585" s="17">
        <v>1</v>
      </c>
      <c r="L4585" s="16"/>
      <c r="M4585" s="16"/>
      <c r="N4585" s="16"/>
      <c r="O4585" s="16"/>
      <c r="P4585" s="16"/>
      <c r="Q4585" s="16"/>
      <c r="R4585" s="16"/>
      <c r="S4585" s="16"/>
      <c r="T4585" s="16"/>
      <c r="U4585" s="16"/>
      <c r="V4585" s="16"/>
      <c r="W4585" s="16"/>
      <c r="X4585" s="16"/>
      <c r="Y4585" s="16"/>
      <c r="Z4585" s="16"/>
      <c r="AA4585" s="17">
        <v>2</v>
      </c>
      <c r="AB4585" s="16"/>
      <c r="AC4585" s="16"/>
      <c r="AD4585" s="16"/>
      <c r="AE4585" s="16"/>
      <c r="AF4585" s="16"/>
      <c r="AG4585" s="16"/>
      <c r="AH4585" s="16"/>
      <c r="AI4585" s="75">
        <v>12861</v>
      </c>
      <c r="AJ4585" s="76">
        <v>0</v>
      </c>
      <c r="AK4585" s="76">
        <v>0</v>
      </c>
      <c r="AL4585" s="76">
        <v>0</v>
      </c>
      <c r="AM4585" s="76">
        <v>0</v>
      </c>
      <c r="AN4585" s="76">
        <v>0</v>
      </c>
      <c r="AO4585" s="76">
        <v>0</v>
      </c>
      <c r="AP4585" s="18">
        <f>SUM(AI4585:AO4585)</f>
        <v>12861</v>
      </c>
    </row>
    <row r="4586" ht="20.35" customHeight="1">
      <c r="A4586" t="s" s="28">
        <v>3559</v>
      </c>
      <c r="B4586" s="15">
        <v>44348</v>
      </c>
      <c r="C4586" s="16"/>
      <c r="D4586" s="16"/>
      <c r="E4586" s="31"/>
      <c r="F4586" s="31"/>
      <c r="G4586" s="16"/>
      <c r="H4586" s="16"/>
      <c r="I4586" s="16"/>
      <c r="J4586" s="16"/>
      <c r="K4586" s="17">
        <v>2</v>
      </c>
      <c r="L4586" s="16"/>
      <c r="M4586" s="16"/>
      <c r="N4586" s="16"/>
      <c r="O4586" s="16"/>
      <c r="P4586" s="16"/>
      <c r="Q4586" s="16"/>
      <c r="R4586" s="17">
        <v>1</v>
      </c>
      <c r="S4586" s="16"/>
      <c r="T4586" s="16"/>
      <c r="U4586" s="16"/>
      <c r="V4586" s="16"/>
      <c r="W4586" s="16"/>
      <c r="X4586" s="16"/>
      <c r="Y4586" s="16"/>
      <c r="Z4586" s="16"/>
      <c r="AA4586" s="16"/>
      <c r="AB4586" s="16"/>
      <c r="AC4586" s="16"/>
      <c r="AD4586" s="17">
        <v>2</v>
      </c>
      <c r="AE4586" s="16"/>
      <c r="AF4586" s="16"/>
      <c r="AG4586" s="16"/>
      <c r="AH4586" s="16"/>
      <c r="AI4586" s="18">
        <v>2059.94</v>
      </c>
      <c r="AJ4586" s="22">
        <f>AI4586*-0.029+-0.3</f>
        <v>-60.03826</v>
      </c>
      <c r="AK4586" s="22">
        <v>0</v>
      </c>
      <c r="AL4586" s="22">
        <v>0</v>
      </c>
      <c r="AM4586" s="22">
        <v>0</v>
      </c>
      <c r="AN4586" s="22">
        <v>-41.93</v>
      </c>
      <c r="AO4586" s="22">
        <v>0</v>
      </c>
      <c r="AP4586" s="18">
        <f>SUM(AI4586:AO4586)</f>
        <v>1957.97174</v>
      </c>
    </row>
    <row r="4587" ht="20.35" customHeight="1">
      <c r="A4587" t="s" s="28">
        <v>3560</v>
      </c>
      <c r="B4587" s="15">
        <v>44348</v>
      </c>
      <c r="C4587" s="17">
        <v>1</v>
      </c>
      <c r="D4587" s="16"/>
      <c r="E4587" s="31"/>
      <c r="F4587" s="59">
        <v>1</v>
      </c>
      <c r="G4587" s="16"/>
      <c r="H4587" s="16"/>
      <c r="I4587" s="16"/>
      <c r="J4587" s="16"/>
      <c r="K4587" s="16"/>
      <c r="L4587" s="16"/>
      <c r="M4587" s="16"/>
      <c r="N4587" s="16"/>
      <c r="O4587" s="16"/>
      <c r="P4587" s="16"/>
      <c r="Q4587" s="16"/>
      <c r="R4587" s="16"/>
      <c r="S4587" s="16"/>
      <c r="T4587" s="16"/>
      <c r="U4587" s="16"/>
      <c r="V4587" s="16"/>
      <c r="W4587" s="16"/>
      <c r="X4587" s="16"/>
      <c r="Y4587" s="16"/>
      <c r="Z4587" s="16"/>
      <c r="AA4587" s="16"/>
      <c r="AB4587" s="16"/>
      <c r="AC4587" s="16"/>
      <c r="AD4587" s="16"/>
      <c r="AE4587" s="16"/>
      <c r="AF4587" s="16"/>
      <c r="AG4587" s="16"/>
      <c r="AH4587" s="16"/>
      <c r="AI4587" s="18">
        <v>489.98</v>
      </c>
      <c r="AJ4587" s="22">
        <v>0</v>
      </c>
      <c r="AK4587" s="22">
        <v>0</v>
      </c>
      <c r="AL4587" s="22">
        <f>AI4587*-0.029-0.3</f>
        <v>-14.50942</v>
      </c>
      <c r="AM4587" s="22">
        <v>0</v>
      </c>
      <c r="AN4587" s="22">
        <v>-14.92</v>
      </c>
      <c r="AO4587" s="22">
        <v>0</v>
      </c>
      <c r="AP4587" s="18">
        <f>SUM(AI4587:AO4587)</f>
        <v>460.55058</v>
      </c>
    </row>
    <row r="4588" ht="20.35" customHeight="1">
      <c r="A4588" t="s" s="28">
        <v>3511</v>
      </c>
      <c r="B4588" s="15">
        <v>44348</v>
      </c>
      <c r="C4588" s="16"/>
      <c r="D4588" s="16"/>
      <c r="E4588" s="31"/>
      <c r="F4588" s="31"/>
      <c r="G4588" s="16"/>
      <c r="H4588" s="16"/>
      <c r="I4588" s="16"/>
      <c r="J4588" s="16"/>
      <c r="K4588" s="16"/>
      <c r="L4588" s="16"/>
      <c r="M4588" s="16"/>
      <c r="N4588" s="16"/>
      <c r="O4588" s="16"/>
      <c r="P4588" s="16"/>
      <c r="Q4588" s="16"/>
      <c r="R4588" s="16"/>
      <c r="S4588" s="16"/>
      <c r="T4588" s="16"/>
      <c r="U4588" s="16"/>
      <c r="V4588" s="16"/>
      <c r="W4588" s="16"/>
      <c r="X4588" s="17">
        <v>2</v>
      </c>
      <c r="Y4588" s="16"/>
      <c r="Z4588" s="16"/>
      <c r="AA4588" s="16"/>
      <c r="AB4588" s="16"/>
      <c r="AC4588" s="16"/>
      <c r="AD4588" s="16"/>
      <c r="AE4588" s="16"/>
      <c r="AF4588" s="16"/>
      <c r="AG4588" s="16"/>
      <c r="AH4588" s="16"/>
      <c r="AI4588" s="18">
        <v>160</v>
      </c>
      <c r="AJ4588" s="22">
        <f>AI4588*-0.029+-0.3</f>
        <v>-4.94</v>
      </c>
      <c r="AK4588" s="22">
        <v>0</v>
      </c>
      <c r="AL4588" s="22">
        <v>0</v>
      </c>
      <c r="AM4588" s="22">
        <v>0</v>
      </c>
      <c r="AN4588" s="22">
        <v>-7.5</v>
      </c>
      <c r="AO4588" s="22">
        <v>0</v>
      </c>
      <c r="AP4588" s="18">
        <f>SUM(AI4588:AO4588)</f>
        <v>147.56</v>
      </c>
    </row>
    <row r="4589" ht="20.35" customHeight="1">
      <c r="A4589" t="s" s="28">
        <v>2664</v>
      </c>
      <c r="B4589" s="15">
        <v>44348</v>
      </c>
      <c r="C4589" s="16"/>
      <c r="D4589" s="16"/>
      <c r="E4589" s="31"/>
      <c r="F4589" s="31"/>
      <c r="G4589" s="16"/>
      <c r="H4589" s="16"/>
      <c r="I4589" s="16"/>
      <c r="J4589" s="16"/>
      <c r="K4589" s="16"/>
      <c r="L4589" s="16"/>
      <c r="M4589" s="16"/>
      <c r="N4589" s="16"/>
      <c r="O4589" s="16"/>
      <c r="P4589" s="16"/>
      <c r="Q4589" s="16"/>
      <c r="R4589" s="16"/>
      <c r="S4589" s="17">
        <v>1</v>
      </c>
      <c r="T4589" s="16"/>
      <c r="U4589" s="16"/>
      <c r="V4589" s="16"/>
      <c r="W4589" s="16"/>
      <c r="X4589" s="16"/>
      <c r="Y4589" s="16"/>
      <c r="Z4589" s="16"/>
      <c r="AA4589" s="16"/>
      <c r="AB4589" s="16"/>
      <c r="AC4589" s="16"/>
      <c r="AD4589" s="16"/>
      <c r="AE4589" s="16"/>
      <c r="AF4589" s="16"/>
      <c r="AG4589" s="16"/>
      <c r="AH4589" s="16"/>
      <c r="AI4589" s="18">
        <v>277.92</v>
      </c>
      <c r="AJ4589" s="22">
        <v>0</v>
      </c>
      <c r="AK4589" s="22">
        <v>0</v>
      </c>
      <c r="AL4589" s="22">
        <v>0</v>
      </c>
      <c r="AM4589" s="22">
        <v>0</v>
      </c>
      <c r="AN4589" s="22">
        <v>-9.92</v>
      </c>
      <c r="AO4589" s="22">
        <v>0</v>
      </c>
      <c r="AP4589" s="18">
        <f>SUM(AI4589:AO4589)</f>
        <v>268</v>
      </c>
    </row>
    <row r="4590" ht="20.35" customHeight="1">
      <c r="A4590" t="s" s="28">
        <v>2889</v>
      </c>
      <c r="B4590" s="15">
        <v>44349</v>
      </c>
      <c r="C4590" s="16"/>
      <c r="D4590" s="16"/>
      <c r="E4590" s="31"/>
      <c r="F4590" s="31"/>
      <c r="G4590" s="16"/>
      <c r="H4590" s="16"/>
      <c r="I4590" s="16"/>
      <c r="J4590" s="16"/>
      <c r="K4590" s="16"/>
      <c r="L4590" s="16"/>
      <c r="M4590" s="17">
        <v>3</v>
      </c>
      <c r="N4590" s="16"/>
      <c r="O4590" s="16"/>
      <c r="P4590" s="16"/>
      <c r="Q4590" s="16"/>
      <c r="R4590" s="16"/>
      <c r="S4590" s="16"/>
      <c r="T4590" s="16"/>
      <c r="U4590" s="16"/>
      <c r="V4590" s="16"/>
      <c r="W4590" s="16"/>
      <c r="X4590" s="16"/>
      <c r="Y4590" s="16"/>
      <c r="Z4590" s="16"/>
      <c r="AA4590" s="16"/>
      <c r="AB4590" s="16"/>
      <c r="AC4590" s="16"/>
      <c r="AD4590" s="16"/>
      <c r="AE4590" s="16"/>
      <c r="AF4590" s="16"/>
      <c r="AG4590" s="16"/>
      <c r="AH4590" s="16"/>
      <c r="AI4590" s="18">
        <v>1949.96</v>
      </c>
      <c r="AJ4590" s="22">
        <f>AI4590*-0.029+-0.3</f>
        <v>-56.84884</v>
      </c>
      <c r="AK4590" s="22">
        <v>0</v>
      </c>
      <c r="AL4590" s="22">
        <v>0</v>
      </c>
      <c r="AM4590" s="22">
        <v>0</v>
      </c>
      <c r="AN4590" s="22">
        <v>-86.70999999999999</v>
      </c>
      <c r="AO4590" s="22">
        <v>0</v>
      </c>
      <c r="AP4590" s="18">
        <f>SUM(AI4590:AO4590)</f>
        <v>1806.40116</v>
      </c>
    </row>
    <row r="4591" ht="20.35" customHeight="1">
      <c r="A4591" t="s" s="28">
        <v>3163</v>
      </c>
      <c r="B4591" s="15">
        <v>44349</v>
      </c>
      <c r="C4591" s="16"/>
      <c r="D4591" s="16"/>
      <c r="E4591" s="31"/>
      <c r="F4591" s="31"/>
      <c r="G4591" s="16"/>
      <c r="H4591" s="16"/>
      <c r="I4591" s="16"/>
      <c r="J4591" s="16"/>
      <c r="K4591" s="16"/>
      <c r="L4591" s="16"/>
      <c r="M4591" s="16"/>
      <c r="N4591" s="16"/>
      <c r="O4591" s="16"/>
      <c r="P4591" s="16"/>
      <c r="Q4591" s="17">
        <v>1</v>
      </c>
      <c r="R4591" s="16"/>
      <c r="S4591" s="16"/>
      <c r="T4591" s="16"/>
      <c r="U4591" s="16"/>
      <c r="V4591" s="16"/>
      <c r="W4591" s="16"/>
      <c r="X4591" s="16"/>
      <c r="Y4591" s="16"/>
      <c r="Z4591" s="16"/>
      <c r="AA4591" s="16"/>
      <c r="AB4591" s="16"/>
      <c r="AC4591" s="16"/>
      <c r="AD4591" s="16"/>
      <c r="AE4591" s="16"/>
      <c r="AF4591" s="16"/>
      <c r="AG4591" s="16"/>
      <c r="AH4591" s="16"/>
      <c r="AI4591" s="18">
        <v>249.99</v>
      </c>
      <c r="AJ4591" s="22">
        <f>AI4591*-0.029+-0.3</f>
        <v>-7.54971</v>
      </c>
      <c r="AK4591" s="22">
        <v>0</v>
      </c>
      <c r="AL4591" s="22">
        <v>0</v>
      </c>
      <c r="AM4591" s="22">
        <v>0</v>
      </c>
      <c r="AN4591" s="22">
        <v>-11.26</v>
      </c>
      <c r="AO4591" s="22">
        <v>0</v>
      </c>
      <c r="AP4591" s="18">
        <f>SUM(AI4591:AO4591)</f>
        <v>231.18029</v>
      </c>
    </row>
    <row r="4592" ht="20.35" customHeight="1">
      <c r="A4592" t="s" s="28">
        <v>3163</v>
      </c>
      <c r="B4592" s="15">
        <v>44349</v>
      </c>
      <c r="C4592" s="16"/>
      <c r="D4592" s="16"/>
      <c r="E4592" s="31"/>
      <c r="F4592" s="31"/>
      <c r="G4592" s="16"/>
      <c r="H4592" s="16"/>
      <c r="I4592" s="16"/>
      <c r="J4592" s="16"/>
      <c r="K4592" s="16"/>
      <c r="L4592" s="16"/>
      <c r="M4592" s="16"/>
      <c r="N4592" s="16"/>
      <c r="O4592" s="16"/>
      <c r="P4592" s="16"/>
      <c r="Q4592" s="16"/>
      <c r="R4592" s="16"/>
      <c r="S4592" s="16"/>
      <c r="T4592" s="16"/>
      <c r="U4592" s="16"/>
      <c r="V4592" s="16"/>
      <c r="W4592" s="16"/>
      <c r="X4592" s="17">
        <v>1</v>
      </c>
      <c r="Y4592" s="16"/>
      <c r="Z4592" s="16"/>
      <c r="AA4592" s="16"/>
      <c r="AB4592" s="16"/>
      <c r="AC4592" s="16"/>
      <c r="AD4592" s="16"/>
      <c r="AE4592" s="16"/>
      <c r="AF4592" s="16"/>
      <c r="AG4592" s="16"/>
      <c r="AH4592" s="16"/>
      <c r="AI4592" s="18">
        <v>94.98999999999999</v>
      </c>
      <c r="AJ4592" s="22">
        <f>AI4592*-0.029+-0.3</f>
        <v>-3.05471</v>
      </c>
      <c r="AK4592" s="22">
        <v>0</v>
      </c>
      <c r="AL4592" s="22">
        <v>0</v>
      </c>
      <c r="AM4592" s="22">
        <v>0</v>
      </c>
      <c r="AN4592" s="22">
        <v>0</v>
      </c>
      <c r="AO4592" s="22">
        <v>0</v>
      </c>
      <c r="AP4592" s="18">
        <f>SUM(AI4592:AO4592)</f>
        <v>91.93528999999999</v>
      </c>
    </row>
    <row r="4593" ht="20.35" customHeight="1">
      <c r="A4593" t="s" s="28">
        <v>3561</v>
      </c>
      <c r="B4593" s="15">
        <v>44349</v>
      </c>
      <c r="C4593" s="16"/>
      <c r="D4593" s="16"/>
      <c r="E4593" s="31"/>
      <c r="F4593" s="31"/>
      <c r="G4593" s="17">
        <v>5</v>
      </c>
      <c r="H4593" s="16"/>
      <c r="I4593" s="16"/>
      <c r="J4593" s="16"/>
      <c r="K4593" s="16"/>
      <c r="L4593" s="16"/>
      <c r="M4593" s="16"/>
      <c r="N4593" s="16"/>
      <c r="O4593" s="16"/>
      <c r="P4593" s="16"/>
      <c r="Q4593" s="16"/>
      <c r="R4593" s="16"/>
      <c r="S4593" s="16"/>
      <c r="T4593" s="16"/>
      <c r="U4593" s="16"/>
      <c r="V4593" s="16"/>
      <c r="W4593" s="16"/>
      <c r="X4593" s="16"/>
      <c r="Y4593" s="16"/>
      <c r="Z4593" s="16"/>
      <c r="AA4593" s="16"/>
      <c r="AB4593" s="16"/>
      <c r="AC4593" s="16"/>
      <c r="AD4593" s="16"/>
      <c r="AE4593" s="16"/>
      <c r="AF4593" s="16"/>
      <c r="AG4593" s="16"/>
      <c r="AH4593" s="16"/>
      <c r="AI4593" s="18">
        <v>749.95</v>
      </c>
      <c r="AJ4593" s="22">
        <f>AI4593*-0.029+-0.3</f>
        <v>-22.04855</v>
      </c>
      <c r="AK4593" s="22">
        <v>0</v>
      </c>
      <c r="AL4593" s="22">
        <v>0</v>
      </c>
      <c r="AM4593" s="22">
        <v>0</v>
      </c>
      <c r="AN4593" s="22">
        <v>-17.85</v>
      </c>
      <c r="AO4593" s="22">
        <v>0</v>
      </c>
      <c r="AP4593" s="18">
        <f>SUM(AI4593:AO4593)</f>
        <v>710.05145</v>
      </c>
    </row>
    <row r="4594" ht="20.35" customHeight="1">
      <c r="A4594" t="s" s="28">
        <v>3562</v>
      </c>
      <c r="B4594" s="15">
        <v>44349</v>
      </c>
      <c r="C4594" s="16"/>
      <c r="D4594" s="16"/>
      <c r="E4594" s="31"/>
      <c r="F4594" s="31"/>
      <c r="G4594" s="16"/>
      <c r="H4594" s="17">
        <v>4</v>
      </c>
      <c r="I4594" s="16"/>
      <c r="J4594" s="16"/>
      <c r="K4594" s="16"/>
      <c r="L4594" s="16"/>
      <c r="M4594" s="16"/>
      <c r="N4594" s="16"/>
      <c r="O4594" s="16"/>
      <c r="P4594" s="16"/>
      <c r="Q4594" s="16"/>
      <c r="R4594" s="17">
        <v>1</v>
      </c>
      <c r="S4594" s="16"/>
      <c r="T4594" s="16"/>
      <c r="U4594" s="16"/>
      <c r="V4594" s="16"/>
      <c r="W4594" s="16"/>
      <c r="X4594" s="17">
        <v>1</v>
      </c>
      <c r="Y4594" s="16"/>
      <c r="Z4594" s="16"/>
      <c r="AA4594" s="16"/>
      <c r="AB4594" s="16"/>
      <c r="AC4594" s="16"/>
      <c r="AD4594" s="16"/>
      <c r="AE4594" s="16"/>
      <c r="AF4594" s="16"/>
      <c r="AG4594" s="16"/>
      <c r="AH4594" s="16"/>
      <c r="AI4594" s="18">
        <v>4649.96</v>
      </c>
      <c r="AJ4594" s="22">
        <f>AI4594*-0.029+-0.3</f>
        <v>-135.14884</v>
      </c>
      <c r="AK4594" s="22">
        <v>0</v>
      </c>
      <c r="AL4594" s="22">
        <v>0</v>
      </c>
      <c r="AM4594" s="22">
        <v>0</v>
      </c>
      <c r="AN4594" s="22">
        <v>-50.2</v>
      </c>
      <c r="AO4594" s="22">
        <v>0</v>
      </c>
      <c r="AP4594" s="18">
        <f>SUM(AI4594:AO4594)</f>
        <v>4464.61116</v>
      </c>
    </row>
    <row r="4595" ht="20.35" customHeight="1">
      <c r="A4595" t="s" s="28">
        <v>3563</v>
      </c>
      <c r="B4595" s="15">
        <v>44349</v>
      </c>
      <c r="C4595" s="16"/>
      <c r="D4595" s="16"/>
      <c r="E4595" s="31"/>
      <c r="F4595" s="31"/>
      <c r="G4595" s="16"/>
      <c r="H4595" s="16"/>
      <c r="I4595" s="16"/>
      <c r="J4595" s="16"/>
      <c r="K4595" s="16"/>
      <c r="L4595" s="16"/>
      <c r="M4595" s="16"/>
      <c r="N4595" s="16"/>
      <c r="O4595" s="16"/>
      <c r="P4595" s="16"/>
      <c r="Q4595" s="16"/>
      <c r="R4595" s="16"/>
      <c r="S4595" s="16"/>
      <c r="T4595" s="16"/>
      <c r="U4595" s="16"/>
      <c r="V4595" s="16"/>
      <c r="W4595" s="16"/>
      <c r="X4595" s="16"/>
      <c r="Y4595" s="16"/>
      <c r="Z4595" s="17">
        <v>2</v>
      </c>
      <c r="AA4595" s="16"/>
      <c r="AB4595" s="16"/>
      <c r="AC4595" s="16"/>
      <c r="AD4595" s="16"/>
      <c r="AE4595" s="16"/>
      <c r="AF4595" s="16"/>
      <c r="AG4595" s="16"/>
      <c r="AH4595" s="16"/>
      <c r="AI4595" s="18">
        <v>87.98</v>
      </c>
      <c r="AJ4595" s="22">
        <f>AI4595*-0.029+-0.3</f>
        <v>-2.85142</v>
      </c>
      <c r="AK4595" s="22">
        <v>0</v>
      </c>
      <c r="AL4595" s="22">
        <v>0</v>
      </c>
      <c r="AM4595" s="22">
        <v>0</v>
      </c>
      <c r="AN4595" s="22">
        <v>-9.5</v>
      </c>
      <c r="AO4595" s="22">
        <v>0</v>
      </c>
      <c r="AP4595" s="18">
        <f>SUM(AI4595:AO4595)</f>
        <v>75.62858</v>
      </c>
    </row>
    <row r="4596" ht="20.35" customHeight="1">
      <c r="A4596" t="s" s="28">
        <v>2634</v>
      </c>
      <c r="B4596" s="15">
        <v>44350</v>
      </c>
      <c r="C4596" s="16"/>
      <c r="D4596" s="16"/>
      <c r="E4596" s="31"/>
      <c r="F4596" s="31"/>
      <c r="G4596" s="16"/>
      <c r="H4596" s="17">
        <v>2</v>
      </c>
      <c r="I4596" s="16"/>
      <c r="J4596" s="16"/>
      <c r="K4596" s="16"/>
      <c r="L4596" s="16"/>
      <c r="M4596" s="16"/>
      <c r="N4596" s="16"/>
      <c r="O4596" s="16"/>
      <c r="P4596" s="16"/>
      <c r="Q4596" s="16"/>
      <c r="R4596" s="16"/>
      <c r="S4596" s="16"/>
      <c r="T4596" s="16"/>
      <c r="U4596" s="16"/>
      <c r="V4596" s="16"/>
      <c r="W4596" s="16"/>
      <c r="X4596" s="16"/>
      <c r="Y4596" s="16"/>
      <c r="Z4596" s="16"/>
      <c r="AA4596" s="16"/>
      <c r="AB4596" s="16"/>
      <c r="AC4596" s="16"/>
      <c r="AD4596" s="16"/>
      <c r="AE4596" s="16"/>
      <c r="AF4596" s="16"/>
      <c r="AG4596" s="16"/>
      <c r="AH4596" s="16"/>
      <c r="AI4596" s="18">
        <v>1830</v>
      </c>
      <c r="AJ4596" s="22">
        <f>AI4596*-0.029+-0.3</f>
        <v>-53.37</v>
      </c>
      <c r="AK4596" s="22">
        <v>0</v>
      </c>
      <c r="AL4596" s="22">
        <v>0</v>
      </c>
      <c r="AM4596" s="22">
        <v>0</v>
      </c>
      <c r="AN4596" s="22">
        <v>-83.12</v>
      </c>
      <c r="AO4596" s="22">
        <v>0</v>
      </c>
      <c r="AP4596" s="18">
        <f>SUM(AI4596:AO4596)</f>
        <v>1693.51</v>
      </c>
    </row>
    <row r="4597" ht="20.35" customHeight="1">
      <c r="A4597" t="s" s="28">
        <v>2958</v>
      </c>
      <c r="B4597" s="15">
        <v>44350</v>
      </c>
      <c r="C4597" s="16"/>
      <c r="D4597" s="16"/>
      <c r="E4597" s="31"/>
      <c r="F4597" s="31"/>
      <c r="G4597" s="16"/>
      <c r="H4597" s="16"/>
      <c r="I4597" s="16"/>
      <c r="J4597" s="16"/>
      <c r="K4597" s="16"/>
      <c r="L4597" s="16"/>
      <c r="M4597" s="16"/>
      <c r="N4597" s="16"/>
      <c r="O4597" s="16"/>
      <c r="P4597" s="16"/>
      <c r="Q4597" s="16"/>
      <c r="R4597" s="16"/>
      <c r="S4597" s="16"/>
      <c r="T4597" s="16"/>
      <c r="U4597" s="16"/>
      <c r="V4597" s="16"/>
      <c r="W4597" s="16"/>
      <c r="X4597" s="17">
        <v>1</v>
      </c>
      <c r="Y4597" s="16"/>
      <c r="Z4597" s="16"/>
      <c r="AA4597" s="16"/>
      <c r="AB4597" s="16"/>
      <c r="AC4597" s="16"/>
      <c r="AD4597" s="16"/>
      <c r="AE4597" s="16"/>
      <c r="AF4597" s="16"/>
      <c r="AG4597" s="16"/>
      <c r="AH4597" s="16"/>
      <c r="AI4597" s="18">
        <v>107.98</v>
      </c>
      <c r="AJ4597" s="22">
        <f>AI4597*-0.029+-0.3</f>
        <v>-3.43142</v>
      </c>
      <c r="AK4597" s="22">
        <v>0</v>
      </c>
      <c r="AL4597" s="22">
        <v>0</v>
      </c>
      <c r="AM4597" s="22">
        <v>0</v>
      </c>
      <c r="AN4597" s="22">
        <v>-7.5</v>
      </c>
      <c r="AO4597" s="22">
        <v>0</v>
      </c>
      <c r="AP4597" s="18">
        <f>SUM(AI4597:AO4597)</f>
        <v>97.04858</v>
      </c>
    </row>
    <row r="4598" ht="20.35" customHeight="1">
      <c r="A4598" t="s" s="28">
        <v>3564</v>
      </c>
      <c r="B4598" s="15">
        <v>44350</v>
      </c>
      <c r="C4598" s="16"/>
      <c r="D4598" s="16"/>
      <c r="E4598" s="31"/>
      <c r="F4598" s="31"/>
      <c r="G4598" s="17">
        <v>2</v>
      </c>
      <c r="H4598" s="16"/>
      <c r="I4598" s="16"/>
      <c r="J4598" s="16"/>
      <c r="K4598" s="16"/>
      <c r="L4598" s="16"/>
      <c r="M4598" s="16"/>
      <c r="N4598" s="16"/>
      <c r="O4598" s="16"/>
      <c r="P4598" s="16"/>
      <c r="Q4598" s="16"/>
      <c r="R4598" s="16"/>
      <c r="S4598" s="16"/>
      <c r="T4598" s="16"/>
      <c r="U4598" s="16"/>
      <c r="V4598" s="16"/>
      <c r="W4598" s="16"/>
      <c r="X4598" s="16"/>
      <c r="Y4598" s="16"/>
      <c r="Z4598" s="16"/>
      <c r="AA4598" s="16"/>
      <c r="AB4598" s="16"/>
      <c r="AC4598" s="16"/>
      <c r="AD4598" s="16"/>
      <c r="AE4598" s="16"/>
      <c r="AF4598" s="16"/>
      <c r="AG4598" s="16"/>
      <c r="AH4598" s="16"/>
      <c r="AI4598" s="18">
        <v>299.98</v>
      </c>
      <c r="AJ4598" s="22">
        <v>0</v>
      </c>
      <c r="AK4598" s="22">
        <v>0</v>
      </c>
      <c r="AL4598" s="22">
        <f>AI4598*-0.029-0.3</f>
        <v>-8.999420000000001</v>
      </c>
      <c r="AM4598" s="22">
        <v>0</v>
      </c>
      <c r="AN4598" s="22">
        <v>-12.06</v>
      </c>
      <c r="AO4598" s="22">
        <v>0</v>
      </c>
      <c r="AP4598" s="18">
        <f>SUM(AI4598:AO4598)</f>
        <v>278.92058</v>
      </c>
    </row>
    <row r="4599" ht="20.35" customHeight="1">
      <c r="A4599" t="s" s="28">
        <v>3565</v>
      </c>
      <c r="B4599" s="15">
        <v>44351</v>
      </c>
      <c r="C4599" s="17">
        <v>1</v>
      </c>
      <c r="D4599" s="16"/>
      <c r="E4599" s="31"/>
      <c r="F4599" s="59">
        <v>1</v>
      </c>
      <c r="G4599" s="16"/>
      <c r="H4599" s="16"/>
      <c r="I4599" s="16"/>
      <c r="J4599" s="16"/>
      <c r="K4599" s="16"/>
      <c r="L4599" s="16"/>
      <c r="M4599" s="16"/>
      <c r="N4599" s="16"/>
      <c r="O4599" s="16"/>
      <c r="P4599" s="16"/>
      <c r="Q4599" s="16"/>
      <c r="R4599" s="16"/>
      <c r="S4599" s="16"/>
      <c r="T4599" s="16"/>
      <c r="U4599" s="16"/>
      <c r="V4599" s="16"/>
      <c r="W4599" s="16"/>
      <c r="X4599" s="16"/>
      <c r="Y4599" s="16"/>
      <c r="Z4599" s="16"/>
      <c r="AA4599" s="16"/>
      <c r="AB4599" s="16"/>
      <c r="AC4599" s="16"/>
      <c r="AD4599" s="16"/>
      <c r="AE4599" s="16"/>
      <c r="AF4599" s="16"/>
      <c r="AG4599" s="16"/>
      <c r="AH4599" s="16"/>
      <c r="AI4599" s="18">
        <v>449.98</v>
      </c>
      <c r="AJ4599" s="22">
        <v>0</v>
      </c>
      <c r="AK4599" s="22">
        <v>0</v>
      </c>
      <c r="AL4599" s="22">
        <f>AI4599*-0.029-0.3</f>
        <v>-13.34942</v>
      </c>
      <c r="AM4599" s="22">
        <v>0</v>
      </c>
      <c r="AN4599" s="22">
        <v>-11.26</v>
      </c>
      <c r="AO4599" s="22">
        <v>0</v>
      </c>
      <c r="AP4599" s="18">
        <f>SUM(AI4599:AO4599)</f>
        <v>425.37058</v>
      </c>
    </row>
    <row r="4600" ht="20.35" customHeight="1">
      <c r="A4600" t="s" s="28">
        <v>3566</v>
      </c>
      <c r="B4600" s="15">
        <v>44351</v>
      </c>
      <c r="C4600" s="17">
        <v>1</v>
      </c>
      <c r="D4600" s="16"/>
      <c r="E4600" s="31"/>
      <c r="F4600" s="59">
        <v>1</v>
      </c>
      <c r="G4600" s="17">
        <v>1</v>
      </c>
      <c r="H4600" s="16"/>
      <c r="I4600" s="16"/>
      <c r="J4600" s="16"/>
      <c r="K4600" s="16"/>
      <c r="L4600" s="16"/>
      <c r="M4600" s="16"/>
      <c r="N4600" s="16"/>
      <c r="O4600" s="16"/>
      <c r="P4600" s="16"/>
      <c r="Q4600" s="16"/>
      <c r="R4600" s="16"/>
      <c r="S4600" s="16"/>
      <c r="T4600" s="16"/>
      <c r="U4600" s="16"/>
      <c r="V4600" s="16"/>
      <c r="W4600" s="16"/>
      <c r="X4600" s="16"/>
      <c r="Y4600" s="16"/>
      <c r="Z4600" s="16"/>
      <c r="AA4600" s="16"/>
      <c r="AB4600" s="16"/>
      <c r="AC4600" s="16"/>
      <c r="AD4600" s="16"/>
      <c r="AE4600" s="16"/>
      <c r="AF4600" s="16"/>
      <c r="AG4600" s="16"/>
      <c r="AH4600" s="16"/>
      <c r="AI4600" s="18">
        <v>619.97</v>
      </c>
      <c r="AJ4600" s="22">
        <v>0</v>
      </c>
      <c r="AK4600" s="22">
        <v>0</v>
      </c>
      <c r="AL4600" s="22">
        <v>0</v>
      </c>
      <c r="AM4600" s="22">
        <f>AI4600*-0.0599</f>
        <v>-37.136203</v>
      </c>
      <c r="AN4600" s="22">
        <v>-18.35</v>
      </c>
      <c r="AO4600" s="22">
        <v>0</v>
      </c>
      <c r="AP4600" s="18">
        <f>SUM(AI4600:AO4600)</f>
        <v>564.483797</v>
      </c>
    </row>
    <row r="4601" ht="20.35" customHeight="1">
      <c r="A4601" t="s" s="28">
        <v>3333</v>
      </c>
      <c r="B4601" s="15">
        <v>44351</v>
      </c>
      <c r="C4601" s="16"/>
      <c r="D4601" s="16"/>
      <c r="E4601" s="31"/>
      <c r="F4601" s="31"/>
      <c r="G4601" s="16"/>
      <c r="H4601" s="17">
        <v>4</v>
      </c>
      <c r="I4601" s="16"/>
      <c r="J4601" s="16"/>
      <c r="K4601" s="16"/>
      <c r="L4601" s="16"/>
      <c r="M4601" s="16"/>
      <c r="N4601" s="16"/>
      <c r="O4601" s="16"/>
      <c r="P4601" s="16"/>
      <c r="Q4601" s="16"/>
      <c r="R4601" s="16"/>
      <c r="S4601" s="16"/>
      <c r="T4601" s="16"/>
      <c r="U4601" s="16"/>
      <c r="V4601" s="16"/>
      <c r="W4601" s="16"/>
      <c r="X4601" s="16"/>
      <c r="Y4601" s="16"/>
      <c r="Z4601" s="16"/>
      <c r="AA4601" s="16"/>
      <c r="AB4601" s="16"/>
      <c r="AC4601" s="16"/>
      <c r="AD4601" s="16"/>
      <c r="AE4601" s="16"/>
      <c r="AF4601" s="16"/>
      <c r="AG4601" s="16"/>
      <c r="AH4601" s="16"/>
      <c r="AI4601" s="18">
        <v>2773.28</v>
      </c>
      <c r="AJ4601" s="22">
        <f>AI4601*-0.029+-0.3</f>
        <v>-80.72512</v>
      </c>
      <c r="AK4601" s="22">
        <v>0</v>
      </c>
      <c r="AL4601" s="22">
        <v>0</v>
      </c>
      <c r="AM4601" s="22">
        <v>0</v>
      </c>
      <c r="AN4601" s="22">
        <v>-161.8</v>
      </c>
      <c r="AO4601" s="22">
        <v>0</v>
      </c>
      <c r="AP4601" s="18">
        <f>SUM(AI4601:AO4601)</f>
        <v>2530.75488</v>
      </c>
    </row>
    <row r="4602" ht="20.35" customHeight="1">
      <c r="A4602" t="s" s="28">
        <v>3567</v>
      </c>
      <c r="B4602" s="15">
        <v>44351</v>
      </c>
      <c r="C4602" s="16"/>
      <c r="D4602" s="16"/>
      <c r="E4602" s="31"/>
      <c r="F4602" s="31"/>
      <c r="G4602" s="16"/>
      <c r="H4602" s="16"/>
      <c r="I4602" s="16"/>
      <c r="J4602" s="16"/>
      <c r="K4602" s="16"/>
      <c r="L4602" s="16"/>
      <c r="M4602" s="16"/>
      <c r="N4602" s="16"/>
      <c r="O4602" s="16"/>
      <c r="P4602" s="16"/>
      <c r="Q4602" s="17">
        <v>1</v>
      </c>
      <c r="R4602" s="16"/>
      <c r="S4602" s="16"/>
      <c r="T4602" s="16"/>
      <c r="U4602" s="16"/>
      <c r="V4602" s="16"/>
      <c r="W4602" s="16"/>
      <c r="X4602" s="16"/>
      <c r="Y4602" s="16"/>
      <c r="Z4602" s="16"/>
      <c r="AA4602" s="16"/>
      <c r="AB4602" s="16"/>
      <c r="AC4602" s="16"/>
      <c r="AD4602" s="16"/>
      <c r="AE4602" s="16"/>
      <c r="AF4602" s="16"/>
      <c r="AG4602" s="16"/>
      <c r="AH4602" s="16"/>
      <c r="AI4602" s="18">
        <v>265.94</v>
      </c>
      <c r="AJ4602" s="22">
        <v>0</v>
      </c>
      <c r="AK4602" s="22">
        <v>0</v>
      </c>
      <c r="AL4602" s="22">
        <f>AI4602*-0.029-0.3</f>
        <v>-8.012259999999999</v>
      </c>
      <c r="AM4602" s="22">
        <v>0</v>
      </c>
      <c r="AN4602" s="22">
        <v>-13.95</v>
      </c>
      <c r="AO4602" s="22">
        <v>0</v>
      </c>
      <c r="AP4602" s="18">
        <f>SUM(AI4602:AO4602)</f>
        <v>243.97774</v>
      </c>
    </row>
    <row r="4603" ht="20.35" customHeight="1">
      <c r="A4603" t="s" s="28">
        <v>3568</v>
      </c>
      <c r="B4603" s="15">
        <v>44351</v>
      </c>
      <c r="C4603" s="17">
        <v>1</v>
      </c>
      <c r="D4603" s="16"/>
      <c r="E4603" s="31"/>
      <c r="F4603" s="31"/>
      <c r="G4603" s="16"/>
      <c r="H4603" s="16"/>
      <c r="I4603" s="16"/>
      <c r="J4603" s="17">
        <v>4</v>
      </c>
      <c r="K4603" s="16"/>
      <c r="L4603" s="16"/>
      <c r="M4603" s="16"/>
      <c r="N4603" s="16"/>
      <c r="O4603" s="16"/>
      <c r="P4603" s="16"/>
      <c r="Q4603" s="16"/>
      <c r="R4603" s="17">
        <v>1</v>
      </c>
      <c r="S4603" s="16"/>
      <c r="T4603" s="16"/>
      <c r="U4603" s="16"/>
      <c r="V4603" s="16"/>
      <c r="W4603" s="16"/>
      <c r="X4603" s="17">
        <v>1</v>
      </c>
      <c r="Y4603" s="16"/>
      <c r="Z4603" s="16"/>
      <c r="AA4603" s="16"/>
      <c r="AB4603" s="16"/>
      <c r="AC4603" s="16"/>
      <c r="AD4603" s="17">
        <v>1</v>
      </c>
      <c r="AE4603" s="17">
        <v>2</v>
      </c>
      <c r="AF4603" s="16"/>
      <c r="AG4603" s="16"/>
      <c r="AH4603" s="16"/>
      <c r="AI4603" s="18">
        <v>7339.91</v>
      </c>
      <c r="AJ4603" s="22">
        <v>0</v>
      </c>
      <c r="AK4603" s="22">
        <f>AI4603*-0.029+-0.3</f>
        <v>-213.15739</v>
      </c>
      <c r="AL4603" s="22">
        <v>0</v>
      </c>
      <c r="AM4603" s="22">
        <v>0</v>
      </c>
      <c r="AN4603" s="22">
        <v>-95.73</v>
      </c>
      <c r="AO4603" s="22">
        <v>0</v>
      </c>
      <c r="AP4603" s="18">
        <f>SUM(AI4603:AO4603)</f>
        <v>7031.02261</v>
      </c>
    </row>
    <row r="4604" ht="20.35" customHeight="1">
      <c r="A4604" t="s" s="28">
        <v>3569</v>
      </c>
      <c r="B4604" s="15">
        <v>44351</v>
      </c>
      <c r="C4604" s="17">
        <v>1</v>
      </c>
      <c r="D4604" s="16"/>
      <c r="E4604" s="31"/>
      <c r="F4604" s="59">
        <v>1</v>
      </c>
      <c r="G4604" s="16"/>
      <c r="H4604" s="16"/>
      <c r="I4604" s="16"/>
      <c r="J4604" s="16"/>
      <c r="K4604" s="16"/>
      <c r="L4604" s="16"/>
      <c r="M4604" s="16"/>
      <c r="N4604" s="16"/>
      <c r="O4604" s="16"/>
      <c r="P4604" s="16"/>
      <c r="Q4604" s="16"/>
      <c r="R4604" s="16"/>
      <c r="S4604" s="16"/>
      <c r="T4604" s="16"/>
      <c r="U4604" s="16"/>
      <c r="V4604" s="16"/>
      <c r="W4604" s="16"/>
      <c r="X4604" s="16"/>
      <c r="Y4604" s="16"/>
      <c r="Z4604" s="17">
        <v>2</v>
      </c>
      <c r="AA4604" s="16"/>
      <c r="AB4604" s="16"/>
      <c r="AC4604" s="16"/>
      <c r="AD4604" s="16"/>
      <c r="AE4604" s="16"/>
      <c r="AF4604" s="16"/>
      <c r="AG4604" s="16"/>
      <c r="AH4604" s="16"/>
      <c r="AI4604" s="18">
        <v>569.97</v>
      </c>
      <c r="AJ4604" s="22">
        <f>AI4604*-0.029+-0.3</f>
        <v>-16.82913</v>
      </c>
      <c r="AK4604" s="22">
        <v>0</v>
      </c>
      <c r="AL4604" s="22">
        <v>0</v>
      </c>
      <c r="AM4604" s="22">
        <v>0</v>
      </c>
      <c r="AN4604" s="22">
        <v>-15.17</v>
      </c>
      <c r="AO4604" s="22">
        <v>0</v>
      </c>
      <c r="AP4604" s="18">
        <f>SUM(AI4604:AO4604)</f>
        <v>537.97087</v>
      </c>
    </row>
    <row r="4605" ht="20.35" customHeight="1">
      <c r="A4605" t="s" s="28">
        <v>3570</v>
      </c>
      <c r="B4605" s="15">
        <v>44354</v>
      </c>
      <c r="C4605" s="17">
        <v>1</v>
      </c>
      <c r="D4605" s="16"/>
      <c r="E4605" s="31"/>
      <c r="F4605" s="59">
        <v>1</v>
      </c>
      <c r="G4605" s="16"/>
      <c r="H4605" s="16"/>
      <c r="I4605" s="16"/>
      <c r="J4605" s="16"/>
      <c r="K4605" s="16"/>
      <c r="L4605" s="16"/>
      <c r="M4605" s="16"/>
      <c r="N4605" s="16"/>
      <c r="O4605" s="16"/>
      <c r="P4605" s="16"/>
      <c r="Q4605" s="16"/>
      <c r="R4605" s="16"/>
      <c r="S4605" s="16"/>
      <c r="T4605" s="16"/>
      <c r="U4605" s="16"/>
      <c r="V4605" s="16"/>
      <c r="W4605" s="16"/>
      <c r="X4605" s="16"/>
      <c r="Y4605" s="16"/>
      <c r="Z4605" s="16"/>
      <c r="AA4605" s="16"/>
      <c r="AB4605" s="16"/>
      <c r="AC4605" s="16"/>
      <c r="AD4605" s="16"/>
      <c r="AE4605" s="16"/>
      <c r="AF4605" s="16"/>
      <c r="AG4605" s="16"/>
      <c r="AH4605" s="16"/>
      <c r="AI4605" s="18">
        <v>550.05</v>
      </c>
      <c r="AJ4605" s="22">
        <f>AI4605*-0.029+-0.3</f>
        <v>-16.25145</v>
      </c>
      <c r="AK4605" s="22">
        <v>0</v>
      </c>
      <c r="AL4605" s="22">
        <v>0</v>
      </c>
      <c r="AM4605" s="22">
        <v>0</v>
      </c>
      <c r="AN4605" s="22">
        <v>-61.53</v>
      </c>
      <c r="AO4605" s="22">
        <v>0</v>
      </c>
      <c r="AP4605" s="18">
        <f>SUM(AI4605:AO4605)</f>
        <v>472.26855</v>
      </c>
    </row>
    <row r="4606" ht="20.35" customHeight="1">
      <c r="A4606" t="s" s="28">
        <v>3571</v>
      </c>
      <c r="B4606" s="15">
        <v>44354</v>
      </c>
      <c r="C4606" s="16"/>
      <c r="D4606" s="16"/>
      <c r="E4606" s="31"/>
      <c r="F4606" s="31"/>
      <c r="G4606" s="16"/>
      <c r="H4606" s="16"/>
      <c r="I4606" s="16"/>
      <c r="J4606" s="16"/>
      <c r="K4606" s="16"/>
      <c r="L4606" s="16"/>
      <c r="M4606" s="16"/>
      <c r="N4606" s="16"/>
      <c r="O4606" s="16"/>
      <c r="P4606" s="16"/>
      <c r="Q4606" s="16"/>
      <c r="R4606" s="16"/>
      <c r="S4606" s="16"/>
      <c r="T4606" s="16"/>
      <c r="U4606" s="16"/>
      <c r="V4606" s="16"/>
      <c r="W4606" s="16"/>
      <c r="X4606" s="17">
        <v>1</v>
      </c>
      <c r="Y4606" s="16"/>
      <c r="Z4606" s="16"/>
      <c r="AA4606" s="16"/>
      <c r="AB4606" s="16"/>
      <c r="AC4606" s="16"/>
      <c r="AD4606" s="16"/>
      <c r="AE4606" s="16"/>
      <c r="AF4606" s="16"/>
      <c r="AG4606" s="16"/>
      <c r="AH4606" s="16"/>
      <c r="AI4606" s="18">
        <v>159.96</v>
      </c>
      <c r="AJ4606" s="22">
        <f>AI4606*-0.029+-0.3</f>
        <v>-4.93884</v>
      </c>
      <c r="AK4606" s="22">
        <v>0</v>
      </c>
      <c r="AL4606" s="22">
        <v>0</v>
      </c>
      <c r="AM4606" s="22">
        <v>0</v>
      </c>
      <c r="AN4606" s="22">
        <v>-9.5</v>
      </c>
      <c r="AO4606" s="22">
        <v>0</v>
      </c>
      <c r="AP4606" s="18">
        <f>SUM(AI4606:AO4606)</f>
        <v>145.52116</v>
      </c>
    </row>
    <row r="4607" ht="20.35" customHeight="1">
      <c r="A4607" t="s" s="28">
        <v>3572</v>
      </c>
      <c r="B4607" s="15">
        <v>44354</v>
      </c>
      <c r="C4607" s="17">
        <v>1</v>
      </c>
      <c r="D4607" s="16"/>
      <c r="E4607" s="31"/>
      <c r="F4607" s="59">
        <v>1</v>
      </c>
      <c r="G4607" s="31"/>
      <c r="H4607" s="16"/>
      <c r="I4607" s="16"/>
      <c r="J4607" s="16"/>
      <c r="K4607" s="16"/>
      <c r="L4607" s="16"/>
      <c r="M4607" s="16"/>
      <c r="N4607" s="16"/>
      <c r="O4607" s="16"/>
      <c r="P4607" s="16"/>
      <c r="Q4607" s="16"/>
      <c r="R4607" s="16"/>
      <c r="S4607" s="16"/>
      <c r="T4607" s="16"/>
      <c r="U4607" s="16"/>
      <c r="V4607" s="16"/>
      <c r="W4607" s="16"/>
      <c r="X4607" s="16"/>
      <c r="Y4607" s="16"/>
      <c r="Z4607" s="16"/>
      <c r="AA4607" s="16"/>
      <c r="AB4607" s="16"/>
      <c r="AC4607" s="16"/>
      <c r="AD4607" s="16"/>
      <c r="AE4607" s="16"/>
      <c r="AF4607" s="16"/>
      <c r="AG4607" s="16"/>
      <c r="AH4607" s="16"/>
      <c r="AI4607" s="18">
        <v>547.59</v>
      </c>
      <c r="AJ4607" s="22">
        <v>0</v>
      </c>
      <c r="AK4607" s="22">
        <v>0</v>
      </c>
      <c r="AL4607" s="22">
        <f>AI4607*-0.029-0.3</f>
        <v>-16.18011</v>
      </c>
      <c r="AM4607" s="22">
        <v>0</v>
      </c>
      <c r="AN4607" s="22">
        <v>-56.22</v>
      </c>
      <c r="AO4607" s="22">
        <v>0</v>
      </c>
      <c r="AP4607" s="18">
        <f>SUM(AI4607:AO4607)</f>
        <v>475.18989</v>
      </c>
    </row>
    <row r="4608" ht="20.35" customHeight="1">
      <c r="A4608" t="s" s="28">
        <v>2786</v>
      </c>
      <c r="B4608" s="15">
        <v>44354</v>
      </c>
      <c r="C4608" s="16"/>
      <c r="D4608" s="16"/>
      <c r="E4608" s="31"/>
      <c r="F4608" s="31"/>
      <c r="G4608" s="16"/>
      <c r="H4608" s="16"/>
      <c r="I4608" s="16"/>
      <c r="J4608" s="16"/>
      <c r="K4608" s="17">
        <v>1</v>
      </c>
      <c r="L4608" s="16"/>
      <c r="M4608" s="16"/>
      <c r="N4608" s="16"/>
      <c r="O4608" s="16"/>
      <c r="P4608" s="16"/>
      <c r="Q4608" s="16"/>
      <c r="R4608" s="16"/>
      <c r="S4608" s="16"/>
      <c r="T4608" s="16"/>
      <c r="U4608" s="16"/>
      <c r="V4608" s="16"/>
      <c r="W4608" s="16"/>
      <c r="X4608" s="16"/>
      <c r="Y4608" s="16"/>
      <c r="Z4608" s="16"/>
      <c r="AA4608" s="16"/>
      <c r="AB4608" s="16"/>
      <c r="AC4608" s="16"/>
      <c r="AD4608" s="16"/>
      <c r="AE4608" s="16"/>
      <c r="AF4608" s="16"/>
      <c r="AG4608" s="16"/>
      <c r="AH4608" s="16"/>
      <c r="AI4608" s="18">
        <v>694.89</v>
      </c>
      <c r="AJ4608" s="22">
        <f>AI4608*-0.029+-0.3</f>
        <v>-20.45181</v>
      </c>
      <c r="AK4608" s="22">
        <v>0</v>
      </c>
      <c r="AL4608" s="22">
        <v>0</v>
      </c>
      <c r="AM4608" s="22">
        <v>0</v>
      </c>
      <c r="AN4608" s="22">
        <v>-12.19</v>
      </c>
      <c r="AO4608" s="22">
        <v>0</v>
      </c>
      <c r="AP4608" s="18">
        <f>SUM(AI4608:AO4608)</f>
        <v>662.24819</v>
      </c>
    </row>
    <row r="4609" ht="20.35" customHeight="1">
      <c r="A4609" t="s" s="28">
        <v>3573</v>
      </c>
      <c r="B4609" s="15">
        <v>44354</v>
      </c>
      <c r="C4609" s="16"/>
      <c r="D4609" s="16"/>
      <c r="E4609" s="31"/>
      <c r="F4609" s="31"/>
      <c r="G4609" s="16"/>
      <c r="H4609" s="16"/>
      <c r="I4609" s="16"/>
      <c r="J4609" s="16"/>
      <c r="K4609" s="17">
        <v>2</v>
      </c>
      <c r="L4609" s="16"/>
      <c r="M4609" s="16"/>
      <c r="N4609" s="16"/>
      <c r="O4609" s="16"/>
      <c r="P4609" s="16"/>
      <c r="Q4609" s="16"/>
      <c r="R4609" s="16"/>
      <c r="S4609" s="16"/>
      <c r="T4609" s="16"/>
      <c r="U4609" s="16"/>
      <c r="V4609" s="16"/>
      <c r="W4609" s="16"/>
      <c r="X4609" s="16"/>
      <c r="Y4609" s="16"/>
      <c r="Z4609" s="16"/>
      <c r="AA4609" s="16"/>
      <c r="AB4609" s="16"/>
      <c r="AC4609" s="16"/>
      <c r="AD4609" s="16"/>
      <c r="AE4609" s="16"/>
      <c r="AF4609" s="16"/>
      <c r="AG4609" s="16"/>
      <c r="AH4609" s="16"/>
      <c r="AI4609" s="18">
        <v>1199.98</v>
      </c>
      <c r="AJ4609" s="22">
        <f>AI4609*-0.029+-0.3</f>
        <v>-35.09942</v>
      </c>
      <c r="AK4609" s="22">
        <v>0</v>
      </c>
      <c r="AL4609" s="22">
        <v>0</v>
      </c>
      <c r="AM4609" s="22">
        <v>0</v>
      </c>
      <c r="AN4609" s="22">
        <v>-19.71</v>
      </c>
      <c r="AO4609" s="22">
        <v>0</v>
      </c>
      <c r="AP4609" s="18">
        <f>SUM(AI4609:AO4609)</f>
        <v>1145.17058</v>
      </c>
    </row>
    <row r="4610" ht="20.35" customHeight="1">
      <c r="A4610" t="s" s="28">
        <v>3574</v>
      </c>
      <c r="B4610" s="15">
        <v>44354</v>
      </c>
      <c r="C4610" s="16"/>
      <c r="D4610" s="16"/>
      <c r="E4610" s="31"/>
      <c r="F4610" s="31"/>
      <c r="G4610" s="16"/>
      <c r="H4610" s="16"/>
      <c r="I4610" s="16"/>
      <c r="J4610" s="16"/>
      <c r="K4610" s="16"/>
      <c r="L4610" s="16"/>
      <c r="M4610" s="16"/>
      <c r="N4610" s="16"/>
      <c r="O4610" s="16"/>
      <c r="P4610" s="16"/>
      <c r="Q4610" s="31"/>
      <c r="R4610" s="17">
        <v>1</v>
      </c>
      <c r="S4610" s="16"/>
      <c r="T4610" s="16"/>
      <c r="U4610" s="16"/>
      <c r="V4610" s="16"/>
      <c r="W4610" s="16"/>
      <c r="X4610" s="16"/>
      <c r="Y4610" s="16"/>
      <c r="Z4610" s="16"/>
      <c r="AA4610" s="16"/>
      <c r="AB4610" s="16"/>
      <c r="AC4610" s="16"/>
      <c r="AD4610" s="16"/>
      <c r="AE4610" s="16"/>
      <c r="AF4610" s="16"/>
      <c r="AG4610" s="16"/>
      <c r="AH4610" s="16"/>
      <c r="AI4610" s="18">
        <v>390.8</v>
      </c>
      <c r="AJ4610" s="22">
        <v>0</v>
      </c>
      <c r="AK4610" s="22">
        <v>0</v>
      </c>
      <c r="AL4610" s="22">
        <f>AI4610*-0.029-0.3</f>
        <v>-11.6332</v>
      </c>
      <c r="AM4610" s="22">
        <v>0</v>
      </c>
      <c r="AN4610" s="22">
        <v>-7.5</v>
      </c>
      <c r="AO4610" s="22">
        <v>0</v>
      </c>
      <c r="AP4610" s="18">
        <f>SUM(AI4610:AO4610)</f>
        <v>371.6668</v>
      </c>
    </row>
    <row r="4611" ht="20.35" customHeight="1">
      <c r="A4611" t="s" s="28">
        <v>3529</v>
      </c>
      <c r="B4611" s="15">
        <v>44354</v>
      </c>
      <c r="C4611" s="16"/>
      <c r="D4611" s="16"/>
      <c r="E4611" s="31"/>
      <c r="F4611" s="31"/>
      <c r="G4611" s="16"/>
      <c r="H4611" s="16"/>
      <c r="I4611" s="16"/>
      <c r="J4611" s="16"/>
      <c r="K4611" s="16"/>
      <c r="L4611" s="16"/>
      <c r="M4611" s="16"/>
      <c r="N4611" s="16"/>
      <c r="O4611" s="16"/>
      <c r="P4611" s="16"/>
      <c r="Q4611" s="16"/>
      <c r="R4611" s="16"/>
      <c r="S4611" s="16"/>
      <c r="T4611" s="16"/>
      <c r="U4611" s="16"/>
      <c r="V4611" s="16"/>
      <c r="W4611" s="16"/>
      <c r="X4611" s="16"/>
      <c r="Y4611" s="16"/>
      <c r="Z4611" s="16"/>
      <c r="AA4611" s="17">
        <v>6</v>
      </c>
      <c r="AB4611" s="16"/>
      <c r="AC4611" s="16"/>
      <c r="AD4611" s="16"/>
      <c r="AE4611" s="16"/>
      <c r="AF4611" s="16"/>
      <c r="AG4611" s="16"/>
      <c r="AH4611" s="16"/>
      <c r="AI4611" s="18">
        <v>299.94</v>
      </c>
      <c r="AJ4611" s="22">
        <f>AI4611*-0.029+-0.3</f>
        <v>-8.99826</v>
      </c>
      <c r="AK4611" s="22">
        <v>0</v>
      </c>
      <c r="AL4611" s="22">
        <v>0</v>
      </c>
      <c r="AM4611" s="22">
        <v>0</v>
      </c>
      <c r="AN4611" s="22">
        <v>-12.28</v>
      </c>
      <c r="AO4611" s="22">
        <v>0</v>
      </c>
      <c r="AP4611" s="18">
        <f>SUM(AI4611:AO4611)</f>
        <v>278.66174</v>
      </c>
    </row>
    <row r="4612" ht="20.35" customHeight="1">
      <c r="A4612" t="s" s="28">
        <v>3235</v>
      </c>
      <c r="B4612" s="15">
        <v>44354</v>
      </c>
      <c r="C4612" s="16"/>
      <c r="D4612" s="16"/>
      <c r="E4612" s="31"/>
      <c r="F4612" s="31"/>
      <c r="G4612" s="16"/>
      <c r="H4612" s="16"/>
      <c r="I4612" s="16"/>
      <c r="J4612" s="16"/>
      <c r="K4612" s="16"/>
      <c r="L4612" s="16"/>
      <c r="M4612" s="16"/>
      <c r="N4612" s="16"/>
      <c r="O4612" s="16"/>
      <c r="P4612" s="16"/>
      <c r="Q4612" s="16"/>
      <c r="R4612" s="16"/>
      <c r="S4612" s="16"/>
      <c r="T4612" s="16"/>
      <c r="U4612" s="16"/>
      <c r="V4612" s="16"/>
      <c r="W4612" s="17">
        <v>24</v>
      </c>
      <c r="X4612" s="16"/>
      <c r="Y4612" s="16"/>
      <c r="Z4612" s="16"/>
      <c r="AA4612" s="16"/>
      <c r="AB4612" s="16"/>
      <c r="AC4612" s="16"/>
      <c r="AD4612" s="16"/>
      <c r="AE4612" s="16"/>
      <c r="AF4612" s="16"/>
      <c r="AG4612" s="16"/>
      <c r="AH4612" s="16"/>
      <c r="AI4612" s="18">
        <v>1371</v>
      </c>
      <c r="AJ4612" s="22">
        <v>0</v>
      </c>
      <c r="AK4612" s="22">
        <v>0</v>
      </c>
      <c r="AL4612" s="22">
        <v>0</v>
      </c>
      <c r="AM4612" s="22">
        <v>0</v>
      </c>
      <c r="AN4612" s="22">
        <v>-25.9</v>
      </c>
      <c r="AO4612" s="22">
        <v>0</v>
      </c>
      <c r="AP4612" s="18">
        <f>SUM(AI4612:AO4612)</f>
        <v>1345.1</v>
      </c>
    </row>
    <row r="4613" ht="32.35" customHeight="1">
      <c r="A4613" t="s" s="28">
        <v>3575</v>
      </c>
      <c r="B4613" s="15">
        <v>44354</v>
      </c>
      <c r="C4613" s="16"/>
      <c r="D4613" s="16"/>
      <c r="E4613" s="31"/>
      <c r="F4613" s="31"/>
      <c r="G4613" s="16"/>
      <c r="H4613" s="16"/>
      <c r="I4613" s="16"/>
      <c r="J4613" s="16"/>
      <c r="K4613" s="17">
        <v>2</v>
      </c>
      <c r="L4613" s="16"/>
      <c r="M4613" s="16"/>
      <c r="N4613" s="16"/>
      <c r="O4613" s="16"/>
      <c r="P4613" s="16"/>
      <c r="Q4613" s="16"/>
      <c r="R4613" s="16"/>
      <c r="S4613" s="16"/>
      <c r="T4613" s="16"/>
      <c r="U4613" s="16"/>
      <c r="V4613" s="16"/>
      <c r="W4613" s="16"/>
      <c r="X4613" s="16"/>
      <c r="Y4613" s="16"/>
      <c r="Z4613" s="16"/>
      <c r="AA4613" s="16"/>
      <c r="AB4613" s="16"/>
      <c r="AC4613" s="16"/>
      <c r="AD4613" s="17">
        <v>2</v>
      </c>
      <c r="AE4613" s="16"/>
      <c r="AF4613" s="16"/>
      <c r="AG4613" s="16"/>
      <c r="AH4613" s="16"/>
      <c r="AI4613" s="18">
        <v>1564.96</v>
      </c>
      <c r="AJ4613" s="22">
        <f>AI4613*-0.029+-0.3</f>
        <v>-45.68384</v>
      </c>
      <c r="AK4613" s="22">
        <v>0</v>
      </c>
      <c r="AL4613" s="22">
        <v>0</v>
      </c>
      <c r="AM4613" s="22">
        <v>0</v>
      </c>
      <c r="AN4613" s="22">
        <v>-40.07</v>
      </c>
      <c r="AO4613" s="22">
        <v>0</v>
      </c>
      <c r="AP4613" s="18">
        <f>SUM(AI4613:AO4613)</f>
        <v>1479.20616</v>
      </c>
    </row>
    <row r="4614" ht="20.35" customHeight="1">
      <c r="A4614" t="s" s="28">
        <v>2080</v>
      </c>
      <c r="B4614" s="15">
        <v>44355</v>
      </c>
      <c r="C4614" s="16"/>
      <c r="D4614" s="16"/>
      <c r="E4614" s="31"/>
      <c r="F4614" s="31"/>
      <c r="G4614" s="16"/>
      <c r="H4614" s="16"/>
      <c r="I4614" s="16"/>
      <c r="J4614" s="17">
        <v>4</v>
      </c>
      <c r="K4614" s="17">
        <v>4</v>
      </c>
      <c r="L4614" s="16"/>
      <c r="M4614" s="16"/>
      <c r="N4614" s="16"/>
      <c r="O4614" s="16"/>
      <c r="P4614" s="16"/>
      <c r="Q4614" s="16"/>
      <c r="R4614" s="16"/>
      <c r="S4614" s="16"/>
      <c r="T4614" s="16"/>
      <c r="U4614" s="16"/>
      <c r="V4614" s="16"/>
      <c r="W4614" s="16"/>
      <c r="X4614" s="16"/>
      <c r="Y4614" s="16"/>
      <c r="Z4614" s="16"/>
      <c r="AA4614" s="16"/>
      <c r="AB4614" s="16"/>
      <c r="AC4614" s="16"/>
      <c r="AD4614" s="16"/>
      <c r="AE4614" s="16"/>
      <c r="AF4614" s="16"/>
      <c r="AG4614" s="16"/>
      <c r="AH4614" s="16"/>
      <c r="AI4614" s="18">
        <v>4638.4</v>
      </c>
      <c r="AJ4614" s="22">
        <v>0</v>
      </c>
      <c r="AK4614" s="22">
        <v>0</v>
      </c>
      <c r="AL4614" s="22">
        <v>0</v>
      </c>
      <c r="AM4614" s="22">
        <v>0</v>
      </c>
      <c r="AN4614" s="22">
        <v>-68.40000000000001</v>
      </c>
      <c r="AO4614" s="22">
        <v>0</v>
      </c>
      <c r="AP4614" s="18">
        <f>SUM(AI4614:AO4614)</f>
        <v>4570</v>
      </c>
    </row>
    <row r="4615" ht="20.35" customHeight="1">
      <c r="A4615" t="s" s="28">
        <v>3576</v>
      </c>
      <c r="B4615" s="15">
        <v>44355</v>
      </c>
      <c r="C4615" s="16"/>
      <c r="D4615" s="16"/>
      <c r="E4615" s="31"/>
      <c r="F4615" s="31"/>
      <c r="G4615" s="16"/>
      <c r="H4615" s="16"/>
      <c r="I4615" s="16"/>
      <c r="J4615" s="16"/>
      <c r="K4615" s="16"/>
      <c r="L4615" s="16"/>
      <c r="M4615" s="16"/>
      <c r="N4615" s="16"/>
      <c r="O4615" s="16"/>
      <c r="P4615" s="16"/>
      <c r="Q4615" s="16"/>
      <c r="R4615" s="16"/>
      <c r="S4615" s="17">
        <v>1</v>
      </c>
      <c r="T4615" s="16"/>
      <c r="U4615" s="16"/>
      <c r="V4615" s="16"/>
      <c r="W4615" s="16"/>
      <c r="X4615" s="16"/>
      <c r="Y4615" s="16"/>
      <c r="Z4615" s="16"/>
      <c r="AA4615" s="16"/>
      <c r="AB4615" s="16"/>
      <c r="AC4615" s="16"/>
      <c r="AD4615" s="16"/>
      <c r="AE4615" s="16"/>
      <c r="AF4615" s="16"/>
      <c r="AG4615" s="16"/>
      <c r="AH4615" s="16"/>
      <c r="AI4615" s="18">
        <v>349.99</v>
      </c>
      <c r="AJ4615" s="22">
        <f>AI4615*-0.029+-0.3</f>
        <v>-10.44971</v>
      </c>
      <c r="AK4615" s="22">
        <v>0</v>
      </c>
      <c r="AL4615" s="22">
        <v>0</v>
      </c>
      <c r="AM4615" s="22">
        <v>0</v>
      </c>
      <c r="AN4615" s="22">
        <v>-9.5</v>
      </c>
      <c r="AO4615" s="22">
        <v>0</v>
      </c>
      <c r="AP4615" s="18">
        <f>SUM(AI4615:AO4615)</f>
        <v>330.04029</v>
      </c>
    </row>
    <row r="4616" ht="20.35" customHeight="1">
      <c r="A4616" t="s" s="28">
        <v>3577</v>
      </c>
      <c r="B4616" s="15">
        <v>44355</v>
      </c>
      <c r="C4616" s="16"/>
      <c r="D4616" s="16"/>
      <c r="E4616" s="31"/>
      <c r="F4616" s="31"/>
      <c r="G4616" s="16"/>
      <c r="H4616" s="16"/>
      <c r="I4616" s="16"/>
      <c r="J4616" s="16"/>
      <c r="K4616" s="16"/>
      <c r="L4616" s="16"/>
      <c r="M4616" s="16"/>
      <c r="N4616" s="16"/>
      <c r="O4616" s="16"/>
      <c r="P4616" s="16"/>
      <c r="Q4616" s="17">
        <v>2</v>
      </c>
      <c r="R4616" s="16"/>
      <c r="S4616" s="16"/>
      <c r="T4616" s="16"/>
      <c r="U4616" s="16"/>
      <c r="V4616" s="16"/>
      <c r="W4616" s="16"/>
      <c r="X4616" s="16"/>
      <c r="Y4616" s="16"/>
      <c r="Z4616" s="16"/>
      <c r="AA4616" s="16"/>
      <c r="AB4616" s="16"/>
      <c r="AC4616" s="16"/>
      <c r="AD4616" s="16"/>
      <c r="AE4616" s="16"/>
      <c r="AF4616" s="16"/>
      <c r="AG4616" s="16"/>
      <c r="AH4616" s="16"/>
      <c r="AI4616" s="18">
        <v>599.98</v>
      </c>
      <c r="AJ4616" s="22">
        <f>AI4616*-0.029+-0.3</f>
        <v>-17.69942</v>
      </c>
      <c r="AK4616" s="22">
        <v>0</v>
      </c>
      <c r="AL4616" s="22">
        <v>0</v>
      </c>
      <c r="AM4616" s="22">
        <v>0</v>
      </c>
      <c r="AN4616" s="22">
        <v>-8.92</v>
      </c>
      <c r="AO4616" s="22">
        <v>0</v>
      </c>
      <c r="AP4616" s="18">
        <f>SUM(AI4616:AO4616)</f>
        <v>573.36058</v>
      </c>
    </row>
    <row r="4617" ht="32.35" customHeight="1">
      <c r="A4617" t="s" s="28">
        <v>3578</v>
      </c>
      <c r="B4617" s="15">
        <v>44355</v>
      </c>
      <c r="C4617" s="16"/>
      <c r="D4617" s="16"/>
      <c r="E4617" s="31"/>
      <c r="F4617" s="31"/>
      <c r="G4617" s="16"/>
      <c r="H4617" s="16"/>
      <c r="I4617" s="16"/>
      <c r="J4617" s="16"/>
      <c r="K4617" s="16"/>
      <c r="L4617" s="16"/>
      <c r="M4617" s="16"/>
      <c r="N4617" s="16"/>
      <c r="O4617" s="16"/>
      <c r="P4617" s="16"/>
      <c r="Q4617" s="16"/>
      <c r="R4617" s="16"/>
      <c r="S4617" s="16"/>
      <c r="T4617" s="16"/>
      <c r="U4617" s="16"/>
      <c r="V4617" s="16"/>
      <c r="W4617" s="16"/>
      <c r="X4617" s="16"/>
      <c r="Y4617" s="16"/>
      <c r="Z4617" s="16"/>
      <c r="AA4617" s="16"/>
      <c r="AB4617" s="16"/>
      <c r="AC4617" s="16"/>
      <c r="AD4617" s="16"/>
      <c r="AE4617" s="16"/>
      <c r="AF4617" s="16"/>
      <c r="AG4617" s="16"/>
      <c r="AH4617" s="16"/>
      <c r="AI4617" s="18">
        <v>193.98</v>
      </c>
      <c r="AJ4617" s="22">
        <f>AI4617*-0.029+-0.3</f>
        <v>-5.92542</v>
      </c>
      <c r="AK4617" s="22">
        <v>0</v>
      </c>
      <c r="AL4617" s="22">
        <v>0</v>
      </c>
      <c r="AM4617" s="22">
        <v>0</v>
      </c>
      <c r="AN4617" s="22">
        <v>0</v>
      </c>
      <c r="AO4617" s="22">
        <v>0</v>
      </c>
      <c r="AP4617" s="18">
        <f>SUM(AI4617:AO4617)</f>
        <v>188.05458</v>
      </c>
    </row>
    <row r="4618" ht="20.35" customHeight="1">
      <c r="A4618" t="s" s="28">
        <v>3579</v>
      </c>
      <c r="B4618" s="15">
        <v>44355</v>
      </c>
      <c r="C4618" s="16"/>
      <c r="D4618" s="16"/>
      <c r="E4618" s="31"/>
      <c r="F4618" s="31"/>
      <c r="G4618" s="16"/>
      <c r="H4618" s="17">
        <v>2</v>
      </c>
      <c r="I4618" s="16"/>
      <c r="J4618" s="16"/>
      <c r="K4618" s="16"/>
      <c r="L4618" s="16"/>
      <c r="M4618" s="16"/>
      <c r="N4618" s="16"/>
      <c r="O4618" s="16"/>
      <c r="P4618" s="16"/>
      <c r="Q4618" s="16"/>
      <c r="R4618" s="16"/>
      <c r="S4618" s="17">
        <v>1</v>
      </c>
      <c r="T4618" s="16"/>
      <c r="U4618" s="16"/>
      <c r="V4618" s="16"/>
      <c r="W4618" s="16"/>
      <c r="X4618" s="17">
        <v>1</v>
      </c>
      <c r="Y4618" s="16"/>
      <c r="Z4618" s="16"/>
      <c r="AA4618" s="16"/>
      <c r="AB4618" s="16"/>
      <c r="AC4618" s="16"/>
      <c r="AD4618" s="16"/>
      <c r="AE4618" s="16"/>
      <c r="AF4618" s="16"/>
      <c r="AG4618" s="16"/>
      <c r="AH4618" s="16"/>
      <c r="AI4618" s="18">
        <v>3002.1</v>
      </c>
      <c r="AJ4618" s="22">
        <f>AI4618*-0.029+-0.3</f>
        <v>-87.3609</v>
      </c>
      <c r="AK4618" s="22">
        <v>0</v>
      </c>
      <c r="AL4618" s="22">
        <v>0</v>
      </c>
      <c r="AM4618" s="22">
        <v>0</v>
      </c>
      <c r="AN4618" s="22">
        <v>-112.49</v>
      </c>
      <c r="AO4618" s="22">
        <v>0</v>
      </c>
      <c r="AP4618" s="18">
        <f>SUM(AI4618:AO4618)</f>
        <v>2802.2491</v>
      </c>
    </row>
    <row r="4619" ht="20.35" customHeight="1">
      <c r="A4619" t="s" s="28">
        <v>1503</v>
      </c>
      <c r="B4619" s="15">
        <v>44355</v>
      </c>
      <c r="C4619" s="16"/>
      <c r="D4619" s="16"/>
      <c r="E4619" s="31"/>
      <c r="F4619" s="31"/>
      <c r="G4619" s="16"/>
      <c r="H4619" s="16"/>
      <c r="I4619" s="16"/>
      <c r="J4619" s="16"/>
      <c r="K4619" s="16"/>
      <c r="L4619" s="16"/>
      <c r="M4619" s="16"/>
      <c r="N4619" s="16"/>
      <c r="O4619" s="16"/>
      <c r="P4619" s="16"/>
      <c r="Q4619" s="16"/>
      <c r="R4619" s="16"/>
      <c r="S4619" s="16"/>
      <c r="T4619" s="16"/>
      <c r="U4619" s="16"/>
      <c r="V4619" s="16"/>
      <c r="W4619" s="16"/>
      <c r="X4619" s="16"/>
      <c r="Y4619" s="16"/>
      <c r="Z4619" s="16"/>
      <c r="AA4619" s="17">
        <v>2</v>
      </c>
      <c r="AB4619" s="16"/>
      <c r="AC4619" s="16"/>
      <c r="AD4619" s="16"/>
      <c r="AE4619" s="16"/>
      <c r="AF4619" s="16"/>
      <c r="AG4619" s="16"/>
      <c r="AH4619" s="16"/>
      <c r="AI4619" s="18">
        <v>109.99</v>
      </c>
      <c r="AJ4619" s="22">
        <f>AI4619*-0.029+-0.3</f>
        <v>-3.48971</v>
      </c>
      <c r="AK4619" s="22">
        <v>0</v>
      </c>
      <c r="AL4619" s="22">
        <v>0</v>
      </c>
      <c r="AM4619" s="22">
        <v>0</v>
      </c>
      <c r="AN4619" s="22">
        <v>0</v>
      </c>
      <c r="AO4619" s="22">
        <v>0</v>
      </c>
      <c r="AP4619" s="18">
        <f>SUM(AI4619:AO4619)</f>
        <v>106.50029</v>
      </c>
    </row>
    <row r="4620" ht="20.35" customHeight="1">
      <c r="A4620" t="s" s="28">
        <v>1503</v>
      </c>
      <c r="B4620" s="15">
        <v>44355</v>
      </c>
      <c r="C4620" s="16"/>
      <c r="D4620" s="16"/>
      <c r="E4620" s="31"/>
      <c r="F4620" s="31"/>
      <c r="G4620" s="16"/>
      <c r="H4620" s="16"/>
      <c r="I4620" s="16"/>
      <c r="J4620" s="16"/>
      <c r="K4620" s="17">
        <v>2</v>
      </c>
      <c r="L4620" s="16"/>
      <c r="M4620" s="16"/>
      <c r="N4620" s="16"/>
      <c r="O4620" s="16"/>
      <c r="P4620" s="16"/>
      <c r="Q4620" s="31"/>
      <c r="R4620" s="16"/>
      <c r="S4620" s="17">
        <v>1</v>
      </c>
      <c r="T4620" s="16"/>
      <c r="U4620" s="16"/>
      <c r="V4620" s="16"/>
      <c r="W4620" s="16"/>
      <c r="X4620" s="16"/>
      <c r="Y4620" s="16"/>
      <c r="Z4620" s="17">
        <v>2</v>
      </c>
      <c r="AA4620" s="16"/>
      <c r="AB4620" s="16"/>
      <c r="AC4620" s="16"/>
      <c r="AD4620" s="17">
        <v>1</v>
      </c>
      <c r="AE4620" s="16"/>
      <c r="AF4620" s="16"/>
      <c r="AG4620" s="16"/>
      <c r="AH4620" s="16"/>
      <c r="AI4620" s="18">
        <v>1779.96</v>
      </c>
      <c r="AJ4620" s="22">
        <f>AI4620*-0.029+-0.3</f>
        <v>-51.91884</v>
      </c>
      <c r="AK4620" s="22">
        <v>0</v>
      </c>
      <c r="AL4620" s="22">
        <v>0</v>
      </c>
      <c r="AM4620" s="22">
        <v>0</v>
      </c>
      <c r="AN4620" s="22">
        <v>-23.46</v>
      </c>
      <c r="AO4620" s="22">
        <v>0</v>
      </c>
      <c r="AP4620" s="18">
        <f>SUM(AI4620:AO4620)</f>
        <v>1704.58116</v>
      </c>
    </row>
    <row r="4621" ht="20.35" customHeight="1">
      <c r="A4621" t="s" s="28">
        <v>3580</v>
      </c>
      <c r="B4621" s="15">
        <v>44355</v>
      </c>
      <c r="C4621" s="16"/>
      <c r="D4621" s="16"/>
      <c r="E4621" s="31"/>
      <c r="F4621" s="31"/>
      <c r="G4621" s="16"/>
      <c r="H4621" s="16"/>
      <c r="I4621" s="16"/>
      <c r="J4621" s="16"/>
      <c r="K4621" s="16"/>
      <c r="L4621" s="16"/>
      <c r="M4621" s="16"/>
      <c r="N4621" s="16"/>
      <c r="O4621" s="16"/>
      <c r="P4621" s="16"/>
      <c r="Q4621" s="16"/>
      <c r="R4621" s="16"/>
      <c r="S4621" s="16"/>
      <c r="T4621" s="16"/>
      <c r="U4621" s="16"/>
      <c r="V4621" s="16"/>
      <c r="W4621" s="16"/>
      <c r="X4621" s="16"/>
      <c r="Y4621" s="16"/>
      <c r="Z4621" s="16"/>
      <c r="AA4621" s="17">
        <v>2</v>
      </c>
      <c r="AB4621" s="16"/>
      <c r="AC4621" s="16"/>
      <c r="AD4621" s="16"/>
      <c r="AE4621" s="16"/>
      <c r="AF4621" s="16"/>
      <c r="AG4621" s="16"/>
      <c r="AH4621" s="16"/>
      <c r="AI4621" s="18">
        <v>109.99</v>
      </c>
      <c r="AJ4621" s="22">
        <f>AI4621*-0.029+-0.3</f>
        <v>-3.48971</v>
      </c>
      <c r="AK4621" s="22">
        <v>0</v>
      </c>
      <c r="AL4621" s="22">
        <v>0</v>
      </c>
      <c r="AM4621" s="22">
        <v>0</v>
      </c>
      <c r="AN4621" s="22">
        <v>-13.83</v>
      </c>
      <c r="AO4621" s="22">
        <v>0</v>
      </c>
      <c r="AP4621" s="18">
        <f>SUM(AI4621:AO4621)</f>
        <v>92.67028999999999</v>
      </c>
    </row>
    <row r="4622" ht="20.35" customHeight="1">
      <c r="A4622" t="s" s="28">
        <v>3581</v>
      </c>
      <c r="B4622" s="15">
        <v>44355</v>
      </c>
      <c r="C4622" s="17">
        <v>2</v>
      </c>
      <c r="D4622" s="16"/>
      <c r="E4622" s="31"/>
      <c r="F4622" s="31"/>
      <c r="G4622" s="16"/>
      <c r="H4622" s="16"/>
      <c r="I4622" s="16"/>
      <c r="J4622" s="16"/>
      <c r="K4622" s="16"/>
      <c r="L4622" s="16"/>
      <c r="M4622" s="16"/>
      <c r="N4622" s="16"/>
      <c r="O4622" s="16"/>
      <c r="P4622" s="16"/>
      <c r="Q4622" s="16"/>
      <c r="R4622" s="16"/>
      <c r="S4622" s="16"/>
      <c r="T4622" s="16"/>
      <c r="U4622" s="16"/>
      <c r="V4622" s="16"/>
      <c r="W4622" s="16"/>
      <c r="X4622" s="16"/>
      <c r="Y4622" s="16"/>
      <c r="Z4622" s="16"/>
      <c r="AA4622" s="16"/>
      <c r="AB4622" s="16"/>
      <c r="AC4622" s="16"/>
      <c r="AD4622" s="16"/>
      <c r="AE4622" s="16"/>
      <c r="AF4622" s="16"/>
      <c r="AG4622" s="16"/>
      <c r="AH4622" s="16"/>
      <c r="AI4622" s="18">
        <v>680.96</v>
      </c>
      <c r="AJ4622" s="22">
        <f>AI4622*-0.029+-0.3</f>
        <v>-20.04784</v>
      </c>
      <c r="AK4622" s="22">
        <v>0</v>
      </c>
      <c r="AL4622" s="22">
        <v>0</v>
      </c>
      <c r="AM4622" s="22">
        <v>0</v>
      </c>
      <c r="AN4622" s="22">
        <v>-83.58</v>
      </c>
      <c r="AO4622" s="22">
        <v>0</v>
      </c>
      <c r="AP4622" s="18">
        <f>SUM(AI4622:AO4622)</f>
        <v>577.33216</v>
      </c>
    </row>
    <row r="4623" ht="20.35" customHeight="1">
      <c r="A4623" t="s" s="28">
        <v>3582</v>
      </c>
      <c r="B4623" s="15">
        <v>44355</v>
      </c>
      <c r="C4623" s="17">
        <v>1</v>
      </c>
      <c r="D4623" s="16"/>
      <c r="E4623" s="31"/>
      <c r="F4623" s="31"/>
      <c r="G4623" s="16"/>
      <c r="H4623" s="16"/>
      <c r="I4623" s="16"/>
      <c r="J4623" s="16"/>
      <c r="K4623" s="16"/>
      <c r="L4623" s="16"/>
      <c r="M4623" s="16"/>
      <c r="N4623" s="16"/>
      <c r="O4623" s="16"/>
      <c r="P4623" s="16"/>
      <c r="Q4623" s="16"/>
      <c r="R4623" s="16"/>
      <c r="S4623" s="16"/>
      <c r="T4623" s="16"/>
      <c r="U4623" s="16"/>
      <c r="V4623" s="16"/>
      <c r="W4623" s="16"/>
      <c r="X4623" s="16"/>
      <c r="Y4623" s="16"/>
      <c r="Z4623" s="16"/>
      <c r="AA4623" s="16"/>
      <c r="AB4623" s="16"/>
      <c r="AC4623" s="16"/>
      <c r="AD4623" s="16"/>
      <c r="AE4623" s="16"/>
      <c r="AF4623" s="16"/>
      <c r="AG4623" s="16"/>
      <c r="AH4623" s="16"/>
      <c r="AI4623" s="18">
        <v>395.09</v>
      </c>
      <c r="AJ4623" s="22">
        <f>AI4623*-0.029+-0.3</f>
        <v>-11.75761</v>
      </c>
      <c r="AK4623" s="22">
        <v>0</v>
      </c>
      <c r="AL4623" s="22">
        <v>0</v>
      </c>
      <c r="AM4623" s="22">
        <v>0</v>
      </c>
      <c r="AN4623" s="22">
        <v>-9.460000000000001</v>
      </c>
      <c r="AO4623" s="22">
        <v>-31.79</v>
      </c>
      <c r="AP4623" s="18">
        <f>SUM(AI4623:AO4623)</f>
        <v>342.08239</v>
      </c>
    </row>
    <row r="4624" ht="20.35" customHeight="1">
      <c r="A4624" t="s" s="28">
        <v>3583</v>
      </c>
      <c r="B4624" s="15">
        <v>44356</v>
      </c>
      <c r="C4624" s="17">
        <v>1</v>
      </c>
      <c r="D4624" s="16"/>
      <c r="E4624" s="31"/>
      <c r="F4624" s="31"/>
      <c r="G4624" s="16"/>
      <c r="H4624" s="16"/>
      <c r="I4624" s="16"/>
      <c r="J4624" s="16"/>
      <c r="K4624" s="16"/>
      <c r="L4624" s="16"/>
      <c r="M4624" s="16"/>
      <c r="N4624" s="16"/>
      <c r="O4624" s="16"/>
      <c r="P4624" s="16"/>
      <c r="Q4624" s="16"/>
      <c r="R4624" s="16"/>
      <c r="S4624" s="16"/>
      <c r="T4624" s="16"/>
      <c r="U4624" s="16"/>
      <c r="V4624" s="16"/>
      <c r="W4624" s="16"/>
      <c r="X4624" s="16"/>
      <c r="Y4624" s="16"/>
      <c r="Z4624" s="16"/>
      <c r="AA4624" s="16"/>
      <c r="AB4624" s="16"/>
      <c r="AC4624" s="16"/>
      <c r="AD4624" s="16"/>
      <c r="AE4624" s="16"/>
      <c r="AF4624" s="16"/>
      <c r="AG4624" s="16"/>
      <c r="AH4624" s="16"/>
      <c r="AI4624" s="18">
        <v>339.99</v>
      </c>
      <c r="AJ4624" s="22">
        <f>AI4624*-0.029+-0.3</f>
        <v>-10.15971</v>
      </c>
      <c r="AK4624" s="22">
        <v>0</v>
      </c>
      <c r="AL4624" s="22">
        <v>0</v>
      </c>
      <c r="AM4624" s="22">
        <v>0</v>
      </c>
      <c r="AN4624" s="22">
        <v>-11.26</v>
      </c>
      <c r="AO4624" s="22">
        <v>0</v>
      </c>
      <c r="AP4624" s="18">
        <f>SUM(AI4624:AO4624)</f>
        <v>318.57029</v>
      </c>
    </row>
    <row r="4625" ht="20.35" customHeight="1">
      <c r="A4625" t="s" s="28">
        <v>3584</v>
      </c>
      <c r="B4625" s="15">
        <v>44356</v>
      </c>
      <c r="C4625" s="17">
        <v>1</v>
      </c>
      <c r="D4625" s="16"/>
      <c r="E4625" s="31"/>
      <c r="F4625" s="59">
        <v>1</v>
      </c>
      <c r="G4625" s="17">
        <v>1</v>
      </c>
      <c r="H4625" s="16"/>
      <c r="I4625" s="16"/>
      <c r="J4625" s="16"/>
      <c r="K4625" s="16"/>
      <c r="L4625" s="16"/>
      <c r="M4625" s="16"/>
      <c r="N4625" s="16"/>
      <c r="O4625" s="16"/>
      <c r="P4625" s="16"/>
      <c r="Q4625" s="16"/>
      <c r="R4625" s="16"/>
      <c r="S4625" s="16"/>
      <c r="T4625" s="16"/>
      <c r="U4625" s="16"/>
      <c r="V4625" s="16"/>
      <c r="W4625" s="16"/>
      <c r="X4625" s="16"/>
      <c r="Y4625" s="16"/>
      <c r="Z4625" s="16"/>
      <c r="AA4625" s="16"/>
      <c r="AB4625" s="16"/>
      <c r="AC4625" s="16"/>
      <c r="AD4625" s="16"/>
      <c r="AE4625" s="16"/>
      <c r="AF4625" s="16"/>
      <c r="AG4625" s="16"/>
      <c r="AH4625" s="16"/>
      <c r="AI4625" s="18">
        <v>599.97</v>
      </c>
      <c r="AJ4625" s="22">
        <v>0</v>
      </c>
      <c r="AK4625" s="22">
        <v>0</v>
      </c>
      <c r="AL4625" s="22">
        <v>0</v>
      </c>
      <c r="AM4625" s="22">
        <f>AI4625*-0.0599</f>
        <v>-35.938203</v>
      </c>
      <c r="AN4625" s="22">
        <v>-17.85</v>
      </c>
      <c r="AO4625" s="22">
        <v>0</v>
      </c>
      <c r="AP4625" s="18">
        <f>SUM(AI4625:AO4625)</f>
        <v>546.181797</v>
      </c>
    </row>
    <row r="4626" ht="20.35" customHeight="1">
      <c r="A4626" t="s" s="28">
        <v>3585</v>
      </c>
      <c r="B4626" s="15">
        <v>44356</v>
      </c>
      <c r="C4626" s="16"/>
      <c r="D4626" s="16"/>
      <c r="E4626" s="31"/>
      <c r="F4626" s="31"/>
      <c r="G4626" s="16"/>
      <c r="H4626" s="16"/>
      <c r="I4626" s="16"/>
      <c r="J4626" s="16"/>
      <c r="K4626" s="16"/>
      <c r="L4626" s="16"/>
      <c r="M4626" s="16"/>
      <c r="N4626" s="16"/>
      <c r="O4626" s="16"/>
      <c r="P4626" s="16"/>
      <c r="Q4626" s="16"/>
      <c r="R4626" s="16"/>
      <c r="S4626" s="16"/>
      <c r="T4626" s="16"/>
      <c r="U4626" s="16"/>
      <c r="V4626" s="16"/>
      <c r="W4626" s="16"/>
      <c r="X4626" s="17">
        <v>9</v>
      </c>
      <c r="Y4626" s="16"/>
      <c r="Z4626" s="16"/>
      <c r="AA4626" s="16"/>
      <c r="AB4626" s="16"/>
      <c r="AC4626" s="16"/>
      <c r="AD4626" s="16"/>
      <c r="AE4626" s="16"/>
      <c r="AF4626" s="16"/>
      <c r="AG4626" s="16"/>
      <c r="AH4626" s="16"/>
      <c r="AI4626" s="18">
        <v>1689.91</v>
      </c>
      <c r="AJ4626" s="22">
        <f>AI4626*-0.029+-0.3</f>
        <v>-49.30739</v>
      </c>
      <c r="AK4626" s="22">
        <v>0</v>
      </c>
      <c r="AL4626" s="22">
        <v>0</v>
      </c>
      <c r="AM4626" s="22">
        <v>0</v>
      </c>
      <c r="AN4626" s="22">
        <v>-40.44</v>
      </c>
      <c r="AO4626" s="22">
        <v>0</v>
      </c>
      <c r="AP4626" s="18">
        <f>SUM(AI4626:AO4626)</f>
        <v>1600.16261</v>
      </c>
    </row>
    <row r="4627" ht="20.35" customHeight="1">
      <c r="A4627" t="s" s="28">
        <v>3586</v>
      </c>
      <c r="B4627" s="15">
        <v>44356</v>
      </c>
      <c r="C4627" s="16"/>
      <c r="D4627" s="16"/>
      <c r="E4627" s="31"/>
      <c r="F4627" s="31"/>
      <c r="G4627" s="16"/>
      <c r="H4627" s="16"/>
      <c r="I4627" s="16"/>
      <c r="J4627" s="16"/>
      <c r="K4627" s="16"/>
      <c r="L4627" s="16"/>
      <c r="M4627" s="16"/>
      <c r="N4627" s="16"/>
      <c r="O4627" s="16"/>
      <c r="P4627" s="16"/>
      <c r="Q4627" s="16"/>
      <c r="R4627" s="16"/>
      <c r="S4627" s="16"/>
      <c r="T4627" s="16"/>
      <c r="U4627" s="16"/>
      <c r="V4627" s="16"/>
      <c r="W4627" s="16"/>
      <c r="X4627" s="16"/>
      <c r="Y4627" s="16"/>
      <c r="Z4627" s="16"/>
      <c r="AA4627" s="16"/>
      <c r="AB4627" s="16"/>
      <c r="AC4627" s="16"/>
      <c r="AD4627" s="16"/>
      <c r="AE4627" s="16"/>
      <c r="AF4627" s="16"/>
      <c r="AG4627" s="16"/>
      <c r="AH4627" s="16"/>
      <c r="AI4627" s="18">
        <v>99.62</v>
      </c>
      <c r="AJ4627" s="22">
        <f>AI4627*-0.029+-0.3</f>
        <v>-3.18898</v>
      </c>
      <c r="AK4627" s="22">
        <v>0</v>
      </c>
      <c r="AL4627" s="22">
        <v>0</v>
      </c>
      <c r="AM4627" s="22">
        <v>0</v>
      </c>
      <c r="AN4627" s="22">
        <v>-21.03</v>
      </c>
      <c r="AO4627" s="22">
        <v>-8.01</v>
      </c>
      <c r="AP4627" s="18">
        <f>SUM(AI4627:AO4627)</f>
        <v>67.39102</v>
      </c>
    </row>
    <row r="4628" ht="20.35" customHeight="1">
      <c r="A4628" t="s" s="28">
        <v>1503</v>
      </c>
      <c r="B4628" s="15">
        <v>44356</v>
      </c>
      <c r="C4628" s="16"/>
      <c r="D4628" s="16"/>
      <c r="E4628" s="31"/>
      <c r="F4628" s="31"/>
      <c r="G4628" s="16"/>
      <c r="H4628" s="16"/>
      <c r="I4628" s="16"/>
      <c r="J4628" s="16"/>
      <c r="K4628" s="16"/>
      <c r="L4628" s="16"/>
      <c r="M4628" s="16"/>
      <c r="N4628" s="16"/>
      <c r="O4628" s="16"/>
      <c r="P4628" s="16"/>
      <c r="Q4628" s="16"/>
      <c r="R4628" s="16"/>
      <c r="S4628" s="17">
        <v>1</v>
      </c>
      <c r="T4628" s="16"/>
      <c r="U4628" s="16"/>
      <c r="V4628" s="16"/>
      <c r="W4628" s="16"/>
      <c r="X4628" s="16"/>
      <c r="Y4628" s="16"/>
      <c r="Z4628" s="16"/>
      <c r="AA4628" s="16"/>
      <c r="AB4628" s="16"/>
      <c r="AC4628" s="16"/>
      <c r="AD4628" s="16"/>
      <c r="AE4628" s="16"/>
      <c r="AF4628" s="16"/>
      <c r="AG4628" s="16"/>
      <c r="AH4628" s="16"/>
      <c r="AI4628" s="18">
        <v>349.99</v>
      </c>
      <c r="AJ4628" s="22">
        <f>AI4628*-0.029+-0.3</f>
        <v>-10.44971</v>
      </c>
      <c r="AK4628" s="22">
        <v>0</v>
      </c>
      <c r="AL4628" s="22">
        <v>0</v>
      </c>
      <c r="AM4628" s="22">
        <v>0</v>
      </c>
      <c r="AN4628" s="22">
        <v>-9.5</v>
      </c>
      <c r="AO4628" s="22">
        <v>0</v>
      </c>
      <c r="AP4628" s="18">
        <f>SUM(AI4628:AO4628)</f>
        <v>330.04029</v>
      </c>
    </row>
    <row r="4629" ht="20.35" customHeight="1">
      <c r="A4629" t="s" s="28">
        <v>3412</v>
      </c>
      <c r="B4629" s="15">
        <v>44356</v>
      </c>
      <c r="C4629" s="16"/>
      <c r="D4629" s="16"/>
      <c r="E4629" s="31"/>
      <c r="F4629" s="31"/>
      <c r="G4629" s="16"/>
      <c r="H4629" s="17">
        <v>4</v>
      </c>
      <c r="I4629" s="16"/>
      <c r="J4629" s="16"/>
      <c r="K4629" s="17">
        <v>4</v>
      </c>
      <c r="L4629" s="16"/>
      <c r="M4629" s="16"/>
      <c r="N4629" s="16"/>
      <c r="O4629" s="16"/>
      <c r="P4629" s="16"/>
      <c r="Q4629" s="16"/>
      <c r="R4629" s="17">
        <v>1</v>
      </c>
      <c r="S4629" s="17">
        <v>15</v>
      </c>
      <c r="T4629" s="16"/>
      <c r="U4629" s="16"/>
      <c r="V4629" s="16"/>
      <c r="W4629" s="16"/>
      <c r="X4629" s="16"/>
      <c r="Y4629" s="16"/>
      <c r="Z4629" s="16"/>
      <c r="AA4629" s="16"/>
      <c r="AB4629" s="16"/>
      <c r="AC4629" s="16"/>
      <c r="AD4629" s="16"/>
      <c r="AE4629" s="16"/>
      <c r="AF4629" s="16"/>
      <c r="AG4629" s="16"/>
      <c r="AH4629" s="16"/>
      <c r="AI4629" s="18">
        <v>9325</v>
      </c>
      <c r="AJ4629" s="22">
        <v>-45</v>
      </c>
      <c r="AK4629" s="22">
        <v>0</v>
      </c>
      <c r="AL4629" s="22">
        <v>0</v>
      </c>
      <c r="AM4629" s="22">
        <v>0</v>
      </c>
      <c r="AN4629" s="22">
        <v>-336.63</v>
      </c>
      <c r="AO4629" s="22">
        <v>0</v>
      </c>
      <c r="AP4629" s="18">
        <f>SUM(AI4629:AO4629)</f>
        <v>8943.370000000001</v>
      </c>
    </row>
    <row r="4630" ht="20.35" customHeight="1">
      <c r="A4630" t="s" s="28">
        <v>3587</v>
      </c>
      <c r="B4630" s="15">
        <v>44357</v>
      </c>
      <c r="C4630" s="16"/>
      <c r="D4630" s="16"/>
      <c r="E4630" s="31"/>
      <c r="F4630" s="31"/>
      <c r="G4630" s="16"/>
      <c r="H4630" s="16"/>
      <c r="I4630" s="16"/>
      <c r="J4630" s="16"/>
      <c r="K4630" s="16"/>
      <c r="L4630" s="16"/>
      <c r="M4630" s="16"/>
      <c r="N4630" s="16"/>
      <c r="O4630" s="16"/>
      <c r="P4630" s="16"/>
      <c r="Q4630" s="17">
        <v>1</v>
      </c>
      <c r="R4630" s="16"/>
      <c r="S4630" s="16"/>
      <c r="T4630" s="16"/>
      <c r="U4630" s="16"/>
      <c r="V4630" s="16"/>
      <c r="W4630" s="16"/>
      <c r="X4630" s="16"/>
      <c r="Y4630" s="16"/>
      <c r="Z4630" s="17">
        <v>1</v>
      </c>
      <c r="AA4630" s="17">
        <v>1</v>
      </c>
      <c r="AB4630" s="16"/>
      <c r="AC4630" s="16"/>
      <c r="AD4630" s="16"/>
      <c r="AE4630" s="16"/>
      <c r="AF4630" s="16"/>
      <c r="AG4630" s="16"/>
      <c r="AH4630" s="16"/>
      <c r="AI4630" s="18">
        <v>389.97</v>
      </c>
      <c r="AJ4630" s="22">
        <v>0</v>
      </c>
      <c r="AK4630" s="22">
        <v>0</v>
      </c>
      <c r="AL4630" s="22">
        <v>0</v>
      </c>
      <c r="AM4630" s="22">
        <f>AI4630*-0.0599</f>
        <v>-23.359203</v>
      </c>
      <c r="AN4630" s="22">
        <v>-11.73</v>
      </c>
      <c r="AO4630" s="22">
        <v>0</v>
      </c>
      <c r="AP4630" s="18">
        <f>SUM(AI4630:AO4630)</f>
        <v>354.880797</v>
      </c>
    </row>
    <row r="4631" ht="20.35" customHeight="1">
      <c r="A4631" t="s" s="28">
        <v>3588</v>
      </c>
      <c r="B4631" s="15">
        <v>44357</v>
      </c>
      <c r="C4631" s="16"/>
      <c r="D4631" s="16"/>
      <c r="E4631" s="31"/>
      <c r="F4631" s="31"/>
      <c r="G4631" s="16"/>
      <c r="H4631" s="17">
        <v>2</v>
      </c>
      <c r="I4631" s="16"/>
      <c r="J4631" s="16"/>
      <c r="K4631" s="16"/>
      <c r="L4631" s="16"/>
      <c r="M4631" s="16"/>
      <c r="N4631" s="16"/>
      <c r="O4631" s="16"/>
      <c r="P4631" s="16"/>
      <c r="Q4631" s="17">
        <v>1</v>
      </c>
      <c r="R4631" s="16"/>
      <c r="S4631" s="16"/>
      <c r="T4631" s="16"/>
      <c r="U4631" s="16"/>
      <c r="V4631" s="16"/>
      <c r="W4631" s="16"/>
      <c r="X4631" s="17">
        <v>2</v>
      </c>
      <c r="Y4631" s="16"/>
      <c r="Z4631" s="16"/>
      <c r="AA4631" s="16"/>
      <c r="AB4631" s="16"/>
      <c r="AC4631" s="16"/>
      <c r="AD4631" s="16"/>
      <c r="AE4631" s="16"/>
      <c r="AF4631" s="16"/>
      <c r="AG4631" s="16"/>
      <c r="AH4631" s="16"/>
      <c r="AI4631" s="18">
        <v>3029.95</v>
      </c>
      <c r="AJ4631" s="22">
        <f>AI4631*-0.029+-0.3</f>
        <v>-88.16855</v>
      </c>
      <c r="AK4631" s="22">
        <v>0</v>
      </c>
      <c r="AL4631" s="22">
        <v>0</v>
      </c>
      <c r="AM4631" s="22">
        <v>0</v>
      </c>
      <c r="AN4631" s="22">
        <v>-31.85</v>
      </c>
      <c r="AO4631" s="22">
        <v>0</v>
      </c>
      <c r="AP4631" s="18">
        <f>SUM(AI4631:AO4631)</f>
        <v>2909.93145</v>
      </c>
    </row>
    <row r="4632" ht="20.35" customHeight="1">
      <c r="A4632" t="s" s="28">
        <v>2634</v>
      </c>
      <c r="B4632" s="15">
        <v>44357</v>
      </c>
      <c r="C4632" s="16"/>
      <c r="D4632" s="16"/>
      <c r="E4632" s="31"/>
      <c r="F4632" s="31"/>
      <c r="G4632" s="16"/>
      <c r="H4632" s="17">
        <v>24</v>
      </c>
      <c r="I4632" s="16"/>
      <c r="J4632" s="16"/>
      <c r="K4632" s="16"/>
      <c r="L4632" s="16"/>
      <c r="M4632" s="16"/>
      <c r="N4632" s="16"/>
      <c r="O4632" s="16"/>
      <c r="P4632" s="16"/>
      <c r="Q4632" s="16"/>
      <c r="R4632" s="16"/>
      <c r="S4632" s="16"/>
      <c r="T4632" s="16"/>
      <c r="U4632" s="16"/>
      <c r="V4632" s="16"/>
      <c r="W4632" s="16"/>
      <c r="X4632" s="16"/>
      <c r="Y4632" s="16"/>
      <c r="Z4632" s="16"/>
      <c r="AA4632" s="16"/>
      <c r="AB4632" s="16"/>
      <c r="AC4632" s="16"/>
      <c r="AD4632" s="16"/>
      <c r="AE4632" s="16"/>
      <c r="AF4632" s="16"/>
      <c r="AG4632" s="16"/>
      <c r="AH4632" s="16"/>
      <c r="AI4632" s="75">
        <v>19110</v>
      </c>
      <c r="AJ4632" s="76">
        <v>-22</v>
      </c>
      <c r="AK4632" s="76">
        <v>0</v>
      </c>
      <c r="AL4632" s="76">
        <v>0</v>
      </c>
      <c r="AM4632" s="76">
        <v>0</v>
      </c>
      <c r="AN4632" s="76">
        <v>-247.86</v>
      </c>
      <c r="AO4632" s="76">
        <v>0</v>
      </c>
      <c r="AP4632" s="18">
        <f>SUM(AI4632:AO4632)</f>
        <v>18840.14</v>
      </c>
    </row>
    <row r="4633" ht="20.35" customHeight="1">
      <c r="A4633" t="s" s="28">
        <v>3589</v>
      </c>
      <c r="B4633" s="15">
        <v>44357</v>
      </c>
      <c r="C4633" s="17">
        <v>1</v>
      </c>
      <c r="D4633" s="16"/>
      <c r="E4633" s="31"/>
      <c r="F4633" s="31"/>
      <c r="G4633" s="16"/>
      <c r="H4633" s="16"/>
      <c r="I4633" s="16"/>
      <c r="J4633" s="16"/>
      <c r="K4633" s="16"/>
      <c r="L4633" s="16"/>
      <c r="M4633" s="16"/>
      <c r="N4633" s="16"/>
      <c r="O4633" s="16"/>
      <c r="P4633" s="16"/>
      <c r="Q4633" s="16"/>
      <c r="R4633" s="16"/>
      <c r="S4633" s="16"/>
      <c r="T4633" s="16"/>
      <c r="U4633" s="16"/>
      <c r="V4633" s="16"/>
      <c r="W4633" s="16"/>
      <c r="X4633" s="16"/>
      <c r="Y4633" s="16"/>
      <c r="Z4633" s="16"/>
      <c r="AA4633" s="16"/>
      <c r="AB4633" s="16"/>
      <c r="AC4633" s="16"/>
      <c r="AD4633" s="16"/>
      <c r="AE4633" s="16"/>
      <c r="AF4633" s="16"/>
      <c r="AG4633" s="16"/>
      <c r="AH4633" s="16"/>
      <c r="AI4633" s="18">
        <v>326.24</v>
      </c>
      <c r="AJ4633" s="22">
        <f>AI4633*-0.029+-0.3</f>
        <v>-9.760960000000001</v>
      </c>
      <c r="AK4633" s="22">
        <v>0</v>
      </c>
      <c r="AL4633" s="22">
        <v>0</v>
      </c>
      <c r="AM4633" s="22">
        <v>0</v>
      </c>
      <c r="AN4633" s="22">
        <v>0</v>
      </c>
      <c r="AO4633" s="22">
        <v>-26.25</v>
      </c>
      <c r="AP4633" s="18">
        <f>SUM(AI4633:AO4633)</f>
        <v>290.22904</v>
      </c>
    </row>
    <row r="4634" ht="20.35" customHeight="1">
      <c r="A4634" t="s" s="28">
        <v>3590</v>
      </c>
      <c r="B4634" s="15">
        <v>44357</v>
      </c>
      <c r="C4634" s="17">
        <v>2</v>
      </c>
      <c r="D4634" s="16"/>
      <c r="E4634" s="31"/>
      <c r="F4634" s="31"/>
      <c r="G4634" s="16"/>
      <c r="H4634" s="16"/>
      <c r="I4634" s="16"/>
      <c r="J4634" s="16"/>
      <c r="K4634" s="16"/>
      <c r="L4634" s="16"/>
      <c r="M4634" s="16"/>
      <c r="N4634" s="16"/>
      <c r="O4634" s="16"/>
      <c r="P4634" s="16"/>
      <c r="Q4634" s="16"/>
      <c r="R4634" s="16"/>
      <c r="S4634" s="16"/>
      <c r="T4634" s="16"/>
      <c r="U4634" s="16"/>
      <c r="V4634" s="16"/>
      <c r="W4634" s="16"/>
      <c r="X4634" s="16"/>
      <c r="Y4634" s="16"/>
      <c r="Z4634" s="16"/>
      <c r="AA4634" s="16"/>
      <c r="AB4634" s="16"/>
      <c r="AC4634" s="16"/>
      <c r="AD4634" s="16"/>
      <c r="AE4634" s="16"/>
      <c r="AF4634" s="16"/>
      <c r="AG4634" s="16"/>
      <c r="AH4634" s="16"/>
      <c r="AI4634" s="18">
        <v>639.98</v>
      </c>
      <c r="AJ4634" s="22">
        <f>AI4634*-0.029+-0.3</f>
        <v>-18.85942</v>
      </c>
      <c r="AK4634" s="22">
        <v>0</v>
      </c>
      <c r="AL4634" s="22">
        <v>0</v>
      </c>
      <c r="AM4634" s="22">
        <v>0</v>
      </c>
      <c r="AN4634" s="22">
        <v>-23.46</v>
      </c>
      <c r="AO4634" s="22">
        <v>0</v>
      </c>
      <c r="AP4634" s="18">
        <f>SUM(AI4634:AO4634)</f>
        <v>597.66058</v>
      </c>
    </row>
    <row r="4635" ht="20.35" customHeight="1">
      <c r="A4635" t="s" s="28">
        <v>3591</v>
      </c>
      <c r="B4635" s="15">
        <v>44357</v>
      </c>
      <c r="C4635" s="17">
        <v>1</v>
      </c>
      <c r="D4635" s="16"/>
      <c r="E4635" s="31"/>
      <c r="F4635" s="31"/>
      <c r="G4635" s="16"/>
      <c r="H4635" s="16"/>
      <c r="I4635" s="16"/>
      <c r="J4635" s="16"/>
      <c r="K4635" s="16"/>
      <c r="L4635" s="16"/>
      <c r="M4635" s="16"/>
      <c r="N4635" s="16"/>
      <c r="O4635" s="16"/>
      <c r="P4635" s="16"/>
      <c r="Q4635" s="16"/>
      <c r="R4635" s="16"/>
      <c r="S4635" s="16"/>
      <c r="T4635" s="16"/>
      <c r="U4635" s="16"/>
      <c r="V4635" s="16"/>
      <c r="W4635" s="16"/>
      <c r="X4635" s="16"/>
      <c r="Y4635" s="16"/>
      <c r="Z4635" s="16"/>
      <c r="AA4635" s="16"/>
      <c r="AB4635" s="16"/>
      <c r="AC4635" s="16"/>
      <c r="AD4635" s="16"/>
      <c r="AE4635" s="16"/>
      <c r="AF4635" s="16"/>
      <c r="AG4635" s="16"/>
      <c r="AH4635" s="16"/>
      <c r="AI4635" s="18">
        <v>408.14</v>
      </c>
      <c r="AJ4635" s="22">
        <f>AI4635*-0.029+-0.3</f>
        <v>-12.13606</v>
      </c>
      <c r="AK4635" s="22">
        <v>0</v>
      </c>
      <c r="AL4635" s="22">
        <v>0</v>
      </c>
      <c r="AM4635" s="22">
        <v>0</v>
      </c>
      <c r="AN4635" s="22">
        <v>-56.61</v>
      </c>
      <c r="AO4635" s="22">
        <v>0</v>
      </c>
      <c r="AP4635" s="18">
        <f>SUM(AI4635:AO4635)</f>
        <v>339.39394</v>
      </c>
    </row>
    <row r="4636" ht="20.35" customHeight="1">
      <c r="A4636" t="s" s="28">
        <v>1166</v>
      </c>
      <c r="B4636" s="15">
        <v>44358</v>
      </c>
      <c r="C4636" s="17">
        <v>3</v>
      </c>
      <c r="D4636" s="16"/>
      <c r="E4636" s="31"/>
      <c r="F4636" s="31"/>
      <c r="G4636" s="16"/>
      <c r="H4636" s="16"/>
      <c r="I4636" s="16"/>
      <c r="J4636" s="16"/>
      <c r="K4636" s="16"/>
      <c r="L4636" s="16"/>
      <c r="M4636" s="16"/>
      <c r="N4636" s="16"/>
      <c r="O4636" s="16"/>
      <c r="P4636" s="16"/>
      <c r="Q4636" s="16"/>
      <c r="R4636" s="16"/>
      <c r="S4636" s="16"/>
      <c r="T4636" s="16"/>
      <c r="U4636" s="16"/>
      <c r="V4636" s="16"/>
      <c r="W4636" s="16"/>
      <c r="X4636" s="16"/>
      <c r="Y4636" s="16"/>
      <c r="Z4636" s="16"/>
      <c r="AA4636" s="16"/>
      <c r="AB4636" s="16"/>
      <c r="AC4636" s="16"/>
      <c r="AD4636" s="16"/>
      <c r="AE4636" s="16"/>
      <c r="AF4636" s="16"/>
      <c r="AG4636" s="16"/>
      <c r="AH4636" s="16"/>
      <c r="AI4636" s="18">
        <v>600</v>
      </c>
      <c r="AJ4636" s="22">
        <v>0</v>
      </c>
      <c r="AK4636" s="22">
        <f>AI4636*-0.029+-0.3</f>
        <v>-17.7</v>
      </c>
      <c r="AL4636" s="22">
        <v>0</v>
      </c>
      <c r="AM4636" s="22">
        <v>0</v>
      </c>
      <c r="AN4636" s="22">
        <v>-15.88</v>
      </c>
      <c r="AO4636" s="22">
        <v>0</v>
      </c>
      <c r="AP4636" s="18">
        <f>SUM(AI4636:AO4636)</f>
        <v>566.42</v>
      </c>
    </row>
    <row r="4637" ht="20.35" customHeight="1">
      <c r="A4637" t="s" s="28">
        <v>3592</v>
      </c>
      <c r="B4637" s="15">
        <v>44358</v>
      </c>
      <c r="C4637" s="16"/>
      <c r="D4637" s="16"/>
      <c r="E4637" s="31"/>
      <c r="F4637" s="31"/>
      <c r="G4637" s="16"/>
      <c r="H4637" s="16"/>
      <c r="I4637" s="16"/>
      <c r="J4637" s="16"/>
      <c r="K4637" s="16"/>
      <c r="L4637" s="16"/>
      <c r="M4637" s="16"/>
      <c r="N4637" s="16"/>
      <c r="O4637" s="16"/>
      <c r="P4637" s="16"/>
      <c r="Q4637" s="16"/>
      <c r="R4637" s="16"/>
      <c r="S4637" s="17">
        <v>1</v>
      </c>
      <c r="T4637" s="16"/>
      <c r="U4637" s="16"/>
      <c r="V4637" s="16"/>
      <c r="W4637" s="16"/>
      <c r="X4637" s="16"/>
      <c r="Y4637" s="16"/>
      <c r="Z4637" s="16"/>
      <c r="AA4637" s="16"/>
      <c r="AB4637" s="16"/>
      <c r="AC4637" s="16"/>
      <c r="AD4637" s="16"/>
      <c r="AE4637" s="16"/>
      <c r="AF4637" s="16"/>
      <c r="AG4637" s="16"/>
      <c r="AH4637" s="16"/>
      <c r="AI4637" s="18">
        <v>349.99</v>
      </c>
      <c r="AJ4637" s="22">
        <v>0</v>
      </c>
      <c r="AK4637" s="22">
        <f>AI4637*-0.029+-0.3</f>
        <v>-10.44971</v>
      </c>
      <c r="AL4637" s="22">
        <v>0</v>
      </c>
      <c r="AM4637" s="22">
        <v>0</v>
      </c>
      <c r="AN4637" s="22">
        <v>-7.5</v>
      </c>
      <c r="AO4637" s="22">
        <v>0</v>
      </c>
      <c r="AP4637" s="18">
        <f>SUM(AI4637:AO4637)</f>
        <v>332.04029</v>
      </c>
    </row>
    <row r="4638" ht="20.35" customHeight="1">
      <c r="A4638" t="s" s="28">
        <v>2786</v>
      </c>
      <c r="B4638" s="15">
        <v>44358</v>
      </c>
      <c r="C4638" s="16"/>
      <c r="D4638" s="16"/>
      <c r="E4638" s="31"/>
      <c r="F4638" s="31"/>
      <c r="G4638" s="16"/>
      <c r="H4638" s="16"/>
      <c r="I4638" s="16"/>
      <c r="J4638" s="16"/>
      <c r="K4638" s="17">
        <v>2</v>
      </c>
      <c r="L4638" s="16"/>
      <c r="M4638" s="16"/>
      <c r="N4638" s="16"/>
      <c r="O4638" s="16"/>
      <c r="P4638" s="16"/>
      <c r="Q4638" s="16"/>
      <c r="R4638" s="16"/>
      <c r="S4638" s="16"/>
      <c r="T4638" s="16"/>
      <c r="U4638" s="16"/>
      <c r="V4638" s="16"/>
      <c r="W4638" s="16"/>
      <c r="X4638" s="17">
        <v>3</v>
      </c>
      <c r="Y4638" s="16"/>
      <c r="Z4638" s="16"/>
      <c r="AA4638" s="16"/>
      <c r="AB4638" s="16"/>
      <c r="AC4638" s="16"/>
      <c r="AD4638" s="16"/>
      <c r="AE4638" s="16"/>
      <c r="AF4638" s="16"/>
      <c r="AG4638" s="16"/>
      <c r="AH4638" s="16"/>
      <c r="AI4638" s="18">
        <v>1599.95</v>
      </c>
      <c r="AJ4638" s="22">
        <f>AI4638*-0.029+-0.3</f>
        <v>-46.69855</v>
      </c>
      <c r="AK4638" s="22">
        <v>0</v>
      </c>
      <c r="AL4638" s="22">
        <v>0</v>
      </c>
      <c r="AM4638" s="22">
        <v>0</v>
      </c>
      <c r="AN4638" s="22">
        <v>-18.64</v>
      </c>
      <c r="AO4638" s="22">
        <v>0</v>
      </c>
      <c r="AP4638" s="18">
        <f>SUM(AI4638:AO4638)</f>
        <v>1534.61145</v>
      </c>
    </row>
    <row r="4639" ht="32.35" customHeight="1">
      <c r="A4639" t="s" s="28">
        <v>3593</v>
      </c>
      <c r="B4639" s="15">
        <v>44361</v>
      </c>
      <c r="C4639" s="31"/>
      <c r="D4639" s="16"/>
      <c r="E4639" s="31"/>
      <c r="F4639" s="31"/>
      <c r="G4639" s="16"/>
      <c r="H4639" s="16"/>
      <c r="I4639" s="16"/>
      <c r="J4639" s="16"/>
      <c r="K4639" s="16"/>
      <c r="L4639" s="16"/>
      <c r="M4639" s="16"/>
      <c r="N4639" s="16"/>
      <c r="O4639" s="16"/>
      <c r="P4639" s="16"/>
      <c r="Q4639" s="16"/>
      <c r="R4639" s="16"/>
      <c r="S4639" s="16"/>
      <c r="T4639" s="16"/>
      <c r="U4639" s="16"/>
      <c r="V4639" s="16"/>
      <c r="W4639" s="16"/>
      <c r="X4639" s="16"/>
      <c r="Y4639" s="16"/>
      <c r="Z4639" s="16"/>
      <c r="AA4639" s="16"/>
      <c r="AB4639" s="16"/>
      <c r="AC4639" s="16"/>
      <c r="AD4639" s="16"/>
      <c r="AE4639" s="16"/>
      <c r="AF4639" s="16"/>
      <c r="AG4639" s="16"/>
      <c r="AH4639" s="16"/>
      <c r="AI4639" s="18">
        <v>127.41</v>
      </c>
      <c r="AJ4639" s="22">
        <f>AI4639*-0.029+-0.3</f>
        <v>-3.99489</v>
      </c>
      <c r="AK4639" s="22">
        <v>0</v>
      </c>
      <c r="AL4639" s="22">
        <v>0</v>
      </c>
      <c r="AM4639" s="22">
        <v>0</v>
      </c>
      <c r="AN4639" s="22">
        <v>-14.92</v>
      </c>
      <c r="AO4639" s="22">
        <v>0</v>
      </c>
      <c r="AP4639" s="18">
        <f>SUM(AI4639:AO4639)</f>
        <v>108.49511</v>
      </c>
    </row>
    <row r="4640" ht="20.35" customHeight="1">
      <c r="A4640" t="s" s="28">
        <v>3594</v>
      </c>
      <c r="B4640" s="15">
        <v>44361</v>
      </c>
      <c r="C4640" s="16"/>
      <c r="D4640" s="16"/>
      <c r="E4640" s="31"/>
      <c r="F4640" s="31"/>
      <c r="G4640" s="16"/>
      <c r="H4640" s="16"/>
      <c r="I4640" s="16"/>
      <c r="J4640" s="16"/>
      <c r="K4640" s="16"/>
      <c r="L4640" s="16"/>
      <c r="M4640" s="16"/>
      <c r="N4640" s="16"/>
      <c r="O4640" s="16"/>
      <c r="P4640" s="16"/>
      <c r="Q4640" s="16"/>
      <c r="R4640" s="16"/>
      <c r="S4640" s="16"/>
      <c r="T4640" s="16"/>
      <c r="U4640" s="16"/>
      <c r="V4640" s="16"/>
      <c r="W4640" s="16"/>
      <c r="X4640" s="16"/>
      <c r="Y4640" s="16"/>
      <c r="Z4640" s="17">
        <v>1</v>
      </c>
      <c r="AA4640" s="16"/>
      <c r="AB4640" s="16"/>
      <c r="AC4640" s="16"/>
      <c r="AD4640" s="16"/>
      <c r="AE4640" s="16"/>
      <c r="AF4640" s="16"/>
      <c r="AG4640" s="16"/>
      <c r="AH4640" s="16"/>
      <c r="AI4640" s="18">
        <v>52.98</v>
      </c>
      <c r="AJ4640" s="22">
        <v>0</v>
      </c>
      <c r="AK4640" s="22">
        <v>0</v>
      </c>
      <c r="AL4640" s="22">
        <f>AI4640*-0.029-0.3</f>
        <v>-1.83642</v>
      </c>
      <c r="AM4640" s="22">
        <v>0</v>
      </c>
      <c r="AN4640" s="22">
        <v>-4.38</v>
      </c>
      <c r="AO4640" s="22">
        <v>0</v>
      </c>
      <c r="AP4640" s="18">
        <f>SUM(AI4640:AO4640)</f>
        <v>46.76358</v>
      </c>
    </row>
    <row r="4641" ht="20.35" customHeight="1">
      <c r="A4641" t="s" s="28">
        <v>3595</v>
      </c>
      <c r="B4641" s="15">
        <v>44361</v>
      </c>
      <c r="C4641" s="17">
        <v>2</v>
      </c>
      <c r="D4641" s="16"/>
      <c r="E4641" s="31"/>
      <c r="F4641" s="31"/>
      <c r="G4641" s="16"/>
      <c r="H4641" s="16"/>
      <c r="I4641" s="16"/>
      <c r="J4641" s="16"/>
      <c r="K4641" s="16"/>
      <c r="L4641" s="16"/>
      <c r="M4641" s="16"/>
      <c r="N4641" s="16"/>
      <c r="O4641" s="16"/>
      <c r="P4641" s="16"/>
      <c r="Q4641" s="16"/>
      <c r="R4641" s="16"/>
      <c r="S4641" s="16"/>
      <c r="T4641" s="16"/>
      <c r="U4641" s="16"/>
      <c r="V4641" s="16"/>
      <c r="W4641" s="16"/>
      <c r="X4641" s="16"/>
      <c r="Y4641" s="16"/>
      <c r="Z4641" s="16"/>
      <c r="AA4641" s="16"/>
      <c r="AB4641" s="16"/>
      <c r="AC4641" s="16"/>
      <c r="AD4641" s="16"/>
      <c r="AE4641" s="16"/>
      <c r="AF4641" s="16"/>
      <c r="AG4641" s="16"/>
      <c r="AH4641" s="16"/>
      <c r="AI4641" s="18">
        <v>679.98</v>
      </c>
      <c r="AJ4641" s="22">
        <f>AI4641*-0.029+-0.3</f>
        <v>-20.01942</v>
      </c>
      <c r="AK4641" s="22">
        <v>0</v>
      </c>
      <c r="AL4641" s="22">
        <v>0</v>
      </c>
      <c r="AM4641" s="22">
        <v>0</v>
      </c>
      <c r="AN4641" s="22">
        <v>-19.71</v>
      </c>
      <c r="AO4641" s="22">
        <v>0</v>
      </c>
      <c r="AP4641" s="18">
        <f>SUM(AI4641:AO4641)</f>
        <v>640.25058</v>
      </c>
    </row>
    <row r="4642" ht="20.35" customHeight="1">
      <c r="A4642" t="s" s="28">
        <v>3596</v>
      </c>
      <c r="B4642" s="15">
        <v>44361</v>
      </c>
      <c r="C4642" s="16"/>
      <c r="D4642" s="16"/>
      <c r="E4642" s="31"/>
      <c r="F4642" s="31"/>
      <c r="G4642" s="16"/>
      <c r="H4642" s="16"/>
      <c r="I4642" s="16"/>
      <c r="J4642" s="16"/>
      <c r="K4642" s="16"/>
      <c r="L4642" s="16"/>
      <c r="M4642" s="16"/>
      <c r="N4642" s="16"/>
      <c r="O4642" s="16"/>
      <c r="P4642" s="16"/>
      <c r="Q4642" s="16"/>
      <c r="R4642" s="16"/>
      <c r="S4642" s="16"/>
      <c r="T4642" s="16"/>
      <c r="U4642" s="16"/>
      <c r="V4642" s="16"/>
      <c r="W4642" s="16"/>
      <c r="X4642" s="16"/>
      <c r="Y4642" s="16"/>
      <c r="Z4642" s="17">
        <v>4</v>
      </c>
      <c r="AA4642" s="17">
        <v>2</v>
      </c>
      <c r="AB4642" s="16"/>
      <c r="AC4642" s="16"/>
      <c r="AD4642" s="16"/>
      <c r="AE4642" s="16"/>
      <c r="AF4642" s="16"/>
      <c r="AG4642" s="16"/>
      <c r="AH4642" s="16"/>
      <c r="AI4642" s="18">
        <v>277.18</v>
      </c>
      <c r="AJ4642" s="22">
        <f>AI4642*-0.029+-0.3</f>
        <v>-8.33822</v>
      </c>
      <c r="AK4642" s="22">
        <v>0</v>
      </c>
      <c r="AL4642" s="22">
        <v>0</v>
      </c>
      <c r="AM4642" s="22">
        <v>0</v>
      </c>
      <c r="AN4642" s="22">
        <v>-14.97</v>
      </c>
      <c r="AO4642" s="22">
        <v>0</v>
      </c>
      <c r="AP4642" s="18">
        <f>SUM(AI4642:AO4642)</f>
        <v>253.87178</v>
      </c>
    </row>
    <row r="4643" ht="20.35" customHeight="1">
      <c r="A4643" t="s" s="28">
        <v>3597</v>
      </c>
      <c r="B4643" s="15">
        <v>44361</v>
      </c>
      <c r="C4643" s="17">
        <v>1</v>
      </c>
      <c r="D4643" s="16"/>
      <c r="E4643" s="31"/>
      <c r="F4643" s="59">
        <v>1</v>
      </c>
      <c r="G4643" s="16"/>
      <c r="H4643" s="16"/>
      <c r="I4643" s="16"/>
      <c r="J4643" s="16"/>
      <c r="K4643" s="16"/>
      <c r="L4643" s="16"/>
      <c r="M4643" s="16"/>
      <c r="N4643" s="16"/>
      <c r="O4643" s="16"/>
      <c r="P4643" s="16"/>
      <c r="Q4643" s="16"/>
      <c r="R4643" s="16"/>
      <c r="S4643" s="16"/>
      <c r="T4643" s="16"/>
      <c r="U4643" s="16"/>
      <c r="V4643" s="16"/>
      <c r="W4643" s="16"/>
      <c r="X4643" s="16"/>
      <c r="Y4643" s="16"/>
      <c r="Z4643" s="16"/>
      <c r="AA4643" s="16"/>
      <c r="AB4643" s="16"/>
      <c r="AC4643" s="16"/>
      <c r="AD4643" s="16"/>
      <c r="AE4643" s="16"/>
      <c r="AF4643" s="16"/>
      <c r="AG4643" s="16"/>
      <c r="AH4643" s="16"/>
      <c r="AI4643" s="18">
        <v>489.98</v>
      </c>
      <c r="AJ4643" s="22">
        <f>AI4643*-0.029+-0.3</f>
        <v>-14.50942</v>
      </c>
      <c r="AK4643" s="22">
        <v>0</v>
      </c>
      <c r="AL4643" s="22">
        <v>0</v>
      </c>
      <c r="AM4643" s="22">
        <v>0</v>
      </c>
      <c r="AN4643" s="22">
        <v>-11.26</v>
      </c>
      <c r="AO4643" s="22">
        <v>0</v>
      </c>
      <c r="AP4643" s="18">
        <f>SUM(AI4643:AO4643)</f>
        <v>464.21058</v>
      </c>
    </row>
    <row r="4644" ht="20.35" customHeight="1">
      <c r="A4644" t="s" s="28">
        <v>3598</v>
      </c>
      <c r="B4644" s="15">
        <v>44361</v>
      </c>
      <c r="C4644" s="17">
        <v>1</v>
      </c>
      <c r="D4644" s="16"/>
      <c r="E4644" s="31"/>
      <c r="F4644" s="31"/>
      <c r="G4644" s="16"/>
      <c r="H4644" s="16"/>
      <c r="I4644" s="16"/>
      <c r="J4644" s="16"/>
      <c r="K4644" s="16"/>
      <c r="L4644" s="16"/>
      <c r="M4644" s="16"/>
      <c r="N4644" s="16"/>
      <c r="O4644" s="16"/>
      <c r="P4644" s="16"/>
      <c r="Q4644" s="16"/>
      <c r="R4644" s="16"/>
      <c r="S4644" s="16"/>
      <c r="T4644" s="16"/>
      <c r="U4644" s="16"/>
      <c r="V4644" s="16"/>
      <c r="W4644" s="16"/>
      <c r="X4644" s="16"/>
      <c r="Y4644" s="16"/>
      <c r="Z4644" s="16"/>
      <c r="AA4644" s="16"/>
      <c r="AB4644" s="16"/>
      <c r="AC4644" s="16"/>
      <c r="AD4644" s="16"/>
      <c r="AE4644" s="16"/>
      <c r="AF4644" s="16"/>
      <c r="AG4644" s="16"/>
      <c r="AH4644" s="16"/>
      <c r="AI4644" s="18">
        <v>366.89</v>
      </c>
      <c r="AJ4644" s="22">
        <f>AI4644*-0.029+-0.3</f>
        <v>-10.93981</v>
      </c>
      <c r="AK4644" s="22">
        <v>0</v>
      </c>
      <c r="AL4644" s="22">
        <v>0</v>
      </c>
      <c r="AM4644" s="22">
        <v>0</v>
      </c>
      <c r="AN4644" s="22">
        <v>-13.58</v>
      </c>
      <c r="AO4644" s="22">
        <v>-29.52</v>
      </c>
      <c r="AP4644" s="18">
        <f>SUM(AI4644:AO4644)</f>
        <v>312.85019</v>
      </c>
    </row>
    <row r="4645" ht="20.35" customHeight="1">
      <c r="A4645" t="s" s="28">
        <v>3599</v>
      </c>
      <c r="B4645" s="15">
        <v>44361</v>
      </c>
      <c r="C4645" s="16"/>
      <c r="D4645" s="16"/>
      <c r="E4645" s="31"/>
      <c r="F4645" s="31"/>
      <c r="G4645" s="16"/>
      <c r="H4645" s="16"/>
      <c r="I4645" s="16"/>
      <c r="J4645" s="16"/>
      <c r="K4645" s="16"/>
      <c r="L4645" s="16"/>
      <c r="M4645" s="16"/>
      <c r="N4645" s="16"/>
      <c r="O4645" s="16"/>
      <c r="P4645" s="16"/>
      <c r="Q4645" s="16"/>
      <c r="R4645" s="16"/>
      <c r="S4645" s="16"/>
      <c r="T4645" s="16"/>
      <c r="U4645" s="16"/>
      <c r="V4645" s="16"/>
      <c r="W4645" s="16"/>
      <c r="X4645" s="16"/>
      <c r="Y4645" s="16"/>
      <c r="Z4645" s="16"/>
      <c r="AA4645" s="16"/>
      <c r="AB4645" s="16"/>
      <c r="AC4645" s="16"/>
      <c r="AD4645" s="16"/>
      <c r="AE4645" s="16"/>
      <c r="AF4645" s="16"/>
      <c r="AG4645" s="16"/>
      <c r="AH4645" s="16"/>
      <c r="AI4645" s="18">
        <v>109.87</v>
      </c>
      <c r="AJ4645" s="22">
        <f>AI4645*-0.029+-0.3</f>
        <v>-3.48623</v>
      </c>
      <c r="AK4645" s="22">
        <v>0</v>
      </c>
      <c r="AL4645" s="22">
        <v>0</v>
      </c>
      <c r="AM4645" s="22">
        <v>0</v>
      </c>
      <c r="AN4645" s="22">
        <v>-7.5</v>
      </c>
      <c r="AO4645" s="22">
        <v>0</v>
      </c>
      <c r="AP4645" s="18">
        <f>SUM(AI4645:AO4645)</f>
        <v>98.88377</v>
      </c>
    </row>
    <row r="4646" ht="20.35" customHeight="1">
      <c r="A4646" t="s" s="28">
        <v>3600</v>
      </c>
      <c r="B4646" s="15">
        <v>44361</v>
      </c>
      <c r="C4646" s="17">
        <v>1</v>
      </c>
      <c r="D4646" s="16"/>
      <c r="E4646" s="31"/>
      <c r="F4646" s="31"/>
      <c r="G4646" s="16"/>
      <c r="H4646" s="16"/>
      <c r="I4646" s="16"/>
      <c r="J4646" s="16"/>
      <c r="K4646" s="16"/>
      <c r="L4646" s="16"/>
      <c r="M4646" s="16"/>
      <c r="N4646" s="16"/>
      <c r="O4646" s="16"/>
      <c r="P4646" s="16"/>
      <c r="Q4646" s="16"/>
      <c r="R4646" s="16"/>
      <c r="S4646" s="16"/>
      <c r="T4646" s="16"/>
      <c r="U4646" s="16"/>
      <c r="V4646" s="16"/>
      <c r="W4646" s="16"/>
      <c r="X4646" s="16"/>
      <c r="Y4646" s="16"/>
      <c r="Z4646" s="16"/>
      <c r="AA4646" s="16"/>
      <c r="AB4646" s="16"/>
      <c r="AC4646" s="16"/>
      <c r="AD4646" s="16"/>
      <c r="AE4646" s="16"/>
      <c r="AF4646" s="16"/>
      <c r="AG4646" s="16"/>
      <c r="AH4646" s="16"/>
      <c r="AI4646" s="18">
        <v>274.99</v>
      </c>
      <c r="AJ4646" s="22">
        <v>0</v>
      </c>
      <c r="AK4646" s="22">
        <v>0</v>
      </c>
      <c r="AL4646" s="22">
        <f>AI4646*-0.029-0.3</f>
        <v>-8.274710000000001</v>
      </c>
      <c r="AM4646" s="22">
        <v>0</v>
      </c>
      <c r="AN4646" s="22">
        <v>-12.65</v>
      </c>
      <c r="AO4646" s="22">
        <v>0</v>
      </c>
      <c r="AP4646" s="18">
        <f>SUM(AI4646:AO4646)</f>
        <v>254.06529</v>
      </c>
    </row>
    <row r="4647" ht="20.35" customHeight="1">
      <c r="A4647" t="s" s="28">
        <v>3601</v>
      </c>
      <c r="B4647" s="15">
        <v>44361</v>
      </c>
      <c r="C4647" s="16"/>
      <c r="D4647" s="16"/>
      <c r="E4647" s="31"/>
      <c r="F4647" s="31"/>
      <c r="G4647" s="16"/>
      <c r="H4647" s="16"/>
      <c r="I4647" s="16"/>
      <c r="J4647" s="16"/>
      <c r="K4647" s="17">
        <v>2</v>
      </c>
      <c r="L4647" s="16"/>
      <c r="M4647" s="16"/>
      <c r="N4647" s="16"/>
      <c r="O4647" s="16"/>
      <c r="P4647" s="16"/>
      <c r="Q4647" s="16"/>
      <c r="R4647" s="16"/>
      <c r="S4647" s="16"/>
      <c r="T4647" s="16"/>
      <c r="U4647" s="16"/>
      <c r="V4647" s="16"/>
      <c r="W4647" s="16"/>
      <c r="X4647" s="16"/>
      <c r="Y4647" s="16"/>
      <c r="Z4647" s="16"/>
      <c r="AA4647" s="16"/>
      <c r="AB4647" s="16"/>
      <c r="AC4647" s="16"/>
      <c r="AD4647" s="17">
        <v>2</v>
      </c>
      <c r="AE4647" s="16"/>
      <c r="AF4647" s="16"/>
      <c r="AG4647" s="16"/>
      <c r="AH4647" s="16"/>
      <c r="AI4647" s="18">
        <v>1739.97</v>
      </c>
      <c r="AJ4647" s="22">
        <f>AI4647*-0.029+-0.3</f>
        <v>-50.75913</v>
      </c>
      <c r="AK4647" s="22">
        <v>0</v>
      </c>
      <c r="AL4647" s="22">
        <v>0</v>
      </c>
      <c r="AM4647" s="22">
        <v>0</v>
      </c>
      <c r="AN4647" s="22">
        <v>-20.22</v>
      </c>
      <c r="AO4647" s="22">
        <v>0</v>
      </c>
      <c r="AP4647" s="18">
        <f>SUM(AI4647:AO4647)</f>
        <v>1668.99087</v>
      </c>
    </row>
    <row r="4648" ht="20.35" customHeight="1">
      <c r="A4648" t="s" s="28">
        <v>3602</v>
      </c>
      <c r="B4648" s="15">
        <v>44361</v>
      </c>
      <c r="C4648" s="17">
        <v>1</v>
      </c>
      <c r="D4648" s="16"/>
      <c r="E4648" s="31"/>
      <c r="F4648" s="59">
        <v>1</v>
      </c>
      <c r="G4648" s="16"/>
      <c r="H4648" s="16"/>
      <c r="I4648" s="16"/>
      <c r="J4648" s="16"/>
      <c r="K4648" s="16"/>
      <c r="L4648" s="16"/>
      <c r="M4648" s="16"/>
      <c r="N4648" s="16"/>
      <c r="O4648" s="16"/>
      <c r="P4648" s="16"/>
      <c r="Q4648" s="16"/>
      <c r="R4648" s="16"/>
      <c r="S4648" s="16"/>
      <c r="T4648" s="16"/>
      <c r="U4648" s="16"/>
      <c r="V4648" s="16"/>
      <c r="W4648" s="16"/>
      <c r="X4648" s="16"/>
      <c r="Y4648" s="16"/>
      <c r="Z4648" s="17">
        <v>2</v>
      </c>
      <c r="AA4648" s="16"/>
      <c r="AB4648" s="16"/>
      <c r="AC4648" s="16"/>
      <c r="AD4648" s="16"/>
      <c r="AE4648" s="16"/>
      <c r="AF4648" s="16"/>
      <c r="AG4648" s="16"/>
      <c r="AH4648" s="16"/>
      <c r="AI4648" s="18">
        <v>619.84</v>
      </c>
      <c r="AJ4648" s="22">
        <v>0</v>
      </c>
      <c r="AK4648" s="22">
        <v>0</v>
      </c>
      <c r="AL4648" s="22">
        <v>0</v>
      </c>
      <c r="AM4648" s="22">
        <f>AI4648*-0.0599</f>
        <v>-37.128416</v>
      </c>
      <c r="AN4648" s="22">
        <v>-11.26</v>
      </c>
      <c r="AO4648" s="22">
        <v>-49.87</v>
      </c>
      <c r="AP4648" s="18">
        <f>SUM(AI4648:AO4648)</f>
        <v>521.581584</v>
      </c>
    </row>
    <row r="4649" ht="20.35" customHeight="1">
      <c r="A4649" t="s" s="28">
        <v>862</v>
      </c>
      <c r="B4649" s="15">
        <v>44361</v>
      </c>
      <c r="C4649" s="16"/>
      <c r="D4649" s="16"/>
      <c r="E4649" s="31"/>
      <c r="F4649" s="31"/>
      <c r="G4649" s="16"/>
      <c r="H4649" s="16"/>
      <c r="I4649" s="16"/>
      <c r="J4649" s="16"/>
      <c r="K4649" s="16"/>
      <c r="L4649" s="16"/>
      <c r="M4649" s="16"/>
      <c r="N4649" s="16"/>
      <c r="O4649" s="16"/>
      <c r="P4649" s="16"/>
      <c r="Q4649" s="16"/>
      <c r="R4649" s="16"/>
      <c r="S4649" s="16"/>
      <c r="T4649" s="16"/>
      <c r="U4649" s="16"/>
      <c r="V4649" s="16"/>
      <c r="W4649" s="16"/>
      <c r="X4649" s="17">
        <v>2</v>
      </c>
      <c r="Y4649" s="16"/>
      <c r="Z4649" s="16"/>
      <c r="AA4649" s="16"/>
      <c r="AB4649" s="16"/>
      <c r="AC4649" s="16"/>
      <c r="AD4649" s="16"/>
      <c r="AE4649" s="16"/>
      <c r="AF4649" s="16"/>
      <c r="AG4649" s="16"/>
      <c r="AH4649" s="16"/>
      <c r="AI4649" s="18">
        <v>760</v>
      </c>
      <c r="AJ4649" s="22">
        <f>AI4649*-0.029+-0.3</f>
        <v>-22.34</v>
      </c>
      <c r="AK4649" s="22">
        <v>0</v>
      </c>
      <c r="AL4649" s="22">
        <v>0</v>
      </c>
      <c r="AM4649" s="22">
        <v>0</v>
      </c>
      <c r="AN4649" s="22">
        <v>-15.17</v>
      </c>
      <c r="AO4649" s="22">
        <v>0</v>
      </c>
      <c r="AP4649" s="18">
        <f>SUM(AI4649:AO4649)</f>
        <v>722.49</v>
      </c>
    </row>
    <row r="4650" ht="32.35" customHeight="1">
      <c r="A4650" t="s" s="28">
        <v>3603</v>
      </c>
      <c r="B4650" s="15">
        <v>44361</v>
      </c>
      <c r="C4650" s="16"/>
      <c r="D4650" s="16"/>
      <c r="E4650" s="31"/>
      <c r="F4650" s="31"/>
      <c r="G4650" s="16"/>
      <c r="H4650" s="16"/>
      <c r="I4650" s="16"/>
      <c r="J4650" s="16"/>
      <c r="K4650" s="16"/>
      <c r="L4650" s="16"/>
      <c r="M4650" s="16"/>
      <c r="N4650" s="16"/>
      <c r="O4650" s="16"/>
      <c r="P4650" s="16"/>
      <c r="Q4650" s="16"/>
      <c r="R4650" s="16"/>
      <c r="S4650" s="16"/>
      <c r="T4650" s="16"/>
      <c r="U4650" s="17">
        <v>1</v>
      </c>
      <c r="V4650" s="16"/>
      <c r="W4650" s="16"/>
      <c r="X4650" s="16"/>
      <c r="Y4650" s="16"/>
      <c r="Z4650" s="16"/>
      <c r="AA4650" s="16"/>
      <c r="AB4650" s="16"/>
      <c r="AC4650" s="16"/>
      <c r="AD4650" s="16"/>
      <c r="AE4650" s="16"/>
      <c r="AF4650" s="16"/>
      <c r="AG4650" s="16"/>
      <c r="AH4650" s="16"/>
      <c r="AI4650" s="18">
        <v>3000</v>
      </c>
      <c r="AJ4650" s="22">
        <v>0</v>
      </c>
      <c r="AK4650" s="22">
        <v>0</v>
      </c>
      <c r="AL4650" s="22">
        <v>0</v>
      </c>
      <c r="AM4650" s="22">
        <v>0</v>
      </c>
      <c r="AN4650" s="22">
        <v>-11.46</v>
      </c>
      <c r="AO4650" s="22">
        <v>0</v>
      </c>
      <c r="AP4650" s="18">
        <f>SUM(AI4650:AO4650)</f>
        <v>2988.54</v>
      </c>
    </row>
    <row r="4651" ht="20.35" customHeight="1">
      <c r="A4651" t="s" s="28">
        <v>1200</v>
      </c>
      <c r="B4651" s="15">
        <v>44361</v>
      </c>
      <c r="C4651" s="17">
        <v>1</v>
      </c>
      <c r="D4651" s="16"/>
      <c r="E4651" s="31"/>
      <c r="F4651" s="31"/>
      <c r="G4651" s="16"/>
      <c r="H4651" s="16"/>
      <c r="I4651" s="16"/>
      <c r="J4651" s="16"/>
      <c r="K4651" s="16"/>
      <c r="L4651" s="16"/>
      <c r="M4651" s="16"/>
      <c r="N4651" s="16"/>
      <c r="O4651" s="16"/>
      <c r="P4651" s="16"/>
      <c r="Q4651" s="16"/>
      <c r="R4651" s="16"/>
      <c r="S4651" s="16"/>
      <c r="T4651" s="16"/>
      <c r="U4651" s="16"/>
      <c r="V4651" s="16"/>
      <c r="W4651" s="16"/>
      <c r="X4651" s="16"/>
      <c r="Y4651" s="16"/>
      <c r="Z4651" s="16"/>
      <c r="AA4651" s="16"/>
      <c r="AB4651" s="16"/>
      <c r="AC4651" s="16"/>
      <c r="AD4651" s="16"/>
      <c r="AE4651" s="16"/>
      <c r="AF4651" s="16"/>
      <c r="AG4651" s="16"/>
      <c r="AH4651" s="16"/>
      <c r="AI4651" s="18">
        <v>366.8</v>
      </c>
      <c r="AJ4651" s="22">
        <v>0</v>
      </c>
      <c r="AK4651" s="22">
        <v>0</v>
      </c>
      <c r="AL4651" s="22">
        <v>0</v>
      </c>
      <c r="AM4651" s="22">
        <f>AI4651*-0.0599</f>
        <v>-21.97132</v>
      </c>
      <c r="AN4651" s="22">
        <v>-55.23</v>
      </c>
      <c r="AO4651" s="22">
        <v>0</v>
      </c>
      <c r="AP4651" s="18">
        <f>SUM(AI4651:AO4651)</f>
        <v>289.59868</v>
      </c>
    </row>
    <row r="4652" ht="20.35" customHeight="1">
      <c r="A4652" t="s" s="28">
        <v>3604</v>
      </c>
      <c r="B4652" s="15">
        <v>44362</v>
      </c>
      <c r="C4652" s="16"/>
      <c r="D4652" s="16"/>
      <c r="E4652" s="31"/>
      <c r="F4652" s="31"/>
      <c r="G4652" s="16"/>
      <c r="H4652" s="17">
        <v>1</v>
      </c>
      <c r="I4652" s="16"/>
      <c r="J4652" s="16"/>
      <c r="K4652" s="16"/>
      <c r="L4652" s="16"/>
      <c r="M4652" s="16"/>
      <c r="N4652" s="16"/>
      <c r="O4652" s="16"/>
      <c r="P4652" s="16"/>
      <c r="Q4652" s="16"/>
      <c r="R4652" s="16"/>
      <c r="S4652" s="16"/>
      <c r="T4652" s="16"/>
      <c r="U4652" s="16"/>
      <c r="V4652" s="16"/>
      <c r="W4652" s="16"/>
      <c r="X4652" s="16"/>
      <c r="Y4652" s="16"/>
      <c r="Z4652" s="16"/>
      <c r="AA4652" s="16"/>
      <c r="AB4652" s="16"/>
      <c r="AC4652" s="16"/>
      <c r="AD4652" s="16"/>
      <c r="AE4652" s="16"/>
      <c r="AF4652" s="16"/>
      <c r="AG4652" s="16"/>
      <c r="AH4652" s="16"/>
      <c r="AI4652" s="18">
        <v>1354.98</v>
      </c>
      <c r="AJ4652" s="22">
        <v>0</v>
      </c>
      <c r="AK4652" s="22">
        <v>0</v>
      </c>
      <c r="AL4652" s="22">
        <f>AI4652*-0.029-0.3</f>
        <v>-39.59442</v>
      </c>
      <c r="AM4652" s="22">
        <v>0</v>
      </c>
      <c r="AN4652" s="22">
        <v>-11.26</v>
      </c>
      <c r="AO4652" s="22">
        <v>-109.02</v>
      </c>
      <c r="AP4652" s="18">
        <f>SUM(AI4652:AO4652)</f>
        <v>1195.10558</v>
      </c>
    </row>
    <row r="4653" ht="20.35" customHeight="1">
      <c r="A4653" t="s" s="28">
        <v>3597</v>
      </c>
      <c r="B4653" s="15">
        <v>44362</v>
      </c>
      <c r="C4653" s="16"/>
      <c r="D4653" s="16"/>
      <c r="E4653" s="31"/>
      <c r="F4653" s="31"/>
      <c r="G4653" s="16"/>
      <c r="H4653" s="16"/>
      <c r="I4653" s="16"/>
      <c r="J4653" s="16"/>
      <c r="K4653" s="16"/>
      <c r="L4653" s="16"/>
      <c r="M4653" s="16"/>
      <c r="N4653" s="16"/>
      <c r="O4653" s="16"/>
      <c r="P4653" s="16"/>
      <c r="Q4653" s="16"/>
      <c r="R4653" s="16"/>
      <c r="S4653" s="16"/>
      <c r="T4653" s="16"/>
      <c r="U4653" s="16"/>
      <c r="V4653" s="16"/>
      <c r="W4653" s="16"/>
      <c r="X4653" s="16"/>
      <c r="Y4653" s="16"/>
      <c r="Z4653" s="17">
        <v>1</v>
      </c>
      <c r="AA4653" s="16"/>
      <c r="AB4653" s="16"/>
      <c r="AC4653" s="16"/>
      <c r="AD4653" s="16"/>
      <c r="AE4653" s="16"/>
      <c r="AF4653" s="16"/>
      <c r="AG4653" s="16"/>
      <c r="AH4653" s="16"/>
      <c r="AI4653" s="18">
        <v>52.98</v>
      </c>
      <c r="AJ4653" s="22">
        <f>AI4653*-0.029+-0.3</f>
        <v>-1.83642</v>
      </c>
      <c r="AK4653" s="22">
        <v>0</v>
      </c>
      <c r="AL4653" s="22">
        <v>0</v>
      </c>
      <c r="AM4653" s="22">
        <v>0</v>
      </c>
      <c r="AN4653" s="22">
        <v>-4.2</v>
      </c>
      <c r="AO4653" s="22">
        <v>0</v>
      </c>
      <c r="AP4653" s="18">
        <f>SUM(AI4653:AO4653)</f>
        <v>46.94358</v>
      </c>
    </row>
    <row r="4654" ht="20.35" customHeight="1">
      <c r="A4654" t="s" s="28">
        <v>3605</v>
      </c>
      <c r="B4654" s="15">
        <v>44362</v>
      </c>
      <c r="C4654" s="17">
        <v>1</v>
      </c>
      <c r="D4654" s="16"/>
      <c r="E4654" s="31"/>
      <c r="F4654" s="59">
        <v>1</v>
      </c>
      <c r="G4654" s="16"/>
      <c r="H4654" s="16"/>
      <c r="I4654" s="16"/>
      <c r="J4654" s="16"/>
      <c r="K4654" s="16"/>
      <c r="L4654" s="16"/>
      <c r="M4654" s="16"/>
      <c r="N4654" s="16"/>
      <c r="O4654" s="16"/>
      <c r="P4654" s="16"/>
      <c r="Q4654" s="16"/>
      <c r="R4654" s="16"/>
      <c r="S4654" s="16"/>
      <c r="T4654" s="16"/>
      <c r="U4654" s="16"/>
      <c r="V4654" s="16"/>
      <c r="W4654" s="16"/>
      <c r="X4654" s="16"/>
      <c r="Y4654" s="16"/>
      <c r="Z4654" s="16"/>
      <c r="AA4654" s="16"/>
      <c r="AB4654" s="16"/>
      <c r="AC4654" s="16"/>
      <c r="AD4654" s="16"/>
      <c r="AE4654" s="16"/>
      <c r="AF4654" s="16"/>
      <c r="AG4654" s="16"/>
      <c r="AH4654" s="16"/>
      <c r="AI4654" s="18">
        <v>449.98</v>
      </c>
      <c r="AJ4654" s="22">
        <f>AI4654*-0.029+-0.3</f>
        <v>-13.34942</v>
      </c>
      <c r="AK4654" s="22">
        <v>0</v>
      </c>
      <c r="AL4654" s="22">
        <v>0</v>
      </c>
      <c r="AM4654" s="22">
        <v>0</v>
      </c>
      <c r="AN4654" s="22">
        <v>-17.24</v>
      </c>
      <c r="AO4654" s="22">
        <v>0</v>
      </c>
      <c r="AP4654" s="18">
        <f>SUM(AI4654:AO4654)</f>
        <v>419.39058</v>
      </c>
    </row>
    <row r="4655" ht="20.35" customHeight="1">
      <c r="A4655" t="s" s="28">
        <v>3606</v>
      </c>
      <c r="B4655" s="15">
        <v>44362</v>
      </c>
      <c r="C4655" s="16"/>
      <c r="D4655" s="16"/>
      <c r="E4655" s="31"/>
      <c r="F4655" s="31"/>
      <c r="G4655" s="16"/>
      <c r="H4655" s="16"/>
      <c r="I4655" s="16"/>
      <c r="J4655" s="17">
        <v>4</v>
      </c>
      <c r="K4655" s="16"/>
      <c r="L4655" s="16"/>
      <c r="M4655" s="16"/>
      <c r="N4655" s="16"/>
      <c r="O4655" s="16"/>
      <c r="P4655" s="16"/>
      <c r="Q4655" s="16"/>
      <c r="R4655" s="16"/>
      <c r="S4655" s="16"/>
      <c r="T4655" s="16"/>
      <c r="U4655" s="16"/>
      <c r="V4655" s="16"/>
      <c r="W4655" s="16"/>
      <c r="X4655" s="16"/>
      <c r="Y4655" s="16"/>
      <c r="Z4655" s="16"/>
      <c r="AA4655" s="16"/>
      <c r="AB4655" s="16"/>
      <c r="AC4655" s="16"/>
      <c r="AD4655" s="17">
        <v>1</v>
      </c>
      <c r="AE4655" s="16"/>
      <c r="AF4655" s="16"/>
      <c r="AG4655" s="16"/>
      <c r="AH4655" s="16"/>
      <c r="AI4655" s="18">
        <v>3849.94</v>
      </c>
      <c r="AJ4655" s="22">
        <f>AI4655*-0.029+-0.3</f>
        <v>-111.94826</v>
      </c>
      <c r="AK4655" s="22">
        <v>0</v>
      </c>
      <c r="AL4655" s="22">
        <v>0</v>
      </c>
      <c r="AM4655" s="22">
        <v>0</v>
      </c>
      <c r="AN4655" s="22">
        <v>-49.39</v>
      </c>
      <c r="AO4655" s="22">
        <v>0</v>
      </c>
      <c r="AP4655" s="18">
        <f>SUM(AI4655:AO4655)</f>
        <v>3688.60174</v>
      </c>
    </row>
    <row r="4656" ht="20.35" customHeight="1">
      <c r="A4656" t="s" s="28">
        <v>3048</v>
      </c>
      <c r="B4656" s="15">
        <v>44362</v>
      </c>
      <c r="C4656" s="17">
        <v>1</v>
      </c>
      <c r="D4656" s="16"/>
      <c r="E4656" s="31"/>
      <c r="F4656" s="59">
        <v>1</v>
      </c>
      <c r="G4656" s="16"/>
      <c r="H4656" s="16"/>
      <c r="I4656" s="16"/>
      <c r="J4656" s="16"/>
      <c r="K4656" s="16"/>
      <c r="L4656" s="16"/>
      <c r="M4656" s="16"/>
      <c r="N4656" s="16"/>
      <c r="O4656" s="16"/>
      <c r="P4656" s="16"/>
      <c r="Q4656" s="16"/>
      <c r="R4656" s="16"/>
      <c r="S4656" s="16"/>
      <c r="T4656" s="16"/>
      <c r="U4656" s="16"/>
      <c r="V4656" s="16"/>
      <c r="W4656" s="16"/>
      <c r="X4656" s="17">
        <v>1</v>
      </c>
      <c r="Y4656" s="16"/>
      <c r="Z4656" s="16"/>
      <c r="AA4656" s="16"/>
      <c r="AB4656" s="16"/>
      <c r="AC4656" s="16"/>
      <c r="AD4656" s="16"/>
      <c r="AE4656" s="16"/>
      <c r="AF4656" s="16"/>
      <c r="AG4656" s="16"/>
      <c r="AH4656" s="16"/>
      <c r="AI4656" s="18">
        <v>679.97</v>
      </c>
      <c r="AJ4656" s="22">
        <v>0</v>
      </c>
      <c r="AK4656" s="22">
        <v>0</v>
      </c>
      <c r="AL4656" s="22">
        <f>AI4656*-0.029-0.3</f>
        <v>-20.01913</v>
      </c>
      <c r="AM4656" s="22">
        <v>0</v>
      </c>
      <c r="AN4656" s="22">
        <v>-17.85</v>
      </c>
      <c r="AO4656" s="22">
        <v>0</v>
      </c>
      <c r="AP4656" s="18">
        <f>SUM(AI4656:AO4656)</f>
        <v>642.10087</v>
      </c>
    </row>
    <row r="4657" ht="20.35" customHeight="1">
      <c r="A4657" t="s" s="28">
        <v>3607</v>
      </c>
      <c r="B4657" s="15">
        <v>44362</v>
      </c>
      <c r="C4657" s="16"/>
      <c r="D4657" s="16"/>
      <c r="E4657" s="31"/>
      <c r="F4657" s="31"/>
      <c r="G4657" s="16"/>
      <c r="H4657" s="16"/>
      <c r="I4657" s="16"/>
      <c r="J4657" s="16"/>
      <c r="K4657" s="16"/>
      <c r="L4657" s="16"/>
      <c r="M4657" s="16"/>
      <c r="N4657" s="16"/>
      <c r="O4657" s="16"/>
      <c r="P4657" s="16"/>
      <c r="Q4657" s="16"/>
      <c r="R4657" s="16"/>
      <c r="S4657" s="16"/>
      <c r="T4657" s="16"/>
      <c r="U4657" s="16"/>
      <c r="V4657" s="16"/>
      <c r="W4657" s="16"/>
      <c r="X4657" s="16"/>
      <c r="Y4657" s="16"/>
      <c r="Z4657" s="17">
        <v>1</v>
      </c>
      <c r="AA4657" s="16"/>
      <c r="AB4657" s="16"/>
      <c r="AC4657" s="16"/>
      <c r="AD4657" s="16"/>
      <c r="AE4657" s="16"/>
      <c r="AF4657" s="16"/>
      <c r="AG4657" s="16"/>
      <c r="AH4657" s="16"/>
      <c r="AI4657" s="18">
        <v>52.98</v>
      </c>
      <c r="AJ4657" s="22">
        <f>AI4657*-0.029+-0.3</f>
        <v>-1.83642</v>
      </c>
      <c r="AK4657" s="22">
        <v>0</v>
      </c>
      <c r="AL4657" s="22">
        <v>0</v>
      </c>
      <c r="AM4657" s="22">
        <v>0</v>
      </c>
      <c r="AN4657" s="22">
        <v>-4.2</v>
      </c>
      <c r="AO4657" s="22">
        <v>0</v>
      </c>
      <c r="AP4657" s="18">
        <f>SUM(AI4657:AO4657)</f>
        <v>46.94358</v>
      </c>
    </row>
    <row r="4658" ht="20.35" customHeight="1">
      <c r="A4658" t="s" s="28">
        <v>3378</v>
      </c>
      <c r="B4658" s="15">
        <v>44362</v>
      </c>
      <c r="C4658" s="16"/>
      <c r="D4658" s="16"/>
      <c r="E4658" s="31"/>
      <c r="F4658" s="31"/>
      <c r="G4658" s="17">
        <v>6</v>
      </c>
      <c r="H4658" s="16"/>
      <c r="I4658" s="16"/>
      <c r="J4658" s="16"/>
      <c r="K4658" s="16"/>
      <c r="L4658" s="16"/>
      <c r="M4658" s="16"/>
      <c r="N4658" s="16"/>
      <c r="O4658" s="16"/>
      <c r="P4658" s="16"/>
      <c r="Q4658" s="16"/>
      <c r="R4658" s="16"/>
      <c r="S4658" s="16"/>
      <c r="T4658" s="16"/>
      <c r="U4658" s="16"/>
      <c r="V4658" s="16"/>
      <c r="W4658" s="16"/>
      <c r="X4658" s="16"/>
      <c r="Y4658" s="16"/>
      <c r="Z4658" s="16"/>
      <c r="AA4658" s="16"/>
      <c r="AB4658" s="16"/>
      <c r="AC4658" s="16"/>
      <c r="AD4658" s="16"/>
      <c r="AE4658" s="16"/>
      <c r="AF4658" s="16"/>
      <c r="AG4658" s="16"/>
      <c r="AH4658" s="16"/>
      <c r="AI4658" s="18">
        <v>899.9400000000001</v>
      </c>
      <c r="AJ4658" s="22">
        <f>AI4658*-0.029+-0.3</f>
        <v>-26.39826</v>
      </c>
      <c r="AK4658" s="22">
        <v>0</v>
      </c>
      <c r="AL4658" s="22">
        <v>0</v>
      </c>
      <c r="AM4658" s="22">
        <v>0</v>
      </c>
      <c r="AN4658" s="22">
        <v>0</v>
      </c>
      <c r="AO4658" s="22">
        <v>0</v>
      </c>
      <c r="AP4658" s="18">
        <f>SUM(AI4658:AO4658)</f>
        <v>873.54174</v>
      </c>
    </row>
    <row r="4659" ht="20.35" customHeight="1">
      <c r="A4659" t="s" s="28">
        <v>2634</v>
      </c>
      <c r="B4659" s="15">
        <v>44363</v>
      </c>
      <c r="C4659" s="16"/>
      <c r="D4659" s="16"/>
      <c r="E4659" s="31"/>
      <c r="F4659" s="31"/>
      <c r="G4659" s="16"/>
      <c r="H4659" s="16"/>
      <c r="I4659" s="16"/>
      <c r="J4659" s="16"/>
      <c r="K4659" s="16"/>
      <c r="L4659" s="16"/>
      <c r="M4659" s="16"/>
      <c r="N4659" s="16"/>
      <c r="O4659" s="16"/>
      <c r="P4659" s="16"/>
      <c r="Q4659" s="16"/>
      <c r="R4659" s="17">
        <v>1</v>
      </c>
      <c r="S4659" s="16"/>
      <c r="T4659" s="16"/>
      <c r="U4659" s="16"/>
      <c r="V4659" s="16"/>
      <c r="W4659" s="16"/>
      <c r="X4659" s="16"/>
      <c r="Y4659" s="16"/>
      <c r="Z4659" s="16"/>
      <c r="AA4659" s="16"/>
      <c r="AB4659" s="16"/>
      <c r="AC4659" s="16"/>
      <c r="AD4659" s="16"/>
      <c r="AE4659" s="16"/>
      <c r="AF4659" s="16"/>
      <c r="AG4659" s="16"/>
      <c r="AH4659" s="16"/>
      <c r="AI4659" s="18">
        <v>413.5</v>
      </c>
      <c r="AJ4659" s="22">
        <f>AI4659*-0.029+-0.3</f>
        <v>-12.2915</v>
      </c>
      <c r="AK4659" s="22">
        <v>0</v>
      </c>
      <c r="AL4659" s="22">
        <v>0</v>
      </c>
      <c r="AM4659" s="22">
        <v>0</v>
      </c>
      <c r="AN4659" s="22">
        <v>-34.78</v>
      </c>
      <c r="AO4659" s="22">
        <v>0</v>
      </c>
      <c r="AP4659" s="18">
        <f>SUM(AI4659:AO4659)</f>
        <v>366.4285</v>
      </c>
    </row>
    <row r="4660" ht="20.35" customHeight="1">
      <c r="A4660" t="s" s="28">
        <v>3608</v>
      </c>
      <c r="B4660" s="15">
        <v>44363</v>
      </c>
      <c r="C4660" s="16"/>
      <c r="D4660" s="16"/>
      <c r="E4660" s="31"/>
      <c r="F4660" s="31"/>
      <c r="G4660" s="16"/>
      <c r="H4660" s="16"/>
      <c r="I4660" s="16"/>
      <c r="J4660" s="16"/>
      <c r="K4660" s="16"/>
      <c r="L4660" s="16"/>
      <c r="M4660" s="16"/>
      <c r="N4660" s="16"/>
      <c r="O4660" s="16"/>
      <c r="P4660" s="16"/>
      <c r="Q4660" s="16"/>
      <c r="R4660" s="16"/>
      <c r="S4660" s="16"/>
      <c r="T4660" s="16"/>
      <c r="U4660" s="16"/>
      <c r="V4660" s="16"/>
      <c r="W4660" s="16"/>
      <c r="X4660" s="16"/>
      <c r="Y4660" s="16"/>
      <c r="Z4660" s="17">
        <v>1</v>
      </c>
      <c r="AA4660" s="16"/>
      <c r="AB4660" s="16"/>
      <c r="AC4660" s="16"/>
      <c r="AD4660" s="16"/>
      <c r="AE4660" s="16"/>
      <c r="AF4660" s="16"/>
      <c r="AG4660" s="16"/>
      <c r="AH4660" s="16"/>
      <c r="AI4660" s="18">
        <v>52.98</v>
      </c>
      <c r="AJ4660" s="22">
        <f>AI4660*-0.029+-0.3</f>
        <v>-1.83642</v>
      </c>
      <c r="AK4660" s="22">
        <v>0</v>
      </c>
      <c r="AL4660" s="22">
        <v>0</v>
      </c>
      <c r="AM4660" s="22">
        <v>0</v>
      </c>
      <c r="AN4660" s="22">
        <v>-4.68</v>
      </c>
      <c r="AO4660" s="22">
        <v>0</v>
      </c>
      <c r="AP4660" s="18">
        <f>SUM(AI4660:AO4660)</f>
        <v>46.46358</v>
      </c>
    </row>
    <row r="4661" ht="20.35" customHeight="1">
      <c r="A4661" t="s" s="28">
        <v>3609</v>
      </c>
      <c r="B4661" s="15">
        <v>44364</v>
      </c>
      <c r="C4661" s="17">
        <v>1</v>
      </c>
      <c r="D4661" s="16"/>
      <c r="E4661" s="31"/>
      <c r="F4661" s="31"/>
      <c r="G4661" s="16"/>
      <c r="H4661" s="16"/>
      <c r="I4661" s="16"/>
      <c r="J4661" s="16"/>
      <c r="K4661" s="16"/>
      <c r="L4661" s="16"/>
      <c r="M4661" s="16"/>
      <c r="N4661" s="16"/>
      <c r="O4661" s="16"/>
      <c r="P4661" s="16"/>
      <c r="Q4661" s="16"/>
      <c r="R4661" s="16"/>
      <c r="S4661" s="16"/>
      <c r="T4661" s="16"/>
      <c r="U4661" s="16"/>
      <c r="V4661" s="16"/>
      <c r="W4661" s="16"/>
      <c r="X4661" s="16"/>
      <c r="Y4661" s="16"/>
      <c r="Z4661" s="16"/>
      <c r="AA4661" s="16"/>
      <c r="AB4661" s="16"/>
      <c r="AC4661" s="16"/>
      <c r="AD4661" s="16"/>
      <c r="AE4661" s="16"/>
      <c r="AF4661" s="16"/>
      <c r="AG4661" s="16"/>
      <c r="AH4661" s="16"/>
      <c r="AI4661" s="18">
        <v>365.97</v>
      </c>
      <c r="AJ4661" s="22">
        <v>0</v>
      </c>
      <c r="AK4661" s="22">
        <f>AI4661*-0.029+-0.3</f>
        <v>-10.91313</v>
      </c>
      <c r="AL4661" s="22">
        <v>0</v>
      </c>
      <c r="AM4661" s="22">
        <v>0</v>
      </c>
      <c r="AN4661" s="22">
        <v>-11.65</v>
      </c>
      <c r="AO4661" s="22">
        <v>0</v>
      </c>
      <c r="AP4661" s="18">
        <f>SUM(AI4661:AO4661)</f>
        <v>343.40687</v>
      </c>
    </row>
    <row r="4662" ht="20.35" customHeight="1">
      <c r="A4662" t="s" s="28">
        <v>3610</v>
      </c>
      <c r="B4662" s="15">
        <v>44364</v>
      </c>
      <c r="C4662" s="16"/>
      <c r="D4662" s="16"/>
      <c r="E4662" s="31"/>
      <c r="F4662" s="31"/>
      <c r="G4662" s="16"/>
      <c r="H4662" s="16"/>
      <c r="I4662" s="16"/>
      <c r="J4662" s="16"/>
      <c r="K4662" s="16"/>
      <c r="L4662" s="16"/>
      <c r="M4662" s="16"/>
      <c r="N4662" s="16"/>
      <c r="O4662" s="16"/>
      <c r="P4662" s="16"/>
      <c r="Q4662" s="16"/>
      <c r="R4662" s="16"/>
      <c r="S4662" s="16"/>
      <c r="T4662" s="16"/>
      <c r="U4662" s="16"/>
      <c r="V4662" s="16"/>
      <c r="W4662" s="16"/>
      <c r="X4662" s="17">
        <v>1</v>
      </c>
      <c r="Y4662" s="16"/>
      <c r="Z4662" s="16"/>
      <c r="AA4662" s="16"/>
      <c r="AB4662" s="16"/>
      <c r="AC4662" s="16"/>
      <c r="AD4662" s="16"/>
      <c r="AE4662" s="16"/>
      <c r="AF4662" s="16"/>
      <c r="AG4662" s="16"/>
      <c r="AH4662" s="16"/>
      <c r="AI4662" s="18">
        <v>107.98</v>
      </c>
      <c r="AJ4662" s="22">
        <v>0</v>
      </c>
      <c r="AK4662" s="22">
        <f>AI4662*-0.029+-0.3</f>
        <v>-3.43142</v>
      </c>
      <c r="AL4662" s="22">
        <v>0</v>
      </c>
      <c r="AM4662" s="22">
        <v>0</v>
      </c>
      <c r="AN4662" s="22">
        <v>-7.5</v>
      </c>
      <c r="AO4662" s="22">
        <v>0</v>
      </c>
      <c r="AP4662" s="18">
        <f>SUM(AI4662:AO4662)</f>
        <v>97.04858</v>
      </c>
    </row>
    <row r="4663" ht="20.35" customHeight="1">
      <c r="A4663" t="s" s="28">
        <v>3611</v>
      </c>
      <c r="B4663" s="15">
        <v>44364</v>
      </c>
      <c r="C4663" s="17">
        <v>2</v>
      </c>
      <c r="D4663" s="16"/>
      <c r="E4663" s="31"/>
      <c r="F4663" s="59">
        <v>2</v>
      </c>
      <c r="G4663" s="16"/>
      <c r="H4663" s="16"/>
      <c r="I4663" s="16"/>
      <c r="J4663" s="16"/>
      <c r="K4663" s="16"/>
      <c r="L4663" s="16"/>
      <c r="M4663" s="16"/>
      <c r="N4663" s="16"/>
      <c r="O4663" s="16"/>
      <c r="P4663" s="16"/>
      <c r="Q4663" s="16"/>
      <c r="R4663" s="16"/>
      <c r="S4663" s="16"/>
      <c r="T4663" s="16"/>
      <c r="U4663" s="16"/>
      <c r="V4663" s="16"/>
      <c r="W4663" s="16"/>
      <c r="X4663" s="16"/>
      <c r="Y4663" s="16"/>
      <c r="Z4663" s="16"/>
      <c r="AA4663" s="17">
        <v>1</v>
      </c>
      <c r="AB4663" s="16"/>
      <c r="AC4663" s="16"/>
      <c r="AD4663" s="16"/>
      <c r="AE4663" s="16"/>
      <c r="AF4663" s="16"/>
      <c r="AG4663" s="16"/>
      <c r="AH4663" s="16"/>
      <c r="AI4663" s="18">
        <v>1268.83</v>
      </c>
      <c r="AJ4663" s="22">
        <f>AI4663*-0.029+-0.3</f>
        <v>-37.09607</v>
      </c>
      <c r="AK4663" s="22">
        <v>0</v>
      </c>
      <c r="AL4663" s="22">
        <v>0</v>
      </c>
      <c r="AM4663" s="22">
        <v>0</v>
      </c>
      <c r="AN4663" s="22">
        <v>-93.8</v>
      </c>
      <c r="AO4663" s="22">
        <v>0</v>
      </c>
      <c r="AP4663" s="18">
        <f>SUM(AI4663:AO4663)</f>
        <v>1137.93393</v>
      </c>
    </row>
    <row r="4664" ht="20.35" customHeight="1">
      <c r="A4664" t="s" s="28">
        <v>3612</v>
      </c>
      <c r="B4664" s="15">
        <v>44364</v>
      </c>
      <c r="C4664" s="16"/>
      <c r="D4664" s="16"/>
      <c r="E4664" s="31"/>
      <c r="F4664" s="31"/>
      <c r="G4664" s="16"/>
      <c r="H4664" s="16"/>
      <c r="I4664" s="16"/>
      <c r="J4664" s="16"/>
      <c r="K4664" s="16"/>
      <c r="L4664" s="16"/>
      <c r="M4664" s="16"/>
      <c r="N4664" s="16"/>
      <c r="O4664" s="16"/>
      <c r="P4664" s="16"/>
      <c r="Q4664" s="16"/>
      <c r="R4664" s="17">
        <v>1</v>
      </c>
      <c r="S4664" s="16"/>
      <c r="T4664" s="16"/>
      <c r="U4664" s="16"/>
      <c r="V4664" s="16"/>
      <c r="W4664" s="16"/>
      <c r="X4664" s="16"/>
      <c r="Y4664" s="16"/>
      <c r="Z4664" s="16"/>
      <c r="AA4664" s="16"/>
      <c r="AB4664" s="16"/>
      <c r="AC4664" s="16"/>
      <c r="AD4664" s="16"/>
      <c r="AE4664" s="16"/>
      <c r="AF4664" s="16"/>
      <c r="AG4664" s="16"/>
      <c r="AH4664" s="16"/>
      <c r="AI4664" s="18">
        <v>543.74</v>
      </c>
      <c r="AJ4664" s="22">
        <f>AI4664*-0.029+-0.3</f>
        <v>-16.06846</v>
      </c>
      <c r="AK4664" s="22">
        <v>0</v>
      </c>
      <c r="AL4664" s="22">
        <v>0</v>
      </c>
      <c r="AM4664" s="22">
        <v>0</v>
      </c>
      <c r="AN4664" s="22">
        <v>-9.5</v>
      </c>
      <c r="AO4664" s="22">
        <v>-43.75</v>
      </c>
      <c r="AP4664" s="18">
        <f>SUM(AI4664:AO4664)</f>
        <v>474.42154</v>
      </c>
    </row>
    <row r="4665" ht="20.35" customHeight="1">
      <c r="A4665" t="s" s="28">
        <v>2628</v>
      </c>
      <c r="B4665" s="15">
        <v>44364</v>
      </c>
      <c r="C4665" s="16"/>
      <c r="D4665" s="16"/>
      <c r="E4665" s="31"/>
      <c r="F4665" s="31"/>
      <c r="G4665" s="16"/>
      <c r="H4665" s="16"/>
      <c r="I4665" s="16"/>
      <c r="J4665" s="16"/>
      <c r="K4665" s="16"/>
      <c r="L4665" s="16"/>
      <c r="M4665" s="16"/>
      <c r="N4665" s="16"/>
      <c r="O4665" s="16"/>
      <c r="P4665" s="16"/>
      <c r="Q4665" s="16"/>
      <c r="R4665" s="17">
        <v>1</v>
      </c>
      <c r="S4665" s="17">
        <v>1</v>
      </c>
      <c r="T4665" s="16"/>
      <c r="U4665" s="16"/>
      <c r="V4665" s="16"/>
      <c r="W4665" s="16"/>
      <c r="X4665" s="16"/>
      <c r="Y4665" s="16"/>
      <c r="Z4665" s="16"/>
      <c r="AA4665" s="16"/>
      <c r="AB4665" s="16"/>
      <c r="AC4665" s="16"/>
      <c r="AD4665" s="16"/>
      <c r="AE4665" s="16"/>
      <c r="AF4665" s="16"/>
      <c r="AG4665" s="16"/>
      <c r="AH4665" s="16"/>
      <c r="AI4665" s="18">
        <v>1098.92</v>
      </c>
      <c r="AJ4665" s="22">
        <f>AI4665*-0.029+-0.3</f>
        <v>-32.16868</v>
      </c>
      <c r="AK4665" s="22">
        <v>0</v>
      </c>
      <c r="AL4665" s="22">
        <v>0</v>
      </c>
      <c r="AM4665" s="22">
        <v>0</v>
      </c>
      <c r="AN4665" s="22">
        <v>-62.74</v>
      </c>
      <c r="AO4665" s="22">
        <v>0</v>
      </c>
      <c r="AP4665" s="18">
        <f>SUM(AI4665:AO4665)</f>
        <v>1004.01132</v>
      </c>
    </row>
    <row r="4666" ht="20.35" customHeight="1">
      <c r="A4666" t="s" s="28">
        <v>2634</v>
      </c>
      <c r="B4666" s="15">
        <v>44364</v>
      </c>
      <c r="C4666" s="17">
        <v>8</v>
      </c>
      <c r="D4666" s="16"/>
      <c r="E4666" s="31"/>
      <c r="F4666" s="31"/>
      <c r="G4666" s="16"/>
      <c r="H4666" s="16"/>
      <c r="I4666" s="16"/>
      <c r="J4666" s="16"/>
      <c r="K4666" s="16"/>
      <c r="L4666" s="16"/>
      <c r="M4666" s="16"/>
      <c r="N4666" s="16"/>
      <c r="O4666" s="16"/>
      <c r="P4666" s="16"/>
      <c r="Q4666" s="16"/>
      <c r="R4666" s="16"/>
      <c r="S4666" s="16"/>
      <c r="T4666" s="16"/>
      <c r="U4666" s="16"/>
      <c r="V4666" s="16"/>
      <c r="W4666" s="16"/>
      <c r="X4666" s="16"/>
      <c r="Y4666" s="16"/>
      <c r="Z4666" s="16"/>
      <c r="AA4666" s="16"/>
      <c r="AB4666" s="16"/>
      <c r="AC4666" s="16"/>
      <c r="AD4666" s="16"/>
      <c r="AE4666" s="16"/>
      <c r="AF4666" s="16"/>
      <c r="AG4666" s="16"/>
      <c r="AH4666" s="16"/>
      <c r="AI4666" s="18">
        <v>1800</v>
      </c>
      <c r="AJ4666" s="22">
        <f>AI4666*-0.029+-0.3</f>
        <v>-52.5</v>
      </c>
      <c r="AK4666" s="22">
        <v>0</v>
      </c>
      <c r="AL4666" s="22">
        <v>0</v>
      </c>
      <c r="AM4666" s="22">
        <v>0</v>
      </c>
      <c r="AN4666" s="22">
        <v>-42.36</v>
      </c>
      <c r="AO4666" s="22">
        <v>0</v>
      </c>
      <c r="AP4666" s="18">
        <f>SUM(AI4666:AO4666)</f>
        <v>1705.14</v>
      </c>
    </row>
    <row r="4667" ht="20.35" customHeight="1">
      <c r="A4667" t="s" s="28">
        <v>3613</v>
      </c>
      <c r="B4667" s="15">
        <v>44368</v>
      </c>
      <c r="C4667" s="16"/>
      <c r="D4667" s="16"/>
      <c r="E4667" s="31"/>
      <c r="F4667" s="31"/>
      <c r="G4667" s="16"/>
      <c r="H4667" s="16"/>
      <c r="I4667" s="16"/>
      <c r="J4667" s="16"/>
      <c r="K4667" s="16"/>
      <c r="L4667" s="16"/>
      <c r="M4667" s="16"/>
      <c r="N4667" s="16"/>
      <c r="O4667" s="16"/>
      <c r="P4667" s="16"/>
      <c r="Q4667" s="17">
        <v>1</v>
      </c>
      <c r="R4667" s="16"/>
      <c r="S4667" s="16"/>
      <c r="T4667" s="16"/>
      <c r="U4667" s="16"/>
      <c r="V4667" s="16"/>
      <c r="W4667" s="16"/>
      <c r="X4667" s="16"/>
      <c r="Y4667" s="16"/>
      <c r="Z4667" s="16"/>
      <c r="AA4667" s="16"/>
      <c r="AB4667" s="16"/>
      <c r="AC4667" s="16"/>
      <c r="AD4667" s="16"/>
      <c r="AE4667" s="16"/>
      <c r="AF4667" s="16"/>
      <c r="AG4667" s="16"/>
      <c r="AH4667" s="16"/>
      <c r="AI4667" s="18">
        <v>391.27</v>
      </c>
      <c r="AJ4667" s="22">
        <f>AI4667*-0.029+-0.3</f>
        <v>-11.64683</v>
      </c>
      <c r="AK4667" s="22">
        <v>0</v>
      </c>
      <c r="AL4667" s="22">
        <v>0</v>
      </c>
      <c r="AM4667" s="22">
        <v>0</v>
      </c>
      <c r="AN4667" s="22">
        <v>-7.5</v>
      </c>
      <c r="AO4667" s="22">
        <v>0</v>
      </c>
      <c r="AP4667" s="18">
        <f>SUM(AI4667:AO4667)</f>
        <v>372.12317</v>
      </c>
    </row>
    <row r="4668" ht="20.35" customHeight="1">
      <c r="A4668" t="s" s="28">
        <v>3614</v>
      </c>
      <c r="B4668" s="15">
        <v>44368</v>
      </c>
      <c r="C4668" s="16"/>
      <c r="D4668" s="16"/>
      <c r="E4668" s="31"/>
      <c r="F4668" s="31"/>
      <c r="G4668" s="16"/>
      <c r="H4668" s="16"/>
      <c r="I4668" s="16"/>
      <c r="J4668" s="16"/>
      <c r="K4668" s="16"/>
      <c r="L4668" s="16"/>
      <c r="M4668" s="16"/>
      <c r="N4668" s="16"/>
      <c r="O4668" s="16"/>
      <c r="P4668" s="16"/>
      <c r="Q4668" s="17">
        <v>1</v>
      </c>
      <c r="R4668" s="16"/>
      <c r="S4668" s="16"/>
      <c r="T4668" s="16"/>
      <c r="U4668" s="16"/>
      <c r="V4668" s="16"/>
      <c r="W4668" s="16"/>
      <c r="X4668" s="16"/>
      <c r="Y4668" s="16"/>
      <c r="Z4668" s="16"/>
      <c r="AA4668" s="16"/>
      <c r="AB4668" s="16"/>
      <c r="AC4668" s="16"/>
      <c r="AD4668" s="16"/>
      <c r="AE4668" s="16"/>
      <c r="AF4668" s="16"/>
      <c r="AG4668" s="16"/>
      <c r="AH4668" s="16"/>
      <c r="AI4668" s="18">
        <v>249.99</v>
      </c>
      <c r="AJ4668" s="22">
        <v>0</v>
      </c>
      <c r="AK4668" s="22">
        <v>0</v>
      </c>
      <c r="AL4668" s="22">
        <f>AI4668*-0.029-0.3</f>
        <v>-7.54971</v>
      </c>
      <c r="AM4668" s="22">
        <v>0</v>
      </c>
      <c r="AN4668" s="22">
        <v>-13.95</v>
      </c>
      <c r="AO4668" s="22">
        <v>0</v>
      </c>
      <c r="AP4668" s="18">
        <f>SUM(AI4668:AO4668)</f>
        <v>228.49029</v>
      </c>
    </row>
    <row r="4669" ht="20.35" customHeight="1">
      <c r="A4669" t="s" s="28">
        <v>3615</v>
      </c>
      <c r="B4669" s="15">
        <v>44368</v>
      </c>
      <c r="C4669" s="17">
        <v>1</v>
      </c>
      <c r="D4669" s="16"/>
      <c r="E4669" s="31"/>
      <c r="F4669" s="59">
        <v>1</v>
      </c>
      <c r="G4669" s="16"/>
      <c r="H4669" s="16"/>
      <c r="I4669" s="16"/>
      <c r="J4669" s="16"/>
      <c r="K4669" s="16"/>
      <c r="L4669" s="16"/>
      <c r="M4669" s="16"/>
      <c r="N4669" s="16"/>
      <c r="O4669" s="16"/>
      <c r="P4669" s="16"/>
      <c r="Q4669" s="16"/>
      <c r="R4669" s="16"/>
      <c r="S4669" s="16"/>
      <c r="T4669" s="16"/>
      <c r="U4669" s="16"/>
      <c r="V4669" s="16"/>
      <c r="W4669" s="16"/>
      <c r="X4669" s="16"/>
      <c r="Y4669" s="16"/>
      <c r="Z4669" s="16"/>
      <c r="AA4669" s="16"/>
      <c r="AB4669" s="16"/>
      <c r="AC4669" s="16"/>
      <c r="AD4669" s="16"/>
      <c r="AE4669" s="16"/>
      <c r="AF4669" s="16"/>
      <c r="AG4669" s="16"/>
      <c r="AH4669" s="16"/>
      <c r="AI4669" s="18">
        <v>489.98</v>
      </c>
      <c r="AJ4669" s="22">
        <f>AI4669*-0.029+-0.3</f>
        <v>-14.50942</v>
      </c>
      <c r="AK4669" s="22">
        <v>0</v>
      </c>
      <c r="AL4669" s="22">
        <v>0</v>
      </c>
      <c r="AM4669" s="22">
        <v>0</v>
      </c>
      <c r="AN4669" s="22">
        <v>-12.45</v>
      </c>
      <c r="AO4669" s="22">
        <v>0</v>
      </c>
      <c r="AP4669" s="18">
        <f>SUM(AI4669:AO4669)</f>
        <v>463.02058</v>
      </c>
    </row>
    <row r="4670" ht="20.35" customHeight="1">
      <c r="A4670" t="s" s="28">
        <v>3616</v>
      </c>
      <c r="B4670" s="15">
        <v>44368</v>
      </c>
      <c r="C4670" s="16"/>
      <c r="D4670" s="16"/>
      <c r="E4670" s="31"/>
      <c r="F4670" s="31"/>
      <c r="G4670" s="16"/>
      <c r="H4670" s="16"/>
      <c r="I4670" s="16"/>
      <c r="J4670" s="16"/>
      <c r="K4670" s="16"/>
      <c r="L4670" s="16"/>
      <c r="M4670" s="16"/>
      <c r="N4670" s="16"/>
      <c r="O4670" s="16"/>
      <c r="P4670" s="16"/>
      <c r="Q4670" s="16"/>
      <c r="R4670" s="16"/>
      <c r="S4670" s="16"/>
      <c r="T4670" s="16"/>
      <c r="U4670" s="16"/>
      <c r="V4670" s="16"/>
      <c r="W4670" s="16"/>
      <c r="X4670" s="17">
        <v>1</v>
      </c>
      <c r="Y4670" s="16"/>
      <c r="Z4670" s="16"/>
      <c r="AA4670" s="16"/>
      <c r="AB4670" s="16"/>
      <c r="AC4670" s="16"/>
      <c r="AD4670" s="16"/>
      <c r="AE4670" s="16"/>
      <c r="AF4670" s="16"/>
      <c r="AG4670" s="16"/>
      <c r="AH4670" s="16"/>
      <c r="AI4670" s="18">
        <v>109.99</v>
      </c>
      <c r="AJ4670" s="22">
        <v>0</v>
      </c>
      <c r="AK4670" s="22">
        <f>AI4670*-0.029+-0.3</f>
        <v>-3.48971</v>
      </c>
      <c r="AL4670" s="22">
        <v>0</v>
      </c>
      <c r="AM4670" s="22">
        <v>0</v>
      </c>
      <c r="AN4670" s="22">
        <v>-7.5</v>
      </c>
      <c r="AO4670" s="22">
        <v>0</v>
      </c>
      <c r="AP4670" s="18">
        <f>SUM(AI4670:AO4670)</f>
        <v>99.00029000000001</v>
      </c>
    </row>
    <row r="4671" ht="20.35" customHeight="1">
      <c r="A4671" t="s" s="28">
        <v>3562</v>
      </c>
      <c r="B4671" s="15">
        <v>44368</v>
      </c>
      <c r="C4671" s="16"/>
      <c r="D4671" s="16"/>
      <c r="E4671" s="31"/>
      <c r="F4671" s="31"/>
      <c r="G4671" s="16"/>
      <c r="H4671" s="16"/>
      <c r="I4671" s="16"/>
      <c r="J4671" s="16"/>
      <c r="K4671" s="16"/>
      <c r="L4671" s="16"/>
      <c r="M4671" s="16"/>
      <c r="N4671" s="16"/>
      <c r="O4671" s="16"/>
      <c r="P4671" s="16"/>
      <c r="Q4671" s="16"/>
      <c r="R4671" s="16"/>
      <c r="S4671" s="16"/>
      <c r="T4671" s="16"/>
      <c r="U4671" s="16"/>
      <c r="V4671" s="16"/>
      <c r="W4671" s="16"/>
      <c r="X4671" s="17">
        <v>4</v>
      </c>
      <c r="Y4671" s="16"/>
      <c r="Z4671" s="16"/>
      <c r="AA4671" s="16"/>
      <c r="AB4671" s="16"/>
      <c r="AC4671" s="16"/>
      <c r="AD4671" s="16"/>
      <c r="AE4671" s="16"/>
      <c r="AF4671" s="16"/>
      <c r="AG4671" s="16"/>
      <c r="AH4671" s="16"/>
      <c r="AI4671" s="18">
        <v>399.96</v>
      </c>
      <c r="AJ4671" s="22">
        <f>AI4671*-0.029+-0.3</f>
        <v>-11.89884</v>
      </c>
      <c r="AK4671" s="22">
        <v>0</v>
      </c>
      <c r="AL4671" s="22">
        <v>0</v>
      </c>
      <c r="AM4671" s="22">
        <v>0</v>
      </c>
      <c r="AN4671" s="22">
        <v>-13.6</v>
      </c>
      <c r="AO4671" s="22">
        <v>0</v>
      </c>
      <c r="AP4671" s="18">
        <f>SUM(AI4671:AO4671)</f>
        <v>374.46116</v>
      </c>
    </row>
    <row r="4672" ht="20.35" customHeight="1">
      <c r="A4672" t="s" s="28">
        <v>3617</v>
      </c>
      <c r="B4672" s="15">
        <v>44368</v>
      </c>
      <c r="C4672" s="16"/>
      <c r="D4672" s="16"/>
      <c r="E4672" s="31"/>
      <c r="F4672" s="31"/>
      <c r="G4672" s="16"/>
      <c r="H4672" s="16"/>
      <c r="I4672" s="16"/>
      <c r="J4672" s="16"/>
      <c r="K4672" s="16"/>
      <c r="L4672" s="16"/>
      <c r="M4672" s="16"/>
      <c r="N4672" s="16"/>
      <c r="O4672" s="16"/>
      <c r="P4672" s="16"/>
      <c r="Q4672" s="16"/>
      <c r="R4672" s="16"/>
      <c r="S4672" s="16"/>
      <c r="T4672" s="16"/>
      <c r="U4672" s="16"/>
      <c r="V4672" s="16"/>
      <c r="W4672" s="16"/>
      <c r="X4672" s="16"/>
      <c r="Y4672" s="16"/>
      <c r="Z4672" s="16"/>
      <c r="AA4672" s="16"/>
      <c r="AB4672" s="16"/>
      <c r="AC4672" s="16"/>
      <c r="AD4672" s="16"/>
      <c r="AE4672" s="16"/>
      <c r="AF4672" s="16"/>
      <c r="AG4672" s="16"/>
      <c r="AH4672" s="16"/>
      <c r="AI4672" s="18">
        <v>160</v>
      </c>
      <c r="AJ4672" s="22">
        <f>AI4672*-0.029+-0.3</f>
        <v>-4.94</v>
      </c>
      <c r="AK4672" s="22">
        <v>0</v>
      </c>
      <c r="AL4672" s="22">
        <v>0</v>
      </c>
      <c r="AM4672" s="22">
        <v>0</v>
      </c>
      <c r="AN4672" s="22">
        <v>0</v>
      </c>
      <c r="AO4672" s="22">
        <v>0</v>
      </c>
      <c r="AP4672" s="18">
        <f>SUM(AI4672:AO4672)</f>
        <v>155.06</v>
      </c>
    </row>
    <row r="4673" ht="20.35" customHeight="1">
      <c r="A4673" t="s" s="28">
        <v>3617</v>
      </c>
      <c r="B4673" s="15">
        <v>44368</v>
      </c>
      <c r="C4673" s="16"/>
      <c r="D4673" s="16"/>
      <c r="E4673" s="31"/>
      <c r="F4673" s="31"/>
      <c r="G4673" s="16"/>
      <c r="H4673" s="16"/>
      <c r="I4673" s="16"/>
      <c r="J4673" s="16"/>
      <c r="K4673" s="16"/>
      <c r="L4673" s="16"/>
      <c r="M4673" s="16"/>
      <c r="N4673" s="16"/>
      <c r="O4673" s="16"/>
      <c r="P4673" s="16"/>
      <c r="Q4673" s="17">
        <v>1</v>
      </c>
      <c r="R4673" s="16"/>
      <c r="S4673" s="16"/>
      <c r="T4673" s="16"/>
      <c r="U4673" s="16"/>
      <c r="V4673" s="16"/>
      <c r="W4673" s="16"/>
      <c r="X4673" s="16"/>
      <c r="Y4673" s="16"/>
      <c r="Z4673" s="16"/>
      <c r="AA4673" s="16"/>
      <c r="AB4673" s="16"/>
      <c r="AC4673" s="16"/>
      <c r="AD4673" s="16"/>
      <c r="AE4673" s="16"/>
      <c r="AF4673" s="16"/>
      <c r="AG4673" s="16"/>
      <c r="AH4673" s="16"/>
      <c r="AI4673" s="18">
        <v>291.27</v>
      </c>
      <c r="AJ4673" s="22">
        <f>AI4673*-0.029+-0.3</f>
        <v>-8.746829999999999</v>
      </c>
      <c r="AK4673" s="22">
        <v>0</v>
      </c>
      <c r="AL4673" s="22">
        <v>0</v>
      </c>
      <c r="AM4673" s="22">
        <v>0</v>
      </c>
      <c r="AN4673" s="22">
        <v>-13.95</v>
      </c>
      <c r="AO4673" s="22">
        <v>0</v>
      </c>
      <c r="AP4673" s="18">
        <f>SUM(AI4673:AO4673)</f>
        <v>268.57317</v>
      </c>
    </row>
    <row r="4674" ht="20.35" customHeight="1">
      <c r="A4674" t="s" s="28">
        <v>3618</v>
      </c>
      <c r="B4674" s="15">
        <v>44368</v>
      </c>
      <c r="C4674" s="16"/>
      <c r="D4674" s="16"/>
      <c r="E4674" s="31"/>
      <c r="F4674" s="31"/>
      <c r="G4674" s="16"/>
      <c r="H4674" s="16"/>
      <c r="I4674" s="16"/>
      <c r="J4674" s="16"/>
      <c r="K4674" s="16"/>
      <c r="L4674" s="16"/>
      <c r="M4674" s="16"/>
      <c r="N4674" s="16"/>
      <c r="O4674" s="16"/>
      <c r="P4674" s="16"/>
      <c r="Q4674" s="16"/>
      <c r="R4674" s="16"/>
      <c r="S4674" s="16"/>
      <c r="T4674" s="16"/>
      <c r="U4674" s="16"/>
      <c r="V4674" s="16"/>
      <c r="W4674" s="16"/>
      <c r="X4674" s="17">
        <v>1</v>
      </c>
      <c r="Y4674" s="16"/>
      <c r="Z4674" s="16"/>
      <c r="AA4674" s="16"/>
      <c r="AB4674" s="16"/>
      <c r="AC4674" s="16"/>
      <c r="AD4674" s="16"/>
      <c r="AE4674" s="16"/>
      <c r="AF4674" s="16"/>
      <c r="AG4674" s="16"/>
      <c r="AH4674" s="16"/>
      <c r="AI4674" s="18">
        <v>252.43</v>
      </c>
      <c r="AJ4674" s="22">
        <f>AI4674*-0.029+-0.3</f>
        <v>-7.62047</v>
      </c>
      <c r="AK4674" s="22">
        <v>0</v>
      </c>
      <c r="AL4674" s="22">
        <v>0</v>
      </c>
      <c r="AM4674" s="22">
        <v>0</v>
      </c>
      <c r="AN4674" s="22">
        <v>-40.85</v>
      </c>
      <c r="AO4674" s="22">
        <v>0</v>
      </c>
      <c r="AP4674" s="18">
        <f>SUM(AI4674:AO4674)</f>
        <v>203.95953</v>
      </c>
    </row>
    <row r="4675" ht="20.35" customHeight="1">
      <c r="A4675" t="s" s="28">
        <v>3615</v>
      </c>
      <c r="B4675" s="15">
        <v>44368</v>
      </c>
      <c r="C4675" s="16"/>
      <c r="D4675" s="16"/>
      <c r="E4675" s="31"/>
      <c r="F4675" s="31"/>
      <c r="G4675" s="17">
        <v>1</v>
      </c>
      <c r="H4675" s="16"/>
      <c r="I4675" s="16"/>
      <c r="J4675" s="16"/>
      <c r="K4675" s="16"/>
      <c r="L4675" s="16"/>
      <c r="M4675" s="16"/>
      <c r="N4675" s="16"/>
      <c r="O4675" s="16"/>
      <c r="P4675" s="16"/>
      <c r="Q4675" s="16"/>
      <c r="R4675" s="16"/>
      <c r="S4675" s="16"/>
      <c r="T4675" s="16"/>
      <c r="U4675" s="16"/>
      <c r="V4675" s="16"/>
      <c r="W4675" s="16"/>
      <c r="X4675" s="16"/>
      <c r="Y4675" s="16"/>
      <c r="Z4675" s="16"/>
      <c r="AA4675" s="16"/>
      <c r="AB4675" s="16"/>
      <c r="AC4675" s="16"/>
      <c r="AD4675" s="16"/>
      <c r="AE4675" s="16"/>
      <c r="AF4675" s="16"/>
      <c r="AG4675" s="16"/>
      <c r="AH4675" s="16"/>
      <c r="AI4675" s="18">
        <v>53.33</v>
      </c>
      <c r="AJ4675" s="22">
        <f>AI4675*-0.029+-0.3</f>
        <v>-1.84657</v>
      </c>
      <c r="AK4675" s="22">
        <v>0</v>
      </c>
      <c r="AL4675" s="22">
        <v>0</v>
      </c>
      <c r="AM4675" s="22">
        <v>0</v>
      </c>
      <c r="AN4675" s="22">
        <v>-9.83</v>
      </c>
      <c r="AO4675" s="22">
        <v>0</v>
      </c>
      <c r="AP4675" s="18">
        <f>SUM(AI4675:AO4675)</f>
        <v>41.65343</v>
      </c>
    </row>
    <row r="4676" ht="20.35" customHeight="1">
      <c r="A4676" t="s" s="28">
        <v>3235</v>
      </c>
      <c r="B4676" s="15">
        <v>44369</v>
      </c>
      <c r="C4676" s="17">
        <v>2</v>
      </c>
      <c r="D4676" s="16"/>
      <c r="E4676" s="31"/>
      <c r="F4676" s="31"/>
      <c r="G4676" s="16"/>
      <c r="H4676" s="16"/>
      <c r="I4676" s="16"/>
      <c r="J4676" s="16"/>
      <c r="K4676" s="16"/>
      <c r="L4676" s="16"/>
      <c r="M4676" s="16"/>
      <c r="N4676" s="16"/>
      <c r="O4676" s="16"/>
      <c r="P4676" s="16"/>
      <c r="Q4676" s="16"/>
      <c r="R4676" s="16"/>
      <c r="S4676" s="16"/>
      <c r="T4676" s="16"/>
      <c r="U4676" s="16"/>
      <c r="V4676" s="16"/>
      <c r="W4676" s="16"/>
      <c r="X4676" s="16"/>
      <c r="Y4676" s="16"/>
      <c r="Z4676" s="16"/>
      <c r="AA4676" s="16"/>
      <c r="AB4676" s="16"/>
      <c r="AC4676" s="16"/>
      <c r="AD4676" s="16"/>
      <c r="AE4676" s="16"/>
      <c r="AF4676" s="16"/>
      <c r="AG4676" s="16"/>
      <c r="AH4676" s="16"/>
      <c r="AI4676" s="18">
        <v>545.51</v>
      </c>
      <c r="AJ4676" s="22">
        <v>0</v>
      </c>
      <c r="AK4676" s="22">
        <v>0</v>
      </c>
      <c r="AL4676" s="22">
        <v>0</v>
      </c>
      <c r="AM4676" s="22">
        <v>0</v>
      </c>
      <c r="AN4676" s="22">
        <v>-75.48</v>
      </c>
      <c r="AO4676" s="22">
        <v>0</v>
      </c>
      <c r="AP4676" s="18">
        <f>SUM(AI4676:AO4676)</f>
        <v>470.03</v>
      </c>
    </row>
    <row r="4677" ht="20.35" customHeight="1">
      <c r="A4677" t="s" s="28">
        <v>3619</v>
      </c>
      <c r="B4677" s="15">
        <v>44369</v>
      </c>
      <c r="C4677" s="17">
        <v>1</v>
      </c>
      <c r="D4677" s="16"/>
      <c r="E4677" s="31"/>
      <c r="F4677" s="31"/>
      <c r="G4677" s="16"/>
      <c r="H4677" s="16"/>
      <c r="I4677" s="16"/>
      <c r="J4677" s="16"/>
      <c r="K4677" s="16"/>
      <c r="L4677" s="16"/>
      <c r="M4677" s="16"/>
      <c r="N4677" s="16"/>
      <c r="O4677" s="16"/>
      <c r="P4677" s="16"/>
      <c r="Q4677" s="16"/>
      <c r="R4677" s="16"/>
      <c r="S4677" s="16"/>
      <c r="T4677" s="16"/>
      <c r="U4677" s="16"/>
      <c r="V4677" s="16"/>
      <c r="W4677" s="16"/>
      <c r="X4677" s="16"/>
      <c r="Y4677" s="16"/>
      <c r="Z4677" s="16"/>
      <c r="AA4677" s="16"/>
      <c r="AB4677" s="16"/>
      <c r="AC4677" s="16"/>
      <c r="AD4677" s="16"/>
      <c r="AE4677" s="16"/>
      <c r="AF4677" s="16"/>
      <c r="AG4677" s="16"/>
      <c r="AH4677" s="16"/>
      <c r="AI4677" s="18">
        <v>299.99</v>
      </c>
      <c r="AJ4677" s="22">
        <f>AI4677*-0.029+-0.3</f>
        <v>-8.99971</v>
      </c>
      <c r="AK4677" s="22">
        <v>0</v>
      </c>
      <c r="AL4677" s="22">
        <v>0</v>
      </c>
      <c r="AM4677" s="22">
        <v>0</v>
      </c>
      <c r="AN4677" s="22">
        <v>-11.65</v>
      </c>
      <c r="AO4677" s="22">
        <v>0</v>
      </c>
      <c r="AP4677" s="18">
        <f>SUM(AI4677:AO4677)</f>
        <v>279.34029</v>
      </c>
    </row>
    <row r="4678" ht="20.35" customHeight="1">
      <c r="A4678" t="s" s="28">
        <v>3620</v>
      </c>
      <c r="B4678" s="15">
        <v>44370</v>
      </c>
      <c r="C4678" s="16"/>
      <c r="D4678" s="16"/>
      <c r="E4678" s="31"/>
      <c r="F4678" s="31"/>
      <c r="G4678" s="16"/>
      <c r="H4678" s="16"/>
      <c r="I4678" s="16"/>
      <c r="J4678" s="16"/>
      <c r="K4678" s="16"/>
      <c r="L4678" s="16"/>
      <c r="M4678" s="16"/>
      <c r="N4678" s="16"/>
      <c r="O4678" s="16"/>
      <c r="P4678" s="16"/>
      <c r="Q4678" s="16"/>
      <c r="R4678" s="16"/>
      <c r="S4678" s="16"/>
      <c r="T4678" s="16"/>
      <c r="U4678" s="16"/>
      <c r="V4678" s="16"/>
      <c r="W4678" s="16"/>
      <c r="X4678" s="16"/>
      <c r="Y4678" s="16"/>
      <c r="Z4678" s="17">
        <v>2</v>
      </c>
      <c r="AA4678" s="16"/>
      <c r="AB4678" s="16"/>
      <c r="AC4678" s="16"/>
      <c r="AD4678" s="16"/>
      <c r="AE4678" s="16"/>
      <c r="AF4678" s="16"/>
      <c r="AG4678" s="16"/>
      <c r="AH4678" s="16"/>
      <c r="AI4678" s="18">
        <v>87.98</v>
      </c>
      <c r="AJ4678" s="22">
        <f>AI4678*-0.029+-0.3</f>
        <v>-2.85142</v>
      </c>
      <c r="AK4678" s="22">
        <v>0</v>
      </c>
      <c r="AL4678" s="22">
        <v>0</v>
      </c>
      <c r="AM4678" s="22">
        <v>0</v>
      </c>
      <c r="AN4678" s="22">
        <v>-9.5</v>
      </c>
      <c r="AO4678" s="22">
        <v>0</v>
      </c>
      <c r="AP4678" s="18">
        <f>SUM(AI4678:AO4678)</f>
        <v>75.62858</v>
      </c>
    </row>
    <row r="4679" ht="20.35" customHeight="1">
      <c r="A4679" t="s" s="28">
        <v>3621</v>
      </c>
      <c r="B4679" s="15">
        <v>44370</v>
      </c>
      <c r="C4679" s="17">
        <v>1</v>
      </c>
      <c r="D4679" s="16"/>
      <c r="E4679" s="31"/>
      <c r="F4679" s="59">
        <v>1</v>
      </c>
      <c r="G4679" s="16"/>
      <c r="H4679" s="16"/>
      <c r="I4679" s="16"/>
      <c r="J4679" s="16"/>
      <c r="K4679" s="16"/>
      <c r="L4679" s="16"/>
      <c r="M4679" s="16"/>
      <c r="N4679" s="16"/>
      <c r="O4679" s="16"/>
      <c r="P4679" s="16"/>
      <c r="Q4679" s="16"/>
      <c r="R4679" s="16"/>
      <c r="S4679" s="16"/>
      <c r="T4679" s="16"/>
      <c r="U4679" s="16"/>
      <c r="V4679" s="16"/>
      <c r="W4679" s="16"/>
      <c r="X4679" s="16"/>
      <c r="Y4679" s="16"/>
      <c r="Z4679" s="16"/>
      <c r="AA4679" s="16"/>
      <c r="AB4679" s="16"/>
      <c r="AC4679" s="16"/>
      <c r="AD4679" s="16"/>
      <c r="AE4679" s="16"/>
      <c r="AF4679" s="16"/>
      <c r="AG4679" s="16"/>
      <c r="AH4679" s="16"/>
      <c r="AI4679" s="18">
        <v>489.98</v>
      </c>
      <c r="AJ4679" s="22">
        <f>AI4679*-0.029+-0.3</f>
        <v>-14.50942</v>
      </c>
      <c r="AK4679" s="22">
        <v>0</v>
      </c>
      <c r="AL4679" s="22">
        <v>0</v>
      </c>
      <c r="AM4679" s="22">
        <v>0</v>
      </c>
      <c r="AN4679" s="22">
        <v>-15.1</v>
      </c>
      <c r="AO4679" s="22">
        <v>0</v>
      </c>
      <c r="AP4679" s="18">
        <f>SUM(AI4679:AO4679)</f>
        <v>460.37058</v>
      </c>
    </row>
    <row r="4680" ht="20.35" customHeight="1">
      <c r="A4680" t="s" s="28">
        <v>3622</v>
      </c>
      <c r="B4680" s="15">
        <v>44370</v>
      </c>
      <c r="C4680" s="17">
        <v>1</v>
      </c>
      <c r="D4680" s="16"/>
      <c r="E4680" s="31"/>
      <c r="F4680" s="31"/>
      <c r="G4680" s="16"/>
      <c r="H4680" s="16"/>
      <c r="I4680" s="16"/>
      <c r="J4680" s="16"/>
      <c r="K4680" s="16"/>
      <c r="L4680" s="16"/>
      <c r="M4680" s="16"/>
      <c r="N4680" s="16"/>
      <c r="O4680" s="16"/>
      <c r="P4680" s="16"/>
      <c r="Q4680" s="16"/>
      <c r="R4680" s="16"/>
      <c r="S4680" s="16"/>
      <c r="T4680" s="16"/>
      <c r="U4680" s="16"/>
      <c r="V4680" s="16"/>
      <c r="W4680" s="16"/>
      <c r="X4680" s="16"/>
      <c r="Y4680" s="16"/>
      <c r="Z4680" s="16"/>
      <c r="AA4680" s="16"/>
      <c r="AB4680" s="16"/>
      <c r="AC4680" s="16"/>
      <c r="AD4680" s="16"/>
      <c r="AE4680" s="16"/>
      <c r="AF4680" s="16"/>
      <c r="AG4680" s="16"/>
      <c r="AH4680" s="16"/>
      <c r="AI4680" s="18">
        <v>314.99</v>
      </c>
      <c r="AJ4680" s="22">
        <f>AI4680*-0.029+-0.3</f>
        <v>-9.434710000000001</v>
      </c>
      <c r="AK4680" s="22">
        <v>0</v>
      </c>
      <c r="AL4680" s="22">
        <v>0</v>
      </c>
      <c r="AM4680" s="22">
        <v>0</v>
      </c>
      <c r="AN4680" s="22">
        <v>-11.97</v>
      </c>
      <c r="AO4680" s="22">
        <v>0</v>
      </c>
      <c r="AP4680" s="18">
        <f>SUM(AI4680:AO4680)</f>
        <v>293.58529</v>
      </c>
    </row>
    <row r="4681" ht="20.35" customHeight="1">
      <c r="A4681" t="s" s="28">
        <v>3623</v>
      </c>
      <c r="B4681" s="15">
        <v>44370</v>
      </c>
      <c r="C4681" s="16"/>
      <c r="D4681" s="16"/>
      <c r="E4681" s="31"/>
      <c r="F4681" s="31"/>
      <c r="G4681" s="16"/>
      <c r="H4681" s="16"/>
      <c r="I4681" s="16"/>
      <c r="J4681" s="16"/>
      <c r="K4681" s="16"/>
      <c r="L4681" s="16"/>
      <c r="M4681" s="16"/>
      <c r="N4681" s="16"/>
      <c r="O4681" s="16"/>
      <c r="P4681" s="16"/>
      <c r="Q4681" s="16"/>
      <c r="R4681" s="16"/>
      <c r="S4681" s="16"/>
      <c r="T4681" s="16"/>
      <c r="U4681" s="16"/>
      <c r="V4681" s="16"/>
      <c r="W4681" s="16"/>
      <c r="X4681" s="17">
        <v>1</v>
      </c>
      <c r="Y4681" s="16"/>
      <c r="Z4681" s="16"/>
      <c r="AA4681" s="16"/>
      <c r="AB4681" s="16"/>
      <c r="AC4681" s="16"/>
      <c r="AD4681" s="16"/>
      <c r="AE4681" s="16"/>
      <c r="AF4681" s="16"/>
      <c r="AG4681" s="16"/>
      <c r="AH4681" s="16"/>
      <c r="AI4681" s="18">
        <v>236.77</v>
      </c>
      <c r="AJ4681" s="22">
        <v>0</v>
      </c>
      <c r="AK4681" s="22">
        <f>AI4681*-0.029+-0.3</f>
        <v>-7.16633</v>
      </c>
      <c r="AL4681" s="22">
        <v>0</v>
      </c>
      <c r="AM4681" s="22">
        <v>0</v>
      </c>
      <c r="AN4681" s="22">
        <v>-13.74</v>
      </c>
      <c r="AO4681" s="22">
        <v>-19.05</v>
      </c>
      <c r="AP4681" s="18">
        <f>SUM(AI4681:AO4681)</f>
        <v>196.81367</v>
      </c>
    </row>
    <row r="4682" ht="20.35" customHeight="1">
      <c r="A4682" t="s" s="28">
        <v>3623</v>
      </c>
      <c r="B4682" s="15">
        <v>44370</v>
      </c>
      <c r="C4682" s="16"/>
      <c r="D4682" s="16"/>
      <c r="E4682" s="31"/>
      <c r="F4682" s="31"/>
      <c r="G4682" s="16"/>
      <c r="H4682" s="16"/>
      <c r="I4682" s="16"/>
      <c r="J4682" s="16"/>
      <c r="K4682" s="16"/>
      <c r="L4682" s="16"/>
      <c r="M4682" s="16"/>
      <c r="N4682" s="16"/>
      <c r="O4682" s="16"/>
      <c r="P4682" s="16"/>
      <c r="Q4682" s="16"/>
      <c r="R4682" s="16"/>
      <c r="S4682" s="16"/>
      <c r="T4682" s="16"/>
      <c r="U4682" s="16"/>
      <c r="V4682" s="16"/>
      <c r="W4682" s="16"/>
      <c r="X4682" s="17">
        <v>1</v>
      </c>
      <c r="Y4682" s="16"/>
      <c r="Z4682" s="16"/>
      <c r="AA4682" s="16"/>
      <c r="AB4682" s="16"/>
      <c r="AC4682" s="16"/>
      <c r="AD4682" s="16"/>
      <c r="AE4682" s="16"/>
      <c r="AF4682" s="16"/>
      <c r="AG4682" s="16"/>
      <c r="AH4682" s="16"/>
      <c r="AI4682" s="18">
        <v>236.77</v>
      </c>
      <c r="AJ4682" s="22">
        <f>AI4682*-0.029+-0.3</f>
        <v>-7.16633</v>
      </c>
      <c r="AK4682" s="22">
        <v>0</v>
      </c>
      <c r="AL4682" s="22">
        <v>0</v>
      </c>
      <c r="AM4682" s="22">
        <v>0</v>
      </c>
      <c r="AN4682" s="22">
        <v>0</v>
      </c>
      <c r="AO4682" s="22">
        <v>-19.05</v>
      </c>
      <c r="AP4682" s="18">
        <f>SUM(AI4682:AO4682)</f>
        <v>210.55367</v>
      </c>
    </row>
    <row r="4683" ht="20.35" customHeight="1">
      <c r="A4683" t="s" s="28">
        <v>3624</v>
      </c>
      <c r="B4683" s="15">
        <v>44370</v>
      </c>
      <c r="C4683" s="17">
        <v>2</v>
      </c>
      <c r="D4683" s="16"/>
      <c r="E4683" s="31"/>
      <c r="F4683" s="31"/>
      <c r="G4683" s="16"/>
      <c r="H4683" s="16"/>
      <c r="I4683" s="16"/>
      <c r="J4683" s="16"/>
      <c r="K4683" s="16"/>
      <c r="L4683" s="16"/>
      <c r="M4683" s="16"/>
      <c r="N4683" s="16"/>
      <c r="O4683" s="16"/>
      <c r="P4683" s="16"/>
      <c r="Q4683" s="16"/>
      <c r="R4683" s="16"/>
      <c r="S4683" s="16"/>
      <c r="T4683" s="16"/>
      <c r="U4683" s="16"/>
      <c r="V4683" s="16"/>
      <c r="W4683" s="16"/>
      <c r="X4683" s="16"/>
      <c r="Y4683" s="16"/>
      <c r="Z4683" s="16"/>
      <c r="AA4683" s="16"/>
      <c r="AB4683" s="16"/>
      <c r="AC4683" s="16"/>
      <c r="AD4683" s="16"/>
      <c r="AE4683" s="16"/>
      <c r="AF4683" s="16"/>
      <c r="AG4683" s="16"/>
      <c r="AH4683" s="16"/>
      <c r="AI4683" s="18">
        <v>599.98</v>
      </c>
      <c r="AJ4683" s="22">
        <f>AI4683*-0.029+-0.3</f>
        <v>-17.69942</v>
      </c>
      <c r="AK4683" s="22">
        <v>0</v>
      </c>
      <c r="AL4683" s="22">
        <v>0</v>
      </c>
      <c r="AM4683" s="22">
        <v>0</v>
      </c>
      <c r="AN4683" s="22">
        <v>-17.68</v>
      </c>
      <c r="AO4683" s="22">
        <v>0</v>
      </c>
      <c r="AP4683" s="18">
        <f>SUM(AI4683:AO4683)</f>
        <v>564.60058</v>
      </c>
    </row>
    <row r="4684" ht="20.35" customHeight="1">
      <c r="A4684" t="s" s="28">
        <v>3625</v>
      </c>
      <c r="B4684" s="15">
        <v>44370</v>
      </c>
      <c r="C4684" s="17">
        <v>2</v>
      </c>
      <c r="D4684" s="16"/>
      <c r="E4684" s="31"/>
      <c r="F4684" s="31"/>
      <c r="G4684" s="16"/>
      <c r="H4684" s="16"/>
      <c r="I4684" s="16"/>
      <c r="J4684" s="16"/>
      <c r="K4684" s="16"/>
      <c r="L4684" s="16"/>
      <c r="M4684" s="16"/>
      <c r="N4684" s="16"/>
      <c r="O4684" s="16"/>
      <c r="P4684" s="16"/>
      <c r="Q4684" s="16"/>
      <c r="R4684" s="16"/>
      <c r="S4684" s="16"/>
      <c r="T4684" s="16"/>
      <c r="U4684" s="16"/>
      <c r="V4684" s="16"/>
      <c r="W4684" s="16"/>
      <c r="X4684" s="16"/>
      <c r="Y4684" s="16"/>
      <c r="Z4684" s="16"/>
      <c r="AA4684" s="16"/>
      <c r="AB4684" s="16"/>
      <c r="AC4684" s="16"/>
      <c r="AD4684" s="16"/>
      <c r="AE4684" s="16"/>
      <c r="AF4684" s="16"/>
      <c r="AG4684" s="16"/>
      <c r="AH4684" s="16"/>
      <c r="AI4684" s="18">
        <v>679.98</v>
      </c>
      <c r="AJ4684" s="22">
        <f>AI4684*-0.029+-0.3</f>
        <v>-20.01942</v>
      </c>
      <c r="AK4684" s="22">
        <v>0</v>
      </c>
      <c r="AL4684" s="22">
        <v>0</v>
      </c>
      <c r="AM4684" s="22">
        <v>0</v>
      </c>
      <c r="AN4684" s="22">
        <v>-21.31</v>
      </c>
      <c r="AO4684" s="22">
        <v>0</v>
      </c>
      <c r="AP4684" s="18">
        <f>SUM(AI4684:AO4684)</f>
        <v>638.65058</v>
      </c>
    </row>
    <row r="4685" ht="20.35" customHeight="1">
      <c r="A4685" t="s" s="28">
        <v>3626</v>
      </c>
      <c r="B4685" s="15">
        <v>44370</v>
      </c>
      <c r="C4685" s="16"/>
      <c r="D4685" s="16"/>
      <c r="E4685" s="31"/>
      <c r="F4685" s="31"/>
      <c r="G4685" s="16"/>
      <c r="H4685" s="16"/>
      <c r="I4685" s="16"/>
      <c r="J4685" s="16"/>
      <c r="K4685" s="16"/>
      <c r="L4685" s="16"/>
      <c r="M4685" s="16"/>
      <c r="N4685" s="16"/>
      <c r="O4685" s="16"/>
      <c r="P4685" s="16"/>
      <c r="Q4685" s="16"/>
      <c r="R4685" s="16"/>
      <c r="S4685" s="16"/>
      <c r="T4685" s="16"/>
      <c r="U4685" s="16"/>
      <c r="V4685" s="16"/>
      <c r="W4685" s="16"/>
      <c r="X4685" s="16"/>
      <c r="Y4685" s="16"/>
      <c r="Z4685" s="16"/>
      <c r="AA4685" s="17">
        <v>2</v>
      </c>
      <c r="AB4685" s="16"/>
      <c r="AC4685" s="16"/>
      <c r="AD4685" s="16"/>
      <c r="AE4685" s="16"/>
      <c r="AF4685" s="16"/>
      <c r="AG4685" s="16"/>
      <c r="AH4685" s="16"/>
      <c r="AI4685" s="18">
        <v>109.99</v>
      </c>
      <c r="AJ4685" s="22">
        <v>0</v>
      </c>
      <c r="AK4685" s="22">
        <v>0</v>
      </c>
      <c r="AL4685" s="22">
        <f>AI4685*-0.029-0.3</f>
        <v>-3.48971</v>
      </c>
      <c r="AM4685" s="22">
        <v>0</v>
      </c>
      <c r="AN4685" s="22">
        <v>-11.39</v>
      </c>
      <c r="AO4685" s="22">
        <v>0</v>
      </c>
      <c r="AP4685" s="18">
        <f>SUM(AI4685:AO4685)</f>
        <v>95.11029000000001</v>
      </c>
    </row>
    <row r="4686" ht="20.35" customHeight="1">
      <c r="A4686" t="s" s="28">
        <v>3627</v>
      </c>
      <c r="B4686" s="15">
        <v>44371</v>
      </c>
      <c r="C4686" s="17">
        <v>1</v>
      </c>
      <c r="D4686" s="16"/>
      <c r="E4686" s="31"/>
      <c r="F4686" s="59">
        <v>1</v>
      </c>
      <c r="G4686" s="16"/>
      <c r="H4686" s="16"/>
      <c r="I4686" s="16"/>
      <c r="J4686" s="16"/>
      <c r="K4686" s="16"/>
      <c r="L4686" s="16"/>
      <c r="M4686" s="16"/>
      <c r="N4686" s="16"/>
      <c r="O4686" s="16"/>
      <c r="P4686" s="16"/>
      <c r="Q4686" s="16"/>
      <c r="R4686" s="16"/>
      <c r="S4686" s="16"/>
      <c r="T4686" s="16"/>
      <c r="U4686" s="16"/>
      <c r="V4686" s="16"/>
      <c r="W4686" s="16"/>
      <c r="X4686" s="16"/>
      <c r="Y4686" s="16"/>
      <c r="Z4686" s="16"/>
      <c r="AA4686" s="16"/>
      <c r="AB4686" s="16"/>
      <c r="AC4686" s="16"/>
      <c r="AD4686" s="16"/>
      <c r="AE4686" s="16"/>
      <c r="AF4686" s="16"/>
      <c r="AG4686" s="16"/>
      <c r="AH4686" s="16"/>
      <c r="AI4686" s="18">
        <v>449.98</v>
      </c>
      <c r="AJ4686" s="22">
        <v>0</v>
      </c>
      <c r="AK4686" s="22">
        <f>AI4686*-0.029+-0.3</f>
        <v>-13.34942</v>
      </c>
      <c r="AL4686" s="22">
        <v>0</v>
      </c>
      <c r="AM4686" s="22">
        <v>0</v>
      </c>
      <c r="AN4686" s="22">
        <v>-12.45</v>
      </c>
      <c r="AO4686" s="22">
        <v>0</v>
      </c>
      <c r="AP4686" s="18">
        <f>SUM(AI4686:AO4686)</f>
        <v>424.18058</v>
      </c>
    </row>
    <row r="4687" ht="20.35" customHeight="1">
      <c r="A4687" t="s" s="28">
        <v>3628</v>
      </c>
      <c r="B4687" s="15">
        <v>44371</v>
      </c>
      <c r="C4687" s="17">
        <v>2</v>
      </c>
      <c r="D4687" s="16"/>
      <c r="E4687" s="31"/>
      <c r="F4687" s="59">
        <v>2</v>
      </c>
      <c r="G4687" s="16"/>
      <c r="H4687" s="16"/>
      <c r="I4687" s="16"/>
      <c r="J4687" s="16"/>
      <c r="K4687" s="16"/>
      <c r="L4687" s="16"/>
      <c r="M4687" s="16"/>
      <c r="N4687" s="16"/>
      <c r="O4687" s="16"/>
      <c r="P4687" s="16"/>
      <c r="Q4687" s="16"/>
      <c r="R4687" s="16"/>
      <c r="S4687" s="16"/>
      <c r="T4687" s="16"/>
      <c r="U4687" s="16"/>
      <c r="V4687" s="16"/>
      <c r="W4687" s="16"/>
      <c r="X4687" s="16"/>
      <c r="Y4687" s="16"/>
      <c r="Z4687" s="16"/>
      <c r="AA4687" s="16"/>
      <c r="AB4687" s="16"/>
      <c r="AC4687" s="16"/>
      <c r="AD4687" s="16"/>
      <c r="AE4687" s="16"/>
      <c r="AF4687" s="16"/>
      <c r="AG4687" s="16"/>
      <c r="AH4687" s="16"/>
      <c r="AI4687" s="18">
        <v>979.96</v>
      </c>
      <c r="AJ4687" s="22">
        <f>AI4687*-0.029+-0.3</f>
        <v>-28.71884</v>
      </c>
      <c r="AK4687" s="22">
        <v>0</v>
      </c>
      <c r="AL4687" s="22">
        <v>0</v>
      </c>
      <c r="AM4687" s="22">
        <v>0</v>
      </c>
      <c r="AN4687" s="22">
        <v>-23.38</v>
      </c>
      <c r="AO4687" s="22">
        <v>0</v>
      </c>
      <c r="AP4687" s="18">
        <f>SUM(AI4687:AO4687)</f>
        <v>927.86116</v>
      </c>
    </row>
    <row r="4688" ht="20.35" customHeight="1">
      <c r="A4688" t="s" s="28">
        <v>3629</v>
      </c>
      <c r="B4688" s="15">
        <v>44371</v>
      </c>
      <c r="C4688" s="17">
        <v>1</v>
      </c>
      <c r="D4688" s="16"/>
      <c r="E4688" s="31"/>
      <c r="F4688" s="59">
        <v>1</v>
      </c>
      <c r="G4688" s="16"/>
      <c r="H4688" s="16"/>
      <c r="I4688" s="16"/>
      <c r="J4688" s="16"/>
      <c r="K4688" s="16"/>
      <c r="L4688" s="16"/>
      <c r="M4688" s="16"/>
      <c r="N4688" s="16"/>
      <c r="O4688" s="16"/>
      <c r="P4688" s="16"/>
      <c r="Q4688" s="16"/>
      <c r="R4688" s="16"/>
      <c r="S4688" s="16"/>
      <c r="T4688" s="16"/>
      <c r="U4688" s="16"/>
      <c r="V4688" s="16"/>
      <c r="W4688" s="16"/>
      <c r="X4688" s="16"/>
      <c r="Y4688" s="16"/>
      <c r="Z4688" s="16"/>
      <c r="AA4688" s="16"/>
      <c r="AB4688" s="16"/>
      <c r="AC4688" s="16"/>
      <c r="AD4688" s="16"/>
      <c r="AE4688" s="16"/>
      <c r="AF4688" s="16"/>
      <c r="AG4688" s="16"/>
      <c r="AH4688" s="16"/>
      <c r="AI4688" s="18">
        <v>449.98</v>
      </c>
      <c r="AJ4688" s="22">
        <f>AI4688*-0.029+-0.3</f>
        <v>-13.34942</v>
      </c>
      <c r="AK4688" s="22">
        <v>0</v>
      </c>
      <c r="AL4688" s="22">
        <v>0</v>
      </c>
      <c r="AM4688" s="22">
        <v>0</v>
      </c>
      <c r="AN4688" s="22">
        <v>-11.39</v>
      </c>
      <c r="AO4688" s="22">
        <v>0</v>
      </c>
      <c r="AP4688" s="18">
        <f>SUM(AI4688:AO4688)</f>
        <v>425.24058</v>
      </c>
    </row>
    <row r="4689" ht="20.35" customHeight="1">
      <c r="A4689" t="s" s="28">
        <v>1944</v>
      </c>
      <c r="B4689" s="15">
        <v>44371</v>
      </c>
      <c r="C4689" s="16"/>
      <c r="D4689" s="16"/>
      <c r="E4689" s="31"/>
      <c r="F4689" s="31"/>
      <c r="G4689" s="16"/>
      <c r="H4689" s="16"/>
      <c r="I4689" s="16"/>
      <c r="J4689" s="16"/>
      <c r="K4689" s="16"/>
      <c r="L4689" s="16"/>
      <c r="M4689" s="16"/>
      <c r="N4689" s="16"/>
      <c r="O4689" s="16"/>
      <c r="P4689" s="16"/>
      <c r="Q4689" s="16"/>
      <c r="R4689" s="16"/>
      <c r="S4689" s="17">
        <v>1</v>
      </c>
      <c r="T4689" s="16"/>
      <c r="U4689" s="16"/>
      <c r="V4689" s="16"/>
      <c r="W4689" s="16"/>
      <c r="X4689" s="16"/>
      <c r="Y4689" s="16"/>
      <c r="Z4689" s="16"/>
      <c r="AA4689" s="16"/>
      <c r="AB4689" s="16"/>
      <c r="AC4689" s="16"/>
      <c r="AD4689" s="16"/>
      <c r="AE4689" s="16"/>
      <c r="AF4689" s="16"/>
      <c r="AG4689" s="16"/>
      <c r="AH4689" s="16"/>
      <c r="AI4689" s="18">
        <v>391.96</v>
      </c>
      <c r="AJ4689" s="22">
        <f>AI4689*-0.029+-0.3</f>
        <v>-11.66684</v>
      </c>
      <c r="AK4689" s="22">
        <v>0</v>
      </c>
      <c r="AL4689" s="22">
        <v>0</v>
      </c>
      <c r="AM4689" s="22">
        <v>0</v>
      </c>
      <c r="AN4689" s="22">
        <v>-31.97</v>
      </c>
      <c r="AO4689" s="22">
        <v>0</v>
      </c>
      <c r="AP4689" s="18">
        <f>SUM(AI4689:AO4689)</f>
        <v>348.32316</v>
      </c>
    </row>
    <row r="4690" ht="20.35" customHeight="1">
      <c r="A4690" t="s" s="28">
        <v>3630</v>
      </c>
      <c r="B4690" s="15">
        <v>44372</v>
      </c>
      <c r="C4690" s="17">
        <v>2</v>
      </c>
      <c r="D4690" s="16"/>
      <c r="E4690" s="31"/>
      <c r="F4690" s="31"/>
      <c r="G4690" s="16"/>
      <c r="H4690" s="16"/>
      <c r="I4690" s="16"/>
      <c r="J4690" s="16"/>
      <c r="K4690" s="16"/>
      <c r="L4690" s="16"/>
      <c r="M4690" s="16"/>
      <c r="N4690" s="16"/>
      <c r="O4690" s="16"/>
      <c r="P4690" s="16"/>
      <c r="Q4690" s="16"/>
      <c r="R4690" s="16"/>
      <c r="S4690" s="16"/>
      <c r="T4690" s="16"/>
      <c r="U4690" s="16"/>
      <c r="V4690" s="16"/>
      <c r="W4690" s="16"/>
      <c r="X4690" s="16"/>
      <c r="Y4690" s="16"/>
      <c r="Z4690" s="16"/>
      <c r="AA4690" s="16"/>
      <c r="AB4690" s="16"/>
      <c r="AC4690" s="16"/>
      <c r="AD4690" s="16"/>
      <c r="AE4690" s="16"/>
      <c r="AF4690" s="16"/>
      <c r="AG4690" s="16"/>
      <c r="AH4690" s="16"/>
      <c r="AI4690" s="18">
        <v>767.97</v>
      </c>
      <c r="AJ4690" s="22">
        <v>0</v>
      </c>
      <c r="AK4690" s="22">
        <v>0</v>
      </c>
      <c r="AL4690" s="22">
        <f>AI4690*-0.029-0.3</f>
        <v>-22.57113</v>
      </c>
      <c r="AM4690" s="22">
        <v>0</v>
      </c>
      <c r="AN4690" s="22">
        <v>-16.12</v>
      </c>
      <c r="AO4690" s="22">
        <v>0</v>
      </c>
      <c r="AP4690" s="18">
        <f>SUM(AI4690:AO4690)</f>
        <v>729.27887</v>
      </c>
    </row>
    <row r="4691" ht="20.35" customHeight="1">
      <c r="A4691" t="s" s="28">
        <v>3631</v>
      </c>
      <c r="B4691" s="15">
        <v>44372</v>
      </c>
      <c r="C4691" s="16"/>
      <c r="D4691" s="16"/>
      <c r="E4691" s="31"/>
      <c r="F4691" s="31"/>
      <c r="G4691" s="16"/>
      <c r="H4691" s="16"/>
      <c r="I4691" s="16"/>
      <c r="J4691" s="16"/>
      <c r="K4691" s="16"/>
      <c r="L4691" s="16"/>
      <c r="M4691" s="16"/>
      <c r="N4691" s="16"/>
      <c r="O4691" s="16"/>
      <c r="P4691" s="16"/>
      <c r="Q4691" s="16"/>
      <c r="R4691" s="16"/>
      <c r="S4691" s="16"/>
      <c r="T4691" s="16"/>
      <c r="U4691" s="16"/>
      <c r="V4691" s="16"/>
      <c r="W4691" s="16"/>
      <c r="X4691" s="16"/>
      <c r="Y4691" s="16"/>
      <c r="Z4691" s="16"/>
      <c r="AA4691" s="16"/>
      <c r="AB4691" s="16"/>
      <c r="AC4691" s="16"/>
      <c r="AD4691" s="16"/>
      <c r="AE4691" s="16"/>
      <c r="AF4691" s="16"/>
      <c r="AG4691" s="16"/>
      <c r="AH4691" s="16"/>
      <c r="AI4691" s="18">
        <v>15.98</v>
      </c>
      <c r="AJ4691" s="22">
        <f>AI4691*-0.029+-0.3</f>
        <v>-0.76342</v>
      </c>
      <c r="AK4691" s="22">
        <v>0</v>
      </c>
      <c r="AL4691" s="22">
        <v>0</v>
      </c>
      <c r="AM4691" s="22">
        <v>0</v>
      </c>
      <c r="AN4691" s="22">
        <v>-3.58</v>
      </c>
      <c r="AO4691" s="22">
        <v>0</v>
      </c>
      <c r="AP4691" s="18">
        <f>SUM(AI4691:AO4691)</f>
        <v>11.63658</v>
      </c>
    </row>
    <row r="4692" ht="20.35" customHeight="1">
      <c r="A4692" t="s" s="28">
        <v>3632</v>
      </c>
      <c r="B4692" s="15">
        <v>44375</v>
      </c>
      <c r="C4692" s="17">
        <v>1</v>
      </c>
      <c r="D4692" s="16"/>
      <c r="E4692" s="31"/>
      <c r="F4692" s="31"/>
      <c r="G4692" s="16"/>
      <c r="H4692" s="16"/>
      <c r="I4692" s="16"/>
      <c r="J4692" s="16"/>
      <c r="K4692" s="16"/>
      <c r="L4692" s="16"/>
      <c r="M4692" s="16"/>
      <c r="N4692" s="16"/>
      <c r="O4692" s="16"/>
      <c r="P4692" s="16"/>
      <c r="Q4692" s="16"/>
      <c r="R4692" s="16"/>
      <c r="S4692" s="16"/>
      <c r="T4692" s="16"/>
      <c r="U4692" s="16"/>
      <c r="V4692" s="16"/>
      <c r="W4692" s="16"/>
      <c r="X4692" s="16"/>
      <c r="Y4692" s="16"/>
      <c r="Z4692" s="16"/>
      <c r="AA4692" s="16"/>
      <c r="AB4692" s="16"/>
      <c r="AC4692" s="16"/>
      <c r="AD4692" s="16"/>
      <c r="AE4692" s="16"/>
      <c r="AF4692" s="16"/>
      <c r="AG4692" s="16"/>
      <c r="AH4692" s="16"/>
      <c r="AI4692" s="18">
        <v>379.99</v>
      </c>
      <c r="AJ4692" s="22">
        <v>0</v>
      </c>
      <c r="AK4692" s="22">
        <v>0</v>
      </c>
      <c r="AL4692" s="22">
        <f>AI4692*-0.029-0.3</f>
        <v>-11.31971</v>
      </c>
      <c r="AM4692" s="22">
        <v>0</v>
      </c>
      <c r="AN4692" s="22">
        <v>-11.39</v>
      </c>
      <c r="AO4692" s="22">
        <v>0</v>
      </c>
      <c r="AP4692" s="18">
        <f>SUM(AI4692:AO4692)</f>
        <v>357.28029</v>
      </c>
    </row>
    <row r="4693" ht="20.35" customHeight="1">
      <c r="A4693" t="s" s="28">
        <v>3633</v>
      </c>
      <c r="B4693" s="15">
        <v>44375</v>
      </c>
      <c r="C4693" s="16"/>
      <c r="D4693" s="16"/>
      <c r="E4693" s="31"/>
      <c r="F4693" s="31"/>
      <c r="G4693" s="17">
        <v>1</v>
      </c>
      <c r="H4693" s="16"/>
      <c r="I4693" s="16"/>
      <c r="J4693" s="16"/>
      <c r="K4693" s="16"/>
      <c r="L4693" s="16"/>
      <c r="M4693" s="16"/>
      <c r="N4693" s="16"/>
      <c r="O4693" s="16"/>
      <c r="P4693" s="16"/>
      <c r="Q4693" s="16"/>
      <c r="R4693" s="16"/>
      <c r="S4693" s="16"/>
      <c r="T4693" s="16"/>
      <c r="U4693" s="16"/>
      <c r="V4693" s="16"/>
      <c r="W4693" s="16"/>
      <c r="X4693" s="16"/>
      <c r="Y4693" s="16"/>
      <c r="Z4693" s="16"/>
      <c r="AA4693" s="16"/>
      <c r="AB4693" s="16"/>
      <c r="AC4693" s="16"/>
      <c r="AD4693" s="16"/>
      <c r="AE4693" s="16"/>
      <c r="AF4693" s="16"/>
      <c r="AG4693" s="16"/>
      <c r="AH4693" s="16"/>
      <c r="AI4693" s="18">
        <v>163.11</v>
      </c>
      <c r="AJ4693" s="22">
        <f>AI4693*-0.029+-0.3</f>
        <v>-5.03019</v>
      </c>
      <c r="AK4693" s="22">
        <v>0</v>
      </c>
      <c r="AL4693" s="22">
        <v>0</v>
      </c>
      <c r="AM4693" s="22">
        <v>0</v>
      </c>
      <c r="AN4693" s="22">
        <v>-13.74</v>
      </c>
      <c r="AO4693" s="22">
        <v>-13.12</v>
      </c>
      <c r="AP4693" s="18">
        <f>SUM(AI4693:AO4693)</f>
        <v>131.21981</v>
      </c>
    </row>
    <row r="4694" ht="20.35" customHeight="1">
      <c r="A4694" t="s" s="28">
        <v>3505</v>
      </c>
      <c r="B4694" s="15">
        <v>44375</v>
      </c>
      <c r="C4694" s="16"/>
      <c r="D4694" s="16"/>
      <c r="E4694" s="31"/>
      <c r="F4694" s="31"/>
      <c r="G4694" s="16"/>
      <c r="H4694" s="16"/>
      <c r="I4694" s="16"/>
      <c r="J4694" s="16"/>
      <c r="K4694" s="16"/>
      <c r="L4694" s="16"/>
      <c r="M4694" s="16"/>
      <c r="N4694" s="16"/>
      <c r="O4694" s="16"/>
      <c r="P4694" s="16"/>
      <c r="Q4694" s="16"/>
      <c r="R4694" s="16"/>
      <c r="S4694" s="16"/>
      <c r="T4694" s="16"/>
      <c r="U4694" s="16"/>
      <c r="V4694" s="16"/>
      <c r="W4694" s="16"/>
      <c r="X4694" s="16"/>
      <c r="Y4694" s="16"/>
      <c r="Z4694" s="17">
        <v>1</v>
      </c>
      <c r="AA4694" s="16"/>
      <c r="AB4694" s="16"/>
      <c r="AC4694" s="16"/>
      <c r="AD4694" s="16"/>
      <c r="AE4694" s="16"/>
      <c r="AF4694" s="16"/>
      <c r="AG4694" s="16"/>
      <c r="AH4694" s="16"/>
      <c r="AI4694" s="18">
        <v>52.98</v>
      </c>
      <c r="AJ4694" s="22">
        <f>AI4694*-0.029+-0.3</f>
        <v>-1.83642</v>
      </c>
      <c r="AK4694" s="22">
        <v>0</v>
      </c>
      <c r="AL4694" s="22">
        <v>0</v>
      </c>
      <c r="AM4694" s="22">
        <v>0</v>
      </c>
      <c r="AN4694" s="22">
        <v>-4.85</v>
      </c>
      <c r="AO4694" s="22">
        <v>0</v>
      </c>
      <c r="AP4694" s="18">
        <f>SUM(AI4694:AO4694)</f>
        <v>46.29358</v>
      </c>
    </row>
    <row r="4695" ht="20.35" customHeight="1">
      <c r="A4695" t="s" s="28">
        <v>3634</v>
      </c>
      <c r="B4695" s="15">
        <v>44375</v>
      </c>
      <c r="C4695" s="16"/>
      <c r="D4695" s="16"/>
      <c r="E4695" s="31"/>
      <c r="F4695" s="31"/>
      <c r="G4695" s="16"/>
      <c r="H4695" s="16"/>
      <c r="I4695" s="16"/>
      <c r="J4695" s="16"/>
      <c r="K4695" s="17">
        <v>3</v>
      </c>
      <c r="L4695" s="16"/>
      <c r="M4695" s="16"/>
      <c r="N4695" s="16"/>
      <c r="O4695" s="16"/>
      <c r="P4695" s="16"/>
      <c r="Q4695" s="17">
        <v>1</v>
      </c>
      <c r="R4695" s="16"/>
      <c r="S4695" s="16"/>
      <c r="T4695" s="16"/>
      <c r="U4695" s="16"/>
      <c r="V4695" s="16"/>
      <c r="W4695" s="16"/>
      <c r="X4695" s="16"/>
      <c r="Y4695" s="16"/>
      <c r="Z4695" s="16"/>
      <c r="AA4695" s="16"/>
      <c r="AB4695" s="16"/>
      <c r="AC4695" s="16"/>
      <c r="AD4695" s="16"/>
      <c r="AE4695" s="16"/>
      <c r="AF4695" s="16"/>
      <c r="AG4695" s="16"/>
      <c r="AH4695" s="16"/>
      <c r="AI4695" s="18">
        <v>2374.96</v>
      </c>
      <c r="AJ4695" s="22">
        <v>0</v>
      </c>
      <c r="AK4695" s="22">
        <v>0</v>
      </c>
      <c r="AL4695" s="22">
        <v>0</v>
      </c>
      <c r="AM4695" s="22">
        <f>AI4695*-0.0599</f>
        <v>-142.260104</v>
      </c>
      <c r="AN4695" s="22">
        <v>-43.03</v>
      </c>
      <c r="AO4695" s="22">
        <v>0</v>
      </c>
      <c r="AP4695" s="18">
        <f>SUM(AI4695:AO4695)</f>
        <v>2189.669896</v>
      </c>
    </row>
    <row r="4696" ht="20.35" customHeight="1">
      <c r="A4696" t="s" s="28">
        <v>3635</v>
      </c>
      <c r="B4696" s="15">
        <v>44375</v>
      </c>
      <c r="C4696" s="17">
        <v>1</v>
      </c>
      <c r="D4696" s="16"/>
      <c r="E4696" s="31"/>
      <c r="F4696" s="31"/>
      <c r="G4696" s="16"/>
      <c r="H4696" s="16"/>
      <c r="I4696" s="16"/>
      <c r="J4696" s="16"/>
      <c r="K4696" s="16"/>
      <c r="L4696" s="16"/>
      <c r="M4696" s="16"/>
      <c r="N4696" s="16"/>
      <c r="O4696" s="16"/>
      <c r="P4696" s="16"/>
      <c r="Q4696" s="16"/>
      <c r="R4696" s="16"/>
      <c r="S4696" s="16"/>
      <c r="T4696" s="16"/>
      <c r="U4696" s="16"/>
      <c r="V4696" s="16"/>
      <c r="W4696" s="16"/>
      <c r="X4696" s="16"/>
      <c r="Y4696" s="16"/>
      <c r="Z4696" s="16"/>
      <c r="AA4696" s="16"/>
      <c r="AB4696" s="16"/>
      <c r="AC4696" s="16"/>
      <c r="AD4696" s="16"/>
      <c r="AE4696" s="16"/>
      <c r="AF4696" s="16"/>
      <c r="AG4696" s="16"/>
      <c r="AH4696" s="16"/>
      <c r="AI4696" s="18">
        <v>392.12</v>
      </c>
      <c r="AJ4696" s="22">
        <f>AI4696*-0.029+-0.3</f>
        <v>-11.67148</v>
      </c>
      <c r="AK4696" s="22">
        <v>0</v>
      </c>
      <c r="AL4696" s="22">
        <v>0</v>
      </c>
      <c r="AM4696" s="22">
        <v>0</v>
      </c>
      <c r="AN4696" s="22">
        <v>-41.99</v>
      </c>
      <c r="AO4696" s="22">
        <v>0</v>
      </c>
      <c r="AP4696" s="18">
        <f>SUM(AI4696:AO4696)</f>
        <v>338.45852</v>
      </c>
    </row>
    <row r="4697" ht="20.35" customHeight="1">
      <c r="A4697" t="s" s="28">
        <v>1166</v>
      </c>
      <c r="B4697" s="15">
        <v>44375</v>
      </c>
      <c r="C4697" s="16"/>
      <c r="D4697" s="16"/>
      <c r="E4697" s="31"/>
      <c r="F4697" s="31"/>
      <c r="G4697" s="16"/>
      <c r="H4697" s="16"/>
      <c r="I4697" s="16"/>
      <c r="J4697" s="16"/>
      <c r="K4697" s="16"/>
      <c r="L4697" s="16"/>
      <c r="M4697" s="16"/>
      <c r="N4697" s="16"/>
      <c r="O4697" s="16"/>
      <c r="P4697" s="16"/>
      <c r="Q4697" s="16"/>
      <c r="R4697" s="16"/>
      <c r="S4697" s="16"/>
      <c r="T4697" s="16"/>
      <c r="U4697" s="16"/>
      <c r="V4697" s="16"/>
      <c r="W4697" s="16"/>
      <c r="X4697" s="16"/>
      <c r="Y4697" s="16"/>
      <c r="Z4697" s="16"/>
      <c r="AA4697" s="16"/>
      <c r="AB4697" s="16"/>
      <c r="AC4697" s="16"/>
      <c r="AD4697" s="16"/>
      <c r="AE4697" s="16"/>
      <c r="AF4697" s="16"/>
      <c r="AG4697" s="16"/>
      <c r="AH4697" s="16"/>
      <c r="AI4697" s="18">
        <v>377</v>
      </c>
      <c r="AJ4697" s="22">
        <v>0</v>
      </c>
      <c r="AK4697" s="22">
        <f>AI4697*-0.029+-0.3</f>
        <v>-11.233</v>
      </c>
      <c r="AL4697" s="22">
        <v>0</v>
      </c>
      <c r="AM4697" s="22">
        <v>0</v>
      </c>
      <c r="AN4697" s="22">
        <v>-9.5</v>
      </c>
      <c r="AO4697" s="22">
        <v>0</v>
      </c>
      <c r="AP4697" s="18">
        <f>SUM(AI4697:AO4697)</f>
        <v>356.267</v>
      </c>
    </row>
    <row r="4698" ht="20.35" customHeight="1">
      <c r="A4698" t="s" s="28">
        <v>3636</v>
      </c>
      <c r="B4698" s="15">
        <v>44376</v>
      </c>
      <c r="C4698" s="17">
        <v>1</v>
      </c>
      <c r="D4698" s="16"/>
      <c r="E4698" s="31"/>
      <c r="F4698" s="59">
        <v>1</v>
      </c>
      <c r="G4698" s="16"/>
      <c r="H4698" s="16"/>
      <c r="I4698" s="16"/>
      <c r="J4698" s="16"/>
      <c r="K4698" s="16"/>
      <c r="L4698" s="16"/>
      <c r="M4698" s="16"/>
      <c r="N4698" s="16"/>
      <c r="O4698" s="16"/>
      <c r="P4698" s="16"/>
      <c r="Q4698" s="16"/>
      <c r="R4698" s="16"/>
      <c r="S4698" s="16"/>
      <c r="T4698" s="16"/>
      <c r="U4698" s="16"/>
      <c r="V4698" s="16"/>
      <c r="W4698" s="16"/>
      <c r="X4698" s="16"/>
      <c r="Y4698" s="16"/>
      <c r="Z4698" s="16"/>
      <c r="AA4698" s="16"/>
      <c r="AB4698" s="16"/>
      <c r="AC4698" s="16"/>
      <c r="AD4698" s="16"/>
      <c r="AE4698" s="16"/>
      <c r="AF4698" s="16"/>
      <c r="AG4698" s="16"/>
      <c r="AH4698" s="16"/>
      <c r="AI4698" s="18">
        <v>449.98</v>
      </c>
      <c r="AJ4698" s="22">
        <f>AI4698*-0.029+-0.3</f>
        <v>-13.34942</v>
      </c>
      <c r="AK4698" s="22">
        <v>0</v>
      </c>
      <c r="AL4698" s="22">
        <v>0</v>
      </c>
      <c r="AM4698" s="22">
        <v>0</v>
      </c>
      <c r="AN4698" s="22">
        <v>-12.45</v>
      </c>
      <c r="AO4698" s="22">
        <v>0</v>
      </c>
      <c r="AP4698" s="18">
        <f>SUM(AI4698:AO4698)</f>
        <v>424.18058</v>
      </c>
    </row>
    <row r="4699" ht="20.35" customHeight="1">
      <c r="A4699" t="s" s="28">
        <v>3637</v>
      </c>
      <c r="B4699" s="15">
        <v>44376</v>
      </c>
      <c r="C4699" s="17">
        <v>1</v>
      </c>
      <c r="D4699" s="16"/>
      <c r="E4699" s="31"/>
      <c r="F4699" s="59">
        <v>1</v>
      </c>
      <c r="G4699" s="16"/>
      <c r="H4699" s="16"/>
      <c r="I4699" s="16"/>
      <c r="J4699" s="16"/>
      <c r="K4699" s="16"/>
      <c r="L4699" s="16"/>
      <c r="M4699" s="16"/>
      <c r="N4699" s="16"/>
      <c r="O4699" s="16"/>
      <c r="P4699" s="16"/>
      <c r="Q4699" s="16"/>
      <c r="R4699" s="16"/>
      <c r="S4699" s="16"/>
      <c r="T4699" s="16"/>
      <c r="U4699" s="16"/>
      <c r="V4699" s="16"/>
      <c r="W4699" s="16"/>
      <c r="X4699" s="16"/>
      <c r="Y4699" s="16"/>
      <c r="Z4699" s="16"/>
      <c r="AA4699" s="16"/>
      <c r="AB4699" s="16"/>
      <c r="AC4699" s="16"/>
      <c r="AD4699" s="16"/>
      <c r="AE4699" s="16"/>
      <c r="AF4699" s="16"/>
      <c r="AG4699" s="16"/>
      <c r="AH4699" s="16"/>
      <c r="AI4699" s="18">
        <v>444.98</v>
      </c>
      <c r="AJ4699" s="22">
        <v>0</v>
      </c>
      <c r="AK4699" s="22">
        <v>0</v>
      </c>
      <c r="AL4699" s="22">
        <f>AI4699*-0.029-0.3</f>
        <v>-13.20442</v>
      </c>
      <c r="AM4699" s="22">
        <v>0</v>
      </c>
      <c r="AN4699" s="22">
        <v>-11.39</v>
      </c>
      <c r="AO4699" s="22">
        <v>0</v>
      </c>
      <c r="AP4699" s="18">
        <f>SUM(AI4699:AO4699)</f>
        <v>420.38558</v>
      </c>
    </row>
    <row r="4700" ht="20.35" customHeight="1">
      <c r="A4700" t="s" s="28">
        <v>3638</v>
      </c>
      <c r="B4700" s="15">
        <v>44376</v>
      </c>
      <c r="C4700" s="16"/>
      <c r="D4700" s="16"/>
      <c r="E4700" s="31"/>
      <c r="F4700" s="31"/>
      <c r="G4700" s="16"/>
      <c r="H4700" s="16"/>
      <c r="I4700" s="16"/>
      <c r="J4700" s="17">
        <v>4</v>
      </c>
      <c r="K4700" s="16"/>
      <c r="L4700" s="16"/>
      <c r="M4700" s="16"/>
      <c r="N4700" s="16"/>
      <c r="O4700" s="16"/>
      <c r="P4700" s="16"/>
      <c r="Q4700" s="17">
        <v>1</v>
      </c>
      <c r="R4700" s="16"/>
      <c r="S4700" s="16"/>
      <c r="T4700" s="16"/>
      <c r="U4700" s="16"/>
      <c r="V4700" s="16"/>
      <c r="W4700" s="16"/>
      <c r="X4700" s="16"/>
      <c r="Y4700" s="16"/>
      <c r="Z4700" s="16"/>
      <c r="AA4700" s="16"/>
      <c r="AB4700" s="16"/>
      <c r="AC4700" s="16"/>
      <c r="AD4700" s="16"/>
      <c r="AE4700" s="16"/>
      <c r="AF4700" s="16"/>
      <c r="AG4700" s="16"/>
      <c r="AH4700" s="16"/>
      <c r="AI4700" s="18">
        <v>3704.92</v>
      </c>
      <c r="AJ4700" s="22">
        <v>0</v>
      </c>
      <c r="AK4700" s="22">
        <v>0</v>
      </c>
      <c r="AL4700" s="22">
        <v>0</v>
      </c>
      <c r="AM4700" s="22">
        <f>AI4700*-0.0599</f>
        <v>-221.924708</v>
      </c>
      <c r="AN4700" s="22">
        <v>-46.23</v>
      </c>
      <c r="AO4700" s="22">
        <v>0</v>
      </c>
      <c r="AP4700" s="18">
        <f>SUM(AI4700:AO4700)</f>
        <v>3436.765292</v>
      </c>
    </row>
    <row r="4701" ht="20.35" customHeight="1">
      <c r="A4701" t="s" s="28">
        <v>3638</v>
      </c>
      <c r="B4701" s="15">
        <v>44376</v>
      </c>
      <c r="C4701" s="16"/>
      <c r="D4701" s="16"/>
      <c r="E4701" s="31"/>
      <c r="F4701" s="31"/>
      <c r="G4701" s="16"/>
      <c r="H4701" s="16"/>
      <c r="I4701" s="16"/>
      <c r="J4701" s="16"/>
      <c r="K4701" s="16"/>
      <c r="L4701" s="16"/>
      <c r="M4701" s="16"/>
      <c r="N4701" s="16"/>
      <c r="O4701" s="16"/>
      <c r="P4701" s="16"/>
      <c r="Q4701" s="16"/>
      <c r="R4701" s="16"/>
      <c r="S4701" s="16"/>
      <c r="T4701" s="16"/>
      <c r="U4701" s="16"/>
      <c r="V4701" s="16"/>
      <c r="W4701" s="16"/>
      <c r="X4701" s="16"/>
      <c r="Y4701" s="16"/>
      <c r="Z4701" s="16"/>
      <c r="AA4701" s="16"/>
      <c r="AB4701" s="16"/>
      <c r="AC4701" s="16"/>
      <c r="AD4701" s="17">
        <v>2</v>
      </c>
      <c r="AE4701" s="16"/>
      <c r="AF4701" s="16"/>
      <c r="AG4701" s="16"/>
      <c r="AH4701" s="16"/>
      <c r="AI4701" s="18">
        <v>200</v>
      </c>
      <c r="AJ4701" s="22">
        <f>AI4701*-0.029+-0.3</f>
        <v>-6.1</v>
      </c>
      <c r="AK4701" s="22">
        <v>0</v>
      </c>
      <c r="AL4701" s="22">
        <v>0</v>
      </c>
      <c r="AM4701" s="22">
        <v>0</v>
      </c>
      <c r="AN4701" s="22">
        <v>0</v>
      </c>
      <c r="AO4701" s="22">
        <v>0</v>
      </c>
      <c r="AP4701" s="18">
        <f>SUM(AI4701:AO4701)</f>
        <v>193.9</v>
      </c>
    </row>
    <row r="4702" ht="20.35" customHeight="1">
      <c r="A4702" t="s" s="28">
        <v>3639</v>
      </c>
      <c r="B4702" s="15">
        <v>44377</v>
      </c>
      <c r="C4702" s="17">
        <v>1</v>
      </c>
      <c r="D4702" s="16"/>
      <c r="E4702" s="31"/>
      <c r="F4702" s="31"/>
      <c r="G4702" s="16"/>
      <c r="H4702" s="16"/>
      <c r="I4702" s="16"/>
      <c r="J4702" s="16"/>
      <c r="K4702" s="16"/>
      <c r="L4702" s="16"/>
      <c r="M4702" s="16"/>
      <c r="N4702" s="16"/>
      <c r="O4702" s="16"/>
      <c r="P4702" s="16"/>
      <c r="Q4702" s="16"/>
      <c r="R4702" s="16"/>
      <c r="S4702" s="16"/>
      <c r="T4702" s="16"/>
      <c r="U4702" s="16"/>
      <c r="V4702" s="16"/>
      <c r="W4702" s="16"/>
      <c r="X4702" s="16"/>
      <c r="Y4702" s="16"/>
      <c r="Z4702" s="16"/>
      <c r="AA4702" s="16"/>
      <c r="AB4702" s="16"/>
      <c r="AC4702" s="16"/>
      <c r="AD4702" s="16"/>
      <c r="AE4702" s="16"/>
      <c r="AF4702" s="16"/>
      <c r="AG4702" s="16"/>
      <c r="AH4702" s="16"/>
      <c r="AI4702" s="18">
        <v>394.91</v>
      </c>
      <c r="AJ4702" s="22">
        <f>AI4702*-0.029+-0.3</f>
        <v>-11.75239</v>
      </c>
      <c r="AK4702" s="22">
        <v>0</v>
      </c>
      <c r="AL4702" s="22">
        <v>0</v>
      </c>
      <c r="AM4702" s="22">
        <v>0</v>
      </c>
      <c r="AN4702" s="22">
        <v>-80.94</v>
      </c>
      <c r="AO4702" s="22">
        <v>0</v>
      </c>
      <c r="AP4702" s="18">
        <f>SUM(AI4702:AO4702)</f>
        <v>302.21761</v>
      </c>
    </row>
    <row r="4703" ht="20.35" customHeight="1">
      <c r="A4703" t="s" s="28">
        <v>3640</v>
      </c>
      <c r="B4703" s="15">
        <v>44377</v>
      </c>
      <c r="C4703" s="17">
        <v>1</v>
      </c>
      <c r="D4703" s="16"/>
      <c r="E4703" s="31"/>
      <c r="F4703" s="31"/>
      <c r="G4703" s="16"/>
      <c r="H4703" s="16"/>
      <c r="I4703" s="16"/>
      <c r="J4703" s="16"/>
      <c r="K4703" s="16"/>
      <c r="L4703" s="16"/>
      <c r="M4703" s="16"/>
      <c r="N4703" s="16"/>
      <c r="O4703" s="16"/>
      <c r="P4703" s="16"/>
      <c r="Q4703" s="16"/>
      <c r="R4703" s="16"/>
      <c r="S4703" s="16"/>
      <c r="T4703" s="16"/>
      <c r="U4703" s="16"/>
      <c r="V4703" s="16"/>
      <c r="W4703" s="16"/>
      <c r="X4703" s="16"/>
      <c r="Y4703" s="16"/>
      <c r="Z4703" s="16"/>
      <c r="AA4703" s="16"/>
      <c r="AB4703" s="16"/>
      <c r="AC4703" s="16"/>
      <c r="AD4703" s="16"/>
      <c r="AE4703" s="16"/>
      <c r="AF4703" s="16"/>
      <c r="AG4703" s="16"/>
      <c r="AH4703" s="16"/>
      <c r="AI4703" s="18">
        <v>326.24</v>
      </c>
      <c r="AJ4703" s="22">
        <v>0</v>
      </c>
      <c r="AK4703" s="22">
        <f>AI4703*-0.029+-0.3</f>
        <v>-9.760960000000001</v>
      </c>
      <c r="AL4703" s="22">
        <v>0</v>
      </c>
      <c r="AM4703" s="22">
        <v>0</v>
      </c>
      <c r="AN4703" s="22">
        <v>-11.26</v>
      </c>
      <c r="AO4703" s="22">
        <v>-26.25</v>
      </c>
      <c r="AP4703" s="18">
        <f>SUM(AI4703:AO4703)</f>
        <v>278.96904</v>
      </c>
    </row>
    <row r="4704" ht="20.35" customHeight="1">
      <c r="A4704" t="s" s="28">
        <v>3641</v>
      </c>
      <c r="B4704" s="15">
        <v>44377</v>
      </c>
      <c r="C4704" s="16"/>
      <c r="D4704" s="16"/>
      <c r="E4704" s="31"/>
      <c r="F4704" s="31"/>
      <c r="G4704" s="16"/>
      <c r="H4704" s="16"/>
      <c r="I4704" s="16"/>
      <c r="J4704" s="16"/>
      <c r="K4704" s="16"/>
      <c r="L4704" s="16"/>
      <c r="M4704" s="17">
        <v>1</v>
      </c>
      <c r="N4704" s="16"/>
      <c r="O4704" s="16"/>
      <c r="P4704" s="16"/>
      <c r="Q4704" s="16"/>
      <c r="R4704" s="16"/>
      <c r="S4704" s="16"/>
      <c r="T4704" s="16"/>
      <c r="U4704" s="16"/>
      <c r="V4704" s="16"/>
      <c r="W4704" s="16"/>
      <c r="X4704" s="16"/>
      <c r="Y4704" s="16"/>
      <c r="Z4704" s="16"/>
      <c r="AA4704" s="16"/>
      <c r="AB4704" s="16"/>
      <c r="AC4704" s="16"/>
      <c r="AD4704" s="16"/>
      <c r="AE4704" s="16"/>
      <c r="AF4704" s="16"/>
      <c r="AG4704" s="16"/>
      <c r="AH4704" s="16"/>
      <c r="AI4704" s="18">
        <v>435</v>
      </c>
      <c r="AJ4704" s="22">
        <f>AI4704*-0.029+-0.3</f>
        <v>-12.915</v>
      </c>
      <c r="AK4704" s="22">
        <v>0</v>
      </c>
      <c r="AL4704" s="22">
        <v>0</v>
      </c>
      <c r="AM4704" s="22">
        <v>0</v>
      </c>
      <c r="AN4704" s="22">
        <v>-9.5</v>
      </c>
      <c r="AO4704" s="22">
        <v>-35</v>
      </c>
      <c r="AP4704" s="18">
        <f>SUM(AI4704:AO4704)</f>
        <v>377.585</v>
      </c>
    </row>
    <row r="4705" ht="20.35" customHeight="1">
      <c r="A4705" t="s" s="28">
        <v>1944</v>
      </c>
      <c r="B4705" s="15">
        <v>44377</v>
      </c>
      <c r="C4705" s="16"/>
      <c r="D4705" s="16"/>
      <c r="E4705" s="31"/>
      <c r="F4705" s="31"/>
      <c r="G4705" s="16"/>
      <c r="H4705" s="16"/>
      <c r="I4705" s="16"/>
      <c r="J4705" s="16"/>
      <c r="K4705" s="16"/>
      <c r="L4705" s="16"/>
      <c r="M4705" s="16"/>
      <c r="N4705" s="16"/>
      <c r="O4705" s="16"/>
      <c r="P4705" s="16"/>
      <c r="Q4705" s="16"/>
      <c r="R4705" s="16"/>
      <c r="S4705" s="16"/>
      <c r="T4705" s="16"/>
      <c r="U4705" s="16"/>
      <c r="V4705" s="16"/>
      <c r="W4705" s="16"/>
      <c r="X4705" s="16"/>
      <c r="Y4705" s="16"/>
      <c r="Z4705" s="16"/>
      <c r="AA4705" s="16"/>
      <c r="AB4705" s="16"/>
      <c r="AC4705" s="16"/>
      <c r="AD4705" s="16"/>
      <c r="AE4705" s="16"/>
      <c r="AF4705" s="16"/>
      <c r="AG4705" s="16"/>
      <c r="AH4705" s="16"/>
      <c r="AI4705" s="18">
        <v>240</v>
      </c>
      <c r="AJ4705" s="22">
        <f>AI4705*-0.029+-0.3</f>
        <v>-7.26</v>
      </c>
      <c r="AK4705" s="22">
        <v>0</v>
      </c>
      <c r="AL4705" s="22">
        <v>0</v>
      </c>
      <c r="AM4705" s="22">
        <v>0</v>
      </c>
      <c r="AN4705" s="22">
        <v>-7.5</v>
      </c>
      <c r="AO4705" s="22">
        <v>0</v>
      </c>
      <c r="AP4705" s="18">
        <f>SUM(AI4705:AO4705)</f>
        <v>225.24</v>
      </c>
    </row>
    <row r="4706" ht="20.35" customHeight="1">
      <c r="A4706" t="s" s="28">
        <v>3642</v>
      </c>
      <c r="B4706" s="15">
        <v>44377</v>
      </c>
      <c r="C4706" s="17">
        <v>2</v>
      </c>
      <c r="D4706" s="16"/>
      <c r="E4706" s="31"/>
      <c r="F4706" s="31"/>
      <c r="G4706" s="17">
        <v>2</v>
      </c>
      <c r="H4706" s="16"/>
      <c r="I4706" s="16"/>
      <c r="J4706" s="16"/>
      <c r="K4706" s="16"/>
      <c r="L4706" s="16"/>
      <c r="M4706" s="16"/>
      <c r="N4706" s="16"/>
      <c r="O4706" s="16"/>
      <c r="P4706" s="16"/>
      <c r="Q4706" s="16"/>
      <c r="R4706" s="16"/>
      <c r="S4706" s="16"/>
      <c r="T4706" s="16"/>
      <c r="U4706" s="16"/>
      <c r="V4706" s="16"/>
      <c r="W4706" s="16"/>
      <c r="X4706" s="16"/>
      <c r="Y4706" s="16"/>
      <c r="Z4706" s="16"/>
      <c r="AA4706" s="16"/>
      <c r="AB4706" s="16"/>
      <c r="AC4706" s="16"/>
      <c r="AD4706" s="16"/>
      <c r="AE4706" s="16"/>
      <c r="AF4706" s="16"/>
      <c r="AG4706" s="16"/>
      <c r="AH4706" s="16"/>
      <c r="AI4706" s="18">
        <v>899.96</v>
      </c>
      <c r="AJ4706" s="22">
        <v>0</v>
      </c>
      <c r="AK4706" s="22">
        <v>0</v>
      </c>
      <c r="AL4706" s="22">
        <v>0</v>
      </c>
      <c r="AM4706" s="22">
        <f>AI4706*-0.0599</f>
        <v>-53.907604</v>
      </c>
      <c r="AN4706" s="22">
        <v>-78.3</v>
      </c>
      <c r="AO4706" s="22">
        <v>0</v>
      </c>
      <c r="AP4706" s="18">
        <f>SUM(AI4706:AO4706)</f>
        <v>767.752396</v>
      </c>
    </row>
    <row r="4707" ht="20.35" customHeight="1">
      <c r="A4707" t="s" s="28">
        <v>3642</v>
      </c>
      <c r="B4707" s="15">
        <v>44377</v>
      </c>
      <c r="C4707" s="16"/>
      <c r="D4707" s="16"/>
      <c r="E4707" s="31"/>
      <c r="F4707" s="31"/>
      <c r="G4707" s="16"/>
      <c r="H4707" s="16"/>
      <c r="I4707" s="16"/>
      <c r="J4707" s="16"/>
      <c r="K4707" s="16"/>
      <c r="L4707" s="16"/>
      <c r="M4707" s="16"/>
      <c r="N4707" s="16"/>
      <c r="O4707" s="16"/>
      <c r="P4707" s="16"/>
      <c r="Q4707" s="16"/>
      <c r="R4707" s="16"/>
      <c r="S4707" s="16"/>
      <c r="T4707" s="16"/>
      <c r="U4707" s="16"/>
      <c r="V4707" s="16"/>
      <c r="W4707" s="16"/>
      <c r="X4707" s="16"/>
      <c r="Y4707" s="16"/>
      <c r="Z4707" s="16"/>
      <c r="AA4707" s="16"/>
      <c r="AB4707" s="16"/>
      <c r="AC4707" s="16"/>
      <c r="AD4707" s="16"/>
      <c r="AE4707" s="16"/>
      <c r="AF4707" s="16"/>
      <c r="AG4707" s="16"/>
      <c r="AH4707" s="16"/>
      <c r="AI4707" s="18">
        <v>130</v>
      </c>
      <c r="AJ4707" s="22">
        <f>AI4707*-0.029+-0.3</f>
        <v>-4.07</v>
      </c>
      <c r="AK4707" s="22">
        <v>0</v>
      </c>
      <c r="AL4707" s="22">
        <v>0</v>
      </c>
      <c r="AM4707" s="22">
        <v>0</v>
      </c>
      <c r="AN4707" s="22">
        <v>0</v>
      </c>
      <c r="AO4707" s="22">
        <v>0</v>
      </c>
      <c r="AP4707" s="18">
        <f>SUM(AI4707:AO4707)</f>
        <v>125.93</v>
      </c>
    </row>
    <row r="4708" ht="20.35" customHeight="1">
      <c r="A4708" t="s" s="28">
        <v>3643</v>
      </c>
      <c r="B4708" s="15">
        <v>44377</v>
      </c>
      <c r="C4708" s="17">
        <v>1</v>
      </c>
      <c r="D4708" s="16"/>
      <c r="E4708" s="31"/>
      <c r="F4708" s="31"/>
      <c r="G4708" s="16"/>
      <c r="H4708" s="16"/>
      <c r="I4708" s="16"/>
      <c r="J4708" s="16"/>
      <c r="K4708" s="16"/>
      <c r="L4708" s="16"/>
      <c r="M4708" s="16"/>
      <c r="N4708" s="16"/>
      <c r="O4708" s="16"/>
      <c r="P4708" s="16"/>
      <c r="Q4708" s="16"/>
      <c r="R4708" s="16"/>
      <c r="S4708" s="16"/>
      <c r="T4708" s="16"/>
      <c r="U4708" s="16"/>
      <c r="V4708" s="16"/>
      <c r="W4708" s="16"/>
      <c r="X4708" s="16"/>
      <c r="Y4708" s="16"/>
      <c r="Z4708" s="17">
        <v>1</v>
      </c>
      <c r="AA4708" s="16"/>
      <c r="AB4708" s="16"/>
      <c r="AC4708" s="16"/>
      <c r="AD4708" s="16"/>
      <c r="AE4708" s="16"/>
      <c r="AF4708" s="16"/>
      <c r="AG4708" s="16"/>
      <c r="AH4708" s="16"/>
      <c r="AI4708" s="18">
        <v>426.9</v>
      </c>
      <c r="AJ4708" s="22">
        <v>0</v>
      </c>
      <c r="AK4708" s="22">
        <f>AI4708*-0.029+-0.3</f>
        <v>-12.6801</v>
      </c>
      <c r="AL4708" s="22">
        <v>0</v>
      </c>
      <c r="AM4708" s="22">
        <v>0</v>
      </c>
      <c r="AN4708" s="22">
        <v>-57.27</v>
      </c>
      <c r="AO4708" s="22">
        <v>0</v>
      </c>
      <c r="AP4708" s="18">
        <f>SUM(AI4708:AO4708)</f>
        <v>356.9499</v>
      </c>
    </row>
    <row r="4709" ht="20.35" customHeight="1">
      <c r="A4709" t="s" s="28">
        <v>3644</v>
      </c>
      <c r="B4709" s="15">
        <v>44377</v>
      </c>
      <c r="C4709" s="17">
        <v>32</v>
      </c>
      <c r="D4709" s="16"/>
      <c r="E4709" s="31"/>
      <c r="F4709" s="31"/>
      <c r="G4709" s="16"/>
      <c r="H4709" s="16"/>
      <c r="I4709" s="16"/>
      <c r="J4709" s="16"/>
      <c r="K4709" s="16"/>
      <c r="L4709" s="16"/>
      <c r="M4709" s="16"/>
      <c r="N4709" s="16"/>
      <c r="O4709" s="16"/>
      <c r="P4709" s="16"/>
      <c r="Q4709" s="16"/>
      <c r="R4709" s="16"/>
      <c r="S4709" s="16"/>
      <c r="T4709" s="16"/>
      <c r="U4709" s="16"/>
      <c r="V4709" s="16"/>
      <c r="W4709" s="16"/>
      <c r="X4709" s="16"/>
      <c r="Y4709" s="16"/>
      <c r="Z4709" s="16"/>
      <c r="AA4709" s="16"/>
      <c r="AB4709" s="16"/>
      <c r="AC4709" s="16"/>
      <c r="AD4709" s="16"/>
      <c r="AE4709" s="16"/>
      <c r="AF4709" s="16"/>
      <c r="AG4709" s="16"/>
      <c r="AH4709" s="16"/>
      <c r="AI4709" s="75">
        <v>13479.73</v>
      </c>
      <c r="AJ4709" s="76">
        <v>0</v>
      </c>
      <c r="AK4709" s="76">
        <v>0</v>
      </c>
      <c r="AL4709" s="76">
        <v>0</v>
      </c>
      <c r="AM4709" s="76">
        <v>0</v>
      </c>
      <c r="AN4709" s="76">
        <v>0</v>
      </c>
      <c r="AO4709" s="76">
        <v>0</v>
      </c>
      <c r="AP4709" s="18">
        <f>SUM(AI4709:AO4709)</f>
        <v>13479.73</v>
      </c>
    </row>
    <row r="4710" ht="20.35" customHeight="1">
      <c r="A4710" t="s" s="28">
        <v>2348</v>
      </c>
      <c r="B4710" s="15">
        <v>44378</v>
      </c>
      <c r="C4710" s="16"/>
      <c r="D4710" s="16"/>
      <c r="E4710" s="31"/>
      <c r="F4710" s="31"/>
      <c r="G4710" s="16"/>
      <c r="H4710" s="16"/>
      <c r="I4710" s="16"/>
      <c r="J4710" s="16"/>
      <c r="K4710" s="16"/>
      <c r="L4710" s="16"/>
      <c r="M4710" s="16"/>
      <c r="N4710" s="16"/>
      <c r="O4710" s="16"/>
      <c r="P4710" s="16"/>
      <c r="Q4710" s="16"/>
      <c r="R4710" s="16"/>
      <c r="S4710" s="16"/>
      <c r="T4710" s="16"/>
      <c r="U4710" s="16"/>
      <c r="V4710" s="16"/>
      <c r="W4710" s="16"/>
      <c r="X4710" s="17">
        <v>2</v>
      </c>
      <c r="Y4710" s="16"/>
      <c r="Z4710" s="16"/>
      <c r="AA4710" s="16"/>
      <c r="AB4710" s="16"/>
      <c r="AC4710" s="16"/>
      <c r="AD4710" s="16"/>
      <c r="AE4710" s="16"/>
      <c r="AF4710" s="16"/>
      <c r="AG4710" s="16"/>
      <c r="AH4710" s="16"/>
      <c r="AI4710" s="18">
        <v>326.23</v>
      </c>
      <c r="AJ4710" s="22">
        <f>AI4710*-0.029+-0.3</f>
        <v>-9.760669999999999</v>
      </c>
      <c r="AK4710" s="22">
        <v>0</v>
      </c>
      <c r="AL4710" s="22">
        <v>0</v>
      </c>
      <c r="AM4710" s="22">
        <v>0</v>
      </c>
      <c r="AN4710" s="22">
        <v>-9.050000000000001</v>
      </c>
      <c r="AO4710" s="22">
        <v>-26.25</v>
      </c>
      <c r="AP4710" s="18">
        <f>SUM(AI4710:AO4710)</f>
        <v>281.16933</v>
      </c>
    </row>
    <row r="4711" ht="20.35" customHeight="1">
      <c r="A4711" t="s" s="28">
        <v>3645</v>
      </c>
      <c r="B4711" s="15">
        <v>44379</v>
      </c>
      <c r="C4711" s="16"/>
      <c r="D4711" s="16"/>
      <c r="E4711" s="31"/>
      <c r="F4711" s="31"/>
      <c r="G4711" s="16"/>
      <c r="H4711" s="16"/>
      <c r="I4711" s="16"/>
      <c r="J4711" s="16"/>
      <c r="K4711" s="16"/>
      <c r="L4711" s="16"/>
      <c r="M4711" s="16"/>
      <c r="N4711" s="16"/>
      <c r="O4711" s="16"/>
      <c r="P4711" s="16"/>
      <c r="Q4711" s="16"/>
      <c r="R4711" s="16"/>
      <c r="S4711" s="16"/>
      <c r="T4711" s="16"/>
      <c r="U4711" s="16"/>
      <c r="V4711" s="16"/>
      <c r="W4711" s="16"/>
      <c r="X4711" s="16"/>
      <c r="Y4711" s="16"/>
      <c r="Z4711" s="17">
        <v>1</v>
      </c>
      <c r="AA4711" s="16"/>
      <c r="AB4711" s="16"/>
      <c r="AC4711" s="16"/>
      <c r="AD4711" s="16"/>
      <c r="AE4711" s="16"/>
      <c r="AF4711" s="16"/>
      <c r="AG4711" s="16"/>
      <c r="AH4711" s="16"/>
      <c r="AI4711" s="18">
        <v>52.98</v>
      </c>
      <c r="AJ4711" s="22">
        <f>AI4711*-0.029+-0.3</f>
        <v>-1.83642</v>
      </c>
      <c r="AK4711" s="22">
        <v>0</v>
      </c>
      <c r="AL4711" s="22">
        <v>0</v>
      </c>
      <c r="AM4711" s="22">
        <v>0</v>
      </c>
      <c r="AN4711" s="22">
        <v>-4.58</v>
      </c>
      <c r="AO4711" s="22">
        <v>0</v>
      </c>
      <c r="AP4711" s="18">
        <f>SUM(AI4711:AO4711)</f>
        <v>46.56358</v>
      </c>
    </row>
    <row r="4712" ht="20.35" customHeight="1">
      <c r="A4712" t="s" s="28">
        <v>3555</v>
      </c>
      <c r="B4712" s="15">
        <v>44379</v>
      </c>
      <c r="C4712" s="16"/>
      <c r="D4712" s="16"/>
      <c r="E4712" s="31"/>
      <c r="F4712" s="31"/>
      <c r="G4712" s="16"/>
      <c r="H4712" s="16"/>
      <c r="I4712" s="16"/>
      <c r="J4712" s="16"/>
      <c r="K4712" s="16"/>
      <c r="L4712" s="16"/>
      <c r="M4712" s="16"/>
      <c r="N4712" s="16"/>
      <c r="O4712" s="16"/>
      <c r="P4712" s="16"/>
      <c r="Q4712" s="16"/>
      <c r="R4712" s="16"/>
      <c r="S4712" s="16"/>
      <c r="T4712" s="16"/>
      <c r="U4712" s="16"/>
      <c r="V4712" s="16"/>
      <c r="W4712" s="16"/>
      <c r="X4712" s="16"/>
      <c r="Y4712" s="16"/>
      <c r="Z4712" s="17">
        <v>1</v>
      </c>
      <c r="AA4712" s="16"/>
      <c r="AB4712" s="16"/>
      <c r="AC4712" s="16"/>
      <c r="AD4712" s="16"/>
      <c r="AE4712" s="16"/>
      <c r="AF4712" s="16"/>
      <c r="AG4712" s="16"/>
      <c r="AH4712" s="16"/>
      <c r="AI4712" s="18">
        <v>52.98</v>
      </c>
      <c r="AJ4712" s="22">
        <f>AI4712*-0.029+-0.3</f>
        <v>-1.83642</v>
      </c>
      <c r="AK4712" s="22">
        <v>0</v>
      </c>
      <c r="AL4712" s="22">
        <v>0</v>
      </c>
      <c r="AM4712" s="22">
        <v>0</v>
      </c>
      <c r="AN4712" s="22">
        <v>-4.68</v>
      </c>
      <c r="AO4712" s="22">
        <v>0</v>
      </c>
      <c r="AP4712" s="18">
        <f>SUM(AI4712:AO4712)</f>
        <v>46.46358</v>
      </c>
    </row>
    <row r="4713" ht="20.35" customHeight="1">
      <c r="A4713" t="s" s="28">
        <v>3646</v>
      </c>
      <c r="B4713" s="15">
        <v>44379</v>
      </c>
      <c r="C4713" s="17">
        <v>2</v>
      </c>
      <c r="D4713" s="16"/>
      <c r="E4713" s="31"/>
      <c r="F4713" s="59">
        <v>2</v>
      </c>
      <c r="G4713" s="16"/>
      <c r="H4713" s="16"/>
      <c r="I4713" s="16"/>
      <c r="J4713" s="16"/>
      <c r="K4713" s="16"/>
      <c r="L4713" s="16"/>
      <c r="M4713" s="16"/>
      <c r="N4713" s="16"/>
      <c r="O4713" s="16"/>
      <c r="P4713" s="16"/>
      <c r="Q4713" s="16"/>
      <c r="R4713" s="16"/>
      <c r="S4713" s="16"/>
      <c r="T4713" s="16"/>
      <c r="U4713" s="16"/>
      <c r="V4713" s="16"/>
      <c r="W4713" s="16"/>
      <c r="X4713" s="16"/>
      <c r="Y4713" s="16"/>
      <c r="Z4713" s="16"/>
      <c r="AA4713" s="16"/>
      <c r="AB4713" s="16"/>
      <c r="AC4713" s="16"/>
      <c r="AD4713" s="16"/>
      <c r="AE4713" s="16"/>
      <c r="AF4713" s="16"/>
      <c r="AG4713" s="16"/>
      <c r="AH4713" s="16"/>
      <c r="AI4713" s="18">
        <v>954.96</v>
      </c>
      <c r="AJ4713" s="22">
        <v>0</v>
      </c>
      <c r="AK4713" s="22">
        <v>0</v>
      </c>
      <c r="AL4713" s="22">
        <v>0</v>
      </c>
      <c r="AM4713" s="22">
        <f>AI4713*-0.0599</f>
        <v>-57.202104</v>
      </c>
      <c r="AN4713" s="22">
        <v>-23.38</v>
      </c>
      <c r="AO4713" s="22">
        <v>0</v>
      </c>
      <c r="AP4713" s="18">
        <f>SUM(AI4713:AO4713)</f>
        <v>874.377896</v>
      </c>
    </row>
    <row r="4714" ht="20.35" customHeight="1">
      <c r="A4714" t="s" s="28">
        <v>3647</v>
      </c>
      <c r="B4714" s="15">
        <v>44379</v>
      </c>
      <c r="C4714" s="16"/>
      <c r="D4714" s="16"/>
      <c r="E4714" s="31"/>
      <c r="F4714" s="31"/>
      <c r="G4714" s="16"/>
      <c r="H4714" s="17">
        <v>2</v>
      </c>
      <c r="I4714" s="16"/>
      <c r="J4714" s="16"/>
      <c r="K4714" s="16"/>
      <c r="L4714" s="16"/>
      <c r="M4714" s="16"/>
      <c r="N4714" s="16"/>
      <c r="O4714" s="16"/>
      <c r="P4714" s="16"/>
      <c r="Q4714" s="16"/>
      <c r="R4714" s="16"/>
      <c r="S4714" s="16"/>
      <c r="T4714" s="16"/>
      <c r="U4714" s="16"/>
      <c r="V4714" s="16"/>
      <c r="W4714" s="16"/>
      <c r="X4714" s="16"/>
      <c r="Y4714" s="16"/>
      <c r="Z4714" s="16"/>
      <c r="AA4714" s="16"/>
      <c r="AB4714" s="16"/>
      <c r="AC4714" s="16"/>
      <c r="AD4714" s="16"/>
      <c r="AE4714" s="16"/>
      <c r="AF4714" s="16"/>
      <c r="AG4714" s="16"/>
      <c r="AH4714" s="16"/>
      <c r="AI4714" s="18">
        <v>3076.07</v>
      </c>
      <c r="AJ4714" s="22">
        <f>AI4714*-0.029+-0.3</f>
        <v>-89.50603</v>
      </c>
      <c r="AK4714" s="22">
        <v>0</v>
      </c>
      <c r="AL4714" s="22">
        <v>0</v>
      </c>
      <c r="AM4714" s="22">
        <v>0</v>
      </c>
      <c r="AN4714" s="22">
        <v>-303.47</v>
      </c>
      <c r="AO4714" s="22">
        <v>0</v>
      </c>
      <c r="AP4714" s="18">
        <f>SUM(AI4714:AO4714)</f>
        <v>2683.09397</v>
      </c>
    </row>
    <row r="4715" ht="20.35" customHeight="1">
      <c r="A4715" t="s" s="28">
        <v>3648</v>
      </c>
      <c r="B4715" s="15">
        <v>44379</v>
      </c>
      <c r="C4715" s="16"/>
      <c r="D4715" s="16"/>
      <c r="E4715" s="31"/>
      <c r="F4715" s="31"/>
      <c r="G4715" s="16"/>
      <c r="H4715" s="16"/>
      <c r="I4715" s="16"/>
      <c r="J4715" s="16"/>
      <c r="K4715" s="17">
        <v>1</v>
      </c>
      <c r="L4715" s="16"/>
      <c r="M4715" s="16"/>
      <c r="N4715" s="16"/>
      <c r="O4715" s="16"/>
      <c r="P4715" s="16"/>
      <c r="Q4715" s="16"/>
      <c r="R4715" s="16"/>
      <c r="S4715" s="16"/>
      <c r="T4715" s="16"/>
      <c r="U4715" s="16"/>
      <c r="V4715" s="16"/>
      <c r="W4715" s="16"/>
      <c r="X4715" s="16"/>
      <c r="Y4715" s="16"/>
      <c r="Z4715" s="16"/>
      <c r="AA4715" s="16"/>
      <c r="AB4715" s="16"/>
      <c r="AC4715" s="16"/>
      <c r="AD4715" s="16"/>
      <c r="AE4715" s="16"/>
      <c r="AF4715" s="16"/>
      <c r="AG4715" s="16"/>
      <c r="AH4715" s="16"/>
      <c r="AI4715" s="18">
        <v>599.99</v>
      </c>
      <c r="AJ4715" s="22">
        <v>0</v>
      </c>
      <c r="AK4715" s="22">
        <v>0</v>
      </c>
      <c r="AL4715" s="22">
        <v>0</v>
      </c>
      <c r="AM4715" s="22">
        <v>0</v>
      </c>
      <c r="AN4715" s="22">
        <v>-12.46</v>
      </c>
      <c r="AO4715" s="22">
        <v>0</v>
      </c>
      <c r="AP4715" s="18">
        <f>SUM(AI4715:AO4715)</f>
        <v>587.53</v>
      </c>
    </row>
    <row r="4716" ht="20.35" customHeight="1">
      <c r="A4716" t="s" s="28">
        <v>3649</v>
      </c>
      <c r="B4716" s="15">
        <v>44383</v>
      </c>
      <c r="C4716" s="16"/>
      <c r="D4716" s="16"/>
      <c r="E4716" s="31"/>
      <c r="F4716" s="31"/>
      <c r="G4716" s="16"/>
      <c r="H4716" s="16"/>
      <c r="I4716" s="16"/>
      <c r="J4716" s="16"/>
      <c r="K4716" s="17">
        <v>1</v>
      </c>
      <c r="L4716" s="16"/>
      <c r="M4716" s="16"/>
      <c r="N4716" s="16"/>
      <c r="O4716" s="16"/>
      <c r="P4716" s="16"/>
      <c r="Q4716" s="16"/>
      <c r="R4716" s="16"/>
      <c r="S4716" s="17">
        <v>2</v>
      </c>
      <c r="T4716" s="16"/>
      <c r="U4716" s="16"/>
      <c r="V4716" s="16"/>
      <c r="W4716" s="16"/>
      <c r="X4716" s="17">
        <v>9</v>
      </c>
      <c r="Y4716" s="16"/>
      <c r="Z4716" s="16"/>
      <c r="AA4716" s="16"/>
      <c r="AB4716" s="16"/>
      <c r="AC4716" s="16"/>
      <c r="AD4716" s="16"/>
      <c r="AE4716" s="16"/>
      <c r="AF4716" s="16"/>
      <c r="AG4716" s="16"/>
      <c r="AH4716" s="16"/>
      <c r="AI4716" s="18">
        <v>2684.88</v>
      </c>
      <c r="AJ4716" s="22">
        <f>AI4716*-0.029+-0.3</f>
        <v>-78.16152</v>
      </c>
      <c r="AK4716" s="22">
        <v>0</v>
      </c>
      <c r="AL4716" s="22">
        <v>0</v>
      </c>
      <c r="AM4716" s="22">
        <v>0</v>
      </c>
      <c r="AN4716" s="22">
        <v>-37.65</v>
      </c>
      <c r="AO4716" s="22">
        <v>0</v>
      </c>
      <c r="AP4716" s="18">
        <f>SUM(AI4716:AO4716)</f>
        <v>2569.06848</v>
      </c>
    </row>
    <row r="4717" ht="20.35" customHeight="1">
      <c r="A4717" t="s" s="28">
        <v>3650</v>
      </c>
      <c r="B4717" s="15">
        <v>44383</v>
      </c>
      <c r="C4717" s="16"/>
      <c r="D4717" s="16"/>
      <c r="E4717" s="31"/>
      <c r="F4717" s="31"/>
      <c r="G4717" s="16"/>
      <c r="H4717" s="16"/>
      <c r="I4717" s="16"/>
      <c r="J4717" s="16"/>
      <c r="K4717" s="16"/>
      <c r="L4717" s="16"/>
      <c r="M4717" s="16"/>
      <c r="N4717" s="16"/>
      <c r="O4717" s="16"/>
      <c r="P4717" s="16"/>
      <c r="Q4717" s="16"/>
      <c r="R4717" s="16"/>
      <c r="S4717" s="16"/>
      <c r="T4717" s="16"/>
      <c r="U4717" s="16"/>
      <c r="V4717" s="16"/>
      <c r="W4717" s="16"/>
      <c r="X4717" s="16"/>
      <c r="Y4717" s="16"/>
      <c r="Z4717" s="17">
        <v>4</v>
      </c>
      <c r="AA4717" s="16"/>
      <c r="AB4717" s="16"/>
      <c r="AC4717" s="16"/>
      <c r="AD4717" s="16"/>
      <c r="AE4717" s="16"/>
      <c r="AF4717" s="16"/>
      <c r="AG4717" s="16"/>
      <c r="AH4717" s="16"/>
      <c r="AI4717" s="18">
        <v>149.99</v>
      </c>
      <c r="AJ4717" s="22">
        <v>0</v>
      </c>
      <c r="AK4717" s="22">
        <v>0</v>
      </c>
      <c r="AL4717" s="22">
        <f>AI4717*-0.029-0.3</f>
        <v>-4.64971</v>
      </c>
      <c r="AM4717" s="22">
        <v>0</v>
      </c>
      <c r="AN4717" s="22">
        <v>-9.5</v>
      </c>
      <c r="AO4717" s="22">
        <v>0</v>
      </c>
      <c r="AP4717" s="18">
        <f>SUM(AI4717:AO4717)</f>
        <v>135.84029</v>
      </c>
    </row>
    <row r="4718" ht="20.35" customHeight="1">
      <c r="A4718" t="s" s="28">
        <v>3651</v>
      </c>
      <c r="B4718" s="15">
        <v>44383</v>
      </c>
      <c r="C4718" s="17">
        <v>2</v>
      </c>
      <c r="D4718" s="16"/>
      <c r="E4718" s="31"/>
      <c r="F4718" s="31"/>
      <c r="G4718" s="16"/>
      <c r="H4718" s="16"/>
      <c r="I4718" s="16"/>
      <c r="J4718" s="16"/>
      <c r="K4718" s="16"/>
      <c r="L4718" s="16"/>
      <c r="M4718" s="16"/>
      <c r="N4718" s="16"/>
      <c r="O4718" s="16"/>
      <c r="P4718" s="16"/>
      <c r="Q4718" s="16"/>
      <c r="R4718" s="16"/>
      <c r="S4718" s="16"/>
      <c r="T4718" s="16"/>
      <c r="U4718" s="16"/>
      <c r="V4718" s="16"/>
      <c r="W4718" s="16"/>
      <c r="X4718" s="16"/>
      <c r="Y4718" s="16"/>
      <c r="Z4718" s="16"/>
      <c r="AA4718" s="16"/>
      <c r="AB4718" s="16"/>
      <c r="AC4718" s="16"/>
      <c r="AD4718" s="16"/>
      <c r="AE4718" s="16"/>
      <c r="AF4718" s="16"/>
      <c r="AG4718" s="16"/>
      <c r="AH4718" s="16"/>
      <c r="AI4718" s="18">
        <v>856.77</v>
      </c>
      <c r="AJ4718" s="22">
        <f>AI4718*-0.029+-0.3</f>
        <v>-25.14633</v>
      </c>
      <c r="AK4718" s="22">
        <v>0</v>
      </c>
      <c r="AL4718" s="22">
        <v>0</v>
      </c>
      <c r="AM4718" s="22">
        <v>0</v>
      </c>
      <c r="AN4718" s="22">
        <v>-9.02</v>
      </c>
      <c r="AO4718" s="22">
        <v>-68.94</v>
      </c>
      <c r="AP4718" s="18">
        <f>SUM(AI4718:AO4718)</f>
        <v>753.66367</v>
      </c>
    </row>
    <row r="4719" ht="20.35" customHeight="1">
      <c r="A4719" t="s" s="28">
        <v>3652</v>
      </c>
      <c r="B4719" s="15">
        <v>44383</v>
      </c>
      <c r="C4719" s="16"/>
      <c r="D4719" s="16"/>
      <c r="E4719" s="31"/>
      <c r="F4719" s="31"/>
      <c r="G4719" s="16"/>
      <c r="H4719" s="16"/>
      <c r="I4719" s="16"/>
      <c r="J4719" s="16"/>
      <c r="K4719" s="17">
        <v>2</v>
      </c>
      <c r="L4719" s="16"/>
      <c r="M4719" s="16"/>
      <c r="N4719" s="16"/>
      <c r="O4719" s="16"/>
      <c r="P4719" s="16"/>
      <c r="Q4719" s="16"/>
      <c r="R4719" s="16"/>
      <c r="S4719" s="17">
        <v>1</v>
      </c>
      <c r="T4719" s="16"/>
      <c r="U4719" s="16"/>
      <c r="V4719" s="16"/>
      <c r="W4719" s="16"/>
      <c r="X4719" s="16"/>
      <c r="Y4719" s="16"/>
      <c r="Z4719" s="16"/>
      <c r="AA4719" s="16"/>
      <c r="AB4719" s="16"/>
      <c r="AC4719" s="16"/>
      <c r="AD4719" s="17">
        <v>1</v>
      </c>
      <c r="AE4719" s="16"/>
      <c r="AF4719" s="16"/>
      <c r="AG4719" s="16"/>
      <c r="AH4719" s="16"/>
      <c r="AI4719" s="18">
        <v>2011.2</v>
      </c>
      <c r="AJ4719" s="22">
        <v>0</v>
      </c>
      <c r="AK4719" s="22">
        <v>0</v>
      </c>
      <c r="AL4719" s="22">
        <v>0</v>
      </c>
      <c r="AM4719" s="22">
        <f>AI4719*-0.0599</f>
        <v>-120.47088</v>
      </c>
      <c r="AN4719" s="22">
        <v>-106.72</v>
      </c>
      <c r="AO4719" s="22">
        <v>0</v>
      </c>
      <c r="AP4719" s="18">
        <f>SUM(AI4719:AO4719)</f>
        <v>1784.00912</v>
      </c>
    </row>
    <row r="4720" ht="20.35" customHeight="1">
      <c r="A4720" t="s" s="28">
        <v>3653</v>
      </c>
      <c r="B4720" s="15">
        <v>44383</v>
      </c>
      <c r="C4720" s="16"/>
      <c r="D4720" s="16"/>
      <c r="E4720" s="31"/>
      <c r="F4720" s="31"/>
      <c r="G4720" s="16"/>
      <c r="H4720" s="17">
        <v>3</v>
      </c>
      <c r="I4720" s="16"/>
      <c r="J4720" s="16"/>
      <c r="K4720" s="16"/>
      <c r="L4720" s="16"/>
      <c r="M4720" s="16"/>
      <c r="N4720" s="16"/>
      <c r="O4720" s="16"/>
      <c r="P4720" s="16"/>
      <c r="Q4720" s="16"/>
      <c r="R4720" s="16"/>
      <c r="S4720" s="16"/>
      <c r="T4720" s="16"/>
      <c r="U4720" s="16"/>
      <c r="V4720" s="16"/>
      <c r="W4720" s="16"/>
      <c r="X4720" s="17">
        <v>3</v>
      </c>
      <c r="Y4720" s="16"/>
      <c r="Z4720" s="16"/>
      <c r="AA4720" s="16"/>
      <c r="AB4720" s="16"/>
      <c r="AC4720" s="16"/>
      <c r="AD4720" s="16"/>
      <c r="AE4720" s="16"/>
      <c r="AF4720" s="16"/>
      <c r="AG4720" s="16"/>
      <c r="AH4720" s="16"/>
      <c r="AI4720" s="18">
        <v>4785.08</v>
      </c>
      <c r="AJ4720" s="22">
        <f>AI4720*-0.029+-0.3</f>
        <v>-139.06732</v>
      </c>
      <c r="AK4720" s="22">
        <v>0</v>
      </c>
      <c r="AL4720" s="22">
        <v>0</v>
      </c>
      <c r="AM4720" s="22">
        <v>0</v>
      </c>
      <c r="AN4720" s="22">
        <v>-225.18</v>
      </c>
      <c r="AO4720" s="22">
        <v>0</v>
      </c>
      <c r="AP4720" s="18">
        <f>SUM(AI4720:AO4720)</f>
        <v>4420.83268</v>
      </c>
    </row>
    <row r="4721" ht="32.35" customHeight="1">
      <c r="A4721" t="s" s="28">
        <v>3654</v>
      </c>
      <c r="B4721" s="15">
        <v>44383</v>
      </c>
      <c r="C4721" s="16"/>
      <c r="D4721" s="16"/>
      <c r="E4721" s="31"/>
      <c r="F4721" s="31"/>
      <c r="G4721" s="16"/>
      <c r="H4721" s="16"/>
      <c r="I4721" s="16"/>
      <c r="J4721" s="16"/>
      <c r="K4721" s="16"/>
      <c r="L4721" s="16"/>
      <c r="M4721" s="16"/>
      <c r="N4721" s="16"/>
      <c r="O4721" s="16"/>
      <c r="P4721" s="16"/>
      <c r="Q4721" s="16"/>
      <c r="R4721" s="16"/>
      <c r="S4721" s="16"/>
      <c r="T4721" s="16"/>
      <c r="U4721" s="16"/>
      <c r="V4721" s="16"/>
      <c r="W4721" s="16"/>
      <c r="X4721" s="16"/>
      <c r="Y4721" s="16"/>
      <c r="Z4721" s="16"/>
      <c r="AA4721" s="16"/>
      <c r="AB4721" s="16"/>
      <c r="AC4721" s="16"/>
      <c r="AD4721" s="16"/>
      <c r="AE4721" s="16"/>
      <c r="AF4721" s="16"/>
      <c r="AG4721" s="16"/>
      <c r="AH4721" s="16"/>
      <c r="AI4721" s="18">
        <v>300.92</v>
      </c>
      <c r="AJ4721" s="22">
        <v>0</v>
      </c>
      <c r="AK4721" s="22">
        <f>AI4721*-0.029+-0.3</f>
        <v>-9.026680000000001</v>
      </c>
      <c r="AL4721" s="22">
        <v>0</v>
      </c>
      <c r="AM4721" s="22">
        <v>0</v>
      </c>
      <c r="AN4721" s="22">
        <v>-280.92</v>
      </c>
      <c r="AO4721" s="22">
        <v>0</v>
      </c>
      <c r="AP4721" s="18">
        <f>SUM(AI4721:AO4721)</f>
        <v>10.97332</v>
      </c>
    </row>
    <row r="4722" ht="20.35" customHeight="1">
      <c r="A4722" t="s" s="28">
        <v>1166</v>
      </c>
      <c r="B4722" s="15">
        <v>44383</v>
      </c>
      <c r="C4722" s="16"/>
      <c r="D4722" s="16"/>
      <c r="E4722" s="31"/>
      <c r="F4722" s="31"/>
      <c r="G4722" s="16"/>
      <c r="H4722" s="16"/>
      <c r="I4722" s="16"/>
      <c r="J4722" s="16"/>
      <c r="K4722" s="16"/>
      <c r="L4722" s="16"/>
      <c r="M4722" s="16"/>
      <c r="N4722" s="16"/>
      <c r="O4722" s="16"/>
      <c r="P4722" s="16"/>
      <c r="Q4722" s="16"/>
      <c r="R4722" s="16"/>
      <c r="S4722" s="16"/>
      <c r="T4722" s="16"/>
      <c r="U4722" s="16"/>
      <c r="V4722" s="16"/>
      <c r="W4722" s="16"/>
      <c r="X4722" s="16"/>
      <c r="Y4722" s="16"/>
      <c r="Z4722" s="16"/>
      <c r="AA4722" s="16"/>
      <c r="AB4722" s="16"/>
      <c r="AC4722" s="16"/>
      <c r="AD4722" s="16"/>
      <c r="AE4722" s="16"/>
      <c r="AF4722" s="16"/>
      <c r="AG4722" s="16"/>
      <c r="AH4722" s="16"/>
      <c r="AI4722" s="18">
        <v>832.5</v>
      </c>
      <c r="AJ4722" s="22">
        <v>0</v>
      </c>
      <c r="AK4722" s="22">
        <f>AI4722*-0.029+-0.3</f>
        <v>-24.4425</v>
      </c>
      <c r="AL4722" s="22">
        <v>0</v>
      </c>
      <c r="AM4722" s="22">
        <v>0</v>
      </c>
      <c r="AN4722" s="22">
        <v>0</v>
      </c>
      <c r="AO4722" s="22">
        <v>0</v>
      </c>
      <c r="AP4722" s="18">
        <f>SUM(AI4722:AO4722)</f>
        <v>808.0575</v>
      </c>
    </row>
    <row r="4723" ht="20.35" customHeight="1">
      <c r="A4723" t="s" s="28">
        <v>3655</v>
      </c>
      <c r="B4723" s="15">
        <v>44383</v>
      </c>
      <c r="C4723" s="16"/>
      <c r="D4723" s="16"/>
      <c r="E4723" s="31"/>
      <c r="F4723" s="31"/>
      <c r="G4723" s="16"/>
      <c r="H4723" s="16"/>
      <c r="I4723" s="16"/>
      <c r="J4723" s="16"/>
      <c r="K4723" s="16"/>
      <c r="L4723" s="16"/>
      <c r="M4723" s="16"/>
      <c r="N4723" s="16"/>
      <c r="O4723" s="16"/>
      <c r="P4723" s="16"/>
      <c r="Q4723" s="16"/>
      <c r="R4723" s="17">
        <v>1</v>
      </c>
      <c r="S4723" s="16"/>
      <c r="T4723" s="16"/>
      <c r="U4723" s="16"/>
      <c r="V4723" s="16"/>
      <c r="W4723" s="16"/>
      <c r="X4723" s="16"/>
      <c r="Y4723" s="16"/>
      <c r="Z4723" s="16"/>
      <c r="AA4723" s="16"/>
      <c r="AB4723" s="16"/>
      <c r="AC4723" s="16"/>
      <c r="AD4723" s="16"/>
      <c r="AE4723" s="16"/>
      <c r="AF4723" s="16"/>
      <c r="AG4723" s="16"/>
      <c r="AH4723" s="16"/>
      <c r="AI4723" s="18">
        <v>553.02</v>
      </c>
      <c r="AJ4723" s="22">
        <f>AI4723*-0.029+-0.3</f>
        <v>-16.33758</v>
      </c>
      <c r="AK4723" s="22">
        <v>0</v>
      </c>
      <c r="AL4723" s="22">
        <v>0</v>
      </c>
      <c r="AM4723" s="22">
        <v>0</v>
      </c>
      <c r="AN4723" s="22">
        <v>-35.26</v>
      </c>
      <c r="AO4723" s="22">
        <v>0</v>
      </c>
      <c r="AP4723" s="18">
        <f>SUM(AI4723:AO4723)</f>
        <v>501.42242</v>
      </c>
    </row>
    <row r="4724" ht="20.35" customHeight="1">
      <c r="A4724" t="s" s="28">
        <v>3656</v>
      </c>
      <c r="B4724" s="15">
        <v>44383</v>
      </c>
      <c r="C4724" s="16"/>
      <c r="D4724" s="16"/>
      <c r="E4724" s="31"/>
      <c r="F4724" s="31"/>
      <c r="G4724" s="17">
        <v>2</v>
      </c>
      <c r="H4724" s="16"/>
      <c r="I4724" s="16"/>
      <c r="J4724" s="16"/>
      <c r="K4724" s="16"/>
      <c r="L4724" s="16"/>
      <c r="M4724" s="16"/>
      <c r="N4724" s="16"/>
      <c r="O4724" s="16"/>
      <c r="P4724" s="16"/>
      <c r="Q4724" s="16"/>
      <c r="R4724" s="16"/>
      <c r="S4724" s="16"/>
      <c r="T4724" s="16"/>
      <c r="U4724" s="16"/>
      <c r="V4724" s="16"/>
      <c r="W4724" s="16"/>
      <c r="X4724" s="16"/>
      <c r="Y4724" s="16"/>
      <c r="Z4724" s="16"/>
      <c r="AA4724" s="16"/>
      <c r="AB4724" s="16"/>
      <c r="AC4724" s="16"/>
      <c r="AD4724" s="16"/>
      <c r="AE4724" s="16"/>
      <c r="AF4724" s="16"/>
      <c r="AG4724" s="16"/>
      <c r="AH4724" s="16"/>
      <c r="AI4724" s="18">
        <v>367.51</v>
      </c>
      <c r="AJ4724" s="22">
        <f>AI4724*-0.029+-0.3</f>
        <v>-10.95779</v>
      </c>
      <c r="AK4724" s="22">
        <v>0</v>
      </c>
      <c r="AL4724" s="22">
        <v>0</v>
      </c>
      <c r="AM4724" s="22">
        <v>0</v>
      </c>
      <c r="AN4724" s="22">
        <v>-9.02</v>
      </c>
      <c r="AO4724" s="22">
        <v>-29.57</v>
      </c>
      <c r="AP4724" s="18">
        <f>SUM(AI4724:AO4724)</f>
        <v>317.96221</v>
      </c>
    </row>
    <row r="4725" ht="20.35" customHeight="1">
      <c r="A4725" t="s" s="28">
        <v>3656</v>
      </c>
      <c r="B4725" s="15">
        <v>44383</v>
      </c>
      <c r="C4725" s="16"/>
      <c r="D4725" s="16"/>
      <c r="E4725" s="31"/>
      <c r="F4725" s="31"/>
      <c r="G4725" s="16"/>
      <c r="H4725" s="16"/>
      <c r="I4725" s="16"/>
      <c r="J4725" s="16"/>
      <c r="K4725" s="16"/>
      <c r="L4725" s="16"/>
      <c r="M4725" s="16"/>
      <c r="N4725" s="16"/>
      <c r="O4725" s="16"/>
      <c r="P4725" s="16"/>
      <c r="Q4725" s="16"/>
      <c r="R4725" s="16"/>
      <c r="S4725" s="16"/>
      <c r="T4725" s="16"/>
      <c r="U4725" s="16"/>
      <c r="V4725" s="16"/>
      <c r="W4725" s="16"/>
      <c r="X4725" s="17">
        <v>2</v>
      </c>
      <c r="Y4725" s="16"/>
      <c r="Z4725" s="16"/>
      <c r="AA4725" s="16"/>
      <c r="AB4725" s="16"/>
      <c r="AC4725" s="16"/>
      <c r="AD4725" s="16"/>
      <c r="AE4725" s="16"/>
      <c r="AF4725" s="16"/>
      <c r="AG4725" s="16"/>
      <c r="AH4725" s="16"/>
      <c r="AI4725" s="18">
        <v>184.85</v>
      </c>
      <c r="AJ4725" s="22">
        <f>AI4725*-0.029+-0.3</f>
        <v>-5.66065</v>
      </c>
      <c r="AK4725" s="22">
        <v>0</v>
      </c>
      <c r="AL4725" s="22">
        <v>0</v>
      </c>
      <c r="AM4725" s="22">
        <v>0</v>
      </c>
      <c r="AN4725" s="22">
        <v>0</v>
      </c>
      <c r="AO4725" s="22">
        <v>-14.87</v>
      </c>
      <c r="AP4725" s="18">
        <f>SUM(AI4725:AO4725)</f>
        <v>164.31935</v>
      </c>
    </row>
    <row r="4726" ht="20.35" customHeight="1">
      <c r="A4726" t="s" s="28">
        <v>3657</v>
      </c>
      <c r="B4726" s="15">
        <v>44383</v>
      </c>
      <c r="C4726" s="16"/>
      <c r="D4726" s="16"/>
      <c r="E4726" s="31"/>
      <c r="F4726" s="31"/>
      <c r="G4726" s="16"/>
      <c r="H4726" s="16"/>
      <c r="I4726" s="16"/>
      <c r="J4726" s="16"/>
      <c r="K4726" s="16"/>
      <c r="L4726" s="16"/>
      <c r="M4726" s="16"/>
      <c r="N4726" s="16"/>
      <c r="O4726" s="16"/>
      <c r="P4726" s="16"/>
      <c r="Q4726" s="16"/>
      <c r="R4726" s="16"/>
      <c r="S4726" s="16"/>
      <c r="T4726" s="16"/>
      <c r="U4726" s="16"/>
      <c r="V4726" s="16"/>
      <c r="W4726" s="16"/>
      <c r="X4726" s="17">
        <v>1</v>
      </c>
      <c r="Y4726" s="16"/>
      <c r="Z4726" s="16"/>
      <c r="AA4726" s="16"/>
      <c r="AB4726" s="16"/>
      <c r="AC4726" s="16"/>
      <c r="AD4726" s="16"/>
      <c r="AE4726" s="16"/>
      <c r="AF4726" s="16"/>
      <c r="AG4726" s="16"/>
      <c r="AH4726" s="16"/>
      <c r="AI4726" s="18">
        <v>163.11</v>
      </c>
      <c r="AJ4726" s="22">
        <f>AI4726*-0.029+-0.3</f>
        <v>-5.03019</v>
      </c>
      <c r="AK4726" s="22">
        <v>0</v>
      </c>
      <c r="AL4726" s="22">
        <v>0</v>
      </c>
      <c r="AM4726" s="22">
        <v>0</v>
      </c>
      <c r="AN4726" s="22">
        <v>-9.5</v>
      </c>
      <c r="AO4726" s="22">
        <v>-13.12</v>
      </c>
      <c r="AP4726" s="18">
        <f>SUM(AI4726:AO4726)</f>
        <v>135.45981</v>
      </c>
    </row>
    <row r="4727" ht="20.35" customHeight="1">
      <c r="A4727" t="s" s="28">
        <v>891</v>
      </c>
      <c r="B4727" s="15">
        <v>44384</v>
      </c>
      <c r="C4727" s="16"/>
      <c r="D4727" s="16"/>
      <c r="E4727" s="31"/>
      <c r="F4727" s="31"/>
      <c r="G4727" s="16"/>
      <c r="H4727" s="16"/>
      <c r="I4727" s="16"/>
      <c r="J4727" s="16"/>
      <c r="K4727" s="17">
        <v>2</v>
      </c>
      <c r="L4727" s="16"/>
      <c r="M4727" s="16"/>
      <c r="N4727" s="16"/>
      <c r="O4727" s="16"/>
      <c r="P4727" s="16"/>
      <c r="Q4727" s="16"/>
      <c r="R4727" s="16"/>
      <c r="S4727" s="16"/>
      <c r="T4727" s="16"/>
      <c r="U4727" s="16"/>
      <c r="V4727" s="16"/>
      <c r="W4727" s="16"/>
      <c r="X4727" s="16"/>
      <c r="Y4727" s="16"/>
      <c r="Z4727" s="16"/>
      <c r="AA4727" s="16"/>
      <c r="AB4727" s="16"/>
      <c r="AC4727" s="16"/>
      <c r="AD4727" s="16"/>
      <c r="AE4727" s="16"/>
      <c r="AF4727" s="16"/>
      <c r="AG4727" s="16"/>
      <c r="AH4727" s="16"/>
      <c r="AI4727" s="18">
        <v>1419.96</v>
      </c>
      <c r="AJ4727" s="22">
        <f>AI4727*-0.029+-0.3</f>
        <v>-41.47884</v>
      </c>
      <c r="AK4727" s="22">
        <v>0</v>
      </c>
      <c r="AL4727" s="22">
        <v>0</v>
      </c>
      <c r="AM4727" s="22">
        <v>0</v>
      </c>
      <c r="AN4727" s="22">
        <v>-20.81</v>
      </c>
      <c r="AO4727" s="22">
        <v>0</v>
      </c>
      <c r="AP4727" s="18">
        <f>SUM(AI4727:AO4727)</f>
        <v>1357.67116</v>
      </c>
    </row>
    <row r="4728" ht="20.35" customHeight="1">
      <c r="A4728" t="s" s="28">
        <v>3658</v>
      </c>
      <c r="B4728" s="15">
        <v>44384</v>
      </c>
      <c r="C4728" s="16"/>
      <c r="D4728" s="16"/>
      <c r="E4728" s="31"/>
      <c r="F4728" s="31"/>
      <c r="G4728" s="16"/>
      <c r="H4728" s="16"/>
      <c r="I4728" s="16"/>
      <c r="J4728" s="16"/>
      <c r="K4728" s="16"/>
      <c r="L4728" s="16"/>
      <c r="M4728" s="16"/>
      <c r="N4728" s="16"/>
      <c r="O4728" s="16"/>
      <c r="P4728" s="16"/>
      <c r="Q4728" s="16"/>
      <c r="R4728" s="16"/>
      <c r="S4728" s="17">
        <v>1</v>
      </c>
      <c r="T4728" s="16"/>
      <c r="U4728" s="16"/>
      <c r="V4728" s="16"/>
      <c r="W4728" s="16"/>
      <c r="X4728" s="16"/>
      <c r="Y4728" s="16"/>
      <c r="Z4728" s="16"/>
      <c r="AA4728" s="16"/>
      <c r="AB4728" s="16"/>
      <c r="AC4728" s="16"/>
      <c r="AD4728" s="16"/>
      <c r="AE4728" s="16"/>
      <c r="AF4728" s="16"/>
      <c r="AG4728" s="16"/>
      <c r="AH4728" s="16"/>
      <c r="AI4728" s="18">
        <v>349.99</v>
      </c>
      <c r="AJ4728" s="22">
        <f>AI4728*-0.029+-0.3</f>
        <v>-10.44971</v>
      </c>
      <c r="AK4728" s="22">
        <v>0</v>
      </c>
      <c r="AL4728" s="22">
        <v>0</v>
      </c>
      <c r="AM4728" s="22">
        <v>0</v>
      </c>
      <c r="AN4728" s="22">
        <v>-7.5</v>
      </c>
      <c r="AO4728" s="22">
        <v>0</v>
      </c>
      <c r="AP4728" s="18">
        <f>SUM(AI4728:AO4728)</f>
        <v>332.04029</v>
      </c>
    </row>
    <row r="4729" ht="20.35" customHeight="1">
      <c r="A4729" t="s" s="28">
        <v>3235</v>
      </c>
      <c r="B4729" s="15">
        <v>44385</v>
      </c>
      <c r="C4729" s="16"/>
      <c r="D4729" s="16"/>
      <c r="E4729" s="31"/>
      <c r="F4729" s="31"/>
      <c r="G4729" s="16"/>
      <c r="H4729" s="16"/>
      <c r="I4729" s="16"/>
      <c r="J4729" s="16"/>
      <c r="K4729" s="16"/>
      <c r="L4729" s="16"/>
      <c r="M4729" s="16"/>
      <c r="N4729" s="16"/>
      <c r="O4729" s="16"/>
      <c r="P4729" s="16"/>
      <c r="Q4729" s="16"/>
      <c r="R4729" s="16"/>
      <c r="S4729" s="16"/>
      <c r="T4729" s="16"/>
      <c r="U4729" s="16"/>
      <c r="V4729" s="16"/>
      <c r="W4729" s="16"/>
      <c r="X4729" s="16"/>
      <c r="Y4729" s="16"/>
      <c r="Z4729" s="16"/>
      <c r="AA4729" s="16"/>
      <c r="AB4729" s="16"/>
      <c r="AC4729" s="16"/>
      <c r="AD4729" s="16"/>
      <c r="AE4729" s="16"/>
      <c r="AF4729" s="16"/>
      <c r="AG4729" s="16"/>
      <c r="AH4729" s="16"/>
      <c r="AI4729" s="18">
        <v>2763.72</v>
      </c>
      <c r="AJ4729" s="22">
        <v>0</v>
      </c>
      <c r="AK4729" s="22">
        <v>0</v>
      </c>
      <c r="AL4729" s="22">
        <v>0</v>
      </c>
      <c r="AM4729" s="22">
        <v>0</v>
      </c>
      <c r="AN4729" s="22">
        <v>-63.72</v>
      </c>
      <c r="AO4729" s="22">
        <v>0</v>
      </c>
      <c r="AP4729" s="18">
        <f>SUM(AI4729:AO4729)</f>
        <v>2700</v>
      </c>
    </row>
    <row r="4730" ht="20.35" customHeight="1">
      <c r="A4730" t="s" s="28">
        <v>3659</v>
      </c>
      <c r="B4730" s="15">
        <v>44385</v>
      </c>
      <c r="C4730" s="16"/>
      <c r="D4730" s="16"/>
      <c r="E4730" s="31"/>
      <c r="F4730" s="31"/>
      <c r="G4730" s="16"/>
      <c r="H4730" s="16"/>
      <c r="I4730" s="16"/>
      <c r="J4730" s="16"/>
      <c r="K4730" s="16"/>
      <c r="L4730" s="16"/>
      <c r="M4730" s="16"/>
      <c r="N4730" s="16"/>
      <c r="O4730" s="16"/>
      <c r="P4730" s="16"/>
      <c r="Q4730" s="16"/>
      <c r="R4730" s="16"/>
      <c r="S4730" s="16"/>
      <c r="T4730" s="16"/>
      <c r="U4730" s="16"/>
      <c r="V4730" s="16"/>
      <c r="W4730" s="16"/>
      <c r="X4730" s="16"/>
      <c r="Y4730" s="16"/>
      <c r="Z4730" s="16"/>
      <c r="AA4730" s="16"/>
      <c r="AB4730" s="16"/>
      <c r="AC4730" s="16"/>
      <c r="AD4730" s="16"/>
      <c r="AE4730" s="16"/>
      <c r="AF4730" s="16"/>
      <c r="AG4730" s="16"/>
      <c r="AH4730" s="16"/>
      <c r="AI4730" s="18">
        <v>67.97</v>
      </c>
      <c r="AJ4730" s="22">
        <v>0</v>
      </c>
      <c r="AK4730" s="22">
        <v>0</v>
      </c>
      <c r="AL4730" s="22">
        <f>AI4730*-0.029-0.3</f>
        <v>-2.27113</v>
      </c>
      <c r="AM4730" s="22">
        <v>0</v>
      </c>
      <c r="AN4730" s="22">
        <v>-9.5</v>
      </c>
      <c r="AO4730" s="22">
        <v>0</v>
      </c>
      <c r="AP4730" s="18">
        <f>SUM(AI4730:AO4730)</f>
        <v>56.19887</v>
      </c>
    </row>
    <row r="4731" ht="20.35" customHeight="1">
      <c r="A4731" t="s" s="28">
        <v>3660</v>
      </c>
      <c r="B4731" s="15">
        <v>44385</v>
      </c>
      <c r="C4731" s="16"/>
      <c r="D4731" s="16"/>
      <c r="E4731" s="31"/>
      <c r="F4731" s="31"/>
      <c r="G4731" s="16"/>
      <c r="H4731" s="16"/>
      <c r="I4731" s="16"/>
      <c r="J4731" s="16"/>
      <c r="K4731" s="16"/>
      <c r="L4731" s="16"/>
      <c r="M4731" s="16"/>
      <c r="N4731" s="16"/>
      <c r="O4731" s="16"/>
      <c r="P4731" s="16"/>
      <c r="Q4731" s="16"/>
      <c r="R4731" s="16"/>
      <c r="S4731" s="16"/>
      <c r="T4731" s="16"/>
      <c r="U4731" s="16"/>
      <c r="V4731" s="16"/>
      <c r="W4731" s="16"/>
      <c r="X4731" s="17">
        <v>2</v>
      </c>
      <c r="Y4731" s="16"/>
      <c r="Z4731" s="16"/>
      <c r="AA4731" s="16"/>
      <c r="AB4731" s="16"/>
      <c r="AC4731" s="16"/>
      <c r="AD4731" s="16"/>
      <c r="AE4731" s="16"/>
      <c r="AF4731" s="16"/>
      <c r="AG4731" s="16"/>
      <c r="AH4731" s="16"/>
      <c r="AI4731" s="18">
        <v>279.98</v>
      </c>
      <c r="AJ4731" s="22">
        <f>AI4731*-0.029+-0.3</f>
        <v>-8.419420000000001</v>
      </c>
      <c r="AK4731" s="22">
        <v>0</v>
      </c>
      <c r="AL4731" s="22">
        <v>0</v>
      </c>
      <c r="AM4731" s="22">
        <v>0</v>
      </c>
      <c r="AN4731" s="22">
        <v>-11.51</v>
      </c>
      <c r="AO4731" s="22">
        <v>0</v>
      </c>
      <c r="AP4731" s="18">
        <f>SUM(AI4731:AO4731)</f>
        <v>260.05058</v>
      </c>
    </row>
    <row r="4732" ht="20.35" customHeight="1">
      <c r="A4732" t="s" s="28">
        <v>1271</v>
      </c>
      <c r="B4732" s="15">
        <v>44385</v>
      </c>
      <c r="C4732" s="16"/>
      <c r="D4732" s="16"/>
      <c r="E4732" s="31"/>
      <c r="F4732" s="31"/>
      <c r="G4732" s="16"/>
      <c r="H4732" s="16"/>
      <c r="I4732" s="16"/>
      <c r="J4732" s="16"/>
      <c r="K4732" s="16"/>
      <c r="L4732" s="16"/>
      <c r="M4732" s="16"/>
      <c r="N4732" s="16"/>
      <c r="O4732" s="16"/>
      <c r="P4732" s="16"/>
      <c r="Q4732" s="16"/>
      <c r="R4732" s="17">
        <v>1</v>
      </c>
      <c r="S4732" s="16"/>
      <c r="T4732" s="16"/>
      <c r="U4732" s="16"/>
      <c r="V4732" s="16"/>
      <c r="W4732" s="16"/>
      <c r="X4732" s="16"/>
      <c r="Y4732" s="16"/>
      <c r="Z4732" s="16"/>
      <c r="AA4732" s="16"/>
      <c r="AB4732" s="16"/>
      <c r="AC4732" s="16"/>
      <c r="AD4732" s="16"/>
      <c r="AE4732" s="16"/>
      <c r="AF4732" s="16"/>
      <c r="AG4732" s="16"/>
      <c r="AH4732" s="16"/>
      <c r="AI4732" s="18">
        <v>386.32</v>
      </c>
      <c r="AJ4732" s="22">
        <v>0</v>
      </c>
      <c r="AK4732" s="22">
        <v>0</v>
      </c>
      <c r="AL4732" s="22">
        <v>0</v>
      </c>
      <c r="AM4732" s="22">
        <v>0</v>
      </c>
      <c r="AN4732" s="22">
        <v>-9.02</v>
      </c>
      <c r="AO4732" s="22">
        <v>0</v>
      </c>
      <c r="AP4732" s="18">
        <f>SUM(AI4732:AO4732)</f>
        <v>377.3</v>
      </c>
    </row>
    <row r="4733" ht="20.35" customHeight="1">
      <c r="A4733" t="s" s="28">
        <v>3661</v>
      </c>
      <c r="B4733" s="15">
        <v>44385</v>
      </c>
      <c r="C4733" s="17">
        <v>1</v>
      </c>
      <c r="D4733" s="16"/>
      <c r="E4733" s="31"/>
      <c r="F4733" s="59">
        <v>1</v>
      </c>
      <c r="G4733" s="16"/>
      <c r="H4733" s="16"/>
      <c r="I4733" s="16"/>
      <c r="J4733" s="16"/>
      <c r="K4733" s="16"/>
      <c r="L4733" s="16"/>
      <c r="M4733" s="16"/>
      <c r="N4733" s="16"/>
      <c r="O4733" s="16"/>
      <c r="P4733" s="16"/>
      <c r="Q4733" s="16"/>
      <c r="R4733" s="16"/>
      <c r="S4733" s="16"/>
      <c r="T4733" s="16"/>
      <c r="U4733" s="16"/>
      <c r="V4733" s="16"/>
      <c r="W4733" s="16"/>
      <c r="X4733" s="16"/>
      <c r="Y4733" s="16"/>
      <c r="Z4733" s="16"/>
      <c r="AA4733" s="16"/>
      <c r="AB4733" s="16"/>
      <c r="AC4733" s="16"/>
      <c r="AD4733" s="16"/>
      <c r="AE4733" s="16"/>
      <c r="AF4733" s="16"/>
      <c r="AG4733" s="16"/>
      <c r="AH4733" s="16"/>
      <c r="AI4733" s="18">
        <v>529.98</v>
      </c>
      <c r="AJ4733" s="22">
        <f>AI4733*-0.029+-0.3</f>
        <v>-15.66942</v>
      </c>
      <c r="AK4733" s="22">
        <v>0</v>
      </c>
      <c r="AL4733" s="22">
        <v>0</v>
      </c>
      <c r="AM4733" s="22">
        <v>0</v>
      </c>
      <c r="AN4733" s="22">
        <v>-18.23</v>
      </c>
      <c r="AO4733" s="22">
        <v>0</v>
      </c>
      <c r="AP4733" s="18">
        <f>SUM(AI4733:AO4733)</f>
        <v>496.08058</v>
      </c>
    </row>
    <row r="4734" ht="20.35" customHeight="1">
      <c r="A4734" t="s" s="28">
        <v>3662</v>
      </c>
      <c r="B4734" s="15">
        <v>44386</v>
      </c>
      <c r="C4734" s="17">
        <v>1</v>
      </c>
      <c r="D4734" s="16"/>
      <c r="E4734" s="31"/>
      <c r="F4734" s="31"/>
      <c r="G4734" s="16"/>
      <c r="H4734" s="16"/>
      <c r="I4734" s="16"/>
      <c r="J4734" s="16"/>
      <c r="K4734" s="16"/>
      <c r="L4734" s="16"/>
      <c r="M4734" s="16"/>
      <c r="N4734" s="16"/>
      <c r="O4734" s="16"/>
      <c r="P4734" s="16"/>
      <c r="Q4734" s="16"/>
      <c r="R4734" s="16"/>
      <c r="S4734" s="16"/>
      <c r="T4734" s="16"/>
      <c r="U4734" s="16"/>
      <c r="V4734" s="16"/>
      <c r="W4734" s="16"/>
      <c r="X4734" s="16"/>
      <c r="Y4734" s="16"/>
      <c r="Z4734" s="16"/>
      <c r="AA4734" s="16"/>
      <c r="AB4734" s="16"/>
      <c r="AC4734" s="16"/>
      <c r="AD4734" s="16"/>
      <c r="AE4734" s="16"/>
      <c r="AF4734" s="16"/>
      <c r="AG4734" s="16"/>
      <c r="AH4734" s="16"/>
      <c r="AI4734" s="18">
        <v>329.37</v>
      </c>
      <c r="AJ4734" s="22">
        <f>AI4734*-0.029+-0.3</f>
        <v>-9.85173</v>
      </c>
      <c r="AK4734" s="22">
        <v>0</v>
      </c>
      <c r="AL4734" s="22">
        <v>0</v>
      </c>
      <c r="AM4734" s="22">
        <v>0</v>
      </c>
      <c r="AN4734" s="22">
        <v>-12.8</v>
      </c>
      <c r="AO4734" s="22">
        <v>0</v>
      </c>
      <c r="AP4734" s="18">
        <f>SUM(AI4734:AO4734)</f>
        <v>306.71827</v>
      </c>
    </row>
    <row r="4735" ht="20.35" customHeight="1">
      <c r="A4735" t="s" s="28">
        <v>3663</v>
      </c>
      <c r="B4735" s="15">
        <v>44386</v>
      </c>
      <c r="C4735" s="16"/>
      <c r="D4735" s="16"/>
      <c r="E4735" s="31"/>
      <c r="F4735" s="31"/>
      <c r="G4735" s="16"/>
      <c r="H4735" s="16"/>
      <c r="I4735" s="16"/>
      <c r="J4735" s="16"/>
      <c r="K4735" s="16"/>
      <c r="L4735" s="16"/>
      <c r="M4735" s="16"/>
      <c r="N4735" s="16"/>
      <c r="O4735" s="16"/>
      <c r="P4735" s="16"/>
      <c r="Q4735" s="16"/>
      <c r="R4735" s="16"/>
      <c r="S4735" s="16"/>
      <c r="T4735" s="16"/>
      <c r="U4735" s="16"/>
      <c r="V4735" s="16"/>
      <c r="W4735" s="16"/>
      <c r="X4735" s="16"/>
      <c r="Y4735" s="16"/>
      <c r="Z4735" s="16"/>
      <c r="AA4735" s="16"/>
      <c r="AB4735" s="16"/>
      <c r="AC4735" s="16"/>
      <c r="AD4735" s="16"/>
      <c r="AE4735" s="16"/>
      <c r="AF4735" s="16"/>
      <c r="AG4735" s="16"/>
      <c r="AH4735" s="16"/>
      <c r="AI4735" s="18">
        <v>15.98</v>
      </c>
      <c r="AJ4735" s="22">
        <f>AI4735*-0.029+-0.3</f>
        <v>-0.76342</v>
      </c>
      <c r="AK4735" s="22">
        <v>0</v>
      </c>
      <c r="AL4735" s="22">
        <v>0</v>
      </c>
      <c r="AM4735" s="22">
        <v>0</v>
      </c>
      <c r="AN4735" s="22">
        <v>-3.49</v>
      </c>
      <c r="AO4735" s="22">
        <v>0</v>
      </c>
      <c r="AP4735" s="18">
        <f>SUM(AI4735:AO4735)</f>
        <v>11.72658</v>
      </c>
    </row>
    <row r="4736" ht="20.35" customHeight="1">
      <c r="A4736" t="s" s="28">
        <v>3664</v>
      </c>
      <c r="B4736" s="15">
        <v>44386</v>
      </c>
      <c r="C4736" s="16"/>
      <c r="D4736" s="16"/>
      <c r="E4736" s="31"/>
      <c r="F4736" s="31"/>
      <c r="G4736" s="16"/>
      <c r="H4736" s="16"/>
      <c r="I4736" s="16"/>
      <c r="J4736" s="16"/>
      <c r="K4736" s="16"/>
      <c r="L4736" s="16"/>
      <c r="M4736" s="16"/>
      <c r="N4736" s="16"/>
      <c r="O4736" s="16"/>
      <c r="P4736" s="16"/>
      <c r="Q4736" s="16"/>
      <c r="R4736" s="16"/>
      <c r="S4736" s="16"/>
      <c r="T4736" s="16"/>
      <c r="U4736" s="16"/>
      <c r="V4736" s="16"/>
      <c r="W4736" s="16"/>
      <c r="X4736" s="17">
        <v>2</v>
      </c>
      <c r="Y4736" s="16"/>
      <c r="Z4736" s="16"/>
      <c r="AA4736" s="16"/>
      <c r="AB4736" s="16"/>
      <c r="AC4736" s="16"/>
      <c r="AD4736" s="16"/>
      <c r="AE4736" s="16"/>
      <c r="AF4736" s="16"/>
      <c r="AG4736" s="16"/>
      <c r="AH4736" s="16"/>
      <c r="AI4736" s="18">
        <v>199.98</v>
      </c>
      <c r="AJ4736" s="22">
        <f>AI4736*-0.029+-0.3</f>
        <v>-6.09942</v>
      </c>
      <c r="AK4736" s="22">
        <v>0</v>
      </c>
      <c r="AL4736" s="22">
        <v>0</v>
      </c>
      <c r="AM4736" s="22">
        <v>0</v>
      </c>
      <c r="AN4736" s="22">
        <v>-9.5</v>
      </c>
      <c r="AO4736" s="22">
        <v>0</v>
      </c>
      <c r="AP4736" s="18">
        <f>SUM(AI4736:AO4736)</f>
        <v>184.38058</v>
      </c>
    </row>
    <row r="4737" ht="20.35" customHeight="1">
      <c r="A4737" t="s" s="28">
        <v>3113</v>
      </c>
      <c r="B4737" s="15">
        <v>44386</v>
      </c>
      <c r="C4737" s="16"/>
      <c r="D4737" s="16"/>
      <c r="E4737" s="31"/>
      <c r="F4737" s="31"/>
      <c r="G4737" s="16"/>
      <c r="H4737" s="16"/>
      <c r="I4737" s="16"/>
      <c r="J4737" s="16"/>
      <c r="K4737" s="16"/>
      <c r="L4737" s="16"/>
      <c r="M4737" s="16"/>
      <c r="N4737" s="16"/>
      <c r="O4737" s="16"/>
      <c r="P4737" s="16"/>
      <c r="Q4737" s="16"/>
      <c r="R4737" s="16"/>
      <c r="S4737" s="17">
        <v>1</v>
      </c>
      <c r="T4737" s="16"/>
      <c r="U4737" s="16"/>
      <c r="V4737" s="16"/>
      <c r="W4737" s="16"/>
      <c r="X4737" s="16"/>
      <c r="Y4737" s="16"/>
      <c r="Z4737" s="16"/>
      <c r="AA4737" s="16"/>
      <c r="AB4737" s="16"/>
      <c r="AC4737" s="16"/>
      <c r="AD4737" s="16"/>
      <c r="AE4737" s="16"/>
      <c r="AF4737" s="16"/>
      <c r="AG4737" s="16"/>
      <c r="AH4737" s="16"/>
      <c r="AI4737" s="18">
        <v>276.5</v>
      </c>
      <c r="AJ4737" s="22">
        <f>AI4737*-0.029+-0.3</f>
        <v>-8.3185</v>
      </c>
      <c r="AK4737" s="22">
        <v>0</v>
      </c>
      <c r="AL4737" s="22">
        <v>0</v>
      </c>
      <c r="AM4737" s="22">
        <v>0</v>
      </c>
      <c r="AN4737" s="22">
        <v>-9.02</v>
      </c>
      <c r="AO4737" s="22">
        <v>0</v>
      </c>
      <c r="AP4737" s="18">
        <f>SUM(AI4737:AO4737)</f>
        <v>259.1615</v>
      </c>
    </row>
    <row r="4738" ht="20.35" customHeight="1">
      <c r="A4738" t="s" s="28">
        <v>3665</v>
      </c>
      <c r="B4738" s="15">
        <v>44386</v>
      </c>
      <c r="C4738" s="16"/>
      <c r="D4738" s="16"/>
      <c r="E4738" s="31"/>
      <c r="F4738" s="31"/>
      <c r="G4738" s="16"/>
      <c r="H4738" s="16"/>
      <c r="I4738" s="16"/>
      <c r="J4738" s="16"/>
      <c r="K4738" s="16"/>
      <c r="L4738" s="16"/>
      <c r="M4738" s="16"/>
      <c r="N4738" s="16"/>
      <c r="O4738" s="16"/>
      <c r="P4738" s="16"/>
      <c r="Q4738" s="16"/>
      <c r="R4738" s="16"/>
      <c r="S4738" s="17">
        <v>1</v>
      </c>
      <c r="T4738" s="16"/>
      <c r="U4738" s="16"/>
      <c r="V4738" s="16"/>
      <c r="W4738" s="16"/>
      <c r="X4738" s="16"/>
      <c r="Y4738" s="16"/>
      <c r="Z4738" s="16"/>
      <c r="AA4738" s="16"/>
      <c r="AB4738" s="16"/>
      <c r="AC4738" s="16"/>
      <c r="AD4738" s="16"/>
      <c r="AE4738" s="16"/>
      <c r="AF4738" s="16"/>
      <c r="AG4738" s="16"/>
      <c r="AH4738" s="16"/>
      <c r="AI4738" s="18">
        <v>349.99</v>
      </c>
      <c r="AJ4738" s="22">
        <f>AI4738*-0.029+-0.3</f>
        <v>-10.44971</v>
      </c>
      <c r="AK4738" s="22">
        <v>0</v>
      </c>
      <c r="AL4738" s="22">
        <v>0</v>
      </c>
      <c r="AM4738" s="22">
        <v>0</v>
      </c>
      <c r="AN4738" s="22">
        <v>-7.5</v>
      </c>
      <c r="AO4738" s="22">
        <v>0</v>
      </c>
      <c r="AP4738" s="18">
        <f>SUM(AI4738:AO4738)</f>
        <v>332.04029</v>
      </c>
    </row>
    <row r="4739" ht="20.35" customHeight="1">
      <c r="A4739" t="s" s="28">
        <v>3666</v>
      </c>
      <c r="B4739" s="15">
        <v>44386</v>
      </c>
      <c r="C4739" s="16"/>
      <c r="D4739" s="16"/>
      <c r="E4739" s="31"/>
      <c r="F4739" s="31"/>
      <c r="G4739" s="16"/>
      <c r="H4739" s="16"/>
      <c r="I4739" s="16"/>
      <c r="J4739" s="16"/>
      <c r="K4739" s="16"/>
      <c r="L4739" s="16"/>
      <c r="M4739" s="16"/>
      <c r="N4739" s="16"/>
      <c r="O4739" s="16"/>
      <c r="P4739" s="16"/>
      <c r="Q4739" s="17">
        <v>3</v>
      </c>
      <c r="R4739" s="16"/>
      <c r="S4739" s="16"/>
      <c r="T4739" s="16"/>
      <c r="U4739" s="16"/>
      <c r="V4739" s="16"/>
      <c r="W4739" s="16"/>
      <c r="X4739" s="16"/>
      <c r="Y4739" s="16"/>
      <c r="Z4739" s="16"/>
      <c r="AA4739" s="16"/>
      <c r="AB4739" s="16"/>
      <c r="AC4739" s="16"/>
      <c r="AD4739" s="16"/>
      <c r="AE4739" s="16"/>
      <c r="AF4739" s="16"/>
      <c r="AG4739" s="16"/>
      <c r="AH4739" s="16"/>
      <c r="AI4739" s="18">
        <v>804.02</v>
      </c>
      <c r="AJ4739" s="22">
        <v>0</v>
      </c>
      <c r="AK4739" s="22">
        <v>0</v>
      </c>
      <c r="AL4739" s="22">
        <v>0</v>
      </c>
      <c r="AM4739" s="22">
        <v>0</v>
      </c>
      <c r="AN4739" s="22">
        <v>-9.02</v>
      </c>
      <c r="AO4739" s="22">
        <v>0</v>
      </c>
      <c r="AP4739" s="18">
        <f>SUM(AI4739:AO4739)</f>
        <v>795</v>
      </c>
    </row>
    <row r="4740" ht="20.35" customHeight="1">
      <c r="A4740" t="s" s="28">
        <v>3005</v>
      </c>
      <c r="B4740" s="15">
        <v>44386</v>
      </c>
      <c r="C4740" s="16"/>
      <c r="D4740" s="16"/>
      <c r="E4740" s="31"/>
      <c r="F4740" s="31"/>
      <c r="G4740" s="16"/>
      <c r="H4740" s="16"/>
      <c r="I4740" s="16"/>
      <c r="J4740" s="16"/>
      <c r="K4740" s="16"/>
      <c r="L4740" s="16"/>
      <c r="M4740" s="16"/>
      <c r="N4740" s="16"/>
      <c r="O4740" s="16"/>
      <c r="P4740" s="16"/>
      <c r="Q4740" s="16"/>
      <c r="R4740" s="16"/>
      <c r="S4740" s="16"/>
      <c r="T4740" s="16"/>
      <c r="U4740" s="16"/>
      <c r="V4740" s="16"/>
      <c r="W4740" s="16"/>
      <c r="X4740" s="17">
        <v>2</v>
      </c>
      <c r="Y4740" s="16"/>
      <c r="Z4740" s="16"/>
      <c r="AA4740" s="16"/>
      <c r="AB4740" s="16"/>
      <c r="AC4740" s="16"/>
      <c r="AD4740" s="16"/>
      <c r="AE4740" s="16"/>
      <c r="AF4740" s="16"/>
      <c r="AG4740" s="16"/>
      <c r="AH4740" s="16"/>
      <c r="AI4740" s="18">
        <v>463.91</v>
      </c>
      <c r="AJ4740" s="22">
        <f>AI4740*-0.029+-0.3</f>
        <v>-13.75339</v>
      </c>
      <c r="AK4740" s="22">
        <v>0</v>
      </c>
      <c r="AL4740" s="22">
        <v>0</v>
      </c>
      <c r="AM4740" s="22">
        <v>0</v>
      </c>
      <c r="AN4740" s="22">
        <v>-10.47</v>
      </c>
      <c r="AO4740" s="22">
        <v>0</v>
      </c>
      <c r="AP4740" s="18">
        <f>SUM(AI4740:AO4740)</f>
        <v>439.68661</v>
      </c>
    </row>
    <row r="4741" ht="20.35" customHeight="1">
      <c r="A4741" t="s" s="28">
        <v>3666</v>
      </c>
      <c r="B4741" s="15">
        <v>44386</v>
      </c>
      <c r="C4741" s="16"/>
      <c r="D4741" s="16"/>
      <c r="E4741" s="31"/>
      <c r="F4741" s="31"/>
      <c r="G4741" s="16"/>
      <c r="H4741" s="16"/>
      <c r="I4741" s="16"/>
      <c r="J4741" s="16"/>
      <c r="K4741" s="16"/>
      <c r="L4741" s="16"/>
      <c r="M4741" s="16"/>
      <c r="N4741" s="16"/>
      <c r="O4741" s="16"/>
      <c r="P4741" s="16"/>
      <c r="Q4741" s="16"/>
      <c r="R4741" s="16"/>
      <c r="S4741" s="16"/>
      <c r="T4741" s="16"/>
      <c r="U4741" s="16"/>
      <c r="V4741" s="16"/>
      <c r="W4741" s="16"/>
      <c r="X4741" s="16"/>
      <c r="Y4741" s="16"/>
      <c r="Z4741" s="16"/>
      <c r="AA4741" s="16"/>
      <c r="AB4741" s="16"/>
      <c r="AC4741" s="16"/>
      <c r="AD4741" s="16"/>
      <c r="AE4741" s="17">
        <v>4</v>
      </c>
      <c r="AF4741" s="16"/>
      <c r="AG4741" s="16"/>
      <c r="AH4741" s="16"/>
      <c r="AI4741" s="18">
        <v>4249.02</v>
      </c>
      <c r="AJ4741" s="22">
        <v>0</v>
      </c>
      <c r="AK4741" s="22">
        <v>0</v>
      </c>
      <c r="AL4741" s="22">
        <v>0</v>
      </c>
      <c r="AM4741" s="22">
        <v>0</v>
      </c>
      <c r="AN4741" s="22">
        <v>-36.02</v>
      </c>
      <c r="AO4741" s="22">
        <v>0</v>
      </c>
      <c r="AP4741" s="18">
        <f>SUM(AI4741:AO4741)</f>
        <v>4213</v>
      </c>
    </row>
    <row r="4742" ht="20.35" customHeight="1">
      <c r="A4742" t="s" s="28">
        <v>3667</v>
      </c>
      <c r="B4742" s="15">
        <v>44389</v>
      </c>
      <c r="C4742" s="16"/>
      <c r="D4742" s="16"/>
      <c r="E4742" s="31"/>
      <c r="F4742" s="31"/>
      <c r="G4742" s="16"/>
      <c r="H4742" s="16"/>
      <c r="I4742" s="16"/>
      <c r="J4742" s="16"/>
      <c r="K4742" s="16"/>
      <c r="L4742" s="16"/>
      <c r="M4742" s="16"/>
      <c r="N4742" s="16"/>
      <c r="O4742" s="16"/>
      <c r="P4742" s="16"/>
      <c r="Q4742" s="16"/>
      <c r="R4742" s="16"/>
      <c r="S4742" s="16"/>
      <c r="T4742" s="16"/>
      <c r="U4742" s="16"/>
      <c r="V4742" s="16"/>
      <c r="W4742" s="16"/>
      <c r="X4742" s="17">
        <v>12</v>
      </c>
      <c r="Y4742" s="16"/>
      <c r="Z4742" s="16"/>
      <c r="AA4742" s="16"/>
      <c r="AB4742" s="16"/>
      <c r="AC4742" s="16"/>
      <c r="AD4742" s="16"/>
      <c r="AE4742" s="16"/>
      <c r="AF4742" s="16"/>
      <c r="AG4742" s="16"/>
      <c r="AH4742" s="16"/>
      <c r="AI4742" s="18">
        <v>1348.36</v>
      </c>
      <c r="AJ4742" s="22">
        <f>AI4742*-0.029+-0.3</f>
        <v>-39.40244</v>
      </c>
      <c r="AK4742" s="22">
        <v>0</v>
      </c>
      <c r="AL4742" s="22">
        <v>0</v>
      </c>
      <c r="AM4742" s="22">
        <v>0</v>
      </c>
      <c r="AN4742" s="22">
        <v>-9.02</v>
      </c>
      <c r="AO4742" s="22">
        <v>-108.49</v>
      </c>
      <c r="AP4742" s="18">
        <f>SUM(AI4742:AO4742)</f>
        <v>1191.44756</v>
      </c>
    </row>
    <row r="4743" ht="20.35" customHeight="1">
      <c r="A4743" t="s" s="28">
        <v>3668</v>
      </c>
      <c r="B4743" s="15">
        <v>44389</v>
      </c>
      <c r="C4743" s="16"/>
      <c r="D4743" s="16"/>
      <c r="E4743" s="31"/>
      <c r="F4743" s="31"/>
      <c r="G4743" s="16"/>
      <c r="H4743" s="16"/>
      <c r="I4743" s="16"/>
      <c r="J4743" s="16"/>
      <c r="K4743" s="16"/>
      <c r="L4743" s="16"/>
      <c r="M4743" s="16"/>
      <c r="N4743" s="16"/>
      <c r="O4743" s="16"/>
      <c r="P4743" s="16"/>
      <c r="Q4743" s="16"/>
      <c r="R4743" s="16"/>
      <c r="S4743" s="17">
        <v>1</v>
      </c>
      <c r="T4743" s="16"/>
      <c r="U4743" s="16"/>
      <c r="V4743" s="16"/>
      <c r="W4743" s="16"/>
      <c r="X4743" s="16"/>
      <c r="Y4743" s="16"/>
      <c r="Z4743" s="16"/>
      <c r="AA4743" s="16"/>
      <c r="AB4743" s="16"/>
      <c r="AC4743" s="16"/>
      <c r="AD4743" s="16"/>
      <c r="AE4743" s="16"/>
      <c r="AF4743" s="16"/>
      <c r="AG4743" s="16"/>
      <c r="AH4743" s="16"/>
      <c r="AI4743" s="18">
        <v>395.64</v>
      </c>
      <c r="AJ4743" s="22">
        <v>0</v>
      </c>
      <c r="AK4743" s="22">
        <v>0</v>
      </c>
      <c r="AL4743" s="22">
        <f>AI4743*-0.029-0.3</f>
        <v>-11.77356</v>
      </c>
      <c r="AM4743" s="22">
        <v>0</v>
      </c>
      <c r="AN4743" s="22">
        <v>-31</v>
      </c>
      <c r="AO4743" s="22">
        <v>0</v>
      </c>
      <c r="AP4743" s="18">
        <f>SUM(AI4743:AO4743)</f>
        <v>352.86644</v>
      </c>
    </row>
    <row r="4744" ht="20.35" customHeight="1">
      <c r="A4744" t="s" s="28">
        <v>3669</v>
      </c>
      <c r="B4744" s="15">
        <v>44389</v>
      </c>
      <c r="C4744" s="16"/>
      <c r="D4744" s="16"/>
      <c r="E4744" s="31"/>
      <c r="F4744" s="59">
        <v>1</v>
      </c>
      <c r="G4744" s="16"/>
      <c r="H4744" s="16"/>
      <c r="I4744" s="16"/>
      <c r="J4744" s="16"/>
      <c r="K4744" s="16"/>
      <c r="L4744" s="16"/>
      <c r="M4744" s="16"/>
      <c r="N4744" s="16"/>
      <c r="O4744" s="16"/>
      <c r="P4744" s="16"/>
      <c r="Q4744" s="16"/>
      <c r="R4744" s="16"/>
      <c r="S4744" s="16"/>
      <c r="T4744" s="16"/>
      <c r="U4744" s="16"/>
      <c r="V4744" s="16"/>
      <c r="W4744" s="16"/>
      <c r="X4744" s="16"/>
      <c r="Y4744" s="16"/>
      <c r="Z4744" s="17">
        <v>1</v>
      </c>
      <c r="AA4744" s="16"/>
      <c r="AB4744" s="16"/>
      <c r="AC4744" s="16"/>
      <c r="AD4744" s="16"/>
      <c r="AE4744" s="16"/>
      <c r="AF4744" s="16"/>
      <c r="AG4744" s="16"/>
      <c r="AH4744" s="16"/>
      <c r="AI4744" s="18">
        <v>395.65</v>
      </c>
      <c r="AJ4744" s="22">
        <f>AI4744*-0.029+-0.3</f>
        <v>-11.77385</v>
      </c>
      <c r="AK4744" s="22">
        <v>0</v>
      </c>
      <c r="AL4744" s="22">
        <v>0</v>
      </c>
      <c r="AM4744" s="22">
        <v>0</v>
      </c>
      <c r="AN4744" s="22">
        <v>-128.05</v>
      </c>
      <c r="AO4744" s="22">
        <v>0</v>
      </c>
      <c r="AP4744" s="18">
        <f>SUM(AI4744:AO4744)</f>
        <v>255.82615</v>
      </c>
    </row>
    <row r="4745" ht="20.35" customHeight="1">
      <c r="A4745" t="s" s="28">
        <v>3669</v>
      </c>
      <c r="B4745" s="15">
        <v>44389</v>
      </c>
      <c r="C4745" s="16"/>
      <c r="D4745" s="16"/>
      <c r="E4745" s="31"/>
      <c r="F4745" s="31"/>
      <c r="G4745" s="16"/>
      <c r="H4745" s="16"/>
      <c r="I4745" s="16"/>
      <c r="J4745" s="16"/>
      <c r="K4745" s="16"/>
      <c r="L4745" s="16"/>
      <c r="M4745" s="16"/>
      <c r="N4745" s="16"/>
      <c r="O4745" s="16"/>
      <c r="P4745" s="16"/>
      <c r="Q4745" s="16"/>
      <c r="R4745" s="16"/>
      <c r="S4745" s="16"/>
      <c r="T4745" s="16"/>
      <c r="U4745" s="16"/>
      <c r="V4745" s="16"/>
      <c r="W4745" s="16"/>
      <c r="X4745" s="17">
        <v>1</v>
      </c>
      <c r="Y4745" s="16"/>
      <c r="Z4745" s="16"/>
      <c r="AA4745" s="16"/>
      <c r="AB4745" s="16"/>
      <c r="AC4745" s="16"/>
      <c r="AD4745" s="16"/>
      <c r="AE4745" s="16"/>
      <c r="AF4745" s="16"/>
      <c r="AG4745" s="16"/>
      <c r="AH4745" s="16"/>
      <c r="AI4745" s="18">
        <v>159.99</v>
      </c>
      <c r="AJ4745" s="22">
        <f>AI4745*-0.029+-0.3</f>
        <v>-4.93971</v>
      </c>
      <c r="AK4745" s="22">
        <v>0</v>
      </c>
      <c r="AL4745" s="22">
        <v>0</v>
      </c>
      <c r="AM4745" s="22">
        <v>0</v>
      </c>
      <c r="AN4745" s="22">
        <v>0</v>
      </c>
      <c r="AO4745" s="22">
        <v>0</v>
      </c>
      <c r="AP4745" s="18">
        <f>SUM(AI4745:AO4745)</f>
        <v>155.05029</v>
      </c>
    </row>
    <row r="4746" ht="20.35" customHeight="1">
      <c r="A4746" t="s" s="28">
        <v>2253</v>
      </c>
      <c r="B4746" s="15">
        <v>44389</v>
      </c>
      <c r="C4746" s="16"/>
      <c r="D4746" s="16"/>
      <c r="E4746" s="31"/>
      <c r="F4746" s="31"/>
      <c r="G4746" s="16"/>
      <c r="H4746" s="16"/>
      <c r="I4746" s="16"/>
      <c r="J4746" s="16"/>
      <c r="K4746" s="16"/>
      <c r="L4746" s="16"/>
      <c r="M4746" s="16"/>
      <c r="N4746" s="16"/>
      <c r="O4746" s="16"/>
      <c r="P4746" s="16"/>
      <c r="Q4746" s="16"/>
      <c r="R4746" s="16"/>
      <c r="S4746" s="16"/>
      <c r="T4746" s="16"/>
      <c r="U4746" s="16"/>
      <c r="V4746" s="16"/>
      <c r="W4746" s="16"/>
      <c r="X4746" s="16"/>
      <c r="Y4746" s="16"/>
      <c r="Z4746" s="16"/>
      <c r="AA4746" s="16"/>
      <c r="AB4746" s="16"/>
      <c r="AC4746" s="16"/>
      <c r="AD4746" s="16"/>
      <c r="AE4746" s="16"/>
      <c r="AF4746" s="16"/>
      <c r="AG4746" s="16"/>
      <c r="AH4746" s="16"/>
      <c r="AI4746" s="18">
        <v>200</v>
      </c>
      <c r="AJ4746" s="22">
        <v>0</v>
      </c>
      <c r="AK4746" s="22">
        <v>0</v>
      </c>
      <c r="AL4746" s="22">
        <v>0</v>
      </c>
      <c r="AM4746" s="22">
        <v>0</v>
      </c>
      <c r="AN4746" s="22">
        <v>-9.5</v>
      </c>
      <c r="AO4746" s="22">
        <v>0</v>
      </c>
      <c r="AP4746" s="18">
        <f>SUM(AI4746:AO4746)</f>
        <v>190.5</v>
      </c>
    </row>
    <row r="4747" ht="20.35" customHeight="1">
      <c r="A4747" t="s" s="28">
        <v>3670</v>
      </c>
      <c r="B4747" s="15">
        <v>44389</v>
      </c>
      <c r="C4747" s="16"/>
      <c r="D4747" s="16"/>
      <c r="E4747" s="31"/>
      <c r="F4747" s="31"/>
      <c r="G4747" s="16"/>
      <c r="H4747" s="16"/>
      <c r="I4747" s="16"/>
      <c r="J4747" s="16"/>
      <c r="K4747" s="16"/>
      <c r="L4747" s="16"/>
      <c r="M4747" s="16"/>
      <c r="N4747" s="16"/>
      <c r="O4747" s="16"/>
      <c r="P4747" s="16"/>
      <c r="Q4747" s="16"/>
      <c r="R4747" s="16"/>
      <c r="S4747" s="16"/>
      <c r="T4747" s="16"/>
      <c r="U4747" s="16"/>
      <c r="V4747" s="16"/>
      <c r="W4747" s="16"/>
      <c r="X4747" s="17">
        <v>1</v>
      </c>
      <c r="Y4747" s="16"/>
      <c r="Z4747" s="16"/>
      <c r="AA4747" s="16"/>
      <c r="AB4747" s="16"/>
      <c r="AC4747" s="16"/>
      <c r="AD4747" s="16"/>
      <c r="AE4747" s="16"/>
      <c r="AF4747" s="16"/>
      <c r="AG4747" s="16"/>
      <c r="AH4747" s="16"/>
      <c r="AI4747" s="18">
        <v>110</v>
      </c>
      <c r="AJ4747" s="22">
        <f>AI4747*-0.029+-0.3</f>
        <v>-3.49</v>
      </c>
      <c r="AK4747" s="22">
        <v>0</v>
      </c>
      <c r="AL4747" s="22">
        <v>0</v>
      </c>
      <c r="AM4747" s="22">
        <v>0</v>
      </c>
      <c r="AN4747" s="22">
        <v>-7.5</v>
      </c>
      <c r="AO4747" s="22">
        <v>0</v>
      </c>
      <c r="AP4747" s="18">
        <f>SUM(AI4747:AO4747)</f>
        <v>99.01000000000001</v>
      </c>
    </row>
    <row r="4748" ht="20.35" customHeight="1">
      <c r="A4748" t="s" s="28">
        <v>2097</v>
      </c>
      <c r="B4748" s="15">
        <v>44389</v>
      </c>
      <c r="C4748" s="17">
        <v>1</v>
      </c>
      <c r="D4748" s="16"/>
      <c r="E4748" s="31"/>
      <c r="F4748" s="59">
        <v>1</v>
      </c>
      <c r="G4748" s="16"/>
      <c r="H4748" s="16"/>
      <c r="I4748" s="16"/>
      <c r="J4748" s="16"/>
      <c r="K4748" s="16"/>
      <c r="L4748" s="16"/>
      <c r="M4748" s="16"/>
      <c r="N4748" s="16"/>
      <c r="O4748" s="16"/>
      <c r="P4748" s="16"/>
      <c r="Q4748" s="16"/>
      <c r="R4748" s="16"/>
      <c r="S4748" s="16"/>
      <c r="T4748" s="16"/>
      <c r="U4748" s="16"/>
      <c r="V4748" s="16"/>
      <c r="W4748" s="16"/>
      <c r="X4748" s="16"/>
      <c r="Y4748" s="16"/>
      <c r="Z4748" s="16"/>
      <c r="AA4748" s="16"/>
      <c r="AB4748" s="16"/>
      <c r="AC4748" s="16"/>
      <c r="AD4748" s="16"/>
      <c r="AE4748" s="16"/>
      <c r="AF4748" s="16"/>
      <c r="AG4748" s="16"/>
      <c r="AH4748" s="16"/>
      <c r="AI4748" s="18">
        <v>449.98</v>
      </c>
      <c r="AJ4748" s="22">
        <f>AI4748*-0.029+-0.3</f>
        <v>-13.34942</v>
      </c>
      <c r="AK4748" s="22">
        <v>0</v>
      </c>
      <c r="AL4748" s="22">
        <v>0</v>
      </c>
      <c r="AM4748" s="22">
        <v>0</v>
      </c>
      <c r="AN4748" s="22">
        <v>-17.68</v>
      </c>
      <c r="AO4748" s="22">
        <v>0</v>
      </c>
      <c r="AP4748" s="18">
        <f>SUM(AI4748:AO4748)</f>
        <v>418.95058</v>
      </c>
    </row>
    <row r="4749" ht="20.35" customHeight="1">
      <c r="A4749" t="s" s="28">
        <v>3671</v>
      </c>
      <c r="B4749" s="15">
        <v>44390</v>
      </c>
      <c r="C4749" s="16"/>
      <c r="D4749" s="16"/>
      <c r="E4749" s="31"/>
      <c r="F4749" s="31"/>
      <c r="G4749" s="16"/>
      <c r="H4749" s="16"/>
      <c r="I4749" s="16"/>
      <c r="J4749" s="16"/>
      <c r="K4749" s="16"/>
      <c r="L4749" s="16"/>
      <c r="M4749" s="16"/>
      <c r="N4749" s="16"/>
      <c r="O4749" s="16"/>
      <c r="P4749" s="16"/>
      <c r="Q4749" s="16"/>
      <c r="R4749" s="16"/>
      <c r="S4749" s="16"/>
      <c r="T4749" s="16"/>
      <c r="U4749" s="16"/>
      <c r="V4749" s="16"/>
      <c r="W4749" s="16"/>
      <c r="X4749" s="17">
        <v>1</v>
      </c>
      <c r="Y4749" s="16"/>
      <c r="Z4749" s="16"/>
      <c r="AA4749" s="16"/>
      <c r="AB4749" s="16"/>
      <c r="AC4749" s="16"/>
      <c r="AD4749" s="16"/>
      <c r="AE4749" s="16"/>
      <c r="AF4749" s="16"/>
      <c r="AG4749" s="16"/>
      <c r="AH4749" s="16"/>
      <c r="AI4749" s="18">
        <v>149.99</v>
      </c>
      <c r="AJ4749" s="22">
        <f>AI4749*-0.029+-0.3</f>
        <v>-4.64971</v>
      </c>
      <c r="AK4749" s="22">
        <v>0</v>
      </c>
      <c r="AL4749" s="22">
        <v>0</v>
      </c>
      <c r="AM4749" s="22">
        <v>0</v>
      </c>
      <c r="AN4749" s="22">
        <v>-9.5</v>
      </c>
      <c r="AO4749" s="22">
        <v>0</v>
      </c>
      <c r="AP4749" s="18">
        <f>SUM(AI4749:AO4749)</f>
        <v>135.84029</v>
      </c>
    </row>
    <row r="4750" ht="20.35" customHeight="1">
      <c r="A4750" t="s" s="28">
        <v>3672</v>
      </c>
      <c r="B4750" s="15">
        <v>44390</v>
      </c>
      <c r="C4750" s="16"/>
      <c r="D4750" s="16"/>
      <c r="E4750" s="31"/>
      <c r="F4750" s="59">
        <v>1</v>
      </c>
      <c r="G4750" s="16"/>
      <c r="H4750" s="16"/>
      <c r="I4750" s="16"/>
      <c r="J4750" s="16"/>
      <c r="K4750" s="16"/>
      <c r="L4750" s="16"/>
      <c r="M4750" s="16"/>
      <c r="N4750" s="16"/>
      <c r="O4750" s="16"/>
      <c r="P4750" s="16"/>
      <c r="Q4750" s="16"/>
      <c r="R4750" s="16"/>
      <c r="S4750" s="16"/>
      <c r="T4750" s="16"/>
      <c r="U4750" s="16"/>
      <c r="V4750" s="16"/>
      <c r="W4750" s="16"/>
      <c r="X4750" s="16"/>
      <c r="Y4750" s="16"/>
      <c r="Z4750" s="16"/>
      <c r="AA4750" s="16"/>
      <c r="AB4750" s="16"/>
      <c r="AC4750" s="16"/>
      <c r="AD4750" s="16"/>
      <c r="AE4750" s="16"/>
      <c r="AF4750" s="16"/>
      <c r="AG4750" s="16"/>
      <c r="AH4750" s="16"/>
      <c r="AI4750" s="18">
        <v>232.19</v>
      </c>
      <c r="AJ4750" s="22">
        <f>AI4750*-0.029+-0.3</f>
        <v>-7.03351</v>
      </c>
      <c r="AK4750" s="22">
        <v>0</v>
      </c>
      <c r="AL4750" s="22">
        <v>0</v>
      </c>
      <c r="AM4750" s="22">
        <v>0</v>
      </c>
      <c r="AN4750" s="22">
        <v>-11.39</v>
      </c>
      <c r="AO4750" s="22">
        <v>-18.68</v>
      </c>
      <c r="AP4750" s="18">
        <f>SUM(AI4750:AO4750)</f>
        <v>195.08649</v>
      </c>
    </row>
    <row r="4751" ht="20.35" customHeight="1">
      <c r="A4751" t="s" s="28">
        <v>3614</v>
      </c>
      <c r="B4751" s="15">
        <v>44390</v>
      </c>
      <c r="C4751" s="16"/>
      <c r="D4751" s="16"/>
      <c r="E4751" s="31"/>
      <c r="F4751" s="31"/>
      <c r="G4751" s="16"/>
      <c r="H4751" s="16"/>
      <c r="I4751" s="16"/>
      <c r="J4751" s="16"/>
      <c r="K4751" s="16"/>
      <c r="L4751" s="16"/>
      <c r="M4751" s="16"/>
      <c r="N4751" s="16"/>
      <c r="O4751" s="16"/>
      <c r="P4751" s="16"/>
      <c r="Q4751" s="16"/>
      <c r="R4751" s="16"/>
      <c r="S4751" s="16"/>
      <c r="T4751" s="16"/>
      <c r="U4751" s="16"/>
      <c r="V4751" s="16"/>
      <c r="W4751" s="16"/>
      <c r="X4751" s="17">
        <v>1</v>
      </c>
      <c r="Y4751" s="16"/>
      <c r="Z4751" s="16"/>
      <c r="AA4751" s="16"/>
      <c r="AB4751" s="16"/>
      <c r="AC4751" s="16"/>
      <c r="AD4751" s="16"/>
      <c r="AE4751" s="16"/>
      <c r="AF4751" s="16"/>
      <c r="AG4751" s="16"/>
      <c r="AH4751" s="16"/>
      <c r="AI4751" s="18">
        <v>179.99</v>
      </c>
      <c r="AJ4751" s="22">
        <v>0</v>
      </c>
      <c r="AK4751" s="22">
        <v>0</v>
      </c>
      <c r="AL4751" s="22">
        <f>AI4751*-0.029-0.3</f>
        <v>-5.51971</v>
      </c>
      <c r="AM4751" s="22">
        <v>0</v>
      </c>
      <c r="AN4751" s="22">
        <v>-13.74</v>
      </c>
      <c r="AO4751" s="22">
        <v>0</v>
      </c>
      <c r="AP4751" s="18">
        <f>SUM(AI4751:AO4751)</f>
        <v>160.73029</v>
      </c>
    </row>
    <row r="4752" ht="20.35" customHeight="1">
      <c r="A4752" t="s" s="28">
        <v>3673</v>
      </c>
      <c r="B4752" s="15">
        <v>44391</v>
      </c>
      <c r="C4752" s="17">
        <v>1</v>
      </c>
      <c r="D4752" s="16"/>
      <c r="E4752" s="31"/>
      <c r="F4752" s="59">
        <v>1</v>
      </c>
      <c r="G4752" s="16"/>
      <c r="H4752" s="16"/>
      <c r="I4752" s="16"/>
      <c r="J4752" s="16"/>
      <c r="K4752" s="16"/>
      <c r="L4752" s="16"/>
      <c r="M4752" s="16"/>
      <c r="N4752" s="16"/>
      <c r="O4752" s="16"/>
      <c r="P4752" s="16"/>
      <c r="Q4752" s="16"/>
      <c r="R4752" s="16"/>
      <c r="S4752" s="16"/>
      <c r="T4752" s="16"/>
      <c r="U4752" s="16"/>
      <c r="V4752" s="16"/>
      <c r="W4752" s="16"/>
      <c r="X4752" s="16"/>
      <c r="Y4752" s="16"/>
      <c r="Z4752" s="16"/>
      <c r="AA4752" s="17">
        <v>2</v>
      </c>
      <c r="AB4752" s="16"/>
      <c r="AC4752" s="16"/>
      <c r="AD4752" s="16"/>
      <c r="AE4752" s="16"/>
      <c r="AF4752" s="16"/>
      <c r="AG4752" s="16"/>
      <c r="AH4752" s="16"/>
      <c r="AI4752" s="18">
        <v>599.98</v>
      </c>
      <c r="AJ4752" s="22">
        <f>AI4752*-0.029+-0.3</f>
        <v>-17.69942</v>
      </c>
      <c r="AK4752" s="22">
        <v>0</v>
      </c>
      <c r="AL4752" s="22">
        <v>0</v>
      </c>
      <c r="AM4752" s="22">
        <v>0</v>
      </c>
      <c r="AN4752" s="22">
        <v>-15.63</v>
      </c>
      <c r="AO4752" s="22">
        <v>0</v>
      </c>
      <c r="AP4752" s="18">
        <f>SUM(AI4752:AO4752)</f>
        <v>566.65058</v>
      </c>
    </row>
    <row r="4753" ht="20.35" customHeight="1">
      <c r="A4753" t="s" s="28">
        <v>3674</v>
      </c>
      <c r="B4753" s="15">
        <v>44391</v>
      </c>
      <c r="C4753" s="16"/>
      <c r="D4753" s="16"/>
      <c r="E4753" s="31"/>
      <c r="F4753" s="31"/>
      <c r="G4753" s="17">
        <v>1</v>
      </c>
      <c r="H4753" s="16"/>
      <c r="I4753" s="16"/>
      <c r="J4753" s="16"/>
      <c r="K4753" s="16"/>
      <c r="L4753" s="16"/>
      <c r="M4753" s="16"/>
      <c r="N4753" s="16"/>
      <c r="O4753" s="16"/>
      <c r="P4753" s="16"/>
      <c r="Q4753" s="16"/>
      <c r="R4753" s="16"/>
      <c r="S4753" s="16"/>
      <c r="T4753" s="16"/>
      <c r="U4753" s="16"/>
      <c r="V4753" s="16"/>
      <c r="W4753" s="16"/>
      <c r="X4753" s="16"/>
      <c r="Y4753" s="16"/>
      <c r="Z4753" s="17">
        <v>1</v>
      </c>
      <c r="AA4753" s="16"/>
      <c r="AB4753" s="16"/>
      <c r="AC4753" s="16"/>
      <c r="AD4753" s="16"/>
      <c r="AE4753" s="16"/>
      <c r="AF4753" s="16"/>
      <c r="AG4753" s="16"/>
      <c r="AH4753" s="16"/>
      <c r="AI4753" s="18">
        <v>212.2</v>
      </c>
      <c r="AJ4753" s="22">
        <f>AI4753*-0.029+-0.3</f>
        <v>-6.4538</v>
      </c>
      <c r="AK4753" s="22">
        <v>0</v>
      </c>
      <c r="AL4753" s="22">
        <v>0</v>
      </c>
      <c r="AM4753" s="22">
        <v>0</v>
      </c>
      <c r="AN4753" s="22">
        <v>-11.87</v>
      </c>
      <c r="AO4753" s="22">
        <v>0</v>
      </c>
      <c r="AP4753" s="18">
        <f>SUM(AI4753:AO4753)</f>
        <v>193.8762</v>
      </c>
    </row>
    <row r="4754" ht="20.35" customHeight="1">
      <c r="A4754" t="s" s="28">
        <v>3675</v>
      </c>
      <c r="B4754" s="15">
        <v>44391</v>
      </c>
      <c r="C4754" s="16"/>
      <c r="D4754" s="16"/>
      <c r="E4754" s="31"/>
      <c r="F4754" s="31"/>
      <c r="G4754" s="16"/>
      <c r="H4754" s="16"/>
      <c r="I4754" s="16"/>
      <c r="J4754" s="16"/>
      <c r="K4754" s="16"/>
      <c r="L4754" s="16"/>
      <c r="M4754" s="16"/>
      <c r="N4754" s="16"/>
      <c r="O4754" s="16"/>
      <c r="P4754" s="16"/>
      <c r="Q4754" s="16"/>
      <c r="R4754" s="16"/>
      <c r="S4754" s="16"/>
      <c r="T4754" s="16"/>
      <c r="U4754" s="16"/>
      <c r="V4754" s="16"/>
      <c r="W4754" s="16"/>
      <c r="X4754" s="17">
        <v>2</v>
      </c>
      <c r="Y4754" s="16"/>
      <c r="Z4754" s="16"/>
      <c r="AA4754" s="16"/>
      <c r="AB4754" s="16"/>
      <c r="AC4754" s="16"/>
      <c r="AD4754" s="16"/>
      <c r="AE4754" s="16"/>
      <c r="AF4754" s="16"/>
      <c r="AG4754" s="16"/>
      <c r="AH4754" s="16"/>
      <c r="AI4754" s="18">
        <v>391.96</v>
      </c>
      <c r="AJ4754" s="22">
        <f>AI4754*-0.029+-0.3</f>
        <v>-11.66684</v>
      </c>
      <c r="AK4754" s="22">
        <v>0</v>
      </c>
      <c r="AL4754" s="22">
        <v>0</v>
      </c>
      <c r="AM4754" s="22">
        <v>0</v>
      </c>
      <c r="AN4754" s="22">
        <v>-60.23</v>
      </c>
      <c r="AO4754" s="22">
        <v>0</v>
      </c>
      <c r="AP4754" s="18">
        <f>SUM(AI4754:AO4754)</f>
        <v>320.06316</v>
      </c>
    </row>
    <row r="4755" ht="20.35" customHeight="1">
      <c r="A4755" t="s" s="28">
        <v>3676</v>
      </c>
      <c r="B4755" s="15">
        <v>44391</v>
      </c>
      <c r="C4755" s="16"/>
      <c r="D4755" s="16"/>
      <c r="E4755" s="31"/>
      <c r="F4755" s="31"/>
      <c r="G4755" s="16"/>
      <c r="H4755" s="16"/>
      <c r="I4755" s="16"/>
      <c r="J4755" s="16"/>
      <c r="K4755" s="16"/>
      <c r="L4755" s="16"/>
      <c r="M4755" s="16"/>
      <c r="N4755" s="16"/>
      <c r="O4755" s="16"/>
      <c r="P4755" s="16"/>
      <c r="Q4755" s="16"/>
      <c r="R4755" s="16"/>
      <c r="S4755" s="16"/>
      <c r="T4755" s="16"/>
      <c r="U4755" s="16"/>
      <c r="V4755" s="16"/>
      <c r="W4755" s="16"/>
      <c r="X4755" s="17">
        <v>1</v>
      </c>
      <c r="Y4755" s="16"/>
      <c r="Z4755" s="16"/>
      <c r="AA4755" s="16"/>
      <c r="AB4755" s="16"/>
      <c r="AC4755" s="16"/>
      <c r="AD4755" s="16"/>
      <c r="AE4755" s="16"/>
      <c r="AF4755" s="16"/>
      <c r="AG4755" s="16"/>
      <c r="AH4755" s="16"/>
      <c r="AI4755" s="18">
        <v>194.37</v>
      </c>
      <c r="AJ4755" s="22">
        <f>AI4755*-0.029+-0.3</f>
        <v>-5.93673</v>
      </c>
      <c r="AK4755" s="22">
        <v>0</v>
      </c>
      <c r="AL4755" s="22">
        <v>0</v>
      </c>
      <c r="AM4755" s="22">
        <v>0</v>
      </c>
      <c r="AN4755" s="22">
        <v>-11.65</v>
      </c>
      <c r="AO4755" s="22">
        <v>0</v>
      </c>
      <c r="AP4755" s="18">
        <f>SUM(AI4755:AO4755)</f>
        <v>176.78327</v>
      </c>
    </row>
    <row r="4756" ht="20.35" customHeight="1">
      <c r="A4756" t="s" s="28">
        <v>3528</v>
      </c>
      <c r="B4756" s="15">
        <v>44391</v>
      </c>
      <c r="C4756" s="16"/>
      <c r="D4756" s="16"/>
      <c r="E4756" s="31"/>
      <c r="F4756" s="31"/>
      <c r="G4756" s="16"/>
      <c r="H4756" s="17">
        <v>1</v>
      </c>
      <c r="I4756" s="16"/>
      <c r="J4756" s="16"/>
      <c r="K4756" s="16"/>
      <c r="L4756" s="16"/>
      <c r="M4756" s="16"/>
      <c r="N4756" s="16"/>
      <c r="O4756" s="16"/>
      <c r="P4756" s="16"/>
      <c r="Q4756" s="16"/>
      <c r="R4756" s="16"/>
      <c r="S4756" s="16"/>
      <c r="T4756" s="16"/>
      <c r="U4756" s="16"/>
      <c r="V4756" s="16"/>
      <c r="W4756" s="16"/>
      <c r="X4756" s="17">
        <v>1</v>
      </c>
      <c r="Y4756" s="16"/>
      <c r="Z4756" s="16"/>
      <c r="AA4756" s="16"/>
      <c r="AB4756" s="16"/>
      <c r="AC4756" s="16"/>
      <c r="AD4756" s="16"/>
      <c r="AE4756" s="16"/>
      <c r="AF4756" s="16"/>
      <c r="AG4756" s="16"/>
      <c r="AH4756" s="16"/>
      <c r="AI4756" s="18">
        <v>1453.24</v>
      </c>
      <c r="AJ4756" s="22">
        <v>0</v>
      </c>
      <c r="AK4756" s="22">
        <v>0</v>
      </c>
      <c r="AL4756" s="22">
        <f>AI4756*-0.029-0.3</f>
        <v>-42.44396</v>
      </c>
      <c r="AM4756" s="22">
        <v>0</v>
      </c>
      <c r="AN4756" s="22">
        <v>-13.73</v>
      </c>
      <c r="AO4756" s="22">
        <v>-116.93</v>
      </c>
      <c r="AP4756" s="18">
        <f>SUM(AI4756:AO4756)</f>
        <v>1280.13604</v>
      </c>
    </row>
    <row r="4757" ht="20.35" customHeight="1">
      <c r="A4757" t="s" s="28">
        <v>3677</v>
      </c>
      <c r="B4757" s="15">
        <v>44392</v>
      </c>
      <c r="C4757" s="16"/>
      <c r="D4757" s="16"/>
      <c r="E4757" s="31"/>
      <c r="F4757" s="31"/>
      <c r="G4757" s="16"/>
      <c r="H4757" s="16"/>
      <c r="I4757" s="16"/>
      <c r="J4757" s="16"/>
      <c r="K4757" s="16"/>
      <c r="L4757" s="16"/>
      <c r="M4757" s="16"/>
      <c r="N4757" s="16"/>
      <c r="O4757" s="16"/>
      <c r="P4757" s="16"/>
      <c r="Q4757" s="16"/>
      <c r="R4757" s="16"/>
      <c r="S4757" s="16"/>
      <c r="T4757" s="16"/>
      <c r="U4757" s="16"/>
      <c r="V4757" s="16"/>
      <c r="W4757" s="16"/>
      <c r="X4757" s="16"/>
      <c r="Y4757" s="16"/>
      <c r="Z4757" s="16"/>
      <c r="AA4757" s="16"/>
      <c r="AB4757" s="16"/>
      <c r="AC4757" s="16"/>
      <c r="AD4757" s="16"/>
      <c r="AE4757" s="16"/>
      <c r="AF4757" s="16"/>
      <c r="AG4757" s="16"/>
      <c r="AH4757" s="16"/>
      <c r="AI4757" s="18">
        <v>90.34999999999999</v>
      </c>
      <c r="AJ4757" s="22">
        <f>AI4757*-0.029+-0.3</f>
        <v>-2.92015</v>
      </c>
      <c r="AK4757" s="22">
        <v>0</v>
      </c>
      <c r="AL4757" s="22">
        <v>0</v>
      </c>
      <c r="AM4757" s="22">
        <v>0</v>
      </c>
      <c r="AN4757" s="22">
        <v>-39.6</v>
      </c>
      <c r="AO4757" s="22">
        <v>0</v>
      </c>
      <c r="AP4757" s="18">
        <f>SUM(AI4757:AO4757)</f>
        <v>47.82985</v>
      </c>
    </row>
    <row r="4758" ht="20.35" customHeight="1">
      <c r="A4758" t="s" s="28">
        <v>3678</v>
      </c>
      <c r="B4758" s="15">
        <v>44392</v>
      </c>
      <c r="C4758" s="16"/>
      <c r="D4758" s="16"/>
      <c r="E4758" s="31"/>
      <c r="F4758" s="31"/>
      <c r="G4758" s="16"/>
      <c r="H4758" s="16"/>
      <c r="I4758" s="16"/>
      <c r="J4758" s="16"/>
      <c r="K4758" s="16"/>
      <c r="L4758" s="16"/>
      <c r="M4758" s="16"/>
      <c r="N4758" s="16"/>
      <c r="O4758" s="16"/>
      <c r="P4758" s="16"/>
      <c r="Q4758" s="17">
        <v>1</v>
      </c>
      <c r="R4758" s="16"/>
      <c r="S4758" s="16"/>
      <c r="T4758" s="16"/>
      <c r="U4758" s="16"/>
      <c r="V4758" s="16"/>
      <c r="W4758" s="16"/>
      <c r="X4758" s="16"/>
      <c r="Y4758" s="16"/>
      <c r="Z4758" s="16"/>
      <c r="AA4758" s="16"/>
      <c r="AB4758" s="16"/>
      <c r="AC4758" s="16"/>
      <c r="AD4758" s="16"/>
      <c r="AE4758" s="16"/>
      <c r="AF4758" s="16"/>
      <c r="AG4758" s="16"/>
      <c r="AH4758" s="16"/>
      <c r="AI4758" s="18">
        <v>469.99</v>
      </c>
      <c r="AJ4758" s="22">
        <f>AI4758*-0.029+-0.3</f>
        <v>-13.92971</v>
      </c>
      <c r="AK4758" s="22">
        <v>0</v>
      </c>
      <c r="AL4758" s="22">
        <v>0</v>
      </c>
      <c r="AM4758" s="22">
        <v>0</v>
      </c>
      <c r="AN4758" s="22">
        <v>-9.5</v>
      </c>
      <c r="AO4758" s="22">
        <v>0</v>
      </c>
      <c r="AP4758" s="18">
        <f>SUM(AI4758:AO4758)</f>
        <v>446.56029</v>
      </c>
    </row>
    <row r="4759" ht="20.35" customHeight="1">
      <c r="A4759" t="s" s="28">
        <v>3660</v>
      </c>
      <c r="B4759" s="15">
        <v>44392</v>
      </c>
      <c r="C4759" s="16"/>
      <c r="D4759" s="16"/>
      <c r="E4759" s="31"/>
      <c r="F4759" s="31"/>
      <c r="G4759" s="16"/>
      <c r="H4759" s="16"/>
      <c r="I4759" s="16"/>
      <c r="J4759" s="16"/>
      <c r="K4759" s="16"/>
      <c r="L4759" s="16"/>
      <c r="M4759" s="16"/>
      <c r="N4759" s="16"/>
      <c r="O4759" s="16"/>
      <c r="P4759" s="16"/>
      <c r="Q4759" s="16"/>
      <c r="R4759" s="16"/>
      <c r="S4759" s="16"/>
      <c r="T4759" s="16"/>
      <c r="U4759" s="16"/>
      <c r="V4759" s="16"/>
      <c r="W4759" s="16"/>
      <c r="X4759" s="16"/>
      <c r="Y4759" s="16"/>
      <c r="Z4759" s="16"/>
      <c r="AA4759" s="16"/>
      <c r="AB4759" s="16"/>
      <c r="AC4759" s="16"/>
      <c r="AD4759" s="16"/>
      <c r="AE4759" s="16"/>
      <c r="AF4759" s="16"/>
      <c r="AG4759" s="16"/>
      <c r="AH4759" s="16"/>
      <c r="AI4759" s="18">
        <v>11.97</v>
      </c>
      <c r="AJ4759" s="22">
        <v>0</v>
      </c>
      <c r="AK4759" s="22">
        <v>0</v>
      </c>
      <c r="AL4759" s="22">
        <f>AI4759*-0.029-0.3</f>
        <v>-0.64713</v>
      </c>
      <c r="AM4759" s="22">
        <v>0</v>
      </c>
      <c r="AN4759" s="22">
        <v>-3.49</v>
      </c>
      <c r="AO4759" s="22">
        <v>0</v>
      </c>
      <c r="AP4759" s="18">
        <f>SUM(AI4759:AO4759)</f>
        <v>7.83287</v>
      </c>
    </row>
    <row r="4760" ht="20.35" customHeight="1">
      <c r="A4760" t="s" s="28">
        <v>3351</v>
      </c>
      <c r="B4760" s="15">
        <v>44393</v>
      </c>
      <c r="C4760" s="16"/>
      <c r="D4760" s="16"/>
      <c r="E4760" s="31"/>
      <c r="F4760" s="31"/>
      <c r="G4760" s="16"/>
      <c r="H4760" s="16"/>
      <c r="I4760" s="16"/>
      <c r="J4760" s="16"/>
      <c r="K4760" s="16"/>
      <c r="L4760" s="16"/>
      <c r="M4760" s="16"/>
      <c r="N4760" s="16"/>
      <c r="O4760" s="16"/>
      <c r="P4760" s="16"/>
      <c r="Q4760" s="16"/>
      <c r="R4760" s="16"/>
      <c r="S4760" s="16"/>
      <c r="T4760" s="16"/>
      <c r="U4760" s="16"/>
      <c r="V4760" s="16"/>
      <c r="W4760" s="16"/>
      <c r="X4760" s="17">
        <v>2</v>
      </c>
      <c r="Y4760" s="16"/>
      <c r="Z4760" s="17">
        <v>2</v>
      </c>
      <c r="AA4760" s="16"/>
      <c r="AB4760" s="16"/>
      <c r="AC4760" s="16"/>
      <c r="AD4760" s="16"/>
      <c r="AE4760" s="16"/>
      <c r="AF4760" s="16"/>
      <c r="AG4760" s="16"/>
      <c r="AH4760" s="16"/>
      <c r="AI4760" s="18">
        <v>319.97</v>
      </c>
      <c r="AJ4760" s="22">
        <v>0</v>
      </c>
      <c r="AK4760" s="22">
        <v>0</v>
      </c>
      <c r="AL4760" s="22">
        <v>0</v>
      </c>
      <c r="AM4760" s="22">
        <f>AI4760*-0.0599</f>
        <v>-19.166203</v>
      </c>
      <c r="AN4760" s="22">
        <v>-12.28</v>
      </c>
      <c r="AO4760" s="22">
        <v>0</v>
      </c>
      <c r="AP4760" s="18">
        <f>SUM(AI4760:AO4760)</f>
        <v>288.523797</v>
      </c>
    </row>
    <row r="4761" ht="20.35" customHeight="1">
      <c r="A4761" t="s" s="28">
        <v>3679</v>
      </c>
      <c r="B4761" s="15">
        <v>44393</v>
      </c>
      <c r="C4761" s="16"/>
      <c r="D4761" s="16"/>
      <c r="E4761" s="31"/>
      <c r="F4761" s="31"/>
      <c r="G4761" s="17">
        <v>1</v>
      </c>
      <c r="H4761" s="16"/>
      <c r="I4761" s="16"/>
      <c r="J4761" s="16"/>
      <c r="K4761" s="16"/>
      <c r="L4761" s="16"/>
      <c r="M4761" s="16"/>
      <c r="N4761" s="16"/>
      <c r="O4761" s="16"/>
      <c r="P4761" s="16"/>
      <c r="Q4761" s="16"/>
      <c r="R4761" s="16"/>
      <c r="S4761" s="16"/>
      <c r="T4761" s="16"/>
      <c r="U4761" s="16"/>
      <c r="V4761" s="16"/>
      <c r="W4761" s="16"/>
      <c r="X4761" s="16"/>
      <c r="Y4761" s="16"/>
      <c r="Z4761" s="16"/>
      <c r="AA4761" s="16"/>
      <c r="AB4761" s="16"/>
      <c r="AC4761" s="16"/>
      <c r="AD4761" s="16"/>
      <c r="AE4761" s="16"/>
      <c r="AF4761" s="16"/>
      <c r="AG4761" s="16"/>
      <c r="AH4761" s="16"/>
      <c r="AI4761" s="18">
        <v>149.99</v>
      </c>
      <c r="AJ4761" s="22">
        <f>AI4761*-0.029+-0.3</f>
        <v>-4.64971</v>
      </c>
      <c r="AK4761" s="22">
        <v>0</v>
      </c>
      <c r="AL4761" s="22">
        <v>0</v>
      </c>
      <c r="AM4761" s="22">
        <v>0</v>
      </c>
      <c r="AN4761" s="22">
        <v>-9.83</v>
      </c>
      <c r="AO4761" s="22">
        <v>0</v>
      </c>
      <c r="AP4761" s="18">
        <f>SUM(AI4761:AO4761)</f>
        <v>135.51029</v>
      </c>
    </row>
    <row r="4762" ht="20.35" customHeight="1">
      <c r="A4762" t="s" s="28">
        <v>3680</v>
      </c>
      <c r="B4762" s="15">
        <v>44393</v>
      </c>
      <c r="C4762" s="16"/>
      <c r="D4762" s="16"/>
      <c r="E4762" s="31"/>
      <c r="F4762" s="31"/>
      <c r="G4762" s="16"/>
      <c r="H4762" s="16"/>
      <c r="I4762" s="16"/>
      <c r="J4762" s="16"/>
      <c r="K4762" s="16"/>
      <c r="L4762" s="16"/>
      <c r="M4762" s="16"/>
      <c r="N4762" s="16"/>
      <c r="O4762" s="16"/>
      <c r="P4762" s="16"/>
      <c r="Q4762" s="16"/>
      <c r="R4762" s="16"/>
      <c r="S4762" s="16"/>
      <c r="T4762" s="16"/>
      <c r="U4762" s="16"/>
      <c r="V4762" s="16"/>
      <c r="W4762" s="16"/>
      <c r="X4762" s="16"/>
      <c r="Y4762" s="16"/>
      <c r="Z4762" s="16"/>
      <c r="AA4762" s="16"/>
      <c r="AB4762" s="16"/>
      <c r="AC4762" s="16"/>
      <c r="AD4762" s="16"/>
      <c r="AE4762" s="16"/>
      <c r="AF4762" s="16"/>
      <c r="AG4762" s="16"/>
      <c r="AH4762" s="16"/>
      <c r="AI4762" s="18">
        <v>51.49</v>
      </c>
      <c r="AJ4762" s="22">
        <f>AI4762*-0.029+-0.3</f>
        <v>-1.79321</v>
      </c>
      <c r="AK4762" s="22">
        <v>0</v>
      </c>
      <c r="AL4762" s="22">
        <v>0</v>
      </c>
      <c r="AM4762" s="22">
        <v>0</v>
      </c>
      <c r="AN4762" s="22">
        <v>-3.49</v>
      </c>
      <c r="AO4762" s="22">
        <v>-3.5</v>
      </c>
      <c r="AP4762" s="18">
        <f>SUM(AI4762:AO4762)</f>
        <v>42.70679</v>
      </c>
    </row>
    <row r="4763" ht="20.35" customHeight="1">
      <c r="A4763" t="s" s="28">
        <v>2842</v>
      </c>
      <c r="B4763" s="15">
        <v>44393</v>
      </c>
      <c r="C4763" s="17">
        <v>1</v>
      </c>
      <c r="D4763" s="16"/>
      <c r="E4763" s="31"/>
      <c r="F4763" s="59">
        <v>1</v>
      </c>
      <c r="G4763" s="16"/>
      <c r="H4763" s="16"/>
      <c r="I4763" s="16"/>
      <c r="J4763" s="16"/>
      <c r="K4763" s="16"/>
      <c r="L4763" s="16"/>
      <c r="M4763" s="16"/>
      <c r="N4763" s="16"/>
      <c r="O4763" s="16"/>
      <c r="P4763" s="16"/>
      <c r="Q4763" s="16"/>
      <c r="R4763" s="16"/>
      <c r="S4763" s="16"/>
      <c r="T4763" s="16"/>
      <c r="U4763" s="16"/>
      <c r="V4763" s="16"/>
      <c r="W4763" s="16"/>
      <c r="X4763" s="16"/>
      <c r="Y4763" s="16"/>
      <c r="Z4763" s="16"/>
      <c r="AA4763" s="16"/>
      <c r="AB4763" s="16"/>
      <c r="AC4763" s="16"/>
      <c r="AD4763" s="16"/>
      <c r="AE4763" s="16"/>
      <c r="AF4763" s="16"/>
      <c r="AG4763" s="16"/>
      <c r="AH4763" s="16"/>
      <c r="AI4763" s="18">
        <v>529.98</v>
      </c>
      <c r="AJ4763" s="22">
        <f>AI4763*-0.029+-0.3</f>
        <v>-15.66942</v>
      </c>
      <c r="AK4763" s="22">
        <v>0</v>
      </c>
      <c r="AL4763" s="22">
        <v>0</v>
      </c>
      <c r="AM4763" s="22">
        <v>0</v>
      </c>
      <c r="AN4763" s="22">
        <v>-16.05</v>
      </c>
      <c r="AO4763" s="22">
        <v>0</v>
      </c>
      <c r="AP4763" s="18">
        <f>SUM(AI4763:AO4763)</f>
        <v>498.26058</v>
      </c>
    </row>
    <row r="4764" ht="20.35" customHeight="1">
      <c r="A4764" t="s" s="28">
        <v>3681</v>
      </c>
      <c r="B4764" s="15">
        <v>44393</v>
      </c>
      <c r="C4764" s="16"/>
      <c r="D4764" s="16"/>
      <c r="E4764" s="31"/>
      <c r="F4764" s="31"/>
      <c r="G4764" s="16"/>
      <c r="H4764" s="16"/>
      <c r="I4764" s="16"/>
      <c r="J4764" s="16"/>
      <c r="K4764" s="16"/>
      <c r="L4764" s="16"/>
      <c r="M4764" s="16"/>
      <c r="N4764" s="16"/>
      <c r="O4764" s="16"/>
      <c r="P4764" s="16"/>
      <c r="Q4764" s="16"/>
      <c r="R4764" s="17">
        <v>1</v>
      </c>
      <c r="S4764" s="16"/>
      <c r="T4764" s="16"/>
      <c r="U4764" s="16"/>
      <c r="V4764" s="16"/>
      <c r="W4764" s="16"/>
      <c r="X4764" s="16"/>
      <c r="Y4764" s="16"/>
      <c r="Z4764" s="16"/>
      <c r="AA4764" s="16"/>
      <c r="AB4764" s="16"/>
      <c r="AC4764" s="16"/>
      <c r="AD4764" s="16"/>
      <c r="AE4764" s="16"/>
      <c r="AF4764" s="16"/>
      <c r="AG4764" s="16"/>
      <c r="AH4764" s="16"/>
      <c r="AI4764" s="18">
        <v>499.99</v>
      </c>
      <c r="AJ4764" s="22">
        <f>AI4764*-0.029+-0.3</f>
        <v>-14.79971</v>
      </c>
      <c r="AK4764" s="22">
        <v>0</v>
      </c>
      <c r="AL4764" s="22">
        <v>0</v>
      </c>
      <c r="AM4764" s="22">
        <v>0</v>
      </c>
      <c r="AN4764" s="22">
        <v>-9.5</v>
      </c>
      <c r="AO4764" s="22">
        <v>0</v>
      </c>
      <c r="AP4764" s="18">
        <f>SUM(AI4764:AO4764)</f>
        <v>475.69029</v>
      </c>
    </row>
    <row r="4765" ht="20.35" customHeight="1">
      <c r="A4765" t="s" s="28">
        <v>922</v>
      </c>
      <c r="B4765" s="15">
        <v>44393</v>
      </c>
      <c r="C4765" s="16"/>
      <c r="D4765" s="16"/>
      <c r="E4765" s="31"/>
      <c r="F4765" s="31"/>
      <c r="G4765" s="16"/>
      <c r="H4765" s="17">
        <v>4</v>
      </c>
      <c r="I4765" s="16"/>
      <c r="J4765" s="16"/>
      <c r="K4765" s="16"/>
      <c r="L4765" s="16"/>
      <c r="M4765" s="16"/>
      <c r="N4765" s="16"/>
      <c r="O4765" s="16"/>
      <c r="P4765" s="16"/>
      <c r="Q4765" s="16"/>
      <c r="R4765" s="16"/>
      <c r="S4765" s="16"/>
      <c r="T4765" s="16"/>
      <c r="U4765" s="16"/>
      <c r="V4765" s="16"/>
      <c r="W4765" s="16"/>
      <c r="X4765" s="16"/>
      <c r="Y4765" s="16"/>
      <c r="Z4765" s="16"/>
      <c r="AA4765" s="16"/>
      <c r="AB4765" s="16"/>
      <c r="AC4765" s="16"/>
      <c r="AD4765" s="16"/>
      <c r="AE4765" s="16"/>
      <c r="AF4765" s="16"/>
      <c r="AG4765" s="16"/>
      <c r="AH4765" s="16"/>
      <c r="AI4765" s="18">
        <v>3400</v>
      </c>
      <c r="AJ4765" s="22">
        <v>0</v>
      </c>
      <c r="AK4765" s="22">
        <v>0</v>
      </c>
      <c r="AL4765" s="22">
        <v>0</v>
      </c>
      <c r="AM4765" s="22">
        <v>0</v>
      </c>
      <c r="AN4765" s="22">
        <v>0</v>
      </c>
      <c r="AO4765" s="22">
        <v>0</v>
      </c>
      <c r="AP4765" s="18">
        <f>SUM(AI4765:AO4765)</f>
        <v>3400</v>
      </c>
    </row>
    <row r="4766" ht="20.35" customHeight="1">
      <c r="A4766" t="s" s="28">
        <v>3682</v>
      </c>
      <c r="B4766" s="15">
        <v>44396</v>
      </c>
      <c r="C4766" s="17">
        <v>1</v>
      </c>
      <c r="D4766" s="16"/>
      <c r="E4766" s="31"/>
      <c r="F4766" s="31"/>
      <c r="G4766" s="16"/>
      <c r="H4766" s="16"/>
      <c r="I4766" s="16"/>
      <c r="J4766" s="16"/>
      <c r="K4766" s="16"/>
      <c r="L4766" s="16"/>
      <c r="M4766" s="16"/>
      <c r="N4766" s="16"/>
      <c r="O4766" s="16"/>
      <c r="P4766" s="16"/>
      <c r="Q4766" s="16"/>
      <c r="R4766" s="16"/>
      <c r="S4766" s="16"/>
      <c r="T4766" s="16"/>
      <c r="U4766" s="16"/>
      <c r="V4766" s="16"/>
      <c r="W4766" s="16"/>
      <c r="X4766" s="16"/>
      <c r="Y4766" s="16"/>
      <c r="Z4766" s="16"/>
      <c r="AA4766" s="16"/>
      <c r="AB4766" s="16"/>
      <c r="AC4766" s="16"/>
      <c r="AD4766" s="16"/>
      <c r="AE4766" s="16"/>
      <c r="AF4766" s="16"/>
      <c r="AG4766" s="16"/>
      <c r="AH4766" s="16"/>
      <c r="AI4766" s="18">
        <v>342.36</v>
      </c>
      <c r="AJ4766" s="22">
        <f>AI4766*-0.029+-0.3</f>
        <v>-10.22844</v>
      </c>
      <c r="AK4766" s="22">
        <v>0</v>
      </c>
      <c r="AL4766" s="22">
        <v>0</v>
      </c>
      <c r="AM4766" s="22">
        <v>0</v>
      </c>
      <c r="AN4766" s="22">
        <v>-38.38</v>
      </c>
      <c r="AO4766" s="22">
        <v>0</v>
      </c>
      <c r="AP4766" s="18">
        <f>SUM(AI4766:AO4766)</f>
        <v>293.75156</v>
      </c>
    </row>
    <row r="4767" ht="20.35" customHeight="1">
      <c r="A4767" t="s" s="28">
        <v>3683</v>
      </c>
      <c r="B4767" s="15">
        <v>44396</v>
      </c>
      <c r="C4767" s="17">
        <v>1</v>
      </c>
      <c r="D4767" s="16"/>
      <c r="E4767" s="31"/>
      <c r="F4767" s="31"/>
      <c r="G4767" s="16"/>
      <c r="H4767" s="16"/>
      <c r="I4767" s="16"/>
      <c r="J4767" s="16"/>
      <c r="K4767" s="16"/>
      <c r="L4767" s="16"/>
      <c r="M4767" s="16"/>
      <c r="N4767" s="16"/>
      <c r="O4767" s="16"/>
      <c r="P4767" s="16"/>
      <c r="Q4767" s="16"/>
      <c r="R4767" s="16"/>
      <c r="S4767" s="16"/>
      <c r="T4767" s="16"/>
      <c r="U4767" s="16"/>
      <c r="V4767" s="16"/>
      <c r="W4767" s="16"/>
      <c r="X4767" s="16"/>
      <c r="Y4767" s="16"/>
      <c r="Z4767" s="16"/>
      <c r="AA4767" s="16"/>
      <c r="AB4767" s="16"/>
      <c r="AC4767" s="16"/>
      <c r="AD4767" s="16"/>
      <c r="AE4767" s="16"/>
      <c r="AF4767" s="16"/>
      <c r="AG4767" s="16"/>
      <c r="AH4767" s="16"/>
      <c r="AI4767" s="18">
        <v>299.99</v>
      </c>
      <c r="AJ4767" s="22">
        <f>AI4767*-0.029+-0.3</f>
        <v>-8.99971</v>
      </c>
      <c r="AK4767" s="22">
        <v>0</v>
      </c>
      <c r="AL4767" s="22">
        <v>0</v>
      </c>
      <c r="AM4767" s="22">
        <v>0</v>
      </c>
      <c r="AN4767" s="22">
        <v>-12.8</v>
      </c>
      <c r="AO4767" s="22">
        <v>0</v>
      </c>
      <c r="AP4767" s="18">
        <f>SUM(AI4767:AO4767)</f>
        <v>278.19029</v>
      </c>
    </row>
    <row r="4768" ht="20.35" customHeight="1">
      <c r="A4768" t="s" s="28">
        <v>3684</v>
      </c>
      <c r="B4768" s="15">
        <v>44396</v>
      </c>
      <c r="C4768" s="16"/>
      <c r="D4768" s="16"/>
      <c r="E4768" s="31"/>
      <c r="F4768" s="31"/>
      <c r="G4768" s="17">
        <v>1</v>
      </c>
      <c r="H4768" s="16"/>
      <c r="I4768" s="16"/>
      <c r="J4768" s="16"/>
      <c r="K4768" s="16"/>
      <c r="L4768" s="16"/>
      <c r="M4768" s="16"/>
      <c r="N4768" s="16"/>
      <c r="O4768" s="16"/>
      <c r="P4768" s="16"/>
      <c r="Q4768" s="16"/>
      <c r="R4768" s="16"/>
      <c r="S4768" s="16"/>
      <c r="T4768" s="16"/>
      <c r="U4768" s="16"/>
      <c r="V4768" s="16"/>
      <c r="W4768" s="16"/>
      <c r="X4768" s="16"/>
      <c r="Y4768" s="16"/>
      <c r="Z4768" s="17">
        <v>4</v>
      </c>
      <c r="AA4768" s="17">
        <v>2</v>
      </c>
      <c r="AB4768" s="16"/>
      <c r="AC4768" s="16"/>
      <c r="AD4768" s="16"/>
      <c r="AE4768" s="16"/>
      <c r="AF4768" s="16"/>
      <c r="AG4768" s="16"/>
      <c r="AH4768" s="16"/>
      <c r="AI4768" s="18">
        <v>409.97</v>
      </c>
      <c r="AJ4768" s="22">
        <v>0</v>
      </c>
      <c r="AK4768" s="22">
        <v>0</v>
      </c>
      <c r="AL4768" s="22">
        <f>AI4768*-0.029-0.3</f>
        <v>-12.18913</v>
      </c>
      <c r="AM4768" s="22">
        <v>0</v>
      </c>
      <c r="AN4768" s="22">
        <v>-12.45</v>
      </c>
      <c r="AO4768" s="22">
        <v>0</v>
      </c>
      <c r="AP4768" s="18">
        <f>SUM(AI4768:AO4768)</f>
        <v>385.33087</v>
      </c>
    </row>
    <row r="4769" ht="20.35" customHeight="1">
      <c r="A4769" t="s" s="28">
        <v>3685</v>
      </c>
      <c r="B4769" s="15">
        <v>44396</v>
      </c>
      <c r="C4769" s="17">
        <v>1</v>
      </c>
      <c r="D4769" s="16"/>
      <c r="E4769" s="31"/>
      <c r="F4769" s="31"/>
      <c r="G4769" s="16"/>
      <c r="H4769" s="16"/>
      <c r="I4769" s="16"/>
      <c r="J4769" s="16"/>
      <c r="K4769" s="16"/>
      <c r="L4769" s="16"/>
      <c r="M4769" s="16"/>
      <c r="N4769" s="16"/>
      <c r="O4769" s="16"/>
      <c r="P4769" s="16"/>
      <c r="Q4769" s="16"/>
      <c r="R4769" s="16"/>
      <c r="S4769" s="16"/>
      <c r="T4769" s="16"/>
      <c r="U4769" s="16"/>
      <c r="V4769" s="16"/>
      <c r="W4769" s="16"/>
      <c r="X4769" s="16"/>
      <c r="Y4769" s="16"/>
      <c r="Z4769" s="16"/>
      <c r="AA4769" s="16"/>
      <c r="AB4769" s="16"/>
      <c r="AC4769" s="16"/>
      <c r="AD4769" s="16"/>
      <c r="AE4769" s="16"/>
      <c r="AF4769" s="16"/>
      <c r="AG4769" s="16"/>
      <c r="AH4769" s="16"/>
      <c r="AI4769" s="18">
        <v>299.99</v>
      </c>
      <c r="AJ4769" s="22">
        <v>0</v>
      </c>
      <c r="AK4769" s="22">
        <v>0</v>
      </c>
      <c r="AL4769" s="22">
        <f>AI4769*-0.029-0.3</f>
        <v>-8.99971</v>
      </c>
      <c r="AM4769" s="22">
        <v>0</v>
      </c>
      <c r="AN4769" s="22">
        <v>-11.39</v>
      </c>
      <c r="AO4769" s="22">
        <v>0</v>
      </c>
      <c r="AP4769" s="18">
        <f>SUM(AI4769:AO4769)</f>
        <v>279.60029</v>
      </c>
    </row>
    <row r="4770" ht="20.35" customHeight="1">
      <c r="A4770" t="s" s="28">
        <v>3686</v>
      </c>
      <c r="B4770" s="15">
        <v>44396</v>
      </c>
      <c r="C4770" s="16"/>
      <c r="D4770" s="16"/>
      <c r="E4770" s="31"/>
      <c r="F4770" s="31"/>
      <c r="G4770" s="16"/>
      <c r="H4770" s="16"/>
      <c r="I4770" s="16"/>
      <c r="J4770" s="16"/>
      <c r="K4770" s="16"/>
      <c r="L4770" s="16"/>
      <c r="M4770" s="16"/>
      <c r="N4770" s="16"/>
      <c r="O4770" s="16"/>
      <c r="P4770" s="16"/>
      <c r="Q4770" s="16"/>
      <c r="R4770" s="16"/>
      <c r="S4770" s="16"/>
      <c r="T4770" s="16"/>
      <c r="U4770" s="16"/>
      <c r="V4770" s="16"/>
      <c r="W4770" s="16"/>
      <c r="X4770" s="17">
        <v>1</v>
      </c>
      <c r="Y4770" s="16"/>
      <c r="Z4770" s="16"/>
      <c r="AA4770" s="16"/>
      <c r="AB4770" s="16"/>
      <c r="AC4770" s="16"/>
      <c r="AD4770" s="16"/>
      <c r="AE4770" s="16"/>
      <c r="AF4770" s="16"/>
      <c r="AG4770" s="16"/>
      <c r="AH4770" s="16"/>
      <c r="AI4770" s="18">
        <v>179.99</v>
      </c>
      <c r="AJ4770" s="22">
        <f>AI4770*-0.029+-0.3</f>
        <v>-5.51971</v>
      </c>
      <c r="AK4770" s="22">
        <v>0</v>
      </c>
      <c r="AL4770" s="22">
        <v>0</v>
      </c>
      <c r="AM4770" s="22">
        <v>0</v>
      </c>
      <c r="AN4770" s="22">
        <v>-11.65</v>
      </c>
      <c r="AO4770" s="22">
        <v>0</v>
      </c>
      <c r="AP4770" s="18">
        <f>SUM(AI4770:AO4770)</f>
        <v>162.82029</v>
      </c>
    </row>
    <row r="4771" ht="20.35" customHeight="1">
      <c r="A4771" t="s" s="28">
        <v>3687</v>
      </c>
      <c r="B4771" s="15">
        <v>44396</v>
      </c>
      <c r="C4771" s="17">
        <v>1</v>
      </c>
      <c r="D4771" s="16"/>
      <c r="E4771" s="31"/>
      <c r="F4771" s="31"/>
      <c r="G4771" s="16"/>
      <c r="H4771" s="16"/>
      <c r="I4771" s="16"/>
      <c r="J4771" s="16"/>
      <c r="K4771" s="16"/>
      <c r="L4771" s="16"/>
      <c r="M4771" s="16"/>
      <c r="N4771" s="16"/>
      <c r="O4771" s="16"/>
      <c r="P4771" s="16"/>
      <c r="Q4771" s="16"/>
      <c r="R4771" s="16"/>
      <c r="S4771" s="16"/>
      <c r="T4771" s="16"/>
      <c r="U4771" s="16"/>
      <c r="V4771" s="16"/>
      <c r="W4771" s="16"/>
      <c r="X4771" s="16"/>
      <c r="Y4771" s="16"/>
      <c r="Z4771" s="16"/>
      <c r="AA4771" s="16"/>
      <c r="AB4771" s="16"/>
      <c r="AC4771" s="16"/>
      <c r="AD4771" s="16"/>
      <c r="AE4771" s="16"/>
      <c r="AF4771" s="16"/>
      <c r="AG4771" s="16"/>
      <c r="AH4771" s="16"/>
      <c r="AI4771" s="18">
        <v>369.74</v>
      </c>
      <c r="AJ4771" s="22">
        <f>AI4771*-0.029+-0.3</f>
        <v>-11.02246</v>
      </c>
      <c r="AK4771" s="22">
        <v>0</v>
      </c>
      <c r="AL4771" s="22">
        <v>0</v>
      </c>
      <c r="AM4771" s="22">
        <v>0</v>
      </c>
      <c r="AN4771" s="22">
        <v>-11.26</v>
      </c>
      <c r="AO4771" s="22">
        <v>-29.75</v>
      </c>
      <c r="AP4771" s="18">
        <f>SUM(AI4771:AO4771)</f>
        <v>317.70754</v>
      </c>
    </row>
    <row r="4772" ht="20.35" customHeight="1">
      <c r="A4772" t="s" s="28">
        <v>3688</v>
      </c>
      <c r="B4772" s="15">
        <v>44396</v>
      </c>
      <c r="C4772" s="16"/>
      <c r="D4772" s="16"/>
      <c r="E4772" s="31"/>
      <c r="F4772" s="31"/>
      <c r="G4772" s="16"/>
      <c r="H4772" s="16"/>
      <c r="I4772" s="16"/>
      <c r="J4772" s="16"/>
      <c r="K4772" s="16"/>
      <c r="L4772" s="16"/>
      <c r="M4772" s="16"/>
      <c r="N4772" s="16"/>
      <c r="O4772" s="16"/>
      <c r="P4772" s="16"/>
      <c r="Q4772" s="16"/>
      <c r="R4772" s="16"/>
      <c r="S4772" s="16"/>
      <c r="T4772" s="16"/>
      <c r="U4772" s="16"/>
      <c r="V4772" s="16"/>
      <c r="W4772" s="16"/>
      <c r="X4772" s="17">
        <v>1</v>
      </c>
      <c r="Y4772" s="16"/>
      <c r="Z4772" s="16"/>
      <c r="AA4772" s="16"/>
      <c r="AB4772" s="16"/>
      <c r="AC4772" s="16"/>
      <c r="AD4772" s="16"/>
      <c r="AE4772" s="16"/>
      <c r="AF4772" s="16"/>
      <c r="AG4772" s="16"/>
      <c r="AH4772" s="16"/>
      <c r="AI4772" s="18">
        <v>252.57</v>
      </c>
      <c r="AJ4772" s="22">
        <f>AI4772*-0.029+-0.3</f>
        <v>-7.62453</v>
      </c>
      <c r="AK4772" s="22">
        <v>0</v>
      </c>
      <c r="AL4772" s="22">
        <v>0</v>
      </c>
      <c r="AM4772" s="22">
        <v>0</v>
      </c>
      <c r="AN4772" s="22">
        <v>-36.82</v>
      </c>
      <c r="AO4772" s="22">
        <v>0</v>
      </c>
      <c r="AP4772" s="18">
        <f>SUM(AI4772:AO4772)</f>
        <v>208.12547</v>
      </c>
    </row>
    <row r="4773" ht="20.35" customHeight="1">
      <c r="A4773" t="s" s="28">
        <v>802</v>
      </c>
      <c r="B4773" s="15">
        <v>44397</v>
      </c>
      <c r="C4773" s="16"/>
      <c r="D4773" s="16"/>
      <c r="E4773" s="31"/>
      <c r="F4773" s="31"/>
      <c r="G4773" s="16"/>
      <c r="H4773" s="16"/>
      <c r="I4773" s="16"/>
      <c r="J4773" s="16"/>
      <c r="K4773" s="16"/>
      <c r="L4773" s="16"/>
      <c r="M4773" s="16"/>
      <c r="N4773" s="16"/>
      <c r="O4773" s="16"/>
      <c r="P4773" s="16"/>
      <c r="Q4773" s="16"/>
      <c r="R4773" s="16"/>
      <c r="S4773" s="16"/>
      <c r="T4773" s="16"/>
      <c r="U4773" s="16"/>
      <c r="V4773" s="16"/>
      <c r="W4773" s="16"/>
      <c r="X4773" s="17">
        <v>3</v>
      </c>
      <c r="Y4773" s="16"/>
      <c r="Z4773" s="16"/>
      <c r="AA4773" s="16"/>
      <c r="AB4773" s="16"/>
      <c r="AC4773" s="16"/>
      <c r="AD4773" s="16"/>
      <c r="AE4773" s="16"/>
      <c r="AF4773" s="16"/>
      <c r="AG4773" s="16"/>
      <c r="AH4773" s="16"/>
      <c r="AI4773" s="18">
        <v>351.5</v>
      </c>
      <c r="AJ4773" s="22">
        <v>0</v>
      </c>
      <c r="AK4773" s="22">
        <f>AI4773*-0.029+-0.3</f>
        <v>-10.4935</v>
      </c>
      <c r="AL4773" s="22">
        <v>0</v>
      </c>
      <c r="AM4773" s="22">
        <v>0</v>
      </c>
      <c r="AN4773" s="22">
        <v>-11.26</v>
      </c>
      <c r="AO4773" s="22">
        <v>0</v>
      </c>
      <c r="AP4773" s="18">
        <f>SUM(AI4773:AO4773)</f>
        <v>329.7465</v>
      </c>
    </row>
    <row r="4774" ht="32.35" customHeight="1">
      <c r="A4774" t="s" s="28">
        <v>3689</v>
      </c>
      <c r="B4774" s="15">
        <v>44397</v>
      </c>
      <c r="C4774" s="17">
        <v>1</v>
      </c>
      <c r="D4774" s="16"/>
      <c r="E4774" s="31"/>
      <c r="F4774" s="59">
        <v>1</v>
      </c>
      <c r="G4774" s="17">
        <v>1</v>
      </c>
      <c r="H4774" s="16"/>
      <c r="I4774" s="16"/>
      <c r="J4774" s="16"/>
      <c r="K4774" s="16"/>
      <c r="L4774" s="16"/>
      <c r="M4774" s="16"/>
      <c r="N4774" s="16"/>
      <c r="O4774" s="16"/>
      <c r="P4774" s="16"/>
      <c r="Q4774" s="16"/>
      <c r="R4774" s="16"/>
      <c r="S4774" s="16"/>
      <c r="T4774" s="16"/>
      <c r="U4774" s="16"/>
      <c r="V4774" s="16"/>
      <c r="W4774" s="16"/>
      <c r="X4774" s="16"/>
      <c r="Y4774" s="16"/>
      <c r="Z4774" s="16"/>
      <c r="AA4774" s="16"/>
      <c r="AB4774" s="16"/>
      <c r="AC4774" s="16"/>
      <c r="AD4774" s="16"/>
      <c r="AE4774" s="16"/>
      <c r="AF4774" s="16"/>
      <c r="AG4774" s="16"/>
      <c r="AH4774" s="16"/>
      <c r="AI4774" s="18">
        <v>677.45</v>
      </c>
      <c r="AJ4774" s="22">
        <f>AI4774*-0.029+-0.3</f>
        <v>-19.94605</v>
      </c>
      <c r="AK4774" s="22">
        <v>0</v>
      </c>
      <c r="AL4774" s="22">
        <v>0</v>
      </c>
      <c r="AM4774" s="22">
        <v>0</v>
      </c>
      <c r="AN4774" s="22">
        <v>-22.78</v>
      </c>
      <c r="AO4774" s="22">
        <v>-54.5</v>
      </c>
      <c r="AP4774" s="18">
        <f>SUM(AI4774:AO4774)</f>
        <v>580.2239499999999</v>
      </c>
    </row>
    <row r="4775" ht="20.35" customHeight="1">
      <c r="A4775" t="s" s="28">
        <v>2633</v>
      </c>
      <c r="B4775" s="15">
        <v>44397</v>
      </c>
      <c r="C4775" s="16"/>
      <c r="D4775" s="16"/>
      <c r="E4775" s="31"/>
      <c r="F4775" s="31"/>
      <c r="G4775" s="16"/>
      <c r="H4775" s="16"/>
      <c r="I4775" s="16"/>
      <c r="J4775" s="16"/>
      <c r="K4775" s="16"/>
      <c r="L4775" s="16"/>
      <c r="M4775" s="16"/>
      <c r="N4775" s="16"/>
      <c r="O4775" s="16"/>
      <c r="P4775" s="16"/>
      <c r="Q4775" s="16"/>
      <c r="R4775" s="16"/>
      <c r="S4775" s="16"/>
      <c r="T4775" s="16"/>
      <c r="U4775" s="16"/>
      <c r="V4775" s="16"/>
      <c r="W4775" s="16"/>
      <c r="X4775" s="17">
        <v>1</v>
      </c>
      <c r="Y4775" s="16"/>
      <c r="Z4775" s="16"/>
      <c r="AA4775" s="17">
        <v>2</v>
      </c>
      <c r="AB4775" s="16"/>
      <c r="AC4775" s="16"/>
      <c r="AD4775" s="16"/>
      <c r="AE4775" s="16"/>
      <c r="AF4775" s="16"/>
      <c r="AG4775" s="16"/>
      <c r="AH4775" s="16"/>
      <c r="AI4775" s="18">
        <v>389.95</v>
      </c>
      <c r="AJ4775" s="22">
        <f>AI4775*-0.029+-0.3</f>
        <v>-11.60855</v>
      </c>
      <c r="AK4775" s="22">
        <v>0</v>
      </c>
      <c r="AL4775" s="22">
        <v>0</v>
      </c>
      <c r="AM4775" s="22">
        <v>0</v>
      </c>
      <c r="AN4775" s="22">
        <v>-13.07</v>
      </c>
      <c r="AO4775" s="22">
        <v>0</v>
      </c>
      <c r="AP4775" s="18">
        <f>SUM(AI4775:AO4775)</f>
        <v>365.27145</v>
      </c>
    </row>
    <row r="4776" ht="20.35" customHeight="1">
      <c r="A4776" t="s" s="28">
        <v>3690</v>
      </c>
      <c r="B4776" s="15">
        <v>44397</v>
      </c>
      <c r="C4776" s="16"/>
      <c r="D4776" s="16"/>
      <c r="E4776" s="31"/>
      <c r="F4776" s="31"/>
      <c r="G4776" s="16"/>
      <c r="H4776" s="16"/>
      <c r="I4776" s="16"/>
      <c r="J4776" s="16"/>
      <c r="K4776" s="16"/>
      <c r="L4776" s="16"/>
      <c r="M4776" s="16"/>
      <c r="N4776" s="16"/>
      <c r="O4776" s="16"/>
      <c r="P4776" s="16"/>
      <c r="Q4776" s="16"/>
      <c r="R4776" s="16"/>
      <c r="S4776" s="16"/>
      <c r="T4776" s="16"/>
      <c r="U4776" s="16"/>
      <c r="V4776" s="16"/>
      <c r="W4776" s="16"/>
      <c r="X4776" s="16"/>
      <c r="Y4776" s="16"/>
      <c r="Z4776" s="16"/>
      <c r="AA4776" s="16"/>
      <c r="AB4776" s="16"/>
      <c r="AC4776" s="16"/>
      <c r="AD4776" s="16"/>
      <c r="AE4776" s="16"/>
      <c r="AF4776" s="16"/>
      <c r="AG4776" s="16"/>
      <c r="AH4776" s="16"/>
      <c r="AI4776" s="18">
        <v>15.98</v>
      </c>
      <c r="AJ4776" s="22">
        <f>AI4776*-0.029+-0.3</f>
        <v>-0.76342</v>
      </c>
      <c r="AK4776" s="22">
        <v>0</v>
      </c>
      <c r="AL4776" s="22">
        <v>0</v>
      </c>
      <c r="AM4776" s="22">
        <v>0</v>
      </c>
      <c r="AN4776" s="22">
        <v>-3.06</v>
      </c>
      <c r="AO4776" s="22">
        <v>0</v>
      </c>
      <c r="AP4776" s="18">
        <f>SUM(AI4776:AO4776)</f>
        <v>12.15658</v>
      </c>
    </row>
    <row r="4777" ht="20.35" customHeight="1">
      <c r="A4777" t="s" s="28">
        <v>3690</v>
      </c>
      <c r="B4777" s="15">
        <v>44397</v>
      </c>
      <c r="C4777" s="16"/>
      <c r="D4777" s="16"/>
      <c r="E4777" s="31"/>
      <c r="F4777" s="31"/>
      <c r="G4777" s="16"/>
      <c r="H4777" s="16"/>
      <c r="I4777" s="16"/>
      <c r="J4777" s="16"/>
      <c r="K4777" s="16"/>
      <c r="L4777" s="16"/>
      <c r="M4777" s="16"/>
      <c r="N4777" s="16"/>
      <c r="O4777" s="16"/>
      <c r="P4777" s="16"/>
      <c r="Q4777" s="16"/>
      <c r="R4777" s="16"/>
      <c r="S4777" s="16"/>
      <c r="T4777" s="16"/>
      <c r="U4777" s="16"/>
      <c r="V4777" s="16"/>
      <c r="W4777" s="16"/>
      <c r="X4777" s="16"/>
      <c r="Y4777" s="16"/>
      <c r="Z4777" s="16"/>
      <c r="AA4777" s="16"/>
      <c r="AB4777" s="16"/>
      <c r="AC4777" s="16"/>
      <c r="AD4777" s="16"/>
      <c r="AE4777" s="16"/>
      <c r="AF4777" s="16"/>
      <c r="AG4777" s="16"/>
      <c r="AH4777" s="16"/>
      <c r="AI4777" s="18">
        <v>17.38</v>
      </c>
      <c r="AJ4777" s="22">
        <f>AI4777*-0.029+-0.3</f>
        <v>-0.80402</v>
      </c>
      <c r="AK4777" s="22">
        <v>0</v>
      </c>
      <c r="AL4777" s="22">
        <v>0</v>
      </c>
      <c r="AM4777" s="22">
        <v>0</v>
      </c>
      <c r="AN4777" s="22">
        <v>-3.03</v>
      </c>
      <c r="AO4777" s="22">
        <v>-1.4</v>
      </c>
      <c r="AP4777" s="18">
        <f>SUM(AI4777:AO4777)</f>
        <v>12.14598</v>
      </c>
    </row>
    <row r="4778" ht="20.35" customHeight="1">
      <c r="A4778" t="s" s="28">
        <v>1271</v>
      </c>
      <c r="B4778" s="15">
        <v>44397</v>
      </c>
      <c r="C4778" s="16"/>
      <c r="D4778" s="16"/>
      <c r="E4778" s="31"/>
      <c r="F4778" s="31"/>
      <c r="G4778" s="16"/>
      <c r="H4778" s="16"/>
      <c r="I4778" s="16"/>
      <c r="J4778" s="16"/>
      <c r="K4778" s="16"/>
      <c r="L4778" s="16"/>
      <c r="M4778" s="16"/>
      <c r="N4778" s="16"/>
      <c r="O4778" s="16"/>
      <c r="P4778" s="16"/>
      <c r="Q4778" s="16"/>
      <c r="R4778" s="17">
        <v>1</v>
      </c>
      <c r="S4778" s="16"/>
      <c r="T4778" s="16"/>
      <c r="U4778" s="16"/>
      <c r="V4778" s="16"/>
      <c r="W4778" s="16"/>
      <c r="X4778" s="16"/>
      <c r="Y4778" s="16"/>
      <c r="Z4778" s="16"/>
      <c r="AA4778" s="16"/>
      <c r="AB4778" s="16"/>
      <c r="AC4778" s="16"/>
      <c r="AD4778" s="16"/>
      <c r="AE4778" s="16"/>
      <c r="AF4778" s="16"/>
      <c r="AG4778" s="16"/>
      <c r="AH4778" s="16"/>
      <c r="AI4778" s="18">
        <v>386.32</v>
      </c>
      <c r="AJ4778" s="22">
        <v>0</v>
      </c>
      <c r="AK4778" s="22">
        <v>0</v>
      </c>
      <c r="AL4778" s="22">
        <v>0</v>
      </c>
      <c r="AM4778" s="22">
        <v>0</v>
      </c>
      <c r="AN4778" s="22">
        <v>-7.5</v>
      </c>
      <c r="AO4778" s="22">
        <v>0</v>
      </c>
      <c r="AP4778" s="18">
        <f>SUM(AI4778:AO4778)</f>
        <v>378.82</v>
      </c>
    </row>
    <row r="4779" ht="20.35" customHeight="1">
      <c r="A4779" t="s" s="28">
        <v>2963</v>
      </c>
      <c r="B4779" s="15">
        <v>44397</v>
      </c>
      <c r="C4779" s="16"/>
      <c r="D4779" s="16"/>
      <c r="E4779" s="31"/>
      <c r="F4779" s="31"/>
      <c r="G4779" s="16"/>
      <c r="H4779" s="16"/>
      <c r="I4779" s="16"/>
      <c r="J4779" s="16"/>
      <c r="K4779" s="16"/>
      <c r="L4779" s="16"/>
      <c r="M4779" s="16"/>
      <c r="N4779" s="16"/>
      <c r="O4779" s="16"/>
      <c r="P4779" s="16"/>
      <c r="Q4779" s="16"/>
      <c r="R4779" s="16"/>
      <c r="S4779" s="16"/>
      <c r="T4779" s="16"/>
      <c r="U4779" s="16"/>
      <c r="V4779" s="16"/>
      <c r="W4779" s="16"/>
      <c r="X4779" s="17">
        <v>3</v>
      </c>
      <c r="Y4779" s="16"/>
      <c r="Z4779" s="16"/>
      <c r="AA4779" s="16"/>
      <c r="AB4779" s="16"/>
      <c r="AC4779" s="16"/>
      <c r="AD4779" s="16"/>
      <c r="AE4779" s="16"/>
      <c r="AF4779" s="16"/>
      <c r="AG4779" s="16"/>
      <c r="AH4779" s="16"/>
      <c r="AI4779" s="18">
        <v>524.1</v>
      </c>
      <c r="AJ4779" s="22">
        <v>0</v>
      </c>
      <c r="AK4779" s="22">
        <v>0</v>
      </c>
      <c r="AL4779" s="22">
        <f>AI4779*-0.029-0.3</f>
        <v>-15.4989</v>
      </c>
      <c r="AM4779" s="22">
        <v>0</v>
      </c>
      <c r="AN4779" s="22">
        <v>-62.54</v>
      </c>
      <c r="AO4779" s="22">
        <v>0</v>
      </c>
      <c r="AP4779" s="18">
        <f>SUM(AI4779:AO4779)</f>
        <v>446.0611</v>
      </c>
    </row>
    <row r="4780" ht="20.35" customHeight="1">
      <c r="A4780" t="s" s="28">
        <v>3691</v>
      </c>
      <c r="B4780" s="15">
        <v>44398</v>
      </c>
      <c r="C4780" s="17">
        <v>1</v>
      </c>
      <c r="D4780" s="16"/>
      <c r="E4780" s="31"/>
      <c r="F4780" s="31"/>
      <c r="G4780" s="16"/>
      <c r="H4780" s="16"/>
      <c r="I4780" s="16"/>
      <c r="J4780" s="16"/>
      <c r="K4780" s="16"/>
      <c r="L4780" s="16"/>
      <c r="M4780" s="16"/>
      <c r="N4780" s="16"/>
      <c r="O4780" s="16"/>
      <c r="P4780" s="16"/>
      <c r="Q4780" s="16"/>
      <c r="R4780" s="16"/>
      <c r="S4780" s="16"/>
      <c r="T4780" s="16"/>
      <c r="U4780" s="16"/>
      <c r="V4780" s="16"/>
      <c r="W4780" s="16"/>
      <c r="X4780" s="16"/>
      <c r="Y4780" s="16"/>
      <c r="Z4780" s="16"/>
      <c r="AA4780" s="16"/>
      <c r="AB4780" s="16"/>
      <c r="AC4780" s="16"/>
      <c r="AD4780" s="16"/>
      <c r="AE4780" s="16"/>
      <c r="AF4780" s="16"/>
      <c r="AG4780" s="16"/>
      <c r="AH4780" s="16"/>
      <c r="AI4780" s="18">
        <v>307.98</v>
      </c>
      <c r="AJ4780" s="22">
        <f>AI4780*-0.029+-0.3</f>
        <v>-9.23142</v>
      </c>
      <c r="AK4780" s="22">
        <v>0</v>
      </c>
      <c r="AL4780" s="22">
        <v>0</v>
      </c>
      <c r="AM4780" s="22">
        <v>0</v>
      </c>
      <c r="AN4780" s="22">
        <v>-11.97</v>
      </c>
      <c r="AO4780" s="22">
        <v>0</v>
      </c>
      <c r="AP4780" s="18">
        <f>SUM(AI4780:AO4780)</f>
        <v>286.77858</v>
      </c>
    </row>
    <row r="4781" ht="20.35" customHeight="1">
      <c r="A4781" t="s" s="28">
        <v>3692</v>
      </c>
      <c r="B4781" s="15">
        <v>44398</v>
      </c>
      <c r="C4781" s="16"/>
      <c r="D4781" s="16"/>
      <c r="E4781" s="31"/>
      <c r="F4781" s="31"/>
      <c r="G4781" s="16"/>
      <c r="H4781" s="16"/>
      <c r="I4781" s="16"/>
      <c r="J4781" s="16"/>
      <c r="K4781" s="16"/>
      <c r="L4781" s="16"/>
      <c r="M4781" s="16"/>
      <c r="N4781" s="16"/>
      <c r="O4781" s="16"/>
      <c r="P4781" s="16"/>
      <c r="Q4781" s="17">
        <v>1</v>
      </c>
      <c r="R4781" s="16"/>
      <c r="S4781" s="16"/>
      <c r="T4781" s="16"/>
      <c r="U4781" s="16"/>
      <c r="V4781" s="16"/>
      <c r="W4781" s="16"/>
      <c r="X4781" s="17">
        <v>2</v>
      </c>
      <c r="Y4781" s="16"/>
      <c r="Z4781" s="16"/>
      <c r="AA4781" s="16"/>
      <c r="AB4781" s="16"/>
      <c r="AC4781" s="16"/>
      <c r="AD4781" s="16"/>
      <c r="AE4781" s="16"/>
      <c r="AF4781" s="16"/>
      <c r="AG4781" s="16"/>
      <c r="AH4781" s="16"/>
      <c r="AI4781" s="18">
        <v>514.84</v>
      </c>
      <c r="AJ4781" s="22">
        <f>AI4781*-0.029+-0.3</f>
        <v>-15.23036</v>
      </c>
      <c r="AK4781" s="22">
        <v>0</v>
      </c>
      <c r="AL4781" s="22">
        <v>0</v>
      </c>
      <c r="AM4781" s="22">
        <v>0</v>
      </c>
      <c r="AN4781" s="22">
        <v>-48.1</v>
      </c>
      <c r="AO4781" s="22">
        <v>0</v>
      </c>
      <c r="AP4781" s="18">
        <f>SUM(AI4781:AO4781)</f>
        <v>451.50964</v>
      </c>
    </row>
    <row r="4782" ht="20.35" customHeight="1">
      <c r="A4782" t="s" s="28">
        <v>3693</v>
      </c>
      <c r="B4782" s="15">
        <v>44398</v>
      </c>
      <c r="C4782" s="16"/>
      <c r="D4782" s="16"/>
      <c r="E4782" s="31"/>
      <c r="F4782" s="31"/>
      <c r="G4782" s="16"/>
      <c r="H4782" s="16"/>
      <c r="I4782" s="16"/>
      <c r="J4782" s="16"/>
      <c r="K4782" s="17">
        <v>4</v>
      </c>
      <c r="L4782" s="16"/>
      <c r="M4782" s="16"/>
      <c r="N4782" s="16"/>
      <c r="O4782" s="16"/>
      <c r="P4782" s="16"/>
      <c r="Q4782" s="16"/>
      <c r="R4782" s="17">
        <v>1</v>
      </c>
      <c r="S4782" s="16"/>
      <c r="T4782" s="16"/>
      <c r="U4782" s="16"/>
      <c r="V4782" s="16"/>
      <c r="W4782" s="16"/>
      <c r="X4782" s="17">
        <v>16</v>
      </c>
      <c r="Y4782" s="16"/>
      <c r="Z4782" s="16"/>
      <c r="AA4782" s="16"/>
      <c r="AB4782" s="16"/>
      <c r="AC4782" s="16"/>
      <c r="AD4782" s="17">
        <v>2</v>
      </c>
      <c r="AE4782" s="16"/>
      <c r="AF4782" s="16"/>
      <c r="AG4782" s="16"/>
      <c r="AH4782" s="16"/>
      <c r="AI4782" s="18">
        <v>4286.06</v>
      </c>
      <c r="AJ4782" s="22">
        <f>AI4782*-0.029+-0.3</f>
        <v>-124.59574</v>
      </c>
      <c r="AK4782" s="22">
        <v>0</v>
      </c>
      <c r="AL4782" s="22">
        <v>0</v>
      </c>
      <c r="AM4782" s="22">
        <v>0</v>
      </c>
      <c r="AN4782" s="22">
        <v>-228.91</v>
      </c>
      <c r="AO4782" s="22">
        <v>0</v>
      </c>
      <c r="AP4782" s="18">
        <f>SUM(AI4782:AO4782)</f>
        <v>3932.55426</v>
      </c>
    </row>
    <row r="4783" ht="20.35" customHeight="1">
      <c r="A4783" t="s" s="28">
        <v>3074</v>
      </c>
      <c r="B4783" s="15">
        <v>44398</v>
      </c>
      <c r="C4783" s="16"/>
      <c r="D4783" s="16"/>
      <c r="E4783" s="31"/>
      <c r="F4783" s="31"/>
      <c r="G4783" s="16"/>
      <c r="H4783" s="16"/>
      <c r="I4783" s="16"/>
      <c r="J4783" s="16"/>
      <c r="K4783" s="16"/>
      <c r="L4783" s="16"/>
      <c r="M4783" s="16"/>
      <c r="N4783" s="16"/>
      <c r="O4783" s="16"/>
      <c r="P4783" s="16"/>
      <c r="Q4783" s="16"/>
      <c r="R4783" s="16"/>
      <c r="S4783" s="17">
        <v>1</v>
      </c>
      <c r="T4783" s="16"/>
      <c r="U4783" s="16"/>
      <c r="V4783" s="16"/>
      <c r="W4783" s="16"/>
      <c r="X4783" s="17">
        <v>14</v>
      </c>
      <c r="Y4783" s="16"/>
      <c r="Z4783" s="16"/>
      <c r="AA4783" s="16"/>
      <c r="AB4783" s="16"/>
      <c r="AC4783" s="16"/>
      <c r="AD4783" s="16"/>
      <c r="AE4783" s="16"/>
      <c r="AF4783" s="16"/>
      <c r="AG4783" s="16"/>
      <c r="AH4783" s="16"/>
      <c r="AI4783" s="18">
        <v>1692.99</v>
      </c>
      <c r="AJ4783" s="22">
        <v>0</v>
      </c>
      <c r="AK4783" s="22">
        <f>AI4783*-0.029+-0.3</f>
        <v>-49.39671</v>
      </c>
      <c r="AL4783" s="22">
        <v>0</v>
      </c>
      <c r="AM4783" s="22">
        <v>0</v>
      </c>
      <c r="AN4783" s="22">
        <v>-23.29</v>
      </c>
      <c r="AO4783" s="22">
        <v>0</v>
      </c>
      <c r="AP4783" s="18">
        <f>SUM(AI4783:AO4783)</f>
        <v>1620.30329</v>
      </c>
    </row>
    <row r="4784" ht="20.35" customHeight="1">
      <c r="A4784" t="s" s="28">
        <v>3694</v>
      </c>
      <c r="B4784" s="15">
        <v>44398</v>
      </c>
      <c r="C4784" s="16"/>
      <c r="D4784" s="16"/>
      <c r="E4784" s="31"/>
      <c r="F4784" s="31"/>
      <c r="G4784" s="16"/>
      <c r="H4784" s="16"/>
      <c r="I4784" s="16"/>
      <c r="J4784" s="16"/>
      <c r="K4784" s="17">
        <v>2</v>
      </c>
      <c r="L4784" s="16"/>
      <c r="M4784" s="16"/>
      <c r="N4784" s="16"/>
      <c r="O4784" s="16"/>
      <c r="P4784" s="16"/>
      <c r="Q4784" s="16"/>
      <c r="R4784" s="16"/>
      <c r="S4784" s="16"/>
      <c r="T4784" s="16"/>
      <c r="U4784" s="16"/>
      <c r="V4784" s="16"/>
      <c r="W4784" s="16"/>
      <c r="X4784" s="16"/>
      <c r="Y4784" s="16"/>
      <c r="Z4784" s="16"/>
      <c r="AA4784" s="16"/>
      <c r="AB4784" s="16"/>
      <c r="AC4784" s="16"/>
      <c r="AD4784" s="16"/>
      <c r="AE4784" s="16"/>
      <c r="AF4784" s="16"/>
      <c r="AG4784" s="16"/>
      <c r="AH4784" s="16"/>
      <c r="AI4784" s="18">
        <v>1299.98</v>
      </c>
      <c r="AJ4784" s="22">
        <v>0</v>
      </c>
      <c r="AK4784" s="22">
        <f>AI4784*-0.029+-0.3</f>
        <v>-37.99942</v>
      </c>
      <c r="AL4784" s="22">
        <v>0</v>
      </c>
      <c r="AM4784" s="22">
        <v>0</v>
      </c>
      <c r="AN4784" s="22">
        <v>-30.84</v>
      </c>
      <c r="AO4784" s="22">
        <v>0</v>
      </c>
      <c r="AP4784" s="18">
        <f>SUM(AI4784:AO4784)</f>
        <v>1231.14058</v>
      </c>
    </row>
    <row r="4785" ht="20.35" customHeight="1">
      <c r="A4785" t="s" s="28">
        <v>3695</v>
      </c>
      <c r="B4785" s="15">
        <v>44399</v>
      </c>
      <c r="C4785" s="17">
        <v>1</v>
      </c>
      <c r="D4785" s="16"/>
      <c r="E4785" s="31"/>
      <c r="F4785" s="31"/>
      <c r="G4785" s="16"/>
      <c r="H4785" s="16"/>
      <c r="I4785" s="16"/>
      <c r="J4785" s="16"/>
      <c r="K4785" s="16"/>
      <c r="L4785" s="16"/>
      <c r="M4785" s="16"/>
      <c r="N4785" s="16"/>
      <c r="O4785" s="16"/>
      <c r="P4785" s="16"/>
      <c r="Q4785" s="16"/>
      <c r="R4785" s="16"/>
      <c r="S4785" s="16"/>
      <c r="T4785" s="16"/>
      <c r="U4785" s="16"/>
      <c r="V4785" s="16"/>
      <c r="W4785" s="16"/>
      <c r="X4785" s="16"/>
      <c r="Y4785" s="16"/>
      <c r="Z4785" s="16"/>
      <c r="AA4785" s="16"/>
      <c r="AB4785" s="16"/>
      <c r="AC4785" s="16"/>
      <c r="AD4785" s="16"/>
      <c r="AE4785" s="16"/>
      <c r="AF4785" s="16"/>
      <c r="AG4785" s="16"/>
      <c r="AH4785" s="16"/>
      <c r="AI4785" s="18">
        <v>410.87</v>
      </c>
      <c r="AJ4785" s="22">
        <v>0</v>
      </c>
      <c r="AK4785" s="22">
        <v>0</v>
      </c>
      <c r="AL4785" s="22">
        <v>0</v>
      </c>
      <c r="AM4785" s="22">
        <v>0</v>
      </c>
      <c r="AN4785" s="22">
        <v>-14.85</v>
      </c>
      <c r="AO4785" s="22">
        <v>-33.06</v>
      </c>
      <c r="AP4785" s="18">
        <f>SUM(AI4785:AO4785)</f>
        <v>362.96</v>
      </c>
    </row>
    <row r="4786" ht="20.35" customHeight="1">
      <c r="A4786" t="s" s="28">
        <v>1486</v>
      </c>
      <c r="B4786" s="15">
        <v>44399</v>
      </c>
      <c r="C4786" s="16"/>
      <c r="D4786" s="16"/>
      <c r="E4786" s="31"/>
      <c r="F4786" s="31"/>
      <c r="G4786" s="16"/>
      <c r="H4786" s="16"/>
      <c r="I4786" s="16"/>
      <c r="J4786" s="16"/>
      <c r="K4786" s="16"/>
      <c r="L4786" s="16"/>
      <c r="M4786" s="16"/>
      <c r="N4786" s="16"/>
      <c r="O4786" s="16"/>
      <c r="P4786" s="16"/>
      <c r="Q4786" s="16"/>
      <c r="R4786" s="16"/>
      <c r="S4786" s="16"/>
      <c r="T4786" s="16"/>
      <c r="U4786" s="16"/>
      <c r="V4786" s="16"/>
      <c r="W4786" s="16"/>
      <c r="X4786" s="17">
        <v>14</v>
      </c>
      <c r="Y4786" s="16"/>
      <c r="Z4786" s="16"/>
      <c r="AA4786" s="16"/>
      <c r="AB4786" s="16"/>
      <c r="AC4786" s="16"/>
      <c r="AD4786" s="16"/>
      <c r="AE4786" s="16"/>
      <c r="AF4786" s="16"/>
      <c r="AG4786" s="16"/>
      <c r="AH4786" s="16"/>
      <c r="AI4786" s="18">
        <v>1399.86</v>
      </c>
      <c r="AJ4786" s="22">
        <f>AI4786*-0.029+-0.3</f>
        <v>-40.89594</v>
      </c>
      <c r="AK4786" s="22">
        <v>0</v>
      </c>
      <c r="AL4786" s="22">
        <v>0</v>
      </c>
      <c r="AM4786" s="22">
        <v>0</v>
      </c>
      <c r="AN4786" s="22">
        <v>-20.69</v>
      </c>
      <c r="AO4786" s="22">
        <v>0</v>
      </c>
      <c r="AP4786" s="18">
        <f>SUM(AI4786:AO4786)</f>
        <v>1338.27406</v>
      </c>
    </row>
    <row r="4787" ht="20.35" customHeight="1">
      <c r="A4787" t="s" s="28">
        <v>3387</v>
      </c>
      <c r="B4787" s="15">
        <v>44399</v>
      </c>
      <c r="C4787" s="16"/>
      <c r="D4787" s="16"/>
      <c r="E4787" s="31"/>
      <c r="F4787" s="31"/>
      <c r="G4787" s="16"/>
      <c r="H4787" s="16"/>
      <c r="I4787" s="16"/>
      <c r="J4787" s="16"/>
      <c r="K4787" s="16"/>
      <c r="L4787" s="16"/>
      <c r="M4787" s="16"/>
      <c r="N4787" s="16"/>
      <c r="O4787" s="16"/>
      <c r="P4787" s="16"/>
      <c r="Q4787" s="16"/>
      <c r="R4787" s="16"/>
      <c r="S4787" s="16"/>
      <c r="T4787" s="16"/>
      <c r="U4787" s="16"/>
      <c r="V4787" s="16"/>
      <c r="W4787" s="16"/>
      <c r="X4787" s="16"/>
      <c r="Y4787" s="16"/>
      <c r="Z4787" s="17">
        <v>2</v>
      </c>
      <c r="AA4787" s="16"/>
      <c r="AB4787" s="16"/>
      <c r="AC4787" s="16"/>
      <c r="AD4787" s="16"/>
      <c r="AE4787" s="16"/>
      <c r="AF4787" s="16"/>
      <c r="AG4787" s="16"/>
      <c r="AH4787" s="16"/>
      <c r="AI4787" s="18">
        <v>87.98</v>
      </c>
      <c r="AJ4787" s="22">
        <f>AI4787*-0.029+-0.3</f>
        <v>-2.85142</v>
      </c>
      <c r="AK4787" s="22">
        <v>0</v>
      </c>
      <c r="AL4787" s="22">
        <v>0</v>
      </c>
      <c r="AM4787" s="22">
        <v>0</v>
      </c>
      <c r="AN4787" s="22">
        <v>-9.5</v>
      </c>
      <c r="AO4787" s="22">
        <v>0</v>
      </c>
      <c r="AP4787" s="18">
        <f>SUM(AI4787:AO4787)</f>
        <v>75.62858</v>
      </c>
    </row>
    <row r="4788" ht="20.35" customHeight="1">
      <c r="A4788" t="s" s="28">
        <v>3696</v>
      </c>
      <c r="B4788" s="15">
        <v>44399</v>
      </c>
      <c r="C4788" s="16"/>
      <c r="D4788" s="16"/>
      <c r="E4788" s="31"/>
      <c r="F4788" s="31"/>
      <c r="G4788" s="16"/>
      <c r="H4788" s="17">
        <v>8</v>
      </c>
      <c r="I4788" s="16"/>
      <c r="J4788" s="16"/>
      <c r="K4788" s="16"/>
      <c r="L4788" s="16"/>
      <c r="M4788" s="16"/>
      <c r="N4788" s="16"/>
      <c r="O4788" s="16"/>
      <c r="P4788" s="16"/>
      <c r="Q4788" s="16"/>
      <c r="R4788" s="16"/>
      <c r="S4788" s="16"/>
      <c r="T4788" s="16"/>
      <c r="U4788" s="16"/>
      <c r="V4788" s="16"/>
      <c r="W4788" s="16"/>
      <c r="X4788" s="16"/>
      <c r="Y4788" s="16"/>
      <c r="Z4788" s="16"/>
      <c r="AA4788" s="16"/>
      <c r="AB4788" s="16"/>
      <c r="AC4788" s="16"/>
      <c r="AD4788" s="16"/>
      <c r="AE4788" s="16"/>
      <c r="AF4788" s="16"/>
      <c r="AG4788" s="16"/>
      <c r="AH4788" s="16"/>
      <c r="AI4788" s="18">
        <v>7515</v>
      </c>
      <c r="AJ4788" s="22">
        <f>AI4788*-0.029+-0.3</f>
        <v>-218.235</v>
      </c>
      <c r="AK4788" s="22">
        <v>0</v>
      </c>
      <c r="AL4788" s="22">
        <v>0</v>
      </c>
      <c r="AM4788" s="22">
        <v>0</v>
      </c>
      <c r="AN4788" s="22">
        <v>-33.02</v>
      </c>
      <c r="AO4788" s="22">
        <v>-595</v>
      </c>
      <c r="AP4788" s="18">
        <f>SUM(AI4788:AO4788)</f>
        <v>6668.745</v>
      </c>
    </row>
    <row r="4789" ht="20.35" customHeight="1">
      <c r="A4789" t="s" s="28">
        <v>2166</v>
      </c>
      <c r="B4789" s="15">
        <v>44399</v>
      </c>
      <c r="C4789" s="16"/>
      <c r="D4789" s="16"/>
      <c r="E4789" s="31"/>
      <c r="F4789" s="31"/>
      <c r="G4789" s="17">
        <v>1</v>
      </c>
      <c r="H4789" s="16"/>
      <c r="I4789" s="16"/>
      <c r="J4789" s="16"/>
      <c r="K4789" s="16"/>
      <c r="L4789" s="16"/>
      <c r="M4789" s="16"/>
      <c r="N4789" s="16"/>
      <c r="O4789" s="16"/>
      <c r="P4789" s="16"/>
      <c r="Q4789" s="16"/>
      <c r="R4789" s="16"/>
      <c r="S4789" s="16"/>
      <c r="T4789" s="16"/>
      <c r="U4789" s="16"/>
      <c r="V4789" s="16"/>
      <c r="W4789" s="16"/>
      <c r="X4789" s="16"/>
      <c r="Y4789" s="16"/>
      <c r="Z4789" s="16"/>
      <c r="AA4789" s="16"/>
      <c r="AB4789" s="16"/>
      <c r="AC4789" s="16"/>
      <c r="AD4789" s="16"/>
      <c r="AE4789" s="16"/>
      <c r="AF4789" s="16"/>
      <c r="AG4789" s="16"/>
      <c r="AH4789" s="16"/>
      <c r="AI4789" s="18">
        <v>149.99</v>
      </c>
      <c r="AJ4789" s="22">
        <f>AI4789*-0.029+-0.3</f>
        <v>-4.64971</v>
      </c>
      <c r="AK4789" s="22">
        <v>0</v>
      </c>
      <c r="AL4789" s="22">
        <v>0</v>
      </c>
      <c r="AM4789" s="22">
        <v>0</v>
      </c>
      <c r="AN4789" s="22">
        <v>-11.39</v>
      </c>
      <c r="AO4789" s="22">
        <v>0</v>
      </c>
      <c r="AP4789" s="18">
        <f>SUM(AI4789:AO4789)</f>
        <v>133.95029</v>
      </c>
    </row>
    <row r="4790" ht="20.35" customHeight="1">
      <c r="A4790" t="s" s="28">
        <v>3694</v>
      </c>
      <c r="B4790" s="15">
        <v>44399</v>
      </c>
      <c r="C4790" s="16"/>
      <c r="D4790" s="16"/>
      <c r="E4790" s="31"/>
      <c r="F4790" s="31"/>
      <c r="G4790" s="16"/>
      <c r="H4790" s="16"/>
      <c r="I4790" s="16"/>
      <c r="J4790" s="16"/>
      <c r="K4790" s="16"/>
      <c r="L4790" s="16"/>
      <c r="M4790" s="16"/>
      <c r="N4790" s="16"/>
      <c r="O4790" s="16"/>
      <c r="P4790" s="16"/>
      <c r="Q4790" s="16"/>
      <c r="R4790" s="16"/>
      <c r="S4790" s="16"/>
      <c r="T4790" s="16"/>
      <c r="U4790" s="16"/>
      <c r="V4790" s="16"/>
      <c r="W4790" s="16"/>
      <c r="X4790" s="16"/>
      <c r="Y4790" s="16"/>
      <c r="Z4790" s="16"/>
      <c r="AA4790" s="16"/>
      <c r="AB4790" s="16"/>
      <c r="AC4790" s="16"/>
      <c r="AD4790" s="16"/>
      <c r="AE4790" s="16"/>
      <c r="AF4790" s="16"/>
      <c r="AG4790" s="16"/>
      <c r="AH4790" s="16"/>
      <c r="AI4790" s="18">
        <v>47.98</v>
      </c>
      <c r="AJ4790" s="22">
        <v>0</v>
      </c>
      <c r="AK4790" s="22">
        <f>AI4790*-0.029+-0.3</f>
        <v>-1.69142</v>
      </c>
      <c r="AL4790" s="22">
        <v>0</v>
      </c>
      <c r="AM4790" s="22">
        <v>0</v>
      </c>
      <c r="AN4790" s="22">
        <v>-5.81</v>
      </c>
      <c r="AO4790" s="22">
        <v>0</v>
      </c>
      <c r="AP4790" s="18">
        <f>SUM(AI4790:AO4790)</f>
        <v>40.47858</v>
      </c>
    </row>
    <row r="4791" ht="20.35" customHeight="1">
      <c r="A4791" t="s" s="28">
        <v>3697</v>
      </c>
      <c r="B4791" s="15">
        <v>44400</v>
      </c>
      <c r="C4791" s="17">
        <v>2</v>
      </c>
      <c r="D4791" s="16"/>
      <c r="E4791" s="31"/>
      <c r="F4791" s="59">
        <v>2</v>
      </c>
      <c r="G4791" s="17">
        <v>2</v>
      </c>
      <c r="H4791" s="16"/>
      <c r="I4791" s="16"/>
      <c r="J4791" s="16"/>
      <c r="K4791" s="16"/>
      <c r="L4791" s="16"/>
      <c r="M4791" s="16"/>
      <c r="N4791" s="16"/>
      <c r="O4791" s="16"/>
      <c r="P4791" s="16"/>
      <c r="Q4791" s="16"/>
      <c r="R4791" s="16"/>
      <c r="S4791" s="16"/>
      <c r="T4791" s="16"/>
      <c r="U4791" s="16"/>
      <c r="V4791" s="16"/>
      <c r="W4791" s="16"/>
      <c r="X4791" s="16"/>
      <c r="Y4791" s="16"/>
      <c r="Z4791" s="16"/>
      <c r="AA4791" s="16"/>
      <c r="AB4791" s="16"/>
      <c r="AC4791" s="16"/>
      <c r="AD4791" s="16"/>
      <c r="AE4791" s="16"/>
      <c r="AF4791" s="16"/>
      <c r="AG4791" s="16"/>
      <c r="AH4791" s="16"/>
      <c r="AI4791" s="18">
        <v>1230.91</v>
      </c>
      <c r="AJ4791" s="22">
        <f>AI4791*-0.029+-0.3</f>
        <v>-35.99639</v>
      </c>
      <c r="AK4791" s="22">
        <v>0</v>
      </c>
      <c r="AL4791" s="22">
        <v>0</v>
      </c>
      <c r="AM4791" s="22">
        <v>0</v>
      </c>
      <c r="AN4791" s="22">
        <v>-35.47</v>
      </c>
      <c r="AO4791" s="22">
        <v>0</v>
      </c>
      <c r="AP4791" s="18">
        <f>SUM(AI4791:AO4791)</f>
        <v>1159.44361</v>
      </c>
    </row>
    <row r="4792" ht="20.35" customHeight="1">
      <c r="A4792" t="s" s="28">
        <v>3698</v>
      </c>
      <c r="B4792" s="15">
        <v>44400</v>
      </c>
      <c r="C4792" s="17">
        <v>1</v>
      </c>
      <c r="D4792" s="16"/>
      <c r="E4792" s="31"/>
      <c r="F4792" s="31"/>
      <c r="G4792" s="16"/>
      <c r="H4792" s="16"/>
      <c r="I4792" s="16"/>
      <c r="J4792" s="16"/>
      <c r="K4792" s="16"/>
      <c r="L4792" s="16"/>
      <c r="M4792" s="16"/>
      <c r="N4792" s="16"/>
      <c r="O4792" s="16"/>
      <c r="P4792" s="16"/>
      <c r="Q4792" s="16"/>
      <c r="R4792" s="16"/>
      <c r="S4792" s="16"/>
      <c r="T4792" s="16"/>
      <c r="U4792" s="16"/>
      <c r="V4792" s="16"/>
      <c r="W4792" s="16"/>
      <c r="X4792" s="17">
        <v>2</v>
      </c>
      <c r="Y4792" s="16"/>
      <c r="Z4792" s="16"/>
      <c r="AA4792" s="16"/>
      <c r="AB4792" s="16"/>
      <c r="AC4792" s="16"/>
      <c r="AD4792" s="16"/>
      <c r="AE4792" s="16"/>
      <c r="AF4792" s="16"/>
      <c r="AG4792" s="16"/>
      <c r="AH4792" s="16"/>
      <c r="AI4792" s="18">
        <v>543.72</v>
      </c>
      <c r="AJ4792" s="22">
        <f>AI4792*-0.029+-0.3</f>
        <v>-16.06788</v>
      </c>
      <c r="AK4792" s="22">
        <v>0</v>
      </c>
      <c r="AL4792" s="22">
        <v>0</v>
      </c>
      <c r="AM4792" s="22">
        <v>0</v>
      </c>
      <c r="AN4792" s="22">
        <v>-11.39</v>
      </c>
      <c r="AO4792" s="22">
        <v>-43.75</v>
      </c>
      <c r="AP4792" s="18">
        <f>SUM(AI4792:AO4792)</f>
        <v>472.51212</v>
      </c>
    </row>
    <row r="4793" ht="32.35" customHeight="1">
      <c r="A4793" t="s" s="28">
        <v>3699</v>
      </c>
      <c r="B4793" s="15">
        <v>44400</v>
      </c>
      <c r="C4793" s="16"/>
      <c r="D4793" s="16"/>
      <c r="E4793" s="31"/>
      <c r="F4793" s="31"/>
      <c r="G4793" s="16"/>
      <c r="H4793" s="17">
        <v>2</v>
      </c>
      <c r="I4793" s="16"/>
      <c r="J4793" s="16"/>
      <c r="K4793" s="16"/>
      <c r="L4793" s="16"/>
      <c r="M4793" s="16"/>
      <c r="N4793" s="16"/>
      <c r="O4793" s="16"/>
      <c r="P4793" s="16"/>
      <c r="Q4793" s="16"/>
      <c r="R4793" s="16"/>
      <c r="S4793" s="17">
        <v>1</v>
      </c>
      <c r="T4793" s="16"/>
      <c r="U4793" s="16"/>
      <c r="V4793" s="16"/>
      <c r="W4793" s="16"/>
      <c r="X4793" s="16"/>
      <c r="Y4793" s="16"/>
      <c r="Z4793" s="16"/>
      <c r="AA4793" s="16"/>
      <c r="AB4793" s="16"/>
      <c r="AC4793" s="16"/>
      <c r="AD4793" s="16"/>
      <c r="AE4793" s="16"/>
      <c r="AF4793" s="16"/>
      <c r="AG4793" s="16"/>
      <c r="AH4793" s="16"/>
      <c r="AI4793" s="18">
        <v>2899.96</v>
      </c>
      <c r="AJ4793" s="22">
        <f>AI4793*-0.029+-0.3</f>
        <v>-84.39884000000001</v>
      </c>
      <c r="AK4793" s="22">
        <v>0</v>
      </c>
      <c r="AL4793" s="22">
        <v>0</v>
      </c>
      <c r="AM4793" s="22">
        <v>0</v>
      </c>
      <c r="AN4793" s="22">
        <v>-31.8</v>
      </c>
      <c r="AO4793" s="22">
        <v>0</v>
      </c>
      <c r="AP4793" s="18">
        <f>SUM(AI4793:AO4793)</f>
        <v>2783.76116</v>
      </c>
    </row>
    <row r="4794" ht="20.35" customHeight="1">
      <c r="A4794" t="s" s="28">
        <v>3700</v>
      </c>
      <c r="B4794" s="15">
        <v>44400</v>
      </c>
      <c r="C4794" s="16"/>
      <c r="D4794" s="16"/>
      <c r="E4794" s="31"/>
      <c r="F4794" s="31"/>
      <c r="G4794" s="16"/>
      <c r="H4794" s="16"/>
      <c r="I4794" s="16"/>
      <c r="J4794" s="16"/>
      <c r="K4794" s="16"/>
      <c r="L4794" s="16"/>
      <c r="M4794" s="16"/>
      <c r="N4794" s="16"/>
      <c r="O4794" s="16"/>
      <c r="P4794" s="16"/>
      <c r="Q4794" s="16"/>
      <c r="R4794" s="16"/>
      <c r="S4794" s="17">
        <v>1</v>
      </c>
      <c r="T4794" s="16"/>
      <c r="U4794" s="16"/>
      <c r="V4794" s="16"/>
      <c r="W4794" s="16"/>
      <c r="X4794" s="16"/>
      <c r="Y4794" s="16"/>
      <c r="Z4794" s="16"/>
      <c r="AA4794" s="16"/>
      <c r="AB4794" s="16"/>
      <c r="AC4794" s="16"/>
      <c r="AD4794" s="16"/>
      <c r="AE4794" s="16"/>
      <c r="AF4794" s="16"/>
      <c r="AG4794" s="16"/>
      <c r="AH4794" s="16"/>
      <c r="AI4794" s="18">
        <v>349.99</v>
      </c>
      <c r="AJ4794" s="22">
        <v>0</v>
      </c>
      <c r="AK4794" s="22">
        <f>AI4794*-0.029+-0.3</f>
        <v>-10.44971</v>
      </c>
      <c r="AL4794" s="22">
        <v>0</v>
      </c>
      <c r="AM4794" s="22">
        <v>0</v>
      </c>
      <c r="AN4794" s="22">
        <v>-7.5</v>
      </c>
      <c r="AO4794" s="22">
        <v>0</v>
      </c>
      <c r="AP4794" s="18">
        <f>SUM(AI4794:AO4794)</f>
        <v>332.04029</v>
      </c>
    </row>
    <row r="4795" ht="20.35" customHeight="1">
      <c r="A4795" t="s" s="28">
        <v>3701</v>
      </c>
      <c r="B4795" s="15">
        <v>44400</v>
      </c>
      <c r="C4795" s="16"/>
      <c r="D4795" s="16"/>
      <c r="E4795" s="31"/>
      <c r="F4795" s="31"/>
      <c r="G4795" s="16"/>
      <c r="H4795" s="16"/>
      <c r="I4795" s="16"/>
      <c r="J4795" s="16"/>
      <c r="K4795" s="16"/>
      <c r="L4795" s="16"/>
      <c r="M4795" s="16"/>
      <c r="N4795" s="16"/>
      <c r="O4795" s="16"/>
      <c r="P4795" s="16"/>
      <c r="Q4795" s="16"/>
      <c r="R4795" s="16"/>
      <c r="S4795" s="16"/>
      <c r="T4795" s="16"/>
      <c r="U4795" s="16"/>
      <c r="V4795" s="16"/>
      <c r="W4795" s="16"/>
      <c r="X4795" s="17">
        <v>4</v>
      </c>
      <c r="Y4795" s="16"/>
      <c r="Z4795" s="16"/>
      <c r="AA4795" s="16"/>
      <c r="AB4795" s="16"/>
      <c r="AC4795" s="16"/>
      <c r="AD4795" s="16"/>
      <c r="AE4795" s="16"/>
      <c r="AF4795" s="16"/>
      <c r="AG4795" s="16"/>
      <c r="AH4795" s="16"/>
      <c r="AI4795" s="18">
        <v>719.96</v>
      </c>
      <c r="AJ4795" s="22">
        <f>AI4795*-0.029+-0.3</f>
        <v>-21.17884</v>
      </c>
      <c r="AK4795" s="22">
        <v>0</v>
      </c>
      <c r="AL4795" s="22">
        <v>0</v>
      </c>
      <c r="AM4795" s="22">
        <v>0</v>
      </c>
      <c r="AN4795" s="22">
        <v>-13.66</v>
      </c>
      <c r="AO4795" s="22">
        <v>0</v>
      </c>
      <c r="AP4795" s="18">
        <f>SUM(AI4795:AO4795)</f>
        <v>685.12116</v>
      </c>
    </row>
    <row r="4796" ht="20.35" customHeight="1">
      <c r="A4796" t="s" s="28">
        <v>992</v>
      </c>
      <c r="B4796" s="15">
        <v>44400</v>
      </c>
      <c r="C4796" s="17">
        <v>1</v>
      </c>
      <c r="D4796" s="16"/>
      <c r="E4796" s="31"/>
      <c r="F4796" s="31"/>
      <c r="G4796" s="16"/>
      <c r="H4796" s="16"/>
      <c r="I4796" s="16"/>
      <c r="J4796" s="16"/>
      <c r="K4796" s="16"/>
      <c r="L4796" s="16"/>
      <c r="M4796" s="16"/>
      <c r="N4796" s="16"/>
      <c r="O4796" s="16"/>
      <c r="P4796" s="16"/>
      <c r="Q4796" s="16"/>
      <c r="R4796" s="16"/>
      <c r="S4796" s="16"/>
      <c r="T4796" s="16"/>
      <c r="U4796" s="16"/>
      <c r="V4796" s="16"/>
      <c r="W4796" s="16"/>
      <c r="X4796" s="16"/>
      <c r="Y4796" s="16"/>
      <c r="Z4796" s="16"/>
      <c r="AA4796" s="16"/>
      <c r="AB4796" s="16"/>
      <c r="AC4796" s="16"/>
      <c r="AD4796" s="16"/>
      <c r="AE4796" s="16"/>
      <c r="AF4796" s="16"/>
      <c r="AG4796" s="16"/>
      <c r="AH4796" s="16"/>
      <c r="AI4796" s="18">
        <v>299.05</v>
      </c>
      <c r="AJ4796" s="22">
        <f>AI4796*-0.029+-0.3</f>
        <v>-8.97245</v>
      </c>
      <c r="AK4796" s="22">
        <v>0</v>
      </c>
      <c r="AL4796" s="22">
        <v>0</v>
      </c>
      <c r="AM4796" s="22">
        <v>0</v>
      </c>
      <c r="AN4796" s="22">
        <v>-11.26</v>
      </c>
      <c r="AO4796" s="22">
        <v>24.13</v>
      </c>
      <c r="AP4796" s="18">
        <f>SUM(AI4796:AO4796)</f>
        <v>302.94755</v>
      </c>
    </row>
    <row r="4797" ht="20.35" customHeight="1">
      <c r="A4797" t="s" s="28">
        <v>3702</v>
      </c>
      <c r="B4797" s="15">
        <v>44403</v>
      </c>
      <c r="C4797" s="17">
        <v>1</v>
      </c>
      <c r="D4797" s="16"/>
      <c r="E4797" s="31"/>
      <c r="F4797" s="59">
        <v>1</v>
      </c>
      <c r="G4797" s="16"/>
      <c r="H4797" s="16"/>
      <c r="I4797" s="16"/>
      <c r="J4797" s="16"/>
      <c r="K4797" s="16"/>
      <c r="L4797" s="16"/>
      <c r="M4797" s="16"/>
      <c r="N4797" s="16"/>
      <c r="O4797" s="16"/>
      <c r="P4797" s="16"/>
      <c r="Q4797" s="16"/>
      <c r="R4797" s="16"/>
      <c r="S4797" s="16"/>
      <c r="T4797" s="16"/>
      <c r="U4797" s="16"/>
      <c r="V4797" s="16"/>
      <c r="W4797" s="16"/>
      <c r="X4797" s="16"/>
      <c r="Y4797" s="16"/>
      <c r="Z4797" s="16"/>
      <c r="AA4797" s="16"/>
      <c r="AB4797" s="16"/>
      <c r="AC4797" s="16"/>
      <c r="AD4797" s="16"/>
      <c r="AE4797" s="16"/>
      <c r="AF4797" s="16"/>
      <c r="AG4797" s="16"/>
      <c r="AH4797" s="16"/>
      <c r="AI4797" s="18">
        <v>449.98</v>
      </c>
      <c r="AJ4797" s="22">
        <f>AI4797*-0.029+-0.3</f>
        <v>-13.34942</v>
      </c>
      <c r="AK4797" s="22">
        <v>0</v>
      </c>
      <c r="AL4797" s="22">
        <v>0</v>
      </c>
      <c r="AM4797" s="22">
        <v>0</v>
      </c>
      <c r="AN4797" s="22">
        <v>-15.1</v>
      </c>
      <c r="AO4797" s="22">
        <v>0</v>
      </c>
      <c r="AP4797" s="18">
        <f>SUM(AI4797:AO4797)</f>
        <v>421.53058</v>
      </c>
    </row>
    <row r="4798" ht="20.35" customHeight="1">
      <c r="A4798" t="s" s="28">
        <v>3703</v>
      </c>
      <c r="B4798" s="15">
        <v>44403</v>
      </c>
      <c r="C4798" s="16"/>
      <c r="D4798" s="16"/>
      <c r="E4798" s="31"/>
      <c r="F4798" s="31"/>
      <c r="G4798" s="16"/>
      <c r="H4798" s="16"/>
      <c r="I4798" s="16"/>
      <c r="J4798" s="16"/>
      <c r="K4798" s="16"/>
      <c r="L4798" s="16"/>
      <c r="M4798" s="16"/>
      <c r="N4798" s="16"/>
      <c r="O4798" s="16"/>
      <c r="P4798" s="16"/>
      <c r="Q4798" s="16"/>
      <c r="R4798" s="16"/>
      <c r="S4798" s="16"/>
      <c r="T4798" s="16"/>
      <c r="U4798" s="16"/>
      <c r="V4798" s="16"/>
      <c r="W4798" s="16"/>
      <c r="X4798" s="16"/>
      <c r="Y4798" s="16"/>
      <c r="Z4798" s="16"/>
      <c r="AA4798" s="16"/>
      <c r="AB4798" s="16"/>
      <c r="AC4798" s="16"/>
      <c r="AD4798" s="16"/>
      <c r="AE4798" s="16"/>
      <c r="AF4798" s="16"/>
      <c r="AG4798" s="16"/>
      <c r="AH4798" s="16"/>
      <c r="AI4798" s="18">
        <v>179.94</v>
      </c>
      <c r="AJ4798" s="22">
        <v>0</v>
      </c>
      <c r="AK4798" s="22">
        <v>0</v>
      </c>
      <c r="AL4798" s="22">
        <f>AI4798*-0.029-0.3</f>
        <v>-5.51826</v>
      </c>
      <c r="AM4798" s="22">
        <v>0</v>
      </c>
      <c r="AN4798" s="22">
        <v>-11.39</v>
      </c>
      <c r="AO4798" s="22">
        <v>0</v>
      </c>
      <c r="AP4798" s="18">
        <f>SUM(AI4798:AO4798)</f>
        <v>163.03174</v>
      </c>
    </row>
    <row r="4799" ht="20.35" customHeight="1">
      <c r="A4799" t="s" s="28">
        <v>3704</v>
      </c>
      <c r="B4799" s="15">
        <v>44403</v>
      </c>
      <c r="C4799" s="17">
        <v>1</v>
      </c>
      <c r="D4799" s="16"/>
      <c r="E4799" s="31"/>
      <c r="F4799" s="31"/>
      <c r="G4799" s="16"/>
      <c r="H4799" s="16"/>
      <c r="I4799" s="16"/>
      <c r="J4799" s="16"/>
      <c r="K4799" s="16"/>
      <c r="L4799" s="16"/>
      <c r="M4799" s="16"/>
      <c r="N4799" s="16"/>
      <c r="O4799" s="16"/>
      <c r="P4799" s="16"/>
      <c r="Q4799" s="16"/>
      <c r="R4799" s="16"/>
      <c r="S4799" s="16"/>
      <c r="T4799" s="16"/>
      <c r="U4799" s="16"/>
      <c r="V4799" s="16"/>
      <c r="W4799" s="16"/>
      <c r="X4799" s="16"/>
      <c r="Y4799" s="16"/>
      <c r="Z4799" s="16"/>
      <c r="AA4799" s="16"/>
      <c r="AB4799" s="16"/>
      <c r="AC4799" s="16"/>
      <c r="AD4799" s="16"/>
      <c r="AE4799" s="16"/>
      <c r="AF4799" s="16"/>
      <c r="AG4799" s="16"/>
      <c r="AH4799" s="16"/>
      <c r="AI4799" s="18">
        <v>299.99</v>
      </c>
      <c r="AJ4799" s="22">
        <f>AI4799*-0.029+-0.3</f>
        <v>-8.99971</v>
      </c>
      <c r="AK4799" s="22">
        <v>0</v>
      </c>
      <c r="AL4799" s="22">
        <v>0</v>
      </c>
      <c r="AM4799" s="22">
        <v>0</v>
      </c>
      <c r="AN4799" s="22">
        <v>-12.8</v>
      </c>
      <c r="AO4799" s="22">
        <v>0</v>
      </c>
      <c r="AP4799" s="18">
        <f>SUM(AI4799:AO4799)</f>
        <v>278.19029</v>
      </c>
    </row>
    <row r="4800" ht="20.35" customHeight="1">
      <c r="A4800" t="s" s="28">
        <v>3584</v>
      </c>
      <c r="B4800" s="15">
        <v>44403</v>
      </c>
      <c r="C4800" s="16"/>
      <c r="D4800" s="16"/>
      <c r="E4800" s="31"/>
      <c r="F4800" s="31"/>
      <c r="G4800" s="16"/>
      <c r="H4800" s="16"/>
      <c r="I4800" s="16"/>
      <c r="J4800" s="16"/>
      <c r="K4800" s="16"/>
      <c r="L4800" s="16"/>
      <c r="M4800" s="16"/>
      <c r="N4800" s="16"/>
      <c r="O4800" s="16"/>
      <c r="P4800" s="16"/>
      <c r="Q4800" s="16"/>
      <c r="R4800" s="16"/>
      <c r="S4800" s="16"/>
      <c r="T4800" s="16"/>
      <c r="U4800" s="16"/>
      <c r="V4800" s="16"/>
      <c r="W4800" s="16"/>
      <c r="X4800" s="17">
        <v>1</v>
      </c>
      <c r="Y4800" s="16"/>
      <c r="Z4800" s="16"/>
      <c r="AA4800" s="16"/>
      <c r="AB4800" s="16"/>
      <c r="AC4800" s="16"/>
      <c r="AD4800" s="16"/>
      <c r="AE4800" s="16"/>
      <c r="AF4800" s="16"/>
      <c r="AG4800" s="16"/>
      <c r="AH4800" s="16"/>
      <c r="AI4800" s="18">
        <v>107.98</v>
      </c>
      <c r="AJ4800" s="22">
        <v>0</v>
      </c>
      <c r="AK4800" s="22">
        <v>0</v>
      </c>
      <c r="AL4800" s="22">
        <f>AI4800*-0.029-0.3</f>
        <v>-3.43142</v>
      </c>
      <c r="AM4800" s="22">
        <v>0</v>
      </c>
      <c r="AN4800" s="22">
        <v>-9.5</v>
      </c>
      <c r="AO4800" s="22">
        <v>0</v>
      </c>
      <c r="AP4800" s="18">
        <f>SUM(AI4800:AO4800)</f>
        <v>95.04858</v>
      </c>
    </row>
    <row r="4801" ht="20.35" customHeight="1">
      <c r="A4801" t="s" s="28">
        <v>3705</v>
      </c>
      <c r="B4801" s="15">
        <v>44403</v>
      </c>
      <c r="C4801" s="16"/>
      <c r="D4801" s="16"/>
      <c r="E4801" s="31"/>
      <c r="F4801" s="31"/>
      <c r="G4801" s="16"/>
      <c r="H4801" s="16"/>
      <c r="I4801" s="16"/>
      <c r="J4801" s="16"/>
      <c r="K4801" s="17">
        <v>2</v>
      </c>
      <c r="L4801" s="16"/>
      <c r="M4801" s="16"/>
      <c r="N4801" s="16"/>
      <c r="O4801" s="16"/>
      <c r="P4801" s="16"/>
      <c r="Q4801" s="16"/>
      <c r="R4801" s="16"/>
      <c r="S4801" s="17">
        <v>1</v>
      </c>
      <c r="T4801" s="16"/>
      <c r="U4801" s="16"/>
      <c r="V4801" s="16"/>
      <c r="W4801" s="16"/>
      <c r="X4801" s="16"/>
      <c r="Y4801" s="16"/>
      <c r="Z4801" s="16"/>
      <c r="AA4801" s="16"/>
      <c r="AB4801" s="16"/>
      <c r="AC4801" s="16"/>
      <c r="AD4801" s="17">
        <v>2</v>
      </c>
      <c r="AE4801" s="16"/>
      <c r="AF4801" s="16"/>
      <c r="AG4801" s="16"/>
      <c r="AH4801" s="16"/>
      <c r="AI4801" s="18">
        <v>1919.47</v>
      </c>
      <c r="AJ4801" s="22">
        <f>AI4801*-0.029+-0.3</f>
        <v>-55.96463</v>
      </c>
      <c r="AK4801" s="22">
        <v>0</v>
      </c>
      <c r="AL4801" s="22">
        <v>0</v>
      </c>
      <c r="AM4801" s="22">
        <v>0</v>
      </c>
      <c r="AN4801" s="22">
        <v>-23.85</v>
      </c>
      <c r="AO4801" s="22">
        <v>0</v>
      </c>
      <c r="AP4801" s="18">
        <f>SUM(AI4801:AO4801)</f>
        <v>1839.65537</v>
      </c>
    </row>
    <row r="4802" ht="20.35" customHeight="1">
      <c r="A4802" t="s" s="28">
        <v>3681</v>
      </c>
      <c r="B4802" s="15">
        <v>44403</v>
      </c>
      <c r="C4802" s="17">
        <v>1</v>
      </c>
      <c r="D4802" s="16"/>
      <c r="E4802" s="31"/>
      <c r="F4802" s="59">
        <v>1</v>
      </c>
      <c r="G4802" s="16"/>
      <c r="H4802" s="16"/>
      <c r="I4802" s="16"/>
      <c r="J4802" s="16"/>
      <c r="K4802" s="16"/>
      <c r="L4802" s="16"/>
      <c r="M4802" s="16"/>
      <c r="N4802" s="16"/>
      <c r="O4802" s="16"/>
      <c r="P4802" s="16"/>
      <c r="Q4802" s="16"/>
      <c r="R4802" s="16"/>
      <c r="S4802" s="16"/>
      <c r="T4802" s="16"/>
      <c r="U4802" s="16"/>
      <c r="V4802" s="16"/>
      <c r="W4802" s="16"/>
      <c r="X4802" s="16"/>
      <c r="Y4802" s="16"/>
      <c r="Z4802" s="16"/>
      <c r="AA4802" s="16"/>
      <c r="AB4802" s="16"/>
      <c r="AC4802" s="16"/>
      <c r="AD4802" s="16"/>
      <c r="AE4802" s="16"/>
      <c r="AF4802" s="16"/>
      <c r="AG4802" s="16"/>
      <c r="AH4802" s="16"/>
      <c r="AI4802" s="18">
        <v>449.98</v>
      </c>
      <c r="AJ4802" s="22">
        <f>AI4802*-0.029+-0.3</f>
        <v>-13.34942</v>
      </c>
      <c r="AK4802" s="22">
        <v>0</v>
      </c>
      <c r="AL4802" s="22">
        <v>0</v>
      </c>
      <c r="AM4802" s="22">
        <v>0</v>
      </c>
      <c r="AN4802" s="22">
        <v>-18.1</v>
      </c>
      <c r="AO4802" s="22">
        <v>0</v>
      </c>
      <c r="AP4802" s="18">
        <f>SUM(AI4802:AO4802)</f>
        <v>418.53058</v>
      </c>
    </row>
    <row r="4803" ht="20.35" customHeight="1">
      <c r="A4803" t="s" s="28">
        <v>3706</v>
      </c>
      <c r="B4803" s="15">
        <v>44403</v>
      </c>
      <c r="C4803" s="16"/>
      <c r="D4803" s="16"/>
      <c r="E4803" s="31"/>
      <c r="F4803" s="31"/>
      <c r="G4803" s="16"/>
      <c r="H4803" s="16"/>
      <c r="I4803" s="16"/>
      <c r="J4803" s="16"/>
      <c r="K4803" s="16"/>
      <c r="L4803" s="16"/>
      <c r="M4803" s="16"/>
      <c r="N4803" s="16"/>
      <c r="O4803" s="16"/>
      <c r="P4803" s="16"/>
      <c r="Q4803" s="16"/>
      <c r="R4803" s="16"/>
      <c r="S4803" s="16"/>
      <c r="T4803" s="16"/>
      <c r="U4803" s="16"/>
      <c r="V4803" s="16"/>
      <c r="W4803" s="16"/>
      <c r="X4803" s="16"/>
      <c r="Y4803" s="16"/>
      <c r="Z4803" s="16"/>
      <c r="AA4803" s="16"/>
      <c r="AB4803" s="16"/>
      <c r="AC4803" s="16"/>
      <c r="AD4803" s="16"/>
      <c r="AE4803" s="16"/>
      <c r="AF4803" s="16"/>
      <c r="AG4803" s="16"/>
      <c r="AH4803" s="16"/>
      <c r="AI4803" s="18">
        <v>485</v>
      </c>
      <c r="AJ4803" s="22">
        <f>AI4803*-0.029+-0.3</f>
        <v>-14.365</v>
      </c>
      <c r="AK4803" s="22">
        <v>0</v>
      </c>
      <c r="AL4803" s="22">
        <v>0</v>
      </c>
      <c r="AM4803" s="22">
        <v>0</v>
      </c>
      <c r="AN4803" s="22">
        <v>-19</v>
      </c>
      <c r="AO4803" s="22">
        <v>0</v>
      </c>
      <c r="AP4803" s="18">
        <f>SUM(AI4803:AO4803)</f>
        <v>451.635</v>
      </c>
    </row>
    <row r="4804" ht="20.35" customHeight="1">
      <c r="A4804" t="s" s="28">
        <v>3707</v>
      </c>
      <c r="B4804" s="15">
        <v>44403</v>
      </c>
      <c r="C4804" s="16"/>
      <c r="D4804" s="16"/>
      <c r="E4804" s="31"/>
      <c r="F4804" s="31"/>
      <c r="G4804" s="16"/>
      <c r="H4804" s="17">
        <v>4</v>
      </c>
      <c r="I4804" s="16"/>
      <c r="J4804" s="16"/>
      <c r="K4804" s="16"/>
      <c r="L4804" s="16"/>
      <c r="M4804" s="16"/>
      <c r="N4804" s="16"/>
      <c r="O4804" s="16"/>
      <c r="P4804" s="16"/>
      <c r="Q4804" s="16"/>
      <c r="R4804" s="16"/>
      <c r="S4804" s="16"/>
      <c r="T4804" s="16"/>
      <c r="U4804" s="16"/>
      <c r="V4804" s="16"/>
      <c r="W4804" s="16"/>
      <c r="X4804" s="16"/>
      <c r="Y4804" s="16"/>
      <c r="Z4804" s="16"/>
      <c r="AA4804" s="16"/>
      <c r="AB4804" s="16"/>
      <c r="AC4804" s="16"/>
      <c r="AD4804" s="16"/>
      <c r="AE4804" s="16"/>
      <c r="AF4804" s="16"/>
      <c r="AG4804" s="16"/>
      <c r="AH4804" s="16"/>
      <c r="AI4804" s="18">
        <v>5439.39</v>
      </c>
      <c r="AJ4804" s="22">
        <v>0</v>
      </c>
      <c r="AK4804" s="22">
        <v>0</v>
      </c>
      <c r="AL4804" s="22">
        <v>0</v>
      </c>
      <c r="AM4804" s="22">
        <v>0</v>
      </c>
      <c r="AN4804" s="22">
        <v>-29.94</v>
      </c>
      <c r="AO4804" s="22">
        <v>-437.66</v>
      </c>
      <c r="AP4804" s="18">
        <f>SUM(AI4804:AO4804)</f>
        <v>4971.79</v>
      </c>
    </row>
    <row r="4805" ht="20.35" customHeight="1">
      <c r="A4805" t="s" s="28">
        <v>3708</v>
      </c>
      <c r="B4805" s="15">
        <v>44404</v>
      </c>
      <c r="C4805" s="16"/>
      <c r="D4805" s="16"/>
      <c r="E4805" s="31"/>
      <c r="F4805" s="31"/>
      <c r="G4805" s="16"/>
      <c r="H4805" s="16"/>
      <c r="I4805" s="16"/>
      <c r="J4805" s="16"/>
      <c r="K4805" s="17">
        <v>4</v>
      </c>
      <c r="L4805" s="16"/>
      <c r="M4805" s="16"/>
      <c r="N4805" s="16"/>
      <c r="O4805" s="16"/>
      <c r="P4805" s="16"/>
      <c r="Q4805" s="17">
        <v>1</v>
      </c>
      <c r="R4805" s="16"/>
      <c r="S4805" s="16"/>
      <c r="T4805" s="16"/>
      <c r="U4805" s="16"/>
      <c r="V4805" s="16"/>
      <c r="W4805" s="16"/>
      <c r="X4805" s="17">
        <v>12</v>
      </c>
      <c r="Y4805" s="16"/>
      <c r="Z4805" s="16"/>
      <c r="AA4805" s="16"/>
      <c r="AB4805" s="16"/>
      <c r="AC4805" s="16"/>
      <c r="AD4805" s="16"/>
      <c r="AE4805" s="16"/>
      <c r="AF4805" s="16"/>
      <c r="AG4805" s="16"/>
      <c r="AH4805" s="16"/>
      <c r="AI4805" s="18">
        <v>4803.4</v>
      </c>
      <c r="AJ4805" s="22">
        <f>AI4805*-0.029+-0.3</f>
        <v>-139.5986</v>
      </c>
      <c r="AK4805" s="22">
        <v>0</v>
      </c>
      <c r="AL4805" s="22">
        <v>0</v>
      </c>
      <c r="AM4805" s="22">
        <v>0</v>
      </c>
      <c r="AN4805" s="22">
        <v>-237.67</v>
      </c>
      <c r="AO4805" s="22">
        <v>0</v>
      </c>
      <c r="AP4805" s="18">
        <f>SUM(AI4805:AO4805)</f>
        <v>4426.1314</v>
      </c>
    </row>
    <row r="4806" ht="20.35" customHeight="1">
      <c r="A4806" t="s" s="28">
        <v>3709</v>
      </c>
      <c r="B4806" s="15">
        <v>44405</v>
      </c>
      <c r="C4806" s="17">
        <v>1</v>
      </c>
      <c r="D4806" s="16"/>
      <c r="E4806" s="31"/>
      <c r="F4806" s="31"/>
      <c r="G4806" s="16"/>
      <c r="H4806" s="16"/>
      <c r="I4806" s="16"/>
      <c r="J4806" s="16"/>
      <c r="K4806" s="16"/>
      <c r="L4806" s="16"/>
      <c r="M4806" s="16"/>
      <c r="N4806" s="16"/>
      <c r="O4806" s="16"/>
      <c r="P4806" s="16"/>
      <c r="Q4806" s="16"/>
      <c r="R4806" s="16"/>
      <c r="S4806" s="16"/>
      <c r="T4806" s="16"/>
      <c r="U4806" s="16"/>
      <c r="V4806" s="16"/>
      <c r="W4806" s="16"/>
      <c r="X4806" s="16"/>
      <c r="Y4806" s="16"/>
      <c r="Z4806" s="16"/>
      <c r="AA4806" s="16"/>
      <c r="AB4806" s="16"/>
      <c r="AC4806" s="16"/>
      <c r="AD4806" s="16"/>
      <c r="AE4806" s="16"/>
      <c r="AF4806" s="16"/>
      <c r="AG4806" s="16"/>
      <c r="AH4806" s="16"/>
      <c r="AI4806" s="18">
        <v>339.99</v>
      </c>
      <c r="AJ4806" s="22">
        <f>AI4806*-0.029+-0.3</f>
        <v>-10.15971</v>
      </c>
      <c r="AK4806" s="22">
        <v>0</v>
      </c>
      <c r="AL4806" s="22">
        <v>0</v>
      </c>
      <c r="AM4806" s="22">
        <v>0</v>
      </c>
      <c r="AN4806" s="22">
        <v>-12.8</v>
      </c>
      <c r="AO4806" s="22">
        <v>0</v>
      </c>
      <c r="AP4806" s="18">
        <f>SUM(AI4806:AO4806)</f>
        <v>317.03029</v>
      </c>
    </row>
    <row r="4807" ht="20.35" customHeight="1">
      <c r="A4807" t="s" s="28">
        <v>3710</v>
      </c>
      <c r="B4807" s="15">
        <v>44405</v>
      </c>
      <c r="C4807" s="17">
        <v>1</v>
      </c>
      <c r="D4807" s="16"/>
      <c r="E4807" s="31"/>
      <c r="F4807" s="31"/>
      <c r="G4807" s="16"/>
      <c r="H4807" s="16"/>
      <c r="I4807" s="16"/>
      <c r="J4807" s="16"/>
      <c r="K4807" s="16"/>
      <c r="L4807" s="16"/>
      <c r="M4807" s="16"/>
      <c r="N4807" s="16"/>
      <c r="O4807" s="16"/>
      <c r="P4807" s="16"/>
      <c r="Q4807" s="16"/>
      <c r="R4807" s="16"/>
      <c r="S4807" s="16"/>
      <c r="T4807" s="16"/>
      <c r="U4807" s="16"/>
      <c r="V4807" s="16"/>
      <c r="W4807" s="16"/>
      <c r="X4807" s="17">
        <v>1</v>
      </c>
      <c r="Y4807" s="16"/>
      <c r="Z4807" s="16"/>
      <c r="AA4807" s="16"/>
      <c r="AB4807" s="16"/>
      <c r="AC4807" s="16"/>
      <c r="AD4807" s="16"/>
      <c r="AE4807" s="16"/>
      <c r="AF4807" s="16"/>
      <c r="AG4807" s="16"/>
      <c r="AH4807" s="16"/>
      <c r="AI4807" s="18">
        <v>479.98</v>
      </c>
      <c r="AJ4807" s="22">
        <f>AI4807*-0.029+-0.3</f>
        <v>-14.21942</v>
      </c>
      <c r="AK4807" s="22">
        <v>0</v>
      </c>
      <c r="AL4807" s="22">
        <v>0</v>
      </c>
      <c r="AM4807" s="22">
        <v>0</v>
      </c>
      <c r="AN4807" s="22">
        <v>-15.1</v>
      </c>
      <c r="AO4807" s="22">
        <v>0</v>
      </c>
      <c r="AP4807" s="18">
        <f>SUM(AI4807:AO4807)</f>
        <v>450.66058</v>
      </c>
    </row>
    <row r="4808" ht="32.35" customHeight="1">
      <c r="A4808" t="s" s="28">
        <v>3711</v>
      </c>
      <c r="B4808" s="15">
        <v>44405</v>
      </c>
      <c r="C4808" s="16"/>
      <c r="D4808" s="16"/>
      <c r="E4808" s="31"/>
      <c r="F4808" s="31"/>
      <c r="G4808" s="31"/>
      <c r="H4808" s="17">
        <v>1</v>
      </c>
      <c r="I4808" s="16"/>
      <c r="J4808" s="16"/>
      <c r="K4808" s="16"/>
      <c r="L4808" s="16"/>
      <c r="M4808" s="16"/>
      <c r="N4808" s="16"/>
      <c r="O4808" s="16"/>
      <c r="P4808" s="16"/>
      <c r="Q4808" s="16"/>
      <c r="R4808" s="16"/>
      <c r="S4808" s="16"/>
      <c r="T4808" s="16"/>
      <c r="U4808" s="16"/>
      <c r="V4808" s="16"/>
      <c r="W4808" s="16"/>
      <c r="X4808" s="16"/>
      <c r="Y4808" s="16"/>
      <c r="Z4808" s="16"/>
      <c r="AA4808" s="16"/>
      <c r="AB4808" s="16"/>
      <c r="AC4808" s="16"/>
      <c r="AD4808" s="16"/>
      <c r="AE4808" s="16"/>
      <c r="AF4808" s="16"/>
      <c r="AG4808" s="16"/>
      <c r="AH4808" s="16"/>
      <c r="AI4808" s="18">
        <v>1479.46</v>
      </c>
      <c r="AJ4808" s="22">
        <f>AI4808*-0.029+-0.3</f>
        <v>-43.20434</v>
      </c>
      <c r="AK4808" s="22">
        <v>0</v>
      </c>
      <c r="AL4808" s="22">
        <v>0</v>
      </c>
      <c r="AM4808" s="22">
        <v>0</v>
      </c>
      <c r="AN4808" s="22">
        <v>-108.34</v>
      </c>
      <c r="AO4808" s="22">
        <v>0</v>
      </c>
      <c r="AP4808" s="18">
        <f>SUM(AI4808:AO4808)</f>
        <v>1327.91566</v>
      </c>
    </row>
    <row r="4809" ht="32.35" customHeight="1">
      <c r="A4809" t="s" s="28">
        <v>3711</v>
      </c>
      <c r="B4809" s="15">
        <v>44405</v>
      </c>
      <c r="C4809" s="16"/>
      <c r="D4809" s="16"/>
      <c r="E4809" s="31"/>
      <c r="F4809" s="31"/>
      <c r="G4809" s="16"/>
      <c r="H4809" s="17">
        <v>1</v>
      </c>
      <c r="I4809" s="16"/>
      <c r="J4809" s="16"/>
      <c r="K4809" s="16"/>
      <c r="L4809" s="16"/>
      <c r="M4809" s="16"/>
      <c r="N4809" s="16"/>
      <c r="O4809" s="16"/>
      <c r="P4809" s="16"/>
      <c r="Q4809" s="16"/>
      <c r="R4809" s="16"/>
      <c r="S4809" s="16"/>
      <c r="T4809" s="16"/>
      <c r="U4809" s="16"/>
      <c r="V4809" s="16"/>
      <c r="W4809" s="16"/>
      <c r="X4809" s="17">
        <v>2</v>
      </c>
      <c r="Y4809" s="16"/>
      <c r="Z4809" s="16"/>
      <c r="AA4809" s="16"/>
      <c r="AB4809" s="16"/>
      <c r="AC4809" s="16"/>
      <c r="AD4809" s="16"/>
      <c r="AE4809" s="16"/>
      <c r="AF4809" s="16"/>
      <c r="AG4809" s="16"/>
      <c r="AH4809" s="16"/>
      <c r="AI4809" s="18">
        <v>1743.29</v>
      </c>
      <c r="AJ4809" s="22">
        <f>AI4809*-0.029+-0.3</f>
        <v>-50.85541</v>
      </c>
      <c r="AK4809" s="22">
        <v>0</v>
      </c>
      <c r="AL4809" s="22">
        <v>0</v>
      </c>
      <c r="AM4809" s="22">
        <v>0</v>
      </c>
      <c r="AN4809" s="22">
        <v>0</v>
      </c>
      <c r="AO4809" s="22">
        <v>0</v>
      </c>
      <c r="AP4809" s="18">
        <f>SUM(AI4809:AO4809)</f>
        <v>1692.43459</v>
      </c>
    </row>
    <row r="4810" ht="32.35" customHeight="1">
      <c r="A4810" t="s" s="28">
        <v>3712</v>
      </c>
      <c r="B4810" s="15">
        <v>44405</v>
      </c>
      <c r="C4810" s="16"/>
      <c r="D4810" s="16"/>
      <c r="E4810" s="31"/>
      <c r="F4810" s="31"/>
      <c r="G4810" s="16"/>
      <c r="H4810" s="16"/>
      <c r="I4810" s="16"/>
      <c r="J4810" s="16"/>
      <c r="K4810" s="16"/>
      <c r="L4810" s="16"/>
      <c r="M4810" s="16"/>
      <c r="N4810" s="16"/>
      <c r="O4810" s="16"/>
      <c r="P4810" s="16"/>
      <c r="Q4810" s="17">
        <v>2</v>
      </c>
      <c r="R4810" s="16"/>
      <c r="S4810" s="16"/>
      <c r="T4810" s="16"/>
      <c r="U4810" s="16"/>
      <c r="V4810" s="16"/>
      <c r="W4810" s="16"/>
      <c r="X4810" s="16"/>
      <c r="Y4810" s="16"/>
      <c r="Z4810" s="16"/>
      <c r="AA4810" s="16"/>
      <c r="AB4810" s="16"/>
      <c r="AC4810" s="16"/>
      <c r="AD4810" s="16"/>
      <c r="AE4810" s="16"/>
      <c r="AF4810" s="16"/>
      <c r="AG4810" s="16"/>
      <c r="AH4810" s="16"/>
      <c r="AI4810" s="18">
        <v>599.98</v>
      </c>
      <c r="AJ4810" s="22">
        <f>AI4810*-0.029+-0.3</f>
        <v>-17.69942</v>
      </c>
      <c r="AK4810" s="22">
        <v>0</v>
      </c>
      <c r="AL4810" s="22">
        <v>0</v>
      </c>
      <c r="AM4810" s="22">
        <v>0</v>
      </c>
      <c r="AN4810" s="22">
        <v>-9.02</v>
      </c>
      <c r="AO4810" s="22">
        <v>0</v>
      </c>
      <c r="AP4810" s="18">
        <f>SUM(AI4810:AO4810)</f>
        <v>573.26058</v>
      </c>
    </row>
    <row r="4811" ht="20.35" customHeight="1">
      <c r="A4811" t="s" s="28">
        <v>3713</v>
      </c>
      <c r="B4811" s="15">
        <v>44405</v>
      </c>
      <c r="C4811" s="17">
        <v>2</v>
      </c>
      <c r="D4811" s="16"/>
      <c r="E4811" s="31"/>
      <c r="F4811" s="31"/>
      <c r="G4811" s="16"/>
      <c r="H4811" s="16"/>
      <c r="I4811" s="16"/>
      <c r="J4811" s="16"/>
      <c r="K4811" s="16"/>
      <c r="L4811" s="16"/>
      <c r="M4811" s="16"/>
      <c r="N4811" s="16"/>
      <c r="O4811" s="16"/>
      <c r="P4811" s="16"/>
      <c r="Q4811" s="16"/>
      <c r="R4811" s="16"/>
      <c r="S4811" s="16"/>
      <c r="T4811" s="16"/>
      <c r="U4811" s="16"/>
      <c r="V4811" s="16"/>
      <c r="W4811" s="16"/>
      <c r="X4811" s="16"/>
      <c r="Y4811" s="16"/>
      <c r="Z4811" s="16"/>
      <c r="AA4811" s="16"/>
      <c r="AB4811" s="16"/>
      <c r="AC4811" s="16"/>
      <c r="AD4811" s="16"/>
      <c r="AE4811" s="16"/>
      <c r="AF4811" s="16"/>
      <c r="AG4811" s="16"/>
      <c r="AH4811" s="16"/>
      <c r="AI4811" s="18">
        <v>682.1</v>
      </c>
      <c r="AJ4811" s="22">
        <f>AI4811*-0.029+-0.3</f>
        <v>-20.0809</v>
      </c>
      <c r="AK4811" s="22">
        <v>0</v>
      </c>
      <c r="AL4811" s="22">
        <v>0</v>
      </c>
      <c r="AM4811" s="22">
        <v>0</v>
      </c>
      <c r="AN4811" s="22">
        <v>-65.5</v>
      </c>
      <c r="AO4811" s="22">
        <v>0</v>
      </c>
      <c r="AP4811" s="18">
        <f>SUM(AI4811:AO4811)</f>
        <v>596.5191</v>
      </c>
    </row>
    <row r="4812" ht="20.35" customHeight="1">
      <c r="A4812" t="s" s="28">
        <v>3714</v>
      </c>
      <c r="B4812" s="15">
        <v>44405</v>
      </c>
      <c r="C4812" s="16"/>
      <c r="D4812" s="16"/>
      <c r="E4812" s="31"/>
      <c r="F4812" s="31"/>
      <c r="G4812" s="16"/>
      <c r="H4812" s="16"/>
      <c r="I4812" s="16"/>
      <c r="J4812" s="16"/>
      <c r="K4812" s="16"/>
      <c r="L4812" s="16"/>
      <c r="M4812" s="17">
        <v>10</v>
      </c>
      <c r="N4812" s="16"/>
      <c r="O4812" s="16"/>
      <c r="P4812" s="16"/>
      <c r="Q4812" s="16"/>
      <c r="R4812" s="16"/>
      <c r="S4812" s="16"/>
      <c r="T4812" s="16"/>
      <c r="U4812" s="16"/>
      <c r="V4812" s="16"/>
      <c r="W4812" s="16"/>
      <c r="X4812" s="16"/>
      <c r="Y4812" s="16"/>
      <c r="Z4812" s="16"/>
      <c r="AA4812" s="16"/>
      <c r="AB4812" s="16"/>
      <c r="AC4812" s="16"/>
      <c r="AD4812" s="16"/>
      <c r="AE4812" s="16"/>
      <c r="AF4812" s="16"/>
      <c r="AG4812" s="16"/>
      <c r="AH4812" s="16"/>
      <c r="AI4812" s="18">
        <v>3060</v>
      </c>
      <c r="AJ4812" s="22">
        <f>AI4812*-0.029+-0.3</f>
        <v>-89.04000000000001</v>
      </c>
      <c r="AK4812" s="22">
        <v>0</v>
      </c>
      <c r="AL4812" s="22">
        <v>0</v>
      </c>
      <c r="AM4812" s="22">
        <v>0</v>
      </c>
      <c r="AN4812" s="22">
        <v>-117.98</v>
      </c>
      <c r="AO4812" s="22">
        <v>0</v>
      </c>
      <c r="AP4812" s="18">
        <f>SUM(AI4812:AO4812)</f>
        <v>2852.98</v>
      </c>
    </row>
    <row r="4813" ht="20.35" customHeight="1">
      <c r="A4813" t="s" s="28">
        <v>3715</v>
      </c>
      <c r="B4813" s="15">
        <v>44405</v>
      </c>
      <c r="C4813" s="16"/>
      <c r="D4813" s="16"/>
      <c r="E4813" s="31"/>
      <c r="F4813" s="31"/>
      <c r="G4813" s="16"/>
      <c r="H4813" s="16"/>
      <c r="I4813" s="16"/>
      <c r="J4813" s="16"/>
      <c r="K4813" s="16"/>
      <c r="L4813" s="16"/>
      <c r="M4813" s="16"/>
      <c r="N4813" s="16"/>
      <c r="O4813" s="16"/>
      <c r="P4813" s="16"/>
      <c r="Q4813" s="16"/>
      <c r="R4813" s="17">
        <v>1</v>
      </c>
      <c r="S4813" s="16"/>
      <c r="T4813" s="16"/>
      <c r="U4813" s="16"/>
      <c r="V4813" s="16"/>
      <c r="W4813" s="16"/>
      <c r="X4813" s="16"/>
      <c r="Y4813" s="16"/>
      <c r="Z4813" s="16"/>
      <c r="AA4813" s="16"/>
      <c r="AB4813" s="16"/>
      <c r="AC4813" s="16"/>
      <c r="AD4813" s="16"/>
      <c r="AE4813" s="16"/>
      <c r="AF4813" s="16"/>
      <c r="AG4813" s="16"/>
      <c r="AH4813" s="16"/>
      <c r="AI4813" s="18">
        <v>573.15</v>
      </c>
      <c r="AJ4813" s="22">
        <f>AI4813*-0.029+-0.3</f>
        <v>-16.92135</v>
      </c>
      <c r="AK4813" s="22">
        <v>0</v>
      </c>
      <c r="AL4813" s="22">
        <v>0</v>
      </c>
      <c r="AM4813" s="22">
        <v>0</v>
      </c>
      <c r="AN4813" s="22">
        <v>-9.02</v>
      </c>
      <c r="AO4813" s="22">
        <v>-46.12</v>
      </c>
      <c r="AP4813" s="18">
        <f>SUM(AI4813:AO4813)</f>
        <v>501.08865</v>
      </c>
    </row>
    <row r="4814" ht="20.35" customHeight="1">
      <c r="A4814" t="s" s="28">
        <v>3716</v>
      </c>
      <c r="B4814" s="15">
        <v>44406</v>
      </c>
      <c r="C4814" s="17">
        <v>1</v>
      </c>
      <c r="D4814" s="16"/>
      <c r="E4814" s="31"/>
      <c r="F4814" s="31"/>
      <c r="G4814" s="16"/>
      <c r="H4814" s="16"/>
      <c r="I4814" s="16"/>
      <c r="J4814" s="16"/>
      <c r="K4814" s="16"/>
      <c r="L4814" s="16"/>
      <c r="M4814" s="16"/>
      <c r="N4814" s="16"/>
      <c r="O4814" s="16"/>
      <c r="P4814" s="16"/>
      <c r="Q4814" s="16"/>
      <c r="R4814" s="16"/>
      <c r="S4814" s="16"/>
      <c r="T4814" s="16"/>
      <c r="U4814" s="16"/>
      <c r="V4814" s="16"/>
      <c r="W4814" s="16"/>
      <c r="X4814" s="16"/>
      <c r="Y4814" s="16"/>
      <c r="Z4814" s="16"/>
      <c r="AA4814" s="16"/>
      <c r="AB4814" s="16"/>
      <c r="AC4814" s="16"/>
      <c r="AD4814" s="16"/>
      <c r="AE4814" s="16"/>
      <c r="AF4814" s="16"/>
      <c r="AG4814" s="16"/>
      <c r="AH4814" s="16"/>
      <c r="AI4814" s="18">
        <v>369.74</v>
      </c>
      <c r="AJ4814" s="22">
        <f>AI4814*-0.029+-0.3</f>
        <v>-11.02246</v>
      </c>
      <c r="AK4814" s="22">
        <v>0</v>
      </c>
      <c r="AL4814" s="22">
        <v>0</v>
      </c>
      <c r="AM4814" s="22">
        <v>0</v>
      </c>
      <c r="AN4814" s="22">
        <v>-11.26</v>
      </c>
      <c r="AO4814" s="22">
        <v>-29.75</v>
      </c>
      <c r="AP4814" s="18">
        <f>SUM(AI4814:AO4814)</f>
        <v>317.70754</v>
      </c>
    </row>
    <row r="4815" ht="20.35" customHeight="1">
      <c r="A4815" t="s" s="28">
        <v>3717</v>
      </c>
      <c r="B4815" s="15">
        <v>44406</v>
      </c>
      <c r="C4815" s="16"/>
      <c r="D4815" s="16"/>
      <c r="E4815" s="31"/>
      <c r="F4815" s="31"/>
      <c r="G4815" s="16"/>
      <c r="H4815" s="16"/>
      <c r="I4815" s="16"/>
      <c r="J4815" s="16"/>
      <c r="K4815" s="16"/>
      <c r="L4815" s="16"/>
      <c r="M4815" s="16"/>
      <c r="N4815" s="16"/>
      <c r="O4815" s="16"/>
      <c r="P4815" s="16"/>
      <c r="Q4815" s="16"/>
      <c r="R4815" s="16"/>
      <c r="S4815" s="16"/>
      <c r="T4815" s="16"/>
      <c r="U4815" s="16"/>
      <c r="V4815" s="16"/>
      <c r="W4815" s="16"/>
      <c r="X4815" s="16"/>
      <c r="Y4815" s="16"/>
      <c r="Z4815" s="16"/>
      <c r="AA4815" s="16"/>
      <c r="AB4815" s="16"/>
      <c r="AC4815" s="16"/>
      <c r="AD4815" s="16"/>
      <c r="AE4815" s="16"/>
      <c r="AF4815" s="16"/>
      <c r="AG4815" s="16"/>
      <c r="AH4815" s="16"/>
      <c r="AI4815" s="18">
        <v>75.29000000000001</v>
      </c>
      <c r="AJ4815" s="22">
        <f>AI4815*-0.029+-0.3</f>
        <v>-2.48341</v>
      </c>
      <c r="AK4815" s="22">
        <v>0</v>
      </c>
      <c r="AL4815" s="22">
        <v>0</v>
      </c>
      <c r="AM4815" s="22">
        <v>0</v>
      </c>
      <c r="AN4815" s="22">
        <v>-9.65</v>
      </c>
      <c r="AO4815" s="22">
        <v>0</v>
      </c>
      <c r="AP4815" s="18">
        <f>SUM(AI4815:AO4815)</f>
        <v>63.15659</v>
      </c>
    </row>
    <row r="4816" ht="20.35" customHeight="1">
      <c r="A4816" t="s" s="28">
        <v>3718</v>
      </c>
      <c r="B4816" s="15">
        <v>44406</v>
      </c>
      <c r="C4816" s="16"/>
      <c r="D4816" s="16"/>
      <c r="E4816" s="31"/>
      <c r="F4816" s="31"/>
      <c r="G4816" s="16"/>
      <c r="H4816" s="16"/>
      <c r="I4816" s="16"/>
      <c r="J4816" s="16"/>
      <c r="K4816" s="16"/>
      <c r="L4816" s="16"/>
      <c r="M4816" s="16"/>
      <c r="N4816" s="16"/>
      <c r="O4816" s="16"/>
      <c r="P4816" s="16"/>
      <c r="Q4816" s="16"/>
      <c r="R4816" s="16"/>
      <c r="S4816" s="17">
        <v>1</v>
      </c>
      <c r="T4816" s="16"/>
      <c r="U4816" s="16"/>
      <c r="V4816" s="16"/>
      <c r="W4816" s="16"/>
      <c r="X4816" s="16"/>
      <c r="Y4816" s="16"/>
      <c r="Z4816" s="16"/>
      <c r="AA4816" s="16"/>
      <c r="AB4816" s="16"/>
      <c r="AC4816" s="16"/>
      <c r="AD4816" s="16"/>
      <c r="AE4816" s="16"/>
      <c r="AF4816" s="16"/>
      <c r="AG4816" s="16"/>
      <c r="AH4816" s="16"/>
      <c r="AI4816" s="18">
        <v>349.99</v>
      </c>
      <c r="AJ4816" s="22">
        <v>0</v>
      </c>
      <c r="AK4816" s="22">
        <v>0</v>
      </c>
      <c r="AL4816" s="22">
        <f>AI4816*-0.029-0.3</f>
        <v>-10.44971</v>
      </c>
      <c r="AM4816" s="22">
        <v>0</v>
      </c>
      <c r="AN4816" s="22">
        <v>-7.5</v>
      </c>
      <c r="AO4816" s="22">
        <v>0</v>
      </c>
      <c r="AP4816" s="18">
        <f>SUM(AI4816:AO4816)</f>
        <v>332.04029</v>
      </c>
    </row>
    <row r="4817" ht="20.35" customHeight="1">
      <c r="A4817" t="s" s="28">
        <v>3425</v>
      </c>
      <c r="B4817" s="15">
        <v>44406</v>
      </c>
      <c r="C4817" s="16"/>
      <c r="D4817" s="16"/>
      <c r="E4817" s="31"/>
      <c r="F4817" s="31"/>
      <c r="G4817" s="16"/>
      <c r="H4817" s="16"/>
      <c r="I4817" s="16"/>
      <c r="J4817" s="16"/>
      <c r="K4817" s="17">
        <v>3</v>
      </c>
      <c r="L4817" s="16"/>
      <c r="M4817" s="16"/>
      <c r="N4817" s="16"/>
      <c r="O4817" s="16"/>
      <c r="P4817" s="16"/>
      <c r="Q4817" s="16"/>
      <c r="R4817" s="16"/>
      <c r="S4817" s="16"/>
      <c r="T4817" s="16"/>
      <c r="U4817" s="16"/>
      <c r="V4817" s="16"/>
      <c r="W4817" s="16"/>
      <c r="X4817" s="16"/>
      <c r="Y4817" s="16"/>
      <c r="Z4817" s="16"/>
      <c r="AA4817" s="16"/>
      <c r="AB4817" s="16"/>
      <c r="AC4817" s="16"/>
      <c r="AD4817" s="16"/>
      <c r="AE4817" s="16"/>
      <c r="AF4817" s="16"/>
      <c r="AG4817" s="16"/>
      <c r="AH4817" s="16"/>
      <c r="AI4817" s="18">
        <v>1874.97</v>
      </c>
      <c r="AJ4817" s="22">
        <f>AI4817*-0.029+-0.3</f>
        <v>-54.67413</v>
      </c>
      <c r="AK4817" s="22">
        <v>0</v>
      </c>
      <c r="AL4817" s="22">
        <v>0</v>
      </c>
      <c r="AM4817" s="22">
        <v>0</v>
      </c>
      <c r="AN4817" s="22">
        <v>-28.74</v>
      </c>
      <c r="AO4817" s="22">
        <v>0</v>
      </c>
      <c r="AP4817" s="18">
        <f>SUM(AI4817:AO4817)</f>
        <v>1791.55587</v>
      </c>
    </row>
    <row r="4818" ht="20.35" customHeight="1">
      <c r="A4818" t="s" s="28">
        <v>3719</v>
      </c>
      <c r="B4818" s="15">
        <v>44407</v>
      </c>
      <c r="C4818" s="17">
        <v>1</v>
      </c>
      <c r="D4818" s="16"/>
      <c r="E4818" s="31"/>
      <c r="F4818" s="31"/>
      <c r="G4818" s="16"/>
      <c r="H4818" s="16"/>
      <c r="I4818" s="16"/>
      <c r="J4818" s="16"/>
      <c r="K4818" s="16"/>
      <c r="L4818" s="16"/>
      <c r="M4818" s="16"/>
      <c r="N4818" s="16"/>
      <c r="O4818" s="16"/>
      <c r="P4818" s="16"/>
      <c r="Q4818" s="16"/>
      <c r="R4818" s="16"/>
      <c r="S4818" s="16"/>
      <c r="T4818" s="16"/>
      <c r="U4818" s="16"/>
      <c r="V4818" s="16"/>
      <c r="W4818" s="16"/>
      <c r="X4818" s="16"/>
      <c r="Y4818" s="16"/>
      <c r="Z4818" s="16"/>
      <c r="AA4818" s="16"/>
      <c r="AB4818" s="16"/>
      <c r="AC4818" s="16"/>
      <c r="AD4818" s="16"/>
      <c r="AE4818" s="16"/>
      <c r="AF4818" s="16"/>
      <c r="AG4818" s="16"/>
      <c r="AH4818" s="16"/>
      <c r="AI4818" s="18">
        <v>339.99</v>
      </c>
      <c r="AJ4818" s="22">
        <v>0</v>
      </c>
      <c r="AK4818" s="22">
        <v>0</v>
      </c>
      <c r="AL4818" s="22">
        <v>0</v>
      </c>
      <c r="AM4818" s="22">
        <v>0</v>
      </c>
      <c r="AN4818" s="22">
        <v>-12.8</v>
      </c>
      <c r="AO4818" s="22">
        <v>0</v>
      </c>
      <c r="AP4818" s="18">
        <f>SUM(AI4818:AO4818)</f>
        <v>327.19</v>
      </c>
    </row>
    <row r="4819" ht="20.35" customHeight="1">
      <c r="A4819" t="s" s="28">
        <v>3720</v>
      </c>
      <c r="B4819" s="15">
        <v>44407</v>
      </c>
      <c r="C4819" s="17">
        <v>1</v>
      </c>
      <c r="D4819" s="17">
        <v>1</v>
      </c>
      <c r="E4819" s="31"/>
      <c r="F4819" s="31"/>
      <c r="G4819" s="16"/>
      <c r="H4819" s="16"/>
      <c r="I4819" s="16"/>
      <c r="J4819" s="16"/>
      <c r="K4819" s="16"/>
      <c r="L4819" s="16"/>
      <c r="M4819" s="16"/>
      <c r="N4819" s="16"/>
      <c r="O4819" s="16"/>
      <c r="P4819" s="16"/>
      <c r="Q4819" s="16"/>
      <c r="R4819" s="16"/>
      <c r="S4819" s="16"/>
      <c r="T4819" s="16"/>
      <c r="U4819" s="16"/>
      <c r="V4819" s="16"/>
      <c r="W4819" s="16"/>
      <c r="X4819" s="16"/>
      <c r="Y4819" s="16"/>
      <c r="Z4819" s="16"/>
      <c r="AA4819" s="16"/>
      <c r="AB4819" s="16"/>
      <c r="AC4819" s="16"/>
      <c r="AD4819" s="16"/>
      <c r="AE4819" s="16"/>
      <c r="AF4819" s="16"/>
      <c r="AG4819" s="16"/>
      <c r="AH4819" s="16"/>
      <c r="AI4819" s="18">
        <v>424.98</v>
      </c>
      <c r="AJ4819" s="22">
        <v>0</v>
      </c>
      <c r="AK4819" s="22">
        <v>0</v>
      </c>
      <c r="AL4819" s="22">
        <f>AI4819*-0.029-0.3</f>
        <v>-12.62442</v>
      </c>
      <c r="AM4819" s="22">
        <v>0</v>
      </c>
      <c r="AN4819" s="22">
        <v>-15.1</v>
      </c>
      <c r="AO4819" s="22">
        <v>0</v>
      </c>
      <c r="AP4819" s="18">
        <f>SUM(AI4819:AO4819)</f>
        <v>397.25558</v>
      </c>
    </row>
    <row r="4820" ht="20.35" customHeight="1">
      <c r="A4820" t="s" s="28">
        <v>3721</v>
      </c>
      <c r="B4820" s="15">
        <v>44407</v>
      </c>
      <c r="C4820" s="16"/>
      <c r="D4820" s="16"/>
      <c r="E4820" s="31"/>
      <c r="F4820" s="31"/>
      <c r="G4820" s="16"/>
      <c r="H4820" s="16"/>
      <c r="I4820" s="16"/>
      <c r="J4820" s="16"/>
      <c r="K4820" s="17">
        <v>2</v>
      </c>
      <c r="L4820" s="16"/>
      <c r="M4820" s="16"/>
      <c r="N4820" s="16"/>
      <c r="O4820" s="16"/>
      <c r="P4820" s="16"/>
      <c r="Q4820" s="16"/>
      <c r="R4820" s="16"/>
      <c r="S4820" s="16"/>
      <c r="T4820" s="16"/>
      <c r="U4820" s="16"/>
      <c r="V4820" s="16"/>
      <c r="W4820" s="16"/>
      <c r="X4820" s="16"/>
      <c r="Y4820" s="16"/>
      <c r="Z4820" s="16"/>
      <c r="AA4820" s="16"/>
      <c r="AB4820" s="16"/>
      <c r="AC4820" s="16"/>
      <c r="AD4820" s="16"/>
      <c r="AE4820" s="16"/>
      <c r="AF4820" s="16"/>
      <c r="AG4820" s="16"/>
      <c r="AH4820" s="16"/>
      <c r="AI4820" s="18">
        <v>1274.98</v>
      </c>
      <c r="AJ4820" s="22">
        <f>AI4820*-0.029+-0.3</f>
        <v>-37.27442</v>
      </c>
      <c r="AK4820" s="22">
        <v>0</v>
      </c>
      <c r="AL4820" s="22">
        <v>0</v>
      </c>
      <c r="AM4820" s="22">
        <v>0</v>
      </c>
      <c r="AN4820" s="22">
        <v>-22.42</v>
      </c>
      <c r="AO4820" s="22">
        <v>0</v>
      </c>
      <c r="AP4820" s="18">
        <f>SUM(AI4820:AO4820)</f>
        <v>1215.28558</v>
      </c>
    </row>
    <row r="4821" ht="20.35" customHeight="1">
      <c r="A4821" t="s" s="28">
        <v>2923</v>
      </c>
      <c r="B4821" s="15">
        <v>44407</v>
      </c>
      <c r="C4821" s="16"/>
      <c r="D4821" s="16"/>
      <c r="E4821" s="31"/>
      <c r="F4821" s="31"/>
      <c r="G4821" s="16"/>
      <c r="H4821" s="16"/>
      <c r="I4821" s="16"/>
      <c r="J4821" s="16"/>
      <c r="K4821" s="16"/>
      <c r="L4821" s="16"/>
      <c r="M4821" s="16"/>
      <c r="N4821" s="16"/>
      <c r="O4821" s="16"/>
      <c r="P4821" s="16"/>
      <c r="Q4821" s="16"/>
      <c r="R4821" s="16"/>
      <c r="S4821" s="16"/>
      <c r="T4821" s="16"/>
      <c r="U4821" s="16"/>
      <c r="V4821" s="16"/>
      <c r="W4821" s="16"/>
      <c r="X4821" s="16"/>
      <c r="Y4821" s="16"/>
      <c r="Z4821" s="16"/>
      <c r="AA4821" s="16"/>
      <c r="AB4821" s="16"/>
      <c r="AC4821" s="16"/>
      <c r="AD4821" s="16"/>
      <c r="AE4821" s="16"/>
      <c r="AF4821" s="16"/>
      <c r="AG4821" s="16"/>
      <c r="AH4821" s="16"/>
      <c r="AI4821" s="18">
        <v>130.5</v>
      </c>
      <c r="AJ4821" s="22">
        <f>AI4821*-0.029+-0.3</f>
        <v>-4.0845</v>
      </c>
      <c r="AK4821" s="22">
        <v>0</v>
      </c>
      <c r="AL4821" s="22">
        <v>0</v>
      </c>
      <c r="AM4821" s="22">
        <v>0</v>
      </c>
      <c r="AN4821" s="22">
        <v>-7.5</v>
      </c>
      <c r="AO4821" s="22">
        <v>0</v>
      </c>
      <c r="AP4821" s="18">
        <f>SUM(AI4821:AO4821)</f>
        <v>118.9155</v>
      </c>
    </row>
    <row r="4822" ht="20.35" customHeight="1">
      <c r="A4822" t="s" s="28">
        <v>3722</v>
      </c>
      <c r="B4822" s="15">
        <v>44407</v>
      </c>
      <c r="C4822" s="16"/>
      <c r="D4822" s="16"/>
      <c r="E4822" s="31"/>
      <c r="F4822" s="31"/>
      <c r="G4822" s="16"/>
      <c r="H4822" s="16"/>
      <c r="I4822" s="16"/>
      <c r="J4822" s="16"/>
      <c r="K4822" s="16"/>
      <c r="L4822" s="16"/>
      <c r="M4822" s="16"/>
      <c r="N4822" s="16"/>
      <c r="O4822" s="16"/>
      <c r="P4822" s="16"/>
      <c r="Q4822" s="16"/>
      <c r="R4822" s="16"/>
      <c r="S4822" s="16"/>
      <c r="T4822" s="16"/>
      <c r="U4822" s="16"/>
      <c r="V4822" s="16"/>
      <c r="W4822" s="16"/>
      <c r="X4822" s="17">
        <v>2</v>
      </c>
      <c r="Y4822" s="16"/>
      <c r="Z4822" s="16"/>
      <c r="AA4822" s="16"/>
      <c r="AB4822" s="16"/>
      <c r="AC4822" s="16"/>
      <c r="AD4822" s="16"/>
      <c r="AE4822" s="16"/>
      <c r="AF4822" s="16"/>
      <c r="AG4822" s="16"/>
      <c r="AH4822" s="16"/>
      <c r="AI4822" s="18">
        <v>326.23</v>
      </c>
      <c r="AJ4822" s="22">
        <v>0</v>
      </c>
      <c r="AK4822" s="22">
        <v>0</v>
      </c>
      <c r="AL4822" s="22">
        <f>AI4822*-0.029-0.3</f>
        <v>-9.760669999999999</v>
      </c>
      <c r="AM4822" s="22">
        <v>0</v>
      </c>
      <c r="AN4822" s="22">
        <v>-13.78</v>
      </c>
      <c r="AO4822" s="22">
        <v>-26.25</v>
      </c>
      <c r="AP4822" s="18">
        <f>SUM(AI4822:AO4822)</f>
        <v>276.43933</v>
      </c>
    </row>
    <row r="4823" ht="20.35" customHeight="1">
      <c r="A4823" t="s" s="28">
        <v>2265</v>
      </c>
      <c r="B4823" s="15">
        <v>44407</v>
      </c>
      <c r="C4823" s="17">
        <v>1</v>
      </c>
      <c r="D4823" s="16"/>
      <c r="E4823" s="31"/>
      <c r="F4823" s="59">
        <v>2</v>
      </c>
      <c r="G4823" s="16"/>
      <c r="H4823" s="16"/>
      <c r="I4823" s="16"/>
      <c r="J4823" s="16"/>
      <c r="K4823" s="16"/>
      <c r="L4823" s="16"/>
      <c r="M4823" s="16"/>
      <c r="N4823" s="16"/>
      <c r="O4823" s="16"/>
      <c r="P4823" s="16"/>
      <c r="Q4823" s="16"/>
      <c r="R4823" s="16"/>
      <c r="S4823" s="16"/>
      <c r="T4823" s="16"/>
      <c r="U4823" s="16"/>
      <c r="V4823" s="16"/>
      <c r="W4823" s="16"/>
      <c r="X4823" s="16"/>
      <c r="Y4823" s="16"/>
      <c r="Z4823" s="16"/>
      <c r="AA4823" s="16"/>
      <c r="AB4823" s="16"/>
      <c r="AC4823" s="16"/>
      <c r="AD4823" s="16"/>
      <c r="AE4823" s="16"/>
      <c r="AF4823" s="16"/>
      <c r="AG4823" s="16"/>
      <c r="AH4823" s="16"/>
      <c r="AI4823" s="18">
        <v>619.97</v>
      </c>
      <c r="AJ4823" s="22">
        <f>AI4823*-0.029+-0.3</f>
        <v>-18.27913</v>
      </c>
      <c r="AK4823" s="22">
        <v>0</v>
      </c>
      <c r="AL4823" s="22">
        <v>0</v>
      </c>
      <c r="AM4823" s="22">
        <v>0</v>
      </c>
      <c r="AN4823" s="22">
        <v>-27.53</v>
      </c>
      <c r="AO4823" s="22">
        <v>0</v>
      </c>
      <c r="AP4823" s="18">
        <f>SUM(AI4823:AO4823)</f>
        <v>574.16087</v>
      </c>
    </row>
    <row r="4824" ht="20.35" customHeight="1">
      <c r="A4824" t="s" s="28">
        <v>3723</v>
      </c>
      <c r="B4824" s="15">
        <v>44408</v>
      </c>
      <c r="C4824" s="17">
        <v>1</v>
      </c>
      <c r="D4824" s="16"/>
      <c r="E4824" s="31"/>
      <c r="F4824" s="59">
        <v>1</v>
      </c>
      <c r="G4824" s="16"/>
      <c r="H4824" s="16"/>
      <c r="I4824" s="16"/>
      <c r="J4824" s="16"/>
      <c r="K4824" s="16"/>
      <c r="L4824" s="16"/>
      <c r="M4824" s="16"/>
      <c r="N4824" s="16"/>
      <c r="O4824" s="16"/>
      <c r="P4824" s="16"/>
      <c r="Q4824" s="16"/>
      <c r="R4824" s="16"/>
      <c r="S4824" s="16"/>
      <c r="T4824" s="16"/>
      <c r="U4824" s="16"/>
      <c r="V4824" s="16"/>
      <c r="W4824" s="16"/>
      <c r="X4824" s="16"/>
      <c r="Y4824" s="16"/>
      <c r="Z4824" s="16"/>
      <c r="AA4824" s="16"/>
      <c r="AB4824" s="16"/>
      <c r="AC4824" s="16"/>
      <c r="AD4824" s="16"/>
      <c r="AE4824" s="16"/>
      <c r="AF4824" s="16"/>
      <c r="AG4824" s="16"/>
      <c r="AH4824" s="16"/>
      <c r="AI4824" s="18">
        <v>464.98</v>
      </c>
      <c r="AJ4824" s="22">
        <v>0</v>
      </c>
      <c r="AK4824" s="22">
        <v>0</v>
      </c>
      <c r="AL4824" s="22">
        <f>AI4824*-0.029-0.3</f>
        <v>-13.78442</v>
      </c>
      <c r="AM4824" s="22">
        <v>0</v>
      </c>
      <c r="AN4824" s="22">
        <v>-15.1</v>
      </c>
      <c r="AO4824" s="22">
        <v>0</v>
      </c>
      <c r="AP4824" s="18">
        <f>SUM(AI4824:AO4824)</f>
        <v>436.09558</v>
      </c>
    </row>
    <row r="4825" ht="20.35" customHeight="1">
      <c r="A4825" t="s" s="28">
        <v>3724</v>
      </c>
      <c r="B4825" s="15">
        <v>44408</v>
      </c>
      <c r="C4825" s="16"/>
      <c r="D4825" s="16"/>
      <c r="E4825" s="31"/>
      <c r="F4825" s="31"/>
      <c r="G4825" s="16"/>
      <c r="H4825" s="16"/>
      <c r="I4825" s="16"/>
      <c r="J4825" s="16"/>
      <c r="K4825" s="16"/>
      <c r="L4825" s="16"/>
      <c r="M4825" s="16"/>
      <c r="N4825" s="16"/>
      <c r="O4825" s="16"/>
      <c r="P4825" s="16"/>
      <c r="Q4825" s="16"/>
      <c r="R4825" s="16"/>
      <c r="S4825" s="16"/>
      <c r="T4825" s="16"/>
      <c r="U4825" s="16"/>
      <c r="V4825" s="16"/>
      <c r="W4825" s="16"/>
      <c r="X4825" s="16"/>
      <c r="Y4825" s="16"/>
      <c r="Z4825" s="17">
        <v>2</v>
      </c>
      <c r="AA4825" s="16"/>
      <c r="AB4825" s="16"/>
      <c r="AC4825" s="16"/>
      <c r="AD4825" s="16"/>
      <c r="AE4825" s="16"/>
      <c r="AF4825" s="16"/>
      <c r="AG4825" s="16"/>
      <c r="AH4825" s="16"/>
      <c r="AI4825" s="18">
        <v>95.68000000000001</v>
      </c>
      <c r="AJ4825" s="22">
        <f>AI4825*-0.029+-0.3</f>
        <v>-3.07472</v>
      </c>
      <c r="AK4825" s="22">
        <v>0</v>
      </c>
      <c r="AL4825" s="22">
        <v>0</v>
      </c>
      <c r="AM4825" s="22">
        <v>0</v>
      </c>
      <c r="AN4825" s="22">
        <v>-9.5</v>
      </c>
      <c r="AO4825" s="22">
        <v>-7.7</v>
      </c>
      <c r="AP4825" s="18">
        <f>SUM(AI4825:AO4825)</f>
        <v>75.40528</v>
      </c>
    </row>
    <row r="4826" ht="20.35" customHeight="1">
      <c r="A4826" t="s" s="28">
        <v>3725</v>
      </c>
      <c r="B4826" s="15">
        <v>44408</v>
      </c>
      <c r="C4826" s="16"/>
      <c r="D4826" s="16"/>
      <c r="E4826" s="31"/>
      <c r="F4826" s="31"/>
      <c r="G4826" s="16"/>
      <c r="H4826" s="16"/>
      <c r="I4826" s="16"/>
      <c r="J4826" s="16"/>
      <c r="K4826" s="16"/>
      <c r="L4826" s="16"/>
      <c r="M4826" s="16"/>
      <c r="N4826" s="16"/>
      <c r="O4826" s="16"/>
      <c r="P4826" s="16"/>
      <c r="Q4826" s="16"/>
      <c r="R4826" s="16"/>
      <c r="S4826" s="16"/>
      <c r="T4826" s="16"/>
      <c r="U4826" s="16"/>
      <c r="V4826" s="16"/>
      <c r="W4826" s="16"/>
      <c r="X4826" s="16"/>
      <c r="Y4826" s="16"/>
      <c r="Z4826" s="16"/>
      <c r="AA4826" s="16"/>
      <c r="AB4826" s="16"/>
      <c r="AC4826" s="16"/>
      <c r="AD4826" s="16"/>
      <c r="AE4826" s="16"/>
      <c r="AF4826" s="16"/>
      <c r="AG4826" s="16"/>
      <c r="AH4826" s="16"/>
      <c r="AI4826" s="18">
        <v>22.98</v>
      </c>
      <c r="AJ4826" s="22">
        <f>AI4826*-0.029+-0.3</f>
        <v>-0.9664199999999999</v>
      </c>
      <c r="AK4826" s="22">
        <v>0</v>
      </c>
      <c r="AL4826" s="22">
        <v>0</v>
      </c>
      <c r="AM4826" s="22">
        <v>0</v>
      </c>
      <c r="AN4826" s="22">
        <v>0</v>
      </c>
      <c r="AO4826" s="22">
        <v>0</v>
      </c>
      <c r="AP4826" s="18">
        <f>SUM(AI4826:AO4826)</f>
        <v>22.01358</v>
      </c>
    </row>
    <row r="4827" ht="20.35" customHeight="1">
      <c r="A4827" t="s" s="28">
        <v>3725</v>
      </c>
      <c r="B4827" s="15">
        <v>44408</v>
      </c>
      <c r="C4827" s="16"/>
      <c r="D4827" s="16"/>
      <c r="E4827" s="31"/>
      <c r="F4827" s="31"/>
      <c r="G4827" s="16"/>
      <c r="H4827" s="16"/>
      <c r="I4827" s="16"/>
      <c r="J4827" s="16"/>
      <c r="K4827" s="16"/>
      <c r="L4827" s="16"/>
      <c r="M4827" s="16"/>
      <c r="N4827" s="16"/>
      <c r="O4827" s="16"/>
      <c r="P4827" s="16"/>
      <c r="Q4827" s="16"/>
      <c r="R4827" s="16"/>
      <c r="S4827" s="16"/>
      <c r="T4827" s="16"/>
      <c r="U4827" s="16"/>
      <c r="V4827" s="16"/>
      <c r="W4827" s="16"/>
      <c r="X4827" s="17">
        <v>1</v>
      </c>
      <c r="Y4827" s="16"/>
      <c r="Z4827" s="16"/>
      <c r="AA4827" s="16"/>
      <c r="AB4827" s="16"/>
      <c r="AC4827" s="16"/>
      <c r="AD4827" s="16"/>
      <c r="AE4827" s="16"/>
      <c r="AF4827" s="16"/>
      <c r="AG4827" s="16"/>
      <c r="AH4827" s="16"/>
      <c r="AI4827" s="18">
        <v>274.37</v>
      </c>
      <c r="AJ4827" s="22">
        <f>AI4827*-0.029+-0.3</f>
        <v>-8.256729999999999</v>
      </c>
      <c r="AK4827" s="22">
        <v>0</v>
      </c>
      <c r="AL4827" s="22">
        <v>0</v>
      </c>
      <c r="AM4827" s="22">
        <v>0</v>
      </c>
      <c r="AN4827" s="22">
        <v>-13.07</v>
      </c>
      <c r="AO4827" s="22">
        <v>0</v>
      </c>
      <c r="AP4827" s="18">
        <f>SUM(AI4827:AO4827)</f>
        <v>253.04327</v>
      </c>
    </row>
    <row r="4828" ht="20.35" customHeight="1">
      <c r="A4828" t="s" s="28">
        <v>3726</v>
      </c>
      <c r="B4828" s="15">
        <v>44408</v>
      </c>
      <c r="C4828" s="17">
        <v>1</v>
      </c>
      <c r="D4828" s="16"/>
      <c r="E4828" s="31"/>
      <c r="F4828" s="31"/>
      <c r="G4828" s="16"/>
      <c r="H4828" s="16"/>
      <c r="I4828" s="16"/>
      <c r="J4828" s="16"/>
      <c r="K4828" s="16"/>
      <c r="L4828" s="16"/>
      <c r="M4828" s="16"/>
      <c r="N4828" s="16"/>
      <c r="O4828" s="16"/>
      <c r="P4828" s="16"/>
      <c r="Q4828" s="16"/>
      <c r="R4828" s="16"/>
      <c r="S4828" s="16"/>
      <c r="T4828" s="16"/>
      <c r="U4828" s="16"/>
      <c r="V4828" s="16"/>
      <c r="W4828" s="16"/>
      <c r="X4828" s="16"/>
      <c r="Y4828" s="16"/>
      <c r="Z4828" s="16"/>
      <c r="AA4828" s="16"/>
      <c r="AB4828" s="16"/>
      <c r="AC4828" s="16"/>
      <c r="AD4828" s="16"/>
      <c r="AE4828" s="16"/>
      <c r="AF4828" s="16"/>
      <c r="AG4828" s="16"/>
      <c r="AH4828" s="16"/>
      <c r="AI4828" s="18">
        <v>299.99</v>
      </c>
      <c r="AJ4828" s="22">
        <f>AI4828*-0.029+-0.3</f>
        <v>-8.99971</v>
      </c>
      <c r="AK4828" s="22">
        <v>0</v>
      </c>
      <c r="AL4828" s="22">
        <v>0</v>
      </c>
      <c r="AM4828" s="22">
        <v>0</v>
      </c>
      <c r="AN4828" s="22">
        <v>-15.15</v>
      </c>
      <c r="AO4828" s="22">
        <v>0</v>
      </c>
      <c r="AP4828" s="18">
        <f>SUM(AI4828:AO4828)</f>
        <v>275.84029</v>
      </c>
    </row>
    <row r="4829" ht="20.35" customHeight="1">
      <c r="A4829" t="s" s="28">
        <v>3727</v>
      </c>
      <c r="B4829" s="15">
        <v>44408</v>
      </c>
      <c r="C4829" s="17">
        <v>1</v>
      </c>
      <c r="D4829" s="16"/>
      <c r="E4829" s="31"/>
      <c r="F4829" s="31"/>
      <c r="G4829" s="16"/>
      <c r="H4829" s="16"/>
      <c r="I4829" s="16"/>
      <c r="J4829" s="16"/>
      <c r="K4829" s="16"/>
      <c r="L4829" s="16"/>
      <c r="M4829" s="16"/>
      <c r="N4829" s="16"/>
      <c r="O4829" s="16"/>
      <c r="P4829" s="16"/>
      <c r="Q4829" s="16"/>
      <c r="R4829" s="16"/>
      <c r="S4829" s="16"/>
      <c r="T4829" s="16"/>
      <c r="U4829" s="16"/>
      <c r="V4829" s="16"/>
      <c r="W4829" s="16"/>
      <c r="X4829" s="16"/>
      <c r="Y4829" s="16"/>
      <c r="Z4829" s="16"/>
      <c r="AA4829" s="16"/>
      <c r="AB4829" s="16"/>
      <c r="AC4829" s="16"/>
      <c r="AD4829" s="16"/>
      <c r="AE4829" s="16"/>
      <c r="AF4829" s="16"/>
      <c r="AG4829" s="16"/>
      <c r="AH4829" s="16"/>
      <c r="AI4829" s="18">
        <v>299.99</v>
      </c>
      <c r="AJ4829" s="22">
        <f>AI4829*-0.029+-0.3</f>
        <v>-8.99971</v>
      </c>
      <c r="AK4829" s="22">
        <v>0</v>
      </c>
      <c r="AL4829" s="22">
        <v>0</v>
      </c>
      <c r="AM4829" s="22">
        <v>0</v>
      </c>
      <c r="AN4829" s="22">
        <v>-12.8</v>
      </c>
      <c r="AO4829" s="22">
        <v>0</v>
      </c>
      <c r="AP4829" s="18">
        <f>SUM(AI4829:AO4829)</f>
        <v>278.19029</v>
      </c>
    </row>
    <row r="4830" ht="20.35" customHeight="1">
      <c r="A4830" t="s" s="28">
        <v>3728</v>
      </c>
      <c r="B4830" s="15">
        <v>44408</v>
      </c>
      <c r="C4830" s="17">
        <v>20</v>
      </c>
      <c r="D4830" s="16"/>
      <c r="E4830" s="31"/>
      <c r="F4830" s="31"/>
      <c r="G4830" s="16"/>
      <c r="H4830" s="16"/>
      <c r="I4830" s="16"/>
      <c r="J4830" s="16"/>
      <c r="K4830" s="16"/>
      <c r="L4830" s="16"/>
      <c r="M4830" s="16"/>
      <c r="N4830" s="16"/>
      <c r="O4830" s="16"/>
      <c r="P4830" s="16"/>
      <c r="Q4830" s="16"/>
      <c r="R4830" s="16"/>
      <c r="S4830" s="16"/>
      <c r="T4830" s="16"/>
      <c r="U4830" s="16"/>
      <c r="V4830" s="16"/>
      <c r="W4830" s="16"/>
      <c r="X4830" s="16"/>
      <c r="Y4830" s="16"/>
      <c r="Z4830" s="17">
        <v>5</v>
      </c>
      <c r="AA4830" t="s" s="79">
        <v>3509</v>
      </c>
      <c r="AB4830" s="16"/>
      <c r="AC4830" s="16"/>
      <c r="AD4830" s="16"/>
      <c r="AE4830" s="16"/>
      <c r="AF4830" s="16"/>
      <c r="AG4830" s="16"/>
      <c r="AH4830" s="16"/>
      <c r="AI4830" s="75">
        <v>11485.5</v>
      </c>
      <c r="AJ4830" s="76">
        <v>0</v>
      </c>
      <c r="AK4830" s="76">
        <v>0</v>
      </c>
      <c r="AL4830" s="76">
        <v>0</v>
      </c>
      <c r="AM4830" s="76">
        <v>0</v>
      </c>
      <c r="AN4830" s="76">
        <v>0</v>
      </c>
      <c r="AO4830" s="76">
        <v>0</v>
      </c>
      <c r="AP4830" s="18">
        <f>SUM(AI4830:AO4830)</f>
        <v>11485.5</v>
      </c>
    </row>
    <row r="4831" ht="20.35" customHeight="1">
      <c r="A4831" t="s" s="28">
        <v>3729</v>
      </c>
      <c r="B4831" s="15">
        <v>44410</v>
      </c>
      <c r="C4831" s="16"/>
      <c r="D4831" s="16"/>
      <c r="E4831" s="31"/>
      <c r="F4831" s="31"/>
      <c r="G4831" s="16"/>
      <c r="H4831" s="16"/>
      <c r="I4831" s="16"/>
      <c r="J4831" s="16"/>
      <c r="K4831" s="16"/>
      <c r="L4831" s="16"/>
      <c r="M4831" s="16"/>
      <c r="N4831" s="16"/>
      <c r="O4831" s="16"/>
      <c r="P4831" s="16"/>
      <c r="Q4831" s="16"/>
      <c r="R4831" s="16"/>
      <c r="S4831" s="16"/>
      <c r="T4831" s="16"/>
      <c r="U4831" s="16"/>
      <c r="V4831" s="16"/>
      <c r="W4831" s="16"/>
      <c r="X4831" s="17">
        <v>8</v>
      </c>
      <c r="Y4831" s="16"/>
      <c r="Z4831" s="16"/>
      <c r="AA4831" s="16"/>
      <c r="AB4831" s="16"/>
      <c r="AC4831" s="16"/>
      <c r="AD4831" s="16"/>
      <c r="AE4831" s="16"/>
      <c r="AF4831" s="16"/>
      <c r="AG4831" s="16"/>
      <c r="AH4831" s="16"/>
      <c r="AI4831" s="18">
        <v>2294.83</v>
      </c>
      <c r="AJ4831" s="22">
        <f>AI4831*-0.029+-0.3</f>
        <v>-66.85007</v>
      </c>
      <c r="AK4831" s="22">
        <v>0</v>
      </c>
      <c r="AL4831" s="22">
        <v>0</v>
      </c>
      <c r="AM4831" s="22">
        <v>0</v>
      </c>
      <c r="AN4831" s="22">
        <v>-50.13</v>
      </c>
      <c r="AO4831" s="22">
        <v>0</v>
      </c>
      <c r="AP4831" s="18">
        <f>SUM(AI4831:AO4831)</f>
        <v>2177.84993</v>
      </c>
    </row>
    <row r="4832" ht="20.35" customHeight="1">
      <c r="A4832" t="s" s="28">
        <v>3730</v>
      </c>
      <c r="B4832" s="15">
        <v>44410</v>
      </c>
      <c r="C4832" s="16"/>
      <c r="D4832" s="16"/>
      <c r="E4832" s="31"/>
      <c r="F4832" s="31"/>
      <c r="G4832" s="16"/>
      <c r="H4832" s="17">
        <v>2</v>
      </c>
      <c r="I4832" s="16"/>
      <c r="J4832" s="16"/>
      <c r="K4832" s="16"/>
      <c r="L4832" s="16"/>
      <c r="M4832" s="16"/>
      <c r="N4832" s="16"/>
      <c r="O4832" s="16"/>
      <c r="P4832" s="16"/>
      <c r="Q4832" s="16"/>
      <c r="R4832" s="16"/>
      <c r="S4832" s="16"/>
      <c r="T4832" s="16"/>
      <c r="U4832" s="16"/>
      <c r="V4832" s="16"/>
      <c r="W4832" s="16"/>
      <c r="X4832" s="17">
        <v>1</v>
      </c>
      <c r="Y4832" s="16"/>
      <c r="Z4832" s="16"/>
      <c r="AA4832" s="16"/>
      <c r="AB4832" s="16"/>
      <c r="AC4832" s="16"/>
      <c r="AD4832" s="16"/>
      <c r="AE4832" s="16"/>
      <c r="AF4832" s="16"/>
      <c r="AG4832" s="16"/>
      <c r="AH4832" s="16"/>
      <c r="AI4832" s="18">
        <v>3097.99</v>
      </c>
      <c r="AJ4832" s="22">
        <f>AI4832*-0.029+-0.3</f>
        <v>-90.14171</v>
      </c>
      <c r="AK4832" s="22">
        <v>0</v>
      </c>
      <c r="AL4832" s="22">
        <v>0</v>
      </c>
      <c r="AM4832" s="22">
        <v>0</v>
      </c>
      <c r="AN4832" s="22">
        <v>-45.1</v>
      </c>
      <c r="AO4832" s="22">
        <v>0</v>
      </c>
      <c r="AP4832" s="18">
        <f>SUM(AI4832:AO4832)</f>
        <v>2962.74829</v>
      </c>
    </row>
    <row r="4833" ht="20.35" customHeight="1">
      <c r="A4833" t="s" s="28">
        <v>3731</v>
      </c>
      <c r="B4833" s="15">
        <v>44410</v>
      </c>
      <c r="C4833" s="16"/>
      <c r="D4833" s="16"/>
      <c r="E4833" s="31"/>
      <c r="F4833" s="31"/>
      <c r="G4833" s="16"/>
      <c r="H4833" s="16"/>
      <c r="I4833" s="16"/>
      <c r="J4833" s="16"/>
      <c r="K4833" s="16"/>
      <c r="L4833" s="16"/>
      <c r="M4833" s="16"/>
      <c r="N4833" s="16"/>
      <c r="O4833" s="16"/>
      <c r="P4833" s="16"/>
      <c r="Q4833" s="16"/>
      <c r="R4833" s="16"/>
      <c r="S4833" s="16"/>
      <c r="T4833" s="16"/>
      <c r="U4833" s="16"/>
      <c r="V4833" s="16"/>
      <c r="W4833" s="16"/>
      <c r="X4833" s="16"/>
      <c r="Y4833" s="16"/>
      <c r="Z4833" s="16"/>
      <c r="AA4833" s="16"/>
      <c r="AB4833" s="16"/>
      <c r="AC4833" s="16"/>
      <c r="AD4833" s="16"/>
      <c r="AE4833" s="16"/>
      <c r="AF4833" s="16"/>
      <c r="AG4833" s="16"/>
      <c r="AH4833" s="16"/>
      <c r="AI4833" s="18">
        <v>37.98</v>
      </c>
      <c r="AJ4833" s="22">
        <v>0</v>
      </c>
      <c r="AK4833" s="22">
        <v>0</v>
      </c>
      <c r="AL4833" s="22">
        <f>AI4833*-0.029-0.3</f>
        <v>-1.40142</v>
      </c>
      <c r="AM4833" s="22">
        <v>0</v>
      </c>
      <c r="AN4833" s="22">
        <v>-4.68</v>
      </c>
      <c r="AO4833" s="22">
        <v>0</v>
      </c>
      <c r="AP4833" s="18">
        <f>SUM(AI4833:AO4833)</f>
        <v>31.89858</v>
      </c>
    </row>
    <row r="4834" ht="20.35" customHeight="1">
      <c r="A4834" t="s" s="28">
        <v>3732</v>
      </c>
      <c r="B4834" s="15">
        <v>44410</v>
      </c>
      <c r="C4834" s="16"/>
      <c r="D4834" s="16"/>
      <c r="E4834" s="31"/>
      <c r="F4834" s="31"/>
      <c r="G4834" s="16"/>
      <c r="H4834" s="16"/>
      <c r="I4834" s="16"/>
      <c r="J4834" s="16"/>
      <c r="K4834" s="16"/>
      <c r="L4834" s="16"/>
      <c r="M4834" s="16"/>
      <c r="N4834" s="16"/>
      <c r="O4834" s="16"/>
      <c r="P4834" s="16"/>
      <c r="Q4834" s="16"/>
      <c r="R4834" s="16"/>
      <c r="S4834" s="16"/>
      <c r="T4834" s="16"/>
      <c r="U4834" s="16"/>
      <c r="V4834" s="16"/>
      <c r="W4834" s="16"/>
      <c r="X4834" s="17">
        <v>1</v>
      </c>
      <c r="Y4834" s="16"/>
      <c r="Z4834" s="16"/>
      <c r="AA4834" s="16"/>
      <c r="AB4834" s="16"/>
      <c r="AC4834" s="16"/>
      <c r="AD4834" s="16"/>
      <c r="AE4834" s="16"/>
      <c r="AF4834" s="16"/>
      <c r="AG4834" s="16"/>
      <c r="AH4834" s="16"/>
      <c r="AI4834" s="18">
        <v>7.98</v>
      </c>
      <c r="AJ4834" s="22">
        <f>AI4834*-0.029+-0.3</f>
        <v>-0.53142</v>
      </c>
      <c r="AK4834" s="22">
        <v>0</v>
      </c>
      <c r="AL4834" s="22">
        <v>0</v>
      </c>
      <c r="AM4834" s="22">
        <v>0</v>
      </c>
      <c r="AN4834" s="22">
        <v>-9.5</v>
      </c>
      <c r="AO4834" s="22">
        <v>0</v>
      </c>
      <c r="AP4834" s="18">
        <f>SUM(AI4834:AO4834)</f>
        <v>-2.05142</v>
      </c>
    </row>
    <row r="4835" ht="20.35" customHeight="1">
      <c r="A4835" t="s" s="28">
        <v>1271</v>
      </c>
      <c r="B4835" s="15">
        <v>44411</v>
      </c>
      <c r="C4835" s="16"/>
      <c r="D4835" s="16"/>
      <c r="E4835" s="31"/>
      <c r="F4835" s="31"/>
      <c r="G4835" s="16"/>
      <c r="H4835" s="17">
        <v>5</v>
      </c>
      <c r="I4835" s="16"/>
      <c r="J4835" s="16"/>
      <c r="K4835" s="16"/>
      <c r="L4835" s="16"/>
      <c r="M4835" s="16"/>
      <c r="N4835" s="16"/>
      <c r="O4835" s="16"/>
      <c r="P4835" s="16"/>
      <c r="Q4835" s="16"/>
      <c r="R4835" s="16"/>
      <c r="S4835" s="16"/>
      <c r="T4835" s="16"/>
      <c r="U4835" s="16"/>
      <c r="V4835" s="16"/>
      <c r="W4835" s="16"/>
      <c r="X4835" s="16"/>
      <c r="Y4835" s="16"/>
      <c r="Z4835" s="16"/>
      <c r="AA4835" s="16"/>
      <c r="AB4835" s="16"/>
      <c r="AC4835" s="16"/>
      <c r="AD4835" s="16"/>
      <c r="AE4835" s="16"/>
      <c r="AF4835" s="16"/>
      <c r="AG4835" s="16"/>
      <c r="AH4835" s="16"/>
      <c r="AI4835" s="18">
        <v>3899.9</v>
      </c>
      <c r="AJ4835" s="22">
        <v>0</v>
      </c>
      <c r="AK4835" s="22">
        <v>0</v>
      </c>
      <c r="AL4835" s="22">
        <v>0</v>
      </c>
      <c r="AM4835" s="22">
        <v>0</v>
      </c>
      <c r="AN4835" s="22">
        <v>-27.4</v>
      </c>
      <c r="AO4835" s="22">
        <v>0</v>
      </c>
      <c r="AP4835" s="18">
        <f>SUM(AI4835:AO4835)</f>
        <v>3872.5</v>
      </c>
    </row>
    <row r="4836" ht="20.35" customHeight="1">
      <c r="A4836" t="s" s="28">
        <v>2448</v>
      </c>
      <c r="B4836" s="15">
        <v>44411</v>
      </c>
      <c r="C4836" s="17">
        <v>1</v>
      </c>
      <c r="D4836" s="16"/>
      <c r="E4836" s="31"/>
      <c r="F4836" s="31"/>
      <c r="G4836" s="16"/>
      <c r="H4836" s="16"/>
      <c r="I4836" s="16"/>
      <c r="J4836" s="16"/>
      <c r="K4836" s="16"/>
      <c r="L4836" s="16"/>
      <c r="M4836" s="16"/>
      <c r="N4836" s="16"/>
      <c r="O4836" s="16"/>
      <c r="P4836" s="16"/>
      <c r="Q4836" s="16"/>
      <c r="R4836" s="16"/>
      <c r="S4836" s="16"/>
      <c r="T4836" s="16"/>
      <c r="U4836" s="16"/>
      <c r="V4836" s="16"/>
      <c r="W4836" s="16"/>
      <c r="X4836" s="16"/>
      <c r="Y4836" s="16"/>
      <c r="Z4836" s="16"/>
      <c r="AA4836" s="16"/>
      <c r="AB4836" s="16"/>
      <c r="AC4836" s="16"/>
      <c r="AD4836" s="16"/>
      <c r="AE4836" s="16"/>
      <c r="AF4836" s="16"/>
      <c r="AG4836" s="16"/>
      <c r="AH4836" s="16"/>
      <c r="AI4836" s="18">
        <v>369.74</v>
      </c>
      <c r="AJ4836" s="22">
        <f>AI4836*-0.029+-0.3</f>
        <v>-11.02246</v>
      </c>
      <c r="AK4836" s="22">
        <v>0</v>
      </c>
      <c r="AL4836" s="22">
        <v>0</v>
      </c>
      <c r="AM4836" s="22">
        <v>0</v>
      </c>
      <c r="AN4836" s="22">
        <v>-11.26</v>
      </c>
      <c r="AO4836" s="22">
        <v>-29.75</v>
      </c>
      <c r="AP4836" s="18">
        <f>SUM(AI4836:AO4836)</f>
        <v>317.70754</v>
      </c>
    </row>
    <row r="4837" ht="20.35" customHeight="1">
      <c r="A4837" t="s" s="28">
        <v>3733</v>
      </c>
      <c r="B4837" s="15">
        <v>44412</v>
      </c>
      <c r="C4837" s="16"/>
      <c r="D4837" s="16"/>
      <c r="E4837" s="31"/>
      <c r="F4837" s="31"/>
      <c r="G4837" s="16"/>
      <c r="H4837" s="16"/>
      <c r="I4837" s="16"/>
      <c r="J4837" s="16"/>
      <c r="K4837" s="16"/>
      <c r="L4837" s="16"/>
      <c r="M4837" s="16"/>
      <c r="N4837" s="16"/>
      <c r="O4837" s="16"/>
      <c r="P4837" s="16"/>
      <c r="Q4837" s="16"/>
      <c r="R4837" s="16"/>
      <c r="S4837" s="17">
        <v>2</v>
      </c>
      <c r="T4837" s="16"/>
      <c r="U4837" s="16"/>
      <c r="V4837" s="16"/>
      <c r="W4837" s="16"/>
      <c r="X4837" s="16"/>
      <c r="Y4837" s="16"/>
      <c r="Z4837" s="16"/>
      <c r="AA4837" s="16"/>
      <c r="AB4837" s="16"/>
      <c r="AC4837" s="16"/>
      <c r="AD4837" s="16"/>
      <c r="AE4837" s="16"/>
      <c r="AF4837" s="16"/>
      <c r="AG4837" s="16"/>
      <c r="AH4837" s="16"/>
      <c r="AI4837" s="18">
        <v>729.98</v>
      </c>
      <c r="AJ4837" s="22">
        <f>AI4837*-0.029+-0.3</f>
        <v>-21.46942</v>
      </c>
      <c r="AK4837" s="22">
        <v>0</v>
      </c>
      <c r="AL4837" s="22">
        <v>0</v>
      </c>
      <c r="AM4837" s="22">
        <v>0</v>
      </c>
      <c r="AN4837" s="22">
        <v>-9.02</v>
      </c>
      <c r="AO4837" s="22">
        <v>0</v>
      </c>
      <c r="AP4837" s="18">
        <f>SUM(AI4837:AO4837)</f>
        <v>699.49058</v>
      </c>
    </row>
    <row r="4838" ht="20.35" customHeight="1">
      <c r="A4838" t="s" s="28">
        <v>3732</v>
      </c>
      <c r="B4838" s="15">
        <v>44412</v>
      </c>
      <c r="C4838" s="16"/>
      <c r="D4838" s="16"/>
      <c r="E4838" s="31"/>
      <c r="F4838" s="31"/>
      <c r="G4838" s="16"/>
      <c r="H4838" s="16"/>
      <c r="I4838" s="16"/>
      <c r="J4838" s="16"/>
      <c r="K4838" s="16"/>
      <c r="L4838" s="16"/>
      <c r="M4838" s="16"/>
      <c r="N4838" s="16"/>
      <c r="O4838" s="16"/>
      <c r="P4838" s="16"/>
      <c r="Q4838" s="16"/>
      <c r="R4838" s="16"/>
      <c r="S4838" s="16"/>
      <c r="T4838" s="16"/>
      <c r="U4838" s="16"/>
      <c r="V4838" s="16"/>
      <c r="W4838" s="16"/>
      <c r="X4838" s="17">
        <v>1</v>
      </c>
      <c r="Y4838" s="16"/>
      <c r="Z4838" s="16"/>
      <c r="AA4838" s="16"/>
      <c r="AB4838" s="16"/>
      <c r="AC4838" s="16"/>
      <c r="AD4838" s="16"/>
      <c r="AE4838" s="16"/>
      <c r="AF4838" s="16"/>
      <c r="AG4838" s="16"/>
      <c r="AH4838" s="16"/>
      <c r="AI4838" s="18">
        <v>139.99</v>
      </c>
      <c r="AJ4838" s="22">
        <f>AI4838*-0.029+-0.3</f>
        <v>-4.35971</v>
      </c>
      <c r="AK4838" s="22">
        <v>0</v>
      </c>
      <c r="AL4838" s="22">
        <v>0</v>
      </c>
      <c r="AM4838" s="22">
        <v>0</v>
      </c>
      <c r="AN4838" s="22">
        <v>-9.5</v>
      </c>
      <c r="AO4838" s="22">
        <v>0</v>
      </c>
      <c r="AP4838" s="18">
        <f>SUM(AI4838:AO4838)</f>
        <v>126.13029</v>
      </c>
    </row>
    <row r="4839" ht="20.35" customHeight="1">
      <c r="A4839" t="s" s="28">
        <v>3734</v>
      </c>
      <c r="B4839" s="15">
        <v>44412</v>
      </c>
      <c r="C4839" s="16"/>
      <c r="D4839" s="16"/>
      <c r="E4839" s="31"/>
      <c r="F4839" s="31"/>
      <c r="G4839" s="16"/>
      <c r="H4839" s="16"/>
      <c r="I4839" s="16"/>
      <c r="J4839" s="16"/>
      <c r="K4839" s="16"/>
      <c r="L4839" s="16"/>
      <c r="M4839" s="16"/>
      <c r="N4839" s="16"/>
      <c r="O4839" s="16"/>
      <c r="P4839" s="16"/>
      <c r="Q4839" s="17">
        <v>1</v>
      </c>
      <c r="R4839" s="16"/>
      <c r="S4839" s="16"/>
      <c r="T4839" s="16"/>
      <c r="U4839" s="16"/>
      <c r="V4839" s="16"/>
      <c r="W4839" s="16"/>
      <c r="X4839" s="16"/>
      <c r="Y4839" s="16"/>
      <c r="Z4839" s="16"/>
      <c r="AA4839" s="16"/>
      <c r="AB4839" s="16"/>
      <c r="AC4839" s="16"/>
      <c r="AD4839" s="16"/>
      <c r="AE4839" s="16"/>
      <c r="AF4839" s="16"/>
      <c r="AG4839" s="16"/>
      <c r="AH4839" s="16"/>
      <c r="AI4839" s="18">
        <v>365.24</v>
      </c>
      <c r="AJ4839" s="22">
        <f>AI4839*-0.029+-0.3</f>
        <v>-10.89196</v>
      </c>
      <c r="AK4839" s="22">
        <v>0</v>
      </c>
      <c r="AL4839" s="22">
        <v>0</v>
      </c>
      <c r="AM4839" s="22">
        <v>0</v>
      </c>
      <c r="AN4839" s="22">
        <v>-7.5</v>
      </c>
      <c r="AO4839" s="22">
        <v>0</v>
      </c>
      <c r="AP4839" s="18">
        <f>SUM(AI4839:AO4839)</f>
        <v>346.84804</v>
      </c>
    </row>
    <row r="4840" ht="20.35" customHeight="1">
      <c r="A4840" t="s" s="28">
        <v>3735</v>
      </c>
      <c r="B4840" s="15">
        <v>44412</v>
      </c>
      <c r="C4840" s="16"/>
      <c r="D4840" s="16"/>
      <c r="E4840" s="31"/>
      <c r="F4840" s="31"/>
      <c r="G4840" s="16"/>
      <c r="H4840" s="17">
        <v>2</v>
      </c>
      <c r="I4840" s="16"/>
      <c r="J4840" s="16"/>
      <c r="K4840" s="16"/>
      <c r="L4840" s="16"/>
      <c r="M4840" s="16"/>
      <c r="N4840" s="16"/>
      <c r="O4840" s="16"/>
      <c r="P4840" s="16"/>
      <c r="Q4840" s="16"/>
      <c r="R4840" s="17">
        <v>1</v>
      </c>
      <c r="S4840" s="16"/>
      <c r="T4840" s="16"/>
      <c r="U4840" s="16"/>
      <c r="V4840" s="16"/>
      <c r="W4840" s="16"/>
      <c r="X4840" s="17">
        <v>2</v>
      </c>
      <c r="Y4840" s="16"/>
      <c r="Z4840" s="16"/>
      <c r="AA4840" s="16"/>
      <c r="AB4840" s="16"/>
      <c r="AC4840" s="16"/>
      <c r="AD4840" s="16"/>
      <c r="AE4840" s="16"/>
      <c r="AF4840" s="16"/>
      <c r="AG4840" s="16"/>
      <c r="AH4840" s="16"/>
      <c r="AI4840" s="18">
        <v>2966.22</v>
      </c>
      <c r="AJ4840" s="22">
        <f>AI4840*-0.029+-0.3</f>
        <v>-86.32038</v>
      </c>
      <c r="AK4840" s="22">
        <v>0</v>
      </c>
      <c r="AL4840" s="22">
        <v>0</v>
      </c>
      <c r="AM4840" s="22">
        <v>0</v>
      </c>
      <c r="AN4840" s="22">
        <v>-95.72</v>
      </c>
      <c r="AO4840" s="22">
        <v>0</v>
      </c>
      <c r="AP4840" s="18">
        <f>SUM(AI4840:AO4840)</f>
        <v>2784.17962</v>
      </c>
    </row>
    <row r="4841" ht="20.35" customHeight="1">
      <c r="A4841" t="s" s="28">
        <v>3113</v>
      </c>
      <c r="B4841" s="15">
        <v>44412</v>
      </c>
      <c r="C4841" s="16"/>
      <c r="D4841" s="16"/>
      <c r="E4841" s="31"/>
      <c r="F4841" s="31"/>
      <c r="G4841" s="16"/>
      <c r="H4841" s="16"/>
      <c r="I4841" s="16"/>
      <c r="J4841" s="16"/>
      <c r="K4841" s="16"/>
      <c r="L4841" s="16"/>
      <c r="M4841" s="16"/>
      <c r="N4841" s="16"/>
      <c r="O4841" s="16"/>
      <c r="P4841" s="16"/>
      <c r="Q4841" s="16"/>
      <c r="R4841" s="16"/>
      <c r="S4841" s="16"/>
      <c r="T4841" s="16"/>
      <c r="U4841" s="16"/>
      <c r="V4841" s="16"/>
      <c r="W4841" s="16"/>
      <c r="X4841" s="16"/>
      <c r="Y4841" s="16"/>
      <c r="Z4841" s="16"/>
      <c r="AA4841" s="16"/>
      <c r="AB4841" s="16"/>
      <c r="AC4841" s="16"/>
      <c r="AD4841" s="16"/>
      <c r="AE4841" s="16"/>
      <c r="AF4841" s="16"/>
      <c r="AG4841" s="16"/>
      <c r="AH4841" s="16"/>
      <c r="AI4841" s="18">
        <v>171.5</v>
      </c>
      <c r="AJ4841" s="22">
        <f>AI4841*-0.029+-0.3</f>
        <v>-5.2735</v>
      </c>
      <c r="AK4841" s="22">
        <v>0</v>
      </c>
      <c r="AL4841" s="22">
        <v>0</v>
      </c>
      <c r="AM4841" s="22">
        <v>0</v>
      </c>
      <c r="AN4841" s="22">
        <v>-9.5</v>
      </c>
      <c r="AO4841" s="22">
        <v>0</v>
      </c>
      <c r="AP4841" s="18">
        <f>SUM(AI4841:AO4841)</f>
        <v>156.7265</v>
      </c>
    </row>
    <row r="4842" ht="20.35" customHeight="1">
      <c r="A4842" t="s" s="28">
        <v>3736</v>
      </c>
      <c r="B4842" s="15">
        <v>44412</v>
      </c>
      <c r="C4842" s="17">
        <v>1</v>
      </c>
      <c r="D4842" s="16"/>
      <c r="E4842" s="31"/>
      <c r="F4842" s="59">
        <v>1</v>
      </c>
      <c r="G4842" s="16"/>
      <c r="H4842" s="16"/>
      <c r="I4842" s="16"/>
      <c r="J4842" s="16"/>
      <c r="K4842" s="16"/>
      <c r="L4842" s="16"/>
      <c r="M4842" s="16"/>
      <c r="N4842" s="16"/>
      <c r="O4842" s="16"/>
      <c r="P4842" s="16"/>
      <c r="Q4842" s="16"/>
      <c r="R4842" s="16"/>
      <c r="S4842" s="16"/>
      <c r="T4842" s="16"/>
      <c r="U4842" s="16"/>
      <c r="V4842" s="16"/>
      <c r="W4842" s="16"/>
      <c r="X4842" s="16"/>
      <c r="Y4842" s="16"/>
      <c r="Z4842" s="16"/>
      <c r="AA4842" s="16"/>
      <c r="AB4842" s="16"/>
      <c r="AC4842" s="16"/>
      <c r="AD4842" s="16"/>
      <c r="AE4842" s="16"/>
      <c r="AF4842" s="16"/>
      <c r="AG4842" s="16"/>
      <c r="AH4842" s="16"/>
      <c r="AI4842" s="18">
        <v>489.98</v>
      </c>
      <c r="AJ4842" s="22">
        <f>AI4842*-0.029+-0.3</f>
        <v>-14.50942</v>
      </c>
      <c r="AK4842" s="22">
        <v>0</v>
      </c>
      <c r="AL4842" s="22">
        <v>0</v>
      </c>
      <c r="AM4842" s="22">
        <v>0</v>
      </c>
      <c r="AN4842" s="22">
        <v>-15.1</v>
      </c>
      <c r="AO4842" s="22">
        <v>0</v>
      </c>
      <c r="AP4842" s="18">
        <f>SUM(AI4842:AO4842)</f>
        <v>460.37058</v>
      </c>
    </row>
    <row r="4843" ht="20.35" customHeight="1">
      <c r="A4843" t="s" s="28">
        <v>2923</v>
      </c>
      <c r="B4843" s="15">
        <v>44413</v>
      </c>
      <c r="C4843" s="16"/>
      <c r="D4843" s="16"/>
      <c r="E4843" s="31"/>
      <c r="F4843" s="31"/>
      <c r="G4843" s="16"/>
      <c r="H4843" s="16"/>
      <c r="I4843" s="16"/>
      <c r="J4843" s="16"/>
      <c r="K4843" s="16"/>
      <c r="L4843" s="16"/>
      <c r="M4843" s="16"/>
      <c r="N4843" s="16"/>
      <c r="O4843" s="16"/>
      <c r="P4843" s="16"/>
      <c r="Q4843" s="16"/>
      <c r="R4843" s="16"/>
      <c r="S4843" s="16"/>
      <c r="T4843" s="16"/>
      <c r="U4843" s="16"/>
      <c r="V4843" s="16"/>
      <c r="W4843" s="16"/>
      <c r="X4843" s="16"/>
      <c r="Y4843" s="16"/>
      <c r="Z4843" s="17">
        <v>16</v>
      </c>
      <c r="AA4843" s="16"/>
      <c r="AB4843" s="16"/>
      <c r="AC4843" s="16"/>
      <c r="AD4843" s="16"/>
      <c r="AE4843" s="16"/>
      <c r="AF4843" s="16"/>
      <c r="AG4843" s="16"/>
      <c r="AH4843" s="16"/>
      <c r="AI4843" s="18">
        <v>423</v>
      </c>
      <c r="AJ4843" s="22">
        <f>AI4843*-0.029+-0.3</f>
        <v>-12.567</v>
      </c>
      <c r="AK4843" s="22">
        <v>0</v>
      </c>
      <c r="AL4843" s="22">
        <v>0</v>
      </c>
      <c r="AM4843" s="22">
        <v>0</v>
      </c>
      <c r="AN4843" s="22">
        <v>-13</v>
      </c>
      <c r="AO4843" s="22">
        <v>0</v>
      </c>
      <c r="AP4843" s="18">
        <f>SUM(AI4843:AO4843)</f>
        <v>397.433</v>
      </c>
    </row>
    <row r="4844" ht="32.35" customHeight="1">
      <c r="A4844" t="s" s="28">
        <v>3737</v>
      </c>
      <c r="B4844" s="15">
        <v>44413</v>
      </c>
      <c r="C4844" s="16"/>
      <c r="D4844" s="16"/>
      <c r="E4844" s="31"/>
      <c r="F4844" s="31"/>
      <c r="G4844" s="16"/>
      <c r="H4844" s="16"/>
      <c r="I4844" s="16"/>
      <c r="J4844" s="16"/>
      <c r="K4844" s="16"/>
      <c r="L4844" s="16"/>
      <c r="M4844" s="16"/>
      <c r="N4844" s="16"/>
      <c r="O4844" s="16"/>
      <c r="P4844" s="16"/>
      <c r="Q4844" s="16"/>
      <c r="R4844" s="16"/>
      <c r="S4844" s="16"/>
      <c r="T4844" s="16"/>
      <c r="U4844" s="16"/>
      <c r="V4844" s="16"/>
      <c r="W4844" s="16"/>
      <c r="X4844" s="16"/>
      <c r="Y4844" s="16"/>
      <c r="Z4844" s="16"/>
      <c r="AA4844" s="16"/>
      <c r="AB4844" s="16"/>
      <c r="AC4844" s="16"/>
      <c r="AD4844" s="16"/>
      <c r="AE4844" s="16"/>
      <c r="AF4844" s="16"/>
      <c r="AG4844" s="16"/>
      <c r="AH4844" s="16"/>
      <c r="AI4844" s="18">
        <v>488.12</v>
      </c>
      <c r="AJ4844" s="22">
        <v>0</v>
      </c>
      <c r="AK4844" s="22">
        <v>0</v>
      </c>
      <c r="AL4844" s="22">
        <v>0</v>
      </c>
      <c r="AM4844" s="22">
        <v>0</v>
      </c>
      <c r="AN4844" s="22">
        <v>-23.12</v>
      </c>
      <c r="AO4844" s="22">
        <v>0</v>
      </c>
      <c r="AP4844" s="18">
        <f>SUM(AI4844:AO4844)</f>
        <v>465</v>
      </c>
    </row>
    <row r="4845" ht="20.35" customHeight="1">
      <c r="A4845" t="s" s="28">
        <v>3738</v>
      </c>
      <c r="B4845" s="15">
        <v>44413</v>
      </c>
      <c r="C4845" s="17">
        <v>1</v>
      </c>
      <c r="D4845" s="16"/>
      <c r="E4845" s="31"/>
      <c r="F4845" s="59">
        <v>1</v>
      </c>
      <c r="G4845" s="16"/>
      <c r="H4845" s="16"/>
      <c r="I4845" s="16"/>
      <c r="J4845" s="16"/>
      <c r="K4845" s="16"/>
      <c r="L4845" s="16"/>
      <c r="M4845" s="16"/>
      <c r="N4845" s="16"/>
      <c r="O4845" s="16"/>
      <c r="P4845" s="16"/>
      <c r="Q4845" s="16"/>
      <c r="R4845" s="16"/>
      <c r="S4845" s="16"/>
      <c r="T4845" s="16"/>
      <c r="U4845" s="16"/>
      <c r="V4845" s="16"/>
      <c r="W4845" s="16"/>
      <c r="X4845" s="16"/>
      <c r="Y4845" s="16"/>
      <c r="Z4845" s="17">
        <v>2</v>
      </c>
      <c r="AA4845" s="16"/>
      <c r="AB4845" s="16"/>
      <c r="AC4845" s="16"/>
      <c r="AD4845" s="16"/>
      <c r="AE4845" s="16"/>
      <c r="AF4845" s="16"/>
      <c r="AG4845" s="16"/>
      <c r="AH4845" s="16"/>
      <c r="AI4845" s="18">
        <v>529.97</v>
      </c>
      <c r="AJ4845" s="22">
        <v>0</v>
      </c>
      <c r="AK4845" s="22">
        <v>0</v>
      </c>
      <c r="AL4845" s="22">
        <f>AI4845*-0.029-0.3</f>
        <v>-15.66913</v>
      </c>
      <c r="AM4845" s="22">
        <v>0</v>
      </c>
      <c r="AN4845" s="22">
        <v>-18.06</v>
      </c>
      <c r="AO4845" s="22">
        <v>0</v>
      </c>
      <c r="AP4845" s="18">
        <f>SUM(AI4845:AO4845)</f>
        <v>496.24087</v>
      </c>
    </row>
    <row r="4846" ht="20.35" customHeight="1">
      <c r="A4846" t="s" s="28">
        <v>2415</v>
      </c>
      <c r="B4846" s="15">
        <v>44413</v>
      </c>
      <c r="C4846" s="16"/>
      <c r="D4846" s="16"/>
      <c r="E4846" s="31"/>
      <c r="F4846" s="31"/>
      <c r="G4846" s="16"/>
      <c r="H4846" s="16"/>
      <c r="I4846" s="16"/>
      <c r="J4846" s="16"/>
      <c r="K4846" s="16"/>
      <c r="L4846" s="16"/>
      <c r="M4846" s="16"/>
      <c r="N4846" s="16"/>
      <c r="O4846" s="16"/>
      <c r="P4846" s="16"/>
      <c r="Q4846" s="16"/>
      <c r="R4846" s="16"/>
      <c r="S4846" s="16"/>
      <c r="T4846" s="16"/>
      <c r="U4846" s="16"/>
      <c r="V4846" s="16"/>
      <c r="W4846" s="16"/>
      <c r="X4846" s="16"/>
      <c r="Y4846" s="16"/>
      <c r="Z4846" s="16"/>
      <c r="AA4846" s="16"/>
      <c r="AB4846" s="16"/>
      <c r="AC4846" s="16"/>
      <c r="AD4846" s="16"/>
      <c r="AE4846" s="16"/>
      <c r="AF4846" s="16"/>
      <c r="AG4846" s="16"/>
      <c r="AH4846" s="16"/>
      <c r="AI4846" s="18">
        <v>160.74</v>
      </c>
      <c r="AJ4846" s="22">
        <f>AI4846*-0.029+-0.3</f>
        <v>-4.96146</v>
      </c>
      <c r="AK4846" s="22">
        <v>0</v>
      </c>
      <c r="AL4846" s="22">
        <v>0</v>
      </c>
      <c r="AM4846" s="22">
        <v>0</v>
      </c>
      <c r="AN4846" s="22">
        <v>-28.74</v>
      </c>
      <c r="AO4846" s="22">
        <v>0</v>
      </c>
      <c r="AP4846" s="18">
        <f>SUM(AI4846:AO4846)</f>
        <v>127.03854</v>
      </c>
    </row>
    <row r="4847" ht="20.35" customHeight="1">
      <c r="A4847" t="s" s="28">
        <v>3739</v>
      </c>
      <c r="B4847" s="15">
        <v>44413</v>
      </c>
      <c r="C4847" s="16"/>
      <c r="D4847" s="16"/>
      <c r="E4847" s="31"/>
      <c r="F4847" s="31"/>
      <c r="G4847" s="16"/>
      <c r="H4847" s="16"/>
      <c r="I4847" s="16"/>
      <c r="J4847" s="16"/>
      <c r="K4847" s="16"/>
      <c r="L4847" s="16"/>
      <c r="M4847" s="16"/>
      <c r="N4847" s="16"/>
      <c r="O4847" s="16"/>
      <c r="P4847" s="16"/>
      <c r="Q4847" s="16"/>
      <c r="R4847" s="16"/>
      <c r="S4847" s="16"/>
      <c r="T4847" s="16"/>
      <c r="U4847" s="16"/>
      <c r="V4847" s="16"/>
      <c r="W4847" s="16"/>
      <c r="X4847" s="16"/>
      <c r="Y4847" s="16"/>
      <c r="Z4847" s="16"/>
      <c r="AA4847" s="16"/>
      <c r="AB4847" s="16"/>
      <c r="AC4847" s="16"/>
      <c r="AD4847" s="16"/>
      <c r="AE4847" s="16"/>
      <c r="AF4847" s="16"/>
      <c r="AG4847" s="16"/>
      <c r="AH4847" s="16"/>
      <c r="AI4847" s="18">
        <v>101.26</v>
      </c>
      <c r="AJ4847" s="22">
        <f>AI4847*-0.029+-0.3</f>
        <v>-3.23654</v>
      </c>
      <c r="AK4847" s="22">
        <v>0</v>
      </c>
      <c r="AL4847" s="22">
        <v>0</v>
      </c>
      <c r="AM4847" s="22">
        <v>0</v>
      </c>
      <c r="AN4847" s="22">
        <v>-7.5</v>
      </c>
      <c r="AO4847" s="22">
        <v>0</v>
      </c>
      <c r="AP4847" s="18">
        <f>SUM(AI4847:AO4847)</f>
        <v>90.52346</v>
      </c>
    </row>
    <row r="4848" ht="20.35" customHeight="1">
      <c r="A4848" t="s" s="28">
        <v>3740</v>
      </c>
      <c r="B4848" s="15">
        <v>44413</v>
      </c>
      <c r="C4848" s="16"/>
      <c r="D4848" s="16"/>
      <c r="E4848" s="31"/>
      <c r="F4848" s="31"/>
      <c r="G4848" s="16"/>
      <c r="H4848" s="16"/>
      <c r="I4848" s="16"/>
      <c r="J4848" s="16"/>
      <c r="K4848" s="16"/>
      <c r="L4848" s="16"/>
      <c r="M4848" s="16"/>
      <c r="N4848" s="16"/>
      <c r="O4848" s="16"/>
      <c r="P4848" s="16"/>
      <c r="Q4848" s="16"/>
      <c r="R4848" s="16"/>
      <c r="S4848" s="16"/>
      <c r="T4848" s="16"/>
      <c r="U4848" s="16"/>
      <c r="V4848" s="16"/>
      <c r="W4848" s="16"/>
      <c r="X4848" s="16"/>
      <c r="Y4848" s="16"/>
      <c r="Z4848" s="16"/>
      <c r="AA4848" s="16"/>
      <c r="AB4848" s="16"/>
      <c r="AC4848" s="16"/>
      <c r="AD4848" s="16"/>
      <c r="AE4848" s="16"/>
      <c r="AF4848" s="16"/>
      <c r="AG4848" s="16"/>
      <c r="AH4848" s="16"/>
      <c r="AI4848" s="18">
        <v>47.98</v>
      </c>
      <c r="AJ4848" s="22">
        <f>AI4848*-0.029+-0.3</f>
        <v>-1.69142</v>
      </c>
      <c r="AK4848" s="22">
        <v>0</v>
      </c>
      <c r="AL4848" s="22">
        <v>0</v>
      </c>
      <c r="AM4848" s="22">
        <v>0</v>
      </c>
      <c r="AN4848" s="22">
        <v>-5.66</v>
      </c>
      <c r="AO4848" s="22">
        <v>0</v>
      </c>
      <c r="AP4848" s="18">
        <f>SUM(AI4848:AO4848)</f>
        <v>40.62858</v>
      </c>
    </row>
    <row r="4849" ht="20.35" customHeight="1">
      <c r="A4849" t="s" s="28">
        <v>3741</v>
      </c>
      <c r="B4849" s="15">
        <v>44413</v>
      </c>
      <c r="C4849" s="17">
        <v>1</v>
      </c>
      <c r="D4849" s="16"/>
      <c r="E4849" s="31"/>
      <c r="F4849" s="59">
        <v>1</v>
      </c>
      <c r="G4849" s="16"/>
      <c r="H4849" s="16"/>
      <c r="I4849" s="16"/>
      <c r="J4849" s="16"/>
      <c r="K4849" s="16"/>
      <c r="L4849" s="16"/>
      <c r="M4849" s="16"/>
      <c r="N4849" s="16"/>
      <c r="O4849" s="16"/>
      <c r="P4849" s="16"/>
      <c r="Q4849" s="16"/>
      <c r="R4849" s="16"/>
      <c r="S4849" s="16"/>
      <c r="T4849" s="16"/>
      <c r="U4849" s="16"/>
      <c r="V4849" s="16"/>
      <c r="W4849" s="16"/>
      <c r="X4849" s="16"/>
      <c r="Y4849" s="16"/>
      <c r="Z4849" s="16"/>
      <c r="AA4849" s="16"/>
      <c r="AB4849" s="16"/>
      <c r="AC4849" s="16"/>
      <c r="AD4849" s="16"/>
      <c r="AE4849" s="16"/>
      <c r="AF4849" s="16"/>
      <c r="AG4849" s="16"/>
      <c r="AH4849" s="16"/>
      <c r="AI4849" s="18">
        <v>434.98</v>
      </c>
      <c r="AJ4849" s="22">
        <v>0</v>
      </c>
      <c r="AK4849" s="22">
        <f>AI4849*-0.029+-0.3</f>
        <v>-12.91442</v>
      </c>
      <c r="AL4849" s="22">
        <v>0</v>
      </c>
      <c r="AM4849" s="22">
        <v>0</v>
      </c>
      <c r="AN4849" s="22">
        <v>-9.02</v>
      </c>
      <c r="AO4849" s="22">
        <v>-35</v>
      </c>
      <c r="AP4849" s="18">
        <f>SUM(AI4849:AO4849)</f>
        <v>378.04558</v>
      </c>
    </row>
    <row r="4850" ht="20.35" customHeight="1">
      <c r="A4850" t="s" s="28">
        <v>3742</v>
      </c>
      <c r="B4850" s="15">
        <v>44414</v>
      </c>
      <c r="C4850" s="17">
        <v>1</v>
      </c>
      <c r="D4850" s="16"/>
      <c r="E4850" s="31"/>
      <c r="F4850" s="31"/>
      <c r="G4850" s="16"/>
      <c r="H4850" s="16"/>
      <c r="I4850" s="16"/>
      <c r="J4850" s="16"/>
      <c r="K4850" s="16"/>
      <c r="L4850" s="16"/>
      <c r="M4850" s="16"/>
      <c r="N4850" s="16"/>
      <c r="O4850" s="16"/>
      <c r="P4850" s="16"/>
      <c r="Q4850" s="16"/>
      <c r="R4850" s="16"/>
      <c r="S4850" s="16"/>
      <c r="T4850" s="16"/>
      <c r="U4850" s="16"/>
      <c r="V4850" s="16"/>
      <c r="W4850" s="16"/>
      <c r="X4850" s="16"/>
      <c r="Y4850" s="16"/>
      <c r="Z4850" s="16"/>
      <c r="AA4850" s="16"/>
      <c r="AB4850" s="16"/>
      <c r="AC4850" s="16"/>
      <c r="AD4850" s="16"/>
      <c r="AE4850" s="16"/>
      <c r="AF4850" s="16"/>
      <c r="AG4850" s="16"/>
      <c r="AH4850" s="16"/>
      <c r="AI4850" s="18">
        <v>404.93</v>
      </c>
      <c r="AJ4850" s="22">
        <f>AI4850*-0.029+-0.3</f>
        <v>-12.04297</v>
      </c>
      <c r="AK4850" s="22">
        <v>0</v>
      </c>
      <c r="AL4850" s="22">
        <v>0</v>
      </c>
      <c r="AM4850" s="22">
        <v>0</v>
      </c>
      <c r="AN4850" s="22">
        <v>-52.65</v>
      </c>
      <c r="AO4850" s="22">
        <v>0</v>
      </c>
      <c r="AP4850" s="18">
        <f>SUM(AI4850:AO4850)</f>
        <v>340.23703</v>
      </c>
    </row>
    <row r="4851" ht="20.35" customHeight="1">
      <c r="A4851" t="s" s="28">
        <v>2850</v>
      </c>
      <c r="B4851" s="15">
        <v>44414</v>
      </c>
      <c r="C4851" s="16"/>
      <c r="D4851" s="16"/>
      <c r="E4851" s="31"/>
      <c r="F4851" s="31"/>
      <c r="G4851" s="16"/>
      <c r="H4851" s="16"/>
      <c r="I4851" s="16"/>
      <c r="J4851" s="16"/>
      <c r="K4851" s="17">
        <v>1</v>
      </c>
      <c r="L4851" s="16"/>
      <c r="M4851" s="16"/>
      <c r="N4851" s="16"/>
      <c r="O4851" s="16"/>
      <c r="P4851" s="16"/>
      <c r="Q4851" s="16"/>
      <c r="R4851" s="16"/>
      <c r="S4851" s="16"/>
      <c r="T4851" s="16"/>
      <c r="U4851" s="16"/>
      <c r="V4851" s="16"/>
      <c r="W4851" s="16"/>
      <c r="X4851" s="16"/>
      <c r="Y4851" s="16"/>
      <c r="Z4851" s="16"/>
      <c r="AA4851" s="16"/>
      <c r="AB4851" s="16"/>
      <c r="AC4851" s="16"/>
      <c r="AD4851" s="16"/>
      <c r="AE4851" s="16"/>
      <c r="AF4851" s="16"/>
      <c r="AG4851" s="16"/>
      <c r="AH4851" s="16"/>
      <c r="AI4851" s="18">
        <v>704.51</v>
      </c>
      <c r="AJ4851" s="22">
        <f>AI4851*-0.029+-0.3</f>
        <v>-20.73079</v>
      </c>
      <c r="AK4851" s="22">
        <v>0</v>
      </c>
      <c r="AL4851" s="22">
        <v>0</v>
      </c>
      <c r="AM4851" s="22">
        <v>0</v>
      </c>
      <c r="AN4851" s="22">
        <v>-56.12</v>
      </c>
      <c r="AO4851" s="22">
        <v>0</v>
      </c>
      <c r="AP4851" s="18">
        <f>SUM(AI4851:AO4851)</f>
        <v>627.65921</v>
      </c>
    </row>
    <row r="4852" ht="20.35" customHeight="1">
      <c r="A4852" t="s" s="28">
        <v>3235</v>
      </c>
      <c r="B4852" s="15">
        <v>44414</v>
      </c>
      <c r="C4852" s="16"/>
      <c r="D4852" s="16"/>
      <c r="E4852" s="31"/>
      <c r="F4852" s="31"/>
      <c r="G4852" s="16"/>
      <c r="H4852" s="16"/>
      <c r="I4852" s="16"/>
      <c r="J4852" s="16"/>
      <c r="K4852" s="16"/>
      <c r="L4852" s="16"/>
      <c r="M4852" s="16"/>
      <c r="N4852" s="16"/>
      <c r="O4852" s="16"/>
      <c r="P4852" s="16"/>
      <c r="Q4852" s="16"/>
      <c r="R4852" s="16"/>
      <c r="S4852" s="16"/>
      <c r="T4852" s="16"/>
      <c r="U4852" s="16"/>
      <c r="V4852" s="16"/>
      <c r="W4852" s="16"/>
      <c r="X4852" s="17">
        <v>40</v>
      </c>
      <c r="Y4852" s="16"/>
      <c r="Z4852" s="16"/>
      <c r="AA4852" s="16"/>
      <c r="AB4852" s="16"/>
      <c r="AC4852" s="16"/>
      <c r="AD4852" s="16"/>
      <c r="AE4852" s="16"/>
      <c r="AF4852" s="16"/>
      <c r="AG4852" s="16"/>
      <c r="AH4852" s="16"/>
      <c r="AI4852" s="18">
        <v>1791</v>
      </c>
      <c r="AJ4852" s="22">
        <v>0</v>
      </c>
      <c r="AK4852" s="22">
        <v>0</v>
      </c>
      <c r="AL4852" s="22">
        <v>0</v>
      </c>
      <c r="AM4852" s="22">
        <v>0</v>
      </c>
      <c r="AN4852" s="22">
        <v>-41.68</v>
      </c>
      <c r="AO4852" s="22">
        <v>0</v>
      </c>
      <c r="AP4852" s="18">
        <f>SUM(AI4852:AO4852)</f>
        <v>1749.32</v>
      </c>
    </row>
    <row r="4853" ht="20.35" customHeight="1">
      <c r="A4853" t="s" s="28">
        <v>3743</v>
      </c>
      <c r="B4853" s="15">
        <v>44414</v>
      </c>
      <c r="C4853" s="16"/>
      <c r="D4853" s="16"/>
      <c r="E4853" s="31"/>
      <c r="F4853" s="31"/>
      <c r="G4853" s="16"/>
      <c r="H4853" s="16"/>
      <c r="I4853" s="16"/>
      <c r="J4853" s="16"/>
      <c r="K4853" s="16"/>
      <c r="L4853" s="16"/>
      <c r="M4853" s="16"/>
      <c r="N4853" s="16"/>
      <c r="O4853" s="16"/>
      <c r="P4853" s="16"/>
      <c r="Q4853" s="16"/>
      <c r="R4853" s="16"/>
      <c r="S4853" s="16"/>
      <c r="T4853" s="16"/>
      <c r="U4853" s="16"/>
      <c r="V4853" s="16"/>
      <c r="W4853" s="16"/>
      <c r="X4853" s="17">
        <v>1</v>
      </c>
      <c r="Y4853" s="16"/>
      <c r="Z4853" s="16"/>
      <c r="AA4853" s="16"/>
      <c r="AB4853" s="16"/>
      <c r="AC4853" s="16"/>
      <c r="AD4853" s="16"/>
      <c r="AE4853" s="16"/>
      <c r="AF4853" s="16"/>
      <c r="AG4853" s="16"/>
      <c r="AH4853" s="16"/>
      <c r="AI4853" s="18">
        <v>102.98</v>
      </c>
      <c r="AJ4853" s="22">
        <f>AI4853*-0.029+-0.3</f>
        <v>-3.28642</v>
      </c>
      <c r="AK4853" s="22">
        <v>0</v>
      </c>
      <c r="AL4853" s="22">
        <v>0</v>
      </c>
      <c r="AM4853" s="22">
        <v>0</v>
      </c>
      <c r="AN4853" s="22">
        <v>-9.5</v>
      </c>
      <c r="AO4853" s="22">
        <v>0</v>
      </c>
      <c r="AP4853" s="18">
        <f>SUM(AI4853:AO4853)</f>
        <v>90.19358</v>
      </c>
    </row>
    <row r="4854" ht="20.35" customHeight="1">
      <c r="A4854" t="s" s="28">
        <v>3667</v>
      </c>
      <c r="B4854" s="15">
        <v>44414</v>
      </c>
      <c r="C4854" s="16"/>
      <c r="D4854" s="16"/>
      <c r="E4854" s="31"/>
      <c r="F4854" s="31"/>
      <c r="G4854" s="16"/>
      <c r="H4854" s="16"/>
      <c r="I4854" s="16"/>
      <c r="J4854" s="16"/>
      <c r="K4854" s="16"/>
      <c r="L4854" s="16"/>
      <c r="M4854" s="16"/>
      <c r="N4854" s="16"/>
      <c r="O4854" s="16"/>
      <c r="P4854" s="16"/>
      <c r="Q4854" s="16"/>
      <c r="R4854" s="16"/>
      <c r="S4854" s="16"/>
      <c r="T4854" s="16"/>
      <c r="U4854" s="16"/>
      <c r="V4854" s="16"/>
      <c r="W4854" s="16"/>
      <c r="X4854" s="16"/>
      <c r="Y4854" s="16"/>
      <c r="Z4854" s="16"/>
      <c r="AA4854" s="16"/>
      <c r="AB4854" s="16"/>
      <c r="AC4854" s="16"/>
      <c r="AD4854" s="16"/>
      <c r="AE4854" s="16"/>
      <c r="AF4854" s="16"/>
      <c r="AG4854" s="16"/>
      <c r="AH4854" s="16"/>
      <c r="AI4854" s="18">
        <v>52.18</v>
      </c>
      <c r="AJ4854" s="22">
        <f>AI4854*-0.029+-0.3</f>
        <v>-1.81322</v>
      </c>
      <c r="AK4854" s="22">
        <v>0</v>
      </c>
      <c r="AL4854" s="22">
        <v>0</v>
      </c>
      <c r="AM4854" s="22">
        <v>0</v>
      </c>
      <c r="AN4854" s="22">
        <v>-5.19</v>
      </c>
      <c r="AO4854" s="22">
        <v>-4.2</v>
      </c>
      <c r="AP4854" s="18">
        <f>SUM(AI4854:AO4854)</f>
        <v>40.97678</v>
      </c>
    </row>
    <row r="4855" ht="20.35" customHeight="1">
      <c r="A4855" t="s" s="28">
        <v>3744</v>
      </c>
      <c r="B4855" s="15">
        <v>44414</v>
      </c>
      <c r="C4855" s="17">
        <v>1</v>
      </c>
      <c r="D4855" s="16"/>
      <c r="E4855" s="31"/>
      <c r="F4855" s="31"/>
      <c r="G4855" s="16"/>
      <c r="H4855" s="16"/>
      <c r="I4855" s="16"/>
      <c r="J4855" s="17">
        <v>1</v>
      </c>
      <c r="K4855" s="16"/>
      <c r="L4855" s="16"/>
      <c r="M4855" s="16"/>
      <c r="N4855" s="16"/>
      <c r="O4855" s="16"/>
      <c r="P4855" s="16"/>
      <c r="Q4855" s="16"/>
      <c r="R4855" s="16"/>
      <c r="S4855" s="16"/>
      <c r="T4855" s="16"/>
      <c r="U4855" s="16"/>
      <c r="V4855" s="16"/>
      <c r="W4855" s="16"/>
      <c r="X4855" s="16"/>
      <c r="Y4855" s="16"/>
      <c r="Z4855" s="16"/>
      <c r="AA4855" s="16"/>
      <c r="AB4855" s="16"/>
      <c r="AC4855" s="16"/>
      <c r="AD4855" s="16"/>
      <c r="AE4855" s="16"/>
      <c r="AF4855" s="16"/>
      <c r="AG4855" s="16"/>
      <c r="AH4855" s="16"/>
      <c r="AI4855" s="18">
        <v>1099.98</v>
      </c>
      <c r="AJ4855" s="22">
        <f>AI4855*-0.029+-0.3</f>
        <v>-32.19942</v>
      </c>
      <c r="AK4855" s="22">
        <v>0</v>
      </c>
      <c r="AL4855" s="22">
        <v>0</v>
      </c>
      <c r="AM4855" s="22">
        <v>0</v>
      </c>
      <c r="AN4855" s="22">
        <v>-22.82</v>
      </c>
      <c r="AO4855" s="22">
        <v>0</v>
      </c>
      <c r="AP4855" s="18">
        <f>SUM(AI4855:AO4855)</f>
        <v>1044.96058</v>
      </c>
    </row>
    <row r="4856" ht="20.35" customHeight="1">
      <c r="A4856" t="s" s="28">
        <v>3745</v>
      </c>
      <c r="B4856" s="15">
        <v>44414</v>
      </c>
      <c r="C4856" s="16"/>
      <c r="D4856" s="16"/>
      <c r="E4856" s="31"/>
      <c r="F4856" s="31"/>
      <c r="G4856" s="16"/>
      <c r="H4856" s="16"/>
      <c r="I4856" s="16"/>
      <c r="J4856" s="16"/>
      <c r="K4856" s="16"/>
      <c r="L4856" s="16"/>
      <c r="M4856" s="16"/>
      <c r="N4856" s="16"/>
      <c r="O4856" s="16"/>
      <c r="P4856" s="16"/>
      <c r="Q4856" s="16"/>
      <c r="R4856" s="16"/>
      <c r="S4856" s="17">
        <v>1</v>
      </c>
      <c r="T4856" s="16"/>
      <c r="U4856" s="16"/>
      <c r="V4856" s="16"/>
      <c r="W4856" s="16"/>
      <c r="X4856" s="16"/>
      <c r="Y4856" s="16"/>
      <c r="Z4856" s="16"/>
      <c r="AA4856" s="16"/>
      <c r="AB4856" s="16"/>
      <c r="AC4856" s="16"/>
      <c r="AD4856" s="16"/>
      <c r="AE4856" s="16"/>
      <c r="AF4856" s="16"/>
      <c r="AG4856" s="16"/>
      <c r="AH4856" s="16"/>
      <c r="AI4856" s="18">
        <v>349.99</v>
      </c>
      <c r="AJ4856" s="22">
        <f>AI4856*-0.029+-0.3</f>
        <v>-10.44971</v>
      </c>
      <c r="AK4856" s="22">
        <v>0</v>
      </c>
      <c r="AL4856" s="22">
        <v>0</v>
      </c>
      <c r="AM4856" s="22">
        <v>0</v>
      </c>
      <c r="AN4856" s="22">
        <v>0</v>
      </c>
      <c r="AO4856" s="22">
        <v>0</v>
      </c>
      <c r="AP4856" s="18">
        <f>SUM(AI4856:AO4856)</f>
        <v>339.54029</v>
      </c>
    </row>
    <row r="4857" ht="20.35" customHeight="1">
      <c r="A4857" t="s" s="28">
        <v>3746</v>
      </c>
      <c r="B4857" s="15">
        <v>44417</v>
      </c>
      <c r="C4857" s="16"/>
      <c r="D4857" s="16"/>
      <c r="E4857" s="31"/>
      <c r="F4857" s="31"/>
      <c r="G4857" s="16"/>
      <c r="H4857" s="16"/>
      <c r="I4857" s="16"/>
      <c r="J4857" s="16"/>
      <c r="K4857" s="16"/>
      <c r="L4857" s="16"/>
      <c r="M4857" s="16"/>
      <c r="N4857" s="16"/>
      <c r="O4857" s="16"/>
      <c r="P4857" s="16"/>
      <c r="Q4857" s="16"/>
      <c r="R4857" s="16"/>
      <c r="S4857" s="17">
        <v>2</v>
      </c>
      <c r="T4857" s="16"/>
      <c r="U4857" s="16"/>
      <c r="V4857" s="16"/>
      <c r="W4857" s="16"/>
      <c r="X4857" s="16"/>
      <c r="Y4857" s="16"/>
      <c r="Z4857" s="16"/>
      <c r="AA4857" s="16"/>
      <c r="AB4857" s="16"/>
      <c r="AC4857" s="16"/>
      <c r="AD4857" s="16"/>
      <c r="AE4857" s="16"/>
      <c r="AF4857" s="16"/>
      <c r="AG4857" s="16"/>
      <c r="AH4857" s="16"/>
      <c r="AI4857" s="18">
        <v>778.84</v>
      </c>
      <c r="AJ4857" s="22">
        <v>0</v>
      </c>
      <c r="AK4857" s="22">
        <v>0</v>
      </c>
      <c r="AL4857" s="22">
        <f>AI4857*-0.029-0.3</f>
        <v>-22.88636</v>
      </c>
      <c r="AM4857" s="22">
        <v>0</v>
      </c>
      <c r="AN4857" s="22">
        <v>-13.95</v>
      </c>
      <c r="AO4857" s="22">
        <v>0</v>
      </c>
      <c r="AP4857" s="18">
        <f>SUM(AI4857:AO4857)</f>
        <v>742.00364</v>
      </c>
    </row>
    <row r="4858" ht="20.35" customHeight="1">
      <c r="A4858" t="s" s="28">
        <v>622</v>
      </c>
      <c r="B4858" s="15">
        <v>44417</v>
      </c>
      <c r="C4858" s="16"/>
      <c r="D4858" s="16"/>
      <c r="E4858" s="31"/>
      <c r="F4858" s="31"/>
      <c r="G4858" s="16"/>
      <c r="H4858" s="16"/>
      <c r="I4858" s="16"/>
      <c r="J4858" s="16"/>
      <c r="K4858" s="16"/>
      <c r="L4858" s="16"/>
      <c r="M4858" s="16"/>
      <c r="N4858" s="16"/>
      <c r="O4858" s="16"/>
      <c r="P4858" s="16"/>
      <c r="Q4858" s="16"/>
      <c r="R4858" s="16"/>
      <c r="S4858" s="16"/>
      <c r="T4858" s="16"/>
      <c r="U4858" s="16"/>
      <c r="V4858" s="16"/>
      <c r="W4858" s="16"/>
      <c r="X4858" s="17">
        <v>1</v>
      </c>
      <c r="Y4858" s="16"/>
      <c r="Z4858" s="16"/>
      <c r="AA4858" s="16"/>
      <c r="AB4858" s="16"/>
      <c r="AC4858" s="16"/>
      <c r="AD4858" s="16"/>
      <c r="AE4858" s="16"/>
      <c r="AF4858" s="16"/>
      <c r="AG4858" s="16"/>
      <c r="AH4858" s="16"/>
      <c r="AI4858" s="18">
        <v>154.99</v>
      </c>
      <c r="AJ4858" s="22">
        <f>AI4858*-0.029+-0.3</f>
        <v>-4.79471</v>
      </c>
      <c r="AK4858" s="22">
        <v>0</v>
      </c>
      <c r="AL4858" s="22">
        <v>0</v>
      </c>
      <c r="AM4858" s="22">
        <v>0</v>
      </c>
      <c r="AN4858" s="22">
        <v>-9.5</v>
      </c>
      <c r="AO4858" s="22">
        <v>0</v>
      </c>
      <c r="AP4858" s="18">
        <f>SUM(AI4858:AO4858)</f>
        <v>140.69529</v>
      </c>
    </row>
    <row r="4859" ht="20.35" customHeight="1">
      <c r="A4859" t="s" s="28">
        <v>3747</v>
      </c>
      <c r="B4859" s="15">
        <v>44417</v>
      </c>
      <c r="C4859" s="17">
        <v>1</v>
      </c>
      <c r="D4859" s="16"/>
      <c r="E4859" s="31"/>
      <c r="F4859" s="59">
        <v>1</v>
      </c>
      <c r="G4859" s="16"/>
      <c r="H4859" s="16"/>
      <c r="I4859" s="16"/>
      <c r="J4859" s="16"/>
      <c r="K4859" s="16"/>
      <c r="L4859" s="16"/>
      <c r="M4859" s="16"/>
      <c r="N4859" s="16"/>
      <c r="O4859" s="16"/>
      <c r="P4859" s="16"/>
      <c r="Q4859" s="16"/>
      <c r="R4859" s="16"/>
      <c r="S4859" s="16"/>
      <c r="T4859" s="16"/>
      <c r="U4859" s="16"/>
      <c r="V4859" s="16"/>
      <c r="W4859" s="16"/>
      <c r="X4859" s="16"/>
      <c r="Y4859" s="16"/>
      <c r="Z4859" s="16"/>
      <c r="AA4859" s="16"/>
      <c r="AB4859" s="16"/>
      <c r="AC4859" s="16"/>
      <c r="AD4859" s="16"/>
      <c r="AE4859" s="16"/>
      <c r="AF4859" s="16"/>
      <c r="AG4859" s="16"/>
      <c r="AH4859" s="16"/>
      <c r="AI4859" s="18">
        <v>449.98</v>
      </c>
      <c r="AJ4859" s="22">
        <f>AI4859*-0.029+-0.3</f>
        <v>-13.34942</v>
      </c>
      <c r="AK4859" s="22">
        <v>0</v>
      </c>
      <c r="AL4859" s="22">
        <v>0</v>
      </c>
      <c r="AM4859" s="22">
        <v>0</v>
      </c>
      <c r="AN4859" s="22">
        <v>-15.1</v>
      </c>
      <c r="AO4859" s="22">
        <v>0</v>
      </c>
      <c r="AP4859" s="18">
        <f>SUM(AI4859:AO4859)</f>
        <v>421.53058</v>
      </c>
    </row>
    <row r="4860" ht="20.35" customHeight="1">
      <c r="A4860" t="s" s="28">
        <v>3748</v>
      </c>
      <c r="B4860" s="15">
        <v>44417</v>
      </c>
      <c r="C4860" s="16"/>
      <c r="D4860" s="16"/>
      <c r="E4860" s="31"/>
      <c r="F4860" s="31"/>
      <c r="G4860" s="16"/>
      <c r="H4860" s="16"/>
      <c r="I4860" s="16"/>
      <c r="J4860" s="16"/>
      <c r="K4860" s="16"/>
      <c r="L4860" s="16"/>
      <c r="M4860" s="16"/>
      <c r="N4860" s="16"/>
      <c r="O4860" s="16"/>
      <c r="P4860" s="16"/>
      <c r="Q4860" s="16"/>
      <c r="R4860" s="17">
        <v>1</v>
      </c>
      <c r="S4860" s="17">
        <v>1</v>
      </c>
      <c r="T4860" s="16"/>
      <c r="U4860" s="16"/>
      <c r="V4860" s="16"/>
      <c r="W4860" s="16"/>
      <c r="X4860" s="16"/>
      <c r="Y4860" s="16"/>
      <c r="Z4860" s="16"/>
      <c r="AA4860" s="16"/>
      <c r="AB4860" s="16"/>
      <c r="AC4860" s="16"/>
      <c r="AD4860" s="16"/>
      <c r="AE4860" s="16"/>
      <c r="AF4860" s="16"/>
      <c r="AG4860" s="16"/>
      <c r="AH4860" s="16"/>
      <c r="AI4860" s="18">
        <v>866.0700000000001</v>
      </c>
      <c r="AJ4860" s="22">
        <v>0</v>
      </c>
      <c r="AK4860" s="22">
        <v>0</v>
      </c>
      <c r="AL4860" s="22">
        <v>0</v>
      </c>
      <c r="AM4860" s="22">
        <f>AI4860*-0.0599</f>
        <v>-51.877593</v>
      </c>
      <c r="AN4860" s="22">
        <v>-14.21</v>
      </c>
      <c r="AO4860" s="22">
        <v>0</v>
      </c>
      <c r="AP4860" s="18">
        <f>SUM(AI4860:AO4860)</f>
        <v>799.982407</v>
      </c>
    </row>
    <row r="4861" ht="20.35" customHeight="1">
      <c r="A4861" t="s" s="28">
        <v>3749</v>
      </c>
      <c r="B4861" s="15">
        <v>44417</v>
      </c>
      <c r="C4861" s="17">
        <v>1</v>
      </c>
      <c r="D4861" s="16"/>
      <c r="E4861" s="31"/>
      <c r="F4861" s="31"/>
      <c r="G4861" s="16"/>
      <c r="H4861" s="16"/>
      <c r="I4861" s="16"/>
      <c r="J4861" s="16"/>
      <c r="K4861" s="16"/>
      <c r="L4861" s="16"/>
      <c r="M4861" s="16"/>
      <c r="N4861" s="16"/>
      <c r="O4861" s="16"/>
      <c r="P4861" s="16"/>
      <c r="Q4861" s="16"/>
      <c r="R4861" s="16"/>
      <c r="S4861" s="16"/>
      <c r="T4861" s="16"/>
      <c r="U4861" s="16"/>
      <c r="V4861" s="16"/>
      <c r="W4861" s="16"/>
      <c r="X4861" s="16"/>
      <c r="Y4861" s="16"/>
      <c r="Z4861" s="16"/>
      <c r="AA4861" s="16"/>
      <c r="AB4861" s="16"/>
      <c r="AC4861" s="16"/>
      <c r="AD4861" s="16"/>
      <c r="AE4861" s="16"/>
      <c r="AF4861" s="16"/>
      <c r="AG4861" s="16"/>
      <c r="AH4861" s="16"/>
      <c r="AI4861" s="18">
        <v>379.99</v>
      </c>
      <c r="AJ4861" s="22">
        <v>0</v>
      </c>
      <c r="AK4861" s="22">
        <v>0</v>
      </c>
      <c r="AL4861" s="22">
        <f>AI4861*-0.029-0.3</f>
        <v>-11.31971</v>
      </c>
      <c r="AM4861" s="22">
        <v>0</v>
      </c>
      <c r="AN4861" s="22">
        <v>-13.56</v>
      </c>
      <c r="AO4861" s="22">
        <v>0</v>
      </c>
      <c r="AP4861" s="18">
        <f>SUM(AI4861:AO4861)</f>
        <v>355.11029</v>
      </c>
    </row>
    <row r="4862" ht="20.35" customHeight="1">
      <c r="A4862" t="s" s="28">
        <v>3750</v>
      </c>
      <c r="B4862" s="15">
        <v>44417</v>
      </c>
      <c r="C4862" s="17">
        <v>1</v>
      </c>
      <c r="D4862" s="16"/>
      <c r="E4862" s="31"/>
      <c r="F4862" s="59">
        <v>1</v>
      </c>
      <c r="G4862" s="16"/>
      <c r="H4862" s="16"/>
      <c r="I4862" s="16"/>
      <c r="J4862" s="16"/>
      <c r="K4862" s="16"/>
      <c r="L4862" s="16"/>
      <c r="M4862" s="16"/>
      <c r="N4862" s="16"/>
      <c r="O4862" s="16"/>
      <c r="P4862" s="16"/>
      <c r="Q4862" s="16"/>
      <c r="R4862" s="16"/>
      <c r="S4862" s="16"/>
      <c r="T4862" s="16"/>
      <c r="U4862" s="16"/>
      <c r="V4862" s="16"/>
      <c r="W4862" s="16"/>
      <c r="X4862" s="16"/>
      <c r="Y4862" s="16"/>
      <c r="Z4862" s="16"/>
      <c r="AA4862" s="16"/>
      <c r="AB4862" s="16"/>
      <c r="AC4862" s="16"/>
      <c r="AD4862" s="16"/>
      <c r="AE4862" s="16"/>
      <c r="AF4862" s="16"/>
      <c r="AG4862" s="16"/>
      <c r="AH4862" s="16"/>
      <c r="AI4862" s="18">
        <v>551.03</v>
      </c>
      <c r="AJ4862" s="22">
        <f>AI4862*-0.029+-0.3</f>
        <v>-16.27987</v>
      </c>
      <c r="AK4862" s="22">
        <v>0</v>
      </c>
      <c r="AL4862" s="22">
        <v>0</v>
      </c>
      <c r="AM4862" s="22">
        <v>0</v>
      </c>
      <c r="AN4862" s="22">
        <v>-62.53</v>
      </c>
      <c r="AO4862" s="22">
        <v>0</v>
      </c>
      <c r="AP4862" s="18">
        <f>SUM(AI4862:AO4862)</f>
        <v>472.22013</v>
      </c>
    </row>
    <row r="4863" ht="20.35" customHeight="1">
      <c r="A4863" t="s" s="28">
        <v>3751</v>
      </c>
      <c r="B4863" s="15">
        <v>44418</v>
      </c>
      <c r="C4863" s="17">
        <v>1</v>
      </c>
      <c r="D4863" s="16"/>
      <c r="E4863" s="31"/>
      <c r="F4863" s="31"/>
      <c r="G4863" s="17">
        <v>1</v>
      </c>
      <c r="H4863" s="16"/>
      <c r="I4863" s="16"/>
      <c r="J4863" s="16"/>
      <c r="K4863" s="16"/>
      <c r="L4863" s="16"/>
      <c r="M4863" s="16"/>
      <c r="N4863" s="16"/>
      <c r="O4863" s="16"/>
      <c r="P4863" s="16"/>
      <c r="Q4863" s="16"/>
      <c r="R4863" s="16"/>
      <c r="S4863" s="16"/>
      <c r="T4863" s="16"/>
      <c r="U4863" s="16"/>
      <c r="V4863" s="16"/>
      <c r="W4863" s="16"/>
      <c r="X4863" s="16"/>
      <c r="Y4863" s="16"/>
      <c r="Z4863" s="16"/>
      <c r="AA4863" s="16"/>
      <c r="AB4863" s="16"/>
      <c r="AC4863" s="16"/>
      <c r="AD4863" s="16"/>
      <c r="AE4863" s="16"/>
      <c r="AF4863" s="16"/>
      <c r="AG4863" s="16"/>
      <c r="AH4863" s="16"/>
      <c r="AI4863" s="18">
        <v>457.97</v>
      </c>
      <c r="AJ4863" s="22">
        <v>0</v>
      </c>
      <c r="AK4863" s="22">
        <v>0</v>
      </c>
      <c r="AL4863" s="22">
        <f>AI4863*-0.029-0.3</f>
        <v>-13.58113</v>
      </c>
      <c r="AM4863" s="22">
        <v>0</v>
      </c>
      <c r="AN4863" s="22">
        <v>-17.45</v>
      </c>
      <c r="AO4863" s="22">
        <v>0</v>
      </c>
      <c r="AP4863" s="18">
        <f>SUM(AI4863:AO4863)</f>
        <v>426.93887</v>
      </c>
    </row>
    <row r="4864" ht="20.35" customHeight="1">
      <c r="A4864" t="s" s="28">
        <v>3752</v>
      </c>
      <c r="B4864" s="15">
        <v>44418</v>
      </c>
      <c r="C4864" s="16"/>
      <c r="D4864" s="16"/>
      <c r="E4864" s="31"/>
      <c r="F4864" s="31"/>
      <c r="G4864" s="16"/>
      <c r="H4864" s="17">
        <v>2</v>
      </c>
      <c r="I4864" s="16"/>
      <c r="J4864" s="16"/>
      <c r="K4864" s="16"/>
      <c r="L4864" s="16"/>
      <c r="M4864" s="16"/>
      <c r="N4864" s="16"/>
      <c r="O4864" s="16"/>
      <c r="P4864" s="16"/>
      <c r="Q4864" s="16"/>
      <c r="R4864" s="16"/>
      <c r="S4864" s="16"/>
      <c r="T4864" s="16"/>
      <c r="U4864" s="16"/>
      <c r="V4864" s="16"/>
      <c r="W4864" s="16"/>
      <c r="X4864" s="16"/>
      <c r="Y4864" s="16"/>
      <c r="Z4864" s="16"/>
      <c r="AA4864" s="16"/>
      <c r="AB4864" s="16"/>
      <c r="AC4864" s="16"/>
      <c r="AD4864" s="16"/>
      <c r="AE4864" s="16"/>
      <c r="AF4864" s="16"/>
      <c r="AG4864" s="16"/>
      <c r="AH4864" s="16"/>
      <c r="AI4864" s="18">
        <v>2599.98</v>
      </c>
      <c r="AJ4864" s="22">
        <f>AI4864*-0.029+-0.3</f>
        <v>-75.69942</v>
      </c>
      <c r="AK4864" s="22">
        <v>0</v>
      </c>
      <c r="AL4864" s="22">
        <v>0</v>
      </c>
      <c r="AM4864" s="22">
        <v>0</v>
      </c>
      <c r="AN4864" s="22">
        <v>-31.56</v>
      </c>
      <c r="AO4864" s="22">
        <v>0</v>
      </c>
      <c r="AP4864" s="18">
        <f>SUM(AI4864:AO4864)</f>
        <v>2492.72058</v>
      </c>
    </row>
    <row r="4865" ht="20.35" customHeight="1">
      <c r="A4865" t="s" s="28">
        <v>3753</v>
      </c>
      <c r="B4865" s="15">
        <v>44419</v>
      </c>
      <c r="C4865" s="17">
        <v>1</v>
      </c>
      <c r="D4865" s="16"/>
      <c r="E4865" s="31"/>
      <c r="F4865" s="31"/>
      <c r="G4865" s="16"/>
      <c r="H4865" s="16"/>
      <c r="I4865" s="16"/>
      <c r="J4865" s="16"/>
      <c r="K4865" s="16"/>
      <c r="L4865" s="16"/>
      <c r="M4865" s="16"/>
      <c r="N4865" s="16"/>
      <c r="O4865" s="16"/>
      <c r="P4865" s="16"/>
      <c r="Q4865" s="16"/>
      <c r="R4865" s="16"/>
      <c r="S4865" s="16"/>
      <c r="T4865" s="16"/>
      <c r="U4865" s="16"/>
      <c r="V4865" s="16"/>
      <c r="W4865" s="16"/>
      <c r="X4865" s="16"/>
      <c r="Y4865" s="16"/>
      <c r="Z4865" s="16"/>
      <c r="AA4865" s="16"/>
      <c r="AB4865" s="16"/>
      <c r="AC4865" s="16"/>
      <c r="AD4865" s="16"/>
      <c r="AE4865" s="16"/>
      <c r="AF4865" s="16"/>
      <c r="AG4865" s="16"/>
      <c r="AH4865" s="16"/>
      <c r="AI4865" s="18">
        <v>409.25</v>
      </c>
      <c r="AJ4865" s="22">
        <f>AI4865*-0.029+-0.3</f>
        <v>-12.16825</v>
      </c>
      <c r="AK4865" s="22">
        <v>0</v>
      </c>
      <c r="AL4865" s="22">
        <v>0</v>
      </c>
      <c r="AM4865" s="22">
        <v>0</v>
      </c>
      <c r="AN4865" s="22">
        <v>-52.13</v>
      </c>
      <c r="AO4865" s="22">
        <v>0</v>
      </c>
      <c r="AP4865" s="18">
        <f>SUM(AI4865:AO4865)</f>
        <v>344.95175</v>
      </c>
    </row>
    <row r="4866" ht="20.35" customHeight="1">
      <c r="A4866" t="s" s="28">
        <v>2403</v>
      </c>
      <c r="B4866" s="15">
        <v>44419</v>
      </c>
      <c r="C4866" s="16"/>
      <c r="D4866" s="16"/>
      <c r="E4866" s="31"/>
      <c r="F4866" s="31"/>
      <c r="G4866" s="16"/>
      <c r="H4866" s="16"/>
      <c r="I4866" s="16"/>
      <c r="J4866" s="16"/>
      <c r="K4866" s="16"/>
      <c r="L4866" s="16"/>
      <c r="M4866" s="16"/>
      <c r="N4866" s="16"/>
      <c r="O4866" s="16"/>
      <c r="P4866" s="16"/>
      <c r="Q4866" s="16"/>
      <c r="R4866" s="16"/>
      <c r="S4866" s="17">
        <v>1</v>
      </c>
      <c r="T4866" s="16"/>
      <c r="U4866" s="16"/>
      <c r="V4866" s="16"/>
      <c r="W4866" s="16"/>
      <c r="X4866" s="17">
        <v>2</v>
      </c>
      <c r="Y4866" s="16"/>
      <c r="Z4866" s="16"/>
      <c r="AA4866" s="16"/>
      <c r="AB4866" s="16"/>
      <c r="AC4866" s="16"/>
      <c r="AD4866" s="16"/>
      <c r="AE4866" s="16"/>
      <c r="AF4866" s="16"/>
      <c r="AG4866" s="16"/>
      <c r="AH4866" s="16"/>
      <c r="AI4866" s="18">
        <v>495.47</v>
      </c>
      <c r="AJ4866" s="22">
        <f>AI4866*-0.029+-0.3</f>
        <v>-14.66863</v>
      </c>
      <c r="AK4866" s="22">
        <v>0</v>
      </c>
      <c r="AL4866" s="22">
        <v>0</v>
      </c>
      <c r="AM4866" s="22">
        <v>0</v>
      </c>
      <c r="AN4866" s="22">
        <v>-17</v>
      </c>
      <c r="AO4866" s="22">
        <v>0</v>
      </c>
      <c r="AP4866" s="18">
        <f>SUM(AI4866:AO4866)</f>
        <v>463.80137</v>
      </c>
    </row>
    <row r="4867" ht="20.35" customHeight="1">
      <c r="A4867" t="s" s="28">
        <v>3754</v>
      </c>
      <c r="B4867" s="15">
        <v>44419</v>
      </c>
      <c r="C4867" s="17">
        <v>1</v>
      </c>
      <c r="D4867" s="16"/>
      <c r="E4867" s="31"/>
      <c r="F4867" s="31"/>
      <c r="G4867" s="16"/>
      <c r="H4867" s="16"/>
      <c r="I4867" s="16"/>
      <c r="J4867" s="16"/>
      <c r="K4867" s="16"/>
      <c r="L4867" s="16"/>
      <c r="M4867" s="16"/>
      <c r="N4867" s="16"/>
      <c r="O4867" s="16"/>
      <c r="P4867" s="16"/>
      <c r="Q4867" s="16"/>
      <c r="R4867" s="16"/>
      <c r="S4867" s="16"/>
      <c r="T4867" s="16"/>
      <c r="U4867" s="16"/>
      <c r="V4867" s="16"/>
      <c r="W4867" s="16"/>
      <c r="X4867" s="16"/>
      <c r="Y4867" s="16"/>
      <c r="Z4867" s="16"/>
      <c r="AA4867" s="16"/>
      <c r="AB4867" s="16"/>
      <c r="AC4867" s="16"/>
      <c r="AD4867" s="16"/>
      <c r="AE4867" s="16"/>
      <c r="AF4867" s="16"/>
      <c r="AG4867" s="16"/>
      <c r="AH4867" s="16"/>
      <c r="AI4867" s="18">
        <v>369.74</v>
      </c>
      <c r="AJ4867" s="22">
        <v>0</v>
      </c>
      <c r="AK4867" s="22">
        <v>0</v>
      </c>
      <c r="AL4867" s="22">
        <f>AI4867*-0.029-0.3</f>
        <v>-11.02246</v>
      </c>
      <c r="AM4867" s="22">
        <v>0</v>
      </c>
      <c r="AN4867" s="22">
        <v>-11.26</v>
      </c>
      <c r="AO4867" s="22">
        <v>-29.75</v>
      </c>
      <c r="AP4867" s="18">
        <f>SUM(AI4867:AO4867)</f>
        <v>317.70754</v>
      </c>
    </row>
    <row r="4868" ht="20.35" customHeight="1">
      <c r="A4868" t="s" s="28">
        <v>3755</v>
      </c>
      <c r="B4868" s="15">
        <v>44419</v>
      </c>
      <c r="C4868" s="17">
        <v>1</v>
      </c>
      <c r="D4868" s="16"/>
      <c r="E4868" s="31"/>
      <c r="F4868" s="31"/>
      <c r="G4868" s="16"/>
      <c r="H4868" s="17">
        <v>2</v>
      </c>
      <c r="I4868" s="16"/>
      <c r="J4868" s="16"/>
      <c r="K4868" s="16"/>
      <c r="L4868" s="16"/>
      <c r="M4868" s="16"/>
      <c r="N4868" s="16"/>
      <c r="O4868" s="16"/>
      <c r="P4868" s="16"/>
      <c r="Q4868" s="16"/>
      <c r="R4868" s="16"/>
      <c r="S4868" s="17">
        <v>1</v>
      </c>
      <c r="T4868" s="16"/>
      <c r="U4868" s="16"/>
      <c r="V4868" s="16"/>
      <c r="W4868" s="16"/>
      <c r="X4868" s="17">
        <v>1</v>
      </c>
      <c r="Y4868" s="16"/>
      <c r="Z4868" s="17">
        <v>4</v>
      </c>
      <c r="AA4868" s="16"/>
      <c r="AB4868" s="16"/>
      <c r="AC4868" s="16"/>
      <c r="AD4868" s="16"/>
      <c r="AE4868" s="16"/>
      <c r="AF4868" s="16"/>
      <c r="AG4868" s="16"/>
      <c r="AH4868" s="16"/>
      <c r="AI4868" s="18">
        <v>3600.9</v>
      </c>
      <c r="AJ4868" s="22">
        <v>0</v>
      </c>
      <c r="AK4868" s="22">
        <v>0</v>
      </c>
      <c r="AL4868" s="22">
        <v>0</v>
      </c>
      <c r="AM4868" s="22">
        <f>AI4868*-0.0599</f>
        <v>-215.69391</v>
      </c>
      <c r="AN4868" s="22">
        <v>-46.13</v>
      </c>
      <c r="AO4868" s="22">
        <v>0</v>
      </c>
      <c r="AP4868" s="18">
        <f>SUM(AI4868:AO4868)</f>
        <v>3339.07609</v>
      </c>
    </row>
    <row r="4869" ht="20.35" customHeight="1">
      <c r="A4869" t="s" s="28">
        <v>2385</v>
      </c>
      <c r="B4869" s="15">
        <v>44421</v>
      </c>
      <c r="C4869" s="16"/>
      <c r="D4869" s="16"/>
      <c r="E4869" s="31"/>
      <c r="F4869" s="31"/>
      <c r="G4869" s="16"/>
      <c r="H4869" s="16"/>
      <c r="I4869" s="16"/>
      <c r="J4869" s="16"/>
      <c r="K4869" s="16"/>
      <c r="L4869" s="16"/>
      <c r="M4869" s="16"/>
      <c r="N4869" s="16"/>
      <c r="O4869" s="16"/>
      <c r="P4869" s="16"/>
      <c r="Q4869" s="16"/>
      <c r="R4869" s="16"/>
      <c r="S4869" s="16"/>
      <c r="T4869" s="16"/>
      <c r="U4869" s="16"/>
      <c r="V4869" s="16"/>
      <c r="W4869" s="16"/>
      <c r="X4869" s="16"/>
      <c r="Y4869" s="16"/>
      <c r="Z4869" s="17">
        <v>1</v>
      </c>
      <c r="AA4869" s="16"/>
      <c r="AB4869" s="16"/>
      <c r="AC4869" s="16"/>
      <c r="AD4869" s="16"/>
      <c r="AE4869" s="16"/>
      <c r="AF4869" s="16"/>
      <c r="AG4869" s="16"/>
      <c r="AH4869" s="16"/>
      <c r="AI4869" s="18">
        <v>52.98</v>
      </c>
      <c r="AJ4869" s="22">
        <v>0</v>
      </c>
      <c r="AK4869" s="22">
        <f>AI4869*-0.029+-0.3</f>
        <v>-1.83642</v>
      </c>
      <c r="AL4869" s="22">
        <v>0</v>
      </c>
      <c r="AM4869" s="22">
        <v>0</v>
      </c>
      <c r="AN4869" s="22">
        <v>-4.58</v>
      </c>
      <c r="AO4869" s="22">
        <v>0</v>
      </c>
      <c r="AP4869" s="18">
        <f>SUM(AI4869:AO4869)</f>
        <v>46.56358</v>
      </c>
    </row>
    <row r="4870" ht="21.35" customHeight="1">
      <c r="A4870" t="s" s="28">
        <v>3756</v>
      </c>
      <c r="B4870" s="15">
        <v>44424</v>
      </c>
      <c r="C4870" s="17">
        <v>1</v>
      </c>
      <c r="D4870" s="16"/>
      <c r="E4870" s="31"/>
      <c r="F4870" s="31"/>
      <c r="G4870" s="16"/>
      <c r="H4870" s="16"/>
      <c r="I4870" s="16"/>
      <c r="J4870" s="16"/>
      <c r="K4870" s="16"/>
      <c r="L4870" s="16"/>
      <c r="M4870" s="16"/>
      <c r="N4870" s="16"/>
      <c r="O4870" s="16"/>
      <c r="P4870" s="16"/>
      <c r="Q4870" s="16"/>
      <c r="R4870" s="16"/>
      <c r="S4870" s="16"/>
      <c r="T4870" s="16"/>
      <c r="U4870" s="16"/>
      <c r="V4870" s="16"/>
      <c r="W4870" s="16"/>
      <c r="X4870" s="16"/>
      <c r="Y4870" s="16"/>
      <c r="Z4870" s="16"/>
      <c r="AA4870" s="16"/>
      <c r="AB4870" s="16"/>
      <c r="AC4870" s="16"/>
      <c r="AD4870" s="16"/>
      <c r="AE4870" s="16"/>
      <c r="AF4870" s="16"/>
      <c r="AG4870" s="16"/>
      <c r="AH4870" s="16"/>
      <c r="AI4870" s="18">
        <v>342.26</v>
      </c>
      <c r="AJ4870" s="22">
        <f>AI4870*-0.029+-0.3</f>
        <v>-10.22554</v>
      </c>
      <c r="AK4870" s="22">
        <v>0</v>
      </c>
      <c r="AL4870" s="22">
        <v>0</v>
      </c>
      <c r="AM4870" s="22">
        <v>0</v>
      </c>
      <c r="AN4870" s="82">
        <v>-38.29</v>
      </c>
      <c r="AO4870" s="22">
        <v>0</v>
      </c>
      <c r="AP4870" s="18">
        <f>SUM(AI4870:AO4870)</f>
        <v>293.74446</v>
      </c>
    </row>
    <row r="4871" ht="20.35" customHeight="1">
      <c r="A4871" t="s" s="28">
        <v>3757</v>
      </c>
      <c r="B4871" s="15">
        <v>44424</v>
      </c>
      <c r="C4871" s="16"/>
      <c r="D4871" s="16"/>
      <c r="E4871" s="31"/>
      <c r="F4871" s="31"/>
      <c r="G4871" s="16"/>
      <c r="H4871" s="16"/>
      <c r="I4871" s="16"/>
      <c r="J4871" s="16"/>
      <c r="K4871" s="16"/>
      <c r="L4871" s="16"/>
      <c r="M4871" s="16"/>
      <c r="N4871" s="16"/>
      <c r="O4871" s="16"/>
      <c r="P4871" s="16"/>
      <c r="Q4871" s="17">
        <v>1</v>
      </c>
      <c r="R4871" s="16"/>
      <c r="S4871" s="16"/>
      <c r="T4871" s="16"/>
      <c r="U4871" s="16"/>
      <c r="V4871" s="16"/>
      <c r="W4871" s="16"/>
      <c r="X4871" s="16"/>
      <c r="Y4871" s="16"/>
      <c r="Z4871" s="16"/>
      <c r="AA4871" s="16"/>
      <c r="AB4871" s="16"/>
      <c r="AC4871" s="16"/>
      <c r="AD4871" s="16"/>
      <c r="AE4871" s="16"/>
      <c r="AF4871" s="16"/>
      <c r="AG4871" s="16"/>
      <c r="AH4871" s="16"/>
      <c r="AI4871" s="18">
        <v>295.64</v>
      </c>
      <c r="AJ4871" s="22">
        <f>AI4871*-0.029+-0.3</f>
        <v>-8.873559999999999</v>
      </c>
      <c r="AK4871" s="22">
        <v>0</v>
      </c>
      <c r="AL4871" s="22">
        <v>0</v>
      </c>
      <c r="AM4871" s="22">
        <v>0</v>
      </c>
      <c r="AN4871" s="22">
        <v>-31</v>
      </c>
      <c r="AO4871" s="22">
        <v>0</v>
      </c>
      <c r="AP4871" s="18">
        <f>SUM(AI4871:AO4871)</f>
        <v>255.76644</v>
      </c>
    </row>
    <row r="4872" ht="20.35" customHeight="1">
      <c r="A4872" t="s" s="28">
        <v>3758</v>
      </c>
      <c r="B4872" s="15">
        <v>44424</v>
      </c>
      <c r="C4872" s="16"/>
      <c r="D4872" s="16"/>
      <c r="E4872" s="31"/>
      <c r="F4872" s="31"/>
      <c r="G4872" s="16"/>
      <c r="H4872" s="16"/>
      <c r="I4872" s="16"/>
      <c r="J4872" s="16"/>
      <c r="K4872" s="16"/>
      <c r="L4872" s="16"/>
      <c r="M4872" s="16"/>
      <c r="N4872" s="16"/>
      <c r="O4872" s="16"/>
      <c r="P4872" s="16"/>
      <c r="Q4872" s="16"/>
      <c r="R4872" s="16"/>
      <c r="S4872" s="16"/>
      <c r="T4872" s="16"/>
      <c r="U4872" s="16"/>
      <c r="V4872" s="16"/>
      <c r="W4872" s="16"/>
      <c r="X4872" s="16"/>
      <c r="Y4872" s="16"/>
      <c r="Z4872" s="16"/>
      <c r="AA4872" s="16"/>
      <c r="AB4872" s="16"/>
      <c r="AC4872" s="16"/>
      <c r="AD4872" s="16"/>
      <c r="AE4872" s="16"/>
      <c r="AF4872" s="16"/>
      <c r="AG4872" s="16"/>
      <c r="AH4872" s="16"/>
      <c r="AI4872" s="18">
        <v>179.94</v>
      </c>
      <c r="AJ4872" s="22">
        <f>AI4872*-0.029+-0.3</f>
        <v>-5.51826</v>
      </c>
      <c r="AK4872" s="22">
        <v>0</v>
      </c>
      <c r="AL4872" s="22">
        <v>0</v>
      </c>
      <c r="AM4872" s="22">
        <v>0</v>
      </c>
      <c r="AN4872" s="22">
        <v>-7.5</v>
      </c>
      <c r="AO4872" s="22">
        <v>0</v>
      </c>
      <c r="AP4872" s="18">
        <f>SUM(AI4872:AO4872)</f>
        <v>166.92174</v>
      </c>
    </row>
    <row r="4873" ht="20.35" customHeight="1">
      <c r="A4873" t="s" s="28">
        <v>3759</v>
      </c>
      <c r="B4873" s="15">
        <v>44424</v>
      </c>
      <c r="C4873" s="17">
        <v>1</v>
      </c>
      <c r="D4873" s="31"/>
      <c r="E4873" s="31"/>
      <c r="F4873" s="59">
        <v>1</v>
      </c>
      <c r="G4873" s="16"/>
      <c r="H4873" s="16"/>
      <c r="I4873" s="16"/>
      <c r="J4873" s="16"/>
      <c r="K4873" s="16"/>
      <c r="L4873" s="16"/>
      <c r="M4873" s="16"/>
      <c r="N4873" s="16"/>
      <c r="O4873" s="16"/>
      <c r="P4873" s="16"/>
      <c r="Q4873" s="16"/>
      <c r="R4873" s="16"/>
      <c r="S4873" s="16"/>
      <c r="T4873" s="16"/>
      <c r="U4873" s="16"/>
      <c r="V4873" s="16"/>
      <c r="W4873" s="16"/>
      <c r="X4873" s="16"/>
      <c r="Y4873" s="16"/>
      <c r="Z4873" s="16"/>
      <c r="AA4873" s="16"/>
      <c r="AB4873" s="16"/>
      <c r="AC4873" s="16"/>
      <c r="AD4873" s="16"/>
      <c r="AE4873" s="16"/>
      <c r="AF4873" s="16"/>
      <c r="AG4873" s="16"/>
      <c r="AH4873" s="16"/>
      <c r="AI4873" s="18">
        <v>489.98</v>
      </c>
      <c r="AJ4873" s="22">
        <f>AI4873*-0.029+-0.3</f>
        <v>-14.50942</v>
      </c>
      <c r="AK4873" s="22">
        <v>0</v>
      </c>
      <c r="AL4873" s="22">
        <v>0</v>
      </c>
      <c r="AM4873" s="22">
        <v>0</v>
      </c>
      <c r="AN4873" s="22">
        <v>-15.1</v>
      </c>
      <c r="AO4873" s="22">
        <v>0</v>
      </c>
      <c r="AP4873" s="18">
        <f>SUM(AI4873:AO4873)</f>
        <v>460.37058</v>
      </c>
    </row>
    <row r="4874" ht="20.35" customHeight="1">
      <c r="A4874" t="s" s="28">
        <v>3760</v>
      </c>
      <c r="B4874" s="15">
        <v>44424</v>
      </c>
      <c r="C4874" s="17">
        <v>1</v>
      </c>
      <c r="D4874" s="16"/>
      <c r="E4874" s="31"/>
      <c r="F4874" s="59">
        <v>1</v>
      </c>
      <c r="G4874" s="16"/>
      <c r="H4874" s="16"/>
      <c r="I4874" s="16"/>
      <c r="J4874" s="16"/>
      <c r="K4874" s="16"/>
      <c r="L4874" s="16"/>
      <c r="M4874" s="16"/>
      <c r="N4874" s="16"/>
      <c r="O4874" s="16"/>
      <c r="P4874" s="16"/>
      <c r="Q4874" s="16"/>
      <c r="R4874" s="16"/>
      <c r="S4874" s="16"/>
      <c r="T4874" s="16"/>
      <c r="U4874" s="16"/>
      <c r="V4874" s="16"/>
      <c r="W4874" s="16"/>
      <c r="X4874" s="16"/>
      <c r="Y4874" s="16"/>
      <c r="Z4874" s="16"/>
      <c r="AA4874" s="16"/>
      <c r="AB4874" s="16"/>
      <c r="AC4874" s="16"/>
      <c r="AD4874" s="16"/>
      <c r="AE4874" s="16"/>
      <c r="AF4874" s="16"/>
      <c r="AG4874" s="16"/>
      <c r="AH4874" s="16"/>
      <c r="AI4874" s="18">
        <v>489.98</v>
      </c>
      <c r="AJ4874" s="22">
        <v>0</v>
      </c>
      <c r="AK4874" s="22">
        <v>0</v>
      </c>
      <c r="AL4874" s="22">
        <v>0</v>
      </c>
      <c r="AM4874" s="22">
        <f>AI4874*-0.0599</f>
        <v>-29.349802</v>
      </c>
      <c r="AN4874" s="22">
        <v>-17.45</v>
      </c>
      <c r="AO4874" s="22">
        <v>0</v>
      </c>
      <c r="AP4874" s="18">
        <f>SUM(AI4874:AO4874)</f>
        <v>443.180198</v>
      </c>
    </row>
    <row r="4875" ht="20.35" customHeight="1">
      <c r="A4875" t="s" s="28">
        <v>3761</v>
      </c>
      <c r="B4875" s="15">
        <v>44424</v>
      </c>
      <c r="C4875" s="16"/>
      <c r="D4875" s="16"/>
      <c r="E4875" s="31"/>
      <c r="F4875" s="31"/>
      <c r="G4875" s="16"/>
      <c r="H4875" s="16"/>
      <c r="I4875" s="16"/>
      <c r="J4875" s="16"/>
      <c r="K4875" s="16"/>
      <c r="L4875" s="16"/>
      <c r="M4875" s="16"/>
      <c r="N4875" s="16"/>
      <c r="O4875" s="16"/>
      <c r="P4875" s="16"/>
      <c r="Q4875" s="16"/>
      <c r="R4875" s="16"/>
      <c r="S4875" s="16"/>
      <c r="T4875" s="16"/>
      <c r="U4875" s="16"/>
      <c r="V4875" s="16"/>
      <c r="W4875" s="16"/>
      <c r="X4875" s="16"/>
      <c r="Y4875" s="16"/>
      <c r="Z4875" s="16"/>
      <c r="AA4875" s="16"/>
      <c r="AB4875" s="16"/>
      <c r="AC4875" s="16"/>
      <c r="AD4875" s="16"/>
      <c r="AE4875" s="16"/>
      <c r="AF4875" s="16"/>
      <c r="AG4875" s="16"/>
      <c r="AH4875" s="16"/>
      <c r="AI4875" s="18">
        <v>47.98</v>
      </c>
      <c r="AJ4875" s="22">
        <f>AI4875*-0.029+-0.3</f>
        <v>-1.69142</v>
      </c>
      <c r="AK4875" s="22">
        <v>0</v>
      </c>
      <c r="AL4875" s="22">
        <v>0</v>
      </c>
      <c r="AM4875" s="22">
        <v>0</v>
      </c>
      <c r="AN4875" s="22">
        <v>-5.66</v>
      </c>
      <c r="AO4875" s="22">
        <v>0</v>
      </c>
      <c r="AP4875" s="18">
        <f>SUM(AI4875:AO4875)</f>
        <v>40.62858</v>
      </c>
    </row>
    <row r="4876" ht="20.35" customHeight="1">
      <c r="A4876" t="s" s="28">
        <v>1763</v>
      </c>
      <c r="B4876" s="15">
        <v>44425</v>
      </c>
      <c r="C4876" s="17">
        <v>1</v>
      </c>
      <c r="D4876" s="16"/>
      <c r="E4876" s="31"/>
      <c r="F4876" s="31"/>
      <c r="G4876" s="16"/>
      <c r="H4876" s="16"/>
      <c r="I4876" s="16"/>
      <c r="J4876" s="16"/>
      <c r="K4876" s="16"/>
      <c r="L4876" s="16"/>
      <c r="M4876" s="16"/>
      <c r="N4876" s="16"/>
      <c r="O4876" s="16"/>
      <c r="P4876" s="16"/>
      <c r="Q4876" s="16"/>
      <c r="R4876" s="16"/>
      <c r="S4876" s="16"/>
      <c r="T4876" s="16"/>
      <c r="U4876" s="16"/>
      <c r="V4876" s="16"/>
      <c r="W4876" s="16"/>
      <c r="X4876" s="16"/>
      <c r="Y4876" s="16"/>
      <c r="Z4876" s="16"/>
      <c r="AA4876" s="16"/>
      <c r="AB4876" s="16"/>
      <c r="AC4876" s="16"/>
      <c r="AD4876" s="16"/>
      <c r="AE4876" s="16"/>
      <c r="AF4876" s="16"/>
      <c r="AG4876" s="16"/>
      <c r="AH4876" s="16"/>
      <c r="AI4876" s="18">
        <v>326.24</v>
      </c>
      <c r="AJ4876" s="22">
        <f>AI4876*-0.029+-0.3</f>
        <v>-9.760960000000001</v>
      </c>
      <c r="AK4876" s="22">
        <v>0</v>
      </c>
      <c r="AL4876" s="22">
        <v>0</v>
      </c>
      <c r="AM4876" s="22">
        <v>0</v>
      </c>
      <c r="AN4876" s="22">
        <v>-11.26</v>
      </c>
      <c r="AO4876" s="22">
        <v>-26.25</v>
      </c>
      <c r="AP4876" s="18">
        <f>SUM(AI4876:AO4876)</f>
        <v>278.96904</v>
      </c>
    </row>
    <row r="4877" ht="20.35" customHeight="1">
      <c r="A4877" t="s" s="28">
        <v>3762</v>
      </c>
      <c r="B4877" s="15">
        <v>44425</v>
      </c>
      <c r="C4877" s="17">
        <v>1</v>
      </c>
      <c r="D4877" s="16"/>
      <c r="E4877" s="31"/>
      <c r="F4877" s="59">
        <v>1</v>
      </c>
      <c r="G4877" s="16"/>
      <c r="H4877" s="16"/>
      <c r="I4877" s="16"/>
      <c r="J4877" s="16"/>
      <c r="K4877" s="16"/>
      <c r="L4877" s="16"/>
      <c r="M4877" s="16"/>
      <c r="N4877" s="16"/>
      <c r="O4877" s="16"/>
      <c r="P4877" s="16"/>
      <c r="Q4877" s="16"/>
      <c r="R4877" s="16"/>
      <c r="S4877" s="16"/>
      <c r="T4877" s="16"/>
      <c r="U4877" s="16"/>
      <c r="V4877" s="16"/>
      <c r="W4877" s="16"/>
      <c r="X4877" s="16"/>
      <c r="Y4877" s="16"/>
      <c r="Z4877" s="16"/>
      <c r="AA4877" s="16"/>
      <c r="AB4877" s="16"/>
      <c r="AC4877" s="16"/>
      <c r="AD4877" s="16"/>
      <c r="AE4877" s="16"/>
      <c r="AF4877" s="16"/>
      <c r="AG4877" s="16"/>
      <c r="AH4877" s="16"/>
      <c r="AI4877" s="18">
        <v>485.35</v>
      </c>
      <c r="AJ4877" s="22">
        <v>0</v>
      </c>
      <c r="AK4877" s="22">
        <v>0</v>
      </c>
      <c r="AL4877" s="22">
        <f>AI4877*-0.029-0.3</f>
        <v>-14.37515</v>
      </c>
      <c r="AM4877" s="22">
        <v>0</v>
      </c>
      <c r="AN4877" s="22">
        <v>-14.61</v>
      </c>
      <c r="AO4877" s="22">
        <v>-39.37</v>
      </c>
      <c r="AP4877" s="18">
        <f>SUM(AI4877:AO4877)</f>
        <v>416.99485</v>
      </c>
    </row>
    <row r="4878" ht="20.35" customHeight="1">
      <c r="A4878" t="s" s="28">
        <v>3762</v>
      </c>
      <c r="B4878" s="15">
        <v>44425</v>
      </c>
      <c r="C4878" s="16"/>
      <c r="D4878" s="16"/>
      <c r="E4878" s="31"/>
      <c r="F4878" s="31"/>
      <c r="G4878" s="17">
        <v>1</v>
      </c>
      <c r="H4878" s="16"/>
      <c r="I4878" s="16"/>
      <c r="J4878" s="16"/>
      <c r="K4878" s="16"/>
      <c r="L4878" s="16"/>
      <c r="M4878" s="16"/>
      <c r="N4878" s="16"/>
      <c r="O4878" s="16"/>
      <c r="P4878" s="16"/>
      <c r="Q4878" s="16"/>
      <c r="R4878" s="16"/>
      <c r="S4878" s="16"/>
      <c r="T4878" s="16"/>
      <c r="U4878" s="16"/>
      <c r="V4878" s="16"/>
      <c r="W4878" s="16"/>
      <c r="X4878" s="16"/>
      <c r="Y4878" s="16"/>
      <c r="Z4878" s="16"/>
      <c r="AA4878" s="16"/>
      <c r="AB4878" s="16"/>
      <c r="AC4878" s="16"/>
      <c r="AD4878" s="16"/>
      <c r="AE4878" s="16"/>
      <c r="AF4878" s="16"/>
      <c r="AG4878" s="16"/>
      <c r="AH4878" s="16"/>
      <c r="AI4878" s="18">
        <v>163.11</v>
      </c>
      <c r="AJ4878" s="22">
        <v>0</v>
      </c>
      <c r="AK4878" s="22">
        <v>0</v>
      </c>
      <c r="AL4878" s="22">
        <f>AI4878*-0.029-0.3</f>
        <v>-5.03019</v>
      </c>
      <c r="AM4878" s="22">
        <v>0</v>
      </c>
      <c r="AN4878" s="22">
        <v>0</v>
      </c>
      <c r="AO4878" s="22">
        <v>-13.12</v>
      </c>
      <c r="AP4878" s="18">
        <f>SUM(AI4878:AO4878)</f>
        <v>144.95981</v>
      </c>
    </row>
    <row r="4879" ht="20.35" customHeight="1">
      <c r="A4879" t="s" s="28">
        <v>2290</v>
      </c>
      <c r="B4879" s="15">
        <v>44425</v>
      </c>
      <c r="C4879" s="16"/>
      <c r="D4879" s="16"/>
      <c r="E4879" s="31"/>
      <c r="F4879" s="31"/>
      <c r="G4879" s="16"/>
      <c r="H4879" s="16"/>
      <c r="I4879" s="16"/>
      <c r="J4879" s="16"/>
      <c r="K4879" s="16"/>
      <c r="L4879" s="16"/>
      <c r="M4879" s="16"/>
      <c r="N4879" s="16"/>
      <c r="O4879" s="16"/>
      <c r="P4879" s="16"/>
      <c r="Q4879" s="16"/>
      <c r="R4879" s="16"/>
      <c r="S4879" s="16"/>
      <c r="T4879" s="16"/>
      <c r="U4879" s="16"/>
      <c r="V4879" s="16"/>
      <c r="W4879" s="16"/>
      <c r="X4879" s="16"/>
      <c r="Y4879" s="16"/>
      <c r="Z4879" s="16"/>
      <c r="AA4879" s="17">
        <v>1</v>
      </c>
      <c r="AB4879" s="16"/>
      <c r="AC4879" s="16"/>
      <c r="AD4879" s="16"/>
      <c r="AE4879" s="16"/>
      <c r="AF4879" s="16"/>
      <c r="AG4879" s="16"/>
      <c r="AH4879" s="16"/>
      <c r="AI4879" s="18">
        <v>67.98</v>
      </c>
      <c r="AJ4879" s="22">
        <f>AI4879*-0.029+-0.3</f>
        <v>-2.27142</v>
      </c>
      <c r="AK4879" s="22">
        <v>0</v>
      </c>
      <c r="AL4879" s="22">
        <v>0</v>
      </c>
      <c r="AM4879" s="22">
        <v>0</v>
      </c>
      <c r="AN4879" s="22">
        <v>-9.5</v>
      </c>
      <c r="AO4879" s="22">
        <v>0</v>
      </c>
      <c r="AP4879" s="18">
        <f>SUM(AI4879:AO4879)</f>
        <v>56.20858</v>
      </c>
    </row>
    <row r="4880" ht="20.35" customHeight="1">
      <c r="A4880" t="s" s="28">
        <v>3763</v>
      </c>
      <c r="B4880" s="15">
        <v>44425</v>
      </c>
      <c r="C4880" s="16"/>
      <c r="D4880" s="16"/>
      <c r="E4880" s="31"/>
      <c r="F4880" s="31"/>
      <c r="G4880" s="16"/>
      <c r="H4880" s="16"/>
      <c r="I4880" s="16"/>
      <c r="J4880" s="16"/>
      <c r="K4880" s="16"/>
      <c r="L4880" s="16"/>
      <c r="M4880" s="16"/>
      <c r="N4880" s="16"/>
      <c r="O4880" s="16"/>
      <c r="P4880" s="16"/>
      <c r="Q4880" s="16"/>
      <c r="R4880" s="16"/>
      <c r="S4880" s="16"/>
      <c r="T4880" s="16"/>
      <c r="U4880" s="16"/>
      <c r="V4880" s="16"/>
      <c r="W4880" s="16"/>
      <c r="X4880" s="16"/>
      <c r="Y4880" s="16"/>
      <c r="Z4880" s="16"/>
      <c r="AA4880" s="16"/>
      <c r="AB4880" s="16"/>
      <c r="AC4880" s="16"/>
      <c r="AD4880" s="16"/>
      <c r="AE4880" s="16"/>
      <c r="AF4880" s="16"/>
      <c r="AG4880" s="16"/>
      <c r="AH4880" s="16"/>
      <c r="AI4880" s="18">
        <v>77.95</v>
      </c>
      <c r="AJ4880" s="22">
        <f>AI4880*-0.029+-0.3</f>
        <v>-2.56055</v>
      </c>
      <c r="AK4880" s="22">
        <v>0</v>
      </c>
      <c r="AL4880" s="22">
        <v>0</v>
      </c>
      <c r="AM4880" s="22">
        <v>0</v>
      </c>
      <c r="AN4880" s="22">
        <v>-7.5</v>
      </c>
      <c r="AO4880" s="22">
        <v>0</v>
      </c>
      <c r="AP4880" s="18">
        <f>SUM(AI4880:AO4880)</f>
        <v>67.88945</v>
      </c>
    </row>
    <row r="4881" ht="20.35" customHeight="1">
      <c r="A4881" t="s" s="28">
        <v>3764</v>
      </c>
      <c r="B4881" s="15">
        <v>44425</v>
      </c>
      <c r="C4881" s="17">
        <v>1</v>
      </c>
      <c r="D4881" s="16"/>
      <c r="E4881" s="31"/>
      <c r="F4881" s="59">
        <v>1</v>
      </c>
      <c r="G4881" s="16"/>
      <c r="H4881" s="16"/>
      <c r="I4881" s="16"/>
      <c r="J4881" s="16"/>
      <c r="K4881" s="16"/>
      <c r="L4881" s="16"/>
      <c r="M4881" s="16"/>
      <c r="N4881" s="16"/>
      <c r="O4881" s="16"/>
      <c r="P4881" s="16"/>
      <c r="Q4881" s="16"/>
      <c r="R4881" s="16"/>
      <c r="S4881" s="16"/>
      <c r="T4881" s="16"/>
      <c r="U4881" s="16"/>
      <c r="V4881" s="16"/>
      <c r="W4881" s="16"/>
      <c r="X4881" s="16"/>
      <c r="Y4881" s="16"/>
      <c r="Z4881" s="16"/>
      <c r="AA4881" s="16"/>
      <c r="AB4881" s="16"/>
      <c r="AC4881" s="16"/>
      <c r="AD4881" s="16"/>
      <c r="AE4881" s="16"/>
      <c r="AF4881" s="16"/>
      <c r="AG4881" s="16"/>
      <c r="AH4881" s="16"/>
      <c r="AI4881" s="18">
        <v>550.76</v>
      </c>
      <c r="AJ4881" s="22">
        <v>0</v>
      </c>
      <c r="AK4881" s="22">
        <v>0</v>
      </c>
      <c r="AL4881" s="22">
        <f>AI4881*-0.029-0.3</f>
        <v>-16.27204</v>
      </c>
      <c r="AM4881" s="22">
        <v>0</v>
      </c>
      <c r="AN4881" s="22">
        <v>-38.95</v>
      </c>
      <c r="AO4881" s="22">
        <v>0</v>
      </c>
      <c r="AP4881" s="18">
        <f>SUM(AI4881:AO4881)</f>
        <v>495.53796</v>
      </c>
    </row>
    <row r="4882" ht="20.35" customHeight="1">
      <c r="A4882" t="s" s="28">
        <v>3113</v>
      </c>
      <c r="B4882" s="15">
        <v>44425</v>
      </c>
      <c r="C4882" s="16"/>
      <c r="D4882" s="16"/>
      <c r="E4882" s="31"/>
      <c r="F4882" s="31"/>
      <c r="G4882" s="16"/>
      <c r="H4882" s="16"/>
      <c r="I4882" s="16"/>
      <c r="J4882" s="16"/>
      <c r="K4882" s="17">
        <v>2</v>
      </c>
      <c r="L4882" s="16"/>
      <c r="M4882" s="16"/>
      <c r="N4882" s="16"/>
      <c r="O4882" s="16"/>
      <c r="P4882" s="16"/>
      <c r="Q4882" s="16"/>
      <c r="R4882" s="16"/>
      <c r="S4882" s="16"/>
      <c r="T4882" s="16"/>
      <c r="U4882" s="16"/>
      <c r="V4882" s="16"/>
      <c r="W4882" s="16"/>
      <c r="X4882" s="16"/>
      <c r="Y4882" s="16"/>
      <c r="Z4882" s="16"/>
      <c r="AA4882" s="16"/>
      <c r="AB4882" s="16"/>
      <c r="AC4882" s="16"/>
      <c r="AD4882" s="16"/>
      <c r="AE4882" s="16"/>
      <c r="AF4882" s="16"/>
      <c r="AG4882" s="16"/>
      <c r="AH4882" s="16"/>
      <c r="AI4882" s="18">
        <v>611.5</v>
      </c>
      <c r="AJ4882" s="22">
        <f>AI4882*-0.029+-0.3</f>
        <v>-18.0335</v>
      </c>
      <c r="AK4882" s="22">
        <v>0</v>
      </c>
      <c r="AL4882" s="22">
        <v>0</v>
      </c>
      <c r="AM4882" s="22">
        <v>0</v>
      </c>
      <c r="AN4882" s="22">
        <v>-9.02</v>
      </c>
      <c r="AO4882" s="22">
        <v>0</v>
      </c>
      <c r="AP4882" s="18">
        <f>SUM(AI4882:AO4882)</f>
        <v>584.4465</v>
      </c>
    </row>
    <row r="4883" ht="20.35" customHeight="1">
      <c r="A4883" t="s" s="28">
        <v>3765</v>
      </c>
      <c r="B4883" s="15">
        <v>44426</v>
      </c>
      <c r="C4883" s="17">
        <v>1</v>
      </c>
      <c r="D4883" s="16"/>
      <c r="E4883" s="31"/>
      <c r="F4883" s="31"/>
      <c r="G4883" s="17">
        <v>1</v>
      </c>
      <c r="H4883" s="16"/>
      <c r="I4883" s="16"/>
      <c r="J4883" s="16"/>
      <c r="K4883" s="16"/>
      <c r="L4883" s="16"/>
      <c r="M4883" s="16"/>
      <c r="N4883" s="16"/>
      <c r="O4883" s="16"/>
      <c r="P4883" s="16"/>
      <c r="Q4883" s="16"/>
      <c r="R4883" s="16"/>
      <c r="S4883" s="16"/>
      <c r="T4883" s="16"/>
      <c r="U4883" s="16"/>
      <c r="V4883" s="16"/>
      <c r="W4883" s="16"/>
      <c r="X4883" s="16"/>
      <c r="Y4883" s="16"/>
      <c r="Z4883" s="16"/>
      <c r="AA4883" s="16"/>
      <c r="AB4883" s="16"/>
      <c r="AC4883" s="16"/>
      <c r="AD4883" s="16"/>
      <c r="AE4883" s="16"/>
      <c r="AF4883" s="16"/>
      <c r="AG4883" s="16"/>
      <c r="AH4883" s="16"/>
      <c r="AI4883" s="18">
        <v>560.42</v>
      </c>
      <c r="AJ4883" s="22">
        <f>AI4883*-0.029+-0.3</f>
        <v>-16.55218</v>
      </c>
      <c r="AK4883" s="22">
        <v>0</v>
      </c>
      <c r="AL4883" s="22">
        <v>0</v>
      </c>
      <c r="AM4883" s="22">
        <v>0</v>
      </c>
      <c r="AN4883" s="22">
        <v>-53.55</v>
      </c>
      <c r="AO4883" s="22">
        <v>0</v>
      </c>
      <c r="AP4883" s="18">
        <f>SUM(AI4883:AO4883)</f>
        <v>490.31782</v>
      </c>
    </row>
    <row r="4884" ht="20.35" customHeight="1">
      <c r="A4884" t="s" s="28">
        <v>3766</v>
      </c>
      <c r="B4884" s="15">
        <v>44426</v>
      </c>
      <c r="C4884" s="16"/>
      <c r="D4884" s="16"/>
      <c r="E4884" s="31"/>
      <c r="F4884" s="31"/>
      <c r="G4884" s="16"/>
      <c r="H4884" s="16"/>
      <c r="I4884" s="16"/>
      <c r="J4884" s="16"/>
      <c r="K4884" s="16"/>
      <c r="L4884" s="16"/>
      <c r="M4884" s="16"/>
      <c r="N4884" s="16"/>
      <c r="O4884" s="16"/>
      <c r="P4884" s="16"/>
      <c r="Q4884" s="17">
        <v>1</v>
      </c>
      <c r="R4884" s="16"/>
      <c r="S4884" s="16"/>
      <c r="T4884" s="16"/>
      <c r="U4884" s="16"/>
      <c r="V4884" s="16"/>
      <c r="W4884" s="16"/>
      <c r="X4884" s="16"/>
      <c r="Y4884" s="16"/>
      <c r="Z4884" s="16"/>
      <c r="AA4884" s="16"/>
      <c r="AB4884" s="16"/>
      <c r="AC4884" s="16"/>
      <c r="AD4884" s="16"/>
      <c r="AE4884" s="16"/>
      <c r="AF4884" s="16"/>
      <c r="AG4884" s="16"/>
      <c r="AH4884" s="16"/>
      <c r="AI4884" s="18">
        <v>349.99</v>
      </c>
      <c r="AJ4884" s="22">
        <v>0</v>
      </c>
      <c r="AK4884" s="22">
        <v>0</v>
      </c>
      <c r="AL4884" s="22">
        <f>AI4884*-0.029-0.3</f>
        <v>-10.44971</v>
      </c>
      <c r="AM4884" s="22">
        <v>0</v>
      </c>
      <c r="AN4884" s="22">
        <v>-7.5</v>
      </c>
      <c r="AO4884" s="22">
        <v>0</v>
      </c>
      <c r="AP4884" s="18">
        <f>SUM(AI4884:AO4884)</f>
        <v>332.04029</v>
      </c>
    </row>
    <row r="4885" ht="20.35" customHeight="1">
      <c r="A4885" t="s" s="28">
        <v>3767</v>
      </c>
      <c r="B4885" s="15">
        <v>44426</v>
      </c>
      <c r="C4885" s="17">
        <v>1</v>
      </c>
      <c r="D4885" s="16"/>
      <c r="E4885" s="31"/>
      <c r="F4885" s="31"/>
      <c r="G4885" s="16"/>
      <c r="H4885" s="16"/>
      <c r="I4885" s="16"/>
      <c r="J4885" s="16"/>
      <c r="K4885" s="16"/>
      <c r="L4885" s="16"/>
      <c r="M4885" s="16"/>
      <c r="N4885" s="16"/>
      <c r="O4885" s="16"/>
      <c r="P4885" s="16"/>
      <c r="Q4885" s="16"/>
      <c r="R4885" s="16"/>
      <c r="S4885" s="16"/>
      <c r="T4885" s="16"/>
      <c r="U4885" s="16"/>
      <c r="V4885" s="16"/>
      <c r="W4885" s="16"/>
      <c r="X4885" s="16"/>
      <c r="Y4885" s="16"/>
      <c r="Z4885" s="16"/>
      <c r="AA4885" s="16"/>
      <c r="AB4885" s="16"/>
      <c r="AC4885" s="16"/>
      <c r="AD4885" s="16"/>
      <c r="AE4885" s="16"/>
      <c r="AF4885" s="16"/>
      <c r="AG4885" s="16"/>
      <c r="AH4885" s="16"/>
      <c r="AI4885" s="18">
        <v>299.99</v>
      </c>
      <c r="AJ4885" s="22">
        <v>0</v>
      </c>
      <c r="AK4885" s="22">
        <v>0</v>
      </c>
      <c r="AL4885" s="22">
        <f>AI4885*-0.029-0.3</f>
        <v>-8.99971</v>
      </c>
      <c r="AM4885" s="22">
        <v>0</v>
      </c>
      <c r="AN4885" s="22">
        <v>-9.050000000000001</v>
      </c>
      <c r="AO4885" s="22">
        <v>0</v>
      </c>
      <c r="AP4885" s="18">
        <f>SUM(AI4885:AO4885)</f>
        <v>281.94029</v>
      </c>
    </row>
    <row r="4886" ht="20.35" customHeight="1">
      <c r="A4886" t="s" s="28">
        <v>3768</v>
      </c>
      <c r="B4886" s="15">
        <v>44426</v>
      </c>
      <c r="C4886" s="17">
        <v>1</v>
      </c>
      <c r="D4886" s="16"/>
      <c r="E4886" s="31"/>
      <c r="F4886" s="31"/>
      <c r="G4886" s="16"/>
      <c r="H4886" s="16"/>
      <c r="I4886" s="16"/>
      <c r="J4886" s="16"/>
      <c r="K4886" s="16"/>
      <c r="L4886" s="16"/>
      <c r="M4886" s="16"/>
      <c r="N4886" s="16"/>
      <c r="O4886" s="16"/>
      <c r="P4886" s="16"/>
      <c r="Q4886" s="16"/>
      <c r="R4886" s="16"/>
      <c r="S4886" s="16"/>
      <c r="T4886" s="16"/>
      <c r="U4886" s="16"/>
      <c r="V4886" s="16"/>
      <c r="W4886" s="16"/>
      <c r="X4886" s="16"/>
      <c r="Y4886" s="16"/>
      <c r="Z4886" s="16"/>
      <c r="AA4886" s="16"/>
      <c r="AB4886" s="16"/>
      <c r="AC4886" s="16"/>
      <c r="AD4886" s="16"/>
      <c r="AE4886" s="16"/>
      <c r="AF4886" s="16"/>
      <c r="AG4886" s="16"/>
      <c r="AH4886" s="16"/>
      <c r="AI4886" s="18">
        <v>382.26</v>
      </c>
      <c r="AJ4886" s="22">
        <f>AI4886*-0.029+-0.3</f>
        <v>-11.38554</v>
      </c>
      <c r="AK4886" s="22">
        <v>0</v>
      </c>
      <c r="AL4886" s="22">
        <v>0</v>
      </c>
      <c r="AM4886" s="22">
        <v>0</v>
      </c>
      <c r="AN4886" s="22">
        <v>-39.67</v>
      </c>
      <c r="AO4886" s="22">
        <v>0</v>
      </c>
      <c r="AP4886" s="18">
        <f>SUM(AI4886:AO4886)</f>
        <v>331.20446</v>
      </c>
    </row>
    <row r="4887" ht="20.35" customHeight="1">
      <c r="A4887" t="s" s="28">
        <v>3769</v>
      </c>
      <c r="B4887" s="15">
        <v>44426</v>
      </c>
      <c r="C4887" s="17">
        <v>1</v>
      </c>
      <c r="D4887" s="16"/>
      <c r="E4887" s="31"/>
      <c r="F4887" s="31"/>
      <c r="G4887" s="17">
        <v>1</v>
      </c>
      <c r="H4887" s="16"/>
      <c r="I4887" s="16"/>
      <c r="J4887" s="16"/>
      <c r="K4887" s="16"/>
      <c r="L4887" s="16"/>
      <c r="M4887" s="16"/>
      <c r="N4887" s="16"/>
      <c r="O4887" s="16"/>
      <c r="P4887" s="16"/>
      <c r="Q4887" s="16"/>
      <c r="R4887" s="16"/>
      <c r="S4887" s="16"/>
      <c r="T4887" s="16"/>
      <c r="U4887" s="16"/>
      <c r="V4887" s="16"/>
      <c r="W4887" s="16"/>
      <c r="X4887" s="17">
        <v>1</v>
      </c>
      <c r="Y4887" s="16"/>
      <c r="Z4887" s="16"/>
      <c r="AA4887" s="16"/>
      <c r="AB4887" s="16"/>
      <c r="AC4887" s="16"/>
      <c r="AD4887" s="16"/>
      <c r="AE4887" s="16"/>
      <c r="AF4887" s="16"/>
      <c r="AG4887" s="16"/>
      <c r="AH4887" s="16"/>
      <c r="AI4887" s="18">
        <v>574.97</v>
      </c>
      <c r="AJ4887" s="22">
        <v>0</v>
      </c>
      <c r="AK4887" s="22">
        <v>0</v>
      </c>
      <c r="AL4887" s="22">
        <f>AI4887*-0.029-0.3</f>
        <v>-16.97413</v>
      </c>
      <c r="AM4887" s="22">
        <v>0</v>
      </c>
      <c r="AN4887" s="22">
        <v>-12.45</v>
      </c>
      <c r="AO4887" s="22">
        <v>0</v>
      </c>
      <c r="AP4887" s="18">
        <f>SUM(AI4887:AO4887)</f>
        <v>545.54587</v>
      </c>
    </row>
    <row r="4888" ht="20.35" customHeight="1">
      <c r="A4888" t="s" s="28">
        <v>2128</v>
      </c>
      <c r="B4888" s="15">
        <v>44426</v>
      </c>
      <c r="C4888" s="16"/>
      <c r="D4888" s="16"/>
      <c r="E4888" s="31"/>
      <c r="F4888" s="31"/>
      <c r="G4888" s="16"/>
      <c r="H4888" s="16"/>
      <c r="I4888" s="16"/>
      <c r="J4888" s="16"/>
      <c r="K4888" s="16"/>
      <c r="L4888" s="16"/>
      <c r="M4888" s="16"/>
      <c r="N4888" s="16"/>
      <c r="O4888" s="16"/>
      <c r="P4888" s="16"/>
      <c r="Q4888" s="16"/>
      <c r="R4888" s="16"/>
      <c r="S4888" s="17">
        <v>2</v>
      </c>
      <c r="T4888" s="16"/>
      <c r="U4888" s="16"/>
      <c r="V4888" s="16"/>
      <c r="W4888" s="16"/>
      <c r="X4888" s="16"/>
      <c r="Y4888" s="16"/>
      <c r="Z4888" s="16"/>
      <c r="AA4888" s="16"/>
      <c r="AB4888" s="16"/>
      <c r="AC4888" s="16"/>
      <c r="AD4888" s="16"/>
      <c r="AE4888" s="16"/>
      <c r="AF4888" s="16"/>
      <c r="AG4888" s="16"/>
      <c r="AH4888" s="16"/>
      <c r="AI4888" s="18">
        <v>649.98</v>
      </c>
      <c r="AJ4888" s="22">
        <f>AI4888*-0.029+-0.3</f>
        <v>-19.14942</v>
      </c>
      <c r="AK4888" s="22">
        <v>0</v>
      </c>
      <c r="AL4888" s="22">
        <v>0</v>
      </c>
      <c r="AM4888" s="22">
        <v>0</v>
      </c>
      <c r="AN4888" s="22">
        <v>-9.02</v>
      </c>
      <c r="AO4888" s="22">
        <v>0</v>
      </c>
      <c r="AP4888" s="18">
        <f>SUM(AI4888:AO4888)</f>
        <v>621.81058</v>
      </c>
    </row>
    <row r="4889" ht="20.35" customHeight="1">
      <c r="A4889" t="s" s="28">
        <v>3646</v>
      </c>
      <c r="B4889" s="15">
        <v>44426</v>
      </c>
      <c r="C4889" s="16"/>
      <c r="D4889" s="16"/>
      <c r="E4889" s="31"/>
      <c r="F4889" s="31"/>
      <c r="G4889" s="16"/>
      <c r="H4889" s="16"/>
      <c r="I4889" s="16"/>
      <c r="J4889" s="17">
        <v>2</v>
      </c>
      <c r="K4889" s="16"/>
      <c r="L4889" s="16"/>
      <c r="M4889" s="16"/>
      <c r="N4889" s="16"/>
      <c r="O4889" s="16"/>
      <c r="P4889" s="16"/>
      <c r="Q4889" s="16"/>
      <c r="R4889" s="16"/>
      <c r="S4889" s="17">
        <v>1</v>
      </c>
      <c r="T4889" s="16"/>
      <c r="U4889" s="16"/>
      <c r="V4889" s="16"/>
      <c r="W4889" s="16"/>
      <c r="X4889" s="17">
        <v>1</v>
      </c>
      <c r="Y4889" s="16"/>
      <c r="Z4889" s="16"/>
      <c r="AA4889" s="16"/>
      <c r="AB4889" s="16"/>
      <c r="AC4889" s="16"/>
      <c r="AD4889" s="16"/>
      <c r="AE4889" s="16"/>
      <c r="AF4889" s="16"/>
      <c r="AG4889" s="16"/>
      <c r="AH4889" s="16"/>
      <c r="AI4889" s="18">
        <v>2114.97</v>
      </c>
      <c r="AJ4889" s="22">
        <v>0</v>
      </c>
      <c r="AK4889" s="22">
        <v>0</v>
      </c>
      <c r="AL4889" s="22">
        <v>0</v>
      </c>
      <c r="AM4889" s="22">
        <f>AI4889*-0.0599</f>
        <v>-126.686703</v>
      </c>
      <c r="AN4889" s="22">
        <v>-37.56</v>
      </c>
      <c r="AO4889" s="22">
        <v>0</v>
      </c>
      <c r="AP4889" s="18">
        <f>SUM(AI4889:AO4889)</f>
        <v>1950.723297</v>
      </c>
    </row>
    <row r="4890" ht="20.35" customHeight="1">
      <c r="A4890" t="s" s="28">
        <v>3770</v>
      </c>
      <c r="B4890" s="15">
        <v>44427</v>
      </c>
      <c r="C4890" s="17">
        <v>1</v>
      </c>
      <c r="D4890" s="16"/>
      <c r="E4890" s="31"/>
      <c r="F4890" s="59">
        <v>1</v>
      </c>
      <c r="G4890" s="16"/>
      <c r="H4890" s="16"/>
      <c r="I4890" s="16"/>
      <c r="J4890" s="16"/>
      <c r="K4890" s="16"/>
      <c r="L4890" s="16"/>
      <c r="M4890" s="16"/>
      <c r="N4890" s="16"/>
      <c r="O4890" s="16"/>
      <c r="P4890" s="16"/>
      <c r="Q4890" s="16"/>
      <c r="R4890" s="16"/>
      <c r="S4890" s="16"/>
      <c r="T4890" s="16"/>
      <c r="U4890" s="16"/>
      <c r="V4890" s="16"/>
      <c r="W4890" s="16"/>
      <c r="X4890" s="16"/>
      <c r="Y4890" s="16"/>
      <c r="Z4890" s="16"/>
      <c r="AA4890" s="16"/>
      <c r="AB4890" s="16"/>
      <c r="AC4890" s="16"/>
      <c r="AD4890" s="16"/>
      <c r="AE4890" s="16"/>
      <c r="AF4890" s="16"/>
      <c r="AG4890" s="16"/>
      <c r="AH4890" s="16"/>
      <c r="AI4890" s="18">
        <v>504.36</v>
      </c>
      <c r="AJ4890" s="22">
        <v>0</v>
      </c>
      <c r="AK4890" s="22">
        <v>0</v>
      </c>
      <c r="AL4890" s="22">
        <f>AI4890*-0.029-0.3</f>
        <v>-14.92644</v>
      </c>
      <c r="AM4890" s="22">
        <v>0</v>
      </c>
      <c r="AN4890" s="22">
        <v>-15.1</v>
      </c>
      <c r="AO4890" s="22">
        <v>0</v>
      </c>
      <c r="AP4890" s="18">
        <f>SUM(AI4890:AO4890)</f>
        <v>474.33356</v>
      </c>
    </row>
    <row r="4891" ht="20.35" customHeight="1">
      <c r="A4891" t="s" s="28">
        <v>3771</v>
      </c>
      <c r="B4891" s="15">
        <v>44427</v>
      </c>
      <c r="C4891" s="17">
        <v>1</v>
      </c>
      <c r="D4891" s="16"/>
      <c r="E4891" s="31"/>
      <c r="F4891" s="59">
        <v>1</v>
      </c>
      <c r="G4891" s="16"/>
      <c r="H4891" s="16"/>
      <c r="I4891" s="16"/>
      <c r="J4891" s="16"/>
      <c r="K4891" s="16"/>
      <c r="L4891" s="16"/>
      <c r="M4891" s="16"/>
      <c r="N4891" s="16"/>
      <c r="O4891" s="16"/>
      <c r="P4891" s="16"/>
      <c r="Q4891" s="16"/>
      <c r="R4891" s="16"/>
      <c r="S4891" s="16"/>
      <c r="T4891" s="16"/>
      <c r="U4891" s="16"/>
      <c r="V4891" s="16"/>
      <c r="W4891" s="16"/>
      <c r="X4891" s="16"/>
      <c r="Y4891" s="16"/>
      <c r="Z4891" s="16"/>
      <c r="AA4891" s="16"/>
      <c r="AB4891" s="16"/>
      <c r="AC4891" s="16"/>
      <c r="AD4891" s="16"/>
      <c r="AE4891" s="16"/>
      <c r="AF4891" s="16"/>
      <c r="AG4891" s="16"/>
      <c r="AH4891" s="16"/>
      <c r="AI4891" s="18">
        <v>509.98</v>
      </c>
      <c r="AJ4891" s="22">
        <f>AI4891*-0.029+-0.3</f>
        <v>-15.08942</v>
      </c>
      <c r="AK4891" s="22">
        <v>0</v>
      </c>
      <c r="AL4891" s="22">
        <v>0</v>
      </c>
      <c r="AM4891" s="22">
        <v>0</v>
      </c>
      <c r="AN4891" s="22">
        <v>-15.1</v>
      </c>
      <c r="AO4891" s="22">
        <v>0</v>
      </c>
      <c r="AP4891" s="18">
        <f>SUM(AI4891:AO4891)</f>
        <v>479.79058</v>
      </c>
    </row>
    <row r="4892" ht="20.35" customHeight="1">
      <c r="A4892" t="s" s="28">
        <v>3412</v>
      </c>
      <c r="B4892" s="15">
        <v>44427</v>
      </c>
      <c r="C4892" s="16"/>
      <c r="D4892" s="16"/>
      <c r="E4892" s="31"/>
      <c r="F4892" s="31"/>
      <c r="G4892" s="17">
        <v>4</v>
      </c>
      <c r="H4892" s="16"/>
      <c r="I4892" s="16"/>
      <c r="J4892" s="16"/>
      <c r="K4892" s="16"/>
      <c r="L4892" s="16"/>
      <c r="M4892" s="16"/>
      <c r="N4892" s="16"/>
      <c r="O4892" s="16"/>
      <c r="P4892" s="16"/>
      <c r="Q4892" s="16"/>
      <c r="R4892" s="16"/>
      <c r="S4892" s="16"/>
      <c r="T4892" s="16"/>
      <c r="U4892" s="16"/>
      <c r="V4892" s="16"/>
      <c r="W4892" s="16"/>
      <c r="X4892" s="16"/>
      <c r="Y4892" s="16"/>
      <c r="Z4892" s="16"/>
      <c r="AA4892" s="16"/>
      <c r="AB4892" s="16"/>
      <c r="AC4892" s="16"/>
      <c r="AD4892" s="16"/>
      <c r="AE4892" s="16"/>
      <c r="AF4892" s="16"/>
      <c r="AG4892" s="16"/>
      <c r="AH4892" s="16"/>
      <c r="AI4892" s="18">
        <v>601.42</v>
      </c>
      <c r="AJ4892" s="22">
        <v>0</v>
      </c>
      <c r="AK4892" s="22">
        <v>0</v>
      </c>
      <c r="AL4892" s="22">
        <v>0</v>
      </c>
      <c r="AM4892" s="22">
        <v>0</v>
      </c>
      <c r="AN4892" s="22">
        <v>-131.97</v>
      </c>
      <c r="AO4892" s="22">
        <v>0</v>
      </c>
      <c r="AP4892" s="18">
        <f>SUM(AI4892:AO4892)</f>
        <v>469.45</v>
      </c>
    </row>
    <row r="4893" ht="20.35" customHeight="1">
      <c r="A4893" t="s" s="28">
        <v>2415</v>
      </c>
      <c r="B4893" s="15">
        <v>44427</v>
      </c>
      <c r="C4893" s="16"/>
      <c r="D4893" s="16"/>
      <c r="E4893" s="31"/>
      <c r="F4893" s="31"/>
      <c r="G4893" s="16"/>
      <c r="H4893" s="16"/>
      <c r="I4893" s="16"/>
      <c r="J4893" s="17">
        <v>20</v>
      </c>
      <c r="K4893" s="16"/>
      <c r="L4893" s="16"/>
      <c r="M4893" s="16"/>
      <c r="N4893" s="16"/>
      <c r="O4893" s="16"/>
      <c r="P4893" s="16"/>
      <c r="Q4893" s="16"/>
      <c r="R4893" s="16"/>
      <c r="S4893" s="16"/>
      <c r="T4893" s="16"/>
      <c r="U4893" s="16"/>
      <c r="V4893" s="16"/>
      <c r="W4893" s="16"/>
      <c r="X4893" s="17">
        <v>4</v>
      </c>
      <c r="Y4893" s="16"/>
      <c r="Z4893" s="16"/>
      <c r="AA4893" s="16"/>
      <c r="AB4893" s="16"/>
      <c r="AC4893" s="16"/>
      <c r="AD4893" s="16"/>
      <c r="AE4893" s="16"/>
      <c r="AF4893" s="16"/>
      <c r="AG4893" s="16"/>
      <c r="AH4893" s="16"/>
      <c r="AI4893" s="18">
        <v>13931.83</v>
      </c>
      <c r="AJ4893" s="22">
        <f>AI4893*-0.029+-0.3</f>
        <v>-404.32307</v>
      </c>
      <c r="AK4893" s="22">
        <v>0</v>
      </c>
      <c r="AL4893" s="22">
        <v>0</v>
      </c>
      <c r="AM4893" s="22">
        <v>0</v>
      </c>
      <c r="AN4893" s="22">
        <v>-1049.04</v>
      </c>
      <c r="AO4893" s="22">
        <v>0</v>
      </c>
      <c r="AP4893" s="18">
        <f>SUM(AI4893:AO4893)</f>
        <v>12478.46693</v>
      </c>
    </row>
    <row r="4894" ht="20.35" customHeight="1">
      <c r="A4894" t="s" s="28">
        <v>3772</v>
      </c>
      <c r="B4894" s="15">
        <v>44427</v>
      </c>
      <c r="C4894" s="16"/>
      <c r="D4894" s="16"/>
      <c r="E4894" s="31"/>
      <c r="F4894" s="59">
        <v>2</v>
      </c>
      <c r="G4894" s="16"/>
      <c r="H4894" s="16"/>
      <c r="I4894" s="16"/>
      <c r="J4894" s="16"/>
      <c r="K4894" s="16"/>
      <c r="L4894" s="16"/>
      <c r="M4894" s="16"/>
      <c r="N4894" s="16"/>
      <c r="O4894" s="16"/>
      <c r="P4894" s="16"/>
      <c r="Q4894" s="16"/>
      <c r="R4894" s="16"/>
      <c r="S4894" s="16"/>
      <c r="T4894" s="16"/>
      <c r="U4894" s="16"/>
      <c r="V4894" s="16"/>
      <c r="W4894" s="16"/>
      <c r="X4894" s="16"/>
      <c r="Y4894" s="16"/>
      <c r="Z4894" s="16"/>
      <c r="AA4894" s="16"/>
      <c r="AB4894" s="16"/>
      <c r="AC4894" s="16"/>
      <c r="AD4894" s="16"/>
      <c r="AE4894" s="16"/>
      <c r="AF4894" s="16"/>
      <c r="AG4894" s="16"/>
      <c r="AH4894" s="16"/>
      <c r="AI4894" s="18">
        <v>514.04</v>
      </c>
      <c r="AJ4894" s="22">
        <f>AI4894*-0.029+-0.3</f>
        <v>-15.20716</v>
      </c>
      <c r="AK4894" s="22">
        <v>0</v>
      </c>
      <c r="AL4894" s="22">
        <v>0</v>
      </c>
      <c r="AM4894" s="22">
        <v>0</v>
      </c>
      <c r="AN4894" s="22">
        <v>-87.09999999999999</v>
      </c>
      <c r="AO4894" s="22">
        <v>0</v>
      </c>
      <c r="AP4894" s="18">
        <f>SUM(AI4894:AO4894)</f>
        <v>411.73284</v>
      </c>
    </row>
    <row r="4895" ht="20.35" customHeight="1">
      <c r="A4895" t="s" s="28">
        <v>3773</v>
      </c>
      <c r="B4895" s="15">
        <v>44428</v>
      </c>
      <c r="C4895" s="16"/>
      <c r="D4895" s="16"/>
      <c r="E4895" s="31"/>
      <c r="F4895" s="31"/>
      <c r="G4895" s="16"/>
      <c r="H4895" s="16"/>
      <c r="I4895" s="16"/>
      <c r="J4895" s="16"/>
      <c r="K4895" s="16"/>
      <c r="L4895" s="16"/>
      <c r="M4895" s="16"/>
      <c r="N4895" s="16"/>
      <c r="O4895" s="16"/>
      <c r="P4895" s="16"/>
      <c r="Q4895" s="16"/>
      <c r="R4895" s="16"/>
      <c r="S4895" s="16"/>
      <c r="T4895" s="16"/>
      <c r="U4895" s="16"/>
      <c r="V4895" s="16"/>
      <c r="W4895" s="16"/>
      <c r="X4895" s="16"/>
      <c r="Y4895" s="16"/>
      <c r="Z4895" s="16"/>
      <c r="AA4895" s="16"/>
      <c r="AB4895" s="16"/>
      <c r="AC4895" s="16"/>
      <c r="AD4895" s="16"/>
      <c r="AE4895" s="16"/>
      <c r="AF4895" s="16"/>
      <c r="AG4895" s="16"/>
      <c r="AH4895" s="16"/>
      <c r="AI4895" s="18">
        <v>52.18</v>
      </c>
      <c r="AJ4895" s="22">
        <v>0</v>
      </c>
      <c r="AK4895" s="22">
        <v>0</v>
      </c>
      <c r="AL4895" s="22">
        <f>AI4895*-0.029-0.3</f>
        <v>-1.81322</v>
      </c>
      <c r="AM4895" s="22">
        <v>0</v>
      </c>
      <c r="AN4895" s="22">
        <v>-5.27</v>
      </c>
      <c r="AO4895" s="22">
        <v>-4.2</v>
      </c>
      <c r="AP4895" s="18">
        <f>SUM(AI4895:AO4895)</f>
        <v>40.89678</v>
      </c>
    </row>
    <row r="4896" ht="20.35" customHeight="1">
      <c r="A4896" t="s" s="28">
        <v>3774</v>
      </c>
      <c r="B4896" s="15">
        <v>44428</v>
      </c>
      <c r="C4896" s="16"/>
      <c r="D4896" s="16"/>
      <c r="E4896" s="31"/>
      <c r="F4896" s="31"/>
      <c r="G4896" s="16"/>
      <c r="H4896" s="16"/>
      <c r="I4896" s="16"/>
      <c r="J4896" s="16"/>
      <c r="K4896" s="16"/>
      <c r="L4896" s="16"/>
      <c r="M4896" s="16"/>
      <c r="N4896" s="16"/>
      <c r="O4896" s="16"/>
      <c r="P4896" s="16"/>
      <c r="Q4896" s="16"/>
      <c r="R4896" s="16"/>
      <c r="S4896" s="16"/>
      <c r="T4896" s="16"/>
      <c r="U4896" s="16"/>
      <c r="V4896" s="16"/>
      <c r="W4896" s="16"/>
      <c r="X4896" s="16"/>
      <c r="Y4896" s="16"/>
      <c r="Z4896" s="16"/>
      <c r="AA4896" s="16"/>
      <c r="AB4896" s="16"/>
      <c r="AC4896" s="16"/>
      <c r="AD4896" s="16"/>
      <c r="AE4896" s="16"/>
      <c r="AF4896" s="16"/>
      <c r="AG4896" s="16"/>
      <c r="AH4896" s="16"/>
      <c r="AI4896" s="18">
        <v>15.98</v>
      </c>
      <c r="AJ4896" s="22">
        <f>AI4896*-0.029+-0.3</f>
        <v>-0.76342</v>
      </c>
      <c r="AK4896" s="22">
        <v>0</v>
      </c>
      <c r="AL4896" s="22">
        <v>0</v>
      </c>
      <c r="AM4896" s="22">
        <v>0</v>
      </c>
      <c r="AN4896" s="22">
        <v>-3.35</v>
      </c>
      <c r="AO4896" s="22">
        <v>0</v>
      </c>
      <c r="AP4896" s="18">
        <f>SUM(AI4896:AO4896)</f>
        <v>11.86658</v>
      </c>
    </row>
    <row r="4897" ht="20.35" customHeight="1">
      <c r="A4897" t="s" s="28">
        <v>3705</v>
      </c>
      <c r="B4897" s="15">
        <v>44428</v>
      </c>
      <c r="C4897" s="16"/>
      <c r="D4897" s="16"/>
      <c r="E4897" s="31"/>
      <c r="F4897" s="31"/>
      <c r="G4897" s="16"/>
      <c r="H4897" s="16"/>
      <c r="I4897" s="16"/>
      <c r="J4897" s="16"/>
      <c r="K4897" s="16"/>
      <c r="L4897" s="16"/>
      <c r="M4897" s="16"/>
      <c r="N4897" s="16"/>
      <c r="O4897" s="16"/>
      <c r="P4897" s="16"/>
      <c r="Q4897" s="16"/>
      <c r="R4897" s="16"/>
      <c r="S4897" s="16"/>
      <c r="T4897" s="16"/>
      <c r="U4897" s="16"/>
      <c r="V4897" s="16"/>
      <c r="W4897" s="16"/>
      <c r="X4897" s="17">
        <v>1</v>
      </c>
      <c r="Y4897" s="16"/>
      <c r="Z4897" s="16"/>
      <c r="AA4897" s="16"/>
      <c r="AB4897" s="16"/>
      <c r="AC4897" s="16"/>
      <c r="AD4897" s="16"/>
      <c r="AE4897" s="16"/>
      <c r="AF4897" s="16"/>
      <c r="AG4897" s="16"/>
      <c r="AH4897" s="16"/>
      <c r="AI4897" s="18">
        <v>234.37</v>
      </c>
      <c r="AJ4897" s="22">
        <f>AI4897*-0.029+-0.3</f>
        <v>-7.09673</v>
      </c>
      <c r="AK4897" s="22">
        <v>0</v>
      </c>
      <c r="AL4897" s="22">
        <v>0</v>
      </c>
      <c r="AM4897" s="22">
        <v>0</v>
      </c>
      <c r="AN4897" s="22">
        <v>-12.28</v>
      </c>
      <c r="AO4897" s="22">
        <v>0</v>
      </c>
      <c r="AP4897" s="18">
        <f>SUM(AI4897:AO4897)</f>
        <v>214.99327</v>
      </c>
    </row>
    <row r="4898" ht="20.35" customHeight="1">
      <c r="A4898" t="s" s="28">
        <v>3775</v>
      </c>
      <c r="B4898" s="15">
        <v>44428</v>
      </c>
      <c r="C4898" s="17">
        <v>1</v>
      </c>
      <c r="D4898" s="16"/>
      <c r="E4898" s="31"/>
      <c r="F4898" s="31"/>
      <c r="G4898" s="16"/>
      <c r="H4898" s="16"/>
      <c r="I4898" s="16"/>
      <c r="J4898" s="16"/>
      <c r="K4898" s="16"/>
      <c r="L4898" s="16"/>
      <c r="M4898" s="16"/>
      <c r="N4898" s="16"/>
      <c r="O4898" s="16"/>
      <c r="P4898" s="16"/>
      <c r="Q4898" s="16"/>
      <c r="R4898" s="16"/>
      <c r="S4898" s="16"/>
      <c r="T4898" s="16"/>
      <c r="U4898" s="16"/>
      <c r="V4898" s="16"/>
      <c r="W4898" s="16"/>
      <c r="X4898" s="16"/>
      <c r="Y4898" s="16"/>
      <c r="Z4898" s="16"/>
      <c r="AA4898" s="16"/>
      <c r="AB4898" s="16"/>
      <c r="AC4898" s="16"/>
      <c r="AD4898" s="16"/>
      <c r="AE4898" s="16"/>
      <c r="AF4898" s="16"/>
      <c r="AG4898" s="16"/>
      <c r="AH4898" s="16"/>
      <c r="AI4898" s="18">
        <v>274.99</v>
      </c>
      <c r="AJ4898" s="22">
        <v>0</v>
      </c>
      <c r="AK4898" s="22">
        <v>0</v>
      </c>
      <c r="AL4898" s="22">
        <f>AI4898*-0.029-0.3</f>
        <v>-8.274710000000001</v>
      </c>
      <c r="AM4898" s="22">
        <v>0</v>
      </c>
      <c r="AN4898" s="22">
        <v>-12.8</v>
      </c>
      <c r="AO4898" s="22">
        <v>0</v>
      </c>
      <c r="AP4898" s="18">
        <f>SUM(AI4898:AO4898)</f>
        <v>253.91529</v>
      </c>
    </row>
    <row r="4899" ht="20.35" customHeight="1">
      <c r="A4899" t="s" s="28">
        <v>3776</v>
      </c>
      <c r="B4899" s="15">
        <v>44431</v>
      </c>
      <c r="C4899" s="17">
        <v>1</v>
      </c>
      <c r="D4899" s="16"/>
      <c r="E4899" s="31"/>
      <c r="F4899" s="31"/>
      <c r="G4899" s="16"/>
      <c r="H4899" s="16"/>
      <c r="I4899" s="16"/>
      <c r="J4899" s="16"/>
      <c r="K4899" s="16"/>
      <c r="L4899" s="16"/>
      <c r="M4899" s="16"/>
      <c r="N4899" s="16"/>
      <c r="O4899" s="16"/>
      <c r="P4899" s="16"/>
      <c r="Q4899" s="16"/>
      <c r="R4899" s="16"/>
      <c r="S4899" s="16"/>
      <c r="T4899" s="16"/>
      <c r="U4899" s="16"/>
      <c r="V4899" s="16"/>
      <c r="W4899" s="16"/>
      <c r="X4899" s="16"/>
      <c r="Y4899" s="16"/>
      <c r="Z4899" s="16"/>
      <c r="AA4899" s="16"/>
      <c r="AB4899" s="16"/>
      <c r="AC4899" s="16"/>
      <c r="AD4899" s="16"/>
      <c r="AE4899" s="16"/>
      <c r="AF4899" s="16"/>
      <c r="AG4899" s="16"/>
      <c r="AH4899" s="16"/>
      <c r="AI4899" s="18">
        <v>354.1</v>
      </c>
      <c r="AJ4899" s="22">
        <v>0</v>
      </c>
      <c r="AK4899" s="22">
        <v>0</v>
      </c>
      <c r="AL4899" s="22">
        <f>AI4899*-0.029-0.3</f>
        <v>-10.5689</v>
      </c>
      <c r="AM4899" s="22">
        <v>0</v>
      </c>
      <c r="AN4899" s="22">
        <v>-9.02</v>
      </c>
      <c r="AO4899" s="22">
        <v>-28.49</v>
      </c>
      <c r="AP4899" s="18">
        <f>SUM(AI4899:AO4899)</f>
        <v>306.0211</v>
      </c>
    </row>
    <row r="4900" ht="20.35" customHeight="1">
      <c r="A4900" t="s" s="28">
        <v>3777</v>
      </c>
      <c r="B4900" s="15">
        <v>44431</v>
      </c>
      <c r="C4900" s="16"/>
      <c r="D4900" s="16"/>
      <c r="E4900" s="31"/>
      <c r="F4900" s="31"/>
      <c r="G4900" s="16"/>
      <c r="H4900" s="16"/>
      <c r="I4900" s="16"/>
      <c r="J4900" s="16"/>
      <c r="K4900" s="16"/>
      <c r="L4900" s="16"/>
      <c r="M4900" s="17">
        <v>1</v>
      </c>
      <c r="N4900" s="16"/>
      <c r="O4900" s="16"/>
      <c r="P4900" s="16"/>
      <c r="Q4900" s="16"/>
      <c r="R4900" s="16"/>
      <c r="S4900" s="16"/>
      <c r="T4900" s="16"/>
      <c r="U4900" s="16"/>
      <c r="V4900" s="16"/>
      <c r="W4900" s="16"/>
      <c r="X4900" s="16"/>
      <c r="Y4900" s="16"/>
      <c r="Z4900" s="16"/>
      <c r="AA4900" s="16"/>
      <c r="AB4900" s="16"/>
      <c r="AC4900" s="16"/>
      <c r="AD4900" s="16"/>
      <c r="AE4900" s="16"/>
      <c r="AF4900" s="16"/>
      <c r="AG4900" s="16"/>
      <c r="AH4900" s="16"/>
      <c r="AI4900" s="18">
        <v>499.99</v>
      </c>
      <c r="AJ4900" s="22">
        <f>AI4900*-0.029+-0.3</f>
        <v>-14.79971</v>
      </c>
      <c r="AK4900" s="22">
        <v>0</v>
      </c>
      <c r="AL4900" s="22">
        <v>0</v>
      </c>
      <c r="AM4900" s="22">
        <v>0</v>
      </c>
      <c r="AN4900" s="22">
        <v>-13.71</v>
      </c>
      <c r="AO4900" s="22">
        <v>0</v>
      </c>
      <c r="AP4900" s="18">
        <f>SUM(AI4900:AO4900)</f>
        <v>471.48029</v>
      </c>
    </row>
    <row r="4901" ht="20.35" customHeight="1">
      <c r="A4901" t="s" s="28">
        <v>3778</v>
      </c>
      <c r="B4901" s="15">
        <v>44431</v>
      </c>
      <c r="C4901" s="17">
        <v>1</v>
      </c>
      <c r="D4901" s="16"/>
      <c r="E4901" s="31"/>
      <c r="F4901" s="59">
        <v>1</v>
      </c>
      <c r="G4901" s="16"/>
      <c r="H4901" s="16"/>
      <c r="I4901" s="16"/>
      <c r="J4901" s="16"/>
      <c r="K4901" s="16"/>
      <c r="L4901" s="16"/>
      <c r="M4901" s="16"/>
      <c r="N4901" s="16"/>
      <c r="O4901" s="16"/>
      <c r="P4901" s="16"/>
      <c r="Q4901" s="16"/>
      <c r="R4901" s="16"/>
      <c r="S4901" s="16"/>
      <c r="T4901" s="16"/>
      <c r="U4901" s="16"/>
      <c r="V4901" s="16"/>
      <c r="W4901" s="16"/>
      <c r="X4901" s="16"/>
      <c r="Y4901" s="16"/>
      <c r="Z4901" s="16"/>
      <c r="AA4901" s="16"/>
      <c r="AB4901" s="16"/>
      <c r="AC4901" s="16"/>
      <c r="AD4901" s="16"/>
      <c r="AE4901" s="16"/>
      <c r="AF4901" s="16"/>
      <c r="AG4901" s="16"/>
      <c r="AH4901" s="16"/>
      <c r="AI4901" s="18">
        <v>462.17</v>
      </c>
      <c r="AJ4901" s="22">
        <f>AI4901*-0.029+-0.3</f>
        <v>-13.70293</v>
      </c>
      <c r="AK4901" s="22">
        <v>0</v>
      </c>
      <c r="AL4901" s="22">
        <v>0</v>
      </c>
      <c r="AM4901" s="22">
        <v>0</v>
      </c>
      <c r="AN4901" s="22">
        <v>-11.39</v>
      </c>
      <c r="AO4901" s="22">
        <v>-37.19</v>
      </c>
      <c r="AP4901" s="18">
        <f>SUM(AI4901:AO4901)</f>
        <v>399.88707</v>
      </c>
    </row>
    <row r="4902" ht="20.35" customHeight="1">
      <c r="A4902" t="s" s="28">
        <v>3779</v>
      </c>
      <c r="B4902" s="15">
        <v>44431</v>
      </c>
      <c r="C4902" s="17">
        <v>1</v>
      </c>
      <c r="D4902" s="16"/>
      <c r="E4902" s="31"/>
      <c r="F4902" s="31"/>
      <c r="G4902" s="16"/>
      <c r="H4902" s="16"/>
      <c r="I4902" s="16"/>
      <c r="J4902" s="16"/>
      <c r="K4902" s="16"/>
      <c r="L4902" s="16"/>
      <c r="M4902" s="16"/>
      <c r="N4902" s="16"/>
      <c r="O4902" s="16"/>
      <c r="P4902" s="16"/>
      <c r="Q4902" s="16"/>
      <c r="R4902" s="16"/>
      <c r="S4902" s="16"/>
      <c r="T4902" s="16"/>
      <c r="U4902" s="16"/>
      <c r="V4902" s="16"/>
      <c r="W4902" s="16"/>
      <c r="X4902" s="16"/>
      <c r="Y4902" s="16"/>
      <c r="Z4902" s="16"/>
      <c r="AA4902" s="16"/>
      <c r="AB4902" s="16"/>
      <c r="AC4902" s="16"/>
      <c r="AD4902" s="16"/>
      <c r="AE4902" s="16"/>
      <c r="AF4902" s="16"/>
      <c r="AG4902" s="16"/>
      <c r="AH4902" s="16"/>
      <c r="AI4902" s="18">
        <v>339.99</v>
      </c>
      <c r="AJ4902" s="22">
        <v>0</v>
      </c>
      <c r="AK4902" s="22">
        <f>AI4902*-0.029+-0.3</f>
        <v>-10.15971</v>
      </c>
      <c r="AL4902" s="22">
        <v>0</v>
      </c>
      <c r="AM4902" s="22">
        <v>0</v>
      </c>
      <c r="AN4902" s="22">
        <v>-13.48</v>
      </c>
      <c r="AO4902" s="22">
        <v>0</v>
      </c>
      <c r="AP4902" s="18">
        <f>SUM(AI4902:AO4902)</f>
        <v>316.35029</v>
      </c>
    </row>
    <row r="4903" ht="20.35" customHeight="1">
      <c r="A4903" t="s" s="28">
        <v>3780</v>
      </c>
      <c r="B4903" s="15">
        <v>44431</v>
      </c>
      <c r="C4903" s="16"/>
      <c r="D4903" s="16"/>
      <c r="E4903" s="31"/>
      <c r="F4903" s="31"/>
      <c r="G4903" s="16"/>
      <c r="H4903" s="16"/>
      <c r="I4903" s="16"/>
      <c r="J4903" s="16"/>
      <c r="K4903" s="16"/>
      <c r="L4903" s="16"/>
      <c r="M4903" s="16"/>
      <c r="N4903" s="16"/>
      <c r="O4903" s="16"/>
      <c r="P4903" s="16"/>
      <c r="Q4903" s="16"/>
      <c r="R4903" s="16"/>
      <c r="S4903" s="16"/>
      <c r="T4903" s="16"/>
      <c r="U4903" s="16"/>
      <c r="V4903" s="16"/>
      <c r="W4903" s="16"/>
      <c r="X4903" s="16"/>
      <c r="Y4903" s="16"/>
      <c r="Z4903" s="17">
        <v>2</v>
      </c>
      <c r="AA4903" s="16"/>
      <c r="AB4903" s="16"/>
      <c r="AC4903" s="16"/>
      <c r="AD4903" s="16"/>
      <c r="AE4903" s="16"/>
      <c r="AF4903" s="16"/>
      <c r="AG4903" s="16"/>
      <c r="AH4903" s="16"/>
      <c r="AI4903" s="18">
        <v>103.96</v>
      </c>
      <c r="AJ4903" s="22">
        <v>0</v>
      </c>
      <c r="AK4903" s="22">
        <f>AI4903*-0.029+-0.3</f>
        <v>-3.31484</v>
      </c>
      <c r="AL4903" s="22">
        <v>0</v>
      </c>
      <c r="AM4903" s="22">
        <v>0</v>
      </c>
      <c r="AN4903" s="22">
        <v>-9.5</v>
      </c>
      <c r="AO4903" s="22">
        <v>0</v>
      </c>
      <c r="AP4903" s="18">
        <f>SUM(AI4903:AO4903)</f>
        <v>91.14516</v>
      </c>
    </row>
    <row r="4904" ht="20.35" customHeight="1">
      <c r="A4904" t="s" s="28">
        <v>3781</v>
      </c>
      <c r="B4904" s="15">
        <v>44431</v>
      </c>
      <c r="C4904" s="17">
        <v>1</v>
      </c>
      <c r="D4904" s="16"/>
      <c r="E4904" s="31"/>
      <c r="F4904" s="31"/>
      <c r="G4904" s="16"/>
      <c r="H4904" s="16"/>
      <c r="I4904" s="16"/>
      <c r="J4904" s="16"/>
      <c r="K4904" s="16"/>
      <c r="L4904" s="16"/>
      <c r="M4904" s="16"/>
      <c r="N4904" s="16"/>
      <c r="O4904" s="16"/>
      <c r="P4904" s="16"/>
      <c r="Q4904" s="16"/>
      <c r="R4904" s="16"/>
      <c r="S4904" s="16"/>
      <c r="T4904" s="16"/>
      <c r="U4904" s="16"/>
      <c r="V4904" s="16"/>
      <c r="W4904" s="16"/>
      <c r="X4904" s="16"/>
      <c r="Y4904" s="16"/>
      <c r="Z4904" s="16"/>
      <c r="AA4904" s="17">
        <v>1</v>
      </c>
      <c r="AB4904" s="16"/>
      <c r="AC4904" s="16"/>
      <c r="AD4904" s="16"/>
      <c r="AE4904" s="16"/>
      <c r="AF4904" s="16"/>
      <c r="AG4904" s="16"/>
      <c r="AH4904" s="16"/>
      <c r="AI4904" s="18">
        <v>415.34</v>
      </c>
      <c r="AJ4904" s="22">
        <f>AI4904*-0.029+-0.3</f>
        <v>-12.34486</v>
      </c>
      <c r="AK4904" s="22">
        <v>0</v>
      </c>
      <c r="AL4904" s="22">
        <v>0</v>
      </c>
      <c r="AM4904" s="22">
        <v>0</v>
      </c>
      <c r="AN4904" s="22">
        <v>-38.29</v>
      </c>
      <c r="AO4904" s="22">
        <v>0</v>
      </c>
      <c r="AP4904" s="18">
        <f>SUM(AI4904:AO4904)</f>
        <v>364.70514</v>
      </c>
    </row>
    <row r="4905" ht="20.35" customHeight="1">
      <c r="A4905" t="s" s="28">
        <v>3782</v>
      </c>
      <c r="B4905" s="15">
        <v>44431</v>
      </c>
      <c r="C4905" s="17">
        <v>1</v>
      </c>
      <c r="D4905" s="16"/>
      <c r="E4905" s="31"/>
      <c r="F4905" s="59">
        <v>1</v>
      </c>
      <c r="G4905" s="16"/>
      <c r="H4905" s="16"/>
      <c r="I4905" s="16"/>
      <c r="J4905" s="16"/>
      <c r="K4905" s="16"/>
      <c r="L4905" s="16"/>
      <c r="M4905" s="16"/>
      <c r="N4905" s="16"/>
      <c r="O4905" s="16"/>
      <c r="P4905" s="16"/>
      <c r="Q4905" s="16"/>
      <c r="R4905" s="16"/>
      <c r="S4905" s="16"/>
      <c r="T4905" s="16"/>
      <c r="U4905" s="16"/>
      <c r="V4905" s="16"/>
      <c r="W4905" s="16"/>
      <c r="X4905" s="16"/>
      <c r="Y4905" s="16"/>
      <c r="Z4905" s="16"/>
      <c r="AA4905" s="16"/>
      <c r="AB4905" s="16"/>
      <c r="AC4905" s="16"/>
      <c r="AD4905" s="16"/>
      <c r="AE4905" s="16"/>
      <c r="AF4905" s="16"/>
      <c r="AG4905" s="16"/>
      <c r="AH4905" s="16"/>
      <c r="AI4905" s="18">
        <v>513.52</v>
      </c>
      <c r="AJ4905" s="22">
        <v>0</v>
      </c>
      <c r="AK4905" s="22">
        <v>0</v>
      </c>
      <c r="AL4905" s="22">
        <f>AI4905*-0.029-0.3</f>
        <v>-15.19208</v>
      </c>
      <c r="AM4905" s="22">
        <v>0</v>
      </c>
      <c r="AN4905" s="22">
        <v>-53.55</v>
      </c>
      <c r="AO4905" s="22">
        <v>0</v>
      </c>
      <c r="AP4905" s="18">
        <f>SUM(AI4905:AO4905)</f>
        <v>444.77792</v>
      </c>
    </row>
    <row r="4906" ht="20.35" customHeight="1">
      <c r="A4906" t="s" s="28">
        <v>3783</v>
      </c>
      <c r="B4906" s="15">
        <v>44431</v>
      </c>
      <c r="C4906" s="16"/>
      <c r="D4906" s="16"/>
      <c r="E4906" s="31"/>
      <c r="F4906" s="31"/>
      <c r="G4906" s="16"/>
      <c r="H4906" s="16"/>
      <c r="I4906" s="16"/>
      <c r="J4906" s="16"/>
      <c r="K4906" s="16"/>
      <c r="L4906" s="16"/>
      <c r="M4906" s="16"/>
      <c r="N4906" s="16"/>
      <c r="O4906" s="16"/>
      <c r="P4906" s="16"/>
      <c r="Q4906" s="16"/>
      <c r="R4906" s="16"/>
      <c r="S4906" s="16"/>
      <c r="T4906" s="16"/>
      <c r="U4906" s="16"/>
      <c r="V4906" s="16"/>
      <c r="W4906" s="16"/>
      <c r="X4906" s="16"/>
      <c r="Y4906" s="16"/>
      <c r="Z4906" s="16"/>
      <c r="AA4906" s="16"/>
      <c r="AB4906" s="16"/>
      <c r="AC4906" s="16"/>
      <c r="AD4906" s="16"/>
      <c r="AE4906" s="16"/>
      <c r="AF4906" s="16"/>
      <c r="AG4906" s="16"/>
      <c r="AH4906" s="16"/>
      <c r="AI4906" s="18">
        <v>80</v>
      </c>
      <c r="AJ4906" s="22">
        <f>AI4906*-0.029+-0.3</f>
        <v>-2.62</v>
      </c>
      <c r="AK4906" s="22">
        <v>0</v>
      </c>
      <c r="AL4906" s="22">
        <v>0</v>
      </c>
      <c r="AM4906" s="22">
        <v>0</v>
      </c>
      <c r="AN4906" s="22">
        <v>-7.5</v>
      </c>
      <c r="AO4906" s="22">
        <v>0</v>
      </c>
      <c r="AP4906" s="18">
        <f>SUM(AI4906:AO4906)</f>
        <v>69.88</v>
      </c>
    </row>
    <row r="4907" ht="20.35" customHeight="1">
      <c r="A4907" t="s" s="28">
        <v>3784</v>
      </c>
      <c r="B4907" s="15">
        <v>44431</v>
      </c>
      <c r="C4907" s="16"/>
      <c r="D4907" s="16"/>
      <c r="E4907" s="31"/>
      <c r="F4907" s="31"/>
      <c r="G4907" s="16"/>
      <c r="H4907" s="16"/>
      <c r="I4907" s="16"/>
      <c r="J4907" s="16"/>
      <c r="K4907" s="16"/>
      <c r="L4907" s="16"/>
      <c r="M4907" s="16"/>
      <c r="N4907" s="16"/>
      <c r="O4907" s="16"/>
      <c r="P4907" s="16"/>
      <c r="Q4907" s="16"/>
      <c r="R4907" s="16"/>
      <c r="S4907" s="16"/>
      <c r="T4907" s="16"/>
      <c r="U4907" s="16"/>
      <c r="V4907" s="16"/>
      <c r="W4907" s="16"/>
      <c r="X4907" s="17">
        <v>10</v>
      </c>
      <c r="Y4907" s="16"/>
      <c r="Z4907" s="16"/>
      <c r="AA4907" s="16"/>
      <c r="AB4907" s="16"/>
      <c r="AC4907" s="16"/>
      <c r="AD4907" s="16"/>
      <c r="AE4907" s="16"/>
      <c r="AF4907" s="16"/>
      <c r="AG4907" s="16"/>
      <c r="AH4907" s="16"/>
      <c r="AI4907" s="18">
        <v>1550</v>
      </c>
      <c r="AJ4907" s="22">
        <f>AI4907*-0.029+-0.3</f>
        <v>-45.25</v>
      </c>
      <c r="AK4907" s="22">
        <v>0</v>
      </c>
      <c r="AL4907" s="22">
        <v>0</v>
      </c>
      <c r="AM4907" s="22">
        <v>0</v>
      </c>
      <c r="AN4907" s="22">
        <v>-38.63</v>
      </c>
      <c r="AO4907" s="22">
        <v>0</v>
      </c>
      <c r="AP4907" s="18">
        <f>SUM(AI4907:AO4907)</f>
        <v>1466.12</v>
      </c>
    </row>
    <row r="4908" ht="20.35" customHeight="1">
      <c r="A4908" t="s" s="28">
        <v>3785</v>
      </c>
      <c r="B4908" s="15">
        <v>44432</v>
      </c>
      <c r="C4908" s="17">
        <v>1</v>
      </c>
      <c r="D4908" s="16"/>
      <c r="E4908" s="31"/>
      <c r="F4908" s="31"/>
      <c r="G4908" s="16"/>
      <c r="H4908" s="16"/>
      <c r="I4908" s="16"/>
      <c r="J4908" s="16"/>
      <c r="K4908" s="16"/>
      <c r="L4908" s="16"/>
      <c r="M4908" s="16"/>
      <c r="N4908" s="16"/>
      <c r="O4908" s="16"/>
      <c r="P4908" s="16"/>
      <c r="Q4908" s="16"/>
      <c r="R4908" s="16"/>
      <c r="S4908" s="16"/>
      <c r="T4908" s="16"/>
      <c r="U4908" s="16"/>
      <c r="V4908" s="16"/>
      <c r="W4908" s="16"/>
      <c r="X4908" s="16"/>
      <c r="Y4908" s="16"/>
      <c r="Z4908" s="16"/>
      <c r="AA4908" s="16"/>
      <c r="AB4908" s="16"/>
      <c r="AC4908" s="16"/>
      <c r="AD4908" s="16"/>
      <c r="AE4908" s="16"/>
      <c r="AF4908" s="16"/>
      <c r="AG4908" s="16"/>
      <c r="AH4908" s="16"/>
      <c r="AI4908" s="18">
        <v>307.98</v>
      </c>
      <c r="AJ4908" s="22">
        <f>AI4908*-0.029+-0.3</f>
        <v>-9.23142</v>
      </c>
      <c r="AK4908" s="22">
        <v>0</v>
      </c>
      <c r="AL4908" s="22">
        <v>0</v>
      </c>
      <c r="AM4908" s="22">
        <v>0</v>
      </c>
      <c r="AN4908" s="22">
        <v>-11.97</v>
      </c>
      <c r="AO4908" s="22">
        <v>0</v>
      </c>
      <c r="AP4908" s="18">
        <f>SUM(AI4908:AO4908)</f>
        <v>286.77858</v>
      </c>
    </row>
    <row r="4909" ht="20.35" customHeight="1">
      <c r="A4909" t="s" s="28">
        <v>3786</v>
      </c>
      <c r="B4909" s="15">
        <v>44432</v>
      </c>
      <c r="C4909" s="17">
        <v>1</v>
      </c>
      <c r="D4909" s="16"/>
      <c r="E4909" s="31"/>
      <c r="F4909" s="31"/>
      <c r="G4909" s="16"/>
      <c r="H4909" s="16"/>
      <c r="I4909" s="16"/>
      <c r="J4909" s="16"/>
      <c r="K4909" s="16"/>
      <c r="L4909" s="16"/>
      <c r="M4909" s="16"/>
      <c r="N4909" s="16"/>
      <c r="O4909" s="16"/>
      <c r="P4909" s="16"/>
      <c r="Q4909" s="16"/>
      <c r="R4909" s="16"/>
      <c r="S4909" s="16"/>
      <c r="T4909" s="16"/>
      <c r="U4909" s="16"/>
      <c r="V4909" s="16"/>
      <c r="W4909" s="16"/>
      <c r="X4909" s="16"/>
      <c r="Y4909" s="16"/>
      <c r="Z4909" s="16"/>
      <c r="AA4909" s="16"/>
      <c r="AB4909" s="16"/>
      <c r="AC4909" s="16"/>
      <c r="AD4909" s="16"/>
      <c r="AE4909" s="16"/>
      <c r="AF4909" s="16"/>
      <c r="AG4909" s="16"/>
      <c r="AH4909" s="16"/>
      <c r="AI4909" s="18">
        <v>406.95</v>
      </c>
      <c r="AJ4909" s="22">
        <v>0</v>
      </c>
      <c r="AK4909" s="22">
        <v>0</v>
      </c>
      <c r="AL4909" s="22">
        <f>AI4909*-0.029-0.3</f>
        <v>-12.10155</v>
      </c>
      <c r="AM4909" s="22">
        <v>0</v>
      </c>
      <c r="AN4909" s="22">
        <v>-47.09</v>
      </c>
      <c r="AO4909" s="22">
        <v>0</v>
      </c>
      <c r="AP4909" s="18">
        <f>SUM(AI4909:AO4909)</f>
        <v>347.75845</v>
      </c>
    </row>
    <row r="4910" ht="20.35" customHeight="1">
      <c r="A4910" t="s" s="28">
        <v>3787</v>
      </c>
      <c r="B4910" s="15">
        <v>44432</v>
      </c>
      <c r="C4910" s="17">
        <v>1</v>
      </c>
      <c r="D4910" s="16"/>
      <c r="E4910" s="31"/>
      <c r="F4910" s="59">
        <v>2</v>
      </c>
      <c r="G4910" s="16"/>
      <c r="H4910" s="16"/>
      <c r="I4910" s="16"/>
      <c r="J4910" s="16"/>
      <c r="K4910" s="16"/>
      <c r="L4910" s="16"/>
      <c r="M4910" s="16"/>
      <c r="N4910" s="16"/>
      <c r="O4910" s="16"/>
      <c r="P4910" s="16"/>
      <c r="Q4910" s="16"/>
      <c r="R4910" s="16"/>
      <c r="S4910" s="16"/>
      <c r="T4910" s="16"/>
      <c r="U4910" s="16"/>
      <c r="V4910" s="16"/>
      <c r="W4910" s="16"/>
      <c r="X4910" s="17">
        <v>1</v>
      </c>
      <c r="Y4910" s="16"/>
      <c r="Z4910" s="16"/>
      <c r="AA4910" s="16"/>
      <c r="AB4910" s="16"/>
      <c r="AC4910" s="16"/>
      <c r="AD4910" s="16"/>
      <c r="AE4910" s="16"/>
      <c r="AF4910" s="16"/>
      <c r="AG4910" s="16"/>
      <c r="AH4910" s="16"/>
      <c r="AI4910" s="18">
        <v>872.73</v>
      </c>
      <c r="AJ4910" s="22">
        <v>0</v>
      </c>
      <c r="AK4910" s="22">
        <f>AI4910*-0.029+-0.3</f>
        <v>-25.60917</v>
      </c>
      <c r="AL4910" s="22">
        <v>0</v>
      </c>
      <c r="AM4910" s="22">
        <v>0</v>
      </c>
      <c r="AN4910" s="22">
        <v>-85.83</v>
      </c>
      <c r="AO4910" s="22">
        <v>0</v>
      </c>
      <c r="AP4910" s="18">
        <f>SUM(AI4910:AO4910)</f>
        <v>761.29083</v>
      </c>
    </row>
    <row r="4911" ht="20.35" customHeight="1">
      <c r="A4911" t="s" s="28">
        <v>3788</v>
      </c>
      <c r="B4911" s="15">
        <v>44432</v>
      </c>
      <c r="C4911" s="17">
        <v>1</v>
      </c>
      <c r="D4911" s="16"/>
      <c r="E4911" s="31"/>
      <c r="F4911" s="59">
        <v>1</v>
      </c>
      <c r="G4911" s="16"/>
      <c r="H4911" s="16"/>
      <c r="I4911" s="16"/>
      <c r="J4911" s="16"/>
      <c r="K4911" s="16"/>
      <c r="L4911" s="16"/>
      <c r="M4911" s="16"/>
      <c r="N4911" s="16"/>
      <c r="O4911" s="16"/>
      <c r="P4911" s="16"/>
      <c r="Q4911" s="16"/>
      <c r="R4911" s="16"/>
      <c r="S4911" s="16"/>
      <c r="T4911" s="16"/>
      <c r="U4911" s="16"/>
      <c r="V4911" s="16"/>
      <c r="W4911" s="16"/>
      <c r="X4911" s="16"/>
      <c r="Y4911" s="16"/>
      <c r="Z4911" s="16"/>
      <c r="AA4911" s="16"/>
      <c r="AB4911" s="16"/>
      <c r="AC4911" s="16"/>
      <c r="AD4911" s="16"/>
      <c r="AE4911" s="16"/>
      <c r="AF4911" s="16"/>
      <c r="AG4911" s="16"/>
      <c r="AH4911" s="16"/>
      <c r="AI4911" s="18">
        <v>516.9400000000001</v>
      </c>
      <c r="AJ4911" s="22">
        <f>AI4911*-0.029+-0.3</f>
        <v>-15.29126</v>
      </c>
      <c r="AK4911" s="22">
        <v>0</v>
      </c>
      <c r="AL4911" s="22">
        <v>0</v>
      </c>
      <c r="AM4911" s="22">
        <v>0</v>
      </c>
      <c r="AN4911" s="22">
        <v>-63.9</v>
      </c>
      <c r="AO4911" s="22">
        <v>0</v>
      </c>
      <c r="AP4911" s="18">
        <f>SUM(AI4911:AO4911)</f>
        <v>437.74874</v>
      </c>
    </row>
    <row r="4912" ht="20.35" customHeight="1">
      <c r="A4912" t="s" s="28">
        <v>2897</v>
      </c>
      <c r="B4912" s="15">
        <v>44432</v>
      </c>
      <c r="C4912" s="16"/>
      <c r="D4912" s="16"/>
      <c r="E4912" s="31"/>
      <c r="F4912" s="31"/>
      <c r="G4912" s="16"/>
      <c r="H4912" s="16"/>
      <c r="I4912" s="16"/>
      <c r="J4912" s="16"/>
      <c r="K4912" s="16"/>
      <c r="L4912" s="16"/>
      <c r="M4912" s="16"/>
      <c r="N4912" s="16"/>
      <c r="O4912" s="16"/>
      <c r="P4912" s="16"/>
      <c r="Q4912" s="16"/>
      <c r="R4912" s="16"/>
      <c r="S4912" s="16"/>
      <c r="T4912" s="16"/>
      <c r="U4912" s="16"/>
      <c r="V4912" s="16"/>
      <c r="W4912" s="16"/>
      <c r="X4912" s="17">
        <v>1</v>
      </c>
      <c r="Y4912" s="16"/>
      <c r="Z4912" s="16"/>
      <c r="AA4912" s="17">
        <v>2</v>
      </c>
      <c r="AB4912" s="16"/>
      <c r="AC4912" s="16"/>
      <c r="AD4912" s="16"/>
      <c r="AE4912" s="16"/>
      <c r="AF4912" s="16"/>
      <c r="AG4912" s="16"/>
      <c r="AH4912" s="16"/>
      <c r="AI4912" s="18">
        <v>329.95</v>
      </c>
      <c r="AJ4912" s="22">
        <v>0</v>
      </c>
      <c r="AK4912" s="22">
        <v>0</v>
      </c>
      <c r="AL4912" s="22">
        <f>AI4912*-0.029-0.3</f>
        <v>-9.868550000000001</v>
      </c>
      <c r="AM4912" s="22">
        <v>0</v>
      </c>
      <c r="AN4912" s="22">
        <v>-9.02</v>
      </c>
      <c r="AO4912" s="22">
        <v>0</v>
      </c>
      <c r="AP4912" s="18">
        <f>SUM(AI4912:AO4912)</f>
        <v>311.06145</v>
      </c>
    </row>
    <row r="4913" ht="20.35" customHeight="1">
      <c r="A4913" t="s" s="28">
        <v>3789</v>
      </c>
      <c r="B4913" s="15">
        <v>44433</v>
      </c>
      <c r="C4913" s="17">
        <v>1</v>
      </c>
      <c r="D4913" s="16"/>
      <c r="E4913" s="31"/>
      <c r="F4913" s="59">
        <v>1</v>
      </c>
      <c r="G4913" s="16"/>
      <c r="H4913" s="16"/>
      <c r="I4913" s="16"/>
      <c r="J4913" s="16"/>
      <c r="K4913" s="16"/>
      <c r="L4913" s="16"/>
      <c r="M4913" s="16"/>
      <c r="N4913" s="16"/>
      <c r="O4913" s="16"/>
      <c r="P4913" s="16"/>
      <c r="Q4913" s="16"/>
      <c r="R4913" s="16"/>
      <c r="S4913" s="16"/>
      <c r="T4913" s="16"/>
      <c r="U4913" s="16"/>
      <c r="V4913" s="16"/>
      <c r="W4913" s="16"/>
      <c r="X4913" s="16"/>
      <c r="Y4913" s="16"/>
      <c r="Z4913" s="16"/>
      <c r="AA4913" s="16"/>
      <c r="AB4913" s="16"/>
      <c r="AC4913" s="16"/>
      <c r="AD4913" s="16"/>
      <c r="AE4913" s="16"/>
      <c r="AF4913" s="16"/>
      <c r="AG4913" s="16"/>
      <c r="AH4913" s="16"/>
      <c r="AI4913" s="18">
        <v>489.98</v>
      </c>
      <c r="AJ4913" s="22">
        <f>AI4913*-0.029+-0.3</f>
        <v>-14.50942</v>
      </c>
      <c r="AK4913" s="22">
        <v>0</v>
      </c>
      <c r="AL4913" s="22">
        <v>0</v>
      </c>
      <c r="AM4913" s="22">
        <v>0</v>
      </c>
      <c r="AN4913" s="22">
        <v>-15.1</v>
      </c>
      <c r="AO4913" s="22">
        <v>0</v>
      </c>
      <c r="AP4913" s="18">
        <f>SUM(AI4913:AO4913)</f>
        <v>460.37058</v>
      </c>
    </row>
    <row r="4914" ht="20.35" customHeight="1">
      <c r="A4914" t="s" s="28">
        <v>3790</v>
      </c>
      <c r="B4914" s="15">
        <v>44433</v>
      </c>
      <c r="C4914" s="17">
        <v>1</v>
      </c>
      <c r="D4914" s="16"/>
      <c r="E4914" s="31"/>
      <c r="F4914" s="31"/>
      <c r="G4914" s="17">
        <v>1</v>
      </c>
      <c r="H4914" s="16"/>
      <c r="I4914" s="16"/>
      <c r="J4914" s="16"/>
      <c r="K4914" s="16"/>
      <c r="L4914" s="16"/>
      <c r="M4914" s="16"/>
      <c r="N4914" s="16"/>
      <c r="O4914" s="16"/>
      <c r="P4914" s="16"/>
      <c r="Q4914" s="16"/>
      <c r="R4914" s="16"/>
      <c r="S4914" s="16"/>
      <c r="T4914" s="16"/>
      <c r="U4914" s="16"/>
      <c r="V4914" s="16"/>
      <c r="W4914" s="16"/>
      <c r="X4914" s="16"/>
      <c r="Y4914" s="16"/>
      <c r="Z4914" s="17">
        <v>1</v>
      </c>
      <c r="AA4914" s="16"/>
      <c r="AB4914" s="16"/>
      <c r="AC4914" s="16"/>
      <c r="AD4914" s="16"/>
      <c r="AE4914" s="16"/>
      <c r="AF4914" s="16"/>
      <c r="AG4914" s="16"/>
      <c r="AH4914" s="16"/>
      <c r="AI4914" s="18">
        <v>644.96</v>
      </c>
      <c r="AJ4914" s="22">
        <f>AI4914*-0.029+-0.3</f>
        <v>-19.00384</v>
      </c>
      <c r="AK4914" s="22">
        <v>0</v>
      </c>
      <c r="AL4914" s="22">
        <v>0</v>
      </c>
      <c r="AM4914" s="22">
        <v>0</v>
      </c>
      <c r="AN4914" s="22">
        <v>-24.16</v>
      </c>
      <c r="AO4914" s="22">
        <v>0</v>
      </c>
      <c r="AP4914" s="18">
        <f>SUM(AI4914:AO4914)</f>
        <v>601.79616</v>
      </c>
    </row>
    <row r="4915" ht="20.35" customHeight="1">
      <c r="A4915" t="s" s="28">
        <v>2448</v>
      </c>
      <c r="B4915" s="15">
        <v>44433</v>
      </c>
      <c r="C4915" s="17">
        <v>1</v>
      </c>
      <c r="D4915" s="16"/>
      <c r="E4915" s="31"/>
      <c r="F4915" s="59">
        <v>2</v>
      </c>
      <c r="G4915" s="16"/>
      <c r="H4915" s="16"/>
      <c r="I4915" s="16"/>
      <c r="J4915" s="16"/>
      <c r="K4915" s="16"/>
      <c r="L4915" s="16"/>
      <c r="M4915" s="16"/>
      <c r="N4915" s="16"/>
      <c r="O4915" s="16"/>
      <c r="P4915" s="16"/>
      <c r="Q4915" s="16"/>
      <c r="R4915" s="16"/>
      <c r="S4915" s="16"/>
      <c r="T4915" s="16"/>
      <c r="U4915" s="16"/>
      <c r="V4915" s="16"/>
      <c r="W4915" s="16"/>
      <c r="X4915" s="16"/>
      <c r="Y4915" s="16"/>
      <c r="Z4915" s="16"/>
      <c r="AA4915" s="16"/>
      <c r="AB4915" s="16"/>
      <c r="AC4915" s="16"/>
      <c r="AD4915" s="16"/>
      <c r="AE4915" s="16"/>
      <c r="AF4915" s="16"/>
      <c r="AG4915" s="16"/>
      <c r="AH4915" s="16"/>
      <c r="AI4915" s="18">
        <v>761.1900000000001</v>
      </c>
      <c r="AJ4915" s="22">
        <f>AI4915*-0.029+-0.3</f>
        <v>-22.37451</v>
      </c>
      <c r="AK4915" s="22">
        <v>0</v>
      </c>
      <c r="AL4915" s="22">
        <v>0</v>
      </c>
      <c r="AM4915" s="22">
        <v>0</v>
      </c>
      <c r="AN4915" s="22">
        <v>-11.26</v>
      </c>
      <c r="AO4915" s="22">
        <v>-61.24</v>
      </c>
      <c r="AP4915" s="18">
        <f>SUM(AI4915:AO4915)</f>
        <v>666.31549</v>
      </c>
    </row>
    <row r="4916" ht="20.35" customHeight="1">
      <c r="A4916" t="s" s="28">
        <v>2030</v>
      </c>
      <c r="B4916" s="15">
        <v>44433</v>
      </c>
      <c r="C4916" s="16"/>
      <c r="D4916" s="16"/>
      <c r="E4916" s="31"/>
      <c r="F4916" s="31"/>
      <c r="G4916" s="16"/>
      <c r="H4916" s="17">
        <v>2</v>
      </c>
      <c r="I4916" s="16"/>
      <c r="J4916" s="16"/>
      <c r="K4916" s="16"/>
      <c r="L4916" s="16"/>
      <c r="M4916" s="16"/>
      <c r="N4916" s="16"/>
      <c r="O4916" s="16"/>
      <c r="P4916" s="16"/>
      <c r="Q4916" s="16"/>
      <c r="R4916" s="16"/>
      <c r="S4916" s="17">
        <v>1</v>
      </c>
      <c r="T4916" s="16"/>
      <c r="U4916" s="16"/>
      <c r="V4916" s="16"/>
      <c r="W4916" s="16"/>
      <c r="X4916" s="16"/>
      <c r="Y4916" s="16"/>
      <c r="Z4916" s="16"/>
      <c r="AA4916" s="16"/>
      <c r="AB4916" s="16"/>
      <c r="AC4916" s="16"/>
      <c r="AD4916" s="16"/>
      <c r="AE4916" s="16"/>
      <c r="AF4916" s="16"/>
      <c r="AG4916" s="16"/>
      <c r="AH4916" s="16"/>
      <c r="AI4916" s="18">
        <v>2194.22</v>
      </c>
      <c r="AJ4916" s="22">
        <v>0</v>
      </c>
      <c r="AK4916" s="22">
        <f>AI4916*-0.029+-0.3</f>
        <v>-63.93238</v>
      </c>
      <c r="AL4916" s="22">
        <v>0</v>
      </c>
      <c r="AM4916" s="22">
        <v>0</v>
      </c>
      <c r="AN4916" s="22">
        <v>-17.72</v>
      </c>
      <c r="AO4916" s="22">
        <v>0</v>
      </c>
      <c r="AP4916" s="18">
        <f>SUM(AI4916:AO4916)</f>
        <v>2112.56762</v>
      </c>
    </row>
    <row r="4917" ht="20.35" customHeight="1">
      <c r="A4917" t="s" s="28">
        <v>3791</v>
      </c>
      <c r="B4917" s="15">
        <v>44434</v>
      </c>
      <c r="C4917" s="16"/>
      <c r="D4917" s="16"/>
      <c r="E4917" s="31"/>
      <c r="F4917" s="31"/>
      <c r="G4917" s="16"/>
      <c r="H4917" s="16"/>
      <c r="I4917" s="16"/>
      <c r="J4917" s="16"/>
      <c r="K4917" s="16"/>
      <c r="L4917" s="16"/>
      <c r="M4917" s="16"/>
      <c r="N4917" s="16"/>
      <c r="O4917" s="16"/>
      <c r="P4917" s="16"/>
      <c r="Q4917" s="16"/>
      <c r="R4917" s="16"/>
      <c r="S4917" s="16"/>
      <c r="T4917" s="16"/>
      <c r="U4917" s="16"/>
      <c r="V4917" s="16"/>
      <c r="W4917" s="16"/>
      <c r="X4917" s="16"/>
      <c r="Y4917" s="16"/>
      <c r="Z4917" s="16"/>
      <c r="AA4917" s="16"/>
      <c r="AB4917" s="16"/>
      <c r="AC4917" s="16"/>
      <c r="AD4917" s="16"/>
      <c r="AE4917" s="16"/>
      <c r="AF4917" s="16"/>
      <c r="AG4917" s="16"/>
      <c r="AH4917" s="16"/>
      <c r="AI4917" s="18">
        <v>47.98</v>
      </c>
      <c r="AJ4917" s="22">
        <f>AI4917*-0.029+-0.3</f>
        <v>-1.69142</v>
      </c>
      <c r="AK4917" s="22">
        <v>0</v>
      </c>
      <c r="AL4917" s="22">
        <v>0</v>
      </c>
      <c r="AM4917" s="22">
        <v>0</v>
      </c>
      <c r="AN4917" s="22">
        <v>-5.66</v>
      </c>
      <c r="AO4917" s="22">
        <v>0</v>
      </c>
      <c r="AP4917" s="18">
        <f>SUM(AI4917:AO4917)</f>
        <v>40.62858</v>
      </c>
    </row>
    <row r="4918" ht="20.35" customHeight="1">
      <c r="A4918" t="s" s="28">
        <v>3792</v>
      </c>
      <c r="B4918" s="15">
        <v>44434</v>
      </c>
      <c r="C4918" s="16"/>
      <c r="D4918" s="16"/>
      <c r="E4918" s="31"/>
      <c r="F4918" s="31"/>
      <c r="G4918" s="16"/>
      <c r="H4918" s="16"/>
      <c r="I4918" s="16"/>
      <c r="J4918" s="16"/>
      <c r="K4918" s="16"/>
      <c r="L4918" s="16"/>
      <c r="M4918" s="16"/>
      <c r="N4918" s="16"/>
      <c r="O4918" s="16"/>
      <c r="P4918" s="16"/>
      <c r="Q4918" s="16"/>
      <c r="R4918" s="16"/>
      <c r="S4918" s="16"/>
      <c r="T4918" s="16"/>
      <c r="U4918" s="16"/>
      <c r="V4918" s="16"/>
      <c r="W4918" s="16"/>
      <c r="X4918" s="16"/>
      <c r="Y4918" s="16"/>
      <c r="Z4918" s="17">
        <v>2</v>
      </c>
      <c r="AA4918" s="16"/>
      <c r="AB4918" s="16"/>
      <c r="AC4918" s="16"/>
      <c r="AD4918" s="16"/>
      <c r="AE4918" s="16"/>
      <c r="AF4918" s="16"/>
      <c r="AG4918" s="16"/>
      <c r="AH4918" s="16"/>
      <c r="AI4918" s="18">
        <v>87.98</v>
      </c>
      <c r="AJ4918" s="22">
        <f>AI4918*-0.029+-0.3</f>
        <v>-2.85142</v>
      </c>
      <c r="AK4918" s="22">
        <v>0</v>
      </c>
      <c r="AL4918" s="22">
        <v>0</v>
      </c>
      <c r="AM4918" s="22">
        <v>0</v>
      </c>
      <c r="AN4918" s="22">
        <v>-9.5</v>
      </c>
      <c r="AO4918" s="22">
        <v>0</v>
      </c>
      <c r="AP4918" s="18">
        <f>SUM(AI4918:AO4918)</f>
        <v>75.62858</v>
      </c>
    </row>
    <row r="4919" ht="20.35" customHeight="1">
      <c r="A4919" t="s" s="28">
        <v>3793</v>
      </c>
      <c r="B4919" s="15">
        <v>44434</v>
      </c>
      <c r="C4919" s="17">
        <v>1</v>
      </c>
      <c r="D4919" s="16"/>
      <c r="E4919" s="31"/>
      <c r="F4919" s="31"/>
      <c r="G4919" s="16"/>
      <c r="H4919" s="16"/>
      <c r="I4919" s="16"/>
      <c r="J4919" s="16"/>
      <c r="K4919" s="16"/>
      <c r="L4919" s="16"/>
      <c r="M4919" s="16"/>
      <c r="N4919" s="16"/>
      <c r="O4919" s="16"/>
      <c r="P4919" s="16"/>
      <c r="Q4919" s="16"/>
      <c r="R4919" s="16"/>
      <c r="S4919" s="16"/>
      <c r="T4919" s="16"/>
      <c r="U4919" s="16"/>
      <c r="V4919" s="16"/>
      <c r="W4919" s="16"/>
      <c r="X4919" s="16"/>
      <c r="Y4919" s="16"/>
      <c r="Z4919" s="16"/>
      <c r="AA4919" s="16"/>
      <c r="AB4919" s="16"/>
      <c r="AC4919" s="16"/>
      <c r="AD4919" s="16"/>
      <c r="AE4919" s="16"/>
      <c r="AF4919" s="16"/>
      <c r="AG4919" s="16"/>
      <c r="AH4919" s="16"/>
      <c r="AI4919" s="18">
        <v>326.24</v>
      </c>
      <c r="AJ4919" s="22">
        <f>AI4919*-0.029+-0.3</f>
        <v>-9.760960000000001</v>
      </c>
      <c r="AK4919" s="22">
        <v>0</v>
      </c>
      <c r="AL4919" s="22">
        <v>0</v>
      </c>
      <c r="AM4919" s="22">
        <v>0</v>
      </c>
      <c r="AN4919" s="22">
        <v>-9.02</v>
      </c>
      <c r="AO4919" s="22">
        <v>-26.25</v>
      </c>
      <c r="AP4919" s="18">
        <f>SUM(AI4919:AO4919)</f>
        <v>281.20904</v>
      </c>
    </row>
    <row r="4920" ht="20.35" customHeight="1">
      <c r="A4920" t="s" s="28">
        <v>3794</v>
      </c>
      <c r="B4920" s="15">
        <v>44434</v>
      </c>
      <c r="C4920" s="16"/>
      <c r="D4920" s="16"/>
      <c r="E4920" s="31"/>
      <c r="F4920" s="31"/>
      <c r="G4920" s="16"/>
      <c r="H4920" s="16"/>
      <c r="I4920" s="16"/>
      <c r="J4920" s="16"/>
      <c r="K4920" s="16"/>
      <c r="L4920" s="16"/>
      <c r="M4920" s="16"/>
      <c r="N4920" s="16"/>
      <c r="O4920" s="16"/>
      <c r="P4920" s="16"/>
      <c r="Q4920" s="16"/>
      <c r="R4920" s="17">
        <v>1</v>
      </c>
      <c r="S4920" s="16"/>
      <c r="T4920" s="16"/>
      <c r="U4920" s="16"/>
      <c r="V4920" s="16"/>
      <c r="W4920" s="16"/>
      <c r="X4920" s="16"/>
      <c r="Y4920" s="16"/>
      <c r="Z4920" s="16"/>
      <c r="AA4920" s="17">
        <v>2</v>
      </c>
      <c r="AB4920" s="16"/>
      <c r="AC4920" s="16"/>
      <c r="AD4920" s="16"/>
      <c r="AE4920" s="16"/>
      <c r="AF4920" s="16"/>
      <c r="AG4920" s="16"/>
      <c r="AH4920" s="16"/>
      <c r="AI4920" s="18">
        <v>617.97</v>
      </c>
      <c r="AJ4920" s="22">
        <f>AI4920*-0.029+-0.3</f>
        <v>-18.22113</v>
      </c>
      <c r="AK4920" s="22">
        <v>0</v>
      </c>
      <c r="AL4920" s="22">
        <v>0</v>
      </c>
      <c r="AM4920" s="22">
        <v>0</v>
      </c>
      <c r="AN4920" s="22">
        <v>-11.86</v>
      </c>
      <c r="AO4920" s="22">
        <v>0</v>
      </c>
      <c r="AP4920" s="18">
        <f>SUM(AI4920:AO4920)</f>
        <v>587.88887</v>
      </c>
    </row>
    <row r="4921" ht="20.35" customHeight="1">
      <c r="A4921" t="s" s="28">
        <v>3795</v>
      </c>
      <c r="B4921" s="15">
        <v>44434</v>
      </c>
      <c r="C4921" s="16"/>
      <c r="D4921" s="16"/>
      <c r="E4921" s="31"/>
      <c r="F4921" s="31"/>
      <c r="G4921" s="16"/>
      <c r="H4921" s="16"/>
      <c r="I4921" s="16"/>
      <c r="J4921" s="16"/>
      <c r="K4921" s="16"/>
      <c r="L4921" s="16"/>
      <c r="M4921" s="17">
        <v>2</v>
      </c>
      <c r="N4921" s="16"/>
      <c r="O4921" s="16"/>
      <c r="P4921" s="16"/>
      <c r="Q4921" s="16"/>
      <c r="R4921" s="16"/>
      <c r="S4921" s="16"/>
      <c r="T4921" s="16"/>
      <c r="U4921" s="16"/>
      <c r="V4921" s="16"/>
      <c r="W4921" s="16"/>
      <c r="X4921" s="16"/>
      <c r="Y4921" s="16"/>
      <c r="Z4921" s="16"/>
      <c r="AA4921" s="16"/>
      <c r="AB4921" s="16"/>
      <c r="AC4921" s="16"/>
      <c r="AD4921" s="17">
        <v>1</v>
      </c>
      <c r="AE4921" s="16"/>
      <c r="AF4921" s="16"/>
      <c r="AG4921" s="16"/>
      <c r="AH4921" s="16"/>
      <c r="AI4921" s="18">
        <v>1258.98</v>
      </c>
      <c r="AJ4921" s="22">
        <f>AI4921*-0.029+-0.3</f>
        <v>-36.81042</v>
      </c>
      <c r="AK4921" s="22">
        <v>0</v>
      </c>
      <c r="AL4921" s="22">
        <v>0</v>
      </c>
      <c r="AM4921" s="22">
        <v>0</v>
      </c>
      <c r="AN4921" s="22">
        <v>-19.94</v>
      </c>
      <c r="AO4921" s="22">
        <v>0</v>
      </c>
      <c r="AP4921" s="18">
        <f>SUM(AI4921:AO4921)</f>
        <v>1202.22958</v>
      </c>
    </row>
    <row r="4922" ht="20.35" customHeight="1">
      <c r="A4922" t="s" s="28">
        <v>3796</v>
      </c>
      <c r="B4922" s="15">
        <v>44434</v>
      </c>
      <c r="C4922" s="16"/>
      <c r="D4922" s="16"/>
      <c r="E4922" s="31"/>
      <c r="F4922" s="31"/>
      <c r="G4922" s="16"/>
      <c r="H4922" s="16"/>
      <c r="I4922" s="16"/>
      <c r="J4922" s="16"/>
      <c r="K4922" s="16"/>
      <c r="L4922" s="16"/>
      <c r="M4922" s="16"/>
      <c r="N4922" s="16"/>
      <c r="O4922" s="16"/>
      <c r="P4922" s="16"/>
      <c r="Q4922" s="16"/>
      <c r="R4922" s="16"/>
      <c r="S4922" s="17">
        <v>1</v>
      </c>
      <c r="T4922" s="16"/>
      <c r="U4922" s="16"/>
      <c r="V4922" s="16"/>
      <c r="W4922" s="16"/>
      <c r="X4922" s="16"/>
      <c r="Y4922" s="16"/>
      <c r="Z4922" s="16"/>
      <c r="AA4922" s="16"/>
      <c r="AB4922" s="16"/>
      <c r="AC4922" s="16"/>
      <c r="AD4922" s="16"/>
      <c r="AE4922" s="16"/>
      <c r="AF4922" s="16"/>
      <c r="AG4922" s="16"/>
      <c r="AH4922" s="16"/>
      <c r="AI4922" s="18">
        <v>388.14</v>
      </c>
      <c r="AJ4922" s="22">
        <f>AI4922*-0.029+-0.3</f>
        <v>-11.55606</v>
      </c>
      <c r="AK4922" s="22">
        <v>0</v>
      </c>
      <c r="AL4922" s="22">
        <v>0</v>
      </c>
      <c r="AM4922" s="22">
        <v>0</v>
      </c>
      <c r="AN4922" s="22">
        <v>-7.5</v>
      </c>
      <c r="AO4922" s="22">
        <v>0</v>
      </c>
      <c r="AP4922" s="18">
        <f>SUM(AI4922:AO4922)</f>
        <v>369.08394</v>
      </c>
    </row>
    <row r="4923" ht="20.35" customHeight="1">
      <c r="A4923" t="s" s="28">
        <v>3797</v>
      </c>
      <c r="B4923" s="15">
        <v>44435</v>
      </c>
      <c r="C4923" s="17">
        <v>1</v>
      </c>
      <c r="D4923" s="16"/>
      <c r="E4923" s="31"/>
      <c r="F4923" s="31"/>
      <c r="G4923" s="16"/>
      <c r="H4923" s="16"/>
      <c r="I4923" s="16"/>
      <c r="J4923" s="16"/>
      <c r="K4923" s="16"/>
      <c r="L4923" s="16"/>
      <c r="M4923" s="16"/>
      <c r="N4923" s="16"/>
      <c r="O4923" s="16"/>
      <c r="P4923" s="16"/>
      <c r="Q4923" s="16"/>
      <c r="R4923" s="16"/>
      <c r="S4923" s="16"/>
      <c r="T4923" s="16"/>
      <c r="U4923" s="16"/>
      <c r="V4923" s="16"/>
      <c r="W4923" s="16"/>
      <c r="X4923" s="16"/>
      <c r="Y4923" s="16"/>
      <c r="Z4923" s="16"/>
      <c r="AA4923" s="16"/>
      <c r="AB4923" s="16"/>
      <c r="AC4923" s="16"/>
      <c r="AD4923" s="16"/>
      <c r="AE4923" s="16"/>
      <c r="AF4923" s="16"/>
      <c r="AG4923" s="16"/>
      <c r="AH4923" s="16"/>
      <c r="AI4923" s="18">
        <v>326.24</v>
      </c>
      <c r="AJ4923" s="22">
        <f>AI4923*-0.029+-0.3</f>
        <v>-9.760960000000001</v>
      </c>
      <c r="AK4923" s="22">
        <v>0</v>
      </c>
      <c r="AL4923" s="22">
        <v>0</v>
      </c>
      <c r="AM4923" s="22">
        <v>0</v>
      </c>
      <c r="AN4923" s="22">
        <v>-11.39</v>
      </c>
      <c r="AO4923" s="22">
        <v>-26.25</v>
      </c>
      <c r="AP4923" s="18">
        <f>SUM(AI4923:AO4923)</f>
        <v>278.83904</v>
      </c>
    </row>
    <row r="4924" ht="20.35" customHeight="1">
      <c r="A4924" t="s" s="28">
        <v>3195</v>
      </c>
      <c r="B4924" s="15">
        <v>44435</v>
      </c>
      <c r="C4924" s="16"/>
      <c r="D4924" s="16"/>
      <c r="E4924" s="31"/>
      <c r="F4924" s="31"/>
      <c r="G4924" s="16"/>
      <c r="H4924" s="16"/>
      <c r="I4924" s="16"/>
      <c r="J4924" s="16"/>
      <c r="K4924" s="16"/>
      <c r="L4924" s="16"/>
      <c r="M4924" s="16"/>
      <c r="N4924" s="16"/>
      <c r="O4924" s="16"/>
      <c r="P4924" s="16"/>
      <c r="Q4924" s="16"/>
      <c r="R4924" s="16"/>
      <c r="S4924" s="16"/>
      <c r="T4924" s="16"/>
      <c r="U4924" s="16"/>
      <c r="V4924" s="16"/>
      <c r="W4924" s="16"/>
      <c r="X4924" s="16"/>
      <c r="Y4924" s="16"/>
      <c r="Z4924" s="16"/>
      <c r="AA4924" s="16"/>
      <c r="AB4924" s="16"/>
      <c r="AC4924" s="16"/>
      <c r="AD4924" s="16"/>
      <c r="AE4924" s="16"/>
      <c r="AF4924" s="16"/>
      <c r="AG4924" s="16"/>
      <c r="AH4924" s="16"/>
      <c r="AI4924" s="18">
        <v>140</v>
      </c>
      <c r="AJ4924" s="22">
        <f>AI4924*-0.029+-0.3</f>
        <v>-4.36</v>
      </c>
      <c r="AK4924" s="22">
        <v>0</v>
      </c>
      <c r="AL4924" s="22">
        <v>0</v>
      </c>
      <c r="AM4924" s="22">
        <v>0</v>
      </c>
      <c r="AN4924" s="22">
        <v>-7.5</v>
      </c>
      <c r="AO4924" s="22">
        <v>0</v>
      </c>
      <c r="AP4924" s="18">
        <f>SUM(AI4924:AO4924)</f>
        <v>128.14</v>
      </c>
    </row>
    <row r="4925" ht="20.35" customHeight="1">
      <c r="A4925" t="s" s="28">
        <v>2891</v>
      </c>
      <c r="B4925" s="15">
        <v>44435</v>
      </c>
      <c r="C4925" s="16"/>
      <c r="D4925" s="16"/>
      <c r="E4925" s="31"/>
      <c r="F4925" s="31"/>
      <c r="G4925" s="16"/>
      <c r="H4925" s="16"/>
      <c r="I4925" s="16"/>
      <c r="J4925" s="16"/>
      <c r="K4925" s="16"/>
      <c r="L4925" s="16"/>
      <c r="M4925" s="16"/>
      <c r="N4925" s="16"/>
      <c r="O4925" s="16"/>
      <c r="P4925" s="16"/>
      <c r="Q4925" s="17">
        <v>1</v>
      </c>
      <c r="R4925" s="16"/>
      <c r="S4925" s="16"/>
      <c r="T4925" s="16"/>
      <c r="U4925" s="16"/>
      <c r="V4925" s="16"/>
      <c r="W4925" s="16"/>
      <c r="X4925" s="16"/>
      <c r="Y4925" s="16"/>
      <c r="Z4925" s="16"/>
      <c r="AA4925" s="16"/>
      <c r="AB4925" s="16"/>
      <c r="AC4925" s="16"/>
      <c r="AD4925" s="16"/>
      <c r="AE4925" s="16"/>
      <c r="AF4925" s="16"/>
      <c r="AG4925" s="16"/>
      <c r="AH4925" s="16"/>
      <c r="AI4925" s="18">
        <v>249.99</v>
      </c>
      <c r="AJ4925" s="22">
        <f>AI4925*-0.029+-0.3</f>
        <v>-7.54971</v>
      </c>
      <c r="AK4925" s="22">
        <v>0</v>
      </c>
      <c r="AL4925" s="22">
        <v>0</v>
      </c>
      <c r="AM4925" s="22">
        <v>0</v>
      </c>
      <c r="AN4925" s="22">
        <v>-7.5</v>
      </c>
      <c r="AO4925" s="22">
        <v>0</v>
      </c>
      <c r="AP4925" s="18">
        <f>SUM(AI4925:AO4925)</f>
        <v>234.94029</v>
      </c>
    </row>
    <row r="4926" ht="20.35" customHeight="1">
      <c r="A4926" t="s" s="28">
        <v>2237</v>
      </c>
      <c r="B4926" s="15">
        <v>44435</v>
      </c>
      <c r="C4926" s="16"/>
      <c r="D4926" s="17">
        <v>1</v>
      </c>
      <c r="E4926" s="31"/>
      <c r="F4926" s="31"/>
      <c r="G4926" s="16"/>
      <c r="H4926" s="16"/>
      <c r="I4926" s="16"/>
      <c r="J4926" s="16"/>
      <c r="K4926" s="16"/>
      <c r="L4926" s="16"/>
      <c r="M4926" s="16"/>
      <c r="N4926" s="16"/>
      <c r="O4926" s="16"/>
      <c r="P4926" s="16"/>
      <c r="Q4926" s="16"/>
      <c r="R4926" s="16"/>
      <c r="S4926" s="16"/>
      <c r="T4926" s="16"/>
      <c r="U4926" s="16"/>
      <c r="V4926" s="16"/>
      <c r="W4926" s="16"/>
      <c r="X4926" s="16"/>
      <c r="Y4926" s="16"/>
      <c r="Z4926" s="16"/>
      <c r="AA4926" s="16"/>
      <c r="AB4926" s="16"/>
      <c r="AC4926" s="16"/>
      <c r="AD4926" s="16"/>
      <c r="AE4926" s="16"/>
      <c r="AF4926" s="16"/>
      <c r="AG4926" s="16"/>
      <c r="AH4926" s="16"/>
      <c r="AI4926" s="18">
        <v>290</v>
      </c>
      <c r="AJ4926" s="22">
        <f>AI4926*-0.029+-0.3</f>
        <v>-8.710000000000001</v>
      </c>
      <c r="AK4926" s="22">
        <v>0</v>
      </c>
      <c r="AL4926" s="22">
        <v>0</v>
      </c>
      <c r="AM4926" s="22">
        <v>0</v>
      </c>
      <c r="AN4926" s="22">
        <v>-12.8</v>
      </c>
      <c r="AO4926" s="22">
        <v>0</v>
      </c>
      <c r="AP4926" s="18">
        <f>SUM(AI4926:AO4926)</f>
        <v>268.49</v>
      </c>
    </row>
    <row r="4927" ht="20.35" customHeight="1">
      <c r="A4927" t="s" s="28">
        <v>862</v>
      </c>
      <c r="B4927" s="15">
        <v>44438</v>
      </c>
      <c r="C4927" s="17">
        <v>2</v>
      </c>
      <c r="D4927" s="16"/>
      <c r="E4927" s="31"/>
      <c r="F4927" s="59">
        <v>2</v>
      </c>
      <c r="G4927" s="16"/>
      <c r="H4927" s="16"/>
      <c r="I4927" s="16"/>
      <c r="J4927" s="16"/>
      <c r="K4927" s="16"/>
      <c r="L4927" s="16"/>
      <c r="M4927" s="16"/>
      <c r="N4927" s="16"/>
      <c r="O4927" s="16"/>
      <c r="P4927" s="16"/>
      <c r="Q4927" s="16"/>
      <c r="R4927" s="16"/>
      <c r="S4927" s="16"/>
      <c r="T4927" s="16"/>
      <c r="U4927" s="16"/>
      <c r="V4927" s="16"/>
      <c r="W4927" s="16"/>
      <c r="X4927" s="17">
        <v>22</v>
      </c>
      <c r="Y4927" s="16"/>
      <c r="Z4927" s="16"/>
      <c r="AA4927" s="16"/>
      <c r="AB4927" s="16"/>
      <c r="AC4927" s="16"/>
      <c r="AD4927" s="16"/>
      <c r="AE4927" s="16"/>
      <c r="AF4927" s="16"/>
      <c r="AG4927" s="16"/>
      <c r="AH4927" s="16"/>
      <c r="AI4927" s="18">
        <v>3145.98</v>
      </c>
      <c r="AJ4927" s="22">
        <f>AI4927*-0.029+-0.3</f>
        <v>-91.53342000000001</v>
      </c>
      <c r="AK4927" s="22">
        <v>0</v>
      </c>
      <c r="AL4927" s="22">
        <v>0</v>
      </c>
      <c r="AM4927" s="22">
        <v>0</v>
      </c>
      <c r="AN4927" s="22">
        <v>-62.64</v>
      </c>
      <c r="AO4927" s="22">
        <v>0</v>
      </c>
      <c r="AP4927" s="18">
        <f>SUM(AI4927:AO4927)</f>
        <v>2991.80658</v>
      </c>
    </row>
    <row r="4928" ht="20.35" customHeight="1">
      <c r="A4928" t="s" s="28">
        <v>2195</v>
      </c>
      <c r="B4928" s="15">
        <v>44438</v>
      </c>
      <c r="C4928" s="16"/>
      <c r="D4928" s="16"/>
      <c r="E4928" s="31"/>
      <c r="F4928" s="31"/>
      <c r="G4928" s="17">
        <v>1</v>
      </c>
      <c r="H4928" s="16"/>
      <c r="I4928" s="16"/>
      <c r="J4928" s="16"/>
      <c r="K4928" s="16"/>
      <c r="L4928" s="16"/>
      <c r="M4928" s="16"/>
      <c r="N4928" s="16"/>
      <c r="O4928" s="16"/>
      <c r="P4928" s="16"/>
      <c r="Q4928" s="16"/>
      <c r="R4928" s="16"/>
      <c r="S4928" s="16"/>
      <c r="T4928" s="16"/>
      <c r="U4928" s="16"/>
      <c r="V4928" s="16"/>
      <c r="W4928" s="16"/>
      <c r="X4928" s="16"/>
      <c r="Y4928" s="16"/>
      <c r="Z4928" s="16"/>
      <c r="AA4928" s="16"/>
      <c r="AB4928" s="16"/>
      <c r="AC4928" s="16"/>
      <c r="AD4928" s="16"/>
      <c r="AE4928" s="16"/>
      <c r="AF4928" s="16"/>
      <c r="AG4928" s="16"/>
      <c r="AH4928" s="16"/>
      <c r="AI4928" s="18">
        <v>149.99</v>
      </c>
      <c r="AJ4928" s="22">
        <f>AI4928*-0.029+-0.3</f>
        <v>-4.64971</v>
      </c>
      <c r="AK4928" s="22">
        <v>0</v>
      </c>
      <c r="AL4928" s="22">
        <v>0</v>
      </c>
      <c r="AM4928" s="22">
        <v>0</v>
      </c>
      <c r="AN4928" s="22">
        <v>-57.04</v>
      </c>
      <c r="AO4928" s="22">
        <v>0</v>
      </c>
      <c r="AP4928" s="18">
        <f>SUM(AI4928:AO4928)</f>
        <v>88.30029</v>
      </c>
    </row>
    <row r="4929" ht="20.35" customHeight="1">
      <c r="A4929" t="s" s="28">
        <v>2195</v>
      </c>
      <c r="B4929" s="15">
        <v>44438</v>
      </c>
      <c r="C4929" s="16"/>
      <c r="D4929" s="16"/>
      <c r="E4929" s="31"/>
      <c r="F4929" s="31"/>
      <c r="G4929" s="16"/>
      <c r="H4929" s="16"/>
      <c r="I4929" s="16"/>
      <c r="J4929" s="16"/>
      <c r="K4929" s="16"/>
      <c r="L4929" s="16"/>
      <c r="M4929" s="16"/>
      <c r="N4929" s="16"/>
      <c r="O4929" s="16"/>
      <c r="P4929" s="16"/>
      <c r="Q4929" s="16"/>
      <c r="R4929" s="16"/>
      <c r="S4929" s="16"/>
      <c r="T4929" s="16"/>
      <c r="U4929" s="16"/>
      <c r="V4929" s="16"/>
      <c r="W4929" s="16"/>
      <c r="X4929" s="16"/>
      <c r="Y4929" s="16"/>
      <c r="Z4929" s="16"/>
      <c r="AA4929" s="16"/>
      <c r="AB4929" s="16"/>
      <c r="AC4929" s="16"/>
      <c r="AD4929" s="16"/>
      <c r="AE4929" s="16"/>
      <c r="AF4929" s="16"/>
      <c r="AG4929" s="16"/>
      <c r="AH4929" s="16"/>
      <c r="AI4929" s="18">
        <v>77.04000000000001</v>
      </c>
      <c r="AJ4929" s="22">
        <v>0</v>
      </c>
      <c r="AK4929" s="22">
        <f>AI4929*-0.029+-0.3</f>
        <v>-2.53416</v>
      </c>
      <c r="AL4929" s="22">
        <v>0</v>
      </c>
      <c r="AM4929" s="22">
        <v>0</v>
      </c>
      <c r="AN4929" s="22">
        <v>0</v>
      </c>
      <c r="AO4929" s="22">
        <v>0</v>
      </c>
      <c r="AP4929" s="18">
        <f>SUM(AI4929:AO4929)</f>
        <v>74.50584000000001</v>
      </c>
    </row>
    <row r="4930" ht="20.35" customHeight="1">
      <c r="A4930" t="s" s="28">
        <v>3798</v>
      </c>
      <c r="B4930" s="15">
        <v>44438</v>
      </c>
      <c r="C4930" s="16"/>
      <c r="D4930" s="16"/>
      <c r="E4930" s="31"/>
      <c r="F4930" s="31"/>
      <c r="G4930" s="16"/>
      <c r="H4930" s="16"/>
      <c r="I4930" s="16"/>
      <c r="J4930" s="16"/>
      <c r="K4930" s="16"/>
      <c r="L4930" s="16"/>
      <c r="M4930" s="16"/>
      <c r="N4930" s="16"/>
      <c r="O4930" s="16"/>
      <c r="P4930" s="16"/>
      <c r="Q4930" s="16"/>
      <c r="R4930" s="16"/>
      <c r="S4930" s="16"/>
      <c r="T4930" s="16"/>
      <c r="U4930" s="16"/>
      <c r="V4930" s="16"/>
      <c r="W4930" s="16"/>
      <c r="X4930" s="16"/>
      <c r="Y4930" s="16"/>
      <c r="Z4930" s="16"/>
      <c r="AA4930" s="17">
        <v>1</v>
      </c>
      <c r="AB4930" s="16"/>
      <c r="AC4930" s="16"/>
      <c r="AD4930" s="16"/>
      <c r="AE4930" s="16"/>
      <c r="AF4930" s="16"/>
      <c r="AG4930" s="16"/>
      <c r="AH4930" s="16"/>
      <c r="AI4930" s="18">
        <v>67.98</v>
      </c>
      <c r="AJ4930" s="22">
        <f>AI4930*-0.029+-0.3</f>
        <v>-2.27142</v>
      </c>
      <c r="AK4930" s="22">
        <v>0</v>
      </c>
      <c r="AL4930" s="22">
        <v>0</v>
      </c>
      <c r="AM4930" s="22">
        <v>0</v>
      </c>
      <c r="AN4930" s="22">
        <v>-9.5</v>
      </c>
      <c r="AO4930" s="22">
        <v>0</v>
      </c>
      <c r="AP4930" s="18">
        <f>SUM(AI4930:AO4930)</f>
        <v>56.20858</v>
      </c>
    </row>
    <row r="4931" ht="20.35" customHeight="1">
      <c r="A4931" t="s" s="28">
        <v>3799</v>
      </c>
      <c r="B4931" s="15">
        <v>44438</v>
      </c>
      <c r="C4931" s="17">
        <v>1</v>
      </c>
      <c r="D4931" s="16"/>
      <c r="E4931" s="31"/>
      <c r="F4931" s="59">
        <v>1</v>
      </c>
      <c r="G4931" s="16"/>
      <c r="H4931" s="16"/>
      <c r="I4931" s="16"/>
      <c r="J4931" s="16"/>
      <c r="K4931" s="16"/>
      <c r="L4931" s="16"/>
      <c r="M4931" s="16"/>
      <c r="N4931" s="16"/>
      <c r="O4931" s="16"/>
      <c r="P4931" s="16"/>
      <c r="Q4931" s="16"/>
      <c r="R4931" s="16"/>
      <c r="S4931" s="16"/>
      <c r="T4931" s="16"/>
      <c r="U4931" s="16"/>
      <c r="V4931" s="16"/>
      <c r="W4931" s="16"/>
      <c r="X4931" s="16"/>
      <c r="Y4931" s="16"/>
      <c r="Z4931" s="16"/>
      <c r="AA4931" s="16"/>
      <c r="AB4931" s="16"/>
      <c r="AC4931" s="16"/>
      <c r="AD4931" s="16"/>
      <c r="AE4931" s="16"/>
      <c r="AF4931" s="16"/>
      <c r="AG4931" s="16"/>
      <c r="AH4931" s="16"/>
      <c r="AI4931" s="18">
        <v>464.98</v>
      </c>
      <c r="AJ4931" s="22">
        <v>0</v>
      </c>
      <c r="AK4931" s="22">
        <v>0</v>
      </c>
      <c r="AL4931" s="22">
        <f>AI4931*-0.029-0.3</f>
        <v>-13.78442</v>
      </c>
      <c r="AM4931" s="22">
        <v>0</v>
      </c>
      <c r="AN4931" s="22">
        <v>-17.45</v>
      </c>
      <c r="AO4931" s="22">
        <v>0</v>
      </c>
      <c r="AP4931" s="18">
        <f>SUM(AI4931:AO4931)</f>
        <v>433.74558</v>
      </c>
    </row>
    <row r="4932" ht="20.35" customHeight="1">
      <c r="A4932" t="s" s="28">
        <v>3800</v>
      </c>
      <c r="B4932" s="15">
        <v>44438</v>
      </c>
      <c r="C4932" s="17">
        <v>1</v>
      </c>
      <c r="D4932" s="16"/>
      <c r="E4932" s="31"/>
      <c r="F4932" s="31"/>
      <c r="G4932" s="16"/>
      <c r="H4932" s="16"/>
      <c r="I4932" s="16"/>
      <c r="J4932" s="16"/>
      <c r="K4932" s="16"/>
      <c r="L4932" s="16"/>
      <c r="M4932" s="16"/>
      <c r="N4932" s="16"/>
      <c r="O4932" s="16"/>
      <c r="P4932" s="16"/>
      <c r="Q4932" s="16"/>
      <c r="R4932" s="16"/>
      <c r="S4932" s="16"/>
      <c r="T4932" s="16"/>
      <c r="U4932" s="16"/>
      <c r="V4932" s="16"/>
      <c r="W4932" s="16"/>
      <c r="X4932" s="16"/>
      <c r="Y4932" s="16"/>
      <c r="Z4932" s="16"/>
      <c r="AA4932" s="16"/>
      <c r="AB4932" s="16"/>
      <c r="AC4932" s="16"/>
      <c r="AD4932" s="16"/>
      <c r="AE4932" s="16"/>
      <c r="AF4932" s="16"/>
      <c r="AG4932" s="16"/>
      <c r="AH4932" s="16"/>
      <c r="AI4932" s="18">
        <v>299.99</v>
      </c>
      <c r="AJ4932" s="22">
        <f>AI4932*-0.029+-0.3</f>
        <v>-8.99971</v>
      </c>
      <c r="AK4932" s="22">
        <v>0</v>
      </c>
      <c r="AL4932" s="22">
        <v>0</v>
      </c>
      <c r="AM4932" s="22">
        <v>0</v>
      </c>
      <c r="AN4932" s="22">
        <v>-12.8</v>
      </c>
      <c r="AO4932" s="22">
        <v>0</v>
      </c>
      <c r="AP4932" s="18">
        <f>SUM(AI4932:AO4932)</f>
        <v>278.19029</v>
      </c>
    </row>
    <row r="4933" ht="20.35" customHeight="1">
      <c r="A4933" t="s" s="28">
        <v>3801</v>
      </c>
      <c r="B4933" s="15">
        <v>44438</v>
      </c>
      <c r="C4933" s="17">
        <v>1</v>
      </c>
      <c r="D4933" s="16"/>
      <c r="E4933" s="31"/>
      <c r="F4933" s="31"/>
      <c r="G4933" s="16"/>
      <c r="H4933" s="16"/>
      <c r="I4933" s="16"/>
      <c r="J4933" s="16"/>
      <c r="K4933" s="16"/>
      <c r="L4933" s="16"/>
      <c r="M4933" s="16"/>
      <c r="N4933" s="16"/>
      <c r="O4933" s="16"/>
      <c r="P4933" s="16"/>
      <c r="Q4933" s="16"/>
      <c r="R4933" s="16"/>
      <c r="S4933" s="16"/>
      <c r="T4933" s="16"/>
      <c r="U4933" s="16"/>
      <c r="V4933" s="16"/>
      <c r="W4933" s="16"/>
      <c r="X4933" s="16"/>
      <c r="Y4933" s="16"/>
      <c r="Z4933" s="16"/>
      <c r="AA4933" s="16"/>
      <c r="AB4933" s="16"/>
      <c r="AC4933" s="16"/>
      <c r="AD4933" s="16"/>
      <c r="AE4933" s="16"/>
      <c r="AF4933" s="16"/>
      <c r="AG4933" s="16"/>
      <c r="AH4933" s="16"/>
      <c r="AI4933" s="18">
        <v>299.99</v>
      </c>
      <c r="AJ4933" s="22">
        <f>AI4933*-0.029+-0.3</f>
        <v>-8.99971</v>
      </c>
      <c r="AK4933" s="22">
        <v>0</v>
      </c>
      <c r="AL4933" s="22">
        <v>0</v>
      </c>
      <c r="AM4933" s="22">
        <v>0</v>
      </c>
      <c r="AN4933" s="22">
        <v>-12.8</v>
      </c>
      <c r="AO4933" s="22">
        <v>0</v>
      </c>
      <c r="AP4933" s="18">
        <f>SUM(AI4933:AO4933)</f>
        <v>278.19029</v>
      </c>
    </row>
    <row r="4934" ht="20.35" customHeight="1">
      <c r="A4934" t="s" s="28">
        <v>3802</v>
      </c>
      <c r="B4934" s="15">
        <v>44438</v>
      </c>
      <c r="C4934" s="16"/>
      <c r="D4934" s="16"/>
      <c r="E4934" s="31"/>
      <c r="F4934" s="31"/>
      <c r="G4934" s="16"/>
      <c r="H4934" s="16"/>
      <c r="I4934" s="16"/>
      <c r="J4934" s="16"/>
      <c r="K4934" s="16"/>
      <c r="L4934" s="16"/>
      <c r="M4934" s="16"/>
      <c r="N4934" s="16"/>
      <c r="O4934" s="16"/>
      <c r="P4934" s="16"/>
      <c r="Q4934" s="16"/>
      <c r="R4934" s="16"/>
      <c r="S4934" s="16"/>
      <c r="T4934" s="16"/>
      <c r="U4934" s="16"/>
      <c r="V4934" s="16"/>
      <c r="W4934" s="16"/>
      <c r="X4934" s="16"/>
      <c r="Y4934" s="16"/>
      <c r="Z4934" s="17">
        <v>2</v>
      </c>
      <c r="AA4934" s="17">
        <v>1</v>
      </c>
      <c r="AB4934" s="16"/>
      <c r="AC4934" s="16"/>
      <c r="AD4934" s="16"/>
      <c r="AE4934" s="16"/>
      <c r="AF4934" s="16"/>
      <c r="AG4934" s="16"/>
      <c r="AH4934" s="16"/>
      <c r="AI4934" s="18">
        <v>170</v>
      </c>
      <c r="AJ4934" s="22">
        <v>0</v>
      </c>
      <c r="AK4934" s="22">
        <v>0</v>
      </c>
      <c r="AL4934" s="22">
        <f>AI4934*-0.029-0.3</f>
        <v>-5.23</v>
      </c>
      <c r="AM4934" s="22">
        <v>0</v>
      </c>
      <c r="AN4934" s="22">
        <v>-9.5</v>
      </c>
      <c r="AO4934" s="22">
        <v>0</v>
      </c>
      <c r="AP4934" s="18">
        <f>SUM(AI4934:AO4934)</f>
        <v>155.27</v>
      </c>
    </row>
    <row r="4935" ht="20.35" customHeight="1">
      <c r="A4935" t="s" s="28">
        <v>3803</v>
      </c>
      <c r="B4935" s="15">
        <v>44438</v>
      </c>
      <c r="C4935" s="16"/>
      <c r="D4935" s="16"/>
      <c r="E4935" s="31"/>
      <c r="F4935" s="31"/>
      <c r="G4935" s="16"/>
      <c r="H4935" s="16"/>
      <c r="I4935" s="16"/>
      <c r="J4935" s="16"/>
      <c r="K4935" s="16"/>
      <c r="L4935" s="16"/>
      <c r="M4935" s="16"/>
      <c r="N4935" s="16"/>
      <c r="O4935" s="16"/>
      <c r="P4935" s="16"/>
      <c r="Q4935" s="16"/>
      <c r="R4935" s="16"/>
      <c r="S4935" s="16"/>
      <c r="T4935" s="16"/>
      <c r="U4935" s="16"/>
      <c r="V4935" s="16"/>
      <c r="W4935" s="16"/>
      <c r="X4935" s="17">
        <v>1</v>
      </c>
      <c r="Y4935" s="16"/>
      <c r="Z4935" s="16"/>
      <c r="AA4935" s="16"/>
      <c r="AB4935" s="16"/>
      <c r="AC4935" s="16"/>
      <c r="AD4935" s="16"/>
      <c r="AE4935" s="16"/>
      <c r="AF4935" s="16"/>
      <c r="AG4935" s="16"/>
      <c r="AH4935" s="16"/>
      <c r="AI4935" s="18">
        <v>117.43</v>
      </c>
      <c r="AJ4935" s="22">
        <v>0</v>
      </c>
      <c r="AK4935" s="22">
        <v>0</v>
      </c>
      <c r="AL4935" s="22">
        <f>AI4935*-0.029-0.3</f>
        <v>-3.70547</v>
      </c>
      <c r="AM4935" s="22">
        <v>0</v>
      </c>
      <c r="AN4935" s="22">
        <v>-9.5</v>
      </c>
      <c r="AO4935" s="22">
        <v>-9.449999999999999</v>
      </c>
      <c r="AP4935" s="18">
        <f>SUM(AI4935:AO4935)</f>
        <v>94.77453</v>
      </c>
    </row>
    <row r="4936" ht="20.35" customHeight="1">
      <c r="A4936" t="s" s="28">
        <v>3804</v>
      </c>
      <c r="B4936" s="15">
        <v>44438</v>
      </c>
      <c r="C4936" s="16"/>
      <c r="D4936" s="16"/>
      <c r="E4936" s="31"/>
      <c r="F4936" s="31"/>
      <c r="G4936" s="17">
        <v>1</v>
      </c>
      <c r="H4936" s="16"/>
      <c r="I4936" s="16"/>
      <c r="J4936" s="16"/>
      <c r="K4936" s="16"/>
      <c r="L4936" s="16"/>
      <c r="M4936" s="16"/>
      <c r="N4936" s="16"/>
      <c r="O4936" s="16"/>
      <c r="P4936" s="16"/>
      <c r="Q4936" s="16"/>
      <c r="R4936" s="16"/>
      <c r="S4936" s="16"/>
      <c r="T4936" s="16"/>
      <c r="U4936" s="16"/>
      <c r="V4936" s="16"/>
      <c r="W4936" s="16"/>
      <c r="X4936" s="16"/>
      <c r="Y4936" s="16"/>
      <c r="Z4936" s="16"/>
      <c r="AA4936" s="16"/>
      <c r="AB4936" s="16"/>
      <c r="AC4936" s="16"/>
      <c r="AD4936" s="16"/>
      <c r="AE4936" s="16"/>
      <c r="AF4936" s="16"/>
      <c r="AG4936" s="16"/>
      <c r="AH4936" s="16"/>
      <c r="AI4936" s="18">
        <v>192.07</v>
      </c>
      <c r="AJ4936" s="22">
        <f>AI4936*-0.029+-0.3</f>
        <v>-5.87003</v>
      </c>
      <c r="AK4936" s="22">
        <v>0</v>
      </c>
      <c r="AL4936" s="22">
        <v>0</v>
      </c>
      <c r="AM4936" s="22">
        <v>0</v>
      </c>
      <c r="AN4936" s="22">
        <v>-12.8</v>
      </c>
      <c r="AO4936" s="22">
        <v>0</v>
      </c>
      <c r="AP4936" s="18">
        <f>SUM(AI4936:AO4936)</f>
        <v>173.39997</v>
      </c>
    </row>
    <row r="4937" ht="20.35" customHeight="1">
      <c r="A4937" t="s" s="28">
        <v>3805</v>
      </c>
      <c r="B4937" s="15">
        <v>44438</v>
      </c>
      <c r="C4937" s="17">
        <v>1</v>
      </c>
      <c r="D4937" s="16"/>
      <c r="E4937" s="31"/>
      <c r="F4937" s="31"/>
      <c r="G4937" s="16"/>
      <c r="H4937" s="16"/>
      <c r="I4937" s="16"/>
      <c r="J4937" s="16"/>
      <c r="K4937" s="16"/>
      <c r="L4937" s="16"/>
      <c r="M4937" s="16"/>
      <c r="N4937" s="16"/>
      <c r="O4937" s="16"/>
      <c r="P4937" s="16"/>
      <c r="Q4937" s="16"/>
      <c r="R4937" s="16"/>
      <c r="S4937" s="16"/>
      <c r="T4937" s="16"/>
      <c r="U4937" s="16"/>
      <c r="V4937" s="16"/>
      <c r="W4937" s="16"/>
      <c r="X4937" s="16"/>
      <c r="Y4937" s="16"/>
      <c r="Z4937" s="16"/>
      <c r="AA4937" s="16"/>
      <c r="AB4937" s="16"/>
      <c r="AC4937" s="16"/>
      <c r="AD4937" s="16"/>
      <c r="AE4937" s="16"/>
      <c r="AF4937" s="16"/>
      <c r="AG4937" s="16"/>
      <c r="AH4937" s="16"/>
      <c r="AI4937" s="18">
        <v>314.37</v>
      </c>
      <c r="AJ4937" s="22">
        <f>AI4937*-0.029+-0.3</f>
        <v>-9.416729999999999</v>
      </c>
      <c r="AK4937" s="22">
        <v>0</v>
      </c>
      <c r="AL4937" s="22">
        <v>0</v>
      </c>
      <c r="AM4937" s="22">
        <v>0</v>
      </c>
      <c r="AN4937" s="22">
        <v>-12.8</v>
      </c>
      <c r="AO4937" s="22">
        <v>0</v>
      </c>
      <c r="AP4937" s="18">
        <f>SUM(AI4937:AO4937)</f>
        <v>292.15327</v>
      </c>
    </row>
    <row r="4938" ht="20.35" customHeight="1">
      <c r="A4938" t="s" s="28">
        <v>2945</v>
      </c>
      <c r="B4938" s="15">
        <v>44438</v>
      </c>
      <c r="C4938" s="16"/>
      <c r="D4938" s="16"/>
      <c r="E4938" s="31"/>
      <c r="F4938" s="31"/>
      <c r="G4938" s="16"/>
      <c r="H4938" s="16"/>
      <c r="I4938" s="16"/>
      <c r="J4938" s="16"/>
      <c r="K4938" s="16"/>
      <c r="L4938" s="16"/>
      <c r="M4938" s="16"/>
      <c r="N4938" s="16"/>
      <c r="O4938" s="16"/>
      <c r="P4938" s="16"/>
      <c r="Q4938" s="16"/>
      <c r="R4938" s="16"/>
      <c r="S4938" s="16"/>
      <c r="T4938" s="16"/>
      <c r="U4938" s="16"/>
      <c r="V4938" s="16"/>
      <c r="W4938" s="16"/>
      <c r="X4938" s="17">
        <v>2</v>
      </c>
      <c r="Y4938" s="16"/>
      <c r="Z4938" s="16"/>
      <c r="AA4938" s="16"/>
      <c r="AB4938" s="16"/>
      <c r="AC4938" s="16"/>
      <c r="AD4938" s="16"/>
      <c r="AE4938" s="16"/>
      <c r="AF4938" s="16"/>
      <c r="AG4938" s="16"/>
      <c r="AH4938" s="16"/>
      <c r="AI4938" s="18">
        <v>219.98</v>
      </c>
      <c r="AJ4938" s="22">
        <f>AI4938*-0.029+-0.3</f>
        <v>-6.67942</v>
      </c>
      <c r="AK4938" s="22">
        <v>0</v>
      </c>
      <c r="AL4938" s="22">
        <v>0</v>
      </c>
      <c r="AM4938" s="22">
        <v>0</v>
      </c>
      <c r="AN4938" s="22">
        <v>-9.5</v>
      </c>
      <c r="AO4938" s="22">
        <v>0</v>
      </c>
      <c r="AP4938" s="18">
        <f>SUM(AI4938:AO4938)</f>
        <v>203.80058</v>
      </c>
    </row>
    <row r="4939" ht="20.35" customHeight="1">
      <c r="A4939" t="s" s="28">
        <v>3655</v>
      </c>
      <c r="B4939" s="15">
        <v>44438</v>
      </c>
      <c r="C4939" s="16"/>
      <c r="D4939" s="16"/>
      <c r="E4939" s="31"/>
      <c r="F4939" s="31"/>
      <c r="G4939" s="16"/>
      <c r="H4939" s="17">
        <v>4</v>
      </c>
      <c r="I4939" s="16"/>
      <c r="J4939" s="16"/>
      <c r="K4939" s="16"/>
      <c r="L4939" s="16"/>
      <c r="M4939" s="16"/>
      <c r="N4939" s="16"/>
      <c r="O4939" s="16"/>
      <c r="P4939" s="16"/>
      <c r="Q4939" s="16"/>
      <c r="R4939" s="16"/>
      <c r="S4939" s="16"/>
      <c r="T4939" s="16"/>
      <c r="U4939" s="16"/>
      <c r="V4939" s="16"/>
      <c r="W4939" s="16"/>
      <c r="X4939" s="17">
        <v>2</v>
      </c>
      <c r="Y4939" s="16"/>
      <c r="Z4939" s="16"/>
      <c r="AA4939" s="16"/>
      <c r="AB4939" s="16"/>
      <c r="AC4939" s="16"/>
      <c r="AD4939" s="16"/>
      <c r="AE4939" s="16"/>
      <c r="AF4939" s="16"/>
      <c r="AG4939" s="16"/>
      <c r="AH4939" s="16"/>
      <c r="AI4939" s="18">
        <v>5548.24</v>
      </c>
      <c r="AJ4939" s="22">
        <f>AI4939*-0.029+-0.3</f>
        <v>-161.19896</v>
      </c>
      <c r="AK4939" s="22">
        <v>0</v>
      </c>
      <c r="AL4939" s="22">
        <v>0</v>
      </c>
      <c r="AM4939" s="22">
        <v>0</v>
      </c>
      <c r="AN4939" s="22">
        <v>-141.17</v>
      </c>
      <c r="AO4939" s="22">
        <v>0</v>
      </c>
      <c r="AP4939" s="18">
        <f>SUM(AI4939:AO4939)</f>
        <v>5245.87104</v>
      </c>
    </row>
    <row r="4940" ht="20.35" customHeight="1">
      <c r="A4940" t="s" s="28">
        <v>3806</v>
      </c>
      <c r="B4940" s="15">
        <v>44438</v>
      </c>
      <c r="C4940" s="17">
        <v>1</v>
      </c>
      <c r="D4940" s="16"/>
      <c r="E4940" s="31"/>
      <c r="F4940" s="31"/>
      <c r="G4940" s="16"/>
      <c r="H4940" s="16"/>
      <c r="I4940" s="16"/>
      <c r="J4940" s="16"/>
      <c r="K4940" s="16"/>
      <c r="L4940" s="16"/>
      <c r="M4940" s="16"/>
      <c r="N4940" s="16"/>
      <c r="O4940" s="16"/>
      <c r="P4940" s="16"/>
      <c r="Q4940" s="16"/>
      <c r="R4940" s="16"/>
      <c r="S4940" s="16"/>
      <c r="T4940" s="16"/>
      <c r="U4940" s="16"/>
      <c r="V4940" s="16"/>
      <c r="W4940" s="16"/>
      <c r="X4940" s="16"/>
      <c r="Y4940" s="16"/>
      <c r="Z4940" s="16"/>
      <c r="AA4940" s="16"/>
      <c r="AB4940" s="16"/>
      <c r="AC4940" s="16"/>
      <c r="AD4940" s="16"/>
      <c r="AE4940" s="16"/>
      <c r="AF4940" s="16"/>
      <c r="AG4940" s="16"/>
      <c r="AH4940" s="16"/>
      <c r="AI4940" s="18">
        <v>358.14</v>
      </c>
      <c r="AJ4940" s="22">
        <f>AI4940*-0.029+-0.3</f>
        <v>-10.68606</v>
      </c>
      <c r="AK4940" s="22">
        <v>0</v>
      </c>
      <c r="AL4940" s="22">
        <v>0</v>
      </c>
      <c r="AM4940" s="22">
        <v>0</v>
      </c>
      <c r="AN4940" s="22">
        <v>-47.35</v>
      </c>
      <c r="AO4940" s="22">
        <v>0</v>
      </c>
      <c r="AP4940" s="18">
        <f>SUM(AI4940:AO4940)</f>
        <v>300.10394</v>
      </c>
    </row>
    <row r="4941" ht="20.35" customHeight="1">
      <c r="A4941" t="s" s="28">
        <v>3235</v>
      </c>
      <c r="B4941" s="15">
        <v>44438</v>
      </c>
      <c r="C4941" s="16"/>
      <c r="D4941" s="16"/>
      <c r="E4941" s="31"/>
      <c r="F4941" s="31"/>
      <c r="G4941" s="16"/>
      <c r="H4941" s="16"/>
      <c r="I4941" s="16"/>
      <c r="J4941" s="16"/>
      <c r="K4941" s="16"/>
      <c r="L4941" s="16"/>
      <c r="M4941" s="16"/>
      <c r="N4941" s="16"/>
      <c r="O4941" s="16"/>
      <c r="P4941" s="16"/>
      <c r="Q4941" s="16"/>
      <c r="R4941" s="16"/>
      <c r="S4941" s="16"/>
      <c r="T4941" s="16"/>
      <c r="U4941" s="16"/>
      <c r="V4941" s="16"/>
      <c r="W4941" s="16"/>
      <c r="X4941" s="16"/>
      <c r="Y4941" s="16"/>
      <c r="Z4941" s="16"/>
      <c r="AA4941" s="16"/>
      <c r="AB4941" s="16"/>
      <c r="AC4941" s="16"/>
      <c r="AD4941" s="16"/>
      <c r="AE4941" s="16"/>
      <c r="AF4941" s="16"/>
      <c r="AG4941" s="16"/>
      <c r="AH4941" s="16"/>
      <c r="AI4941" s="18">
        <v>119</v>
      </c>
      <c r="AJ4941" s="22">
        <v>0</v>
      </c>
      <c r="AK4941" s="22">
        <v>0</v>
      </c>
      <c r="AL4941" s="22">
        <v>0</v>
      </c>
      <c r="AM4941" s="22">
        <v>0</v>
      </c>
      <c r="AN4941" s="22">
        <v>-19</v>
      </c>
      <c r="AO4941" s="22">
        <v>0</v>
      </c>
      <c r="AP4941" s="18">
        <f>SUM(AI4941:AO4941)</f>
        <v>100</v>
      </c>
    </row>
    <row r="4942" ht="20.35" customHeight="1">
      <c r="A4942" t="s" s="28">
        <v>3807</v>
      </c>
      <c r="B4942" s="15">
        <v>44438</v>
      </c>
      <c r="C4942" s="17">
        <v>1</v>
      </c>
      <c r="D4942" s="16"/>
      <c r="E4942" s="31"/>
      <c r="F4942" s="31"/>
      <c r="G4942" s="16"/>
      <c r="H4942" s="16"/>
      <c r="I4942" s="16"/>
      <c r="J4942" s="16"/>
      <c r="K4942" s="16"/>
      <c r="L4942" s="16"/>
      <c r="M4942" s="16"/>
      <c r="N4942" s="16"/>
      <c r="O4942" s="16"/>
      <c r="P4942" s="16"/>
      <c r="Q4942" s="16"/>
      <c r="R4942" s="16"/>
      <c r="S4942" s="16"/>
      <c r="T4942" s="16"/>
      <c r="U4942" s="16"/>
      <c r="V4942" s="16"/>
      <c r="W4942" s="16"/>
      <c r="X4942" s="16"/>
      <c r="Y4942" s="16"/>
      <c r="Z4942" s="16"/>
      <c r="AA4942" s="16"/>
      <c r="AB4942" s="16"/>
      <c r="AC4942" s="16"/>
      <c r="AD4942" s="16"/>
      <c r="AE4942" s="16"/>
      <c r="AF4942" s="16"/>
      <c r="AG4942" s="16"/>
      <c r="AH4942" s="16"/>
      <c r="AI4942" s="18">
        <v>358.14</v>
      </c>
      <c r="AJ4942" s="22">
        <f>AI4942*-0.029+-0.3</f>
        <v>-10.68606</v>
      </c>
      <c r="AK4942" s="22">
        <v>0</v>
      </c>
      <c r="AL4942" s="22">
        <v>0</v>
      </c>
      <c r="AM4942" s="22">
        <v>0</v>
      </c>
      <c r="AN4942" s="22">
        <v>-47.35</v>
      </c>
      <c r="AO4942" s="22">
        <v>0</v>
      </c>
      <c r="AP4942" s="18">
        <f>SUM(AI4942:AO4942)</f>
        <v>300.10394</v>
      </c>
    </row>
    <row r="4943" ht="20.35" customHeight="1">
      <c r="A4943" t="s" s="28">
        <v>2574</v>
      </c>
      <c r="B4943" s="15">
        <v>44439</v>
      </c>
      <c r="C4943" s="16"/>
      <c r="D4943" s="16"/>
      <c r="E4943" s="31"/>
      <c r="F4943" s="31"/>
      <c r="G4943" s="16"/>
      <c r="H4943" s="16"/>
      <c r="I4943" s="16"/>
      <c r="J4943" s="16"/>
      <c r="K4943" s="16"/>
      <c r="L4943" s="16"/>
      <c r="M4943" s="16"/>
      <c r="N4943" s="16"/>
      <c r="O4943" s="16"/>
      <c r="P4943" s="16"/>
      <c r="Q4943" s="16"/>
      <c r="R4943" s="16"/>
      <c r="S4943" s="16"/>
      <c r="T4943" s="16"/>
      <c r="U4943" s="16"/>
      <c r="V4943" s="16"/>
      <c r="W4943" s="16"/>
      <c r="X4943" s="16"/>
      <c r="Y4943" s="16"/>
      <c r="Z4943" s="17">
        <v>2</v>
      </c>
      <c r="AA4943" s="16"/>
      <c r="AB4943" s="16"/>
      <c r="AC4943" s="16"/>
      <c r="AD4943" s="16"/>
      <c r="AE4943" s="16"/>
      <c r="AF4943" s="16"/>
      <c r="AG4943" s="16"/>
      <c r="AH4943" s="16"/>
      <c r="AI4943" s="18">
        <v>87.98</v>
      </c>
      <c r="AJ4943" s="22">
        <f>AI4943*-0.029+-0.3</f>
        <v>-2.85142</v>
      </c>
      <c r="AK4943" s="22">
        <v>0</v>
      </c>
      <c r="AL4943" s="22">
        <v>0</v>
      </c>
      <c r="AM4943" s="22">
        <v>0</v>
      </c>
      <c r="AN4943" s="22">
        <v>-9.5</v>
      </c>
      <c r="AO4943" s="22">
        <v>0</v>
      </c>
      <c r="AP4943" s="18">
        <f>SUM(AI4943:AO4943)</f>
        <v>75.62858</v>
      </c>
    </row>
    <row r="4944" ht="20.35" customHeight="1">
      <c r="A4944" t="s" s="28">
        <v>2628</v>
      </c>
      <c r="B4944" s="15">
        <v>44439</v>
      </c>
      <c r="C4944" s="16"/>
      <c r="D4944" s="16"/>
      <c r="E4944" s="31"/>
      <c r="F4944" s="31"/>
      <c r="G4944" s="16"/>
      <c r="H4944" s="16"/>
      <c r="I4944" s="16"/>
      <c r="J4944" s="16"/>
      <c r="K4944" s="16"/>
      <c r="L4944" s="16"/>
      <c r="M4944" s="16"/>
      <c r="N4944" s="16"/>
      <c r="O4944" s="16"/>
      <c r="P4944" s="16"/>
      <c r="Q4944" s="16"/>
      <c r="R4944" s="16"/>
      <c r="S4944" s="16"/>
      <c r="T4944" s="16"/>
      <c r="U4944" s="16"/>
      <c r="V4944" s="16"/>
      <c r="W4944" s="16"/>
      <c r="X4944" s="17">
        <v>4</v>
      </c>
      <c r="Y4944" s="16"/>
      <c r="Z4944" s="16"/>
      <c r="AA4944" s="16"/>
      <c r="AB4944" s="16"/>
      <c r="AC4944" s="16"/>
      <c r="AD4944" s="16"/>
      <c r="AE4944" s="16"/>
      <c r="AF4944" s="16"/>
      <c r="AG4944" s="16"/>
      <c r="AH4944" s="16"/>
      <c r="AI4944" s="18">
        <v>462.7</v>
      </c>
      <c r="AJ4944" s="22">
        <f>AI4944*-0.029+-0.3</f>
        <v>-13.7183</v>
      </c>
      <c r="AK4944" s="22">
        <v>0</v>
      </c>
      <c r="AL4944" s="22">
        <v>0</v>
      </c>
      <c r="AM4944" s="22">
        <v>0</v>
      </c>
      <c r="AN4944" s="22">
        <v>-9.02</v>
      </c>
      <c r="AO4944" s="22">
        <v>-37.23</v>
      </c>
      <c r="AP4944" s="18">
        <f>SUM(AI4944:AO4944)</f>
        <v>402.7317</v>
      </c>
    </row>
    <row r="4945" ht="20.35" customHeight="1">
      <c r="A4945" t="s" s="28">
        <v>2628</v>
      </c>
      <c r="B4945" s="15">
        <v>44439</v>
      </c>
      <c r="C4945" s="16"/>
      <c r="D4945" s="16"/>
      <c r="E4945" s="31"/>
      <c r="F4945" s="31"/>
      <c r="G4945" s="16"/>
      <c r="H4945" s="16"/>
      <c r="I4945" s="16"/>
      <c r="J4945" s="16"/>
      <c r="K4945" s="16"/>
      <c r="L4945" s="16"/>
      <c r="M4945" s="16"/>
      <c r="N4945" s="16"/>
      <c r="O4945" s="16"/>
      <c r="P4945" s="16"/>
      <c r="Q4945" s="16"/>
      <c r="R4945" s="16"/>
      <c r="S4945" s="16"/>
      <c r="T4945" s="16"/>
      <c r="U4945" s="16"/>
      <c r="V4945" s="16"/>
      <c r="W4945" s="16"/>
      <c r="X4945" s="16"/>
      <c r="Y4945" s="16"/>
      <c r="Z4945" s="16"/>
      <c r="AA4945" s="16"/>
      <c r="AB4945" s="16"/>
      <c r="AC4945" s="16"/>
      <c r="AD4945" s="16"/>
      <c r="AE4945" s="16"/>
      <c r="AF4945" s="16"/>
      <c r="AG4945" s="16"/>
      <c r="AH4945" s="16"/>
      <c r="AI4945" s="75">
        <v>43.49</v>
      </c>
      <c r="AJ4945" s="22">
        <v>0</v>
      </c>
      <c r="AK4945" s="22">
        <f>AI4945*-0.029+-0.3</f>
        <v>-1.56121</v>
      </c>
      <c r="AL4945" s="76">
        <v>0</v>
      </c>
      <c r="AM4945" s="76">
        <v>0</v>
      </c>
      <c r="AN4945" s="76">
        <v>0</v>
      </c>
      <c r="AO4945" s="76">
        <v>-3.5</v>
      </c>
      <c r="AP4945" s="18">
        <f>SUM(AI4945:AO4945)</f>
        <v>38.42879</v>
      </c>
    </row>
    <row r="4946" ht="20.35" customHeight="1">
      <c r="A4946" t="s" s="28">
        <v>3808</v>
      </c>
      <c r="B4946" s="15">
        <v>44439</v>
      </c>
      <c r="C4946" s="16"/>
      <c r="D4946" s="16"/>
      <c r="E4946" s="31"/>
      <c r="F4946" s="31"/>
      <c r="G4946" s="16"/>
      <c r="H4946" s="16"/>
      <c r="I4946" s="16"/>
      <c r="J4946" s="16"/>
      <c r="K4946" s="16"/>
      <c r="L4946" s="16"/>
      <c r="M4946" s="16"/>
      <c r="N4946" s="16"/>
      <c r="O4946" s="16"/>
      <c r="P4946" s="16"/>
      <c r="Q4946" s="16"/>
      <c r="R4946" s="16"/>
      <c r="S4946" s="17">
        <v>2</v>
      </c>
      <c r="T4946" s="16"/>
      <c r="U4946" s="16"/>
      <c r="V4946" s="16"/>
      <c r="W4946" s="16"/>
      <c r="X4946" s="16"/>
      <c r="Y4946" s="16"/>
      <c r="Z4946" s="16"/>
      <c r="AA4946" s="16"/>
      <c r="AB4946" s="16"/>
      <c r="AC4946" s="16"/>
      <c r="AD4946" s="16"/>
      <c r="AE4946" s="16"/>
      <c r="AF4946" s="16"/>
      <c r="AG4946" s="16"/>
      <c r="AH4946" s="16"/>
      <c r="AI4946" s="18">
        <v>776.86</v>
      </c>
      <c r="AJ4946" s="22">
        <f>AI4946*-0.029+-0.3</f>
        <v>-22.82894</v>
      </c>
      <c r="AK4946" s="22">
        <v>0</v>
      </c>
      <c r="AL4946" s="22">
        <v>0</v>
      </c>
      <c r="AM4946" s="22">
        <v>0</v>
      </c>
      <c r="AN4946" s="22">
        <v>-13.95</v>
      </c>
      <c r="AO4946" s="22">
        <v>0</v>
      </c>
      <c r="AP4946" s="18">
        <f>SUM(AI4946:AO4946)</f>
        <v>740.08106</v>
      </c>
    </row>
    <row r="4947" ht="20.35" customHeight="1">
      <c r="A4947" t="s" s="28">
        <v>3809</v>
      </c>
      <c r="B4947" s="15">
        <v>44439</v>
      </c>
      <c r="C4947" s="17">
        <v>1</v>
      </c>
      <c r="D4947" s="16"/>
      <c r="E4947" s="31"/>
      <c r="F4947" s="31"/>
      <c r="G4947" s="16"/>
      <c r="H4947" s="16"/>
      <c r="I4947" s="16"/>
      <c r="J4947" s="16"/>
      <c r="K4947" s="16"/>
      <c r="L4947" s="16"/>
      <c r="M4947" s="16"/>
      <c r="N4947" s="16"/>
      <c r="O4947" s="16"/>
      <c r="P4947" s="16"/>
      <c r="Q4947" s="16"/>
      <c r="R4947" s="16"/>
      <c r="S4947" s="16"/>
      <c r="T4947" s="16"/>
      <c r="U4947" s="16"/>
      <c r="V4947" s="16"/>
      <c r="W4947" s="16"/>
      <c r="X4947" s="16"/>
      <c r="Y4947" s="16"/>
      <c r="Z4947" s="16"/>
      <c r="AA4947" s="16"/>
      <c r="AB4947" s="16"/>
      <c r="AC4947" s="16"/>
      <c r="AD4947" s="16"/>
      <c r="AE4947" s="16"/>
      <c r="AF4947" s="16"/>
      <c r="AG4947" s="16"/>
      <c r="AH4947" s="16"/>
      <c r="AI4947" s="18">
        <v>326.24</v>
      </c>
      <c r="AJ4947" s="22">
        <v>0</v>
      </c>
      <c r="AK4947" s="22">
        <v>0</v>
      </c>
      <c r="AL4947" s="22">
        <f>AI4947*-0.029-0.3</f>
        <v>-9.760960000000001</v>
      </c>
      <c r="AM4947" s="22">
        <v>0</v>
      </c>
      <c r="AN4947" s="22">
        <v>-11.26</v>
      </c>
      <c r="AO4947" s="22">
        <v>-26.25</v>
      </c>
      <c r="AP4947" s="18">
        <f>SUM(AI4947:AO4947)</f>
        <v>278.96904</v>
      </c>
    </row>
    <row r="4948" ht="20.35" customHeight="1">
      <c r="A4948" t="s" s="28">
        <v>3810</v>
      </c>
      <c r="B4948" s="15">
        <v>44439</v>
      </c>
      <c r="C4948" s="17">
        <v>2</v>
      </c>
      <c r="D4948" s="16"/>
      <c r="E4948" s="31"/>
      <c r="F4948" s="31"/>
      <c r="G4948" s="16"/>
      <c r="H4948" s="16"/>
      <c r="I4948" s="16"/>
      <c r="J4948" s="16"/>
      <c r="K4948" s="16"/>
      <c r="L4948" s="16"/>
      <c r="M4948" s="16"/>
      <c r="N4948" s="16"/>
      <c r="O4948" s="16"/>
      <c r="P4948" s="16"/>
      <c r="Q4948" s="16"/>
      <c r="R4948" s="16"/>
      <c r="S4948" s="16"/>
      <c r="T4948" s="16"/>
      <c r="U4948" s="16"/>
      <c r="V4948" s="16"/>
      <c r="W4948" s="16"/>
      <c r="X4948" s="16"/>
      <c r="Y4948" s="16"/>
      <c r="Z4948" s="16"/>
      <c r="AA4948" s="16"/>
      <c r="AB4948" s="16"/>
      <c r="AC4948" s="16"/>
      <c r="AD4948" s="16"/>
      <c r="AE4948" s="16"/>
      <c r="AF4948" s="16"/>
      <c r="AG4948" s="16"/>
      <c r="AH4948" s="16"/>
      <c r="AI4948" s="75">
        <v>4415.09</v>
      </c>
      <c r="AJ4948" s="76">
        <v>0</v>
      </c>
      <c r="AK4948" s="76">
        <v>0</v>
      </c>
      <c r="AL4948" s="76">
        <v>0</v>
      </c>
      <c r="AM4948" s="76">
        <v>0</v>
      </c>
      <c r="AN4948" s="76">
        <v>0</v>
      </c>
      <c r="AO4948" s="76">
        <v>0</v>
      </c>
      <c r="AP4948" s="18">
        <f>SUM(AI4948:AO4948)</f>
        <v>4415.09</v>
      </c>
    </row>
    <row r="4949" ht="20.35" customHeight="1">
      <c r="A4949" t="s" s="28">
        <v>3811</v>
      </c>
      <c r="B4949" s="15">
        <v>44440</v>
      </c>
      <c r="C4949" s="17">
        <v>1</v>
      </c>
      <c r="D4949" s="16"/>
      <c r="E4949" s="31"/>
      <c r="F4949" s="59">
        <v>1</v>
      </c>
      <c r="G4949" s="16"/>
      <c r="H4949" s="16"/>
      <c r="I4949" s="16"/>
      <c r="J4949" s="16"/>
      <c r="K4949" s="16"/>
      <c r="L4949" s="16"/>
      <c r="M4949" s="16"/>
      <c r="N4949" s="16"/>
      <c r="O4949" s="16"/>
      <c r="P4949" s="16"/>
      <c r="Q4949" s="16"/>
      <c r="R4949" s="16"/>
      <c r="S4949" s="16"/>
      <c r="T4949" s="16"/>
      <c r="U4949" s="16"/>
      <c r="V4949" s="16"/>
      <c r="W4949" s="16"/>
      <c r="X4949" s="16"/>
      <c r="Y4949" s="16"/>
      <c r="Z4949" s="16"/>
      <c r="AA4949" s="17">
        <v>1</v>
      </c>
      <c r="AB4949" s="16"/>
      <c r="AC4949" s="16"/>
      <c r="AD4949" s="16"/>
      <c r="AE4949" s="16"/>
      <c r="AF4949" s="16"/>
      <c r="AG4949" s="16"/>
      <c r="AH4949" s="16"/>
      <c r="AI4949" s="18">
        <v>549.97</v>
      </c>
      <c r="AJ4949" s="22">
        <f>AI4949*-0.029+-0.3</f>
        <v>-16.24913</v>
      </c>
      <c r="AK4949" s="22">
        <v>0</v>
      </c>
      <c r="AL4949" s="22">
        <v>0</v>
      </c>
      <c r="AM4949" s="22">
        <v>0</v>
      </c>
      <c r="AN4949" s="22">
        <v>-18.06</v>
      </c>
      <c r="AO4949" s="22">
        <v>0</v>
      </c>
      <c r="AP4949" s="18">
        <f>SUM(AI4949:AO4949)</f>
        <v>515.66087</v>
      </c>
    </row>
    <row r="4950" ht="20.35" customHeight="1">
      <c r="A4950" t="s" s="28">
        <v>3812</v>
      </c>
      <c r="B4950" s="15">
        <v>44440</v>
      </c>
      <c r="C4950" s="17">
        <v>1</v>
      </c>
      <c r="D4950" s="16"/>
      <c r="E4950" s="31"/>
      <c r="F4950" s="31"/>
      <c r="G4950" s="16"/>
      <c r="H4950" s="16"/>
      <c r="I4950" s="16"/>
      <c r="J4950" s="16"/>
      <c r="K4950" s="16"/>
      <c r="L4950" s="16"/>
      <c r="M4950" s="16"/>
      <c r="N4950" s="16"/>
      <c r="O4950" s="16"/>
      <c r="P4950" s="16"/>
      <c r="Q4950" s="16"/>
      <c r="R4950" s="16"/>
      <c r="S4950" s="16"/>
      <c r="T4950" s="16"/>
      <c r="U4950" s="16"/>
      <c r="V4950" s="16"/>
      <c r="W4950" s="16"/>
      <c r="X4950" s="16"/>
      <c r="Y4950" s="16"/>
      <c r="Z4950" s="16"/>
      <c r="AA4950" s="16"/>
      <c r="AB4950" s="16"/>
      <c r="AC4950" s="16"/>
      <c r="AD4950" s="16"/>
      <c r="AE4950" s="16"/>
      <c r="AF4950" s="16"/>
      <c r="AG4950" s="16"/>
      <c r="AH4950" s="16"/>
      <c r="AI4950" s="18">
        <v>274.99</v>
      </c>
      <c r="AJ4950" s="22">
        <f>AI4950*-0.029+-0.3</f>
        <v>-8.274710000000001</v>
      </c>
      <c r="AK4950" s="22">
        <v>0</v>
      </c>
      <c r="AL4950" s="22">
        <v>0</v>
      </c>
      <c r="AM4950" s="22">
        <v>0</v>
      </c>
      <c r="AN4950" s="22">
        <v>-10.48</v>
      </c>
      <c r="AO4950" s="22">
        <v>0</v>
      </c>
      <c r="AP4950" s="18">
        <f>SUM(AI4950:AO4950)</f>
        <v>256.23529</v>
      </c>
    </row>
    <row r="4951" ht="20.35" customHeight="1">
      <c r="A4951" t="s" s="28">
        <v>3813</v>
      </c>
      <c r="B4951" s="15">
        <v>44440</v>
      </c>
      <c r="C4951" s="17">
        <v>1</v>
      </c>
      <c r="D4951" s="16"/>
      <c r="E4951" s="31"/>
      <c r="F4951" s="31"/>
      <c r="G4951" s="16"/>
      <c r="H4951" s="16"/>
      <c r="I4951" s="16"/>
      <c r="J4951" s="16"/>
      <c r="K4951" s="16"/>
      <c r="L4951" s="16"/>
      <c r="M4951" s="16"/>
      <c r="N4951" s="16"/>
      <c r="O4951" s="16"/>
      <c r="P4951" s="16"/>
      <c r="Q4951" s="16"/>
      <c r="R4951" s="16"/>
      <c r="S4951" s="16"/>
      <c r="T4951" s="16"/>
      <c r="U4951" s="16"/>
      <c r="V4951" s="16"/>
      <c r="W4951" s="16"/>
      <c r="X4951" s="16"/>
      <c r="Y4951" s="16"/>
      <c r="Z4951" s="16"/>
      <c r="AA4951" s="16"/>
      <c r="AB4951" s="16"/>
      <c r="AC4951" s="16"/>
      <c r="AD4951" s="16"/>
      <c r="AE4951" s="16"/>
      <c r="AF4951" s="16"/>
      <c r="AG4951" s="16"/>
      <c r="AH4951" s="16"/>
      <c r="AI4951" s="18">
        <v>299.99</v>
      </c>
      <c r="AJ4951" s="22">
        <f>AI4951*-0.029+-0.3</f>
        <v>-8.99971</v>
      </c>
      <c r="AK4951" s="22">
        <v>0</v>
      </c>
      <c r="AL4951" s="22">
        <v>0</v>
      </c>
      <c r="AM4951" s="22">
        <v>0</v>
      </c>
      <c r="AN4951" s="22">
        <v>-12.8</v>
      </c>
      <c r="AO4951" s="22">
        <v>0</v>
      </c>
      <c r="AP4951" s="18">
        <f>SUM(AI4951:AO4951)</f>
        <v>278.19029</v>
      </c>
    </row>
    <row r="4952" ht="20.35" customHeight="1">
      <c r="A4952" t="s" s="28">
        <v>3814</v>
      </c>
      <c r="B4952" s="15">
        <v>44440</v>
      </c>
      <c r="C4952" s="16"/>
      <c r="D4952" s="16"/>
      <c r="E4952" s="31"/>
      <c r="F4952" s="31"/>
      <c r="G4952" s="16"/>
      <c r="H4952" s="16"/>
      <c r="I4952" s="16"/>
      <c r="J4952" s="16"/>
      <c r="K4952" s="16"/>
      <c r="L4952" s="16"/>
      <c r="M4952" s="16"/>
      <c r="N4952" s="16"/>
      <c r="O4952" s="16"/>
      <c r="P4952" s="16"/>
      <c r="Q4952" s="16"/>
      <c r="R4952" s="16"/>
      <c r="S4952" s="16"/>
      <c r="T4952" s="16"/>
      <c r="U4952" s="16"/>
      <c r="V4952" s="16"/>
      <c r="W4952" s="16"/>
      <c r="X4952" s="16"/>
      <c r="Y4952" s="16"/>
      <c r="Z4952" s="16"/>
      <c r="AA4952" s="16"/>
      <c r="AB4952" s="16"/>
      <c r="AC4952" s="16"/>
      <c r="AD4952" s="16"/>
      <c r="AE4952" s="16"/>
      <c r="AF4952" s="16"/>
      <c r="AG4952" s="16"/>
      <c r="AH4952" s="16"/>
      <c r="AI4952" s="18">
        <v>30.97</v>
      </c>
      <c r="AJ4952" s="22">
        <v>0</v>
      </c>
      <c r="AK4952" s="22">
        <v>0</v>
      </c>
      <c r="AL4952" s="22">
        <f>AI4952*-0.029-0.3</f>
        <v>-1.19813</v>
      </c>
      <c r="AM4952" s="22">
        <v>0</v>
      </c>
      <c r="AN4952" s="22">
        <v>-3.35</v>
      </c>
      <c r="AO4952" s="22">
        <v>0</v>
      </c>
      <c r="AP4952" s="18">
        <f>SUM(AI4952:AO4952)</f>
        <v>26.42187</v>
      </c>
    </row>
    <row r="4953" ht="20.35" customHeight="1">
      <c r="A4953" t="s" s="28">
        <v>3815</v>
      </c>
      <c r="B4953" s="15">
        <v>44440</v>
      </c>
      <c r="C4953" s="17">
        <v>1</v>
      </c>
      <c r="D4953" s="16"/>
      <c r="E4953" s="31"/>
      <c r="F4953" s="31"/>
      <c r="G4953" s="16"/>
      <c r="H4953" s="16"/>
      <c r="I4953" s="16"/>
      <c r="J4953" s="16"/>
      <c r="K4953" s="16"/>
      <c r="L4953" s="16"/>
      <c r="M4953" s="16"/>
      <c r="N4953" s="16"/>
      <c r="O4953" s="16"/>
      <c r="P4953" s="16"/>
      <c r="Q4953" s="16"/>
      <c r="R4953" s="16"/>
      <c r="S4953" s="16"/>
      <c r="T4953" s="16"/>
      <c r="U4953" s="16"/>
      <c r="V4953" s="16"/>
      <c r="W4953" s="16"/>
      <c r="X4953" s="16"/>
      <c r="Y4953" s="16"/>
      <c r="Z4953" s="16"/>
      <c r="AA4953" s="16"/>
      <c r="AB4953" s="16"/>
      <c r="AC4953" s="16"/>
      <c r="AD4953" s="16"/>
      <c r="AE4953" s="16"/>
      <c r="AF4953" s="16"/>
      <c r="AG4953" s="16"/>
      <c r="AH4953" s="16"/>
      <c r="AI4953" s="18">
        <v>339.99</v>
      </c>
      <c r="AJ4953" s="22">
        <f>AI4953*-0.029+-0.3</f>
        <v>-10.15971</v>
      </c>
      <c r="AK4953" s="22">
        <v>0</v>
      </c>
      <c r="AL4953" s="22">
        <v>0</v>
      </c>
      <c r="AM4953" s="22">
        <v>0</v>
      </c>
      <c r="AN4953" s="22">
        <v>-11.39</v>
      </c>
      <c r="AO4953" s="22">
        <v>0</v>
      </c>
      <c r="AP4953" s="18">
        <f>SUM(AI4953:AO4953)</f>
        <v>318.44029</v>
      </c>
    </row>
    <row r="4954" ht="20.35" customHeight="1">
      <c r="A4954" t="s" s="28">
        <v>3808</v>
      </c>
      <c r="B4954" s="15">
        <v>44440</v>
      </c>
      <c r="C4954" s="16"/>
      <c r="D4954" s="16"/>
      <c r="E4954" s="31"/>
      <c r="F4954" s="31"/>
      <c r="G4954" s="16"/>
      <c r="H4954" s="16"/>
      <c r="I4954" s="16"/>
      <c r="J4954" s="16"/>
      <c r="K4954" s="16"/>
      <c r="L4954" s="16"/>
      <c r="M4954" s="16"/>
      <c r="N4954" s="16"/>
      <c r="O4954" s="16"/>
      <c r="P4954" s="16"/>
      <c r="Q4954" s="16"/>
      <c r="R4954" s="16"/>
      <c r="S4954" s="16"/>
      <c r="T4954" s="16"/>
      <c r="U4954" s="17">
        <v>1</v>
      </c>
      <c r="V4954" s="16"/>
      <c r="W4954" s="16"/>
      <c r="X4954" s="16"/>
      <c r="Y4954" s="16"/>
      <c r="Z4954" s="16"/>
      <c r="AA4954" s="16"/>
      <c r="AB4954" s="16"/>
      <c r="AC4954" s="16"/>
      <c r="AD4954" s="16"/>
      <c r="AE4954" s="16"/>
      <c r="AF4954" s="16"/>
      <c r="AG4954" s="16"/>
      <c r="AH4954" s="16"/>
      <c r="AI4954" s="18">
        <v>2585.31</v>
      </c>
      <c r="AJ4954" s="22">
        <v>0</v>
      </c>
      <c r="AK4954" s="22">
        <f>AI4954*-0.029+-0.3</f>
        <v>-75.27399</v>
      </c>
      <c r="AL4954" s="22">
        <v>0</v>
      </c>
      <c r="AM4954" s="22">
        <v>0</v>
      </c>
      <c r="AN4954" s="22">
        <v>-72.09</v>
      </c>
      <c r="AO4954" s="22">
        <v>0</v>
      </c>
      <c r="AP4954" s="18">
        <f>SUM(AI4954:AO4954)</f>
        <v>2437.94601</v>
      </c>
    </row>
    <row r="4955" ht="20.35" customHeight="1">
      <c r="A4955" t="s" s="28">
        <v>3816</v>
      </c>
      <c r="B4955" s="15">
        <v>44440</v>
      </c>
      <c r="C4955" s="16"/>
      <c r="D4955" s="16"/>
      <c r="E4955" s="31"/>
      <c r="F4955" s="31"/>
      <c r="G4955" s="16"/>
      <c r="H4955" s="16"/>
      <c r="I4955" s="16"/>
      <c r="J4955" s="16"/>
      <c r="K4955" s="16"/>
      <c r="L4955" s="16"/>
      <c r="M4955" s="16"/>
      <c r="N4955" s="16"/>
      <c r="O4955" s="16"/>
      <c r="P4955" s="16"/>
      <c r="Q4955" s="16"/>
      <c r="R4955" s="16"/>
      <c r="S4955" s="17">
        <v>1</v>
      </c>
      <c r="T4955" s="16"/>
      <c r="U4955" s="16"/>
      <c r="V4955" s="16"/>
      <c r="W4955" s="16"/>
      <c r="X4955" s="16"/>
      <c r="Y4955" s="16"/>
      <c r="Z4955" s="16"/>
      <c r="AA4955" s="16"/>
      <c r="AB4955" s="16"/>
      <c r="AC4955" s="16"/>
      <c r="AD4955" s="16"/>
      <c r="AE4955" s="16"/>
      <c r="AF4955" s="16"/>
      <c r="AG4955" s="16"/>
      <c r="AH4955" s="16"/>
      <c r="AI4955" s="18">
        <v>349.99</v>
      </c>
      <c r="AJ4955" s="22">
        <f>AI4955*-0.029+-0.3</f>
        <v>-10.44971</v>
      </c>
      <c r="AK4955" s="22">
        <v>0</v>
      </c>
      <c r="AL4955" s="22">
        <v>0</v>
      </c>
      <c r="AM4955" s="22">
        <v>0</v>
      </c>
      <c r="AN4955" s="22">
        <v>-7.5</v>
      </c>
      <c r="AO4955" s="22">
        <v>0</v>
      </c>
      <c r="AP4955" s="18">
        <f>SUM(AI4955:AO4955)</f>
        <v>332.04029</v>
      </c>
    </row>
    <row r="4956" ht="20.35" customHeight="1">
      <c r="A4956" t="s" s="28">
        <v>3817</v>
      </c>
      <c r="B4956" s="15">
        <v>44440</v>
      </c>
      <c r="C4956" s="17">
        <v>1</v>
      </c>
      <c r="D4956" s="16"/>
      <c r="E4956" s="31"/>
      <c r="F4956" s="31"/>
      <c r="G4956" s="16"/>
      <c r="H4956" s="16"/>
      <c r="I4956" s="16"/>
      <c r="J4956" s="16"/>
      <c r="K4956" s="16"/>
      <c r="L4956" s="16"/>
      <c r="M4956" s="16"/>
      <c r="N4956" s="16"/>
      <c r="O4956" s="16"/>
      <c r="P4956" s="16"/>
      <c r="Q4956" s="16"/>
      <c r="R4956" s="16"/>
      <c r="S4956" s="16"/>
      <c r="T4956" s="16"/>
      <c r="U4956" s="16"/>
      <c r="V4956" s="16"/>
      <c r="W4956" s="16"/>
      <c r="X4956" s="16"/>
      <c r="Y4956" s="16"/>
      <c r="Z4956" s="16"/>
      <c r="AA4956" s="16"/>
      <c r="AB4956" s="16"/>
      <c r="AC4956" s="16"/>
      <c r="AD4956" s="16"/>
      <c r="AE4956" s="16"/>
      <c r="AF4956" s="16"/>
      <c r="AG4956" s="16"/>
      <c r="AH4956" s="16"/>
      <c r="AI4956" s="18">
        <v>307.98</v>
      </c>
      <c r="AJ4956" s="22">
        <f>AI4956*-0.029+-0.3</f>
        <v>-9.23142</v>
      </c>
      <c r="AK4956" s="22">
        <v>0</v>
      </c>
      <c r="AL4956" s="22">
        <v>0</v>
      </c>
      <c r="AM4956" s="22">
        <v>0</v>
      </c>
      <c r="AN4956" s="22">
        <v>-17.08</v>
      </c>
      <c r="AO4956" s="22">
        <v>0</v>
      </c>
      <c r="AP4956" s="18">
        <f>SUM(AI4956:AO4956)</f>
        <v>281.66858</v>
      </c>
    </row>
    <row r="4957" ht="20.35" customHeight="1">
      <c r="A4957" t="s" s="28">
        <v>3818</v>
      </c>
      <c r="B4957" s="15">
        <v>44440</v>
      </c>
      <c r="C4957" s="17">
        <v>1</v>
      </c>
      <c r="D4957" s="16"/>
      <c r="E4957" s="31"/>
      <c r="F4957" s="31"/>
      <c r="G4957" s="16"/>
      <c r="H4957" s="16"/>
      <c r="I4957" s="16"/>
      <c r="J4957" s="16"/>
      <c r="K4957" s="16"/>
      <c r="L4957" s="16"/>
      <c r="M4957" s="16"/>
      <c r="N4957" s="16"/>
      <c r="O4957" s="16"/>
      <c r="P4957" s="16"/>
      <c r="Q4957" s="16"/>
      <c r="R4957" s="16"/>
      <c r="S4957" s="16"/>
      <c r="T4957" s="16"/>
      <c r="U4957" s="16"/>
      <c r="V4957" s="16"/>
      <c r="W4957" s="16"/>
      <c r="X4957" s="16"/>
      <c r="Y4957" s="16"/>
      <c r="Z4957" s="16"/>
      <c r="AA4957" s="16"/>
      <c r="AB4957" s="16"/>
      <c r="AC4957" s="16"/>
      <c r="AD4957" s="16"/>
      <c r="AE4957" s="16"/>
      <c r="AF4957" s="16"/>
      <c r="AG4957" s="16"/>
      <c r="AH4957" s="16"/>
      <c r="AI4957" s="18">
        <v>299.99</v>
      </c>
      <c r="AJ4957" s="22">
        <f>AI4957*-0.029+-0.3</f>
        <v>-8.99971</v>
      </c>
      <c r="AK4957" s="22">
        <v>0</v>
      </c>
      <c r="AL4957" s="22">
        <v>0</v>
      </c>
      <c r="AM4957" s="22">
        <v>0</v>
      </c>
      <c r="AN4957" s="22">
        <v>-12.8</v>
      </c>
      <c r="AO4957" s="22">
        <v>0</v>
      </c>
      <c r="AP4957" s="18">
        <f>SUM(AI4957:AO4957)</f>
        <v>278.19029</v>
      </c>
    </row>
    <row r="4958" ht="20.35" customHeight="1">
      <c r="A4958" t="s" s="28">
        <v>3655</v>
      </c>
      <c r="B4958" s="15">
        <v>44440</v>
      </c>
      <c r="C4958" s="16"/>
      <c r="D4958" s="16"/>
      <c r="E4958" s="31"/>
      <c r="F4958" s="31"/>
      <c r="G4958" s="16"/>
      <c r="H4958" s="16"/>
      <c r="I4958" s="16"/>
      <c r="J4958" s="16"/>
      <c r="K4958" s="16"/>
      <c r="L4958" s="16"/>
      <c r="M4958" s="16"/>
      <c r="N4958" s="16"/>
      <c r="O4958" s="16"/>
      <c r="P4958" s="16"/>
      <c r="Q4958" s="16"/>
      <c r="R4958" s="16"/>
      <c r="S4958" s="16"/>
      <c r="T4958" s="16"/>
      <c r="U4958" s="16"/>
      <c r="V4958" s="16"/>
      <c r="W4958" s="16"/>
      <c r="X4958" s="17">
        <v>3</v>
      </c>
      <c r="Y4958" s="16"/>
      <c r="Z4958" s="16"/>
      <c r="AA4958" s="16"/>
      <c r="AB4958" s="16"/>
      <c r="AC4958" s="16"/>
      <c r="AD4958" s="16"/>
      <c r="AE4958" s="16"/>
      <c r="AF4958" s="16"/>
      <c r="AG4958" s="16"/>
      <c r="AH4958" s="16"/>
      <c r="AI4958" s="18">
        <v>410.45</v>
      </c>
      <c r="AJ4958" s="22">
        <f>AI4958*-0.029+-0.3</f>
        <v>-12.20305</v>
      </c>
      <c r="AK4958" s="22">
        <v>0</v>
      </c>
      <c r="AL4958" s="22">
        <v>0</v>
      </c>
      <c r="AM4958" s="22">
        <v>0</v>
      </c>
      <c r="AN4958" s="22">
        <v>-52.83</v>
      </c>
      <c r="AO4958" s="22">
        <v>0</v>
      </c>
      <c r="AP4958" s="18">
        <f>SUM(AI4958:AO4958)</f>
        <v>345.41695</v>
      </c>
    </row>
    <row r="4959" ht="20.35" customHeight="1">
      <c r="A4959" t="s" s="28">
        <v>3819</v>
      </c>
      <c r="B4959" s="15">
        <v>44442</v>
      </c>
      <c r="C4959" s="17">
        <v>1</v>
      </c>
      <c r="D4959" s="16"/>
      <c r="E4959" s="31"/>
      <c r="F4959" s="31"/>
      <c r="G4959" s="16"/>
      <c r="H4959" s="16"/>
      <c r="I4959" s="16"/>
      <c r="J4959" s="16"/>
      <c r="K4959" s="16"/>
      <c r="L4959" s="16"/>
      <c r="M4959" s="16"/>
      <c r="N4959" s="16"/>
      <c r="O4959" s="16"/>
      <c r="P4959" s="16"/>
      <c r="Q4959" s="16"/>
      <c r="R4959" s="16"/>
      <c r="S4959" s="16"/>
      <c r="T4959" s="16"/>
      <c r="U4959" s="16"/>
      <c r="V4959" s="16"/>
      <c r="W4959" s="16"/>
      <c r="X4959" s="16"/>
      <c r="Y4959" s="16"/>
      <c r="Z4959" s="16"/>
      <c r="AA4959" s="16"/>
      <c r="AB4959" s="16"/>
      <c r="AC4959" s="16"/>
      <c r="AD4959" s="16"/>
      <c r="AE4959" s="16"/>
      <c r="AF4959" s="16"/>
      <c r="AG4959" s="16"/>
      <c r="AH4959" s="16"/>
      <c r="AI4959" s="18">
        <v>374.65</v>
      </c>
      <c r="AJ4959" s="22">
        <f>AI4959*-0.029+-0.3</f>
        <v>-11.16485</v>
      </c>
      <c r="AK4959" s="22">
        <v>0</v>
      </c>
      <c r="AL4959" s="22">
        <v>0</v>
      </c>
      <c r="AM4959" s="22">
        <v>0</v>
      </c>
      <c r="AN4959" s="22">
        <v>-70.23</v>
      </c>
      <c r="AO4959" s="22">
        <v>0</v>
      </c>
      <c r="AP4959" s="18">
        <f>SUM(AI4959:AO4959)</f>
        <v>293.25515</v>
      </c>
    </row>
    <row r="4960" ht="20.35" customHeight="1">
      <c r="A4960" t="s" s="28">
        <v>3820</v>
      </c>
      <c r="B4960" s="15">
        <v>44442</v>
      </c>
      <c r="C4960" s="16"/>
      <c r="D4960" s="16"/>
      <c r="E4960" s="31"/>
      <c r="F4960" s="31"/>
      <c r="G4960" s="16"/>
      <c r="H4960" s="17">
        <v>4</v>
      </c>
      <c r="I4960" s="16"/>
      <c r="J4960" s="16"/>
      <c r="K4960" s="16"/>
      <c r="L4960" s="16"/>
      <c r="M4960" s="16"/>
      <c r="N4960" s="16"/>
      <c r="O4960" s="16"/>
      <c r="P4960" s="16"/>
      <c r="Q4960" s="16"/>
      <c r="R4960" s="16"/>
      <c r="S4960" s="16"/>
      <c r="T4960" s="16"/>
      <c r="U4960" s="16"/>
      <c r="V4960" s="16"/>
      <c r="W4960" s="16"/>
      <c r="X4960" s="16"/>
      <c r="Y4960" s="16"/>
      <c r="Z4960" s="16"/>
      <c r="AA4960" s="16"/>
      <c r="AB4960" s="16"/>
      <c r="AC4960" s="16"/>
      <c r="AD4960" s="16"/>
      <c r="AE4960" s="16"/>
      <c r="AF4960" s="16"/>
      <c r="AG4960" s="16"/>
      <c r="AH4960" s="16"/>
      <c r="AI4960" s="18">
        <v>5130</v>
      </c>
      <c r="AJ4960" s="22">
        <v>0</v>
      </c>
      <c r="AK4960" s="22">
        <f>AI4960*-0.029+-0.3</f>
        <v>-149.07</v>
      </c>
      <c r="AL4960" s="22">
        <v>0</v>
      </c>
      <c r="AM4960" s="22">
        <v>0</v>
      </c>
      <c r="AN4960" s="22">
        <v>-70.56</v>
      </c>
      <c r="AO4960" s="22">
        <v>0</v>
      </c>
      <c r="AP4960" s="18">
        <f>SUM(AI4960:AO4960)</f>
        <v>4910.37</v>
      </c>
    </row>
    <row r="4961" ht="20.35" customHeight="1">
      <c r="A4961" t="s" s="28">
        <v>3821</v>
      </c>
      <c r="B4961" s="15">
        <v>44442</v>
      </c>
      <c r="C4961" s="17">
        <v>1</v>
      </c>
      <c r="D4961" s="16"/>
      <c r="E4961" s="31"/>
      <c r="F4961" s="31"/>
      <c r="G4961" s="16"/>
      <c r="H4961" s="16"/>
      <c r="I4961" s="16"/>
      <c r="J4961" s="16"/>
      <c r="K4961" s="16"/>
      <c r="L4961" s="16"/>
      <c r="M4961" s="16"/>
      <c r="N4961" s="16"/>
      <c r="O4961" s="16"/>
      <c r="P4961" s="16"/>
      <c r="Q4961" s="16"/>
      <c r="R4961" s="16"/>
      <c r="S4961" s="16"/>
      <c r="T4961" s="16"/>
      <c r="U4961" s="16"/>
      <c r="V4961" s="16"/>
      <c r="W4961" s="16"/>
      <c r="X4961" s="16"/>
      <c r="Y4961" s="16"/>
      <c r="Z4961" s="16"/>
      <c r="AA4961" s="16"/>
      <c r="AB4961" s="16"/>
      <c r="AC4961" s="16"/>
      <c r="AD4961" s="16"/>
      <c r="AE4961" s="16"/>
      <c r="AF4961" s="16"/>
      <c r="AG4961" s="16"/>
      <c r="AH4961" s="16"/>
      <c r="AI4961" s="18">
        <v>299.99</v>
      </c>
      <c r="AJ4961" s="22">
        <f>AI4961*-0.029+-0.3</f>
        <v>-8.99971</v>
      </c>
      <c r="AK4961" s="22">
        <v>0</v>
      </c>
      <c r="AL4961" s="22">
        <v>0</v>
      </c>
      <c r="AM4961" s="22">
        <v>0</v>
      </c>
      <c r="AN4961" s="22">
        <v>-9.720000000000001</v>
      </c>
      <c r="AO4961" s="22">
        <v>0</v>
      </c>
      <c r="AP4961" s="18">
        <f>SUM(AI4961:AO4961)</f>
        <v>281.27029</v>
      </c>
    </row>
    <row r="4962" ht="20.35" customHeight="1">
      <c r="A4962" t="s" s="28">
        <v>862</v>
      </c>
      <c r="B4962" s="15">
        <v>44442</v>
      </c>
      <c r="C4962" s="16"/>
      <c r="D4962" s="16"/>
      <c r="E4962" s="31"/>
      <c r="F4962" s="31"/>
      <c r="G4962" s="16"/>
      <c r="H4962" s="17">
        <v>2</v>
      </c>
      <c r="I4962" s="16"/>
      <c r="J4962" s="16"/>
      <c r="K4962" s="16"/>
      <c r="L4962" s="16"/>
      <c r="M4962" s="16"/>
      <c r="N4962" s="16"/>
      <c r="O4962" s="16"/>
      <c r="P4962" s="16"/>
      <c r="Q4962" s="16"/>
      <c r="R4962" s="16"/>
      <c r="S4962" s="16"/>
      <c r="T4962" s="16"/>
      <c r="U4962" s="16"/>
      <c r="V4962" s="16"/>
      <c r="W4962" s="16"/>
      <c r="X4962" s="16"/>
      <c r="Y4962" s="16"/>
      <c r="Z4962" s="16"/>
      <c r="AA4962" s="16"/>
      <c r="AB4962" s="16"/>
      <c r="AC4962" s="16"/>
      <c r="AD4962" s="16"/>
      <c r="AE4962" s="16"/>
      <c r="AF4962" s="16"/>
      <c r="AG4962" s="16"/>
      <c r="AH4962" s="16"/>
      <c r="AI4962" s="18">
        <v>1824.16</v>
      </c>
      <c r="AJ4962" s="22">
        <f>AI4962*-0.029+-0.3</f>
        <v>-53.20064</v>
      </c>
      <c r="AK4962" s="22">
        <v>0</v>
      </c>
      <c r="AL4962" s="22">
        <v>0</v>
      </c>
      <c r="AM4962" s="22">
        <v>0</v>
      </c>
      <c r="AN4962" s="22">
        <v>-29.03</v>
      </c>
      <c r="AO4962" s="22">
        <v>0</v>
      </c>
      <c r="AP4962" s="18">
        <f>SUM(AI4962:AO4962)</f>
        <v>1741.92936</v>
      </c>
    </row>
    <row r="4963" ht="20.35" customHeight="1">
      <c r="A4963" t="s" s="28">
        <v>1781</v>
      </c>
      <c r="B4963" s="15">
        <v>44442</v>
      </c>
      <c r="C4963" s="16"/>
      <c r="D4963" s="16"/>
      <c r="E4963" s="31"/>
      <c r="F4963" s="31"/>
      <c r="G4963" s="16"/>
      <c r="H4963" s="16"/>
      <c r="I4963" s="16"/>
      <c r="J4963" s="16"/>
      <c r="K4963" s="16"/>
      <c r="L4963" s="16"/>
      <c r="M4963" s="16"/>
      <c r="N4963" s="16"/>
      <c r="O4963" s="16"/>
      <c r="P4963" s="16"/>
      <c r="Q4963" s="16"/>
      <c r="R4963" s="16"/>
      <c r="S4963" s="16"/>
      <c r="T4963" s="16"/>
      <c r="U4963" s="16"/>
      <c r="V4963" s="16"/>
      <c r="W4963" s="16"/>
      <c r="X4963" s="16"/>
      <c r="Y4963" s="16"/>
      <c r="Z4963" s="16"/>
      <c r="AA4963" s="16"/>
      <c r="AB4963" s="16"/>
      <c r="AC4963" s="16"/>
      <c r="AD4963" s="16"/>
      <c r="AE4963" s="16"/>
      <c r="AF4963" s="16"/>
      <c r="AG4963" s="16"/>
      <c r="AH4963" s="16"/>
      <c r="AI4963" s="18">
        <v>43.45</v>
      </c>
      <c r="AJ4963" s="22">
        <f>AI4963*-0.029+-0.3</f>
        <v>-1.56005</v>
      </c>
      <c r="AK4963" s="22">
        <v>0</v>
      </c>
      <c r="AL4963" s="22">
        <v>0</v>
      </c>
      <c r="AM4963" s="22">
        <v>0</v>
      </c>
      <c r="AN4963" s="22">
        <v>-3.56</v>
      </c>
      <c r="AO4963" s="22">
        <v>-7.5</v>
      </c>
      <c r="AP4963" s="18">
        <f>SUM(AI4963:AO4963)</f>
        <v>30.82995</v>
      </c>
    </row>
    <row r="4964" ht="20.35" customHeight="1">
      <c r="A4964" t="s" s="28">
        <v>3681</v>
      </c>
      <c r="B4964" s="15">
        <v>44442</v>
      </c>
      <c r="C4964" s="16"/>
      <c r="D4964" s="16"/>
      <c r="E4964" s="31"/>
      <c r="F4964" s="31"/>
      <c r="G4964" s="16"/>
      <c r="H4964" s="16"/>
      <c r="I4964" s="16"/>
      <c r="J4964" s="16"/>
      <c r="K4964" s="16"/>
      <c r="L4964" s="16"/>
      <c r="M4964" s="16"/>
      <c r="N4964" s="16"/>
      <c r="O4964" s="16"/>
      <c r="P4964" s="16"/>
      <c r="Q4964" s="16"/>
      <c r="R4964" s="16"/>
      <c r="S4964" s="16"/>
      <c r="T4964" s="16"/>
      <c r="U4964" s="16"/>
      <c r="V4964" s="16"/>
      <c r="W4964" s="16"/>
      <c r="X4964" s="17">
        <v>1</v>
      </c>
      <c r="Y4964" s="16"/>
      <c r="Z4964" s="16"/>
      <c r="AA4964" s="16"/>
      <c r="AB4964" s="16"/>
      <c r="AC4964" s="16"/>
      <c r="AD4964" s="16"/>
      <c r="AE4964" s="16"/>
      <c r="AF4964" s="16"/>
      <c r="AG4964" s="16"/>
      <c r="AH4964" s="16"/>
      <c r="AI4964" s="18">
        <v>139.99</v>
      </c>
      <c r="AJ4964" s="22">
        <f>AI4964*-0.029+-0.3</f>
        <v>-4.35971</v>
      </c>
      <c r="AK4964" s="22">
        <v>0</v>
      </c>
      <c r="AL4964" s="22">
        <v>0</v>
      </c>
      <c r="AM4964" s="22">
        <v>0</v>
      </c>
      <c r="AN4964" s="22">
        <v>-9.5</v>
      </c>
      <c r="AO4964" s="22">
        <v>0</v>
      </c>
      <c r="AP4964" s="18">
        <f>SUM(AI4964:AO4964)</f>
        <v>126.13029</v>
      </c>
    </row>
    <row r="4965" ht="20.35" customHeight="1">
      <c r="A4965" t="s" s="28">
        <v>1490</v>
      </c>
      <c r="B4965" s="15">
        <v>44442</v>
      </c>
      <c r="C4965" s="16"/>
      <c r="D4965" s="16"/>
      <c r="E4965" s="31"/>
      <c r="F4965" s="31"/>
      <c r="G4965" s="16"/>
      <c r="H4965" s="16"/>
      <c r="I4965" s="16"/>
      <c r="J4965" s="16"/>
      <c r="K4965" s="16"/>
      <c r="L4965" s="17">
        <v>5</v>
      </c>
      <c r="M4965" s="16"/>
      <c r="N4965" s="16"/>
      <c r="O4965" s="16"/>
      <c r="P4965" s="16"/>
      <c r="Q4965" s="16"/>
      <c r="R4965" s="16"/>
      <c r="S4965" s="16"/>
      <c r="T4965" s="16"/>
      <c r="U4965" s="16"/>
      <c r="V4965" s="16"/>
      <c r="W4965" s="16"/>
      <c r="X4965" s="16"/>
      <c r="Y4965" s="16"/>
      <c r="Z4965" s="16"/>
      <c r="AA4965" s="16"/>
      <c r="AB4965" s="16"/>
      <c r="AC4965" s="16"/>
      <c r="AD4965" s="16"/>
      <c r="AE4965" s="16"/>
      <c r="AF4965" s="16"/>
      <c r="AG4965" s="16"/>
      <c r="AH4965" s="16"/>
      <c r="AI4965" s="18">
        <v>3499.95</v>
      </c>
      <c r="AJ4965" s="22">
        <v>0</v>
      </c>
      <c r="AK4965" s="22">
        <v>0</v>
      </c>
      <c r="AL4965" s="22">
        <v>0</v>
      </c>
      <c r="AM4965" s="22">
        <v>0</v>
      </c>
      <c r="AN4965" s="22">
        <v>0</v>
      </c>
      <c r="AO4965" s="22">
        <v>0</v>
      </c>
      <c r="AP4965" s="18">
        <f>SUM(AI4965:AO4965)</f>
        <v>3499.95</v>
      </c>
    </row>
    <row r="4966" ht="20.35" customHeight="1">
      <c r="A4966" t="s" s="28">
        <v>3822</v>
      </c>
      <c r="B4966" s="15">
        <v>44443</v>
      </c>
      <c r="C4966" s="16"/>
      <c r="D4966" s="16"/>
      <c r="E4966" s="31"/>
      <c r="F4966" s="31"/>
      <c r="G4966" s="16"/>
      <c r="H4966" s="16"/>
      <c r="I4966" s="16"/>
      <c r="J4966" s="16"/>
      <c r="K4966" s="16"/>
      <c r="L4966" s="16"/>
      <c r="M4966" s="16"/>
      <c r="N4966" s="16"/>
      <c r="O4966" s="16"/>
      <c r="P4966" s="16"/>
      <c r="Q4966" s="16"/>
      <c r="R4966" s="16"/>
      <c r="S4966" s="17">
        <v>1</v>
      </c>
      <c r="T4966" s="16"/>
      <c r="U4966" s="16"/>
      <c r="V4966" s="16"/>
      <c r="W4966" s="16"/>
      <c r="X4966" s="16"/>
      <c r="Y4966" s="16"/>
      <c r="Z4966" s="16"/>
      <c r="AA4966" s="16"/>
      <c r="AB4966" s="16"/>
      <c r="AC4966" s="16"/>
      <c r="AD4966" s="16"/>
      <c r="AE4966" s="16"/>
      <c r="AF4966" s="16"/>
      <c r="AG4966" s="16"/>
      <c r="AH4966" s="16"/>
      <c r="AI4966" s="18">
        <v>349.99</v>
      </c>
      <c r="AJ4966" s="22">
        <v>0</v>
      </c>
      <c r="AK4966" s="22">
        <v>0</v>
      </c>
      <c r="AL4966" s="22">
        <f>AI4966*-0.029-0.3</f>
        <v>-10.44971</v>
      </c>
      <c r="AM4966" s="22">
        <v>0</v>
      </c>
      <c r="AN4966" s="22">
        <v>-7.5</v>
      </c>
      <c r="AO4966" s="22">
        <v>0</v>
      </c>
      <c r="AP4966" s="18">
        <f>SUM(AI4966:AO4966)</f>
        <v>332.04029</v>
      </c>
    </row>
    <row r="4967" ht="20.35" customHeight="1">
      <c r="A4967" t="s" s="28">
        <v>3823</v>
      </c>
      <c r="B4967" s="15">
        <v>44443</v>
      </c>
      <c r="C4967" s="16"/>
      <c r="D4967" s="16"/>
      <c r="E4967" s="31"/>
      <c r="F4967" s="31"/>
      <c r="G4967" s="16"/>
      <c r="H4967" s="16"/>
      <c r="I4967" s="16"/>
      <c r="J4967" s="16"/>
      <c r="K4967" s="16"/>
      <c r="L4967" s="16"/>
      <c r="M4967" s="16"/>
      <c r="N4967" s="16"/>
      <c r="O4967" s="16"/>
      <c r="P4967" s="16"/>
      <c r="Q4967" s="16"/>
      <c r="R4967" s="16"/>
      <c r="S4967" s="16"/>
      <c r="T4967" s="16"/>
      <c r="U4967" s="16"/>
      <c r="V4967" s="16"/>
      <c r="W4967" s="16"/>
      <c r="X4967" s="17">
        <v>2</v>
      </c>
      <c r="Y4967" s="16"/>
      <c r="Z4967" s="16"/>
      <c r="AA4967" s="16"/>
      <c r="AB4967" s="16"/>
      <c r="AC4967" s="16"/>
      <c r="AD4967" s="16"/>
      <c r="AE4967" s="16"/>
      <c r="AF4967" s="16"/>
      <c r="AG4967" s="16"/>
      <c r="AH4967" s="16"/>
      <c r="AI4967" s="18">
        <v>359.98</v>
      </c>
      <c r="AJ4967" s="22">
        <f>AI4967*-0.029+-0.3</f>
        <v>-10.73942</v>
      </c>
      <c r="AK4967" s="22">
        <v>0</v>
      </c>
      <c r="AL4967" s="22">
        <v>0</v>
      </c>
      <c r="AM4967" s="22">
        <v>0</v>
      </c>
      <c r="AN4967" s="22">
        <v>-13.59</v>
      </c>
      <c r="AO4967" s="22">
        <v>0</v>
      </c>
      <c r="AP4967" s="18">
        <f>SUM(AI4967:AO4967)</f>
        <v>335.65058</v>
      </c>
    </row>
    <row r="4968" ht="20.35" customHeight="1">
      <c r="A4968" t="s" s="28">
        <v>3824</v>
      </c>
      <c r="B4968" s="15">
        <v>44444</v>
      </c>
      <c r="C4968" s="16"/>
      <c r="D4968" s="16"/>
      <c r="E4968" s="31"/>
      <c r="F4968" s="31"/>
      <c r="G4968" s="16"/>
      <c r="H4968" s="16"/>
      <c r="I4968" s="16"/>
      <c r="J4968" s="16"/>
      <c r="K4968" s="16"/>
      <c r="L4968" s="16"/>
      <c r="M4968" s="16"/>
      <c r="N4968" s="16"/>
      <c r="O4968" s="16"/>
      <c r="P4968" s="16"/>
      <c r="Q4968" s="16"/>
      <c r="R4968" s="16"/>
      <c r="S4968" s="17">
        <v>1</v>
      </c>
      <c r="T4968" s="16"/>
      <c r="U4968" s="16"/>
      <c r="V4968" s="16"/>
      <c r="W4968" s="16"/>
      <c r="X4968" s="16"/>
      <c r="Y4968" s="16"/>
      <c r="Z4968" s="16"/>
      <c r="AA4968" s="16"/>
      <c r="AB4968" s="16"/>
      <c r="AC4968" s="16"/>
      <c r="AD4968" s="16"/>
      <c r="AE4968" s="16"/>
      <c r="AF4968" s="16"/>
      <c r="AG4968" s="16"/>
      <c r="AH4968" s="16"/>
      <c r="AI4968" s="18">
        <v>374.91</v>
      </c>
      <c r="AJ4968" s="22">
        <f>AI4968*-0.029+-0.3</f>
        <v>-11.17239</v>
      </c>
      <c r="AK4968" s="22">
        <v>0</v>
      </c>
      <c r="AL4968" s="22">
        <v>0</v>
      </c>
      <c r="AM4968" s="22">
        <v>0</v>
      </c>
      <c r="AN4968" s="22">
        <v>-7.5</v>
      </c>
      <c r="AO4968" s="22">
        <v>0</v>
      </c>
      <c r="AP4968" s="18">
        <f>SUM(AI4968:AO4968)</f>
        <v>356.23761</v>
      </c>
    </row>
    <row r="4969" ht="20.35" customHeight="1">
      <c r="A4969" t="s" s="28">
        <v>3825</v>
      </c>
      <c r="B4969" s="15">
        <v>44445</v>
      </c>
      <c r="C4969" s="16"/>
      <c r="D4969" s="16"/>
      <c r="E4969" s="31"/>
      <c r="F4969" s="31"/>
      <c r="G4969" s="16"/>
      <c r="H4969" s="16"/>
      <c r="I4969" s="16"/>
      <c r="J4969" s="16"/>
      <c r="K4969" s="16"/>
      <c r="L4969" s="16"/>
      <c r="M4969" s="16"/>
      <c r="N4969" s="16"/>
      <c r="O4969" s="16"/>
      <c r="P4969" s="16"/>
      <c r="Q4969" s="16"/>
      <c r="R4969" s="16"/>
      <c r="S4969" s="16"/>
      <c r="T4969" s="16"/>
      <c r="U4969" s="16"/>
      <c r="V4969" s="16"/>
      <c r="W4969" s="16"/>
      <c r="X4969" s="17">
        <v>1</v>
      </c>
      <c r="Y4969" s="16"/>
      <c r="Z4969" s="16"/>
      <c r="AA4969" s="16"/>
      <c r="AB4969" s="16"/>
      <c r="AC4969" s="16"/>
      <c r="AD4969" s="16"/>
      <c r="AE4969" s="16"/>
      <c r="AF4969" s="16"/>
      <c r="AG4969" s="16"/>
      <c r="AH4969" s="16"/>
      <c r="AI4969" s="18">
        <v>179.99</v>
      </c>
      <c r="AJ4969" s="22">
        <f>AI4969*-0.029+-0.3</f>
        <v>-5.51971</v>
      </c>
      <c r="AK4969" s="22">
        <v>0</v>
      </c>
      <c r="AL4969" s="22">
        <v>0</v>
      </c>
      <c r="AM4969" s="22">
        <v>0</v>
      </c>
      <c r="AN4969" s="22">
        <v>-11.51</v>
      </c>
      <c r="AO4969" s="22">
        <v>0</v>
      </c>
      <c r="AP4969" s="18">
        <f>SUM(AI4969:AO4969)</f>
        <v>162.96029</v>
      </c>
    </row>
    <row r="4970" ht="20.35" customHeight="1">
      <c r="A4970" t="s" s="28">
        <v>3826</v>
      </c>
      <c r="B4970" s="15">
        <v>44445</v>
      </c>
      <c r="C4970" s="16"/>
      <c r="D4970" s="16"/>
      <c r="E4970" s="31"/>
      <c r="F4970" s="31"/>
      <c r="G4970" s="17">
        <v>1</v>
      </c>
      <c r="H4970" s="16"/>
      <c r="I4970" s="16"/>
      <c r="J4970" s="16"/>
      <c r="K4970" s="16"/>
      <c r="L4970" s="16"/>
      <c r="M4970" s="16"/>
      <c r="N4970" s="16"/>
      <c r="O4970" s="16"/>
      <c r="P4970" s="16"/>
      <c r="Q4970" s="16"/>
      <c r="R4970" s="16"/>
      <c r="S4970" s="16"/>
      <c r="T4970" s="16"/>
      <c r="U4970" s="16"/>
      <c r="V4970" s="16"/>
      <c r="W4970" s="16"/>
      <c r="X4970" s="16"/>
      <c r="Y4970" s="16"/>
      <c r="Z4970" s="16"/>
      <c r="AA4970" s="16"/>
      <c r="AB4970" s="16"/>
      <c r="AC4970" s="16"/>
      <c r="AD4970" s="16"/>
      <c r="AE4970" s="16"/>
      <c r="AF4970" s="16"/>
      <c r="AG4970" s="16"/>
      <c r="AH4970" s="16"/>
      <c r="AI4970" s="18">
        <v>149.99</v>
      </c>
      <c r="AJ4970" s="22">
        <v>0</v>
      </c>
      <c r="AK4970" s="22">
        <f>AI4970*-0.029+-0.3</f>
        <v>-4.64971</v>
      </c>
      <c r="AL4970" s="22">
        <v>0</v>
      </c>
      <c r="AM4970" s="22">
        <v>0</v>
      </c>
      <c r="AN4970" s="22">
        <v>-12.8</v>
      </c>
      <c r="AO4970" s="22">
        <v>0</v>
      </c>
      <c r="AP4970" s="18">
        <f>SUM(AI4970:AO4970)</f>
        <v>132.54029</v>
      </c>
    </row>
    <row r="4971" ht="20.35" customHeight="1">
      <c r="A4971" t="s" s="28">
        <v>3827</v>
      </c>
      <c r="B4971" s="15">
        <v>44445</v>
      </c>
      <c r="C4971" s="16"/>
      <c r="D4971" s="16"/>
      <c r="E4971" s="31"/>
      <c r="F4971" s="31"/>
      <c r="G4971" s="16"/>
      <c r="H4971" s="16"/>
      <c r="I4971" s="16"/>
      <c r="J4971" s="16"/>
      <c r="K4971" s="16"/>
      <c r="L4971" s="16"/>
      <c r="M4971" s="16"/>
      <c r="N4971" s="16"/>
      <c r="O4971" s="16"/>
      <c r="P4971" s="16"/>
      <c r="Q4971" s="16"/>
      <c r="R4971" s="16"/>
      <c r="S4971" s="16"/>
      <c r="T4971" s="16"/>
      <c r="U4971" s="16"/>
      <c r="V4971" s="16"/>
      <c r="W4971" s="16"/>
      <c r="X4971" s="17">
        <v>2</v>
      </c>
      <c r="Y4971" s="16"/>
      <c r="Z4971" s="16"/>
      <c r="AA4971" s="16"/>
      <c r="AB4971" s="16"/>
      <c r="AC4971" s="16"/>
      <c r="AD4971" s="16"/>
      <c r="AE4971" s="16"/>
      <c r="AF4971" s="16"/>
      <c r="AG4971" s="16"/>
      <c r="AH4971" s="16"/>
      <c r="AI4971" s="18">
        <v>299.98</v>
      </c>
      <c r="AJ4971" s="22">
        <f>AI4971*-0.029+-0.3</f>
        <v>-8.999420000000001</v>
      </c>
      <c r="AK4971" s="22">
        <v>0</v>
      </c>
      <c r="AL4971" s="22">
        <v>0</v>
      </c>
      <c r="AM4971" s="22">
        <v>0</v>
      </c>
      <c r="AN4971" s="22">
        <v>-9.33</v>
      </c>
      <c r="AO4971" s="22">
        <v>0</v>
      </c>
      <c r="AP4971" s="18">
        <f>SUM(AI4971:AO4971)</f>
        <v>281.65058</v>
      </c>
    </row>
    <row r="4972" ht="20.35" customHeight="1">
      <c r="A4972" t="s" s="28">
        <v>3828</v>
      </c>
      <c r="B4972" s="15">
        <v>44445</v>
      </c>
      <c r="C4972" s="17">
        <v>1</v>
      </c>
      <c r="D4972" s="16"/>
      <c r="E4972" s="31"/>
      <c r="F4972" s="31"/>
      <c r="G4972" s="16"/>
      <c r="H4972" s="16"/>
      <c r="I4972" s="16"/>
      <c r="J4972" s="16"/>
      <c r="K4972" s="16"/>
      <c r="L4972" s="16"/>
      <c r="M4972" s="16"/>
      <c r="N4972" s="16"/>
      <c r="O4972" s="16"/>
      <c r="P4972" s="16"/>
      <c r="Q4972" s="16"/>
      <c r="R4972" s="16"/>
      <c r="S4972" s="16"/>
      <c r="T4972" s="16"/>
      <c r="U4972" s="16"/>
      <c r="V4972" s="16"/>
      <c r="W4972" s="16"/>
      <c r="X4972" s="16"/>
      <c r="Y4972" s="16"/>
      <c r="Z4972" s="16"/>
      <c r="AA4972" s="16"/>
      <c r="AB4972" s="16"/>
      <c r="AC4972" s="16"/>
      <c r="AD4972" s="16"/>
      <c r="AE4972" s="16"/>
      <c r="AF4972" s="16"/>
      <c r="AG4972" s="16"/>
      <c r="AH4972" s="16"/>
      <c r="AI4972" s="18">
        <v>406.85</v>
      </c>
      <c r="AJ4972" s="22">
        <f>AI4972*-0.029+-0.3</f>
        <v>-12.09865</v>
      </c>
      <c r="AK4972" s="22">
        <v>0</v>
      </c>
      <c r="AL4972" s="22">
        <v>0</v>
      </c>
      <c r="AM4972" s="22">
        <v>0</v>
      </c>
      <c r="AN4972" s="22">
        <v>-29.96</v>
      </c>
      <c r="AO4972" s="22">
        <v>-32.74</v>
      </c>
      <c r="AP4972" s="18">
        <f>SUM(AI4972:AO4972)</f>
        <v>332.05135</v>
      </c>
    </row>
    <row r="4973" ht="20.35" customHeight="1">
      <c r="A4973" t="s" s="28">
        <v>2080</v>
      </c>
      <c r="B4973" s="15">
        <v>44446</v>
      </c>
      <c r="C4973" s="16"/>
      <c r="D4973" s="16"/>
      <c r="E4973" s="31"/>
      <c r="F4973" s="31"/>
      <c r="G4973" s="16"/>
      <c r="H4973" s="17">
        <v>1</v>
      </c>
      <c r="I4973" s="16"/>
      <c r="J4973" s="16"/>
      <c r="K4973" s="16"/>
      <c r="L4973" s="16"/>
      <c r="M4973" s="16"/>
      <c r="N4973" s="16"/>
      <c r="O4973" s="16"/>
      <c r="P4973" s="16"/>
      <c r="Q4973" s="16"/>
      <c r="R4973" s="17">
        <v>1</v>
      </c>
      <c r="S4973" s="16"/>
      <c r="T4973" s="16"/>
      <c r="U4973" s="16"/>
      <c r="V4973" s="16"/>
      <c r="W4973" s="16"/>
      <c r="X4973" s="16"/>
      <c r="Y4973" s="16"/>
      <c r="Z4973" s="16"/>
      <c r="AA4973" s="16"/>
      <c r="AB4973" s="16"/>
      <c r="AC4973" s="16"/>
      <c r="AD4973" s="16"/>
      <c r="AE4973" s="16"/>
      <c r="AF4973" s="16"/>
      <c r="AG4973" s="16"/>
      <c r="AH4973" s="16"/>
      <c r="AI4973" s="18">
        <v>1369.17</v>
      </c>
      <c r="AJ4973" s="22">
        <v>0</v>
      </c>
      <c r="AK4973" s="22">
        <v>0</v>
      </c>
      <c r="AL4973" s="22">
        <v>0</v>
      </c>
      <c r="AM4973" s="22">
        <v>0</v>
      </c>
      <c r="AN4973" s="22">
        <v>-19.27</v>
      </c>
      <c r="AO4973" s="22">
        <v>0</v>
      </c>
      <c r="AP4973" s="18">
        <f>SUM(AI4973:AO4973)</f>
        <v>1349.9</v>
      </c>
    </row>
    <row r="4974" ht="20.35" customHeight="1">
      <c r="A4974" t="s" s="28">
        <v>3829</v>
      </c>
      <c r="B4974" s="15">
        <v>44446</v>
      </c>
      <c r="C4974" s="16"/>
      <c r="D4974" s="16"/>
      <c r="E4974" s="31"/>
      <c r="F4974" s="31"/>
      <c r="G4974" s="16"/>
      <c r="H4974" s="16"/>
      <c r="I4974" s="16"/>
      <c r="J4974" s="16"/>
      <c r="K4974" s="16"/>
      <c r="L4974" s="16"/>
      <c r="M4974" s="16"/>
      <c r="N4974" s="16"/>
      <c r="O4974" s="16"/>
      <c r="P4974" s="16"/>
      <c r="Q4974" s="16"/>
      <c r="R4974" s="16"/>
      <c r="S4974" s="16"/>
      <c r="T4974" s="16"/>
      <c r="U4974" s="16"/>
      <c r="V4974" s="16"/>
      <c r="W4974" s="16"/>
      <c r="X4974" s="17">
        <v>5</v>
      </c>
      <c r="Y4974" s="16"/>
      <c r="Z4974" s="16"/>
      <c r="AA4974" s="16"/>
      <c r="AB4974" s="16"/>
      <c r="AC4974" s="16"/>
      <c r="AD4974" s="16"/>
      <c r="AE4974" s="16"/>
      <c r="AF4974" s="16"/>
      <c r="AG4974" s="16"/>
      <c r="AH4974" s="16"/>
      <c r="AI4974" s="18">
        <v>606.0599999999999</v>
      </c>
      <c r="AJ4974" s="22">
        <f>AI4974*-0.029+-0.3</f>
        <v>-17.87574</v>
      </c>
      <c r="AK4974" s="22">
        <v>0</v>
      </c>
      <c r="AL4974" s="22">
        <v>0</v>
      </c>
      <c r="AM4974" s="22">
        <v>0</v>
      </c>
      <c r="AN4974" s="22">
        <v>-69.03</v>
      </c>
      <c r="AO4974" s="22">
        <v>0</v>
      </c>
      <c r="AP4974" s="18">
        <f>SUM(AI4974:AO4974)</f>
        <v>519.15426</v>
      </c>
    </row>
    <row r="4975" ht="20.35" customHeight="1">
      <c r="A4975" t="s" s="28">
        <v>3830</v>
      </c>
      <c r="B4975" s="15">
        <v>44446</v>
      </c>
      <c r="C4975" s="16"/>
      <c r="D4975" s="16"/>
      <c r="E4975" s="31"/>
      <c r="F4975" s="31"/>
      <c r="G4975" s="16"/>
      <c r="H4975" s="16"/>
      <c r="I4975" s="16"/>
      <c r="J4975" s="16"/>
      <c r="K4975" s="16"/>
      <c r="L4975" s="16"/>
      <c r="M4975" s="16"/>
      <c r="N4975" s="16"/>
      <c r="O4975" s="16"/>
      <c r="P4975" s="16"/>
      <c r="Q4975" s="16"/>
      <c r="R4975" s="16"/>
      <c r="S4975" s="16"/>
      <c r="T4975" s="16"/>
      <c r="U4975" s="16"/>
      <c r="V4975" s="16"/>
      <c r="W4975" s="16"/>
      <c r="X4975" s="17">
        <v>1</v>
      </c>
      <c r="Y4975" s="16"/>
      <c r="Z4975" s="16"/>
      <c r="AA4975" s="16"/>
      <c r="AB4975" s="16"/>
      <c r="AC4975" s="16"/>
      <c r="AD4975" s="16"/>
      <c r="AE4975" s="16"/>
      <c r="AF4975" s="16"/>
      <c r="AG4975" s="16"/>
      <c r="AH4975" s="16"/>
      <c r="AI4975" s="18">
        <v>82.98</v>
      </c>
      <c r="AJ4975" s="22">
        <f>AI4975*-0.029+-0.3</f>
        <v>-2.70642</v>
      </c>
      <c r="AK4975" s="22">
        <v>0</v>
      </c>
      <c r="AL4975" s="22">
        <v>0</v>
      </c>
      <c r="AM4975" s="22">
        <v>0</v>
      </c>
      <c r="AN4975" s="22">
        <v>-7.5</v>
      </c>
      <c r="AO4975" s="22">
        <v>0</v>
      </c>
      <c r="AP4975" s="18">
        <f>SUM(AI4975:AO4975)</f>
        <v>72.77358</v>
      </c>
    </row>
    <row r="4976" ht="20.35" customHeight="1">
      <c r="A4976" t="s" s="28">
        <v>3831</v>
      </c>
      <c r="B4976" s="15">
        <v>44446</v>
      </c>
      <c r="C4976" s="16"/>
      <c r="D4976" s="16"/>
      <c r="E4976" s="31"/>
      <c r="F4976" s="31"/>
      <c r="G4976" s="16"/>
      <c r="H4976" s="16"/>
      <c r="I4976" s="16"/>
      <c r="J4976" s="16"/>
      <c r="K4976" s="16"/>
      <c r="L4976" s="16"/>
      <c r="M4976" s="16"/>
      <c r="N4976" s="16"/>
      <c r="O4976" s="16"/>
      <c r="P4976" s="16"/>
      <c r="Q4976" s="16"/>
      <c r="R4976" s="17">
        <v>1</v>
      </c>
      <c r="S4976" s="16"/>
      <c r="T4976" s="16"/>
      <c r="U4976" s="16"/>
      <c r="V4976" s="16"/>
      <c r="W4976" s="16"/>
      <c r="X4976" s="16"/>
      <c r="Y4976" s="16"/>
      <c r="Z4976" s="16"/>
      <c r="AA4976" s="16"/>
      <c r="AB4976" s="16"/>
      <c r="AC4976" s="16"/>
      <c r="AD4976" s="16"/>
      <c r="AE4976" s="16"/>
      <c r="AF4976" s="16"/>
      <c r="AG4976" s="16"/>
      <c r="AH4976" s="16"/>
      <c r="AI4976" s="18">
        <v>449.99</v>
      </c>
      <c r="AJ4976" s="22">
        <f>AI4976*-0.029+-0.3</f>
        <v>-13.34971</v>
      </c>
      <c r="AK4976" s="22">
        <v>0</v>
      </c>
      <c r="AL4976" s="22">
        <v>0</v>
      </c>
      <c r="AM4976" s="22">
        <v>0</v>
      </c>
      <c r="AN4976" s="22">
        <v>-7.5</v>
      </c>
      <c r="AO4976" s="22">
        <v>0</v>
      </c>
      <c r="AP4976" s="18">
        <f>SUM(AI4976:AO4976)</f>
        <v>429.14029</v>
      </c>
    </row>
    <row r="4977" ht="20.35" customHeight="1">
      <c r="A4977" t="s" s="28">
        <v>3832</v>
      </c>
      <c r="B4977" s="15">
        <v>44446</v>
      </c>
      <c r="C4977" s="16"/>
      <c r="D4977" s="16"/>
      <c r="E4977" s="31"/>
      <c r="F4977" s="31"/>
      <c r="G4977" s="16"/>
      <c r="H4977" s="16"/>
      <c r="I4977" s="16"/>
      <c r="J4977" s="16"/>
      <c r="K4977" s="16"/>
      <c r="L4977" s="16"/>
      <c r="M4977" s="16"/>
      <c r="N4977" s="16"/>
      <c r="O4977" s="16"/>
      <c r="P4977" s="16"/>
      <c r="Q4977" s="16"/>
      <c r="R4977" s="16"/>
      <c r="S4977" s="16"/>
      <c r="T4977" s="16"/>
      <c r="U4977" s="16"/>
      <c r="V4977" s="16"/>
      <c r="W4977" s="16"/>
      <c r="X4977" s="17">
        <v>1</v>
      </c>
      <c r="Y4977" s="16"/>
      <c r="Z4977" s="16"/>
      <c r="AA4977" s="16"/>
      <c r="AB4977" s="16"/>
      <c r="AC4977" s="16"/>
      <c r="AD4977" s="16"/>
      <c r="AE4977" s="16"/>
      <c r="AF4977" s="16"/>
      <c r="AG4977" s="16"/>
      <c r="AH4977" s="16"/>
      <c r="AI4977" s="18">
        <v>107.98</v>
      </c>
      <c r="AJ4977" s="22">
        <v>0</v>
      </c>
      <c r="AK4977" s="22">
        <f>AI4977*-0.029+-0.3</f>
        <v>-3.43142</v>
      </c>
      <c r="AL4977" s="22">
        <v>0</v>
      </c>
      <c r="AM4977" s="22">
        <v>0</v>
      </c>
      <c r="AN4977" s="22">
        <v>-11.39</v>
      </c>
      <c r="AO4977" s="22">
        <v>0</v>
      </c>
      <c r="AP4977" s="18">
        <f>SUM(AI4977:AO4977)</f>
        <v>93.15858</v>
      </c>
    </row>
    <row r="4978" ht="20.35" customHeight="1">
      <c r="A4978" t="s" s="28">
        <v>3832</v>
      </c>
      <c r="B4978" s="15">
        <v>44446</v>
      </c>
      <c r="C4978" s="16"/>
      <c r="D4978" s="16"/>
      <c r="E4978" s="31"/>
      <c r="F4978" s="31"/>
      <c r="G4978" s="16"/>
      <c r="H4978" s="16"/>
      <c r="I4978" s="16"/>
      <c r="J4978" s="16"/>
      <c r="K4978" s="16"/>
      <c r="L4978" s="16"/>
      <c r="M4978" s="16"/>
      <c r="N4978" s="16"/>
      <c r="O4978" s="16"/>
      <c r="P4978" s="16"/>
      <c r="Q4978" s="16"/>
      <c r="R4978" s="16"/>
      <c r="S4978" s="16"/>
      <c r="T4978" s="16"/>
      <c r="U4978" s="16"/>
      <c r="V4978" s="16"/>
      <c r="W4978" s="16"/>
      <c r="X4978" s="17">
        <v>3</v>
      </c>
      <c r="Y4978" s="16"/>
      <c r="Z4978" s="16"/>
      <c r="AA4978" s="16"/>
      <c r="AB4978" s="16"/>
      <c r="AC4978" s="16"/>
      <c r="AD4978" s="16"/>
      <c r="AE4978" s="16"/>
      <c r="AF4978" s="16"/>
      <c r="AG4978" s="16"/>
      <c r="AH4978" s="16"/>
      <c r="AI4978" s="18">
        <v>299.97</v>
      </c>
      <c r="AJ4978" s="22">
        <v>0</v>
      </c>
      <c r="AK4978" s="22">
        <v>0</v>
      </c>
      <c r="AL4978" s="22">
        <v>0</v>
      </c>
      <c r="AM4978" s="22">
        <f>AI4978*-0.0599</f>
        <v>-17.968203</v>
      </c>
      <c r="AN4978" s="22">
        <v>0</v>
      </c>
      <c r="AO4978" s="22">
        <v>0</v>
      </c>
      <c r="AP4978" s="18">
        <f>SUM(AI4978:AO4978)</f>
        <v>282.001797</v>
      </c>
    </row>
    <row r="4979" ht="20.35" customHeight="1">
      <c r="A4979" t="s" s="28">
        <v>3833</v>
      </c>
      <c r="B4979" s="15">
        <v>44446</v>
      </c>
      <c r="C4979" s="17">
        <v>1</v>
      </c>
      <c r="D4979" s="16"/>
      <c r="E4979" s="31"/>
      <c r="F4979" s="31"/>
      <c r="G4979" s="16"/>
      <c r="H4979" s="16"/>
      <c r="I4979" s="16"/>
      <c r="J4979" s="16"/>
      <c r="K4979" s="16"/>
      <c r="L4979" s="16"/>
      <c r="M4979" s="16"/>
      <c r="N4979" s="16"/>
      <c r="O4979" s="16"/>
      <c r="P4979" s="16"/>
      <c r="Q4979" s="16"/>
      <c r="R4979" s="16"/>
      <c r="S4979" s="16"/>
      <c r="T4979" s="16"/>
      <c r="U4979" s="16"/>
      <c r="V4979" s="16"/>
      <c r="W4979" s="16"/>
      <c r="X4979" s="16"/>
      <c r="Y4979" s="16"/>
      <c r="Z4979" s="16"/>
      <c r="AA4979" s="16"/>
      <c r="AB4979" s="16"/>
      <c r="AC4979" s="16"/>
      <c r="AD4979" s="16"/>
      <c r="AE4979" s="16"/>
      <c r="AF4979" s="16"/>
      <c r="AG4979" s="16"/>
      <c r="AH4979" s="16"/>
      <c r="AI4979" s="18">
        <v>274.99</v>
      </c>
      <c r="AJ4979" s="22">
        <v>0</v>
      </c>
      <c r="AK4979" s="22">
        <v>0</v>
      </c>
      <c r="AL4979" s="22">
        <f>AI4979*-0.029-0.3</f>
        <v>-8.274710000000001</v>
      </c>
      <c r="AM4979" s="22">
        <v>0</v>
      </c>
      <c r="AN4979" s="22">
        <v>-11.39</v>
      </c>
      <c r="AO4979" s="22">
        <v>0</v>
      </c>
      <c r="AP4979" s="18">
        <f>SUM(AI4979:AO4979)</f>
        <v>255.32529</v>
      </c>
    </row>
    <row r="4980" ht="20.35" customHeight="1">
      <c r="A4980" t="s" s="28">
        <v>3834</v>
      </c>
      <c r="B4980" s="15">
        <v>44446</v>
      </c>
      <c r="C4980" s="16"/>
      <c r="D4980" s="16"/>
      <c r="E4980" s="31"/>
      <c r="F4980" s="31"/>
      <c r="G4980" s="16"/>
      <c r="H4980" s="16"/>
      <c r="I4980" s="16"/>
      <c r="J4980" s="16"/>
      <c r="K4980" s="16"/>
      <c r="L4980" s="16"/>
      <c r="M4980" s="16"/>
      <c r="N4980" s="16"/>
      <c r="O4980" s="16"/>
      <c r="P4980" s="16"/>
      <c r="Q4980" s="16"/>
      <c r="R4980" s="16"/>
      <c r="S4980" s="17">
        <v>2</v>
      </c>
      <c r="T4980" s="16"/>
      <c r="U4980" s="16"/>
      <c r="V4980" s="16"/>
      <c r="W4980" s="16"/>
      <c r="X4980" s="16"/>
      <c r="Y4980" s="16"/>
      <c r="Z4980" s="16"/>
      <c r="AA4980" s="16"/>
      <c r="AB4980" s="16"/>
      <c r="AC4980" s="16"/>
      <c r="AD4980" s="16"/>
      <c r="AE4980" s="16"/>
      <c r="AF4980" s="16"/>
      <c r="AG4980" s="16"/>
      <c r="AH4980" s="16"/>
      <c r="AI4980" s="18">
        <v>761.23</v>
      </c>
      <c r="AJ4980" s="22">
        <f>AI4980*-0.029+-0.3</f>
        <v>-22.37567</v>
      </c>
      <c r="AK4980" s="22">
        <v>0</v>
      </c>
      <c r="AL4980" s="22">
        <v>0</v>
      </c>
      <c r="AM4980" s="22">
        <v>0</v>
      </c>
      <c r="AN4980" s="22">
        <v>-11.39</v>
      </c>
      <c r="AO4980" s="22">
        <v>-61.25</v>
      </c>
      <c r="AP4980" s="18">
        <f>SUM(AI4980:AO4980)</f>
        <v>666.21433</v>
      </c>
    </row>
    <row r="4981" ht="20.35" customHeight="1">
      <c r="A4981" t="s" s="28">
        <v>3835</v>
      </c>
      <c r="B4981" s="15">
        <v>44446</v>
      </c>
      <c r="C4981" s="16"/>
      <c r="D4981" s="16"/>
      <c r="E4981" s="31"/>
      <c r="F4981" s="31"/>
      <c r="G4981" s="16"/>
      <c r="H4981" s="16"/>
      <c r="I4981" s="16"/>
      <c r="J4981" s="16"/>
      <c r="K4981" s="16"/>
      <c r="L4981" s="16"/>
      <c r="M4981" s="16"/>
      <c r="N4981" s="16"/>
      <c r="O4981" s="16"/>
      <c r="P4981" s="16"/>
      <c r="Q4981" s="16"/>
      <c r="R4981" s="16"/>
      <c r="S4981" s="16"/>
      <c r="T4981" s="16"/>
      <c r="U4981" s="16"/>
      <c r="V4981" s="16"/>
      <c r="W4981" s="16"/>
      <c r="X4981" s="17">
        <v>1</v>
      </c>
      <c r="Y4981" s="16"/>
      <c r="Z4981" s="16"/>
      <c r="AA4981" s="16"/>
      <c r="AB4981" s="16"/>
      <c r="AC4981" s="16"/>
      <c r="AD4981" s="16"/>
      <c r="AE4981" s="16"/>
      <c r="AF4981" s="16"/>
      <c r="AG4981" s="16"/>
      <c r="AH4981" s="16"/>
      <c r="AI4981" s="18">
        <v>174.99</v>
      </c>
      <c r="AJ4981" s="22">
        <f>AI4981*-0.029+-0.3</f>
        <v>-5.37471</v>
      </c>
      <c r="AK4981" s="22">
        <v>0</v>
      </c>
      <c r="AL4981" s="22">
        <v>0</v>
      </c>
      <c r="AM4981" s="22">
        <v>0</v>
      </c>
      <c r="AN4981" s="22">
        <v>-37.35</v>
      </c>
      <c r="AO4981" s="22">
        <v>0</v>
      </c>
      <c r="AP4981" s="18">
        <f>SUM(AI4981:AO4981)</f>
        <v>132.26529</v>
      </c>
    </row>
    <row r="4982" ht="20.35" customHeight="1">
      <c r="A4982" t="s" s="28">
        <v>3836</v>
      </c>
      <c r="B4982" s="15">
        <v>44446</v>
      </c>
      <c r="C4982" s="17">
        <v>2</v>
      </c>
      <c r="D4982" s="16"/>
      <c r="E4982" s="31"/>
      <c r="F4982" s="59">
        <v>2</v>
      </c>
      <c r="G4982" s="16"/>
      <c r="H4982" s="16"/>
      <c r="I4982" s="16"/>
      <c r="J4982" s="16"/>
      <c r="K4982" s="16"/>
      <c r="L4982" s="16"/>
      <c r="M4982" s="16"/>
      <c r="N4982" s="16"/>
      <c r="O4982" s="16"/>
      <c r="P4982" s="16"/>
      <c r="Q4982" s="16"/>
      <c r="R4982" s="16"/>
      <c r="S4982" s="16"/>
      <c r="T4982" s="16"/>
      <c r="U4982" s="16"/>
      <c r="V4982" s="16"/>
      <c r="W4982" s="16"/>
      <c r="X4982" s="16"/>
      <c r="Y4982" s="16"/>
      <c r="Z4982" s="16"/>
      <c r="AA4982" s="16"/>
      <c r="AB4982" s="16"/>
      <c r="AC4982" s="16"/>
      <c r="AD4982" s="16"/>
      <c r="AE4982" s="16"/>
      <c r="AF4982" s="16"/>
      <c r="AG4982" s="16"/>
      <c r="AH4982" s="16"/>
      <c r="AI4982" s="18">
        <v>907.95</v>
      </c>
      <c r="AJ4982" s="22">
        <f>AI4982*-0.029+-0.3</f>
        <v>-26.63055</v>
      </c>
      <c r="AK4982" s="22">
        <v>0</v>
      </c>
      <c r="AL4982" s="22">
        <v>0</v>
      </c>
      <c r="AM4982" s="22">
        <v>0</v>
      </c>
      <c r="AN4982" s="22">
        <v>-23.38</v>
      </c>
      <c r="AO4982" s="22">
        <v>0</v>
      </c>
      <c r="AP4982" s="18">
        <f>SUM(AI4982:AO4982)</f>
        <v>857.93945</v>
      </c>
    </row>
    <row r="4983" ht="20.35" customHeight="1">
      <c r="A4983" t="s" s="28">
        <v>3837</v>
      </c>
      <c r="B4983" s="15">
        <v>44446</v>
      </c>
      <c r="C4983" s="17">
        <v>1</v>
      </c>
      <c r="D4983" s="16"/>
      <c r="E4983" s="31"/>
      <c r="F4983" s="59">
        <v>1</v>
      </c>
      <c r="G4983" s="16"/>
      <c r="H4983" s="16"/>
      <c r="I4983" s="16"/>
      <c r="J4983" s="16"/>
      <c r="K4983" s="16"/>
      <c r="L4983" s="16"/>
      <c r="M4983" s="16"/>
      <c r="N4983" s="16"/>
      <c r="O4983" s="16"/>
      <c r="P4983" s="16"/>
      <c r="Q4983" s="16"/>
      <c r="R4983" s="16"/>
      <c r="S4983" s="16"/>
      <c r="T4983" s="16"/>
      <c r="U4983" s="16"/>
      <c r="V4983" s="16"/>
      <c r="W4983" s="16"/>
      <c r="X4983" s="16"/>
      <c r="Y4983" s="16"/>
      <c r="Z4983" s="16"/>
      <c r="AA4983" s="16"/>
      <c r="AB4983" s="16"/>
      <c r="AC4983" s="16"/>
      <c r="AD4983" s="16"/>
      <c r="AE4983" s="16"/>
      <c r="AF4983" s="16"/>
      <c r="AG4983" s="16"/>
      <c r="AH4983" s="16"/>
      <c r="AI4983" s="18">
        <v>449.98</v>
      </c>
      <c r="AJ4983" s="22">
        <f>AI4983*-0.029+-0.3</f>
        <v>-13.34942</v>
      </c>
      <c r="AK4983" s="22">
        <v>0</v>
      </c>
      <c r="AL4983" s="22">
        <v>0</v>
      </c>
      <c r="AM4983" s="22">
        <v>0</v>
      </c>
      <c r="AN4983" s="22">
        <v>-15.74</v>
      </c>
      <c r="AO4983" s="22">
        <v>0</v>
      </c>
      <c r="AP4983" s="18">
        <f>SUM(AI4983:AO4983)</f>
        <v>420.89058</v>
      </c>
    </row>
    <row r="4984" ht="20.35" customHeight="1">
      <c r="A4984" t="s" s="28">
        <v>2080</v>
      </c>
      <c r="B4984" s="15">
        <v>44447</v>
      </c>
      <c r="C4984" s="16"/>
      <c r="D4984" s="16"/>
      <c r="E4984" s="31"/>
      <c r="F4984" s="31"/>
      <c r="G4984" s="16"/>
      <c r="H4984" s="16"/>
      <c r="I4984" s="16"/>
      <c r="J4984" s="16"/>
      <c r="K4984" s="16"/>
      <c r="L4984" s="16"/>
      <c r="M4984" s="16"/>
      <c r="N4984" s="16"/>
      <c r="O4984" s="16"/>
      <c r="P4984" s="16"/>
      <c r="Q4984" s="17">
        <v>1</v>
      </c>
      <c r="R4984" s="16"/>
      <c r="S4984" s="16"/>
      <c r="T4984" s="16"/>
      <c r="U4984" s="16"/>
      <c r="V4984" s="16"/>
      <c r="W4984" s="16"/>
      <c r="X4984" s="16"/>
      <c r="Y4984" s="16"/>
      <c r="Z4984" s="16"/>
      <c r="AA4984" s="16"/>
      <c r="AB4984" s="16"/>
      <c r="AC4984" s="16"/>
      <c r="AD4984" s="16"/>
      <c r="AE4984" s="16"/>
      <c r="AF4984" s="16"/>
      <c r="AG4984" s="16"/>
      <c r="AH4984" s="16"/>
      <c r="AI4984" s="18">
        <v>202.5</v>
      </c>
      <c r="AJ4984" s="22">
        <v>0</v>
      </c>
      <c r="AK4984" s="22">
        <v>0</v>
      </c>
      <c r="AL4984" s="22">
        <v>0</v>
      </c>
      <c r="AM4984" s="22">
        <v>0</v>
      </c>
      <c r="AN4984" s="22">
        <v>-7.5</v>
      </c>
      <c r="AO4984" s="22">
        <v>0</v>
      </c>
      <c r="AP4984" s="18">
        <f>SUM(AI4984:AO4984)</f>
        <v>195</v>
      </c>
    </row>
    <row r="4985" ht="20.35" customHeight="1">
      <c r="A4985" t="s" s="28">
        <v>3838</v>
      </c>
      <c r="B4985" s="15">
        <v>44447</v>
      </c>
      <c r="C4985" s="16"/>
      <c r="D4985" s="16"/>
      <c r="E4985" s="31"/>
      <c r="F4985" s="31"/>
      <c r="G4985" s="16"/>
      <c r="H4985" s="17">
        <v>4</v>
      </c>
      <c r="I4985" s="16"/>
      <c r="J4985" s="16"/>
      <c r="K4985" s="16"/>
      <c r="L4985" s="16"/>
      <c r="M4985" s="16"/>
      <c r="N4985" s="16"/>
      <c r="O4985" s="16"/>
      <c r="P4985" s="16"/>
      <c r="Q4985" s="17">
        <v>1</v>
      </c>
      <c r="R4985" s="17">
        <v>1</v>
      </c>
      <c r="S4985" s="16"/>
      <c r="T4985" s="16"/>
      <c r="U4985" s="16"/>
      <c r="V4985" s="16"/>
      <c r="W4985" s="16"/>
      <c r="X4985" s="17">
        <v>6</v>
      </c>
      <c r="Y4985" s="16"/>
      <c r="Z4985" s="16"/>
      <c r="AA4985" s="16"/>
      <c r="AB4985" s="16"/>
      <c r="AC4985" s="16"/>
      <c r="AD4985" s="16"/>
      <c r="AE4985" s="16"/>
      <c r="AF4985" s="16"/>
      <c r="AG4985" s="16"/>
      <c r="AH4985" s="16"/>
      <c r="AI4985" s="18">
        <v>6569.47</v>
      </c>
      <c r="AJ4985" s="22">
        <f>AI4985*-0.029+-0.3</f>
        <v>-190.81463</v>
      </c>
      <c r="AK4985" s="22">
        <v>0</v>
      </c>
      <c r="AL4985" s="22">
        <v>0</v>
      </c>
      <c r="AM4985" s="22">
        <v>0</v>
      </c>
      <c r="AN4985" s="22">
        <v>-151.26</v>
      </c>
      <c r="AO4985" s="22">
        <v>0</v>
      </c>
      <c r="AP4985" s="18">
        <f>SUM(AI4985:AO4985)</f>
        <v>6227.39537</v>
      </c>
    </row>
    <row r="4986" ht="20.35" customHeight="1">
      <c r="A4986" t="s" s="28">
        <v>3839</v>
      </c>
      <c r="B4986" s="15">
        <v>44447</v>
      </c>
      <c r="C4986" s="16"/>
      <c r="D4986" s="16"/>
      <c r="E4986" s="31"/>
      <c r="F4986" s="31"/>
      <c r="G4986" s="16"/>
      <c r="H4986" s="16"/>
      <c r="I4986" s="16"/>
      <c r="J4986" s="16"/>
      <c r="K4986" s="16"/>
      <c r="L4986" s="16"/>
      <c r="M4986" s="16"/>
      <c r="N4986" s="16"/>
      <c r="O4986" s="16"/>
      <c r="P4986" s="16"/>
      <c r="Q4986" s="16"/>
      <c r="R4986" s="16"/>
      <c r="S4986" s="16"/>
      <c r="T4986" s="16"/>
      <c r="U4986" s="16"/>
      <c r="V4986" s="16"/>
      <c r="W4986" s="16"/>
      <c r="X4986" s="17">
        <v>4</v>
      </c>
      <c r="Y4986" s="16"/>
      <c r="Z4986" s="16"/>
      <c r="AA4986" s="16"/>
      <c r="AB4986" s="16"/>
      <c r="AC4986" s="16"/>
      <c r="AD4986" s="16"/>
      <c r="AE4986" s="16"/>
      <c r="AF4986" s="16"/>
      <c r="AG4986" s="16"/>
      <c r="AH4986" s="16"/>
      <c r="AI4986" s="18">
        <v>399.96</v>
      </c>
      <c r="AJ4986" s="22">
        <f>AI4986*-0.029+-0.3</f>
        <v>-11.89884</v>
      </c>
      <c r="AK4986" s="22">
        <v>0</v>
      </c>
      <c r="AL4986" s="22">
        <v>0</v>
      </c>
      <c r="AM4986" s="22">
        <v>0</v>
      </c>
      <c r="AN4986" s="22">
        <v>-9.5</v>
      </c>
      <c r="AO4986" s="22">
        <v>0</v>
      </c>
      <c r="AP4986" s="18">
        <f>SUM(AI4986:AO4986)</f>
        <v>378.56116</v>
      </c>
    </row>
    <row r="4987" ht="20.35" customHeight="1">
      <c r="A4987" t="s" s="28">
        <v>3840</v>
      </c>
      <c r="B4987" s="15">
        <v>44447</v>
      </c>
      <c r="C4987" s="17">
        <v>1</v>
      </c>
      <c r="D4987" s="16"/>
      <c r="E4987" s="31"/>
      <c r="F4987" s="59">
        <v>1</v>
      </c>
      <c r="G4987" s="16"/>
      <c r="H4987" s="16"/>
      <c r="I4987" s="16"/>
      <c r="J4987" s="16"/>
      <c r="K4987" s="16"/>
      <c r="L4987" s="16"/>
      <c r="M4987" s="16"/>
      <c r="N4987" s="16"/>
      <c r="O4987" s="16"/>
      <c r="P4987" s="16"/>
      <c r="Q4987" s="16"/>
      <c r="R4987" s="16"/>
      <c r="S4987" s="16"/>
      <c r="T4987" s="16"/>
      <c r="U4987" s="16"/>
      <c r="V4987" s="16"/>
      <c r="W4987" s="16"/>
      <c r="X4987" s="16"/>
      <c r="Y4987" s="16"/>
      <c r="Z4987" s="16"/>
      <c r="AA4987" s="16"/>
      <c r="AB4987" s="16"/>
      <c r="AC4987" s="16"/>
      <c r="AD4987" s="16"/>
      <c r="AE4987" s="16"/>
      <c r="AF4987" s="16"/>
      <c r="AG4987" s="16"/>
      <c r="AH4987" s="16"/>
      <c r="AI4987" s="18">
        <v>449.98</v>
      </c>
      <c r="AJ4987" s="22">
        <f>AI4987*-0.029+-0.3</f>
        <v>-13.34942</v>
      </c>
      <c r="AK4987" s="22">
        <v>0</v>
      </c>
      <c r="AL4987" s="22">
        <v>0</v>
      </c>
      <c r="AM4987" s="22">
        <v>0</v>
      </c>
      <c r="AN4987" s="22">
        <v>-15.74</v>
      </c>
      <c r="AO4987" s="22">
        <v>0</v>
      </c>
      <c r="AP4987" s="18">
        <f>SUM(AI4987:AO4987)</f>
        <v>420.89058</v>
      </c>
    </row>
    <row r="4988" ht="20.35" customHeight="1">
      <c r="A4988" t="s" s="28">
        <v>3841</v>
      </c>
      <c r="B4988" s="15">
        <v>44447</v>
      </c>
      <c r="C4988" s="17">
        <v>1</v>
      </c>
      <c r="D4988" s="16"/>
      <c r="E4988" s="31"/>
      <c r="F4988" s="59">
        <v>1</v>
      </c>
      <c r="G4988" s="16"/>
      <c r="H4988" s="16"/>
      <c r="I4988" s="16"/>
      <c r="J4988" s="16"/>
      <c r="K4988" s="16"/>
      <c r="L4988" s="16"/>
      <c r="M4988" s="16"/>
      <c r="N4988" s="16"/>
      <c r="O4988" s="16"/>
      <c r="P4988" s="16"/>
      <c r="Q4988" s="16"/>
      <c r="R4988" s="16"/>
      <c r="S4988" s="16"/>
      <c r="T4988" s="16"/>
      <c r="U4988" s="16"/>
      <c r="V4988" s="16"/>
      <c r="W4988" s="16"/>
      <c r="X4988" s="16"/>
      <c r="Y4988" s="16"/>
      <c r="Z4988" s="16"/>
      <c r="AA4988" s="16"/>
      <c r="AB4988" s="16"/>
      <c r="AC4988" s="16"/>
      <c r="AD4988" s="16"/>
      <c r="AE4988" s="16"/>
      <c r="AF4988" s="16"/>
      <c r="AG4988" s="16"/>
      <c r="AH4988" s="16"/>
      <c r="AI4988" s="18">
        <v>489.98</v>
      </c>
      <c r="AJ4988" s="22">
        <f>AI4988*-0.029+-0.3</f>
        <v>-14.50942</v>
      </c>
      <c r="AK4988" s="22">
        <v>0</v>
      </c>
      <c r="AL4988" s="22">
        <v>0</v>
      </c>
      <c r="AM4988" s="22">
        <v>0</v>
      </c>
      <c r="AN4988" s="22">
        <v>-12.66</v>
      </c>
      <c r="AO4988" s="22">
        <v>0</v>
      </c>
      <c r="AP4988" s="18">
        <f>SUM(AI4988:AO4988)</f>
        <v>462.81058</v>
      </c>
    </row>
    <row r="4989" ht="20.35" customHeight="1">
      <c r="A4989" t="s" s="28">
        <v>3842</v>
      </c>
      <c r="B4989" s="15">
        <v>44447</v>
      </c>
      <c r="C4989" s="16"/>
      <c r="D4989" s="16"/>
      <c r="E4989" s="31"/>
      <c r="F4989" s="31"/>
      <c r="G4989" s="16"/>
      <c r="H4989" s="16"/>
      <c r="I4989" s="16"/>
      <c r="J4989" s="16"/>
      <c r="K4989" s="16"/>
      <c r="L4989" s="16"/>
      <c r="M4989" s="16"/>
      <c r="N4989" s="16"/>
      <c r="O4989" s="16"/>
      <c r="P4989" s="16"/>
      <c r="Q4989" s="16"/>
      <c r="R4989" s="16"/>
      <c r="S4989" s="16"/>
      <c r="T4989" s="16"/>
      <c r="U4989" s="16"/>
      <c r="V4989" s="16"/>
      <c r="W4989" s="16"/>
      <c r="X4989" s="16"/>
      <c r="Y4989" s="16"/>
      <c r="Z4989" s="17">
        <v>1</v>
      </c>
      <c r="AA4989" s="16"/>
      <c r="AB4989" s="16"/>
      <c r="AC4989" s="16"/>
      <c r="AD4989" s="16"/>
      <c r="AE4989" s="16"/>
      <c r="AF4989" s="16"/>
      <c r="AG4989" s="16"/>
      <c r="AH4989" s="16"/>
      <c r="AI4989" s="18">
        <v>52.98</v>
      </c>
      <c r="AJ4989" s="22">
        <v>0</v>
      </c>
      <c r="AK4989" s="22">
        <v>0</v>
      </c>
      <c r="AL4989" s="22">
        <f>AI4989*-0.029-0.3</f>
        <v>-1.83642</v>
      </c>
      <c r="AM4989" s="22">
        <v>0</v>
      </c>
      <c r="AN4989" s="22">
        <v>-9.5</v>
      </c>
      <c r="AO4989" s="22">
        <v>0</v>
      </c>
      <c r="AP4989" s="18">
        <f>SUM(AI4989:AO4989)</f>
        <v>41.64358</v>
      </c>
    </row>
    <row r="4990" ht="20.35" customHeight="1">
      <c r="A4990" t="s" s="28">
        <v>3666</v>
      </c>
      <c r="B4990" s="15">
        <v>44448</v>
      </c>
      <c r="C4990" s="16"/>
      <c r="D4990" s="16"/>
      <c r="E4990" s="31"/>
      <c r="F4990" s="31"/>
      <c r="G4990" s="16"/>
      <c r="H4990" s="16"/>
      <c r="I4990" s="16"/>
      <c r="J4990" s="16"/>
      <c r="K4990" s="16"/>
      <c r="L4990" s="16"/>
      <c r="M4990" s="16"/>
      <c r="N4990" s="16"/>
      <c r="O4990" s="16"/>
      <c r="P4990" s="16"/>
      <c r="Q4990" s="16"/>
      <c r="R4990" s="16"/>
      <c r="S4990" s="16"/>
      <c r="T4990" s="16"/>
      <c r="U4990" s="16"/>
      <c r="V4990" s="16"/>
      <c r="W4990" s="16"/>
      <c r="X4990" s="16"/>
      <c r="Y4990" s="16"/>
      <c r="Z4990" s="16"/>
      <c r="AA4990" s="16"/>
      <c r="AB4990" s="16"/>
      <c r="AC4990" s="16"/>
      <c r="AD4990" s="16"/>
      <c r="AE4990" s="16"/>
      <c r="AF4990" s="16"/>
      <c r="AG4990" s="16"/>
      <c r="AH4990" s="16"/>
      <c r="AI4990" s="18">
        <v>1590.21</v>
      </c>
      <c r="AJ4990" s="22">
        <v>0</v>
      </c>
      <c r="AK4990" s="22">
        <v>0</v>
      </c>
      <c r="AL4990" s="22">
        <v>0</v>
      </c>
      <c r="AM4990" s="22">
        <v>0</v>
      </c>
      <c r="AN4990" s="22">
        <v>-69.2</v>
      </c>
      <c r="AO4990" s="22">
        <v>0</v>
      </c>
      <c r="AP4990" s="18">
        <f>SUM(AI4990:AO4990)</f>
        <v>1521.01</v>
      </c>
    </row>
    <row r="4991" ht="20.35" customHeight="1">
      <c r="A4991" t="s" s="28">
        <v>3681</v>
      </c>
      <c r="B4991" s="15">
        <v>44448</v>
      </c>
      <c r="C4991" s="16"/>
      <c r="D4991" s="16"/>
      <c r="E4991" s="31"/>
      <c r="F4991" s="31"/>
      <c r="G4991" s="16"/>
      <c r="H4991" s="16"/>
      <c r="I4991" s="16"/>
      <c r="J4991" s="16"/>
      <c r="K4991" s="16"/>
      <c r="L4991" s="16"/>
      <c r="M4991" s="16"/>
      <c r="N4991" s="16"/>
      <c r="O4991" s="16"/>
      <c r="P4991" s="16"/>
      <c r="Q4991" s="16"/>
      <c r="R4991" s="16"/>
      <c r="S4991" s="16"/>
      <c r="T4991" s="16"/>
      <c r="U4991" s="16"/>
      <c r="V4991" s="16"/>
      <c r="W4991" s="16"/>
      <c r="X4991" s="17">
        <v>2</v>
      </c>
      <c r="Y4991" s="16"/>
      <c r="Z4991" s="16"/>
      <c r="AA4991" s="16"/>
      <c r="AB4991" s="16"/>
      <c r="AC4991" s="16"/>
      <c r="AD4991" s="16"/>
      <c r="AE4991" s="16"/>
      <c r="AF4991" s="16"/>
      <c r="AG4991" s="16"/>
      <c r="AH4991" s="16"/>
      <c r="AI4991" s="18">
        <v>319.97</v>
      </c>
      <c r="AJ4991" s="22">
        <f>AI4991*-0.029+-0.3</f>
        <v>-9.579129999999999</v>
      </c>
      <c r="AK4991" s="22">
        <v>0</v>
      </c>
      <c r="AL4991" s="22">
        <v>0</v>
      </c>
      <c r="AM4991" s="22">
        <v>0</v>
      </c>
      <c r="AN4991" s="22">
        <v>-9.5</v>
      </c>
      <c r="AO4991" s="22">
        <v>0</v>
      </c>
      <c r="AP4991" s="18">
        <f>SUM(AI4991:AO4991)</f>
        <v>300.89087</v>
      </c>
    </row>
    <row r="4992" ht="20.35" customHeight="1">
      <c r="A4992" t="s" s="28">
        <v>3843</v>
      </c>
      <c r="B4992" s="15">
        <v>44448</v>
      </c>
      <c r="C4992" s="17">
        <v>1</v>
      </c>
      <c r="D4992" s="16"/>
      <c r="E4992" s="31"/>
      <c r="F4992" s="59">
        <v>1</v>
      </c>
      <c r="G4992" s="16"/>
      <c r="H4992" s="16"/>
      <c r="I4992" s="16"/>
      <c r="J4992" s="16"/>
      <c r="K4992" s="16"/>
      <c r="L4992" s="16"/>
      <c r="M4992" s="16"/>
      <c r="N4992" s="16"/>
      <c r="O4992" s="16"/>
      <c r="P4992" s="16"/>
      <c r="Q4992" s="16"/>
      <c r="R4992" s="16"/>
      <c r="S4992" s="16"/>
      <c r="T4992" s="16"/>
      <c r="U4992" s="16"/>
      <c r="V4992" s="16"/>
      <c r="W4992" s="16"/>
      <c r="X4992" s="16"/>
      <c r="Y4992" s="16"/>
      <c r="Z4992" s="16"/>
      <c r="AA4992" s="16"/>
      <c r="AB4992" s="16"/>
      <c r="AC4992" s="16"/>
      <c r="AD4992" s="16"/>
      <c r="AE4992" s="16"/>
      <c r="AF4992" s="16"/>
      <c r="AG4992" s="16"/>
      <c r="AH4992" s="16"/>
      <c r="AI4992" s="18">
        <v>489.98</v>
      </c>
      <c r="AJ4992" s="22">
        <f>AI4992*-0.029+-0.3</f>
        <v>-14.50942</v>
      </c>
      <c r="AK4992" s="22">
        <v>0</v>
      </c>
      <c r="AL4992" s="22">
        <v>0</v>
      </c>
      <c r="AM4992" s="22">
        <v>0</v>
      </c>
      <c r="AN4992" s="22">
        <v>-12.66</v>
      </c>
      <c r="AO4992" s="22">
        <v>0</v>
      </c>
      <c r="AP4992" s="18">
        <f>SUM(AI4992:AO4992)</f>
        <v>462.81058</v>
      </c>
    </row>
    <row r="4993" ht="20.35" customHeight="1">
      <c r="A4993" t="s" s="28">
        <v>3844</v>
      </c>
      <c r="B4993" s="15">
        <v>44448</v>
      </c>
      <c r="C4993" s="16"/>
      <c r="D4993" s="16"/>
      <c r="E4993" s="31"/>
      <c r="F4993" s="31"/>
      <c r="G4993" s="16"/>
      <c r="H4993" s="16"/>
      <c r="I4993" s="16"/>
      <c r="J4993" s="16"/>
      <c r="K4993" s="16"/>
      <c r="L4993" s="16"/>
      <c r="M4993" s="16"/>
      <c r="N4993" s="16"/>
      <c r="O4993" s="16"/>
      <c r="P4993" s="16"/>
      <c r="Q4993" s="16"/>
      <c r="R4993" s="16"/>
      <c r="S4993" s="16"/>
      <c r="T4993" s="16"/>
      <c r="U4993" s="16"/>
      <c r="V4993" s="16"/>
      <c r="W4993" s="16"/>
      <c r="X4993" s="17">
        <v>1</v>
      </c>
      <c r="Y4993" s="16"/>
      <c r="Z4993" s="16"/>
      <c r="AA4993" s="16"/>
      <c r="AB4993" s="16"/>
      <c r="AC4993" s="16"/>
      <c r="AD4993" s="16"/>
      <c r="AE4993" s="16"/>
      <c r="AF4993" s="16"/>
      <c r="AG4993" s="16"/>
      <c r="AH4993" s="16"/>
      <c r="AI4993" s="18">
        <v>102.98</v>
      </c>
      <c r="AJ4993" s="22">
        <f>AI4993*-0.029+-0.3</f>
        <v>-3.28642</v>
      </c>
      <c r="AK4993" s="22">
        <v>0</v>
      </c>
      <c r="AL4993" s="22">
        <v>0</v>
      </c>
      <c r="AM4993" s="22">
        <v>0</v>
      </c>
      <c r="AN4993" s="22">
        <v>-7.5</v>
      </c>
      <c r="AO4993" s="22">
        <v>0</v>
      </c>
      <c r="AP4993" s="18">
        <f>SUM(AI4993:AO4993)</f>
        <v>92.19358</v>
      </c>
    </row>
    <row r="4994" ht="20.35" customHeight="1">
      <c r="A4994" t="s" s="28">
        <v>3845</v>
      </c>
      <c r="B4994" s="15">
        <v>44448</v>
      </c>
      <c r="C4994" s="17">
        <v>1</v>
      </c>
      <c r="D4994" s="16"/>
      <c r="E4994" s="31"/>
      <c r="F4994" s="31"/>
      <c r="G4994" s="16"/>
      <c r="H4994" s="16"/>
      <c r="I4994" s="16"/>
      <c r="J4994" s="16"/>
      <c r="K4994" s="16"/>
      <c r="L4994" s="16"/>
      <c r="M4994" s="16"/>
      <c r="N4994" s="16"/>
      <c r="O4994" s="16"/>
      <c r="P4994" s="16"/>
      <c r="Q4994" s="16"/>
      <c r="R4994" s="16"/>
      <c r="S4994" s="16"/>
      <c r="T4994" s="16"/>
      <c r="U4994" s="16"/>
      <c r="V4994" s="16"/>
      <c r="W4994" s="16"/>
      <c r="X4994" s="16"/>
      <c r="Y4994" s="16"/>
      <c r="Z4994" s="16"/>
      <c r="AA4994" s="16"/>
      <c r="AB4994" s="16"/>
      <c r="AC4994" s="16"/>
      <c r="AD4994" s="16"/>
      <c r="AE4994" s="16"/>
      <c r="AF4994" s="16"/>
      <c r="AG4994" s="16"/>
      <c r="AH4994" s="16"/>
      <c r="AI4994" s="18">
        <v>299.99</v>
      </c>
      <c r="AJ4994" s="22">
        <f>AI4994*-0.029+-0.3</f>
        <v>-8.99971</v>
      </c>
      <c r="AK4994" s="22">
        <v>0</v>
      </c>
      <c r="AL4994" s="22">
        <v>0</v>
      </c>
      <c r="AM4994" s="22">
        <v>0</v>
      </c>
      <c r="AN4994" s="22">
        <v>-12.8</v>
      </c>
      <c r="AO4994" s="22">
        <v>0</v>
      </c>
      <c r="AP4994" s="18">
        <f>SUM(AI4994:AO4994)</f>
        <v>278.19029</v>
      </c>
    </row>
    <row r="4995" ht="20.35" customHeight="1">
      <c r="A4995" t="s" s="28">
        <v>3846</v>
      </c>
      <c r="B4995" s="15">
        <v>44448</v>
      </c>
      <c r="C4995" s="17">
        <v>1</v>
      </c>
      <c r="D4995" s="16"/>
      <c r="E4995" s="31"/>
      <c r="F4995" s="59">
        <v>1</v>
      </c>
      <c r="G4995" s="16"/>
      <c r="H4995" s="16"/>
      <c r="I4995" s="16"/>
      <c r="J4995" s="16"/>
      <c r="K4995" s="16"/>
      <c r="L4995" s="16"/>
      <c r="M4995" s="16"/>
      <c r="N4995" s="16"/>
      <c r="O4995" s="16"/>
      <c r="P4995" s="16"/>
      <c r="Q4995" s="16"/>
      <c r="R4995" s="16"/>
      <c r="S4995" s="16"/>
      <c r="T4995" s="16"/>
      <c r="U4995" s="16"/>
      <c r="V4995" s="16"/>
      <c r="W4995" s="16"/>
      <c r="X4995" s="16"/>
      <c r="Y4995" s="16"/>
      <c r="Z4995" s="16"/>
      <c r="AA4995" s="16"/>
      <c r="AB4995" s="16"/>
      <c r="AC4995" s="16"/>
      <c r="AD4995" s="16"/>
      <c r="AE4995" s="16"/>
      <c r="AF4995" s="16"/>
      <c r="AG4995" s="16"/>
      <c r="AH4995" s="16"/>
      <c r="AI4995" s="18">
        <v>449.98</v>
      </c>
      <c r="AJ4995" s="22">
        <v>0</v>
      </c>
      <c r="AK4995" s="22">
        <f>AI4995*-0.029+-0.3</f>
        <v>-13.34942</v>
      </c>
      <c r="AL4995" s="22">
        <v>0</v>
      </c>
      <c r="AM4995" s="22">
        <v>0</v>
      </c>
      <c r="AN4995" s="22">
        <v>-16.48</v>
      </c>
      <c r="AO4995" s="22">
        <v>0</v>
      </c>
      <c r="AP4995" s="18">
        <f>SUM(AI4995:AO4995)</f>
        <v>420.15058</v>
      </c>
    </row>
    <row r="4996" ht="20.35" customHeight="1">
      <c r="A4996" t="s" s="28">
        <v>3847</v>
      </c>
      <c r="B4996" s="15">
        <v>44448</v>
      </c>
      <c r="C4996" s="16"/>
      <c r="D4996" s="16"/>
      <c r="E4996" s="31"/>
      <c r="F4996" s="31"/>
      <c r="G4996" s="16"/>
      <c r="H4996" s="17">
        <v>2</v>
      </c>
      <c r="I4996" s="16"/>
      <c r="J4996" s="16"/>
      <c r="K4996" s="16"/>
      <c r="L4996" s="16"/>
      <c r="M4996" s="16"/>
      <c r="N4996" s="16"/>
      <c r="O4996" s="16"/>
      <c r="P4996" s="16"/>
      <c r="Q4996" s="17">
        <v>1</v>
      </c>
      <c r="R4996" s="16"/>
      <c r="S4996" s="16"/>
      <c r="T4996" s="16"/>
      <c r="U4996" s="16"/>
      <c r="V4996" s="16"/>
      <c r="W4996" s="16"/>
      <c r="X4996" s="17">
        <v>1</v>
      </c>
      <c r="Y4996" s="16"/>
      <c r="Z4996" s="16"/>
      <c r="AA4996" s="17">
        <v>2</v>
      </c>
      <c r="AB4996" s="16"/>
      <c r="AC4996" s="16"/>
      <c r="AD4996" s="16"/>
      <c r="AE4996" s="16"/>
      <c r="AF4996" s="16"/>
      <c r="AG4996" s="16"/>
      <c r="AH4996" s="16"/>
      <c r="AI4996" s="18">
        <v>3153.88</v>
      </c>
      <c r="AJ4996" s="22">
        <f>AI4996*-0.029+-0.3</f>
        <v>-91.76251999999999</v>
      </c>
      <c r="AK4996" s="22">
        <v>0</v>
      </c>
      <c r="AL4996" s="22">
        <v>0</v>
      </c>
      <c r="AM4996" s="22">
        <v>0</v>
      </c>
      <c r="AN4996" s="22">
        <v>-35.97</v>
      </c>
      <c r="AO4996" s="22">
        <v>0</v>
      </c>
      <c r="AP4996" s="18">
        <f>SUM(AI4996:AO4996)</f>
        <v>3026.14748</v>
      </c>
    </row>
    <row r="4997" ht="20.35" customHeight="1">
      <c r="A4997" t="s" s="28">
        <v>3848</v>
      </c>
      <c r="B4997" s="15">
        <v>44448</v>
      </c>
      <c r="C4997" s="17">
        <v>1</v>
      </c>
      <c r="D4997" s="16"/>
      <c r="E4997" s="31"/>
      <c r="F4997" s="31"/>
      <c r="G4997" s="16"/>
      <c r="H4997" s="16"/>
      <c r="I4997" s="16"/>
      <c r="J4997" s="16"/>
      <c r="K4997" s="16"/>
      <c r="L4997" s="16"/>
      <c r="M4997" s="16"/>
      <c r="N4997" s="16"/>
      <c r="O4997" s="16"/>
      <c r="P4997" s="16"/>
      <c r="Q4997" s="16"/>
      <c r="R4997" s="16"/>
      <c r="S4997" s="16"/>
      <c r="T4997" s="16"/>
      <c r="U4997" s="16"/>
      <c r="V4997" s="16"/>
      <c r="W4997" s="16"/>
      <c r="X4997" s="16"/>
      <c r="Y4997" s="16"/>
      <c r="Z4997" s="16"/>
      <c r="AA4997" s="16"/>
      <c r="AB4997" s="16"/>
      <c r="AC4997" s="16"/>
      <c r="AD4997" s="16"/>
      <c r="AE4997" s="16"/>
      <c r="AF4997" s="16"/>
      <c r="AG4997" s="16"/>
      <c r="AH4997" s="16"/>
      <c r="AI4997" s="18">
        <v>374.99</v>
      </c>
      <c r="AJ4997" s="22">
        <f>AI4997*-0.029+-0.3</f>
        <v>-11.17471</v>
      </c>
      <c r="AK4997" s="22">
        <v>0</v>
      </c>
      <c r="AL4997" s="22">
        <v>0</v>
      </c>
      <c r="AM4997" s="22">
        <v>0</v>
      </c>
      <c r="AN4997" s="22">
        <v>-56.51</v>
      </c>
      <c r="AO4997" s="22">
        <v>0</v>
      </c>
      <c r="AP4997" s="18">
        <f>SUM(AI4997:AO4997)</f>
        <v>307.30529</v>
      </c>
    </row>
    <row r="4998" ht="20.35" customHeight="1">
      <c r="A4998" t="s" s="28">
        <v>3849</v>
      </c>
      <c r="B4998" s="15">
        <v>44449</v>
      </c>
      <c r="C4998" s="17">
        <v>1</v>
      </c>
      <c r="D4998" s="16"/>
      <c r="E4998" s="31"/>
      <c r="F4998" s="31"/>
      <c r="G4998" s="16"/>
      <c r="H4998" s="16"/>
      <c r="I4998" s="16"/>
      <c r="J4998" s="16"/>
      <c r="K4998" s="16"/>
      <c r="L4998" s="16"/>
      <c r="M4998" s="16"/>
      <c r="N4998" s="16"/>
      <c r="O4998" s="16"/>
      <c r="P4998" s="16"/>
      <c r="Q4998" s="16"/>
      <c r="R4998" s="16"/>
      <c r="S4998" s="16"/>
      <c r="T4998" s="16"/>
      <c r="U4998" s="16"/>
      <c r="V4998" s="16"/>
      <c r="W4998" s="16"/>
      <c r="X4998" s="16"/>
      <c r="Y4998" s="16"/>
      <c r="Z4998" s="16"/>
      <c r="AA4998" s="16"/>
      <c r="AB4998" s="16"/>
      <c r="AC4998" s="16"/>
      <c r="AD4998" s="16"/>
      <c r="AE4998" s="16"/>
      <c r="AF4998" s="16"/>
      <c r="AG4998" s="16"/>
      <c r="AH4998" s="16"/>
      <c r="AI4998" s="18">
        <v>339.99</v>
      </c>
      <c r="AJ4998" s="22">
        <v>0</v>
      </c>
      <c r="AK4998" s="22">
        <f>AI4998*-0.029+-0.3</f>
        <v>-10.15971</v>
      </c>
      <c r="AL4998" s="22">
        <v>0</v>
      </c>
      <c r="AM4998" s="22">
        <v>0</v>
      </c>
      <c r="AN4998" s="22">
        <v>-13.48</v>
      </c>
      <c r="AO4998" s="22">
        <v>0</v>
      </c>
      <c r="AP4998" s="18">
        <f>SUM(AI4998:AO4998)</f>
        <v>316.35029</v>
      </c>
    </row>
    <row r="4999" ht="20.35" customHeight="1">
      <c r="A4999" t="s" s="28">
        <v>3850</v>
      </c>
      <c r="B4999" s="15">
        <v>44450</v>
      </c>
      <c r="C4999" s="17">
        <v>1</v>
      </c>
      <c r="D4999" s="16"/>
      <c r="E4999" s="31"/>
      <c r="F4999" s="31"/>
      <c r="G4999" s="17">
        <v>1</v>
      </c>
      <c r="H4999" s="16"/>
      <c r="I4999" s="16"/>
      <c r="J4999" s="16"/>
      <c r="K4999" s="16"/>
      <c r="L4999" s="16"/>
      <c r="M4999" s="16"/>
      <c r="N4999" s="16"/>
      <c r="O4999" s="16"/>
      <c r="P4999" s="16"/>
      <c r="Q4999" s="16"/>
      <c r="R4999" s="16"/>
      <c r="S4999" s="16"/>
      <c r="T4999" s="16"/>
      <c r="U4999" s="16"/>
      <c r="V4999" s="16"/>
      <c r="W4999" s="16"/>
      <c r="X4999" s="16"/>
      <c r="Y4999" s="16"/>
      <c r="Z4999" s="16"/>
      <c r="AA4999" s="16"/>
      <c r="AB4999" s="16"/>
      <c r="AC4999" s="16"/>
      <c r="AD4999" s="16"/>
      <c r="AE4999" s="16"/>
      <c r="AF4999" s="16"/>
      <c r="AG4999" s="16"/>
      <c r="AH4999" s="16"/>
      <c r="AI4999" s="18">
        <v>424.98</v>
      </c>
      <c r="AJ4999" s="22">
        <f>AI4999*-0.029+-0.3</f>
        <v>-12.62442</v>
      </c>
      <c r="AK4999" s="22">
        <v>0</v>
      </c>
      <c r="AL4999" s="22">
        <v>0</v>
      </c>
      <c r="AM4999" s="22">
        <v>0</v>
      </c>
      <c r="AN4999" s="22">
        <v>-11.93</v>
      </c>
      <c r="AO4999" s="22">
        <v>0</v>
      </c>
      <c r="AP4999" s="18">
        <f>SUM(AI4999:AO4999)</f>
        <v>400.42558</v>
      </c>
    </row>
    <row r="5000" ht="20.35" customHeight="1">
      <c r="A5000" t="s" s="28">
        <v>3851</v>
      </c>
      <c r="B5000" s="15">
        <v>44451</v>
      </c>
      <c r="C5000" s="16"/>
      <c r="D5000" s="17">
        <v>1</v>
      </c>
      <c r="E5000" s="31"/>
      <c r="F5000" s="59">
        <v>1</v>
      </c>
      <c r="G5000" s="16"/>
      <c r="H5000" s="16"/>
      <c r="I5000" s="16"/>
      <c r="J5000" s="16"/>
      <c r="K5000" s="16"/>
      <c r="L5000" s="16"/>
      <c r="M5000" s="16"/>
      <c r="N5000" s="16"/>
      <c r="O5000" s="16"/>
      <c r="P5000" s="16"/>
      <c r="Q5000" s="16"/>
      <c r="R5000" s="16"/>
      <c r="S5000" s="16"/>
      <c r="T5000" s="16"/>
      <c r="U5000" s="16"/>
      <c r="V5000" s="16"/>
      <c r="W5000" s="16"/>
      <c r="X5000" s="16"/>
      <c r="Y5000" s="16"/>
      <c r="Z5000" s="16"/>
      <c r="AA5000" s="16"/>
      <c r="AB5000" s="16"/>
      <c r="AC5000" s="16"/>
      <c r="AD5000" s="16"/>
      <c r="AE5000" s="16"/>
      <c r="AF5000" s="16"/>
      <c r="AG5000" s="16"/>
      <c r="AH5000" s="16"/>
      <c r="AI5000" s="18">
        <v>370</v>
      </c>
      <c r="AJ5000" s="22">
        <v>0</v>
      </c>
      <c r="AK5000" s="22">
        <f>AI5000*-0.029+-0.3</f>
        <v>-11.03</v>
      </c>
      <c r="AL5000" s="22">
        <v>0</v>
      </c>
      <c r="AM5000" s="22">
        <v>0</v>
      </c>
      <c r="AN5000" s="22">
        <v>-18.1</v>
      </c>
      <c r="AO5000" s="22">
        <v>0</v>
      </c>
      <c r="AP5000" s="18">
        <f>SUM(AI5000:AO5000)</f>
        <v>340.87</v>
      </c>
    </row>
    <row r="5001" ht="20.35" customHeight="1">
      <c r="A5001" t="s" s="28">
        <v>3852</v>
      </c>
      <c r="B5001" s="15">
        <v>44451</v>
      </c>
      <c r="C5001" s="17">
        <v>1</v>
      </c>
      <c r="D5001" s="16"/>
      <c r="E5001" s="31"/>
      <c r="F5001" s="59">
        <v>1</v>
      </c>
      <c r="G5001" s="16"/>
      <c r="H5001" s="16"/>
      <c r="I5001" s="16"/>
      <c r="J5001" s="16"/>
      <c r="K5001" s="16"/>
      <c r="L5001" s="16"/>
      <c r="M5001" s="16"/>
      <c r="N5001" s="16"/>
      <c r="O5001" s="16"/>
      <c r="P5001" s="16"/>
      <c r="Q5001" s="16"/>
      <c r="R5001" s="16"/>
      <c r="S5001" s="16"/>
      <c r="T5001" s="16"/>
      <c r="U5001" s="16"/>
      <c r="V5001" s="16"/>
      <c r="W5001" s="16"/>
      <c r="X5001" s="16"/>
      <c r="Y5001" s="16"/>
      <c r="Z5001" s="16"/>
      <c r="AA5001" s="16"/>
      <c r="AB5001" s="16"/>
      <c r="AC5001" s="16"/>
      <c r="AD5001" s="16"/>
      <c r="AE5001" s="16"/>
      <c r="AF5001" s="16"/>
      <c r="AG5001" s="16"/>
      <c r="AH5001" s="16"/>
      <c r="AI5001" s="18">
        <v>534.61</v>
      </c>
      <c r="AJ5001" s="22">
        <v>0</v>
      </c>
      <c r="AK5001" s="22">
        <f>AI5001*-0.029+-0.3</f>
        <v>-15.80369</v>
      </c>
      <c r="AL5001" s="22">
        <v>0</v>
      </c>
      <c r="AM5001" s="22">
        <v>0</v>
      </c>
      <c r="AN5001" s="22">
        <v>-71.05</v>
      </c>
      <c r="AO5001" s="22">
        <v>0</v>
      </c>
      <c r="AP5001" s="18">
        <f>SUM(AI5001:AO5001)</f>
        <v>447.75631</v>
      </c>
    </row>
    <row r="5002" ht="20.35" customHeight="1">
      <c r="A5002" t="s" s="28">
        <v>3743</v>
      </c>
      <c r="B5002" s="15">
        <v>44452</v>
      </c>
      <c r="C5002" s="17">
        <v>1</v>
      </c>
      <c r="D5002" s="16"/>
      <c r="E5002" s="31"/>
      <c r="F5002" s="31"/>
      <c r="G5002" s="16"/>
      <c r="H5002" s="16"/>
      <c r="I5002" s="16"/>
      <c r="J5002" s="16"/>
      <c r="K5002" s="16"/>
      <c r="L5002" s="16"/>
      <c r="M5002" s="16"/>
      <c r="N5002" s="16"/>
      <c r="O5002" s="16"/>
      <c r="P5002" s="16"/>
      <c r="Q5002" s="16"/>
      <c r="R5002" s="16"/>
      <c r="S5002" s="16"/>
      <c r="T5002" s="16"/>
      <c r="U5002" s="16"/>
      <c r="V5002" s="16"/>
      <c r="W5002" s="16"/>
      <c r="X5002" s="16"/>
      <c r="Y5002" s="16"/>
      <c r="Z5002" s="16"/>
      <c r="AA5002" s="16"/>
      <c r="AB5002" s="16"/>
      <c r="AC5002" s="16"/>
      <c r="AD5002" s="16"/>
      <c r="AE5002" s="16"/>
      <c r="AF5002" s="16"/>
      <c r="AG5002" s="16"/>
      <c r="AH5002" s="16"/>
      <c r="AI5002" s="18">
        <v>299.99</v>
      </c>
      <c r="AJ5002" s="22">
        <f>AI5002*-0.029+-0.3</f>
        <v>-8.99971</v>
      </c>
      <c r="AK5002" s="22">
        <v>0</v>
      </c>
      <c r="AL5002" s="22">
        <v>0</v>
      </c>
      <c r="AM5002" s="22">
        <v>0</v>
      </c>
      <c r="AN5002" s="22">
        <v>-12.84</v>
      </c>
      <c r="AO5002" s="22">
        <v>0</v>
      </c>
      <c r="AP5002" s="18">
        <f>SUM(AI5002:AO5002)</f>
        <v>278.15029</v>
      </c>
    </row>
    <row r="5003" ht="20.35" customHeight="1">
      <c r="A5003" t="s" s="28">
        <v>3818</v>
      </c>
      <c r="B5003" s="15">
        <v>44452</v>
      </c>
      <c r="C5003" s="17">
        <v>1</v>
      </c>
      <c r="D5003" s="16"/>
      <c r="E5003" s="31"/>
      <c r="F5003" s="31"/>
      <c r="G5003" s="16"/>
      <c r="H5003" s="16"/>
      <c r="I5003" s="16"/>
      <c r="J5003" s="16"/>
      <c r="K5003" s="16"/>
      <c r="L5003" s="16"/>
      <c r="M5003" s="16"/>
      <c r="N5003" s="16"/>
      <c r="O5003" s="16"/>
      <c r="P5003" s="16"/>
      <c r="Q5003" s="16"/>
      <c r="R5003" s="16"/>
      <c r="S5003" s="16"/>
      <c r="T5003" s="16"/>
      <c r="U5003" s="16"/>
      <c r="V5003" s="16"/>
      <c r="W5003" s="16"/>
      <c r="X5003" s="16"/>
      <c r="Y5003" s="16"/>
      <c r="Z5003" s="16"/>
      <c r="AA5003" s="16"/>
      <c r="AB5003" s="16"/>
      <c r="AC5003" s="16"/>
      <c r="AD5003" s="16"/>
      <c r="AE5003" s="16"/>
      <c r="AF5003" s="16"/>
      <c r="AG5003" s="16"/>
      <c r="AH5003" s="16"/>
      <c r="AI5003" s="18">
        <v>299.99</v>
      </c>
      <c r="AJ5003" s="22">
        <f>AI5003*-0.029+-0.3</f>
        <v>-8.99971</v>
      </c>
      <c r="AK5003" s="22">
        <v>0</v>
      </c>
      <c r="AL5003" s="22">
        <v>0</v>
      </c>
      <c r="AM5003" s="22">
        <v>0</v>
      </c>
      <c r="AN5003" s="22">
        <v>-12.84</v>
      </c>
      <c r="AO5003" s="22">
        <v>0</v>
      </c>
      <c r="AP5003" s="18">
        <f>SUM(AI5003:AO5003)</f>
        <v>278.15029</v>
      </c>
    </row>
    <row r="5004" ht="20.35" customHeight="1">
      <c r="A5004" t="s" s="28">
        <v>3235</v>
      </c>
      <c r="B5004" s="15">
        <v>44452</v>
      </c>
      <c r="C5004" s="16"/>
      <c r="D5004" s="17">
        <v>3</v>
      </c>
      <c r="E5004" s="31"/>
      <c r="F5004" s="31"/>
      <c r="G5004" s="16"/>
      <c r="H5004" s="16"/>
      <c r="I5004" s="16"/>
      <c r="J5004" s="16"/>
      <c r="K5004" s="16"/>
      <c r="L5004" s="16"/>
      <c r="M5004" s="16"/>
      <c r="N5004" s="16"/>
      <c r="O5004" s="16"/>
      <c r="P5004" s="16"/>
      <c r="Q5004" s="16"/>
      <c r="R5004" s="16"/>
      <c r="S5004" s="16"/>
      <c r="T5004" s="16"/>
      <c r="U5004" s="16"/>
      <c r="V5004" s="16"/>
      <c r="W5004" s="16"/>
      <c r="X5004" s="16"/>
      <c r="Y5004" s="16"/>
      <c r="Z5004" s="16"/>
      <c r="AA5004" s="16"/>
      <c r="AB5004" s="16"/>
      <c r="AC5004" s="16"/>
      <c r="AD5004" s="16"/>
      <c r="AE5004" s="16"/>
      <c r="AF5004" s="16"/>
      <c r="AG5004" s="16"/>
      <c r="AH5004" s="16"/>
      <c r="AI5004" s="18">
        <v>712.02</v>
      </c>
      <c r="AJ5004" s="22">
        <v>0</v>
      </c>
      <c r="AK5004" s="22">
        <v>0</v>
      </c>
      <c r="AL5004" s="22">
        <v>0</v>
      </c>
      <c r="AM5004" s="22">
        <v>0</v>
      </c>
      <c r="AN5004" s="22">
        <v>-39.03</v>
      </c>
      <c r="AO5004" s="22">
        <v>0</v>
      </c>
      <c r="AP5004" s="18">
        <f>SUM(AI5004:AO5004)</f>
        <v>672.99</v>
      </c>
    </row>
    <row r="5005" ht="20.35" customHeight="1">
      <c r="A5005" t="s" s="28">
        <v>862</v>
      </c>
      <c r="B5005" s="15">
        <v>44452</v>
      </c>
      <c r="C5005" s="16"/>
      <c r="D5005" s="16"/>
      <c r="E5005" s="31"/>
      <c r="F5005" s="31"/>
      <c r="G5005" s="16"/>
      <c r="H5005" s="16"/>
      <c r="I5005" s="16"/>
      <c r="J5005" s="16"/>
      <c r="K5005" s="16"/>
      <c r="L5005" s="16"/>
      <c r="M5005" s="16"/>
      <c r="N5005" s="16"/>
      <c r="O5005" s="16"/>
      <c r="P5005" s="16"/>
      <c r="Q5005" s="16"/>
      <c r="R5005" s="16"/>
      <c r="S5005" s="16"/>
      <c r="T5005" s="16"/>
      <c r="U5005" s="17">
        <v>1</v>
      </c>
      <c r="V5005" s="16"/>
      <c r="W5005" s="16"/>
      <c r="X5005" s="16"/>
      <c r="Y5005" s="16"/>
      <c r="Z5005" s="16"/>
      <c r="AA5005" s="16"/>
      <c r="AB5005" s="16"/>
      <c r="AC5005" s="16"/>
      <c r="AD5005" s="16"/>
      <c r="AE5005" s="16"/>
      <c r="AF5005" s="16"/>
      <c r="AG5005" s="16"/>
      <c r="AH5005" s="16"/>
      <c r="AI5005" s="18">
        <v>2499.99</v>
      </c>
      <c r="AJ5005" s="22">
        <f>AI5005*-0.029+-0.3</f>
        <v>-72.79971</v>
      </c>
      <c r="AK5005" s="22">
        <v>0</v>
      </c>
      <c r="AL5005" s="22">
        <v>0</v>
      </c>
      <c r="AM5005" s="22">
        <v>0</v>
      </c>
      <c r="AN5005" s="22">
        <v>-16.1</v>
      </c>
      <c r="AO5005" s="22">
        <v>0</v>
      </c>
      <c r="AP5005" s="18">
        <f>SUM(AI5005:AO5005)</f>
        <v>2411.09029</v>
      </c>
    </row>
    <row r="5006" ht="20.35" customHeight="1">
      <c r="A5006" t="s" s="28">
        <v>3853</v>
      </c>
      <c r="B5006" s="15">
        <v>44452</v>
      </c>
      <c r="C5006" s="16"/>
      <c r="D5006" s="16"/>
      <c r="E5006" s="31"/>
      <c r="F5006" s="31"/>
      <c r="G5006" s="16"/>
      <c r="H5006" s="16"/>
      <c r="I5006" s="16"/>
      <c r="J5006" s="16"/>
      <c r="K5006" s="16"/>
      <c r="L5006" s="16"/>
      <c r="M5006" s="16"/>
      <c r="N5006" s="16"/>
      <c r="O5006" s="16"/>
      <c r="P5006" s="16"/>
      <c r="Q5006" s="16"/>
      <c r="R5006" s="16"/>
      <c r="S5006" s="16"/>
      <c r="T5006" s="16"/>
      <c r="U5006" s="16"/>
      <c r="V5006" s="16"/>
      <c r="W5006" s="16"/>
      <c r="X5006" s="17">
        <v>3</v>
      </c>
      <c r="Y5006" s="16"/>
      <c r="Z5006" s="16"/>
      <c r="AA5006" s="16"/>
      <c r="AB5006" s="16"/>
      <c r="AC5006" s="16"/>
      <c r="AD5006" s="16"/>
      <c r="AE5006" s="16"/>
      <c r="AF5006" s="16"/>
      <c r="AG5006" s="16"/>
      <c r="AH5006" s="16"/>
      <c r="AI5006" s="18">
        <v>693.36</v>
      </c>
      <c r="AJ5006" s="22">
        <f>AI5006*-0.029+-0.3</f>
        <v>-20.40744</v>
      </c>
      <c r="AK5006" s="22">
        <v>0</v>
      </c>
      <c r="AL5006" s="22">
        <v>0</v>
      </c>
      <c r="AM5006" s="22">
        <v>0</v>
      </c>
      <c r="AN5006" s="22">
        <v>-73.34</v>
      </c>
      <c r="AO5006" s="22">
        <v>0</v>
      </c>
      <c r="AP5006" s="18">
        <f>SUM(AI5006:AO5006)</f>
        <v>599.61256</v>
      </c>
    </row>
    <row r="5007" ht="20.35" customHeight="1">
      <c r="A5007" t="s" s="28">
        <v>3412</v>
      </c>
      <c r="B5007" s="15">
        <v>44452</v>
      </c>
      <c r="C5007" s="16"/>
      <c r="D5007" s="16"/>
      <c r="E5007" s="31"/>
      <c r="F5007" s="31"/>
      <c r="G5007" s="16"/>
      <c r="H5007" s="16"/>
      <c r="I5007" s="16"/>
      <c r="J5007" s="16"/>
      <c r="K5007" s="16"/>
      <c r="L5007" s="16"/>
      <c r="M5007" s="16"/>
      <c r="N5007" s="16"/>
      <c r="O5007" s="16"/>
      <c r="P5007" s="16"/>
      <c r="Q5007" s="16"/>
      <c r="R5007" s="16"/>
      <c r="S5007" s="16"/>
      <c r="T5007" s="16"/>
      <c r="U5007" s="17">
        <v>10</v>
      </c>
      <c r="V5007" s="16"/>
      <c r="W5007" s="16"/>
      <c r="X5007" s="16"/>
      <c r="Y5007" s="16"/>
      <c r="Z5007" s="16"/>
      <c r="AA5007" s="16"/>
      <c r="AB5007" s="16"/>
      <c r="AC5007" s="16"/>
      <c r="AD5007" s="16"/>
      <c r="AE5007" s="16"/>
      <c r="AF5007" s="16"/>
      <c r="AG5007" s="16"/>
      <c r="AH5007" s="16"/>
      <c r="AI5007" s="18">
        <v>25699.11</v>
      </c>
      <c r="AJ5007" s="22">
        <v>0</v>
      </c>
      <c r="AK5007" s="22">
        <v>0</v>
      </c>
      <c r="AL5007" s="22">
        <v>0</v>
      </c>
      <c r="AM5007" s="22">
        <v>0</v>
      </c>
      <c r="AN5007" s="22">
        <v>679.21</v>
      </c>
      <c r="AO5007" s="22">
        <v>0</v>
      </c>
      <c r="AP5007" s="18">
        <f>SUM(AI5007:AO5007)</f>
        <v>26378.32</v>
      </c>
    </row>
    <row r="5008" ht="20.35" customHeight="1">
      <c r="A5008" t="s" s="28">
        <v>802</v>
      </c>
      <c r="B5008" s="15">
        <v>44452</v>
      </c>
      <c r="C5008" s="16"/>
      <c r="D5008" s="16"/>
      <c r="E5008" s="31"/>
      <c r="F5008" s="31"/>
      <c r="G5008" s="16"/>
      <c r="H5008" s="16"/>
      <c r="I5008" s="16"/>
      <c r="J5008" s="16"/>
      <c r="K5008" s="16"/>
      <c r="L5008" s="16"/>
      <c r="M5008" s="16"/>
      <c r="N5008" s="16"/>
      <c r="O5008" s="16"/>
      <c r="P5008" s="16"/>
      <c r="Q5008" s="16"/>
      <c r="R5008" s="16"/>
      <c r="S5008" s="16"/>
      <c r="T5008" s="16"/>
      <c r="U5008" s="17">
        <v>2</v>
      </c>
      <c r="V5008" s="16"/>
      <c r="W5008" s="16"/>
      <c r="X5008" s="16"/>
      <c r="Y5008" s="16"/>
      <c r="Z5008" s="16"/>
      <c r="AA5008" s="16"/>
      <c r="AB5008" s="16"/>
      <c r="AC5008" s="16"/>
      <c r="AD5008" s="16"/>
      <c r="AE5008" s="16"/>
      <c r="AF5008" s="16"/>
      <c r="AG5008" s="16"/>
      <c r="AH5008" s="16"/>
      <c r="AI5008" s="18">
        <v>4999.98</v>
      </c>
      <c r="AJ5008" s="22">
        <v>0</v>
      </c>
      <c r="AK5008" s="22">
        <v>0</v>
      </c>
      <c r="AL5008" s="22">
        <v>0</v>
      </c>
      <c r="AM5008" s="22">
        <v>0</v>
      </c>
      <c r="AN5008" s="22">
        <v>-18.49</v>
      </c>
      <c r="AO5008" s="22">
        <v>0</v>
      </c>
      <c r="AP5008" s="18">
        <f>SUM(AI5008:AO5008)</f>
        <v>4981.49</v>
      </c>
    </row>
    <row r="5009" ht="20.35" customHeight="1">
      <c r="A5009" t="s" s="28">
        <v>3854</v>
      </c>
      <c r="B5009" s="15">
        <v>44452</v>
      </c>
      <c r="C5009" s="16"/>
      <c r="D5009" s="16"/>
      <c r="E5009" s="31"/>
      <c r="F5009" s="31"/>
      <c r="G5009" s="16"/>
      <c r="H5009" s="16"/>
      <c r="I5009" s="16"/>
      <c r="J5009" s="16"/>
      <c r="K5009" s="16"/>
      <c r="L5009" s="16"/>
      <c r="M5009" s="16"/>
      <c r="N5009" s="16"/>
      <c r="O5009" s="16"/>
      <c r="P5009" s="16"/>
      <c r="Q5009" s="16"/>
      <c r="R5009" s="16"/>
      <c r="S5009" s="16"/>
      <c r="T5009" s="16"/>
      <c r="U5009" s="17">
        <v>1</v>
      </c>
      <c r="V5009" s="16"/>
      <c r="W5009" s="16"/>
      <c r="X5009" s="16"/>
      <c r="Y5009" s="16"/>
      <c r="Z5009" s="16"/>
      <c r="AA5009" s="16"/>
      <c r="AB5009" s="16"/>
      <c r="AC5009" s="16"/>
      <c r="AD5009" s="16"/>
      <c r="AE5009" s="16"/>
      <c r="AF5009" s="16"/>
      <c r="AG5009" s="16"/>
      <c r="AH5009" s="16"/>
      <c r="AI5009" s="83">
        <v>2499.99</v>
      </c>
      <c r="AJ5009" s="84"/>
      <c r="AK5009" s="84">
        <v>0</v>
      </c>
      <c r="AL5009" s="84">
        <v>0</v>
      </c>
      <c r="AM5009" s="84">
        <v>0</v>
      </c>
      <c r="AN5009" s="84">
        <v>-9.57</v>
      </c>
      <c r="AO5009" s="84">
        <v>0</v>
      </c>
      <c r="AP5009" s="18">
        <f>SUM(AI5009:AO5009)</f>
        <v>2490.42</v>
      </c>
    </row>
    <row r="5010" ht="20.35" customHeight="1">
      <c r="A5010" t="s" s="28">
        <v>3855</v>
      </c>
      <c r="B5010" s="15">
        <v>44452</v>
      </c>
      <c r="C5010" s="16"/>
      <c r="D5010" s="16"/>
      <c r="E5010" s="31"/>
      <c r="F5010" s="31"/>
      <c r="G5010" s="16"/>
      <c r="H5010" s="16"/>
      <c r="I5010" s="16"/>
      <c r="J5010" s="16"/>
      <c r="K5010" s="16"/>
      <c r="L5010" s="16"/>
      <c r="M5010" s="16"/>
      <c r="N5010" s="16"/>
      <c r="O5010" s="16"/>
      <c r="P5010" s="16"/>
      <c r="Q5010" s="17">
        <v>1</v>
      </c>
      <c r="R5010" s="16"/>
      <c r="S5010" s="17">
        <v>1</v>
      </c>
      <c r="T5010" s="16"/>
      <c r="U5010" s="16"/>
      <c r="V5010" s="16"/>
      <c r="W5010" s="16"/>
      <c r="X5010" s="17">
        <v>6</v>
      </c>
      <c r="Y5010" s="16"/>
      <c r="Z5010" s="16"/>
      <c r="AA5010" s="16"/>
      <c r="AB5010" s="16"/>
      <c r="AC5010" s="16"/>
      <c r="AD5010" s="16"/>
      <c r="AE5010" s="16"/>
      <c r="AF5010" s="16"/>
      <c r="AG5010" s="16"/>
      <c r="AH5010" s="16"/>
      <c r="AI5010" s="18">
        <v>1207.91</v>
      </c>
      <c r="AJ5010" s="22">
        <f>AI5010*-0.029+-0.3</f>
        <v>-35.32939</v>
      </c>
      <c r="AK5010" s="22">
        <v>0</v>
      </c>
      <c r="AL5010" s="22">
        <v>0</v>
      </c>
      <c r="AM5010" s="22">
        <v>0</v>
      </c>
      <c r="AN5010" s="22">
        <v>-11.42</v>
      </c>
      <c r="AO5010" s="22">
        <v>0</v>
      </c>
      <c r="AP5010" s="18">
        <f>SUM(AI5010:AO5010)</f>
        <v>1161.16061</v>
      </c>
    </row>
    <row r="5011" ht="20.35" customHeight="1">
      <c r="A5011" t="s" s="28">
        <v>2106</v>
      </c>
      <c r="B5011" s="15">
        <v>44452</v>
      </c>
      <c r="C5011" s="16"/>
      <c r="D5011" s="16"/>
      <c r="E5011" s="31"/>
      <c r="F5011" s="31"/>
      <c r="G5011" s="16"/>
      <c r="H5011" s="16"/>
      <c r="I5011" s="16"/>
      <c r="J5011" s="16"/>
      <c r="K5011" s="16"/>
      <c r="L5011" s="16"/>
      <c r="M5011" s="16"/>
      <c r="N5011" s="16"/>
      <c r="O5011" s="16"/>
      <c r="P5011" s="16"/>
      <c r="Q5011" s="17">
        <v>1</v>
      </c>
      <c r="R5011" s="16"/>
      <c r="S5011" s="17">
        <v>1</v>
      </c>
      <c r="T5011" s="16"/>
      <c r="U5011" s="16"/>
      <c r="V5011" s="16"/>
      <c r="W5011" s="16"/>
      <c r="X5011" s="16"/>
      <c r="Y5011" s="16"/>
      <c r="Z5011" s="16"/>
      <c r="AA5011" s="16"/>
      <c r="AB5011" s="16"/>
      <c r="AC5011" s="16"/>
      <c r="AD5011" s="16"/>
      <c r="AE5011" s="16"/>
      <c r="AF5011" s="16"/>
      <c r="AG5011" s="16"/>
      <c r="AH5011" s="16"/>
      <c r="AI5011" s="18">
        <v>715.8099999999999</v>
      </c>
      <c r="AJ5011" s="22">
        <f>AI5011*-0.029+-0.3</f>
        <v>-21.05849</v>
      </c>
      <c r="AK5011" s="22">
        <v>0</v>
      </c>
      <c r="AL5011" s="22">
        <v>0</v>
      </c>
      <c r="AM5011" s="22">
        <v>0</v>
      </c>
      <c r="AN5011" s="22">
        <v>-55</v>
      </c>
      <c r="AO5011" s="22">
        <v>0</v>
      </c>
      <c r="AP5011" s="18">
        <f>SUM(AI5011:AO5011)</f>
        <v>639.7515100000001</v>
      </c>
    </row>
    <row r="5012" ht="20.35" customHeight="1">
      <c r="A5012" t="s" s="28">
        <v>3856</v>
      </c>
      <c r="B5012" s="15">
        <v>44452</v>
      </c>
      <c r="C5012" s="17">
        <v>1</v>
      </c>
      <c r="D5012" s="16"/>
      <c r="E5012" s="31"/>
      <c r="F5012" s="31"/>
      <c r="G5012" s="16"/>
      <c r="H5012" s="16"/>
      <c r="I5012" s="16"/>
      <c r="J5012" s="16"/>
      <c r="K5012" s="16"/>
      <c r="L5012" s="16"/>
      <c r="M5012" s="16"/>
      <c r="N5012" s="16"/>
      <c r="O5012" s="16"/>
      <c r="P5012" s="16"/>
      <c r="Q5012" s="16"/>
      <c r="R5012" s="16"/>
      <c r="S5012" s="16"/>
      <c r="T5012" s="16"/>
      <c r="U5012" s="16"/>
      <c r="V5012" s="16"/>
      <c r="W5012" s="16"/>
      <c r="X5012" s="16"/>
      <c r="Y5012" s="16"/>
      <c r="Z5012" s="16"/>
      <c r="AA5012" s="16"/>
      <c r="AB5012" s="16"/>
      <c r="AC5012" s="16"/>
      <c r="AD5012" s="16"/>
      <c r="AE5012" s="16"/>
      <c r="AF5012" s="16"/>
      <c r="AG5012" s="16"/>
      <c r="AH5012" s="16"/>
      <c r="AI5012" s="18">
        <v>299.99</v>
      </c>
      <c r="AJ5012" s="22">
        <v>0</v>
      </c>
      <c r="AK5012" s="22">
        <v>0</v>
      </c>
      <c r="AL5012" s="22">
        <f>AI5012*-0.029-0.3</f>
        <v>-8.99971</v>
      </c>
      <c r="AM5012" s="22">
        <v>0</v>
      </c>
      <c r="AN5012" s="22">
        <v>-12.84</v>
      </c>
      <c r="AO5012" s="22">
        <v>0</v>
      </c>
      <c r="AP5012" s="18">
        <f>SUM(AI5012:AO5012)</f>
        <v>278.15029</v>
      </c>
    </row>
    <row r="5013" ht="20.35" customHeight="1">
      <c r="A5013" t="s" s="28">
        <v>3857</v>
      </c>
      <c r="B5013" s="15">
        <v>44453</v>
      </c>
      <c r="C5013" s="17">
        <v>1</v>
      </c>
      <c r="D5013" s="16"/>
      <c r="E5013" s="31"/>
      <c r="F5013" s="31"/>
      <c r="G5013" s="16"/>
      <c r="H5013" s="16"/>
      <c r="I5013" s="16"/>
      <c r="J5013" s="16"/>
      <c r="K5013" s="16"/>
      <c r="L5013" s="16"/>
      <c r="M5013" s="16"/>
      <c r="N5013" s="16"/>
      <c r="O5013" s="16"/>
      <c r="P5013" s="16"/>
      <c r="Q5013" s="16"/>
      <c r="R5013" s="16"/>
      <c r="S5013" s="16"/>
      <c r="T5013" s="16"/>
      <c r="U5013" s="16"/>
      <c r="V5013" s="16"/>
      <c r="W5013" s="16"/>
      <c r="X5013" s="16"/>
      <c r="Y5013" s="16"/>
      <c r="Z5013" s="16"/>
      <c r="AA5013" s="16"/>
      <c r="AB5013" s="16"/>
      <c r="AC5013" s="16"/>
      <c r="AD5013" s="16"/>
      <c r="AE5013" s="16"/>
      <c r="AF5013" s="16"/>
      <c r="AG5013" s="16"/>
      <c r="AH5013" s="16"/>
      <c r="AI5013" s="18">
        <v>369.74</v>
      </c>
      <c r="AJ5013" s="22">
        <f>AI5013*-0.029+-0.3</f>
        <v>-11.02246</v>
      </c>
      <c r="AK5013" s="22">
        <v>0</v>
      </c>
      <c r="AL5013" s="22">
        <v>0</v>
      </c>
      <c r="AM5013" s="22">
        <v>0</v>
      </c>
      <c r="AN5013" s="22">
        <v>-11.42</v>
      </c>
      <c r="AO5013" s="22">
        <v>-29.75</v>
      </c>
      <c r="AP5013" s="18">
        <f>SUM(AI5013:AO5013)</f>
        <v>317.54754</v>
      </c>
    </row>
    <row r="5014" ht="20.35" customHeight="1">
      <c r="A5014" t="s" s="28">
        <v>3858</v>
      </c>
      <c r="B5014" s="15">
        <v>44453</v>
      </c>
      <c r="C5014" s="17">
        <v>1</v>
      </c>
      <c r="D5014" s="16"/>
      <c r="E5014" s="31"/>
      <c r="F5014" s="59">
        <v>1</v>
      </c>
      <c r="G5014" s="16"/>
      <c r="H5014" s="16"/>
      <c r="I5014" s="16"/>
      <c r="J5014" s="16"/>
      <c r="K5014" s="16"/>
      <c r="L5014" s="16"/>
      <c r="M5014" s="16"/>
      <c r="N5014" s="16"/>
      <c r="O5014" s="16"/>
      <c r="P5014" s="16"/>
      <c r="Q5014" s="16"/>
      <c r="R5014" s="16"/>
      <c r="S5014" s="16"/>
      <c r="T5014" s="16"/>
      <c r="U5014" s="16"/>
      <c r="V5014" s="16"/>
      <c r="W5014" s="16"/>
      <c r="X5014" s="16"/>
      <c r="Y5014" s="16"/>
      <c r="Z5014" s="16"/>
      <c r="AA5014" s="16"/>
      <c r="AB5014" s="16"/>
      <c r="AC5014" s="16"/>
      <c r="AD5014" s="16"/>
      <c r="AE5014" s="16"/>
      <c r="AF5014" s="16"/>
      <c r="AG5014" s="16"/>
      <c r="AH5014" s="16"/>
      <c r="AI5014" s="18">
        <v>497.97</v>
      </c>
      <c r="AJ5014" s="22">
        <v>0</v>
      </c>
      <c r="AK5014" s="22">
        <v>0</v>
      </c>
      <c r="AL5014" s="22">
        <v>0</v>
      </c>
      <c r="AM5014" s="22">
        <f>AI5014*-0.0599</f>
        <v>-29.828403</v>
      </c>
      <c r="AN5014" s="22">
        <v>-15.78</v>
      </c>
      <c r="AO5014" s="22">
        <v>0</v>
      </c>
      <c r="AP5014" s="18">
        <f>SUM(AI5014:AO5014)</f>
        <v>452.361597</v>
      </c>
    </row>
    <row r="5015" ht="20.35" customHeight="1">
      <c r="A5015" t="s" s="28">
        <v>3859</v>
      </c>
      <c r="B5015" s="15">
        <v>44453</v>
      </c>
      <c r="C5015" s="16"/>
      <c r="D5015" s="16"/>
      <c r="E5015" s="31"/>
      <c r="F5015" s="31"/>
      <c r="G5015" s="16"/>
      <c r="H5015" s="16"/>
      <c r="I5015" s="16"/>
      <c r="J5015" s="16"/>
      <c r="K5015" s="16"/>
      <c r="L5015" s="16"/>
      <c r="M5015" s="16"/>
      <c r="N5015" s="16"/>
      <c r="O5015" s="16"/>
      <c r="P5015" s="16"/>
      <c r="Q5015" s="16"/>
      <c r="R5015" s="16"/>
      <c r="S5015" s="16"/>
      <c r="T5015" s="16"/>
      <c r="U5015" s="16"/>
      <c r="V5015" s="16"/>
      <c r="W5015" s="16"/>
      <c r="X5015" s="17">
        <v>4</v>
      </c>
      <c r="Y5015" s="16"/>
      <c r="Z5015" s="16"/>
      <c r="AA5015" s="16"/>
      <c r="AB5015" s="16"/>
      <c r="AC5015" s="16"/>
      <c r="AD5015" s="16"/>
      <c r="AE5015" s="16"/>
      <c r="AF5015" s="16"/>
      <c r="AG5015" s="16"/>
      <c r="AH5015" s="16"/>
      <c r="AI5015" s="18">
        <v>719.96</v>
      </c>
      <c r="AJ5015" s="22">
        <f>AI5015*-0.029+-0.3</f>
        <v>-21.17884</v>
      </c>
      <c r="AK5015" s="22">
        <v>0</v>
      </c>
      <c r="AL5015" s="22">
        <v>0</v>
      </c>
      <c r="AM5015" s="22">
        <v>0</v>
      </c>
      <c r="AN5015" s="22">
        <v>-16.1</v>
      </c>
      <c r="AO5015" s="22">
        <v>0</v>
      </c>
      <c r="AP5015" s="18">
        <f>SUM(AI5015:AO5015)</f>
        <v>682.68116</v>
      </c>
    </row>
    <row r="5016" ht="20.35" customHeight="1">
      <c r="A5016" t="s" s="28">
        <v>3860</v>
      </c>
      <c r="B5016" s="15">
        <v>44453</v>
      </c>
      <c r="C5016" s="16"/>
      <c r="D5016" s="16"/>
      <c r="E5016" s="31"/>
      <c r="F5016" s="31"/>
      <c r="G5016" s="16"/>
      <c r="H5016" s="16"/>
      <c r="I5016" s="16"/>
      <c r="J5016" s="16"/>
      <c r="K5016" s="16"/>
      <c r="L5016" s="16"/>
      <c r="M5016" s="16"/>
      <c r="N5016" s="16"/>
      <c r="O5016" s="16"/>
      <c r="P5016" s="16"/>
      <c r="Q5016" s="16"/>
      <c r="R5016" s="16"/>
      <c r="S5016" s="17">
        <v>1</v>
      </c>
      <c r="T5016" s="16"/>
      <c r="U5016" s="16"/>
      <c r="V5016" s="16"/>
      <c r="W5016" s="16"/>
      <c r="X5016" s="16"/>
      <c r="Y5016" s="16"/>
      <c r="Z5016" s="16"/>
      <c r="AA5016" s="16"/>
      <c r="AB5016" s="16"/>
      <c r="AC5016" s="16"/>
      <c r="AD5016" s="16"/>
      <c r="AE5016" s="16"/>
      <c r="AF5016" s="16"/>
      <c r="AG5016" s="16"/>
      <c r="AH5016" s="16"/>
      <c r="AI5016" s="18">
        <v>349.99</v>
      </c>
      <c r="AJ5016" s="22">
        <f>AI5016*-0.029+-0.3</f>
        <v>-10.44971</v>
      </c>
      <c r="AK5016" s="22">
        <v>0</v>
      </c>
      <c r="AL5016" s="22">
        <v>0</v>
      </c>
      <c r="AM5016" s="22">
        <v>0</v>
      </c>
      <c r="AN5016" s="22">
        <v>-7.5</v>
      </c>
      <c r="AO5016" s="22">
        <v>0</v>
      </c>
      <c r="AP5016" s="18">
        <f>SUM(AI5016:AO5016)</f>
        <v>332.04029</v>
      </c>
    </row>
    <row r="5017" ht="20.35" customHeight="1">
      <c r="A5017" t="s" s="28">
        <v>2415</v>
      </c>
      <c r="B5017" s="15">
        <v>44453</v>
      </c>
      <c r="C5017" s="16"/>
      <c r="D5017" s="16"/>
      <c r="E5017" s="31"/>
      <c r="F5017" s="31"/>
      <c r="G5017" s="16"/>
      <c r="H5017" s="16"/>
      <c r="I5017" s="16"/>
      <c r="J5017" s="17">
        <v>11</v>
      </c>
      <c r="K5017" s="16"/>
      <c r="L5017" s="16"/>
      <c r="M5017" s="16"/>
      <c r="N5017" s="16"/>
      <c r="O5017" s="16"/>
      <c r="P5017" s="16"/>
      <c r="Q5017" s="16"/>
      <c r="R5017" s="16"/>
      <c r="S5017" s="16"/>
      <c r="T5017" s="16"/>
      <c r="U5017" s="59">
        <v>2</v>
      </c>
      <c r="V5017" s="31"/>
      <c r="W5017" s="16"/>
      <c r="X5017" s="16"/>
      <c r="Y5017" s="16"/>
      <c r="Z5017" s="16"/>
      <c r="AA5017" s="16"/>
      <c r="AB5017" s="16"/>
      <c r="AC5017" s="16"/>
      <c r="AD5017" s="17">
        <v>2</v>
      </c>
      <c r="AE5017" s="16"/>
      <c r="AF5017" s="16"/>
      <c r="AG5017" s="16"/>
      <c r="AH5017" s="16"/>
      <c r="AI5017" s="18">
        <v>12753.98</v>
      </c>
      <c r="AJ5017" s="22">
        <f>AI5017*-0.029+-0.3</f>
        <v>-370.16542</v>
      </c>
      <c r="AK5017" s="22">
        <v>0</v>
      </c>
      <c r="AL5017" s="22">
        <v>0</v>
      </c>
      <c r="AM5017" s="22">
        <v>0</v>
      </c>
      <c r="AN5017" s="22">
        <v>-188.21</v>
      </c>
      <c r="AO5017" s="22">
        <v>0</v>
      </c>
      <c r="AP5017" s="18">
        <f>SUM(AI5017:AO5017)</f>
        <v>12195.60458</v>
      </c>
    </row>
    <row r="5018" ht="20.35" customHeight="1">
      <c r="A5018" t="s" s="28">
        <v>3349</v>
      </c>
      <c r="B5018" s="15">
        <v>44453</v>
      </c>
      <c r="C5018" s="17">
        <v>1</v>
      </c>
      <c r="D5018" s="16"/>
      <c r="E5018" s="31"/>
      <c r="F5018" s="31"/>
      <c r="G5018" s="16"/>
      <c r="H5018" s="16"/>
      <c r="I5018" s="16"/>
      <c r="J5018" s="16"/>
      <c r="K5018" s="16"/>
      <c r="L5018" s="16"/>
      <c r="M5018" s="16"/>
      <c r="N5018" s="16"/>
      <c r="O5018" s="16"/>
      <c r="P5018" s="16"/>
      <c r="Q5018" s="16"/>
      <c r="R5018" s="16"/>
      <c r="S5018" s="16"/>
      <c r="T5018" s="16"/>
      <c r="U5018" s="16"/>
      <c r="V5018" s="16"/>
      <c r="W5018" s="16"/>
      <c r="X5018" s="16"/>
      <c r="Y5018" s="16"/>
      <c r="Z5018" s="16"/>
      <c r="AA5018" s="16"/>
      <c r="AB5018" s="16"/>
      <c r="AC5018" s="16"/>
      <c r="AD5018" s="16"/>
      <c r="AE5018" s="16"/>
      <c r="AF5018" s="16"/>
      <c r="AG5018" s="16"/>
      <c r="AH5018" s="16"/>
      <c r="AI5018" s="18">
        <v>407.26</v>
      </c>
      <c r="AJ5018" s="22">
        <v>0</v>
      </c>
      <c r="AK5018" s="22">
        <v>0</v>
      </c>
      <c r="AL5018" s="22">
        <f>AI5018*-0.029-0.3</f>
        <v>-12.11054</v>
      </c>
      <c r="AM5018" s="22">
        <v>0</v>
      </c>
      <c r="AN5018" s="22">
        <v>-52.7</v>
      </c>
      <c r="AO5018" s="22">
        <v>0</v>
      </c>
      <c r="AP5018" s="18">
        <f>SUM(AI5018:AO5018)</f>
        <v>342.44946</v>
      </c>
    </row>
    <row r="5019" ht="20.35" customHeight="1">
      <c r="A5019" t="s" s="28">
        <v>2080</v>
      </c>
      <c r="B5019" s="15">
        <v>44453</v>
      </c>
      <c r="C5019" s="17">
        <v>1</v>
      </c>
      <c r="D5019" s="16"/>
      <c r="E5019" s="31"/>
      <c r="F5019" s="31"/>
      <c r="G5019" s="16"/>
      <c r="H5019" s="16"/>
      <c r="I5019" s="16"/>
      <c r="J5019" s="16"/>
      <c r="K5019" s="16"/>
      <c r="L5019" s="16"/>
      <c r="M5019" s="16"/>
      <c r="N5019" s="16"/>
      <c r="O5019" s="16"/>
      <c r="P5019" s="16"/>
      <c r="Q5019" s="16"/>
      <c r="R5019" s="16"/>
      <c r="S5019" s="16"/>
      <c r="T5019" s="16"/>
      <c r="U5019" s="16"/>
      <c r="V5019" s="16"/>
      <c r="W5019" s="16"/>
      <c r="X5019" s="16"/>
      <c r="Y5019" s="16"/>
      <c r="Z5019" s="16"/>
      <c r="AA5019" s="16"/>
      <c r="AB5019" s="16"/>
      <c r="AC5019" s="16"/>
      <c r="AD5019" s="16"/>
      <c r="AE5019" s="16"/>
      <c r="AF5019" s="16"/>
      <c r="AG5019" s="16"/>
      <c r="AH5019" s="16"/>
      <c r="AI5019" s="18">
        <v>265</v>
      </c>
      <c r="AJ5019" s="22">
        <v>0</v>
      </c>
      <c r="AK5019" s="22">
        <v>0</v>
      </c>
      <c r="AL5019" s="22">
        <v>0</v>
      </c>
      <c r="AM5019" s="22">
        <v>0</v>
      </c>
      <c r="AN5019" s="22">
        <v>-9.619999999999999</v>
      </c>
      <c r="AO5019" s="22">
        <v>0</v>
      </c>
      <c r="AP5019" s="18">
        <f>SUM(AI5019:AO5019)</f>
        <v>255.38</v>
      </c>
    </row>
    <row r="5020" ht="20.35" customHeight="1">
      <c r="A5020" t="s" s="28">
        <v>3861</v>
      </c>
      <c r="B5020" s="15">
        <v>44453</v>
      </c>
      <c r="C5020" s="17">
        <v>1</v>
      </c>
      <c r="D5020" s="16"/>
      <c r="E5020" s="31"/>
      <c r="F5020" s="59">
        <v>1</v>
      </c>
      <c r="G5020" s="16"/>
      <c r="H5020" s="16"/>
      <c r="I5020" s="16"/>
      <c r="J5020" s="16"/>
      <c r="K5020" s="16"/>
      <c r="L5020" s="16"/>
      <c r="M5020" s="16"/>
      <c r="N5020" s="16"/>
      <c r="O5020" s="16"/>
      <c r="P5020" s="16"/>
      <c r="Q5020" s="16"/>
      <c r="R5020" s="16"/>
      <c r="S5020" s="16"/>
      <c r="T5020" s="16"/>
      <c r="U5020" s="16"/>
      <c r="V5020" s="16"/>
      <c r="W5020" s="16"/>
      <c r="X5020" s="16"/>
      <c r="Y5020" s="16"/>
      <c r="Z5020" s="16"/>
      <c r="AA5020" s="16"/>
      <c r="AB5020" s="16"/>
      <c r="AC5020" s="16"/>
      <c r="AD5020" s="16"/>
      <c r="AE5020" s="16"/>
      <c r="AF5020" s="16"/>
      <c r="AG5020" s="16"/>
      <c r="AH5020" s="16"/>
      <c r="AI5020" s="18">
        <v>489.98</v>
      </c>
      <c r="AJ5020" s="22">
        <f>AI5020*-0.029+-0.3</f>
        <v>-14.50942</v>
      </c>
      <c r="AK5020" s="22">
        <v>0</v>
      </c>
      <c r="AL5020" s="22">
        <v>0</v>
      </c>
      <c r="AM5020" s="22">
        <v>0</v>
      </c>
      <c r="AN5020" s="22">
        <v>-14.4</v>
      </c>
      <c r="AO5020" s="22">
        <v>0</v>
      </c>
      <c r="AP5020" s="18">
        <f>SUM(AI5020:AO5020)</f>
        <v>461.07058</v>
      </c>
    </row>
    <row r="5021" ht="20.35" customHeight="1">
      <c r="A5021" t="s" s="28">
        <v>3530</v>
      </c>
      <c r="B5021" s="15">
        <v>44454</v>
      </c>
      <c r="C5021" s="16"/>
      <c r="D5021" s="16"/>
      <c r="E5021" s="31"/>
      <c r="F5021" s="31"/>
      <c r="G5021" s="16"/>
      <c r="H5021" s="16"/>
      <c r="I5021" s="16"/>
      <c r="J5021" s="16"/>
      <c r="K5021" s="17">
        <v>2</v>
      </c>
      <c r="L5021" s="16"/>
      <c r="M5021" s="16"/>
      <c r="N5021" s="16"/>
      <c r="O5021" s="16"/>
      <c r="P5021" s="16"/>
      <c r="Q5021" s="16"/>
      <c r="R5021" s="17">
        <v>1</v>
      </c>
      <c r="S5021" s="16"/>
      <c r="T5021" s="16"/>
      <c r="U5021" s="16"/>
      <c r="V5021" s="16"/>
      <c r="W5021" s="16"/>
      <c r="X5021" s="16"/>
      <c r="Y5021" s="16"/>
      <c r="Z5021" s="16"/>
      <c r="AA5021" s="16"/>
      <c r="AB5021" s="16"/>
      <c r="AC5021" s="16"/>
      <c r="AD5021" s="16"/>
      <c r="AE5021" s="16"/>
      <c r="AF5021" s="16"/>
      <c r="AG5021" s="16"/>
      <c r="AH5021" s="16"/>
      <c r="AI5021" s="18">
        <v>1699.97</v>
      </c>
      <c r="AJ5021" s="22">
        <f>AI5021*-0.029+-0.3</f>
        <v>-49.59913</v>
      </c>
      <c r="AK5021" s="22">
        <v>0</v>
      </c>
      <c r="AL5021" s="22">
        <v>0</v>
      </c>
      <c r="AM5021" s="22">
        <v>0</v>
      </c>
      <c r="AN5021" s="22">
        <v>-23.8</v>
      </c>
      <c r="AO5021" s="22">
        <v>0</v>
      </c>
      <c r="AP5021" s="18">
        <f>SUM(AI5021:AO5021)</f>
        <v>1626.57087</v>
      </c>
    </row>
    <row r="5022" ht="20.35" customHeight="1">
      <c r="A5022" t="s" s="28">
        <v>2080</v>
      </c>
      <c r="B5022" s="15">
        <v>44454</v>
      </c>
      <c r="C5022" s="16"/>
      <c r="D5022" s="16"/>
      <c r="E5022" s="31"/>
      <c r="F5022" s="31"/>
      <c r="G5022" s="16"/>
      <c r="H5022" s="16"/>
      <c r="I5022" s="16"/>
      <c r="J5022" s="16"/>
      <c r="K5022" s="16"/>
      <c r="L5022" s="16"/>
      <c r="M5022" s="16"/>
      <c r="N5022" s="16"/>
      <c r="O5022" s="16"/>
      <c r="P5022" s="16"/>
      <c r="Q5022" s="17">
        <v>1</v>
      </c>
      <c r="R5022" s="16"/>
      <c r="S5022" s="16"/>
      <c r="T5022" s="16"/>
      <c r="U5022" s="16"/>
      <c r="V5022" s="16"/>
      <c r="W5022" s="16"/>
      <c r="X5022" s="16"/>
      <c r="Y5022" s="16"/>
      <c r="Z5022" s="16"/>
      <c r="AA5022" s="16"/>
      <c r="AB5022" s="16"/>
      <c r="AC5022" s="16"/>
      <c r="AD5022" s="16"/>
      <c r="AE5022" s="16"/>
      <c r="AF5022" s="16"/>
      <c r="AG5022" s="16"/>
      <c r="AH5022" s="16"/>
      <c r="AI5022" s="18">
        <v>202.5</v>
      </c>
      <c r="AJ5022" s="22">
        <v>0</v>
      </c>
      <c r="AK5022" s="22">
        <v>0</v>
      </c>
      <c r="AL5022" s="22">
        <v>0</v>
      </c>
      <c r="AM5022" s="22">
        <v>0</v>
      </c>
      <c r="AN5022" s="22">
        <v>-11.42</v>
      </c>
      <c r="AO5022" s="22">
        <v>0</v>
      </c>
      <c r="AP5022" s="18">
        <f>SUM(AI5022:AO5022)</f>
        <v>191.08</v>
      </c>
    </row>
    <row r="5023" ht="20.35" customHeight="1">
      <c r="A5023" t="s" s="28">
        <v>3235</v>
      </c>
      <c r="B5023" s="15">
        <v>44454</v>
      </c>
      <c r="C5023" s="16"/>
      <c r="D5023" s="16"/>
      <c r="E5023" s="31"/>
      <c r="F5023" s="31"/>
      <c r="G5023" s="16"/>
      <c r="H5023" s="16"/>
      <c r="I5023" s="16"/>
      <c r="J5023" s="16"/>
      <c r="K5023" s="16"/>
      <c r="L5023" s="16"/>
      <c r="M5023" s="16"/>
      <c r="N5023" s="16"/>
      <c r="O5023" s="16"/>
      <c r="P5023" s="16"/>
      <c r="Q5023" s="16"/>
      <c r="R5023" s="16"/>
      <c r="S5023" s="16"/>
      <c r="T5023" s="16"/>
      <c r="U5023" s="16"/>
      <c r="V5023" s="16"/>
      <c r="W5023" s="16"/>
      <c r="X5023" s="16"/>
      <c r="Y5023" s="16"/>
      <c r="Z5023" s="16"/>
      <c r="AA5023" s="16"/>
      <c r="AB5023" s="16"/>
      <c r="AC5023" s="16"/>
      <c r="AD5023" s="16"/>
      <c r="AE5023" s="16"/>
      <c r="AF5023" s="16"/>
      <c r="AG5023" s="16"/>
      <c r="AH5023" s="16"/>
      <c r="AI5023" s="18">
        <v>54</v>
      </c>
      <c r="AJ5023" s="22">
        <v>0</v>
      </c>
      <c r="AK5023" s="22">
        <v>0</v>
      </c>
      <c r="AL5023" s="22">
        <v>0</v>
      </c>
      <c r="AM5023" s="22">
        <v>0</v>
      </c>
      <c r="AN5023" s="22">
        <v>-39.6</v>
      </c>
      <c r="AO5023" s="22">
        <v>0</v>
      </c>
      <c r="AP5023" s="18">
        <f>SUM(AI5023:AO5023)</f>
        <v>14.4</v>
      </c>
    </row>
    <row r="5024" ht="20.35" customHeight="1">
      <c r="A5024" t="s" s="28">
        <v>1166</v>
      </c>
      <c r="B5024" s="15">
        <v>44454</v>
      </c>
      <c r="C5024" s="16"/>
      <c r="D5024" s="16"/>
      <c r="E5024" s="31"/>
      <c r="F5024" s="31"/>
      <c r="G5024" s="16"/>
      <c r="H5024" s="16"/>
      <c r="I5024" s="16"/>
      <c r="J5024" s="16"/>
      <c r="K5024" s="16"/>
      <c r="L5024" s="16"/>
      <c r="M5024" s="16"/>
      <c r="N5024" s="16"/>
      <c r="O5024" s="16"/>
      <c r="P5024" s="16"/>
      <c r="Q5024" s="16"/>
      <c r="R5024" s="16"/>
      <c r="S5024" s="16"/>
      <c r="T5024" s="16"/>
      <c r="U5024" s="17">
        <v>1</v>
      </c>
      <c r="V5024" s="16"/>
      <c r="W5024" s="16"/>
      <c r="X5024" s="16"/>
      <c r="Y5024" s="16"/>
      <c r="Z5024" s="16"/>
      <c r="AA5024" s="16"/>
      <c r="AB5024" s="16"/>
      <c r="AC5024" s="16"/>
      <c r="AD5024" s="16"/>
      <c r="AE5024" s="16"/>
      <c r="AF5024" s="16"/>
      <c r="AG5024" s="16"/>
      <c r="AH5024" s="16"/>
      <c r="AI5024" s="18">
        <v>2499.99</v>
      </c>
      <c r="AJ5024" s="22">
        <v>0</v>
      </c>
      <c r="AK5024" s="22">
        <f>AI5024*-0.029+-0.3</f>
        <v>-72.79971</v>
      </c>
      <c r="AL5024" s="22">
        <v>0</v>
      </c>
      <c r="AM5024" s="22">
        <v>0</v>
      </c>
      <c r="AN5024" s="22">
        <v>-16.1</v>
      </c>
      <c r="AO5024" s="22">
        <v>0</v>
      </c>
      <c r="AP5024" s="18">
        <f>SUM(AI5024:AO5024)</f>
        <v>2411.09029</v>
      </c>
    </row>
    <row r="5025" ht="20.35" customHeight="1">
      <c r="A5025" t="s" s="28">
        <v>862</v>
      </c>
      <c r="B5025" s="15">
        <v>44454</v>
      </c>
      <c r="C5025" s="16"/>
      <c r="D5025" s="16"/>
      <c r="E5025" s="31"/>
      <c r="F5025" s="31"/>
      <c r="G5025" s="16"/>
      <c r="H5025" s="16"/>
      <c r="I5025" s="16"/>
      <c r="J5025" s="16"/>
      <c r="K5025" s="16"/>
      <c r="L5025" s="16"/>
      <c r="M5025" s="16"/>
      <c r="N5025" s="16"/>
      <c r="O5025" s="16"/>
      <c r="P5025" s="16"/>
      <c r="Q5025" s="16"/>
      <c r="R5025" s="16"/>
      <c r="S5025" s="16"/>
      <c r="T5025" s="16"/>
      <c r="U5025" s="16"/>
      <c r="V5025" s="16"/>
      <c r="W5025" s="16"/>
      <c r="X5025" s="17">
        <v>28</v>
      </c>
      <c r="Y5025" s="16"/>
      <c r="Z5025" s="17">
        <v>4</v>
      </c>
      <c r="AA5025" s="17">
        <v>4</v>
      </c>
      <c r="AB5025" s="16"/>
      <c r="AC5025" s="16"/>
      <c r="AD5025" s="16"/>
      <c r="AE5025" s="16"/>
      <c r="AF5025" s="16"/>
      <c r="AG5025" s="16"/>
      <c r="AH5025" s="16"/>
      <c r="AI5025" s="18">
        <v>3529.59</v>
      </c>
      <c r="AJ5025" s="22">
        <f>AI5025*-0.029+-0.3</f>
        <v>-102.65811</v>
      </c>
      <c r="AK5025" s="22">
        <v>0</v>
      </c>
      <c r="AL5025" s="22">
        <v>0</v>
      </c>
      <c r="AM5025" s="22">
        <v>0</v>
      </c>
      <c r="AN5025" s="22">
        <v>-64.59</v>
      </c>
      <c r="AO5025" s="22">
        <v>0</v>
      </c>
      <c r="AP5025" s="18">
        <f>SUM(AI5025:AO5025)</f>
        <v>3362.34189</v>
      </c>
    </row>
    <row r="5026" ht="20.35" customHeight="1">
      <c r="A5026" t="s" s="28">
        <v>3862</v>
      </c>
      <c r="B5026" s="15">
        <v>44454</v>
      </c>
      <c r="C5026" s="16"/>
      <c r="D5026" s="16"/>
      <c r="E5026" s="31"/>
      <c r="F5026" s="31"/>
      <c r="G5026" s="16"/>
      <c r="H5026" s="17">
        <v>2</v>
      </c>
      <c r="I5026" s="16"/>
      <c r="J5026" s="16"/>
      <c r="K5026" s="16"/>
      <c r="L5026" s="16"/>
      <c r="M5026" s="16"/>
      <c r="N5026" s="16"/>
      <c r="O5026" s="16"/>
      <c r="P5026" s="16"/>
      <c r="Q5026" s="17">
        <v>1</v>
      </c>
      <c r="R5026" s="16"/>
      <c r="S5026" s="16"/>
      <c r="T5026" s="16"/>
      <c r="U5026" s="16"/>
      <c r="V5026" s="16"/>
      <c r="W5026" s="16"/>
      <c r="X5026" s="16"/>
      <c r="Y5026" s="16"/>
      <c r="Z5026" s="16"/>
      <c r="AA5026" s="16"/>
      <c r="AB5026" s="16"/>
      <c r="AC5026" s="16"/>
      <c r="AD5026" s="16"/>
      <c r="AE5026" s="16"/>
      <c r="AF5026" s="16"/>
      <c r="AG5026" s="16"/>
      <c r="AH5026" s="16"/>
      <c r="AI5026" s="18">
        <v>2649.97</v>
      </c>
      <c r="AJ5026" s="22">
        <f>AI5026*-0.029+-0.3</f>
        <v>-77.14913</v>
      </c>
      <c r="AK5026" s="22">
        <v>0</v>
      </c>
      <c r="AL5026" s="22">
        <v>0</v>
      </c>
      <c r="AM5026" s="22">
        <v>0</v>
      </c>
      <c r="AN5026" s="22">
        <v>-28.3</v>
      </c>
      <c r="AO5026" s="22">
        <v>0</v>
      </c>
      <c r="AP5026" s="18">
        <f>SUM(AI5026:AO5026)</f>
        <v>2544.52087</v>
      </c>
    </row>
    <row r="5027" ht="20.35" customHeight="1">
      <c r="A5027" t="s" s="28">
        <v>3863</v>
      </c>
      <c r="B5027" s="15">
        <v>44454</v>
      </c>
      <c r="C5027" s="17">
        <v>1</v>
      </c>
      <c r="D5027" s="16"/>
      <c r="E5027" s="31"/>
      <c r="F5027" s="31"/>
      <c r="G5027" s="16"/>
      <c r="H5027" s="16"/>
      <c r="I5027" s="16"/>
      <c r="J5027" s="16"/>
      <c r="K5027" s="16"/>
      <c r="L5027" s="16"/>
      <c r="M5027" s="16"/>
      <c r="N5027" s="16"/>
      <c r="O5027" s="16"/>
      <c r="P5027" s="16"/>
      <c r="Q5027" s="16"/>
      <c r="R5027" s="16"/>
      <c r="S5027" s="16"/>
      <c r="T5027" s="16"/>
      <c r="U5027" s="16"/>
      <c r="V5027" s="16"/>
      <c r="W5027" s="16"/>
      <c r="X5027" s="16"/>
      <c r="Y5027" s="16"/>
      <c r="Z5027" s="16"/>
      <c r="AA5027" s="16"/>
      <c r="AB5027" s="16"/>
      <c r="AC5027" s="16"/>
      <c r="AD5027" s="16"/>
      <c r="AE5027" s="16"/>
      <c r="AF5027" s="16"/>
      <c r="AG5027" s="16"/>
      <c r="AH5027" s="16"/>
      <c r="AI5027" s="18">
        <v>326.24</v>
      </c>
      <c r="AJ5027" s="22">
        <f>AI5027*-0.029+-0.3</f>
        <v>-9.760960000000001</v>
      </c>
      <c r="AK5027" s="22">
        <v>0</v>
      </c>
      <c r="AL5027" s="22">
        <v>0</v>
      </c>
      <c r="AM5027" s="22">
        <v>0</v>
      </c>
      <c r="AN5027" s="22">
        <v>-13.77</v>
      </c>
      <c r="AO5027" s="22">
        <v>-26.25</v>
      </c>
      <c r="AP5027" s="18">
        <f>SUM(AI5027:AO5027)</f>
        <v>276.45904</v>
      </c>
    </row>
    <row r="5028" ht="20.35" customHeight="1">
      <c r="A5028" t="s" s="28">
        <v>3864</v>
      </c>
      <c r="B5028" s="15">
        <v>44454</v>
      </c>
      <c r="C5028" s="17">
        <v>1</v>
      </c>
      <c r="D5028" s="16"/>
      <c r="E5028" s="31"/>
      <c r="F5028" s="31"/>
      <c r="G5028" s="16"/>
      <c r="H5028" s="16"/>
      <c r="I5028" s="16"/>
      <c r="J5028" s="16"/>
      <c r="K5028" s="16"/>
      <c r="L5028" s="16"/>
      <c r="M5028" s="16"/>
      <c r="N5028" s="16"/>
      <c r="O5028" s="16"/>
      <c r="P5028" s="16"/>
      <c r="Q5028" s="16"/>
      <c r="R5028" s="16"/>
      <c r="S5028" s="16"/>
      <c r="T5028" s="16"/>
      <c r="U5028" s="16"/>
      <c r="V5028" s="16"/>
      <c r="W5028" s="16"/>
      <c r="X5028" s="16"/>
      <c r="Y5028" s="16"/>
      <c r="Z5028" s="16"/>
      <c r="AA5028" s="16"/>
      <c r="AB5028" s="16"/>
      <c r="AC5028" s="16"/>
      <c r="AD5028" s="16"/>
      <c r="AE5028" s="16"/>
      <c r="AF5028" s="16"/>
      <c r="AG5028" s="16"/>
      <c r="AH5028" s="16"/>
      <c r="AI5028" s="18">
        <v>375.34</v>
      </c>
      <c r="AJ5028" s="22">
        <f>AI5028*-0.029+-0.3</f>
        <v>-11.18486</v>
      </c>
      <c r="AK5028" s="22">
        <v>0</v>
      </c>
      <c r="AL5028" s="22">
        <v>0</v>
      </c>
      <c r="AM5028" s="22">
        <v>0</v>
      </c>
      <c r="AN5028" s="22">
        <v>-62.16</v>
      </c>
      <c r="AO5028" s="22">
        <v>0</v>
      </c>
      <c r="AP5028" s="18">
        <f>SUM(AI5028:AO5028)</f>
        <v>301.99514</v>
      </c>
    </row>
    <row r="5029" ht="20.35" customHeight="1">
      <c r="A5029" t="s" s="28">
        <v>1815</v>
      </c>
      <c r="B5029" s="15">
        <v>44454</v>
      </c>
      <c r="C5029" s="17">
        <v>1</v>
      </c>
      <c r="D5029" s="16"/>
      <c r="E5029" s="31"/>
      <c r="F5029" s="31"/>
      <c r="G5029" s="16"/>
      <c r="H5029" s="16"/>
      <c r="I5029" s="16"/>
      <c r="J5029" s="16"/>
      <c r="K5029" s="16"/>
      <c r="L5029" s="16"/>
      <c r="M5029" s="16"/>
      <c r="N5029" s="16"/>
      <c r="O5029" s="16"/>
      <c r="P5029" s="16"/>
      <c r="Q5029" s="16"/>
      <c r="R5029" s="16"/>
      <c r="S5029" s="16"/>
      <c r="T5029" s="16"/>
      <c r="U5029" s="16"/>
      <c r="V5029" s="16"/>
      <c r="W5029" s="16"/>
      <c r="X5029" s="16"/>
      <c r="Y5029" s="16"/>
      <c r="Z5029" s="16"/>
      <c r="AA5029" s="16"/>
      <c r="AB5029" s="16"/>
      <c r="AC5029" s="16"/>
      <c r="AD5029" s="16"/>
      <c r="AE5029" s="16"/>
      <c r="AF5029" s="16"/>
      <c r="AG5029" s="16"/>
      <c r="AH5029" s="16"/>
      <c r="AI5029" s="18">
        <v>326.24</v>
      </c>
      <c r="AJ5029" s="22">
        <v>0</v>
      </c>
      <c r="AK5029" s="22">
        <f>AI5029*-0.029+-0.3</f>
        <v>-9.760960000000001</v>
      </c>
      <c r="AL5029" s="22">
        <v>0</v>
      </c>
      <c r="AM5029" s="22">
        <v>0</v>
      </c>
      <c r="AN5029" s="22">
        <v>-11.42</v>
      </c>
      <c r="AO5029" s="22">
        <v>-26.25</v>
      </c>
      <c r="AP5029" s="18">
        <f>SUM(AI5029:AO5029)</f>
        <v>278.80904</v>
      </c>
    </row>
    <row r="5030" ht="20.35" customHeight="1">
      <c r="A5030" t="s" s="28">
        <v>3865</v>
      </c>
      <c r="B5030" s="15">
        <v>44455</v>
      </c>
      <c r="C5030" s="16"/>
      <c r="D5030" s="16"/>
      <c r="E5030" s="31"/>
      <c r="F5030" s="31"/>
      <c r="G5030" s="16"/>
      <c r="H5030" s="16"/>
      <c r="I5030" s="16"/>
      <c r="J5030" s="16"/>
      <c r="K5030" s="16"/>
      <c r="L5030" s="16"/>
      <c r="M5030" s="16"/>
      <c r="N5030" s="16"/>
      <c r="O5030" s="16"/>
      <c r="P5030" s="16"/>
      <c r="Q5030" s="16"/>
      <c r="R5030" s="16"/>
      <c r="S5030" s="17">
        <v>1</v>
      </c>
      <c r="T5030" s="16"/>
      <c r="U5030" s="16"/>
      <c r="V5030" s="16"/>
      <c r="W5030" s="16"/>
      <c r="X5030" s="17">
        <v>2</v>
      </c>
      <c r="Y5030" s="16"/>
      <c r="Z5030" s="16"/>
      <c r="AA5030" s="16"/>
      <c r="AB5030" s="16"/>
      <c r="AC5030" s="16"/>
      <c r="AD5030" s="16"/>
      <c r="AE5030" s="16"/>
      <c r="AF5030" s="16"/>
      <c r="AG5030" s="16"/>
      <c r="AH5030" s="16"/>
      <c r="AI5030" s="18">
        <v>626.34</v>
      </c>
      <c r="AJ5030" s="22">
        <f>AI5030*-0.029+-0.3</f>
        <v>-18.46386</v>
      </c>
      <c r="AK5030" s="22">
        <v>0</v>
      </c>
      <c r="AL5030" s="22">
        <v>0</v>
      </c>
      <c r="AM5030" s="22">
        <v>0</v>
      </c>
      <c r="AN5030" s="22">
        <v>-11.42</v>
      </c>
      <c r="AO5030" s="22">
        <v>-50.39</v>
      </c>
      <c r="AP5030" s="18">
        <f>SUM(AI5030:AO5030)</f>
        <v>546.06614</v>
      </c>
    </row>
    <row r="5031" ht="20.35" customHeight="1">
      <c r="A5031" t="s" s="28">
        <v>3866</v>
      </c>
      <c r="B5031" s="15">
        <v>44455</v>
      </c>
      <c r="C5031" s="17">
        <v>1</v>
      </c>
      <c r="D5031" s="16"/>
      <c r="E5031" s="31"/>
      <c r="F5031" s="31"/>
      <c r="G5031" s="16"/>
      <c r="H5031" s="16"/>
      <c r="I5031" s="16"/>
      <c r="J5031" s="16"/>
      <c r="K5031" s="16"/>
      <c r="L5031" s="16"/>
      <c r="M5031" s="16"/>
      <c r="N5031" s="16"/>
      <c r="O5031" s="16"/>
      <c r="P5031" s="16"/>
      <c r="Q5031" s="16"/>
      <c r="R5031" s="16"/>
      <c r="S5031" s="16"/>
      <c r="T5031" s="16"/>
      <c r="U5031" s="16"/>
      <c r="V5031" s="16"/>
      <c r="W5031" s="16"/>
      <c r="X5031" s="16"/>
      <c r="Y5031" s="16"/>
      <c r="Z5031" s="16"/>
      <c r="AA5031" s="16"/>
      <c r="AB5031" s="16"/>
      <c r="AC5031" s="16"/>
      <c r="AD5031" s="16"/>
      <c r="AE5031" s="16"/>
      <c r="AF5031" s="16"/>
      <c r="AG5031" s="16"/>
      <c r="AH5031" s="16"/>
      <c r="AI5031" s="18">
        <v>339.99</v>
      </c>
      <c r="AJ5031" s="22">
        <v>0</v>
      </c>
      <c r="AK5031" s="22">
        <v>0</v>
      </c>
      <c r="AL5031" s="22">
        <f>AI5031*-0.029-0.3</f>
        <v>-10.15971</v>
      </c>
      <c r="AM5031" s="22">
        <v>0</v>
      </c>
      <c r="AN5031" s="22">
        <v>-15.24</v>
      </c>
      <c r="AO5031" s="22">
        <v>0</v>
      </c>
      <c r="AP5031" s="18">
        <f>SUM(AI5031:AO5031)</f>
        <v>314.59029</v>
      </c>
    </row>
    <row r="5032" ht="20.35" customHeight="1">
      <c r="A5032" t="s" s="28">
        <v>3867</v>
      </c>
      <c r="B5032" s="15">
        <v>44455</v>
      </c>
      <c r="C5032" s="17">
        <v>1</v>
      </c>
      <c r="D5032" s="16"/>
      <c r="E5032" s="31"/>
      <c r="F5032" s="59">
        <v>1</v>
      </c>
      <c r="G5032" s="16"/>
      <c r="H5032" s="16"/>
      <c r="I5032" s="16"/>
      <c r="J5032" s="16"/>
      <c r="K5032" s="16"/>
      <c r="L5032" s="16"/>
      <c r="M5032" s="16"/>
      <c r="N5032" s="16"/>
      <c r="O5032" s="16"/>
      <c r="P5032" s="16"/>
      <c r="Q5032" s="16"/>
      <c r="R5032" s="16"/>
      <c r="S5032" s="16"/>
      <c r="T5032" s="16"/>
      <c r="U5032" s="16"/>
      <c r="V5032" s="16"/>
      <c r="W5032" s="16"/>
      <c r="X5032" s="16"/>
      <c r="Y5032" s="16"/>
      <c r="Z5032" s="16"/>
      <c r="AA5032" s="16"/>
      <c r="AB5032" s="16"/>
      <c r="AC5032" s="16"/>
      <c r="AD5032" s="16"/>
      <c r="AE5032" s="16"/>
      <c r="AF5032" s="16"/>
      <c r="AG5032" s="16"/>
      <c r="AH5032" s="16"/>
      <c r="AI5032" s="18">
        <v>505.65</v>
      </c>
      <c r="AJ5032" s="22">
        <f>AI5032*-0.029+-0.3</f>
        <v>-14.96385</v>
      </c>
      <c r="AK5032" s="22">
        <v>0</v>
      </c>
      <c r="AL5032" s="22">
        <v>0</v>
      </c>
      <c r="AM5032" s="22">
        <v>0</v>
      </c>
      <c r="AN5032" s="22">
        <v>0</v>
      </c>
      <c r="AO5032" s="22">
        <v>-40.68</v>
      </c>
      <c r="AP5032" s="18">
        <f>SUM(AI5032:AO5032)</f>
        <v>450.00615</v>
      </c>
    </row>
    <row r="5033" ht="20.35" customHeight="1">
      <c r="A5033" t="s" s="28">
        <v>2947</v>
      </c>
      <c r="B5033" s="15">
        <v>44455</v>
      </c>
      <c r="C5033" s="16"/>
      <c r="D5033" s="16"/>
      <c r="E5033" s="31"/>
      <c r="F5033" s="31"/>
      <c r="G5033" s="16"/>
      <c r="H5033" s="16"/>
      <c r="I5033" s="16"/>
      <c r="J5033" s="16"/>
      <c r="K5033" s="16"/>
      <c r="L5033" s="17">
        <v>12</v>
      </c>
      <c r="M5033" s="16"/>
      <c r="N5033" s="16"/>
      <c r="O5033" s="16"/>
      <c r="P5033" s="16"/>
      <c r="Q5033" s="16"/>
      <c r="R5033" s="17">
        <v>4</v>
      </c>
      <c r="S5033" s="16"/>
      <c r="T5033" s="16"/>
      <c r="U5033" s="17">
        <v>1</v>
      </c>
      <c r="V5033" s="16"/>
      <c r="W5033" s="16"/>
      <c r="X5033" s="16"/>
      <c r="Y5033" s="16"/>
      <c r="Z5033" s="16"/>
      <c r="AA5033" s="16"/>
      <c r="AB5033" s="16"/>
      <c r="AC5033" s="16"/>
      <c r="AD5033" s="16"/>
      <c r="AE5033" s="16"/>
      <c r="AF5033" s="16"/>
      <c r="AG5033" s="16"/>
      <c r="AH5033" s="16"/>
      <c r="AI5033" s="18">
        <v>10849.99</v>
      </c>
      <c r="AJ5033" s="22">
        <f>AI5033*-0.029+-0.3</f>
        <v>-314.94971</v>
      </c>
      <c r="AK5033" s="22">
        <v>0</v>
      </c>
      <c r="AL5033" s="22">
        <v>0</v>
      </c>
      <c r="AM5033" s="22">
        <v>0</v>
      </c>
      <c r="AN5033" s="22">
        <v>-73.28</v>
      </c>
      <c r="AO5033" s="22">
        <v>0</v>
      </c>
      <c r="AP5033" s="18">
        <f>SUM(AI5033:AO5033)</f>
        <v>10461.76029</v>
      </c>
    </row>
    <row r="5034" ht="20.35" customHeight="1">
      <c r="A5034" t="s" s="28">
        <v>3868</v>
      </c>
      <c r="B5034" s="15">
        <v>44455</v>
      </c>
      <c r="C5034" s="17">
        <v>1</v>
      </c>
      <c r="D5034" s="16"/>
      <c r="E5034" s="31"/>
      <c r="F5034" s="59">
        <v>1</v>
      </c>
      <c r="G5034" s="16"/>
      <c r="H5034" s="16"/>
      <c r="I5034" s="16"/>
      <c r="J5034" s="16"/>
      <c r="K5034" s="16"/>
      <c r="L5034" s="16"/>
      <c r="M5034" s="16"/>
      <c r="N5034" s="16"/>
      <c r="O5034" s="16"/>
      <c r="P5034" s="16"/>
      <c r="Q5034" s="16"/>
      <c r="R5034" s="16"/>
      <c r="S5034" s="16"/>
      <c r="T5034" s="16"/>
      <c r="U5034" s="16"/>
      <c r="V5034" s="16"/>
      <c r="W5034" s="16"/>
      <c r="X5034" s="16"/>
      <c r="Y5034" s="16"/>
      <c r="Z5034" s="16"/>
      <c r="AA5034" s="16"/>
      <c r="AB5034" s="16"/>
      <c r="AC5034" s="16"/>
      <c r="AD5034" s="16"/>
      <c r="AE5034" s="16"/>
      <c r="AF5034" s="16"/>
      <c r="AG5034" s="16"/>
      <c r="AH5034" s="16"/>
      <c r="AI5034" s="18">
        <v>489.98</v>
      </c>
      <c r="AJ5034" s="22">
        <v>0</v>
      </c>
      <c r="AK5034" s="22">
        <f>AI5034*-0.029+-0.3</f>
        <v>-14.50942</v>
      </c>
      <c r="AL5034" s="22">
        <v>0</v>
      </c>
      <c r="AM5034" s="22">
        <v>0</v>
      </c>
      <c r="AN5034" s="22">
        <v>-16.4</v>
      </c>
      <c r="AO5034" s="22">
        <v>0</v>
      </c>
      <c r="AP5034" s="18">
        <f>SUM(AI5034:AO5034)</f>
        <v>459.07058</v>
      </c>
    </row>
    <row r="5035" ht="20.35" customHeight="1">
      <c r="A5035" t="s" s="28">
        <v>3869</v>
      </c>
      <c r="B5035" s="15">
        <v>44455</v>
      </c>
      <c r="C5035" s="16"/>
      <c r="D5035" s="16"/>
      <c r="E5035" s="31"/>
      <c r="F5035" s="31"/>
      <c r="G5035" s="16"/>
      <c r="H5035" s="16"/>
      <c r="I5035" s="16"/>
      <c r="J5035" s="16"/>
      <c r="K5035" s="16"/>
      <c r="L5035" s="16"/>
      <c r="M5035" s="16"/>
      <c r="N5035" s="16"/>
      <c r="O5035" s="16"/>
      <c r="P5035" s="16"/>
      <c r="Q5035" s="16"/>
      <c r="R5035" s="16"/>
      <c r="S5035" s="16"/>
      <c r="T5035" s="16"/>
      <c r="U5035" s="16"/>
      <c r="V5035" s="16"/>
      <c r="W5035" s="16"/>
      <c r="X5035" s="17">
        <v>1</v>
      </c>
      <c r="Y5035" s="16"/>
      <c r="Z5035" s="16"/>
      <c r="AA5035" s="17">
        <v>1</v>
      </c>
      <c r="AB5035" s="16"/>
      <c r="AC5035" s="16"/>
      <c r="AD5035" s="16"/>
      <c r="AE5035" s="16"/>
      <c r="AF5035" s="16"/>
      <c r="AG5035" s="16"/>
      <c r="AH5035" s="16"/>
      <c r="AI5035" s="18">
        <v>199.98</v>
      </c>
      <c r="AJ5035" s="22">
        <f>AI5035*-0.029+-0.3</f>
        <v>-6.09942</v>
      </c>
      <c r="AK5035" s="22">
        <v>0</v>
      </c>
      <c r="AL5035" s="22">
        <v>0</v>
      </c>
      <c r="AM5035" s="22">
        <v>0</v>
      </c>
      <c r="AN5035" s="22">
        <v>-12.43</v>
      </c>
      <c r="AO5035" s="22">
        <v>0</v>
      </c>
      <c r="AP5035" s="18">
        <f>SUM(AI5035:AO5035)</f>
        <v>181.45058</v>
      </c>
    </row>
    <row r="5036" ht="20.35" customHeight="1">
      <c r="A5036" t="s" s="28">
        <v>3870</v>
      </c>
      <c r="B5036" s="15">
        <v>44455</v>
      </c>
      <c r="C5036" s="16"/>
      <c r="D5036" s="16"/>
      <c r="E5036" s="31"/>
      <c r="F5036" s="31"/>
      <c r="G5036" s="16"/>
      <c r="H5036" s="16"/>
      <c r="I5036" s="16"/>
      <c r="J5036" s="16"/>
      <c r="K5036" s="16"/>
      <c r="L5036" s="16"/>
      <c r="M5036" s="16"/>
      <c r="N5036" s="16"/>
      <c r="O5036" s="16"/>
      <c r="P5036" s="16"/>
      <c r="Q5036" s="16"/>
      <c r="R5036" s="16"/>
      <c r="S5036" s="16"/>
      <c r="T5036" s="16"/>
      <c r="U5036" s="16"/>
      <c r="V5036" s="16"/>
      <c r="W5036" s="16"/>
      <c r="X5036" s="17">
        <v>1</v>
      </c>
      <c r="Y5036" s="16"/>
      <c r="Z5036" s="16"/>
      <c r="AA5036" s="16"/>
      <c r="AB5036" s="16"/>
      <c r="AC5036" s="16"/>
      <c r="AD5036" s="16"/>
      <c r="AE5036" s="16"/>
      <c r="AF5036" s="16"/>
      <c r="AG5036" s="16"/>
      <c r="AH5036" s="16"/>
      <c r="AI5036" s="18">
        <v>102.98</v>
      </c>
      <c r="AJ5036" s="22">
        <v>0</v>
      </c>
      <c r="AK5036" s="22">
        <f>AI5036*-0.029+-0.3</f>
        <v>-3.28642</v>
      </c>
      <c r="AL5036" s="22">
        <v>0</v>
      </c>
      <c r="AM5036" s="22">
        <v>0</v>
      </c>
      <c r="AN5036" s="22">
        <v>-9.5</v>
      </c>
      <c r="AO5036" s="22">
        <v>0</v>
      </c>
      <c r="AP5036" s="18">
        <f>SUM(AI5036:AO5036)</f>
        <v>90.19358</v>
      </c>
    </row>
    <row r="5037" ht="20.35" customHeight="1">
      <c r="A5037" t="s" s="28">
        <v>3871</v>
      </c>
      <c r="B5037" s="15">
        <v>44456</v>
      </c>
      <c r="C5037" s="17">
        <v>1</v>
      </c>
      <c r="D5037" s="16"/>
      <c r="E5037" s="31"/>
      <c r="F5037" s="31"/>
      <c r="G5037" s="16"/>
      <c r="H5037" s="16"/>
      <c r="I5037" s="16"/>
      <c r="J5037" s="16"/>
      <c r="K5037" s="16"/>
      <c r="L5037" s="16"/>
      <c r="M5037" s="16"/>
      <c r="N5037" s="16"/>
      <c r="O5037" s="16"/>
      <c r="P5037" s="16"/>
      <c r="Q5037" s="16"/>
      <c r="R5037" s="16"/>
      <c r="S5037" s="16"/>
      <c r="T5037" s="16"/>
      <c r="U5037" s="16"/>
      <c r="V5037" s="16"/>
      <c r="W5037" s="16"/>
      <c r="X5037" s="16"/>
      <c r="Y5037" s="16"/>
      <c r="Z5037" s="16"/>
      <c r="AA5037" s="16"/>
      <c r="AB5037" s="16"/>
      <c r="AC5037" s="16"/>
      <c r="AD5037" s="16"/>
      <c r="AE5037" s="16"/>
      <c r="AF5037" s="16"/>
      <c r="AG5037" s="16"/>
      <c r="AH5037" s="16"/>
      <c r="AI5037" s="18">
        <v>358.66</v>
      </c>
      <c r="AJ5037" s="22">
        <f>AI5037*-0.029+-0.3</f>
        <v>-10.70114</v>
      </c>
      <c r="AK5037" s="22">
        <v>0</v>
      </c>
      <c r="AL5037" s="22">
        <v>0</v>
      </c>
      <c r="AM5037" s="22">
        <v>0</v>
      </c>
      <c r="AN5037" s="22">
        <v>-47.79</v>
      </c>
      <c r="AO5037" s="22">
        <v>0</v>
      </c>
      <c r="AP5037" s="18">
        <f>SUM(AI5037:AO5037)</f>
        <v>300.16886</v>
      </c>
    </row>
    <row r="5038" ht="20.35" customHeight="1">
      <c r="A5038" t="s" s="28">
        <v>3872</v>
      </c>
      <c r="B5038" s="15">
        <v>44456</v>
      </c>
      <c r="C5038" s="16"/>
      <c r="D5038" s="16"/>
      <c r="E5038" s="31"/>
      <c r="F5038" s="31"/>
      <c r="G5038" s="16"/>
      <c r="H5038" s="16"/>
      <c r="I5038" s="16"/>
      <c r="J5038" s="16"/>
      <c r="K5038" s="16"/>
      <c r="L5038" s="16"/>
      <c r="M5038" s="16"/>
      <c r="N5038" s="16"/>
      <c r="O5038" s="16"/>
      <c r="P5038" s="16"/>
      <c r="Q5038" s="16"/>
      <c r="R5038" s="16"/>
      <c r="S5038" s="16"/>
      <c r="T5038" s="16"/>
      <c r="U5038" s="16"/>
      <c r="V5038" s="16"/>
      <c r="W5038" s="16"/>
      <c r="X5038" s="17">
        <v>1</v>
      </c>
      <c r="Y5038" s="16"/>
      <c r="Z5038" s="16"/>
      <c r="AA5038" s="16"/>
      <c r="AB5038" s="16"/>
      <c r="AC5038" s="16"/>
      <c r="AD5038" s="16"/>
      <c r="AE5038" s="16"/>
      <c r="AF5038" s="16"/>
      <c r="AG5038" s="16"/>
      <c r="AH5038" s="16"/>
      <c r="AI5038" s="18">
        <v>296.82</v>
      </c>
      <c r="AJ5038" s="22">
        <f>AI5038*-0.029+-0.3</f>
        <v>-8.907780000000001</v>
      </c>
      <c r="AK5038" s="22">
        <v>0</v>
      </c>
      <c r="AL5038" s="22">
        <v>0</v>
      </c>
      <c r="AM5038" s="22">
        <v>0</v>
      </c>
      <c r="AN5038" s="22">
        <v>-26.83</v>
      </c>
      <c r="AO5038" s="22">
        <v>0</v>
      </c>
      <c r="AP5038" s="18">
        <f>SUM(AI5038:AO5038)</f>
        <v>261.08222</v>
      </c>
    </row>
    <row r="5039" ht="20.35" customHeight="1">
      <c r="A5039" t="s" s="28">
        <v>3873</v>
      </c>
      <c r="B5039" s="15">
        <v>44456</v>
      </c>
      <c r="C5039" s="17">
        <v>1</v>
      </c>
      <c r="D5039" s="16"/>
      <c r="E5039" s="31"/>
      <c r="F5039" s="59">
        <v>1</v>
      </c>
      <c r="G5039" s="16"/>
      <c r="H5039" s="16"/>
      <c r="I5039" s="16"/>
      <c r="J5039" s="16"/>
      <c r="K5039" s="16"/>
      <c r="L5039" s="16"/>
      <c r="M5039" s="16"/>
      <c r="N5039" s="16"/>
      <c r="O5039" s="16"/>
      <c r="P5039" s="16"/>
      <c r="Q5039" s="16"/>
      <c r="R5039" s="16"/>
      <c r="S5039" s="16"/>
      <c r="T5039" s="16"/>
      <c r="U5039" s="16"/>
      <c r="V5039" s="16"/>
      <c r="W5039" s="16"/>
      <c r="X5039" s="16"/>
      <c r="Y5039" s="16"/>
      <c r="Z5039" s="17">
        <v>2</v>
      </c>
      <c r="AA5039" s="16"/>
      <c r="AB5039" s="16"/>
      <c r="AC5039" s="16"/>
      <c r="AD5039" s="16"/>
      <c r="AE5039" s="16"/>
      <c r="AF5039" s="16"/>
      <c r="AG5039" s="16"/>
      <c r="AH5039" s="16"/>
      <c r="AI5039" s="18">
        <v>569.97</v>
      </c>
      <c r="AJ5039" s="22">
        <f>AI5039*-0.029+-0.3</f>
        <v>-16.82913</v>
      </c>
      <c r="AK5039" s="22">
        <v>0</v>
      </c>
      <c r="AL5039" s="22">
        <v>0</v>
      </c>
      <c r="AM5039" s="22">
        <v>0</v>
      </c>
      <c r="AN5039" s="22">
        <v>-16.31</v>
      </c>
      <c r="AO5039" s="22">
        <v>0</v>
      </c>
      <c r="AP5039" s="18">
        <f>SUM(AI5039:AO5039)</f>
        <v>536.83087</v>
      </c>
    </row>
    <row r="5040" ht="20.35" customHeight="1">
      <c r="A5040" t="s" s="28">
        <v>3873</v>
      </c>
      <c r="B5040" s="15">
        <v>44456</v>
      </c>
      <c r="C5040" s="16"/>
      <c r="D5040" s="16"/>
      <c r="E5040" s="31"/>
      <c r="F5040" s="31"/>
      <c r="G5040" s="16"/>
      <c r="H5040" s="16"/>
      <c r="I5040" s="16"/>
      <c r="J5040" s="16"/>
      <c r="K5040" s="16"/>
      <c r="L5040" s="16"/>
      <c r="M5040" s="16"/>
      <c r="N5040" s="16"/>
      <c r="O5040" s="16"/>
      <c r="P5040" s="16"/>
      <c r="Q5040" s="16"/>
      <c r="R5040" s="16"/>
      <c r="S5040" s="16"/>
      <c r="T5040" s="16"/>
      <c r="U5040" s="16"/>
      <c r="V5040" s="16"/>
      <c r="W5040" s="16"/>
      <c r="X5040" s="16"/>
      <c r="Y5040" s="16"/>
      <c r="Z5040" s="16"/>
      <c r="AA5040" s="16"/>
      <c r="AB5040" s="16"/>
      <c r="AC5040" s="16"/>
      <c r="AD5040" s="16"/>
      <c r="AE5040" s="16"/>
      <c r="AF5040" s="16"/>
      <c r="AG5040" s="16"/>
      <c r="AH5040" s="16"/>
      <c r="AI5040" s="18">
        <v>47.99</v>
      </c>
      <c r="AJ5040" s="22">
        <f>AI5040*-0.029+-0.3</f>
        <v>-1.69171</v>
      </c>
      <c r="AK5040" s="22">
        <v>0</v>
      </c>
      <c r="AL5040" s="22">
        <v>0</v>
      </c>
      <c r="AM5040" s="22">
        <v>0</v>
      </c>
      <c r="AN5040" s="22">
        <v>-7.5</v>
      </c>
      <c r="AO5040" s="22">
        <v>0</v>
      </c>
      <c r="AP5040" s="18">
        <f>SUM(AI5040:AO5040)</f>
        <v>38.79829</v>
      </c>
    </row>
    <row r="5041" ht="20.35" customHeight="1">
      <c r="A5041" t="s" s="28">
        <v>3681</v>
      </c>
      <c r="B5041" s="15">
        <v>44456</v>
      </c>
      <c r="C5041" s="16"/>
      <c r="D5041" s="16"/>
      <c r="E5041" s="31"/>
      <c r="F5041" s="31"/>
      <c r="G5041" s="16"/>
      <c r="H5041" s="16"/>
      <c r="I5041" s="16"/>
      <c r="J5041" s="16"/>
      <c r="K5041" s="16"/>
      <c r="L5041" s="16"/>
      <c r="M5041" s="16"/>
      <c r="N5041" s="16"/>
      <c r="O5041" s="16"/>
      <c r="P5041" s="16"/>
      <c r="Q5041" s="16"/>
      <c r="R5041" s="16"/>
      <c r="S5041" s="16"/>
      <c r="T5041" s="16"/>
      <c r="U5041" s="16"/>
      <c r="V5041" s="16"/>
      <c r="W5041" s="16"/>
      <c r="X5041" s="16"/>
      <c r="Y5041" s="16"/>
      <c r="Z5041" s="16"/>
      <c r="AA5041" s="16"/>
      <c r="AB5041" s="16"/>
      <c r="AC5041" s="16"/>
      <c r="AD5041" s="16"/>
      <c r="AE5041" s="16"/>
      <c r="AF5041" s="16"/>
      <c r="AG5041" s="16"/>
      <c r="AH5041" s="16"/>
      <c r="AI5041" s="18">
        <v>97.5</v>
      </c>
      <c r="AJ5041" s="22">
        <f>AI5041*-0.029+-0.3</f>
        <v>-3.1275</v>
      </c>
      <c r="AK5041" s="22">
        <v>0</v>
      </c>
      <c r="AL5041" s="22">
        <v>0</v>
      </c>
      <c r="AM5041" s="22">
        <v>0</v>
      </c>
      <c r="AN5041" s="22">
        <v>-15.19</v>
      </c>
      <c r="AO5041" s="22">
        <v>0</v>
      </c>
      <c r="AP5041" s="18">
        <f>SUM(AI5041:AO5041)</f>
        <v>79.1825</v>
      </c>
    </row>
    <row r="5042" ht="20.35" customHeight="1">
      <c r="A5042" t="s" s="28">
        <v>2967</v>
      </c>
      <c r="B5042" s="15">
        <v>44457</v>
      </c>
      <c r="C5042" s="17">
        <v>1</v>
      </c>
      <c r="D5042" s="16"/>
      <c r="E5042" s="31"/>
      <c r="F5042" s="59">
        <v>1</v>
      </c>
      <c r="G5042" s="16"/>
      <c r="H5042" s="16"/>
      <c r="I5042" s="16"/>
      <c r="J5042" s="16"/>
      <c r="K5042" s="16"/>
      <c r="L5042" s="16"/>
      <c r="M5042" s="16"/>
      <c r="N5042" s="16"/>
      <c r="O5042" s="16"/>
      <c r="P5042" s="16"/>
      <c r="Q5042" s="16"/>
      <c r="R5042" s="16"/>
      <c r="S5042" s="16"/>
      <c r="T5042" s="16"/>
      <c r="U5042" s="16"/>
      <c r="V5042" s="16"/>
      <c r="W5042" s="16"/>
      <c r="X5042" s="16"/>
      <c r="Y5042" s="16"/>
      <c r="Z5042" s="16"/>
      <c r="AA5042" s="16"/>
      <c r="AB5042" s="16"/>
      <c r="AC5042" s="16"/>
      <c r="AD5042" s="16"/>
      <c r="AE5042" s="16"/>
      <c r="AF5042" s="16"/>
      <c r="AG5042" s="16"/>
      <c r="AH5042" s="16"/>
      <c r="AI5042" s="18">
        <v>449.98</v>
      </c>
      <c r="AJ5042" s="22">
        <f>AI5042*-0.029+-0.3</f>
        <v>-13.34942</v>
      </c>
      <c r="AK5042" s="22">
        <v>0</v>
      </c>
      <c r="AL5042" s="22">
        <v>0</v>
      </c>
      <c r="AM5042" s="22">
        <v>0</v>
      </c>
      <c r="AN5042" s="22">
        <v>-11.42</v>
      </c>
      <c r="AO5042" s="22">
        <v>-39.37</v>
      </c>
      <c r="AP5042" s="18">
        <f>SUM(AI5042:AO5042)</f>
        <v>385.84058</v>
      </c>
    </row>
    <row r="5043" ht="20.35" customHeight="1">
      <c r="A5043" t="s" s="28">
        <v>3874</v>
      </c>
      <c r="B5043" s="15">
        <v>44459</v>
      </c>
      <c r="C5043" s="17">
        <v>1</v>
      </c>
      <c r="D5043" s="16"/>
      <c r="E5043" s="31"/>
      <c r="F5043" s="31"/>
      <c r="G5043" s="16"/>
      <c r="H5043" s="16"/>
      <c r="I5043" s="16"/>
      <c r="J5043" s="16"/>
      <c r="K5043" s="16"/>
      <c r="L5043" s="16"/>
      <c r="M5043" s="16"/>
      <c r="N5043" s="16"/>
      <c r="O5043" s="16"/>
      <c r="P5043" s="16"/>
      <c r="Q5043" s="16"/>
      <c r="R5043" s="16"/>
      <c r="S5043" s="16"/>
      <c r="T5043" s="16"/>
      <c r="U5043" s="16"/>
      <c r="V5043" s="16"/>
      <c r="W5043" s="16"/>
      <c r="X5043" s="16"/>
      <c r="Y5043" s="16"/>
      <c r="Z5043" s="16"/>
      <c r="AA5043" s="16"/>
      <c r="AB5043" s="16"/>
      <c r="AC5043" s="16"/>
      <c r="AD5043" s="16"/>
      <c r="AE5043" s="16"/>
      <c r="AF5043" s="16"/>
      <c r="AG5043" s="16"/>
      <c r="AH5043" s="16"/>
      <c r="AI5043" s="18">
        <v>299.99</v>
      </c>
      <c r="AJ5043" s="22">
        <v>0</v>
      </c>
      <c r="AK5043" s="22">
        <v>0</v>
      </c>
      <c r="AL5043" s="22">
        <f>AI5043*-0.029-0.3</f>
        <v>-8.99971</v>
      </c>
      <c r="AM5043" s="22">
        <v>0</v>
      </c>
      <c r="AN5043" s="22">
        <v>-12.84</v>
      </c>
      <c r="AO5043" s="22">
        <v>0</v>
      </c>
      <c r="AP5043" s="18">
        <f>SUM(AI5043:AO5043)</f>
        <v>278.15029</v>
      </c>
    </row>
    <row r="5044" ht="20.35" customHeight="1">
      <c r="A5044" t="s" s="28">
        <v>3875</v>
      </c>
      <c r="B5044" s="15">
        <v>44459</v>
      </c>
      <c r="C5044" s="17">
        <v>1</v>
      </c>
      <c r="D5044" s="16"/>
      <c r="E5044" s="31"/>
      <c r="F5044" s="31"/>
      <c r="G5044" s="16"/>
      <c r="H5044" s="16"/>
      <c r="I5044" s="16"/>
      <c r="J5044" s="16"/>
      <c r="K5044" s="16"/>
      <c r="L5044" s="16"/>
      <c r="M5044" s="16"/>
      <c r="N5044" s="16"/>
      <c r="O5044" s="16"/>
      <c r="P5044" s="16"/>
      <c r="Q5044" s="16"/>
      <c r="R5044" s="16"/>
      <c r="S5044" s="16"/>
      <c r="T5044" s="16"/>
      <c r="U5044" s="16"/>
      <c r="V5044" s="16"/>
      <c r="W5044" s="16"/>
      <c r="X5044" s="16"/>
      <c r="Y5044" s="16"/>
      <c r="Z5044" s="16"/>
      <c r="AA5044" s="16"/>
      <c r="AB5044" s="16"/>
      <c r="AC5044" s="16"/>
      <c r="AD5044" s="16"/>
      <c r="AE5044" s="16"/>
      <c r="AF5044" s="16"/>
      <c r="AG5044" s="16"/>
      <c r="AH5044" s="16"/>
      <c r="AI5044" s="18">
        <v>299.99</v>
      </c>
      <c r="AJ5044" s="22">
        <f>AI5044*-0.029+-0.3</f>
        <v>-8.99971</v>
      </c>
      <c r="AK5044" s="22">
        <v>0</v>
      </c>
      <c r="AL5044" s="22">
        <v>0</v>
      </c>
      <c r="AM5044" s="22">
        <v>0</v>
      </c>
      <c r="AN5044" s="22">
        <v>-12.84</v>
      </c>
      <c r="AO5044" s="22">
        <v>0</v>
      </c>
      <c r="AP5044" s="18">
        <f>SUM(AI5044:AO5044)</f>
        <v>278.15029</v>
      </c>
    </row>
    <row r="5045" ht="20.35" customHeight="1">
      <c r="A5045" t="s" s="28">
        <v>3814</v>
      </c>
      <c r="B5045" s="15">
        <v>44459</v>
      </c>
      <c r="C5045" s="16"/>
      <c r="D5045" s="16"/>
      <c r="E5045" s="31"/>
      <c r="F5045" s="31"/>
      <c r="G5045" s="16"/>
      <c r="H5045" s="16"/>
      <c r="I5045" s="16"/>
      <c r="J5045" s="16"/>
      <c r="K5045" s="16"/>
      <c r="L5045" s="16"/>
      <c r="M5045" s="16"/>
      <c r="N5045" s="16"/>
      <c r="O5045" s="16"/>
      <c r="P5045" s="16"/>
      <c r="Q5045" s="16"/>
      <c r="R5045" s="16"/>
      <c r="S5045" s="16"/>
      <c r="T5045" s="16"/>
      <c r="U5045" s="16"/>
      <c r="V5045" s="16"/>
      <c r="W5045" s="16"/>
      <c r="X5045" s="17">
        <v>1</v>
      </c>
      <c r="Y5045" s="16"/>
      <c r="Z5045" s="16"/>
      <c r="AA5045" s="16"/>
      <c r="AB5045" s="16"/>
      <c r="AC5045" s="16"/>
      <c r="AD5045" s="16"/>
      <c r="AE5045" s="16"/>
      <c r="AF5045" s="16"/>
      <c r="AG5045" s="16"/>
      <c r="AH5045" s="16"/>
      <c r="AI5045" s="18">
        <v>92.98</v>
      </c>
      <c r="AJ5045" s="22">
        <v>0</v>
      </c>
      <c r="AK5045" s="22">
        <v>0</v>
      </c>
      <c r="AL5045" s="22">
        <f>AI5045*-0.029-0.3</f>
        <v>-2.99642</v>
      </c>
      <c r="AM5045" s="22">
        <v>0</v>
      </c>
      <c r="AN5045" s="22">
        <v>-9.5</v>
      </c>
      <c r="AO5045" s="22">
        <v>0</v>
      </c>
      <c r="AP5045" s="18">
        <f>SUM(AI5045:AO5045)</f>
        <v>80.48358</v>
      </c>
    </row>
    <row r="5046" ht="20.35" customHeight="1">
      <c r="A5046" t="s" s="28">
        <v>3876</v>
      </c>
      <c r="B5046" s="15">
        <v>44459</v>
      </c>
      <c r="C5046" s="16"/>
      <c r="D5046" s="16"/>
      <c r="E5046" s="31"/>
      <c r="F5046" s="31"/>
      <c r="G5046" s="16"/>
      <c r="H5046" s="16"/>
      <c r="I5046" s="16"/>
      <c r="J5046" s="16"/>
      <c r="K5046" s="16"/>
      <c r="L5046" s="16"/>
      <c r="M5046" s="16"/>
      <c r="N5046" s="16"/>
      <c r="O5046" s="16"/>
      <c r="P5046" s="16"/>
      <c r="Q5046" s="16"/>
      <c r="R5046" s="16"/>
      <c r="S5046" s="16"/>
      <c r="T5046" s="16"/>
      <c r="U5046" s="16"/>
      <c r="V5046" s="16"/>
      <c r="W5046" s="16"/>
      <c r="X5046" s="16"/>
      <c r="Y5046" s="16"/>
      <c r="Z5046" s="17">
        <v>1</v>
      </c>
      <c r="AA5046" s="16"/>
      <c r="AB5046" s="16"/>
      <c r="AC5046" s="16"/>
      <c r="AD5046" s="16"/>
      <c r="AE5046" s="16"/>
      <c r="AF5046" s="16"/>
      <c r="AG5046" s="16"/>
      <c r="AH5046" s="16"/>
      <c r="AI5046" s="18">
        <v>52.98</v>
      </c>
      <c r="AJ5046" s="22">
        <v>0</v>
      </c>
      <c r="AK5046" s="22">
        <f>AI5046*-0.029+-0.3</f>
        <v>-1.83642</v>
      </c>
      <c r="AL5046" s="22">
        <v>0</v>
      </c>
      <c r="AM5046" s="22">
        <v>0</v>
      </c>
      <c r="AN5046" s="22">
        <v>-4.87</v>
      </c>
      <c r="AO5046" s="22">
        <v>0</v>
      </c>
      <c r="AP5046" s="18">
        <f>SUM(AI5046:AO5046)</f>
        <v>46.27358</v>
      </c>
    </row>
    <row r="5047" ht="20.35" customHeight="1">
      <c r="A5047" t="s" s="28">
        <v>3511</v>
      </c>
      <c r="B5047" s="15">
        <v>44459</v>
      </c>
      <c r="C5047" s="16"/>
      <c r="D5047" s="16"/>
      <c r="E5047" s="31"/>
      <c r="F5047" s="31"/>
      <c r="G5047" s="16"/>
      <c r="H5047" s="17">
        <v>4</v>
      </c>
      <c r="I5047" s="16"/>
      <c r="J5047" s="16"/>
      <c r="K5047" s="16"/>
      <c r="L5047" s="16"/>
      <c r="M5047" s="16"/>
      <c r="N5047" s="16"/>
      <c r="O5047" s="16"/>
      <c r="P5047" s="16"/>
      <c r="Q5047" s="16"/>
      <c r="R5047" s="16"/>
      <c r="S5047" s="16"/>
      <c r="T5047" s="16"/>
      <c r="U5047" s="16"/>
      <c r="V5047" s="16"/>
      <c r="W5047" s="16"/>
      <c r="X5047" s="17">
        <v>10</v>
      </c>
      <c r="Y5047" s="16"/>
      <c r="Z5047" s="16"/>
      <c r="AA5047" s="16"/>
      <c r="AB5047" s="16"/>
      <c r="AC5047" s="16"/>
      <c r="AD5047" s="16"/>
      <c r="AE5047" s="16"/>
      <c r="AF5047" s="16"/>
      <c r="AG5047" s="16"/>
      <c r="AH5047" s="16"/>
      <c r="AI5047" s="18">
        <v>5309</v>
      </c>
      <c r="AJ5047" s="22">
        <f>AI5047*-0.029+-0.3</f>
        <v>-154.261</v>
      </c>
      <c r="AK5047" s="22">
        <v>0</v>
      </c>
      <c r="AL5047" s="22">
        <v>0</v>
      </c>
      <c r="AM5047" s="22">
        <v>0</v>
      </c>
      <c r="AN5047" s="22">
        <v>-94.16</v>
      </c>
      <c r="AO5047" s="22">
        <v>0</v>
      </c>
      <c r="AP5047" s="18">
        <f>SUM(AI5047:AO5047)</f>
        <v>5060.579</v>
      </c>
    </row>
    <row r="5048" ht="20.35" customHeight="1">
      <c r="A5048" t="s" s="28">
        <v>3877</v>
      </c>
      <c r="B5048" s="15">
        <v>44459</v>
      </c>
      <c r="C5048" s="17">
        <v>1</v>
      </c>
      <c r="D5048" s="16"/>
      <c r="E5048" s="31"/>
      <c r="F5048" s="31"/>
      <c r="G5048" s="16"/>
      <c r="H5048" s="16"/>
      <c r="I5048" s="16"/>
      <c r="J5048" s="16"/>
      <c r="K5048" s="16"/>
      <c r="L5048" s="16"/>
      <c r="M5048" s="16"/>
      <c r="N5048" s="16"/>
      <c r="O5048" s="16"/>
      <c r="P5048" s="16"/>
      <c r="Q5048" s="16"/>
      <c r="R5048" s="16"/>
      <c r="S5048" s="16"/>
      <c r="T5048" s="16"/>
      <c r="U5048" s="16"/>
      <c r="V5048" s="16"/>
      <c r="W5048" s="16"/>
      <c r="X5048" s="16"/>
      <c r="Y5048" s="16"/>
      <c r="Z5048" s="16"/>
      <c r="AA5048" s="16"/>
      <c r="AB5048" s="16"/>
      <c r="AC5048" s="16"/>
      <c r="AD5048" s="16"/>
      <c r="AE5048" s="16"/>
      <c r="AF5048" s="16"/>
      <c r="AG5048" s="16"/>
      <c r="AH5048" s="16"/>
      <c r="AI5048" s="18">
        <v>382.46</v>
      </c>
      <c r="AJ5048" s="22">
        <f>AI5048*-0.029+-0.3</f>
        <v>-11.39134</v>
      </c>
      <c r="AK5048" s="22">
        <v>0</v>
      </c>
      <c r="AL5048" s="22">
        <v>0</v>
      </c>
      <c r="AM5048" s="22">
        <v>0</v>
      </c>
      <c r="AN5048" s="22">
        <v>-38.47</v>
      </c>
      <c r="AO5048" s="22">
        <v>0</v>
      </c>
      <c r="AP5048" s="18">
        <f>SUM(AI5048:AO5048)</f>
        <v>332.59866</v>
      </c>
    </row>
    <row r="5049" ht="20.35" customHeight="1">
      <c r="A5049" t="s" s="28">
        <v>2947</v>
      </c>
      <c r="B5049" s="15">
        <v>44459</v>
      </c>
      <c r="C5049" s="17">
        <v>1</v>
      </c>
      <c r="D5049" s="16"/>
      <c r="E5049" s="31"/>
      <c r="F5049" s="31"/>
      <c r="G5049" s="16"/>
      <c r="H5049" s="16"/>
      <c r="I5049" s="16"/>
      <c r="J5049" s="16"/>
      <c r="K5049" s="16"/>
      <c r="L5049" s="16"/>
      <c r="M5049" s="16"/>
      <c r="N5049" s="16"/>
      <c r="O5049" s="16"/>
      <c r="P5049" s="16"/>
      <c r="Q5049" s="16"/>
      <c r="R5049" s="16"/>
      <c r="S5049" s="16"/>
      <c r="T5049" s="16"/>
      <c r="U5049" s="16"/>
      <c r="V5049" s="16"/>
      <c r="W5049" s="16"/>
      <c r="X5049" s="16"/>
      <c r="Y5049" s="16"/>
      <c r="Z5049" s="16"/>
      <c r="AA5049" s="16"/>
      <c r="AB5049" s="16"/>
      <c r="AC5049" s="16"/>
      <c r="AD5049" s="16"/>
      <c r="AE5049" s="16"/>
      <c r="AF5049" s="16"/>
      <c r="AG5049" s="16"/>
      <c r="AH5049" s="16"/>
      <c r="AI5049" s="18">
        <v>244.56</v>
      </c>
      <c r="AJ5049" s="22">
        <f>AI5049*-0.029+-0.3</f>
        <v>-7.39224</v>
      </c>
      <c r="AK5049" s="22">
        <v>0</v>
      </c>
      <c r="AL5049" s="22">
        <v>0</v>
      </c>
      <c r="AM5049" s="22">
        <v>0</v>
      </c>
      <c r="AN5049" s="22">
        <v>-9.56</v>
      </c>
      <c r="AO5049" s="22">
        <v>0</v>
      </c>
      <c r="AP5049" s="18">
        <f>SUM(AI5049:AO5049)</f>
        <v>227.60776</v>
      </c>
    </row>
    <row r="5050" ht="20.35" customHeight="1">
      <c r="A5050" t="s" s="28">
        <v>3878</v>
      </c>
      <c r="B5050" s="15">
        <v>44459</v>
      </c>
      <c r="C5050" s="16"/>
      <c r="D5050" s="16"/>
      <c r="E5050" s="31"/>
      <c r="F5050" s="31"/>
      <c r="G5050" s="16"/>
      <c r="H5050" s="17">
        <v>6</v>
      </c>
      <c r="I5050" s="16"/>
      <c r="J5050" s="16"/>
      <c r="K5050" s="16"/>
      <c r="L5050" s="16"/>
      <c r="M5050" s="16"/>
      <c r="N5050" s="16"/>
      <c r="O5050" s="16"/>
      <c r="P5050" s="16"/>
      <c r="Q5050" s="16"/>
      <c r="R5050" s="16"/>
      <c r="S5050" s="17">
        <v>1</v>
      </c>
      <c r="T5050" s="16"/>
      <c r="U5050" s="16"/>
      <c r="V5050" s="16"/>
      <c r="W5050" s="16"/>
      <c r="X5050" s="17">
        <v>12</v>
      </c>
      <c r="Y5050" s="16"/>
      <c r="Z5050" s="16"/>
      <c r="AA5050" s="16"/>
      <c r="AB5050" s="16"/>
      <c r="AC5050" s="16"/>
      <c r="AD5050" s="16"/>
      <c r="AE5050" s="16"/>
      <c r="AF5050" s="16"/>
      <c r="AG5050" s="16"/>
      <c r="AH5050" s="16"/>
      <c r="AI5050" s="18">
        <v>8686.83</v>
      </c>
      <c r="AJ5050" s="22">
        <f>AI5050*-0.029+-0.3</f>
        <v>-252.21807</v>
      </c>
      <c r="AK5050" s="22">
        <v>0</v>
      </c>
      <c r="AL5050" s="22">
        <v>0</v>
      </c>
      <c r="AM5050" s="22">
        <v>0</v>
      </c>
      <c r="AN5050" s="22">
        <v>-51.24</v>
      </c>
      <c r="AO5050" s="22">
        <v>0</v>
      </c>
      <c r="AP5050" s="18">
        <f>SUM(AI5050:AO5050)</f>
        <v>8383.371929999999</v>
      </c>
    </row>
    <row r="5051" ht="20.35" customHeight="1">
      <c r="A5051" t="s" s="28">
        <v>3879</v>
      </c>
      <c r="B5051" s="15">
        <v>44459</v>
      </c>
      <c r="C5051" s="16"/>
      <c r="D5051" s="16"/>
      <c r="E5051" s="31"/>
      <c r="F5051" s="31"/>
      <c r="G5051" s="16"/>
      <c r="H5051" s="17">
        <v>6</v>
      </c>
      <c r="I5051" s="16"/>
      <c r="J5051" s="16"/>
      <c r="K5051" s="16"/>
      <c r="L5051" s="16"/>
      <c r="M5051" s="16"/>
      <c r="N5051" s="16"/>
      <c r="O5051" s="16"/>
      <c r="P5051" s="16"/>
      <c r="Q5051" s="16"/>
      <c r="R5051" s="16"/>
      <c r="S5051" s="16"/>
      <c r="T5051" s="16"/>
      <c r="U5051" s="16"/>
      <c r="V5051" s="16"/>
      <c r="W5051" s="16"/>
      <c r="X5051" s="16"/>
      <c r="Y5051" s="16"/>
      <c r="Z5051" s="16"/>
      <c r="AA5051" s="16"/>
      <c r="AB5051" s="16"/>
      <c r="AC5051" s="16"/>
      <c r="AD5051" s="16"/>
      <c r="AE5051" s="16"/>
      <c r="AF5051" s="16"/>
      <c r="AG5051" s="16"/>
      <c r="AH5051" s="16"/>
      <c r="AI5051" s="18">
        <v>9189.84</v>
      </c>
      <c r="AJ5051" s="22">
        <f>AI5051*-0.029+-0.3</f>
        <v>-266.80536</v>
      </c>
      <c r="AK5051" s="22">
        <v>0</v>
      </c>
      <c r="AL5051" s="22">
        <v>0</v>
      </c>
      <c r="AM5051" s="22">
        <v>0</v>
      </c>
      <c r="AN5051" s="22">
        <v>-148.32</v>
      </c>
      <c r="AO5051" s="22">
        <v>0</v>
      </c>
      <c r="AP5051" s="18">
        <f>SUM(AI5051:AO5051)</f>
        <v>8774.71464</v>
      </c>
    </row>
    <row r="5052" ht="20.35" customHeight="1">
      <c r="A5052" t="s" s="28">
        <v>3880</v>
      </c>
      <c r="B5052" s="15">
        <v>44459</v>
      </c>
      <c r="C5052" s="16"/>
      <c r="D5052" s="16"/>
      <c r="E5052" s="31"/>
      <c r="F5052" s="31"/>
      <c r="G5052" s="16"/>
      <c r="H5052" s="16"/>
      <c r="I5052" s="16"/>
      <c r="J5052" s="16"/>
      <c r="K5052" s="16"/>
      <c r="L5052" s="16"/>
      <c r="M5052" s="16"/>
      <c r="N5052" s="16"/>
      <c r="O5052" s="16"/>
      <c r="P5052" s="16"/>
      <c r="Q5052" s="16"/>
      <c r="R5052" s="16"/>
      <c r="S5052" s="17">
        <v>1</v>
      </c>
      <c r="T5052" s="16"/>
      <c r="U5052" s="16"/>
      <c r="V5052" s="16"/>
      <c r="W5052" s="16"/>
      <c r="X5052" s="16"/>
      <c r="Y5052" s="16"/>
      <c r="Z5052" s="16"/>
      <c r="AA5052" s="16"/>
      <c r="AB5052" s="16"/>
      <c r="AC5052" s="16"/>
      <c r="AD5052" s="16"/>
      <c r="AE5052" s="16"/>
      <c r="AF5052" s="16"/>
      <c r="AG5052" s="16"/>
      <c r="AH5052" s="16"/>
      <c r="AI5052" s="18">
        <v>664.99</v>
      </c>
      <c r="AJ5052" s="22">
        <f>AI5052*-0.029+-0.3</f>
        <v>-19.58471</v>
      </c>
      <c r="AK5052" s="22">
        <v>0</v>
      </c>
      <c r="AL5052" s="22">
        <v>0</v>
      </c>
      <c r="AM5052" s="22">
        <v>0</v>
      </c>
      <c r="AN5052" s="22">
        <v>-11.55</v>
      </c>
      <c r="AO5052" s="22">
        <v>0</v>
      </c>
      <c r="AP5052" s="18">
        <f>SUM(AI5052:AO5052)</f>
        <v>633.85529</v>
      </c>
    </row>
    <row r="5053" ht="20.35" customHeight="1">
      <c r="A5053" t="s" s="28">
        <v>3821</v>
      </c>
      <c r="B5053" s="15">
        <v>44459</v>
      </c>
      <c r="C5053" s="16"/>
      <c r="D5053" s="16"/>
      <c r="E5053" s="31"/>
      <c r="F5053" s="59">
        <v>1</v>
      </c>
      <c r="G5053" s="16"/>
      <c r="H5053" s="16"/>
      <c r="I5053" s="16"/>
      <c r="J5053" s="16"/>
      <c r="K5053" s="16"/>
      <c r="L5053" s="16"/>
      <c r="M5053" s="16"/>
      <c r="N5053" s="16"/>
      <c r="O5053" s="16"/>
      <c r="P5053" s="16"/>
      <c r="Q5053" s="16"/>
      <c r="R5053" s="16"/>
      <c r="S5053" s="16"/>
      <c r="T5053" s="16"/>
      <c r="U5053" s="16"/>
      <c r="V5053" s="16"/>
      <c r="W5053" s="16"/>
      <c r="X5053" s="16"/>
      <c r="Y5053" s="16"/>
      <c r="Z5053" s="16"/>
      <c r="AA5053" s="16"/>
      <c r="AB5053" s="16"/>
      <c r="AC5053" s="16"/>
      <c r="AD5053" s="16"/>
      <c r="AE5053" s="16"/>
      <c r="AF5053" s="16"/>
      <c r="AG5053" s="16"/>
      <c r="AH5053" s="16"/>
      <c r="AI5053" s="18">
        <v>169.99</v>
      </c>
      <c r="AJ5053" s="22">
        <f>AI5053*-0.029+-0.3</f>
        <v>-5.22971</v>
      </c>
      <c r="AK5053" s="22">
        <v>0</v>
      </c>
      <c r="AL5053" s="22">
        <v>0</v>
      </c>
      <c r="AM5053" s="22">
        <v>0</v>
      </c>
      <c r="AN5053" s="22">
        <v>-13.63</v>
      </c>
      <c r="AO5053" s="22">
        <v>0</v>
      </c>
      <c r="AP5053" s="18">
        <f>SUM(AI5053:AO5053)</f>
        <v>151.13029</v>
      </c>
    </row>
    <row r="5054" ht="20.35" customHeight="1">
      <c r="A5054" t="s" s="28">
        <v>3279</v>
      </c>
      <c r="B5054" s="15">
        <v>44459</v>
      </c>
      <c r="C5054" s="16"/>
      <c r="D5054" s="16"/>
      <c r="E5054" s="31"/>
      <c r="F5054" s="31"/>
      <c r="G5054" s="16"/>
      <c r="H5054" s="16"/>
      <c r="I5054" s="16"/>
      <c r="J5054" s="16"/>
      <c r="K5054" s="16"/>
      <c r="L5054" s="16"/>
      <c r="M5054" s="16"/>
      <c r="N5054" s="16"/>
      <c r="O5054" s="16"/>
      <c r="P5054" s="16"/>
      <c r="Q5054" s="16"/>
      <c r="R5054" s="16"/>
      <c r="S5054" s="16"/>
      <c r="T5054" s="16"/>
      <c r="U5054" s="16"/>
      <c r="V5054" s="16"/>
      <c r="W5054" s="16"/>
      <c r="X5054" s="17">
        <v>3</v>
      </c>
      <c r="Y5054" s="16"/>
      <c r="Z5054" s="16"/>
      <c r="AA5054" s="16"/>
      <c r="AB5054" s="16"/>
      <c r="AC5054" s="16"/>
      <c r="AD5054" s="16"/>
      <c r="AE5054" s="16"/>
      <c r="AF5054" s="16"/>
      <c r="AG5054" s="16"/>
      <c r="AH5054" s="16"/>
      <c r="AI5054" s="18">
        <v>649.97</v>
      </c>
      <c r="AJ5054" s="22">
        <f>AI5054*-0.029+-0.3</f>
        <v>-19.14913</v>
      </c>
      <c r="AK5054" s="22">
        <v>0</v>
      </c>
      <c r="AL5054" s="22">
        <v>0</v>
      </c>
      <c r="AM5054" s="22">
        <v>0</v>
      </c>
      <c r="AN5054" s="22">
        <v>-19.99</v>
      </c>
      <c r="AO5054" s="22">
        <v>0</v>
      </c>
      <c r="AP5054" s="18">
        <f>SUM(AI5054:AO5054)</f>
        <v>610.83087</v>
      </c>
    </row>
    <row r="5055" ht="20.35" customHeight="1">
      <c r="A5055" t="s" s="28">
        <v>3881</v>
      </c>
      <c r="B5055" s="15">
        <v>44459</v>
      </c>
      <c r="C5055" s="16"/>
      <c r="D5055" s="16"/>
      <c r="E5055" s="31"/>
      <c r="F5055" s="31"/>
      <c r="G5055" s="16"/>
      <c r="H5055" s="16"/>
      <c r="I5055" s="16"/>
      <c r="J5055" s="16"/>
      <c r="K5055" s="16"/>
      <c r="L5055" s="16"/>
      <c r="M5055" s="16"/>
      <c r="N5055" s="16"/>
      <c r="O5055" s="16"/>
      <c r="P5055" s="16"/>
      <c r="Q5055" s="16"/>
      <c r="R5055" s="16"/>
      <c r="S5055" s="16"/>
      <c r="T5055" s="16"/>
      <c r="U5055" s="16"/>
      <c r="V5055" s="16"/>
      <c r="W5055" s="16"/>
      <c r="X5055" s="17">
        <v>2</v>
      </c>
      <c r="Y5055" s="16"/>
      <c r="Z5055" s="16"/>
      <c r="AA5055" s="16"/>
      <c r="AB5055" s="16"/>
      <c r="AC5055" s="16"/>
      <c r="AD5055" s="16"/>
      <c r="AE5055" s="16"/>
      <c r="AF5055" s="16"/>
      <c r="AG5055" s="16"/>
      <c r="AH5055" s="16"/>
      <c r="AI5055" s="18">
        <v>279.98</v>
      </c>
      <c r="AJ5055" s="22">
        <f>AI5055*-0.029+-0.3</f>
        <v>-8.419420000000001</v>
      </c>
      <c r="AK5055" s="22">
        <v>0</v>
      </c>
      <c r="AL5055" s="22">
        <v>0</v>
      </c>
      <c r="AM5055" s="22">
        <v>0</v>
      </c>
      <c r="AN5055" s="22">
        <v>-12.64</v>
      </c>
      <c r="AO5055" s="22">
        <v>0</v>
      </c>
      <c r="AP5055" s="18">
        <f>SUM(AI5055:AO5055)</f>
        <v>258.92058</v>
      </c>
    </row>
    <row r="5056" ht="20.35" customHeight="1">
      <c r="A5056" t="s" s="28">
        <v>3882</v>
      </c>
      <c r="B5056" s="15">
        <v>44460</v>
      </c>
      <c r="C5056" s="16"/>
      <c r="D5056" s="16"/>
      <c r="E5056" s="31"/>
      <c r="F5056" s="31"/>
      <c r="G5056" s="16"/>
      <c r="H5056" s="16"/>
      <c r="I5056" s="16"/>
      <c r="J5056" s="16"/>
      <c r="K5056" s="16"/>
      <c r="L5056" s="16"/>
      <c r="M5056" s="16"/>
      <c r="N5056" s="16"/>
      <c r="O5056" s="16"/>
      <c r="P5056" s="16"/>
      <c r="Q5056" s="16"/>
      <c r="R5056" s="16"/>
      <c r="S5056" s="16"/>
      <c r="T5056" s="16"/>
      <c r="U5056" s="16"/>
      <c r="V5056" s="16"/>
      <c r="W5056" s="16"/>
      <c r="X5056" s="16"/>
      <c r="Y5056" s="16"/>
      <c r="Z5056" s="16"/>
      <c r="AA5056" s="16"/>
      <c r="AB5056" s="16"/>
      <c r="AC5056" s="16"/>
      <c r="AD5056" s="16"/>
      <c r="AE5056" s="16"/>
      <c r="AF5056" s="16"/>
      <c r="AG5056" s="16"/>
      <c r="AH5056" s="16"/>
      <c r="AI5056" s="18">
        <v>87.89</v>
      </c>
      <c r="AJ5056" s="22">
        <f>AI5056*-0.029+-0.3</f>
        <v>-2.84881</v>
      </c>
      <c r="AK5056" s="22">
        <v>0</v>
      </c>
      <c r="AL5056" s="22">
        <v>0</v>
      </c>
      <c r="AM5056" s="22">
        <v>0</v>
      </c>
      <c r="AN5056" s="22">
        <v>-9.5</v>
      </c>
      <c r="AO5056" s="22">
        <v>0</v>
      </c>
      <c r="AP5056" s="18">
        <f>SUM(AI5056:AO5056)</f>
        <v>75.54119</v>
      </c>
    </row>
    <row r="5057" ht="20.35" customHeight="1">
      <c r="A5057" t="s" s="28">
        <v>3883</v>
      </c>
      <c r="B5057" s="15">
        <v>44460</v>
      </c>
      <c r="C5057" s="16"/>
      <c r="D5057" s="16"/>
      <c r="E5057" s="31"/>
      <c r="F5057" s="31"/>
      <c r="G5057" s="16"/>
      <c r="H5057" s="16"/>
      <c r="I5057" s="16"/>
      <c r="J5057" s="16"/>
      <c r="K5057" s="16"/>
      <c r="L5057" s="16"/>
      <c r="M5057" s="16"/>
      <c r="N5057" s="16"/>
      <c r="O5057" s="16"/>
      <c r="P5057" s="16"/>
      <c r="Q5057" s="16"/>
      <c r="R5057" s="16"/>
      <c r="S5057" s="17">
        <v>1</v>
      </c>
      <c r="T5057" s="16"/>
      <c r="U5057" s="16"/>
      <c r="V5057" s="16"/>
      <c r="W5057" s="16"/>
      <c r="X5057" s="17">
        <v>3</v>
      </c>
      <c r="Y5057" s="16"/>
      <c r="Z5057" s="16"/>
      <c r="AA5057" s="16"/>
      <c r="AB5057" s="16"/>
      <c r="AC5057" s="16"/>
      <c r="AD5057" s="16"/>
      <c r="AE5057" s="16"/>
      <c r="AF5057" s="16"/>
      <c r="AG5057" s="16"/>
      <c r="AH5057" s="16"/>
      <c r="AI5057" s="18">
        <v>849.96</v>
      </c>
      <c r="AJ5057" s="22">
        <f>AI5057*-0.029+-0.3</f>
        <v>-24.94884</v>
      </c>
      <c r="AK5057" s="22">
        <v>0</v>
      </c>
      <c r="AL5057" s="22">
        <v>0</v>
      </c>
      <c r="AM5057" s="22">
        <v>0</v>
      </c>
      <c r="AN5057" s="22"/>
      <c r="AO5057" s="22">
        <v>0</v>
      </c>
      <c r="AP5057" s="18">
        <f>SUM(AI5057:AO5057)</f>
        <v>825.01116</v>
      </c>
    </row>
    <row r="5058" ht="20.35" customHeight="1">
      <c r="A5058" t="s" s="28">
        <v>609</v>
      </c>
      <c r="B5058" s="15">
        <v>44460</v>
      </c>
      <c r="C5058" s="16"/>
      <c r="D5058" s="16"/>
      <c r="E5058" s="31"/>
      <c r="F5058" s="31"/>
      <c r="G5058" s="16"/>
      <c r="H5058" s="16"/>
      <c r="I5058" s="16"/>
      <c r="J5058" s="16"/>
      <c r="K5058" s="16"/>
      <c r="L5058" s="16"/>
      <c r="M5058" s="16"/>
      <c r="N5058" s="16"/>
      <c r="O5058" s="16"/>
      <c r="P5058" s="16"/>
      <c r="Q5058" s="16"/>
      <c r="R5058" s="16"/>
      <c r="S5058" s="16"/>
      <c r="T5058" s="16"/>
      <c r="U5058" s="16"/>
      <c r="V5058" s="16"/>
      <c r="W5058" s="16"/>
      <c r="X5058" s="16"/>
      <c r="Y5058" s="16"/>
      <c r="Z5058" s="17">
        <v>2</v>
      </c>
      <c r="AA5058" s="17">
        <v>2</v>
      </c>
      <c r="AB5058" s="16"/>
      <c r="AC5058" s="16"/>
      <c r="AD5058" s="16"/>
      <c r="AE5058" s="16"/>
      <c r="AF5058" s="16"/>
      <c r="AG5058" s="16"/>
      <c r="AH5058" s="16"/>
      <c r="AI5058" s="18">
        <v>189.98</v>
      </c>
      <c r="AJ5058" s="22">
        <f>AI5058*-0.029+-0.3</f>
        <v>-5.80942</v>
      </c>
      <c r="AK5058" s="22">
        <v>0</v>
      </c>
      <c r="AL5058" s="22">
        <v>0</v>
      </c>
      <c r="AM5058" s="22">
        <v>0</v>
      </c>
      <c r="AN5058" s="22">
        <v>-11.55</v>
      </c>
      <c r="AO5058" s="22">
        <v>0</v>
      </c>
      <c r="AP5058" s="18">
        <f>SUM(AI5058:AO5058)</f>
        <v>172.62058</v>
      </c>
    </row>
    <row r="5059" ht="20.35" customHeight="1">
      <c r="A5059" t="s" s="28">
        <v>3884</v>
      </c>
      <c r="B5059" s="15">
        <v>44460</v>
      </c>
      <c r="C5059" s="16"/>
      <c r="D5059" s="16"/>
      <c r="E5059" s="31"/>
      <c r="F5059" s="31"/>
      <c r="G5059" s="16"/>
      <c r="H5059" s="16"/>
      <c r="I5059" s="16"/>
      <c r="J5059" s="16"/>
      <c r="K5059" s="16"/>
      <c r="L5059" s="17">
        <v>2</v>
      </c>
      <c r="M5059" s="16"/>
      <c r="N5059" s="16"/>
      <c r="O5059" s="16"/>
      <c r="P5059" s="16"/>
      <c r="Q5059" s="16"/>
      <c r="R5059" s="16"/>
      <c r="S5059" s="16"/>
      <c r="T5059" s="16"/>
      <c r="U5059" s="16"/>
      <c r="V5059" s="16"/>
      <c r="W5059" s="16"/>
      <c r="X5059" s="16"/>
      <c r="Y5059" s="16"/>
      <c r="Z5059" s="16"/>
      <c r="AA5059" s="16"/>
      <c r="AB5059" s="16"/>
      <c r="AC5059" s="16"/>
      <c r="AD5059" s="16"/>
      <c r="AE5059" s="16"/>
      <c r="AF5059" s="16"/>
      <c r="AG5059" s="16"/>
      <c r="AH5059" s="16"/>
      <c r="AI5059" s="18">
        <v>1599.98</v>
      </c>
      <c r="AJ5059" s="22">
        <f>AI5059*-0.029+-0.3</f>
        <v>-46.69942</v>
      </c>
      <c r="AK5059" s="22">
        <v>0</v>
      </c>
      <c r="AL5059" s="22">
        <v>0</v>
      </c>
      <c r="AM5059" s="22">
        <v>0</v>
      </c>
      <c r="AN5059" s="22">
        <v>-22.14</v>
      </c>
      <c r="AO5059" s="22">
        <v>0</v>
      </c>
      <c r="AP5059" s="18">
        <f>SUM(AI5059:AO5059)</f>
        <v>1531.14058</v>
      </c>
    </row>
    <row r="5060" ht="20.35" customHeight="1">
      <c r="A5060" t="s" s="28">
        <v>3885</v>
      </c>
      <c r="B5060" s="15">
        <v>44460</v>
      </c>
      <c r="C5060" s="16"/>
      <c r="D5060" s="16"/>
      <c r="E5060" s="31"/>
      <c r="F5060" s="31"/>
      <c r="G5060" s="16"/>
      <c r="H5060" s="16"/>
      <c r="I5060" s="16"/>
      <c r="J5060" s="16"/>
      <c r="K5060" s="16"/>
      <c r="L5060" s="16"/>
      <c r="M5060" s="16"/>
      <c r="N5060" s="16"/>
      <c r="O5060" s="16"/>
      <c r="P5060" s="16"/>
      <c r="Q5060" s="16"/>
      <c r="R5060" s="16"/>
      <c r="S5060" s="16"/>
      <c r="T5060" s="16"/>
      <c r="U5060" s="16"/>
      <c r="V5060" s="16"/>
      <c r="W5060" s="16"/>
      <c r="X5060" s="16"/>
      <c r="Y5060" s="16"/>
      <c r="Z5060" s="16"/>
      <c r="AA5060" s="16"/>
      <c r="AB5060" s="16"/>
      <c r="AC5060" s="16"/>
      <c r="AD5060" s="16"/>
      <c r="AE5060" s="16"/>
      <c r="AF5060" s="16"/>
      <c r="AG5060" s="16"/>
      <c r="AH5060" s="16"/>
      <c r="AI5060" s="18">
        <v>15.98</v>
      </c>
      <c r="AJ5060" s="22">
        <v>0</v>
      </c>
      <c r="AK5060" s="22">
        <f>AI5060*-0.029+-0.3</f>
        <v>-0.76342</v>
      </c>
      <c r="AL5060" s="22">
        <v>0</v>
      </c>
      <c r="AM5060" s="22">
        <v>0</v>
      </c>
      <c r="AN5060" s="22">
        <v>-3.49</v>
      </c>
      <c r="AO5060" s="22">
        <v>0</v>
      </c>
      <c r="AP5060" s="18">
        <f>SUM(AI5060:AO5060)</f>
        <v>11.72658</v>
      </c>
    </row>
    <row r="5061" ht="20.35" customHeight="1">
      <c r="A5061" t="s" s="28">
        <v>2612</v>
      </c>
      <c r="B5061" s="15">
        <v>44460</v>
      </c>
      <c r="C5061" s="16"/>
      <c r="D5061" s="16"/>
      <c r="E5061" s="31"/>
      <c r="F5061" s="31"/>
      <c r="G5061" s="16"/>
      <c r="H5061" s="16"/>
      <c r="I5061" s="16"/>
      <c r="J5061" s="16"/>
      <c r="K5061" s="16"/>
      <c r="L5061" s="16"/>
      <c r="M5061" s="16"/>
      <c r="N5061" s="16"/>
      <c r="O5061" s="16"/>
      <c r="P5061" s="16"/>
      <c r="Q5061" s="16"/>
      <c r="R5061" s="17">
        <v>1</v>
      </c>
      <c r="S5061" s="16"/>
      <c r="T5061" s="16"/>
      <c r="U5061" s="16"/>
      <c r="V5061" s="16"/>
      <c r="W5061" s="16"/>
      <c r="X5061" s="16"/>
      <c r="Y5061" s="16"/>
      <c r="Z5061" s="16"/>
      <c r="AA5061" s="16"/>
      <c r="AB5061" s="16"/>
      <c r="AC5061" s="16"/>
      <c r="AD5061" s="16"/>
      <c r="AE5061" s="16"/>
      <c r="AF5061" s="16"/>
      <c r="AG5061" s="16"/>
      <c r="AH5061" s="16"/>
      <c r="AI5061" s="18">
        <v>385.28</v>
      </c>
      <c r="AJ5061" s="22">
        <f>AI5061*-0.029+-0.3</f>
        <v>-11.47312</v>
      </c>
      <c r="AK5061" s="22">
        <v>0</v>
      </c>
      <c r="AL5061" s="22">
        <v>0</v>
      </c>
      <c r="AM5061" s="22">
        <v>0</v>
      </c>
      <c r="AN5061" s="22">
        <v>-25.36</v>
      </c>
      <c r="AO5061" s="22">
        <v>0</v>
      </c>
      <c r="AP5061" s="18">
        <f>SUM(AI5061:AO5061)</f>
        <v>348.44688</v>
      </c>
    </row>
    <row r="5062" ht="20.35" customHeight="1">
      <c r="A5062" t="s" s="28">
        <v>3886</v>
      </c>
      <c r="B5062" s="15">
        <v>44460</v>
      </c>
      <c r="C5062" s="17">
        <v>1</v>
      </c>
      <c r="D5062" s="16"/>
      <c r="E5062" s="31"/>
      <c r="F5062" s="31"/>
      <c r="G5062" s="16"/>
      <c r="H5062" s="16"/>
      <c r="I5062" s="16"/>
      <c r="J5062" s="16"/>
      <c r="K5062" s="16"/>
      <c r="L5062" s="16"/>
      <c r="M5062" s="16"/>
      <c r="N5062" s="16"/>
      <c r="O5062" s="16"/>
      <c r="P5062" s="16"/>
      <c r="Q5062" s="16"/>
      <c r="R5062" s="16"/>
      <c r="S5062" s="16"/>
      <c r="T5062" s="16"/>
      <c r="U5062" s="16"/>
      <c r="V5062" s="16"/>
      <c r="W5062" s="16"/>
      <c r="X5062" s="16"/>
      <c r="Y5062" s="16"/>
      <c r="Z5062" s="16"/>
      <c r="AA5062" s="16"/>
      <c r="AB5062" s="16"/>
      <c r="AC5062" s="16"/>
      <c r="AD5062" s="16"/>
      <c r="AE5062" s="16"/>
      <c r="AF5062" s="16"/>
      <c r="AG5062" s="16"/>
      <c r="AH5062" s="16"/>
      <c r="AI5062" s="18">
        <v>355.97</v>
      </c>
      <c r="AJ5062" s="22">
        <f>AI5062*-0.029+-0.3</f>
        <v>-10.62313</v>
      </c>
      <c r="AK5062" s="22">
        <v>0</v>
      </c>
      <c r="AL5062" s="22">
        <v>0</v>
      </c>
      <c r="AM5062" s="22">
        <v>0</v>
      </c>
      <c r="AN5062" s="22">
        <v>-11.42</v>
      </c>
      <c r="AO5062" s="22">
        <v>0</v>
      </c>
      <c r="AP5062" s="18">
        <f>SUM(AI5062:AO5062)</f>
        <v>333.92687</v>
      </c>
    </row>
    <row r="5063" ht="20.35" customHeight="1">
      <c r="A5063" t="s" s="28">
        <v>3887</v>
      </c>
      <c r="B5063" s="15">
        <v>44461</v>
      </c>
      <c r="C5063" s="16"/>
      <c r="D5063" s="16"/>
      <c r="E5063" s="31"/>
      <c r="F5063" s="31"/>
      <c r="G5063" s="16"/>
      <c r="H5063" s="16"/>
      <c r="I5063" s="16"/>
      <c r="J5063" s="16"/>
      <c r="K5063" s="16"/>
      <c r="L5063" s="16"/>
      <c r="M5063" s="16"/>
      <c r="N5063" s="16"/>
      <c r="O5063" s="16"/>
      <c r="P5063" s="16"/>
      <c r="Q5063" s="16"/>
      <c r="R5063" s="16"/>
      <c r="S5063" s="16"/>
      <c r="T5063" s="16"/>
      <c r="U5063" s="16"/>
      <c r="V5063" s="16"/>
      <c r="W5063" s="16"/>
      <c r="X5063" s="16"/>
      <c r="Y5063" s="16"/>
      <c r="Z5063" s="16"/>
      <c r="AA5063" s="16"/>
      <c r="AB5063" s="16"/>
      <c r="AC5063" s="16"/>
      <c r="AD5063" s="16"/>
      <c r="AE5063" s="16"/>
      <c r="AF5063" s="16"/>
      <c r="AG5063" s="16"/>
      <c r="AH5063" s="16"/>
      <c r="AI5063" s="18">
        <v>52.18</v>
      </c>
      <c r="AJ5063" s="22">
        <f>AI5063*-0.029+-0.3</f>
        <v>-1.81322</v>
      </c>
      <c r="AK5063" s="22">
        <v>0</v>
      </c>
      <c r="AL5063" s="22">
        <v>0</v>
      </c>
      <c r="AM5063" s="22">
        <v>0</v>
      </c>
      <c r="AN5063" s="22">
        <v>-7.5</v>
      </c>
      <c r="AO5063" s="22">
        <v>-4.2</v>
      </c>
      <c r="AP5063" s="18">
        <f>SUM(AI5063:AO5063)</f>
        <v>38.66678</v>
      </c>
    </row>
    <row r="5064" ht="20.35" customHeight="1">
      <c r="A5064" t="s" s="28">
        <v>3888</v>
      </c>
      <c r="B5064" s="15">
        <v>44461</v>
      </c>
      <c r="C5064" s="16"/>
      <c r="D5064" s="16"/>
      <c r="E5064" s="31"/>
      <c r="F5064" s="31"/>
      <c r="G5064" s="16"/>
      <c r="H5064" s="16"/>
      <c r="I5064" s="16"/>
      <c r="J5064" s="16"/>
      <c r="K5064" s="16"/>
      <c r="L5064" s="16"/>
      <c r="M5064" s="16"/>
      <c r="N5064" s="16"/>
      <c r="O5064" s="16"/>
      <c r="P5064" s="16"/>
      <c r="Q5064" s="16"/>
      <c r="R5064" s="16"/>
      <c r="S5064" s="16"/>
      <c r="T5064" s="16"/>
      <c r="U5064" s="16"/>
      <c r="V5064" s="16"/>
      <c r="W5064" s="16"/>
      <c r="X5064" s="17">
        <v>4</v>
      </c>
      <c r="Y5064" s="16"/>
      <c r="Z5064" s="16"/>
      <c r="AA5064" s="16"/>
      <c r="AB5064" s="16"/>
      <c r="AC5064" s="16"/>
      <c r="AD5064" s="16"/>
      <c r="AE5064" s="16"/>
      <c r="AF5064" s="16"/>
      <c r="AG5064" s="16"/>
      <c r="AH5064" s="16"/>
      <c r="AI5064" s="18">
        <v>1118.6</v>
      </c>
      <c r="AJ5064" s="22">
        <f>AI5064*-0.029+-0.3</f>
        <v>-32.7394</v>
      </c>
      <c r="AK5064" s="22">
        <v>0</v>
      </c>
      <c r="AL5064" s="22">
        <v>0</v>
      </c>
      <c r="AM5064" s="22">
        <v>0</v>
      </c>
      <c r="AN5064" s="22">
        <v>-29.64</v>
      </c>
      <c r="AO5064" s="22">
        <v>-90.01000000000001</v>
      </c>
      <c r="AP5064" s="18">
        <f>SUM(AI5064:AO5064)</f>
        <v>966.2106</v>
      </c>
    </row>
    <row r="5065" ht="20.35" customHeight="1">
      <c r="A5065" t="s" s="28">
        <v>3670</v>
      </c>
      <c r="B5065" s="15">
        <v>44461</v>
      </c>
      <c r="C5065" s="16"/>
      <c r="D5065" s="16"/>
      <c r="E5065" s="31"/>
      <c r="F5065" s="31"/>
      <c r="G5065" s="16"/>
      <c r="H5065" s="16"/>
      <c r="I5065" s="16"/>
      <c r="J5065" s="16"/>
      <c r="K5065" s="16"/>
      <c r="L5065" s="16"/>
      <c r="M5065" s="16"/>
      <c r="N5065" s="16"/>
      <c r="O5065" s="16"/>
      <c r="P5065" s="16"/>
      <c r="Q5065" s="16"/>
      <c r="R5065" s="16"/>
      <c r="S5065" s="16"/>
      <c r="T5065" s="16"/>
      <c r="U5065" s="16"/>
      <c r="V5065" s="16"/>
      <c r="W5065" s="16"/>
      <c r="X5065" s="17">
        <v>1</v>
      </c>
      <c r="Y5065" s="16"/>
      <c r="Z5065" s="16"/>
      <c r="AA5065" s="16"/>
      <c r="AB5065" s="16"/>
      <c r="AC5065" s="16"/>
      <c r="AD5065" s="16"/>
      <c r="AE5065" s="16"/>
      <c r="AF5065" s="16"/>
      <c r="AG5065" s="16"/>
      <c r="AH5065" s="16"/>
      <c r="AI5065" s="18">
        <v>193.43</v>
      </c>
      <c r="AJ5065" s="22">
        <f>AI5065*-0.029+-0.3</f>
        <v>-5.90947</v>
      </c>
      <c r="AK5065" s="22">
        <v>0</v>
      </c>
      <c r="AL5065" s="22">
        <v>0</v>
      </c>
      <c r="AM5065" s="22">
        <v>0</v>
      </c>
      <c r="AN5065" s="22">
        <v>-9.5</v>
      </c>
      <c r="AO5065" s="22">
        <v>0</v>
      </c>
      <c r="AP5065" s="18">
        <f>SUM(AI5065:AO5065)</f>
        <v>178.02053</v>
      </c>
    </row>
    <row r="5066" ht="20.35" customHeight="1">
      <c r="A5066" t="s" s="28">
        <v>3889</v>
      </c>
      <c r="B5066" s="15">
        <v>44461</v>
      </c>
      <c r="C5066" s="16"/>
      <c r="D5066" s="16"/>
      <c r="E5066" s="31"/>
      <c r="F5066" s="31"/>
      <c r="G5066" s="16"/>
      <c r="H5066" s="16"/>
      <c r="I5066" s="16"/>
      <c r="J5066" s="16"/>
      <c r="K5066" s="16"/>
      <c r="L5066" s="16"/>
      <c r="M5066" s="16"/>
      <c r="N5066" s="16"/>
      <c r="O5066" s="16"/>
      <c r="P5066" s="16"/>
      <c r="Q5066" s="16"/>
      <c r="R5066" s="17">
        <v>2</v>
      </c>
      <c r="S5066" s="17">
        <v>2</v>
      </c>
      <c r="T5066" s="16"/>
      <c r="U5066" s="16"/>
      <c r="V5066" s="16"/>
      <c r="W5066" s="16"/>
      <c r="X5066" s="16"/>
      <c r="Y5066" s="16"/>
      <c r="Z5066" s="17">
        <v>4</v>
      </c>
      <c r="AA5066" s="17">
        <v>4</v>
      </c>
      <c r="AB5066" s="16"/>
      <c r="AC5066" s="16"/>
      <c r="AD5066" s="16"/>
      <c r="AE5066" s="16"/>
      <c r="AF5066" s="16"/>
      <c r="AG5066" s="16"/>
      <c r="AH5066" s="16"/>
      <c r="AI5066" s="18">
        <v>2049.94</v>
      </c>
      <c r="AJ5066" s="22">
        <f>AI5066*-0.029+-0.3</f>
        <v>-59.74826</v>
      </c>
      <c r="AK5066" s="22">
        <v>0</v>
      </c>
      <c r="AL5066" s="22">
        <v>0</v>
      </c>
      <c r="AM5066" s="22">
        <v>0</v>
      </c>
      <c r="AN5066" s="22">
        <v>-23.08</v>
      </c>
      <c r="AO5066" s="22">
        <v>0</v>
      </c>
      <c r="AP5066" s="18">
        <f>SUM(AI5066:AO5066)</f>
        <v>1967.11174</v>
      </c>
    </row>
    <row r="5067" ht="20.35" customHeight="1">
      <c r="A5067" t="s" s="28">
        <v>2992</v>
      </c>
      <c r="B5067" s="15">
        <v>44461</v>
      </c>
      <c r="C5067" s="16"/>
      <c r="D5067" s="16"/>
      <c r="E5067" s="31"/>
      <c r="F5067" s="31"/>
      <c r="G5067" s="16"/>
      <c r="H5067" s="16"/>
      <c r="I5067" s="16"/>
      <c r="J5067" s="16"/>
      <c r="K5067" s="16"/>
      <c r="L5067" s="16"/>
      <c r="M5067" s="16"/>
      <c r="N5067" s="16"/>
      <c r="O5067" s="16"/>
      <c r="P5067" s="16"/>
      <c r="Q5067" s="16"/>
      <c r="R5067" s="16"/>
      <c r="S5067" s="16"/>
      <c r="T5067" s="16"/>
      <c r="U5067" s="16"/>
      <c r="V5067" s="16"/>
      <c r="W5067" s="16"/>
      <c r="X5067" s="16"/>
      <c r="Y5067" s="16"/>
      <c r="Z5067" s="16"/>
      <c r="AA5067" s="16"/>
      <c r="AB5067" s="16"/>
      <c r="AC5067" s="16"/>
      <c r="AD5067" s="16"/>
      <c r="AE5067" s="16"/>
      <c r="AF5067" s="16"/>
      <c r="AG5067" s="16"/>
      <c r="AH5067" s="16"/>
      <c r="AI5067" s="18">
        <v>730</v>
      </c>
      <c r="AJ5067" s="22">
        <v>0</v>
      </c>
      <c r="AK5067" s="22">
        <f>AI5067*-0.029+-0.3</f>
        <v>-21.47</v>
      </c>
      <c r="AL5067" s="22">
        <v>0</v>
      </c>
      <c r="AM5067" s="22">
        <v>0</v>
      </c>
      <c r="AN5067" s="22">
        <v>-71.70999999999999</v>
      </c>
      <c r="AO5067" s="22">
        <v>0</v>
      </c>
      <c r="AP5067" s="18">
        <f>SUM(AI5067:AO5067)</f>
        <v>636.8200000000001</v>
      </c>
    </row>
    <row r="5068" ht="20.35" customHeight="1">
      <c r="A5068" t="s" s="28">
        <v>3878</v>
      </c>
      <c r="B5068" s="15">
        <v>44461</v>
      </c>
      <c r="C5068" s="16"/>
      <c r="D5068" s="16"/>
      <c r="E5068" s="31"/>
      <c r="F5068" s="31"/>
      <c r="G5068" s="17">
        <v>1</v>
      </c>
      <c r="H5068" s="17">
        <v>6</v>
      </c>
      <c r="I5068" s="16"/>
      <c r="J5068" s="16"/>
      <c r="K5068" s="16"/>
      <c r="L5068" s="16"/>
      <c r="M5068" s="16"/>
      <c r="N5068" s="16"/>
      <c r="O5068" s="16"/>
      <c r="P5068" s="16"/>
      <c r="Q5068" s="16"/>
      <c r="R5068" s="16"/>
      <c r="S5068" s="17">
        <v>1</v>
      </c>
      <c r="T5068" s="16"/>
      <c r="U5068" s="16"/>
      <c r="V5068" s="16"/>
      <c r="W5068" s="16"/>
      <c r="X5068" s="17">
        <v>12</v>
      </c>
      <c r="Y5068" s="16"/>
      <c r="Z5068" s="16"/>
      <c r="AA5068" s="16"/>
      <c r="AB5068" s="16"/>
      <c r="AC5068" s="16"/>
      <c r="AD5068" s="16"/>
      <c r="AE5068" s="16"/>
      <c r="AF5068" s="16"/>
      <c r="AG5068" s="16"/>
      <c r="AH5068" s="16"/>
      <c r="AI5068" s="18">
        <v>8686.83</v>
      </c>
      <c r="AJ5068" s="22">
        <f>AI5068*-0.029+-0.3</f>
        <v>-252.21807</v>
      </c>
      <c r="AK5068" s="22">
        <v>0</v>
      </c>
      <c r="AL5068" s="22">
        <v>0</v>
      </c>
      <c r="AM5068" s="22">
        <v>0</v>
      </c>
      <c r="AN5068" s="22">
        <v>-51.24</v>
      </c>
      <c r="AO5068" s="22">
        <v>0</v>
      </c>
      <c r="AP5068" s="18">
        <f>SUM(AI5068:AO5068)</f>
        <v>8383.371929999999</v>
      </c>
    </row>
    <row r="5069" ht="20.35" customHeight="1">
      <c r="A5069" t="s" s="28">
        <v>3890</v>
      </c>
      <c r="B5069" s="15">
        <v>44461</v>
      </c>
      <c r="C5069" s="16"/>
      <c r="D5069" s="16"/>
      <c r="E5069" s="31"/>
      <c r="F5069" s="31"/>
      <c r="G5069" s="16"/>
      <c r="H5069" s="16"/>
      <c r="I5069" s="16"/>
      <c r="J5069" s="16"/>
      <c r="K5069" s="16"/>
      <c r="L5069" s="16"/>
      <c r="M5069" s="16"/>
      <c r="N5069" s="16"/>
      <c r="O5069" s="16"/>
      <c r="P5069" s="16"/>
      <c r="Q5069" s="16"/>
      <c r="R5069" s="16"/>
      <c r="S5069" s="16"/>
      <c r="T5069" s="16"/>
      <c r="U5069" s="16"/>
      <c r="V5069" s="16"/>
      <c r="W5069" s="16"/>
      <c r="X5069" s="16"/>
      <c r="Y5069" s="16"/>
      <c r="Z5069" s="16"/>
      <c r="AA5069" s="16"/>
      <c r="AB5069" s="16"/>
      <c r="AC5069" s="16"/>
      <c r="AD5069" s="16"/>
      <c r="AE5069" s="16"/>
      <c r="AF5069" s="16"/>
      <c r="AG5069" s="16"/>
      <c r="AH5069" s="16"/>
      <c r="AI5069" s="18">
        <v>47.98</v>
      </c>
      <c r="AJ5069" s="22">
        <f>AI5069*-0.029+-0.3</f>
        <v>-1.69142</v>
      </c>
      <c r="AK5069" s="22">
        <v>0</v>
      </c>
      <c r="AL5069" s="22">
        <v>0</v>
      </c>
      <c r="AM5069" s="22">
        <v>0</v>
      </c>
      <c r="AN5069" s="22">
        <v>-7.5</v>
      </c>
      <c r="AO5069" s="22">
        <v>0</v>
      </c>
      <c r="AP5069" s="18">
        <f>SUM(AI5069:AO5069)</f>
        <v>38.78858</v>
      </c>
    </row>
    <row r="5070" ht="20.35" customHeight="1">
      <c r="A5070" t="s" s="28">
        <v>3673</v>
      </c>
      <c r="B5070" s="15">
        <v>44461</v>
      </c>
      <c r="C5070" s="17">
        <v>1</v>
      </c>
      <c r="D5070" s="16"/>
      <c r="E5070" s="31"/>
      <c r="F5070" s="59">
        <v>1</v>
      </c>
      <c r="G5070" s="16"/>
      <c r="H5070" s="16"/>
      <c r="I5070" s="16"/>
      <c r="J5070" s="16"/>
      <c r="K5070" s="16"/>
      <c r="L5070" s="16"/>
      <c r="M5070" s="16"/>
      <c r="N5070" s="16"/>
      <c r="O5070" s="16"/>
      <c r="P5070" s="16"/>
      <c r="Q5070" s="16"/>
      <c r="R5070" s="16"/>
      <c r="S5070" s="16"/>
      <c r="T5070" s="16"/>
      <c r="U5070" s="16"/>
      <c r="V5070" s="16"/>
      <c r="W5070" s="16"/>
      <c r="X5070" s="16"/>
      <c r="Y5070" s="16"/>
      <c r="Z5070" s="16"/>
      <c r="AA5070" s="16"/>
      <c r="AB5070" s="16"/>
      <c r="AC5070" s="16"/>
      <c r="AD5070" s="16"/>
      <c r="AE5070" s="16"/>
      <c r="AF5070" s="16"/>
      <c r="AG5070" s="16"/>
      <c r="AH5070" s="16"/>
      <c r="AI5070" s="18">
        <v>388.99</v>
      </c>
      <c r="AJ5070" s="22">
        <f>AI5070*-0.029+-0.3</f>
        <v>-11.58071</v>
      </c>
      <c r="AK5070" s="22">
        <v>0</v>
      </c>
      <c r="AL5070" s="22">
        <v>0</v>
      </c>
      <c r="AM5070" s="22">
        <v>0</v>
      </c>
      <c r="AN5070" s="22">
        <v>-13.12</v>
      </c>
      <c r="AO5070" s="22">
        <v>0</v>
      </c>
      <c r="AP5070" s="18">
        <f>SUM(AI5070:AO5070)</f>
        <v>364.28929</v>
      </c>
    </row>
    <row r="5071" ht="20.35" customHeight="1">
      <c r="A5071" t="s" s="28">
        <v>3681</v>
      </c>
      <c r="B5071" s="15">
        <v>44461</v>
      </c>
      <c r="C5071" s="16"/>
      <c r="D5071" s="16"/>
      <c r="E5071" s="31"/>
      <c r="F5071" s="31"/>
      <c r="G5071" s="16"/>
      <c r="H5071" s="16"/>
      <c r="I5071" s="16"/>
      <c r="J5071" s="16"/>
      <c r="K5071" s="16"/>
      <c r="L5071" s="16"/>
      <c r="M5071" s="16"/>
      <c r="N5071" s="16"/>
      <c r="O5071" s="16"/>
      <c r="P5071" s="16"/>
      <c r="Q5071" s="16"/>
      <c r="R5071" s="16"/>
      <c r="S5071" s="16"/>
      <c r="T5071" s="16"/>
      <c r="U5071" s="16"/>
      <c r="V5071" s="16"/>
      <c r="W5071" s="16"/>
      <c r="X5071" s="16"/>
      <c r="Y5071" s="16"/>
      <c r="Z5071" s="16"/>
      <c r="AA5071" s="16"/>
      <c r="AB5071" s="16"/>
      <c r="AC5071" s="16"/>
      <c r="AD5071" s="16"/>
      <c r="AE5071" s="16"/>
      <c r="AF5071" s="16"/>
      <c r="AG5071" s="16"/>
      <c r="AH5071" s="16"/>
      <c r="AI5071" s="18">
        <v>47.98</v>
      </c>
      <c r="AJ5071" s="22">
        <f>AI5071*-0.029+-0.3</f>
        <v>-1.69142</v>
      </c>
      <c r="AK5071" s="22">
        <v>0</v>
      </c>
      <c r="AL5071" s="22">
        <v>0</v>
      </c>
      <c r="AM5071" s="22">
        <v>0</v>
      </c>
      <c r="AN5071" s="22">
        <v>-7.5</v>
      </c>
      <c r="AO5071" s="22">
        <v>0</v>
      </c>
      <c r="AP5071" s="18">
        <f>SUM(AI5071:AO5071)</f>
        <v>38.78858</v>
      </c>
    </row>
    <row r="5072" ht="20.35" customHeight="1">
      <c r="A5072" t="s" s="28">
        <v>3891</v>
      </c>
      <c r="B5072" s="15">
        <v>44462</v>
      </c>
      <c r="C5072" s="17">
        <v>1</v>
      </c>
      <c r="D5072" s="16"/>
      <c r="E5072" s="31"/>
      <c r="F5072" s="31"/>
      <c r="G5072" s="16"/>
      <c r="H5072" s="16"/>
      <c r="I5072" s="16"/>
      <c r="J5072" s="16"/>
      <c r="K5072" s="16"/>
      <c r="L5072" s="16"/>
      <c r="M5072" s="16"/>
      <c r="N5072" s="16"/>
      <c r="O5072" s="16"/>
      <c r="P5072" s="16"/>
      <c r="Q5072" s="16"/>
      <c r="R5072" s="16"/>
      <c r="S5072" s="16"/>
      <c r="T5072" s="16"/>
      <c r="U5072" s="16"/>
      <c r="V5072" s="16"/>
      <c r="W5072" s="16"/>
      <c r="X5072" s="16"/>
      <c r="Y5072" s="16"/>
      <c r="Z5072" s="16"/>
      <c r="AA5072" s="16"/>
      <c r="AB5072" s="16"/>
      <c r="AC5072" s="16"/>
      <c r="AD5072" s="16"/>
      <c r="AE5072" s="16"/>
      <c r="AF5072" s="16"/>
      <c r="AG5072" s="16"/>
      <c r="AH5072" s="16"/>
      <c r="AI5072" s="18">
        <v>354.23</v>
      </c>
      <c r="AJ5072" s="22">
        <f>AI5072*-0.029+-0.3</f>
        <v>-10.57267</v>
      </c>
      <c r="AK5072" s="22">
        <v>0</v>
      </c>
      <c r="AL5072" s="22">
        <v>0</v>
      </c>
      <c r="AM5072" s="22">
        <v>0</v>
      </c>
      <c r="AN5072" s="22">
        <v>-11.42</v>
      </c>
      <c r="AO5072" s="22">
        <v>-28.5</v>
      </c>
      <c r="AP5072" s="18">
        <f>SUM(AI5072:AO5072)</f>
        <v>303.73733</v>
      </c>
    </row>
    <row r="5073" ht="20.35" customHeight="1">
      <c r="A5073" t="s" s="28">
        <v>3892</v>
      </c>
      <c r="B5073" s="15">
        <v>44462</v>
      </c>
      <c r="C5073" s="16"/>
      <c r="D5073" s="16"/>
      <c r="E5073" s="31"/>
      <c r="F5073" s="31"/>
      <c r="G5073" s="16"/>
      <c r="H5073" s="16"/>
      <c r="I5073" s="16"/>
      <c r="J5073" s="16"/>
      <c r="K5073" s="16"/>
      <c r="L5073" s="17">
        <v>2</v>
      </c>
      <c r="M5073" s="16"/>
      <c r="N5073" s="16"/>
      <c r="O5073" s="16"/>
      <c r="P5073" s="16"/>
      <c r="Q5073" s="16"/>
      <c r="R5073" s="16"/>
      <c r="S5073" s="17">
        <v>1</v>
      </c>
      <c r="T5073" s="16"/>
      <c r="U5073" s="16"/>
      <c r="V5073" s="16"/>
      <c r="W5073" s="16"/>
      <c r="X5073" s="16"/>
      <c r="Y5073" s="16"/>
      <c r="Z5073" s="16"/>
      <c r="AA5073" s="16"/>
      <c r="AB5073" s="16"/>
      <c r="AC5073" s="16"/>
      <c r="AD5073" s="16"/>
      <c r="AE5073" s="16"/>
      <c r="AF5073" s="16"/>
      <c r="AG5073" s="16"/>
      <c r="AH5073" s="16"/>
      <c r="AI5073" s="18">
        <v>2181.24</v>
      </c>
      <c r="AJ5073" s="22">
        <f>AI5073*-0.029+-0.3</f>
        <v>-63.55596</v>
      </c>
      <c r="AK5073" s="22">
        <v>0</v>
      </c>
      <c r="AL5073" s="22">
        <v>0</v>
      </c>
      <c r="AM5073" s="22">
        <v>0</v>
      </c>
      <c r="AN5073" s="22">
        <v>-23.91</v>
      </c>
      <c r="AO5073" s="22">
        <v>0</v>
      </c>
      <c r="AP5073" s="18">
        <f>SUM(AI5073:AO5073)</f>
        <v>2093.77404</v>
      </c>
    </row>
    <row r="5074" ht="20.35" customHeight="1">
      <c r="A5074" t="s" s="28">
        <v>3673</v>
      </c>
      <c r="B5074" s="15">
        <v>44462</v>
      </c>
      <c r="C5074" s="17">
        <v>1</v>
      </c>
      <c r="D5074" s="16"/>
      <c r="E5074" s="31"/>
      <c r="F5074" s="59">
        <v>1</v>
      </c>
      <c r="G5074" s="16"/>
      <c r="H5074" s="16"/>
      <c r="I5074" s="16"/>
      <c r="J5074" s="16"/>
      <c r="K5074" s="16"/>
      <c r="L5074" s="16"/>
      <c r="M5074" s="16"/>
      <c r="N5074" s="16"/>
      <c r="O5074" s="16"/>
      <c r="P5074" s="16"/>
      <c r="Q5074" s="16"/>
      <c r="R5074" s="16"/>
      <c r="S5074" s="16"/>
      <c r="T5074" s="16"/>
      <c r="U5074" s="16"/>
      <c r="V5074" s="16"/>
      <c r="W5074" s="16"/>
      <c r="X5074" s="16"/>
      <c r="Y5074" s="16"/>
      <c r="Z5074" s="16"/>
      <c r="AA5074" s="16"/>
      <c r="AB5074" s="16"/>
      <c r="AC5074" s="16"/>
      <c r="AD5074" s="16"/>
      <c r="AE5074" s="16"/>
      <c r="AF5074" s="16"/>
      <c r="AG5074" s="16"/>
      <c r="AH5074" s="16"/>
      <c r="AI5074" s="18">
        <v>388.99</v>
      </c>
      <c r="AJ5074" s="22">
        <f>AI5074*-0.029+-0.3</f>
        <v>-11.58071</v>
      </c>
      <c r="AK5074" s="22">
        <v>0</v>
      </c>
      <c r="AL5074" s="22">
        <v>0</v>
      </c>
      <c r="AM5074" s="22">
        <v>0</v>
      </c>
      <c r="AN5074" s="22">
        <v>-13.12</v>
      </c>
      <c r="AO5074" s="22">
        <v>0</v>
      </c>
      <c r="AP5074" s="18">
        <f>SUM(AI5074:AO5074)</f>
        <v>364.28929</v>
      </c>
    </row>
    <row r="5075" ht="20.35" customHeight="1">
      <c r="A5075" t="s" s="28">
        <v>3893</v>
      </c>
      <c r="B5075" s="15">
        <v>44462</v>
      </c>
      <c r="C5075" s="16"/>
      <c r="D5075" s="16"/>
      <c r="E5075" s="31"/>
      <c r="F5075" s="31"/>
      <c r="G5075" s="16"/>
      <c r="H5075" s="16"/>
      <c r="I5075" s="16"/>
      <c r="J5075" s="16"/>
      <c r="K5075" s="16"/>
      <c r="L5075" s="16"/>
      <c r="M5075" s="16"/>
      <c r="N5075" s="16"/>
      <c r="O5075" s="16"/>
      <c r="P5075" s="16"/>
      <c r="Q5075" s="16"/>
      <c r="R5075" s="16"/>
      <c r="S5075" s="16"/>
      <c r="T5075" s="16"/>
      <c r="U5075" s="16"/>
      <c r="V5075" s="16"/>
      <c r="W5075" s="16"/>
      <c r="X5075" s="16"/>
      <c r="Y5075" s="16"/>
      <c r="Z5075" s="16"/>
      <c r="AA5075" s="17">
        <v>2</v>
      </c>
      <c r="AB5075" s="16"/>
      <c r="AC5075" s="16"/>
      <c r="AD5075" s="16"/>
      <c r="AE5075" s="16"/>
      <c r="AF5075" s="16"/>
      <c r="AG5075" s="16"/>
      <c r="AH5075" s="16"/>
      <c r="AI5075" s="18">
        <v>150</v>
      </c>
      <c r="AJ5075" s="22">
        <v>0</v>
      </c>
      <c r="AK5075" s="22">
        <f>AI5075*-0.029+-0.3</f>
        <v>-4.65</v>
      </c>
      <c r="AL5075" s="22">
        <v>0</v>
      </c>
      <c r="AM5075" s="22">
        <v>0</v>
      </c>
      <c r="AN5075" s="22">
        <v>-36.99</v>
      </c>
      <c r="AO5075" s="22">
        <v>0</v>
      </c>
      <c r="AP5075" s="18">
        <f>SUM(AI5075:AO5075)</f>
        <v>108.36</v>
      </c>
    </row>
    <row r="5076" ht="20.35" customHeight="1">
      <c r="A5076" t="s" s="28">
        <v>3894</v>
      </c>
      <c r="B5076" s="15">
        <v>44462</v>
      </c>
      <c r="C5076" s="16"/>
      <c r="D5076" s="16"/>
      <c r="E5076" s="31"/>
      <c r="F5076" s="31"/>
      <c r="G5076" s="16"/>
      <c r="H5076" s="16"/>
      <c r="I5076" s="16"/>
      <c r="J5076" s="16"/>
      <c r="K5076" s="16"/>
      <c r="L5076" s="16"/>
      <c r="M5076" s="16"/>
      <c r="N5076" s="16"/>
      <c r="O5076" s="16"/>
      <c r="P5076" s="16"/>
      <c r="Q5076" s="16"/>
      <c r="R5076" s="16"/>
      <c r="S5076" s="16"/>
      <c r="T5076" s="16"/>
      <c r="U5076" s="16"/>
      <c r="V5076" s="16"/>
      <c r="W5076" s="16"/>
      <c r="X5076" s="17">
        <v>10</v>
      </c>
      <c r="Y5076" s="16"/>
      <c r="Z5076" s="16"/>
      <c r="AA5076" s="16"/>
      <c r="AB5076" s="16"/>
      <c r="AC5076" s="16"/>
      <c r="AD5076" s="16"/>
      <c r="AE5076" s="16"/>
      <c r="AF5076" s="16"/>
      <c r="AG5076" s="16"/>
      <c r="AH5076" s="16"/>
      <c r="AI5076" s="18">
        <v>5532.74</v>
      </c>
      <c r="AJ5076" s="22">
        <v>0</v>
      </c>
      <c r="AK5076" s="22">
        <v>0</v>
      </c>
      <c r="AL5076" s="22">
        <v>0</v>
      </c>
      <c r="AM5076" s="22">
        <v>0</v>
      </c>
      <c r="AN5076" s="22">
        <v>-499.7</v>
      </c>
      <c r="AO5076" s="22">
        <v>0</v>
      </c>
      <c r="AP5076" s="18">
        <f>SUM(AI5076:AO5076)</f>
        <v>5033.04</v>
      </c>
    </row>
    <row r="5077" ht="20.35" customHeight="1">
      <c r="A5077" t="s" s="28">
        <v>3895</v>
      </c>
      <c r="B5077" s="15">
        <v>44463</v>
      </c>
      <c r="C5077" s="16"/>
      <c r="D5077" s="16"/>
      <c r="E5077" s="31"/>
      <c r="F5077" s="31"/>
      <c r="G5077" s="16"/>
      <c r="H5077" s="16"/>
      <c r="I5077" s="16"/>
      <c r="J5077" s="16"/>
      <c r="K5077" s="16"/>
      <c r="L5077" s="16"/>
      <c r="M5077" s="16"/>
      <c r="N5077" s="16"/>
      <c r="O5077" s="16"/>
      <c r="P5077" s="16"/>
      <c r="Q5077" s="17">
        <v>1</v>
      </c>
      <c r="R5077" s="16"/>
      <c r="S5077" s="16"/>
      <c r="T5077" s="16"/>
      <c r="U5077" s="16"/>
      <c r="V5077" s="16"/>
      <c r="W5077" s="16"/>
      <c r="X5077" s="16"/>
      <c r="Y5077" s="16"/>
      <c r="Z5077" s="16"/>
      <c r="AA5077" s="16"/>
      <c r="AB5077" s="16"/>
      <c r="AC5077" s="16"/>
      <c r="AD5077" s="16"/>
      <c r="AE5077" s="16"/>
      <c r="AF5077" s="16"/>
      <c r="AG5077" s="16"/>
      <c r="AH5077" s="16"/>
      <c r="AI5077" s="18">
        <v>249.99</v>
      </c>
      <c r="AJ5077" s="22">
        <f>AI5077*-0.029+-0.3</f>
        <v>-7.54971</v>
      </c>
      <c r="AK5077" s="22">
        <v>0</v>
      </c>
      <c r="AL5077" s="22">
        <v>0</v>
      </c>
      <c r="AM5077" s="22">
        <v>0</v>
      </c>
      <c r="AN5077" s="22">
        <v>-11.42</v>
      </c>
      <c r="AO5077" s="22">
        <v>0</v>
      </c>
      <c r="AP5077" s="18">
        <f>SUM(AI5077:AO5077)</f>
        <v>231.02029</v>
      </c>
    </row>
    <row r="5078" ht="20.35" customHeight="1">
      <c r="A5078" t="s" s="28">
        <v>3823</v>
      </c>
      <c r="B5078" s="15">
        <v>44463</v>
      </c>
      <c r="C5078" s="16"/>
      <c r="D5078" s="16"/>
      <c r="E5078" s="31"/>
      <c r="F5078" s="31"/>
      <c r="G5078" s="16"/>
      <c r="H5078" s="16"/>
      <c r="I5078" s="16"/>
      <c r="J5078" s="16"/>
      <c r="K5078" s="16"/>
      <c r="L5078" s="16"/>
      <c r="M5078" s="16"/>
      <c r="N5078" s="16"/>
      <c r="O5078" s="16"/>
      <c r="P5078" s="16"/>
      <c r="Q5078" s="16"/>
      <c r="R5078" s="16"/>
      <c r="S5078" s="16"/>
      <c r="T5078" s="16"/>
      <c r="U5078" s="16"/>
      <c r="V5078" s="16"/>
      <c r="W5078" s="16"/>
      <c r="X5078" s="17">
        <v>2</v>
      </c>
      <c r="Y5078" s="16"/>
      <c r="Z5078" s="16"/>
      <c r="AA5078" s="16"/>
      <c r="AB5078" s="16"/>
      <c r="AC5078" s="16"/>
      <c r="AD5078" s="16"/>
      <c r="AE5078" s="16"/>
      <c r="AF5078" s="16"/>
      <c r="AG5078" s="16"/>
      <c r="AH5078" s="16"/>
      <c r="AI5078" s="18">
        <v>359.98</v>
      </c>
      <c r="AJ5078" s="22">
        <f>AI5078*-0.029+-0.3</f>
        <v>-10.73942</v>
      </c>
      <c r="AK5078" s="22">
        <v>0</v>
      </c>
      <c r="AL5078" s="22">
        <v>0</v>
      </c>
      <c r="AM5078" s="22">
        <v>0</v>
      </c>
      <c r="AN5078" s="22">
        <v>-13.52</v>
      </c>
      <c r="AO5078" s="22">
        <v>0</v>
      </c>
      <c r="AP5078" s="18">
        <f>SUM(AI5078:AO5078)</f>
        <v>335.72058</v>
      </c>
    </row>
    <row r="5079" ht="20.35" customHeight="1">
      <c r="A5079" t="s" s="28">
        <v>3896</v>
      </c>
      <c r="B5079" s="15">
        <v>44463</v>
      </c>
      <c r="C5079" s="17">
        <v>4</v>
      </c>
      <c r="D5079" s="16"/>
      <c r="E5079" s="31"/>
      <c r="F5079" s="31"/>
      <c r="G5079" s="16"/>
      <c r="H5079" s="16"/>
      <c r="I5079" s="16"/>
      <c r="J5079" s="16"/>
      <c r="K5079" s="16"/>
      <c r="L5079" s="16"/>
      <c r="M5079" s="16"/>
      <c r="N5079" s="16"/>
      <c r="O5079" s="16"/>
      <c r="P5079" s="16"/>
      <c r="Q5079" s="16"/>
      <c r="R5079" s="16"/>
      <c r="S5079" s="16"/>
      <c r="T5079" s="16"/>
      <c r="U5079" s="16"/>
      <c r="V5079" s="16"/>
      <c r="W5079" s="16"/>
      <c r="X5079" s="16"/>
      <c r="Y5079" s="16"/>
      <c r="Z5079" s="16"/>
      <c r="AA5079" s="16"/>
      <c r="AB5079" s="16"/>
      <c r="AC5079" s="16"/>
      <c r="AD5079" s="16"/>
      <c r="AE5079" s="16"/>
      <c r="AF5079" s="16"/>
      <c r="AG5079" s="16"/>
      <c r="AH5079" s="16"/>
      <c r="AI5079" s="18">
        <v>1245.43</v>
      </c>
      <c r="AJ5079" s="22">
        <f>AI5079*-0.029+-0.3</f>
        <v>-36.41747</v>
      </c>
      <c r="AK5079" s="22">
        <v>0</v>
      </c>
      <c r="AL5079" s="22">
        <v>0</v>
      </c>
      <c r="AM5079" s="22">
        <v>0</v>
      </c>
      <c r="AN5079" s="22">
        <v>-17.33</v>
      </c>
      <c r="AO5079" s="22">
        <v>0</v>
      </c>
      <c r="AP5079" s="18">
        <f>SUM(AI5079:AO5079)</f>
        <v>1191.68253</v>
      </c>
    </row>
    <row r="5080" ht="20.35" customHeight="1">
      <c r="A5080" t="s" s="28">
        <v>3897</v>
      </c>
      <c r="B5080" s="15">
        <v>44463</v>
      </c>
      <c r="C5080" s="17">
        <v>1</v>
      </c>
      <c r="D5080" s="16"/>
      <c r="E5080" s="31"/>
      <c r="F5080" s="31"/>
      <c r="G5080" s="16"/>
      <c r="H5080" s="16"/>
      <c r="I5080" s="16"/>
      <c r="J5080" s="16"/>
      <c r="K5080" s="16"/>
      <c r="L5080" s="17">
        <v>2</v>
      </c>
      <c r="M5080" s="16"/>
      <c r="N5080" s="16"/>
      <c r="O5080" s="16"/>
      <c r="P5080" s="16"/>
      <c r="Q5080" s="16"/>
      <c r="R5080" s="16"/>
      <c r="S5080" s="16"/>
      <c r="T5080" s="16"/>
      <c r="U5080" s="16"/>
      <c r="V5080" s="16"/>
      <c r="W5080" s="16"/>
      <c r="X5080" s="16"/>
      <c r="Y5080" s="16"/>
      <c r="Z5080" s="16"/>
      <c r="AA5080" s="16"/>
      <c r="AB5080" s="16"/>
      <c r="AC5080" s="16"/>
      <c r="AD5080" s="16"/>
      <c r="AE5080" s="16"/>
      <c r="AF5080" s="16"/>
      <c r="AG5080" s="16"/>
      <c r="AH5080" s="16"/>
      <c r="AI5080" s="18">
        <v>1799.97</v>
      </c>
      <c r="AJ5080" s="22">
        <f>AI5080*-0.029+-0.3</f>
        <v>-52.49913</v>
      </c>
      <c r="AK5080" s="22">
        <v>0</v>
      </c>
      <c r="AL5080" s="22">
        <v>0</v>
      </c>
      <c r="AM5080" s="22">
        <v>0</v>
      </c>
      <c r="AN5080" s="22">
        <v>-27.6</v>
      </c>
      <c r="AO5080" s="22">
        <v>0</v>
      </c>
      <c r="AP5080" s="18">
        <f>SUM(AI5080:AO5080)</f>
        <v>1719.87087</v>
      </c>
    </row>
    <row r="5081" ht="20.35" customHeight="1">
      <c r="A5081" t="s" s="28">
        <v>3898</v>
      </c>
      <c r="B5081" s="15">
        <v>44463</v>
      </c>
      <c r="C5081" s="17">
        <v>1</v>
      </c>
      <c r="D5081" s="16"/>
      <c r="E5081" s="31"/>
      <c r="F5081" s="31"/>
      <c r="G5081" s="16"/>
      <c r="H5081" s="16"/>
      <c r="I5081" s="16"/>
      <c r="J5081" s="16"/>
      <c r="K5081" s="16"/>
      <c r="L5081" s="16"/>
      <c r="M5081" s="16"/>
      <c r="N5081" s="16"/>
      <c r="O5081" s="16"/>
      <c r="P5081" s="16"/>
      <c r="Q5081" s="16"/>
      <c r="R5081" s="16"/>
      <c r="S5081" s="16"/>
      <c r="T5081" s="16"/>
      <c r="U5081" s="16"/>
      <c r="V5081" s="16"/>
      <c r="W5081" s="16"/>
      <c r="X5081" s="16"/>
      <c r="Y5081" s="16"/>
      <c r="Z5081" s="17">
        <v>2</v>
      </c>
      <c r="AA5081" s="16"/>
      <c r="AB5081" s="16"/>
      <c r="AC5081" s="16"/>
      <c r="AD5081" s="16"/>
      <c r="AE5081" s="16"/>
      <c r="AF5081" s="16"/>
      <c r="AG5081" s="16"/>
      <c r="AH5081" s="16"/>
      <c r="AI5081" s="18">
        <v>576.34</v>
      </c>
      <c r="AJ5081" s="22">
        <v>0</v>
      </c>
      <c r="AK5081" s="22">
        <f>AI5081*-0.029+-0.3</f>
        <v>-17.01386</v>
      </c>
      <c r="AL5081" s="22">
        <v>0</v>
      </c>
      <c r="AM5081" s="22">
        <v>0</v>
      </c>
      <c r="AN5081" s="22">
        <v>-11.42</v>
      </c>
      <c r="AO5081" s="22">
        <v>0</v>
      </c>
      <c r="AP5081" s="18">
        <f>SUM(AI5081:AO5081)</f>
        <v>547.9061400000001</v>
      </c>
    </row>
    <row r="5082" ht="20.35" customHeight="1">
      <c r="A5082" t="s" s="28">
        <v>3899</v>
      </c>
      <c r="B5082" s="15">
        <v>44463</v>
      </c>
      <c r="C5082" s="17">
        <v>1</v>
      </c>
      <c r="D5082" t="s" s="79">
        <v>3509</v>
      </c>
      <c r="E5082" s="31"/>
      <c r="F5082" s="31"/>
      <c r="G5082" s="16"/>
      <c r="H5082" s="16"/>
      <c r="I5082" s="16"/>
      <c r="J5082" s="16"/>
      <c r="K5082" s="16"/>
      <c r="L5082" s="16"/>
      <c r="M5082" s="16"/>
      <c r="N5082" s="16"/>
      <c r="O5082" s="16"/>
      <c r="P5082" s="16"/>
      <c r="Q5082" s="16"/>
      <c r="R5082" s="16"/>
      <c r="S5082" s="16"/>
      <c r="T5082" s="16"/>
      <c r="U5082" s="16"/>
      <c r="V5082" s="16"/>
      <c r="W5082" s="16"/>
      <c r="X5082" s="16"/>
      <c r="Y5082" s="16"/>
      <c r="Z5082" s="16"/>
      <c r="AA5082" s="16"/>
      <c r="AB5082" s="16"/>
      <c r="AC5082" s="16"/>
      <c r="AD5082" s="16"/>
      <c r="AE5082" s="16"/>
      <c r="AF5082" s="16"/>
      <c r="AG5082" s="16"/>
      <c r="AH5082" s="16"/>
      <c r="AI5082" s="18">
        <v>299.99</v>
      </c>
      <c r="AJ5082" s="22">
        <f>AI5082*-0.029+-0.3</f>
        <v>-8.99971</v>
      </c>
      <c r="AK5082" s="22">
        <v>0</v>
      </c>
      <c r="AL5082" s="22">
        <v>0</v>
      </c>
      <c r="AM5082" s="22">
        <v>0</v>
      </c>
      <c r="AN5082" s="22">
        <v>-12.84</v>
      </c>
      <c r="AO5082" s="22">
        <v>0</v>
      </c>
      <c r="AP5082" s="18">
        <f>SUM(AI5082:AO5082)</f>
        <v>278.15029</v>
      </c>
    </row>
    <row r="5083" ht="20.35" customHeight="1">
      <c r="A5083" t="s" s="28">
        <v>3900</v>
      </c>
      <c r="B5083" s="15">
        <v>44466</v>
      </c>
      <c r="C5083" s="16"/>
      <c r="D5083" s="16"/>
      <c r="E5083" s="31"/>
      <c r="F5083" s="31"/>
      <c r="G5083" s="16"/>
      <c r="H5083" s="16"/>
      <c r="I5083" s="16"/>
      <c r="J5083" s="16"/>
      <c r="K5083" s="16"/>
      <c r="L5083" s="16"/>
      <c r="M5083" s="16"/>
      <c r="N5083" s="16"/>
      <c r="O5083" s="16"/>
      <c r="P5083" s="16"/>
      <c r="Q5083" s="16"/>
      <c r="R5083" s="16"/>
      <c r="S5083" s="16"/>
      <c r="T5083" s="16"/>
      <c r="U5083" s="16"/>
      <c r="V5083" s="16"/>
      <c r="W5083" s="16"/>
      <c r="X5083" s="17">
        <v>1</v>
      </c>
      <c r="Y5083" s="16"/>
      <c r="Z5083" s="16"/>
      <c r="AA5083" s="16"/>
      <c r="AB5083" s="16"/>
      <c r="AC5083" s="16"/>
      <c r="AD5083" s="16"/>
      <c r="AE5083" s="16"/>
      <c r="AF5083" s="16"/>
      <c r="AG5083" s="16"/>
      <c r="AH5083" s="16"/>
      <c r="AI5083" s="18">
        <v>92.98</v>
      </c>
      <c r="AJ5083" s="22">
        <f>AI5083*-0.029+-0.3</f>
        <v>-2.99642</v>
      </c>
      <c r="AK5083" s="22">
        <v>0</v>
      </c>
      <c r="AL5083" s="22">
        <v>0</v>
      </c>
      <c r="AM5083" s="22">
        <v>0</v>
      </c>
      <c r="AN5083" s="22">
        <v>-9.5</v>
      </c>
      <c r="AO5083" s="22">
        <v>0</v>
      </c>
      <c r="AP5083" s="18">
        <f>SUM(AI5083:AO5083)</f>
        <v>80.48358</v>
      </c>
    </row>
    <row r="5084" ht="20.35" customHeight="1">
      <c r="A5084" t="s" s="28">
        <v>3901</v>
      </c>
      <c r="B5084" s="15">
        <v>44466</v>
      </c>
      <c r="C5084" s="17">
        <v>1</v>
      </c>
      <c r="D5084" s="16"/>
      <c r="E5084" s="31"/>
      <c r="F5084" s="31"/>
      <c r="G5084" s="16"/>
      <c r="H5084" s="16"/>
      <c r="I5084" s="16"/>
      <c r="J5084" s="16"/>
      <c r="K5084" s="16"/>
      <c r="L5084" s="16"/>
      <c r="M5084" s="16"/>
      <c r="N5084" s="16"/>
      <c r="O5084" s="16"/>
      <c r="P5084" s="16"/>
      <c r="Q5084" s="16"/>
      <c r="R5084" s="16"/>
      <c r="S5084" s="16"/>
      <c r="T5084" s="16"/>
      <c r="U5084" s="16"/>
      <c r="V5084" s="16"/>
      <c r="W5084" s="16"/>
      <c r="X5084" s="16"/>
      <c r="Y5084" s="16"/>
      <c r="Z5084" s="16"/>
      <c r="AA5084" s="16"/>
      <c r="AB5084" s="16"/>
      <c r="AC5084" s="16"/>
      <c r="AD5084" s="16"/>
      <c r="AE5084" s="16"/>
      <c r="AF5084" s="16"/>
      <c r="AG5084" s="16"/>
      <c r="AH5084" s="16"/>
      <c r="AI5084" s="18">
        <v>358.81</v>
      </c>
      <c r="AJ5084" s="22">
        <v>0</v>
      </c>
      <c r="AK5084" s="22">
        <v>0</v>
      </c>
      <c r="AL5084" s="22">
        <f>AI5084*-0.029-0.3</f>
        <v>-10.70549</v>
      </c>
      <c r="AM5084" s="22">
        <v>0</v>
      </c>
      <c r="AN5084" s="22">
        <v>-47.9</v>
      </c>
      <c r="AO5084" s="22">
        <v>0</v>
      </c>
      <c r="AP5084" s="18">
        <f>SUM(AI5084:AO5084)</f>
        <v>300.20451</v>
      </c>
    </row>
    <row r="5085" ht="20.35" customHeight="1">
      <c r="A5085" t="s" s="28">
        <v>3902</v>
      </c>
      <c r="B5085" s="15">
        <v>44466</v>
      </c>
      <c r="C5085" s="17">
        <v>1</v>
      </c>
      <c r="D5085" s="16"/>
      <c r="E5085" s="31"/>
      <c r="F5085" s="31"/>
      <c r="G5085" s="16"/>
      <c r="H5085" s="16"/>
      <c r="I5085" s="16"/>
      <c r="J5085" s="16"/>
      <c r="K5085" s="16"/>
      <c r="L5085" s="16"/>
      <c r="M5085" s="16"/>
      <c r="N5085" s="16"/>
      <c r="O5085" s="16"/>
      <c r="P5085" s="16"/>
      <c r="Q5085" s="16"/>
      <c r="R5085" s="16"/>
      <c r="S5085" s="16"/>
      <c r="T5085" s="16"/>
      <c r="U5085" s="16"/>
      <c r="V5085" s="16"/>
      <c r="W5085" s="16"/>
      <c r="X5085" s="16"/>
      <c r="Y5085" s="16"/>
      <c r="Z5085" s="16"/>
      <c r="AA5085" s="16"/>
      <c r="AB5085" s="16"/>
      <c r="AC5085" s="16"/>
      <c r="AD5085" s="16"/>
      <c r="AE5085" s="16"/>
      <c r="AF5085" s="16"/>
      <c r="AG5085" s="16"/>
      <c r="AH5085" s="16"/>
      <c r="AI5085" s="18">
        <v>274.99</v>
      </c>
      <c r="AJ5085" s="22">
        <v>0</v>
      </c>
      <c r="AK5085" s="22">
        <v>0</v>
      </c>
      <c r="AL5085" s="22">
        <f>AI5085*-0.029-0.3</f>
        <v>-8.274710000000001</v>
      </c>
      <c r="AM5085" s="22">
        <v>0</v>
      </c>
      <c r="AN5085" s="22">
        <v>-12.84</v>
      </c>
      <c r="AO5085" s="22">
        <v>0</v>
      </c>
      <c r="AP5085" s="18">
        <f>SUM(AI5085:AO5085)</f>
        <v>253.87529</v>
      </c>
    </row>
    <row r="5086" ht="20.35" customHeight="1">
      <c r="A5086" t="s" s="28">
        <v>3903</v>
      </c>
      <c r="B5086" s="15">
        <v>44466</v>
      </c>
      <c r="C5086" s="17">
        <v>1</v>
      </c>
      <c r="D5086" s="16"/>
      <c r="E5086" s="31"/>
      <c r="F5086" s="31"/>
      <c r="G5086" s="16"/>
      <c r="H5086" s="16"/>
      <c r="I5086" s="16"/>
      <c r="J5086" s="16"/>
      <c r="K5086" s="16"/>
      <c r="L5086" s="16"/>
      <c r="M5086" s="16"/>
      <c r="N5086" s="16"/>
      <c r="O5086" s="16"/>
      <c r="P5086" s="16"/>
      <c r="Q5086" s="16"/>
      <c r="R5086" s="16"/>
      <c r="S5086" s="16"/>
      <c r="T5086" s="16"/>
      <c r="U5086" s="16"/>
      <c r="V5086" s="16"/>
      <c r="W5086" s="16"/>
      <c r="X5086" s="16"/>
      <c r="Y5086" s="16"/>
      <c r="Z5086" s="16"/>
      <c r="AA5086" s="16"/>
      <c r="AB5086" s="16"/>
      <c r="AC5086" s="16"/>
      <c r="AD5086" s="16"/>
      <c r="AE5086" s="16"/>
      <c r="AF5086" s="16"/>
      <c r="AG5086" s="16"/>
      <c r="AH5086" s="16"/>
      <c r="AI5086" s="18">
        <v>274.99</v>
      </c>
      <c r="AJ5086" s="22">
        <v>0</v>
      </c>
      <c r="AK5086" s="22">
        <v>0</v>
      </c>
      <c r="AL5086" s="22">
        <f>AI5086*-0.029-0.3</f>
        <v>-8.274710000000001</v>
      </c>
      <c r="AM5086" s="22">
        <v>0</v>
      </c>
      <c r="AN5086" s="22">
        <v>-11.42</v>
      </c>
      <c r="AO5086" s="22">
        <v>0</v>
      </c>
      <c r="AP5086" s="18">
        <f>SUM(AI5086:AO5086)</f>
        <v>255.29529</v>
      </c>
    </row>
    <row r="5087" ht="20.35" customHeight="1">
      <c r="A5087" t="s" s="28">
        <v>3904</v>
      </c>
      <c r="B5087" s="15">
        <v>44466</v>
      </c>
      <c r="C5087" s="17">
        <v>1</v>
      </c>
      <c r="D5087" s="16"/>
      <c r="E5087" s="31"/>
      <c r="F5087" s="31"/>
      <c r="G5087" s="16"/>
      <c r="H5087" s="16"/>
      <c r="I5087" s="16"/>
      <c r="J5087" s="16"/>
      <c r="K5087" s="16"/>
      <c r="L5087" s="16"/>
      <c r="M5087" s="16"/>
      <c r="N5087" s="16"/>
      <c r="O5087" s="16"/>
      <c r="P5087" s="16"/>
      <c r="Q5087" s="16"/>
      <c r="R5087" s="16"/>
      <c r="S5087" s="16"/>
      <c r="T5087" s="16"/>
      <c r="U5087" s="16"/>
      <c r="V5087" s="16"/>
      <c r="W5087" s="16"/>
      <c r="X5087" s="16"/>
      <c r="Y5087" s="16"/>
      <c r="Z5087" s="16"/>
      <c r="AA5087" s="16"/>
      <c r="AB5087" s="16"/>
      <c r="AC5087" s="16"/>
      <c r="AD5087" s="16"/>
      <c r="AE5087" s="16"/>
      <c r="AF5087" s="16"/>
      <c r="AG5087" s="16"/>
      <c r="AH5087" s="16"/>
      <c r="AI5087" s="18">
        <v>299.99</v>
      </c>
      <c r="AJ5087" s="22">
        <f>AI5087*-0.029+-0.3</f>
        <v>-8.99971</v>
      </c>
      <c r="AK5087" s="22">
        <v>0</v>
      </c>
      <c r="AL5087" s="22">
        <v>0</v>
      </c>
      <c r="AM5087" s="22">
        <v>0</v>
      </c>
      <c r="AN5087" s="22">
        <v>-12.84</v>
      </c>
      <c r="AO5087" s="22">
        <v>0</v>
      </c>
      <c r="AP5087" s="18">
        <f>SUM(AI5087:AO5087)</f>
        <v>278.15029</v>
      </c>
    </row>
    <row r="5088" ht="20.35" customHeight="1">
      <c r="A5088" t="s" s="28">
        <v>3905</v>
      </c>
      <c r="B5088" s="15">
        <v>44466</v>
      </c>
      <c r="C5088" s="16"/>
      <c r="D5088" s="16"/>
      <c r="E5088" s="31"/>
      <c r="F5088" s="31"/>
      <c r="G5088" s="16"/>
      <c r="H5088" s="16"/>
      <c r="I5088" s="16"/>
      <c r="J5088" s="16"/>
      <c r="K5088" s="16"/>
      <c r="L5088" s="16"/>
      <c r="M5088" s="16"/>
      <c r="N5088" s="16"/>
      <c r="O5088" s="16"/>
      <c r="P5088" s="16"/>
      <c r="Q5088" s="16"/>
      <c r="R5088" s="16"/>
      <c r="S5088" s="17">
        <v>1</v>
      </c>
      <c r="T5088" s="16"/>
      <c r="U5088" s="16"/>
      <c r="V5088" s="16"/>
      <c r="W5088" s="16"/>
      <c r="X5088" s="16"/>
      <c r="Y5088" s="16"/>
      <c r="Z5088" s="16"/>
      <c r="AA5088" s="16"/>
      <c r="AB5088" s="16"/>
      <c r="AC5088" s="16"/>
      <c r="AD5088" s="16"/>
      <c r="AE5088" s="16"/>
      <c r="AF5088" s="16"/>
      <c r="AG5088" s="16"/>
      <c r="AH5088" s="16"/>
      <c r="AI5088" s="18">
        <v>349.99</v>
      </c>
      <c r="AJ5088" s="22">
        <f>AI5088*-0.029+-0.3</f>
        <v>-10.44971</v>
      </c>
      <c r="AK5088" s="22">
        <v>0</v>
      </c>
      <c r="AL5088" s="22">
        <v>0</v>
      </c>
      <c r="AM5088" s="22">
        <v>0</v>
      </c>
      <c r="AN5088" s="22">
        <v>-11.42</v>
      </c>
      <c r="AO5088" s="22">
        <v>0</v>
      </c>
      <c r="AP5088" s="18">
        <f>SUM(AI5088:AO5088)</f>
        <v>328.12029</v>
      </c>
    </row>
    <row r="5089" ht="20.35" customHeight="1">
      <c r="A5089" t="s" s="28">
        <v>2947</v>
      </c>
      <c r="B5089" s="15">
        <v>44466</v>
      </c>
      <c r="C5089" s="17">
        <v>2</v>
      </c>
      <c r="D5089" s="16"/>
      <c r="E5089" s="31"/>
      <c r="F5089" s="59">
        <v>2</v>
      </c>
      <c r="G5089" s="16"/>
      <c r="H5089" s="16"/>
      <c r="I5089" s="16"/>
      <c r="J5089" s="16"/>
      <c r="K5089" s="16"/>
      <c r="L5089" s="16"/>
      <c r="M5089" s="16"/>
      <c r="N5089" s="16"/>
      <c r="O5089" s="16"/>
      <c r="P5089" s="16"/>
      <c r="Q5089" s="16"/>
      <c r="R5089" s="16"/>
      <c r="S5089" s="16"/>
      <c r="T5089" s="16"/>
      <c r="U5089" s="16"/>
      <c r="V5089" s="16"/>
      <c r="W5089" s="16"/>
      <c r="X5089" s="16"/>
      <c r="Y5089" s="16"/>
      <c r="Z5089" s="16"/>
      <c r="AA5089" s="16"/>
      <c r="AB5089" s="16"/>
      <c r="AC5089" s="16"/>
      <c r="AD5089" s="16"/>
      <c r="AE5089" s="16"/>
      <c r="AF5089" s="16"/>
      <c r="AG5089" s="16"/>
      <c r="AH5089" s="16"/>
      <c r="AI5089" s="18">
        <v>713.83</v>
      </c>
      <c r="AJ5089" s="22">
        <f>AI5089*-0.029+-0.3</f>
        <v>-21.00107</v>
      </c>
      <c r="AK5089" s="22">
        <v>0</v>
      </c>
      <c r="AL5089" s="22">
        <v>0</v>
      </c>
      <c r="AM5089" s="22">
        <v>0</v>
      </c>
      <c r="AN5089" s="22">
        <v>-20.83</v>
      </c>
      <c r="AO5089" s="22">
        <v>0</v>
      </c>
      <c r="AP5089" s="18">
        <f>SUM(AI5089:AO5089)</f>
        <v>671.99893</v>
      </c>
    </row>
    <row r="5090" ht="20.35" customHeight="1">
      <c r="A5090" t="s" s="28">
        <v>3889</v>
      </c>
      <c r="B5090" s="15">
        <v>44466</v>
      </c>
      <c r="C5090" s="16"/>
      <c r="D5090" s="16"/>
      <c r="E5090" s="31"/>
      <c r="F5090" s="31"/>
      <c r="G5090" s="16"/>
      <c r="H5090" s="16"/>
      <c r="I5090" s="16"/>
      <c r="J5090" s="16"/>
      <c r="K5090" s="16"/>
      <c r="L5090" s="17">
        <v>2</v>
      </c>
      <c r="M5090" s="16"/>
      <c r="N5090" s="16"/>
      <c r="O5090" s="16"/>
      <c r="P5090" s="16"/>
      <c r="Q5090" s="16"/>
      <c r="R5090" s="16"/>
      <c r="S5090" s="16"/>
      <c r="T5090" s="16"/>
      <c r="U5090" s="16"/>
      <c r="V5090" s="16"/>
      <c r="W5090" s="16"/>
      <c r="X5090" s="17">
        <v>2</v>
      </c>
      <c r="Y5090" s="16"/>
      <c r="Z5090" s="16"/>
      <c r="AA5090" s="16"/>
      <c r="AB5090" s="16"/>
      <c r="AC5090" s="16"/>
      <c r="AD5090" s="16"/>
      <c r="AE5090" s="16"/>
      <c r="AF5090" s="16"/>
      <c r="AG5090" s="16"/>
      <c r="AH5090" s="16"/>
      <c r="AI5090" s="18">
        <v>2099.96</v>
      </c>
      <c r="AJ5090" s="22">
        <f>AI5090*-0.029+-0.3</f>
        <v>-61.19884</v>
      </c>
      <c r="AK5090" s="22">
        <v>0</v>
      </c>
      <c r="AL5090" s="22">
        <v>0</v>
      </c>
      <c r="AM5090" s="22">
        <v>0</v>
      </c>
      <c r="AN5090" s="22">
        <v>-35.89</v>
      </c>
      <c r="AO5090" s="22">
        <v>0</v>
      </c>
      <c r="AP5090" s="18">
        <f>SUM(AI5090:AO5090)</f>
        <v>2002.87116</v>
      </c>
    </row>
    <row r="5091" ht="20.35" customHeight="1">
      <c r="A5091" t="s" s="28">
        <v>3893</v>
      </c>
      <c r="B5091" s="15">
        <v>44467</v>
      </c>
      <c r="C5091" s="16"/>
      <c r="D5091" s="16"/>
      <c r="E5091" s="31"/>
      <c r="F5091" s="31"/>
      <c r="G5091" s="16"/>
      <c r="H5091" s="16"/>
      <c r="I5091" s="16"/>
      <c r="J5091" s="16"/>
      <c r="K5091" s="16"/>
      <c r="L5091" s="16"/>
      <c r="M5091" s="16"/>
      <c r="N5091" s="16"/>
      <c r="O5091" s="16"/>
      <c r="P5091" s="16"/>
      <c r="Q5091" s="16"/>
      <c r="R5091" s="16"/>
      <c r="S5091" s="17">
        <v>1</v>
      </c>
      <c r="T5091" s="16"/>
      <c r="U5091" s="16"/>
      <c r="V5091" s="16"/>
      <c r="W5091" s="16"/>
      <c r="X5091" s="16"/>
      <c r="Y5091" s="16"/>
      <c r="Z5091" s="16"/>
      <c r="AA5091" s="16"/>
      <c r="AB5091" s="16"/>
      <c r="AC5091" s="16"/>
      <c r="AD5091" s="16"/>
      <c r="AE5091" s="16"/>
      <c r="AF5091" s="16"/>
      <c r="AG5091" s="16"/>
      <c r="AH5091" s="16"/>
      <c r="AI5091" s="18">
        <v>369.99</v>
      </c>
      <c r="AJ5091" s="22">
        <v>0</v>
      </c>
      <c r="AK5091" s="22">
        <f>AI5091*-0.029+-0.3</f>
        <v>-11.02971</v>
      </c>
      <c r="AL5091" s="22">
        <v>0</v>
      </c>
      <c r="AM5091" s="22">
        <v>0</v>
      </c>
      <c r="AN5091" s="22">
        <v>-15</v>
      </c>
      <c r="AO5091" s="22">
        <v>0</v>
      </c>
      <c r="AP5091" s="18">
        <f>SUM(AI5091:AO5091)</f>
        <v>343.96029</v>
      </c>
    </row>
    <row r="5092" ht="20.35" customHeight="1">
      <c r="A5092" t="s" s="28">
        <v>3906</v>
      </c>
      <c r="B5092" s="15">
        <v>44467</v>
      </c>
      <c r="C5092" s="16"/>
      <c r="D5092" s="16"/>
      <c r="E5092" s="31"/>
      <c r="F5092" s="31"/>
      <c r="G5092" s="16"/>
      <c r="H5092" s="16"/>
      <c r="I5092" s="16"/>
      <c r="J5092" s="16"/>
      <c r="K5092" s="16"/>
      <c r="L5092" s="16"/>
      <c r="M5092" s="16"/>
      <c r="N5092" s="16"/>
      <c r="O5092" s="16"/>
      <c r="P5092" s="16"/>
      <c r="Q5092" s="16"/>
      <c r="R5092" s="16"/>
      <c r="S5092" s="16"/>
      <c r="T5092" s="16"/>
      <c r="U5092" s="16"/>
      <c r="V5092" s="16"/>
      <c r="W5092" s="16"/>
      <c r="X5092" s="16"/>
      <c r="Y5092" s="16"/>
      <c r="Z5092" s="16"/>
      <c r="AA5092" s="16"/>
      <c r="AB5092" s="16"/>
      <c r="AC5092" s="16"/>
      <c r="AD5092" s="16"/>
      <c r="AE5092" s="16"/>
      <c r="AF5092" s="16"/>
      <c r="AG5092" s="16"/>
      <c r="AH5092" s="16"/>
      <c r="AI5092" s="18">
        <v>101.55</v>
      </c>
      <c r="AJ5092" s="22">
        <f>AI5092*-0.029+-0.3</f>
        <v>-3.24495</v>
      </c>
      <c r="AK5092" s="22">
        <v>0</v>
      </c>
      <c r="AL5092" s="22">
        <v>0</v>
      </c>
      <c r="AM5092" s="22">
        <v>0</v>
      </c>
      <c r="AN5092" s="22">
        <v>-7.5</v>
      </c>
      <c r="AO5092" s="22">
        <v>0</v>
      </c>
      <c r="AP5092" s="18">
        <f>SUM(AI5092:AO5092)</f>
        <v>90.80504999999999</v>
      </c>
    </row>
    <row r="5093" ht="20.35" customHeight="1">
      <c r="A5093" t="s" s="28">
        <v>3673</v>
      </c>
      <c r="B5093" s="15">
        <v>44467</v>
      </c>
      <c r="C5093" s="16"/>
      <c r="D5093" s="16"/>
      <c r="E5093" s="31"/>
      <c r="F5093" s="31"/>
      <c r="G5093" s="16"/>
      <c r="H5093" s="17">
        <v>4</v>
      </c>
      <c r="I5093" s="16"/>
      <c r="J5093" s="16"/>
      <c r="K5093" s="16"/>
      <c r="L5093" s="16"/>
      <c r="M5093" s="16"/>
      <c r="N5093" s="16"/>
      <c r="O5093" s="16"/>
      <c r="P5093" s="16"/>
      <c r="Q5093" s="16"/>
      <c r="R5093" s="16"/>
      <c r="S5093" s="16"/>
      <c r="T5093" s="16"/>
      <c r="U5093" s="16"/>
      <c r="V5093" s="16"/>
      <c r="W5093" s="16"/>
      <c r="X5093" s="17">
        <v>3</v>
      </c>
      <c r="Y5093" s="16"/>
      <c r="Z5093" s="16"/>
      <c r="AA5093" s="16"/>
      <c r="AB5093" s="16"/>
      <c r="AC5093" s="16"/>
      <c r="AD5093" s="16"/>
      <c r="AE5093" s="16"/>
      <c r="AF5093" s="16"/>
      <c r="AG5093" s="16"/>
      <c r="AH5093" s="16"/>
      <c r="AI5093" s="18">
        <v>3867.2</v>
      </c>
      <c r="AJ5093" s="22">
        <f>AI5093*-0.029+-0.3</f>
        <v>-112.4488</v>
      </c>
      <c r="AK5093" s="22">
        <v>0</v>
      </c>
      <c r="AL5093" s="22">
        <v>0</v>
      </c>
      <c r="AM5093" s="22">
        <v>0</v>
      </c>
      <c r="AN5093" s="22">
        <v>-160.18</v>
      </c>
      <c r="AO5093" s="22">
        <v>0</v>
      </c>
      <c r="AP5093" s="18">
        <f>SUM(AI5093:AO5093)</f>
        <v>3594.5712</v>
      </c>
    </row>
    <row r="5094" ht="20.35" customHeight="1">
      <c r="A5094" t="s" s="28">
        <v>3907</v>
      </c>
      <c r="B5094" s="15">
        <v>44467</v>
      </c>
      <c r="C5094" s="17">
        <v>1</v>
      </c>
      <c r="D5094" s="16"/>
      <c r="E5094" s="31"/>
      <c r="F5094" s="31"/>
      <c r="G5094" s="16"/>
      <c r="H5094" s="16"/>
      <c r="I5094" s="16"/>
      <c r="J5094" s="16"/>
      <c r="K5094" s="16"/>
      <c r="L5094" s="16"/>
      <c r="M5094" s="16"/>
      <c r="N5094" s="16"/>
      <c r="O5094" s="16"/>
      <c r="P5094" s="16"/>
      <c r="Q5094" s="16"/>
      <c r="R5094" s="16"/>
      <c r="S5094" s="16"/>
      <c r="T5094" s="16"/>
      <c r="U5094" s="16"/>
      <c r="V5094" s="16"/>
      <c r="W5094" s="16"/>
      <c r="X5094" s="16"/>
      <c r="Y5094" s="16"/>
      <c r="Z5094" s="16"/>
      <c r="AA5094" s="16"/>
      <c r="AB5094" s="16"/>
      <c r="AC5094" s="16"/>
      <c r="AD5094" s="16"/>
      <c r="AE5094" s="16"/>
      <c r="AF5094" s="16"/>
      <c r="AG5094" s="16"/>
      <c r="AH5094" s="16"/>
      <c r="AI5094" s="18">
        <v>299.99</v>
      </c>
      <c r="AJ5094" s="22">
        <f>AI5094*-0.029+-0.3</f>
        <v>-8.99971</v>
      </c>
      <c r="AK5094" s="22">
        <v>0</v>
      </c>
      <c r="AL5094" s="22">
        <v>0</v>
      </c>
      <c r="AM5094" s="22">
        <v>0</v>
      </c>
      <c r="AN5094" s="22">
        <v>-12.84</v>
      </c>
      <c r="AO5094" s="22">
        <v>0</v>
      </c>
      <c r="AP5094" s="18">
        <f>SUM(AI5094:AO5094)</f>
        <v>278.15029</v>
      </c>
    </row>
    <row r="5095" ht="20.35" customHeight="1">
      <c r="A5095" t="s" s="28">
        <v>2415</v>
      </c>
      <c r="B5095" s="15">
        <v>44467</v>
      </c>
      <c r="C5095" s="16"/>
      <c r="D5095" s="16"/>
      <c r="E5095" s="31"/>
      <c r="F5095" s="31"/>
      <c r="G5095" s="16"/>
      <c r="H5095" s="16"/>
      <c r="I5095" s="16"/>
      <c r="J5095" s="16"/>
      <c r="K5095" s="16"/>
      <c r="L5095" s="16"/>
      <c r="M5095" s="16"/>
      <c r="N5095" s="16"/>
      <c r="O5095" s="16"/>
      <c r="P5095" s="16"/>
      <c r="Q5095" s="16"/>
      <c r="R5095" s="16"/>
      <c r="S5095" s="16"/>
      <c r="T5095" s="16"/>
      <c r="U5095" s="16"/>
      <c r="V5095" s="16"/>
      <c r="W5095" s="16"/>
      <c r="X5095" s="17">
        <v>6</v>
      </c>
      <c r="Y5095" s="16"/>
      <c r="Z5095" s="16"/>
      <c r="AA5095" s="16"/>
      <c r="AB5095" s="16"/>
      <c r="AC5095" s="16"/>
      <c r="AD5095" s="16"/>
      <c r="AE5095" s="16"/>
      <c r="AF5095" s="16"/>
      <c r="AG5095" s="16"/>
      <c r="AH5095" s="16"/>
      <c r="AI5095" s="18">
        <v>508.06</v>
      </c>
      <c r="AJ5095" s="22">
        <f>AI5095*-0.029+-0.3</f>
        <v>-15.03374</v>
      </c>
      <c r="AK5095" s="22">
        <v>0</v>
      </c>
      <c r="AL5095" s="22">
        <v>0</v>
      </c>
      <c r="AM5095" s="22">
        <v>0</v>
      </c>
      <c r="AN5095" s="22">
        <v>-48.06</v>
      </c>
      <c r="AO5095" s="22">
        <v>0</v>
      </c>
      <c r="AP5095" s="18">
        <f>SUM(AI5095:AO5095)</f>
        <v>444.96626</v>
      </c>
    </row>
    <row r="5096" ht="20.35" customHeight="1">
      <c r="A5096" t="s" s="28">
        <v>3908</v>
      </c>
      <c r="B5096" s="15">
        <v>44468</v>
      </c>
      <c r="C5096" s="16"/>
      <c r="D5096" s="16"/>
      <c r="E5096" s="31"/>
      <c r="F5096" s="31"/>
      <c r="G5096" s="16"/>
      <c r="H5096" s="17">
        <v>6</v>
      </c>
      <c r="I5096" s="16"/>
      <c r="J5096" s="16"/>
      <c r="K5096" s="16"/>
      <c r="L5096" s="16"/>
      <c r="M5096" s="16"/>
      <c r="N5096" s="16"/>
      <c r="O5096" s="16"/>
      <c r="P5096" s="16"/>
      <c r="Q5096" s="16"/>
      <c r="R5096" s="16"/>
      <c r="S5096" s="16"/>
      <c r="T5096" s="16"/>
      <c r="U5096" s="16"/>
      <c r="V5096" s="16"/>
      <c r="W5096" s="16"/>
      <c r="X5096" s="17">
        <v>4</v>
      </c>
      <c r="Y5096" s="16"/>
      <c r="Z5096" s="16"/>
      <c r="AA5096" s="16"/>
      <c r="AB5096" s="16"/>
      <c r="AC5096" s="16"/>
      <c r="AD5096" s="16"/>
      <c r="AE5096" s="16"/>
      <c r="AF5096" s="16"/>
      <c r="AG5096" s="16"/>
      <c r="AH5096" s="16"/>
      <c r="AI5096" s="18">
        <v>7061</v>
      </c>
      <c r="AJ5096" s="22">
        <f>AI5096*-0.029+-0.3</f>
        <v>-205.069</v>
      </c>
      <c r="AK5096" s="22">
        <v>0</v>
      </c>
      <c r="AL5096" s="22">
        <v>0</v>
      </c>
      <c r="AM5096" s="22">
        <v>0</v>
      </c>
      <c r="AN5096" s="22">
        <v>313.5</v>
      </c>
      <c r="AO5096" s="22">
        <v>0</v>
      </c>
      <c r="AP5096" s="18">
        <f>SUM(AI5096:AO5096)</f>
        <v>7169.431</v>
      </c>
    </row>
    <row r="5097" ht="20.35" customHeight="1">
      <c r="A5097" t="s" s="28">
        <v>3908</v>
      </c>
      <c r="B5097" s="15">
        <v>44468</v>
      </c>
      <c r="C5097" s="16"/>
      <c r="D5097" s="16"/>
      <c r="E5097" s="31"/>
      <c r="F5097" s="31"/>
      <c r="G5097" s="16"/>
      <c r="H5097" s="16"/>
      <c r="I5097" s="16"/>
      <c r="J5097" s="16"/>
      <c r="K5097" s="16"/>
      <c r="L5097" s="16"/>
      <c r="M5097" s="16"/>
      <c r="N5097" s="16"/>
      <c r="O5097" s="16"/>
      <c r="P5097" s="16"/>
      <c r="Q5097" s="16"/>
      <c r="R5097" s="16"/>
      <c r="S5097" s="16"/>
      <c r="T5097" s="16"/>
      <c r="U5097" s="16"/>
      <c r="V5097" s="16"/>
      <c r="W5097" s="16"/>
      <c r="X5097" s="17">
        <v>4</v>
      </c>
      <c r="Y5097" s="16"/>
      <c r="Z5097" s="16"/>
      <c r="AA5097" s="16"/>
      <c r="AB5097" s="16"/>
      <c r="AC5097" s="16"/>
      <c r="AD5097" s="16"/>
      <c r="AE5097" s="16"/>
      <c r="AF5097" s="16"/>
      <c r="AG5097" s="16"/>
      <c r="AH5097" s="16"/>
      <c r="AI5097" s="18">
        <v>340</v>
      </c>
      <c r="AJ5097" s="22">
        <f>AI5097*-0.029+-0.3</f>
        <v>-10.16</v>
      </c>
      <c r="AK5097" s="22">
        <v>0</v>
      </c>
      <c r="AL5097" s="22">
        <v>0</v>
      </c>
      <c r="AM5097" s="22">
        <v>0</v>
      </c>
      <c r="AN5097" s="22">
        <v>-9.5</v>
      </c>
      <c r="AO5097" s="22">
        <v>0</v>
      </c>
      <c r="AP5097" s="18">
        <f>SUM(AI5097:AO5097)</f>
        <v>320.34</v>
      </c>
    </row>
    <row r="5098" ht="20.35" customHeight="1">
      <c r="A5098" t="s" s="28">
        <v>3909</v>
      </c>
      <c r="B5098" s="15">
        <v>44468</v>
      </c>
      <c r="C5098" s="16"/>
      <c r="D5098" s="16"/>
      <c r="E5098" s="31"/>
      <c r="F5098" s="31"/>
      <c r="G5098" s="16"/>
      <c r="H5098" s="17">
        <v>2</v>
      </c>
      <c r="I5098" s="16"/>
      <c r="J5098" s="16"/>
      <c r="K5098" s="16"/>
      <c r="L5098" s="16"/>
      <c r="M5098" s="16"/>
      <c r="N5098" s="16"/>
      <c r="O5098" s="16"/>
      <c r="P5098" s="16"/>
      <c r="Q5098" s="16"/>
      <c r="R5098" s="16"/>
      <c r="S5098" s="17">
        <v>1</v>
      </c>
      <c r="T5098" s="16"/>
      <c r="U5098" s="16"/>
      <c r="V5098" s="16"/>
      <c r="W5098" s="16"/>
      <c r="X5098" s="17">
        <v>3</v>
      </c>
      <c r="Y5098" s="16"/>
      <c r="Z5098" s="16"/>
      <c r="AA5098" s="16"/>
      <c r="AB5098" s="16"/>
      <c r="AC5098" s="16"/>
      <c r="AD5098" s="16"/>
      <c r="AE5098" s="16"/>
      <c r="AF5098" s="16"/>
      <c r="AG5098" s="16"/>
      <c r="AH5098" s="16"/>
      <c r="AI5098" s="18">
        <v>2335</v>
      </c>
      <c r="AJ5098" s="22">
        <f>AI5098*-0.029+-0.3</f>
        <v>-68.015</v>
      </c>
      <c r="AK5098" s="22">
        <v>0</v>
      </c>
      <c r="AL5098" s="22">
        <v>0</v>
      </c>
      <c r="AM5098" s="22">
        <v>0</v>
      </c>
      <c r="AN5098" s="22">
        <v>-29.96</v>
      </c>
      <c r="AO5098" s="22">
        <v>0</v>
      </c>
      <c r="AP5098" s="18">
        <f>SUM(AI5098:AO5098)</f>
        <v>2237.025</v>
      </c>
    </row>
    <row r="5099" ht="20.35" customHeight="1">
      <c r="A5099" t="s" s="28">
        <v>3910</v>
      </c>
      <c r="B5099" s="15">
        <v>44468</v>
      </c>
      <c r="C5099" s="17">
        <v>1</v>
      </c>
      <c r="D5099" s="16"/>
      <c r="E5099" s="31"/>
      <c r="F5099" s="31"/>
      <c r="G5099" s="16"/>
      <c r="H5099" s="16"/>
      <c r="I5099" s="16"/>
      <c r="J5099" s="16"/>
      <c r="K5099" s="16"/>
      <c r="L5099" s="16"/>
      <c r="M5099" s="16"/>
      <c r="N5099" s="16"/>
      <c r="O5099" s="16"/>
      <c r="P5099" s="16"/>
      <c r="Q5099" s="16"/>
      <c r="R5099" s="16"/>
      <c r="S5099" s="16"/>
      <c r="T5099" s="16"/>
      <c r="U5099" s="16"/>
      <c r="V5099" s="16"/>
      <c r="W5099" s="16"/>
      <c r="X5099" s="16"/>
      <c r="Y5099" s="16"/>
      <c r="Z5099" s="17">
        <v>1</v>
      </c>
      <c r="AA5099" s="16"/>
      <c r="AB5099" s="16"/>
      <c r="AC5099" s="16"/>
      <c r="AD5099" s="16"/>
      <c r="AE5099" s="16"/>
      <c r="AF5099" s="16"/>
      <c r="AG5099" s="16"/>
      <c r="AH5099" s="16"/>
      <c r="AI5099" s="18">
        <v>375.17</v>
      </c>
      <c r="AJ5099" s="22">
        <f>AI5099*-0.029+-0.3</f>
        <v>-11.17993</v>
      </c>
      <c r="AK5099" s="22">
        <v>0</v>
      </c>
      <c r="AL5099" s="22">
        <v>0</v>
      </c>
      <c r="AM5099" s="22">
        <v>0</v>
      </c>
      <c r="AN5099" s="22">
        <v>-11.42</v>
      </c>
      <c r="AO5099" s="22">
        <v>-30.19</v>
      </c>
      <c r="AP5099" s="18">
        <f>SUM(AI5099:AO5099)</f>
        <v>322.38007</v>
      </c>
    </row>
    <row r="5100" ht="20.35" customHeight="1">
      <c r="A5100" t="s" s="28">
        <v>3875</v>
      </c>
      <c r="B5100" s="15">
        <v>44468</v>
      </c>
      <c r="C5100" s="17">
        <v>1</v>
      </c>
      <c r="D5100" s="16"/>
      <c r="E5100" s="31"/>
      <c r="F5100" s="31"/>
      <c r="G5100" s="16"/>
      <c r="H5100" s="16"/>
      <c r="I5100" s="16"/>
      <c r="J5100" s="16"/>
      <c r="K5100" s="16"/>
      <c r="L5100" s="16"/>
      <c r="M5100" s="16"/>
      <c r="N5100" s="16"/>
      <c r="O5100" s="16"/>
      <c r="P5100" s="16"/>
      <c r="Q5100" s="16"/>
      <c r="R5100" s="16"/>
      <c r="S5100" s="16"/>
      <c r="T5100" s="16"/>
      <c r="U5100" s="16"/>
      <c r="V5100" s="16"/>
      <c r="W5100" s="16"/>
      <c r="X5100" s="16"/>
      <c r="Y5100" s="16"/>
      <c r="Z5100" s="16"/>
      <c r="AA5100" s="16"/>
      <c r="AB5100" s="16"/>
      <c r="AC5100" s="16"/>
      <c r="AD5100" s="16"/>
      <c r="AE5100" s="16"/>
      <c r="AF5100" s="16"/>
      <c r="AG5100" s="16"/>
      <c r="AH5100" s="16"/>
      <c r="AI5100" s="18">
        <v>299.99</v>
      </c>
      <c r="AJ5100" s="22">
        <f>AI5100*-0.029+-0.3</f>
        <v>-8.99971</v>
      </c>
      <c r="AK5100" s="22">
        <v>0</v>
      </c>
      <c r="AL5100" s="22">
        <v>0</v>
      </c>
      <c r="AM5100" s="22">
        <v>0</v>
      </c>
      <c r="AN5100" s="22">
        <v>-12.84</v>
      </c>
      <c r="AO5100" s="22">
        <v>0</v>
      </c>
      <c r="AP5100" s="18">
        <f>SUM(AI5100:AO5100)</f>
        <v>278.15029</v>
      </c>
    </row>
    <row r="5101" ht="20.35" customHeight="1">
      <c r="A5101" t="s" s="28">
        <v>3911</v>
      </c>
      <c r="B5101" s="15">
        <v>44468</v>
      </c>
      <c r="C5101" s="17">
        <v>1</v>
      </c>
      <c r="D5101" s="16"/>
      <c r="E5101" s="31"/>
      <c r="F5101" s="31"/>
      <c r="G5101" s="16"/>
      <c r="H5101" s="16"/>
      <c r="I5101" s="16"/>
      <c r="J5101" s="16"/>
      <c r="K5101" s="16"/>
      <c r="L5101" s="16"/>
      <c r="M5101" s="16"/>
      <c r="N5101" s="16"/>
      <c r="O5101" s="16"/>
      <c r="P5101" s="16"/>
      <c r="Q5101" s="16"/>
      <c r="R5101" s="16"/>
      <c r="S5101" s="16"/>
      <c r="T5101" s="16"/>
      <c r="U5101" s="16"/>
      <c r="V5101" s="16"/>
      <c r="W5101" s="16"/>
      <c r="X5101" s="16"/>
      <c r="Y5101" s="16"/>
      <c r="Z5101" s="16"/>
      <c r="AA5101" s="16"/>
      <c r="AB5101" s="16"/>
      <c r="AC5101" s="16"/>
      <c r="AD5101" s="16"/>
      <c r="AE5101" s="16"/>
      <c r="AF5101" s="16"/>
      <c r="AG5101" s="16"/>
      <c r="AH5101" s="16"/>
      <c r="AI5101" s="18">
        <v>312.55</v>
      </c>
      <c r="AJ5101" s="22">
        <v>0</v>
      </c>
      <c r="AK5101" s="22">
        <v>0</v>
      </c>
      <c r="AL5101" s="22">
        <v>0</v>
      </c>
      <c r="AM5101" s="22">
        <f>AI5101*-0.0599</f>
        <v>-18.721745</v>
      </c>
      <c r="AN5101" s="22">
        <v>-9.039999999999999</v>
      </c>
      <c r="AO5101" s="22">
        <v>0</v>
      </c>
      <c r="AP5101" s="18">
        <f>SUM(AI5101:AO5101)</f>
        <v>284.788255</v>
      </c>
    </row>
    <row r="5102" ht="20.35" customHeight="1">
      <c r="A5102" t="s" s="28">
        <v>3912</v>
      </c>
      <c r="B5102" s="15">
        <v>44468</v>
      </c>
      <c r="C5102" s="17">
        <v>3</v>
      </c>
      <c r="D5102" s="16"/>
      <c r="E5102" s="31"/>
      <c r="F5102" s="31"/>
      <c r="G5102" s="16"/>
      <c r="H5102" s="16"/>
      <c r="I5102" s="16"/>
      <c r="J5102" s="16"/>
      <c r="K5102" s="16"/>
      <c r="L5102" s="16"/>
      <c r="M5102" s="16"/>
      <c r="N5102" s="16"/>
      <c r="O5102" s="16"/>
      <c r="P5102" s="16"/>
      <c r="Q5102" s="16"/>
      <c r="R5102" s="16"/>
      <c r="S5102" s="16"/>
      <c r="T5102" s="16"/>
      <c r="U5102" s="16"/>
      <c r="V5102" s="16"/>
      <c r="W5102" s="16"/>
      <c r="X5102" s="16"/>
      <c r="Y5102" s="16"/>
      <c r="Z5102" s="16"/>
      <c r="AA5102" s="16"/>
      <c r="AB5102" s="16"/>
      <c r="AC5102" s="16"/>
      <c r="AD5102" s="16"/>
      <c r="AE5102" s="16"/>
      <c r="AF5102" s="16"/>
      <c r="AG5102" s="16"/>
      <c r="AH5102" s="16"/>
      <c r="AI5102" s="18">
        <v>1019.97</v>
      </c>
      <c r="AJ5102" s="22">
        <v>0</v>
      </c>
      <c r="AK5102" s="22">
        <v>0</v>
      </c>
      <c r="AL5102" s="22">
        <v>0</v>
      </c>
      <c r="AM5102" s="22">
        <f>AI5102*-0.0599</f>
        <v>-61.096203</v>
      </c>
      <c r="AN5102" s="22">
        <v>-38.52</v>
      </c>
      <c r="AO5102" s="22">
        <v>0</v>
      </c>
      <c r="AP5102" s="18">
        <f>SUM(AI5102:AO5102)</f>
        <v>920.353797</v>
      </c>
    </row>
    <row r="5103" ht="20.35" customHeight="1">
      <c r="A5103" t="s" s="28">
        <v>3511</v>
      </c>
      <c r="B5103" s="15">
        <v>44468</v>
      </c>
      <c r="C5103" s="16"/>
      <c r="D5103" s="16"/>
      <c r="E5103" s="31"/>
      <c r="F5103" s="31"/>
      <c r="G5103" s="16"/>
      <c r="H5103" s="16"/>
      <c r="I5103" s="16"/>
      <c r="J5103" s="16"/>
      <c r="K5103" s="16"/>
      <c r="L5103" s="16"/>
      <c r="M5103" s="16"/>
      <c r="N5103" s="16"/>
      <c r="O5103" s="16"/>
      <c r="P5103" s="16"/>
      <c r="Q5103" s="16"/>
      <c r="R5103" s="16"/>
      <c r="S5103" s="16"/>
      <c r="T5103" s="16"/>
      <c r="U5103" s="16"/>
      <c r="V5103" s="16"/>
      <c r="W5103" s="16"/>
      <c r="X5103" s="16"/>
      <c r="Y5103" s="16"/>
      <c r="Z5103" s="16"/>
      <c r="AA5103" s="16"/>
      <c r="AB5103" s="16"/>
      <c r="AC5103" s="16"/>
      <c r="AD5103" s="16"/>
      <c r="AE5103" s="16"/>
      <c r="AF5103" s="16"/>
      <c r="AG5103" s="16"/>
      <c r="AH5103" s="16"/>
      <c r="AI5103" s="18">
        <v>150</v>
      </c>
      <c r="AJ5103" s="22">
        <f>AI5103*-0.029+-0.3</f>
        <v>-4.65</v>
      </c>
      <c r="AK5103" s="22">
        <v>0</v>
      </c>
      <c r="AL5103" s="22">
        <v>0</v>
      </c>
      <c r="AM5103" s="22">
        <v>0</v>
      </c>
      <c r="AN5103" s="22">
        <v>0</v>
      </c>
      <c r="AO5103" s="22">
        <v>0</v>
      </c>
      <c r="AP5103" s="18">
        <f>SUM(AI5103:AO5103)</f>
        <v>145.35</v>
      </c>
    </row>
    <row r="5104" ht="20.35" customHeight="1">
      <c r="A5104" t="s" s="28">
        <v>2992</v>
      </c>
      <c r="B5104" s="15">
        <v>44468</v>
      </c>
      <c r="C5104" s="16"/>
      <c r="D5104" s="16"/>
      <c r="E5104" s="31"/>
      <c r="F5104" s="31"/>
      <c r="G5104" s="16"/>
      <c r="H5104" s="16"/>
      <c r="I5104" s="16"/>
      <c r="J5104" s="16"/>
      <c r="K5104" s="16"/>
      <c r="L5104" s="16"/>
      <c r="M5104" s="16"/>
      <c r="N5104" s="16"/>
      <c r="O5104" s="16"/>
      <c r="P5104" s="16"/>
      <c r="Q5104" s="16"/>
      <c r="R5104" s="16"/>
      <c r="S5104" s="16"/>
      <c r="T5104" s="16"/>
      <c r="U5104" s="16"/>
      <c r="V5104" s="16"/>
      <c r="W5104" s="16"/>
      <c r="X5104" s="16"/>
      <c r="Y5104" s="16"/>
      <c r="Z5104" s="16"/>
      <c r="AA5104" s="16"/>
      <c r="AB5104" s="16"/>
      <c r="AC5104" s="16"/>
      <c r="AD5104" s="16"/>
      <c r="AE5104" s="16"/>
      <c r="AF5104" s="16"/>
      <c r="AG5104" s="16"/>
      <c r="AH5104" s="16"/>
      <c r="AI5104" s="18">
        <v>45</v>
      </c>
      <c r="AJ5104" s="22">
        <f>AI5104*-0.029+-0.3</f>
        <v>-1.605</v>
      </c>
      <c r="AK5104" s="22">
        <v>0</v>
      </c>
      <c r="AL5104" s="22">
        <v>0</v>
      </c>
      <c r="AM5104" s="22">
        <v>0</v>
      </c>
      <c r="AN5104" s="22">
        <v>0</v>
      </c>
      <c r="AO5104" s="22">
        <v>0</v>
      </c>
      <c r="AP5104" s="18">
        <f>SUM(AI5104:AO5104)</f>
        <v>43.395</v>
      </c>
    </row>
    <row r="5105" ht="20.35" customHeight="1">
      <c r="A5105" t="s" s="28">
        <v>3235</v>
      </c>
      <c r="B5105" s="15">
        <v>44468</v>
      </c>
      <c r="C5105" s="16"/>
      <c r="D5105" s="17">
        <v>2</v>
      </c>
      <c r="E5105" s="31"/>
      <c r="F5105" s="31"/>
      <c r="G5105" s="16"/>
      <c r="H5105" s="16"/>
      <c r="I5105" s="16"/>
      <c r="J5105" s="16"/>
      <c r="K5105" s="16"/>
      <c r="L5105" s="16"/>
      <c r="M5105" s="16"/>
      <c r="N5105" s="16"/>
      <c r="O5105" s="16"/>
      <c r="P5105" s="16"/>
      <c r="Q5105" s="16"/>
      <c r="R5105" s="16"/>
      <c r="S5105" s="16"/>
      <c r="T5105" s="16"/>
      <c r="U5105" s="16"/>
      <c r="V5105" s="16"/>
      <c r="W5105" s="16"/>
      <c r="X5105" s="16"/>
      <c r="Y5105" s="16"/>
      <c r="Z5105" s="16"/>
      <c r="AA5105" s="16"/>
      <c r="AB5105" s="16"/>
      <c r="AC5105" s="16"/>
      <c r="AD5105" s="16"/>
      <c r="AE5105" s="16"/>
      <c r="AF5105" s="16"/>
      <c r="AG5105" s="16"/>
      <c r="AH5105" s="16"/>
      <c r="AI5105" s="18">
        <v>465</v>
      </c>
      <c r="AJ5105" s="22">
        <v>0</v>
      </c>
      <c r="AK5105" s="22">
        <v>0</v>
      </c>
      <c r="AL5105" s="22">
        <v>0</v>
      </c>
      <c r="AM5105" s="22">
        <v>0</v>
      </c>
      <c r="AN5105" s="22">
        <v>-9.02</v>
      </c>
      <c r="AO5105" s="22">
        <v>0</v>
      </c>
      <c r="AP5105" s="18">
        <f>SUM(AI5105:AO5105)</f>
        <v>455.98</v>
      </c>
    </row>
    <row r="5106" ht="20.35" customHeight="1">
      <c r="A5106" t="s" s="28">
        <v>3913</v>
      </c>
      <c r="B5106" s="15">
        <v>44469</v>
      </c>
      <c r="C5106" s="17">
        <v>1</v>
      </c>
      <c r="D5106" s="16"/>
      <c r="E5106" s="31"/>
      <c r="F5106" s="59">
        <v>1</v>
      </c>
      <c r="G5106" s="16"/>
      <c r="H5106" s="16"/>
      <c r="I5106" s="16"/>
      <c r="J5106" s="16"/>
      <c r="K5106" s="16"/>
      <c r="L5106" s="16"/>
      <c r="M5106" s="16"/>
      <c r="N5106" s="16"/>
      <c r="O5106" s="16"/>
      <c r="P5106" s="16"/>
      <c r="Q5106" s="16"/>
      <c r="R5106" s="16"/>
      <c r="S5106" s="16"/>
      <c r="T5106" s="16"/>
      <c r="U5106" s="16"/>
      <c r="V5106" s="16"/>
      <c r="W5106" s="16"/>
      <c r="X5106" s="16"/>
      <c r="Y5106" s="16"/>
      <c r="Z5106" s="16"/>
      <c r="AA5106" s="16"/>
      <c r="AB5106" s="16"/>
      <c r="AC5106" s="16"/>
      <c r="AD5106" s="16"/>
      <c r="AE5106" s="16"/>
      <c r="AF5106" s="16"/>
      <c r="AG5106" s="16"/>
      <c r="AH5106" s="16"/>
      <c r="AI5106" s="18">
        <v>449.98</v>
      </c>
      <c r="AJ5106" s="22">
        <v>0</v>
      </c>
      <c r="AK5106" s="22">
        <f>AI5106*-0.029+-0.3</f>
        <v>-13.34942</v>
      </c>
      <c r="AL5106" s="22">
        <v>0</v>
      </c>
      <c r="AM5106" s="22">
        <v>0</v>
      </c>
      <c r="AN5106" s="22">
        <v>-12.37</v>
      </c>
      <c r="AO5106" s="22">
        <v>0</v>
      </c>
      <c r="AP5106" s="18">
        <f>SUM(AI5106:AO5106)</f>
        <v>424.26058</v>
      </c>
    </row>
    <row r="5107" ht="20.35" customHeight="1">
      <c r="A5107" t="s" s="28">
        <v>3914</v>
      </c>
      <c r="B5107" s="15">
        <v>44469</v>
      </c>
      <c r="C5107" s="16"/>
      <c r="D5107" s="16"/>
      <c r="E5107" s="31"/>
      <c r="F5107" s="31"/>
      <c r="G5107" s="16"/>
      <c r="H5107" s="16"/>
      <c r="I5107" s="16"/>
      <c r="J5107" s="16"/>
      <c r="K5107" s="16"/>
      <c r="L5107" s="16"/>
      <c r="M5107" s="16"/>
      <c r="N5107" s="16"/>
      <c r="O5107" s="16"/>
      <c r="P5107" s="16"/>
      <c r="Q5107" s="16"/>
      <c r="R5107" s="16"/>
      <c r="S5107" s="17">
        <v>1</v>
      </c>
      <c r="T5107" s="16"/>
      <c r="U5107" s="16"/>
      <c r="V5107" s="16"/>
      <c r="W5107" s="16"/>
      <c r="X5107" s="16"/>
      <c r="Y5107" s="16"/>
      <c r="Z5107" s="17">
        <v>2</v>
      </c>
      <c r="AA5107" s="17">
        <v>2</v>
      </c>
      <c r="AB5107" s="16"/>
      <c r="AC5107" s="16"/>
      <c r="AD5107" s="16"/>
      <c r="AE5107" s="16"/>
      <c r="AF5107" s="16"/>
      <c r="AG5107" s="16"/>
      <c r="AH5107" s="16"/>
      <c r="AI5107" s="18">
        <v>555.95</v>
      </c>
      <c r="AJ5107" s="22">
        <f>AI5107*-0.029+-0.3</f>
        <v>-16.42255</v>
      </c>
      <c r="AK5107" s="22">
        <v>0</v>
      </c>
      <c r="AL5107" s="22">
        <v>0</v>
      </c>
      <c r="AM5107" s="22">
        <v>0</v>
      </c>
      <c r="AN5107" s="22">
        <v>-15.19</v>
      </c>
      <c r="AO5107" s="22">
        <v>0</v>
      </c>
      <c r="AP5107" s="18">
        <f>SUM(AI5107:AO5107)</f>
        <v>524.33745</v>
      </c>
    </row>
    <row r="5108" ht="20.35" customHeight="1">
      <c r="A5108" t="s" s="28">
        <v>2215</v>
      </c>
      <c r="B5108" s="15">
        <v>44469</v>
      </c>
      <c r="C5108" s="16"/>
      <c r="D5108" s="16"/>
      <c r="E5108" s="31"/>
      <c r="F5108" s="31"/>
      <c r="G5108" s="16"/>
      <c r="H5108" s="16"/>
      <c r="I5108" s="16"/>
      <c r="J5108" s="16"/>
      <c r="K5108" s="16"/>
      <c r="L5108" s="16"/>
      <c r="M5108" s="16"/>
      <c r="N5108" s="16"/>
      <c r="O5108" s="16"/>
      <c r="P5108" s="16"/>
      <c r="Q5108" s="17">
        <v>1</v>
      </c>
      <c r="R5108" s="16"/>
      <c r="S5108" s="16"/>
      <c r="T5108" s="16"/>
      <c r="U5108" s="16"/>
      <c r="V5108" s="16"/>
      <c r="W5108" s="16"/>
      <c r="X5108" s="16"/>
      <c r="Y5108" s="16"/>
      <c r="Z5108" s="17">
        <v>1</v>
      </c>
      <c r="AA5108" s="17">
        <v>1</v>
      </c>
      <c r="AB5108" s="16"/>
      <c r="AC5108" s="16"/>
      <c r="AD5108" s="16"/>
      <c r="AE5108" s="16"/>
      <c r="AF5108" s="16"/>
      <c r="AG5108" s="16"/>
      <c r="AH5108" s="16"/>
      <c r="AI5108" s="18">
        <v>354.97</v>
      </c>
      <c r="AJ5108" s="22">
        <f>AI5108*-0.029+-0.3</f>
        <v>-10.59413</v>
      </c>
      <c r="AK5108" s="22">
        <v>0</v>
      </c>
      <c r="AL5108" s="22">
        <v>0</v>
      </c>
      <c r="AM5108" s="22">
        <v>0</v>
      </c>
      <c r="AN5108" s="22">
        <v>-9.039999999999999</v>
      </c>
      <c r="AO5108" s="22">
        <v>0</v>
      </c>
      <c r="AP5108" s="18">
        <f>SUM(AI5108:AO5108)</f>
        <v>335.33587</v>
      </c>
    </row>
    <row r="5109" ht="20.35" customHeight="1">
      <c r="A5109" t="s" s="28">
        <v>3915</v>
      </c>
      <c r="B5109" s="15">
        <v>44469</v>
      </c>
      <c r="C5109" s="17">
        <v>1</v>
      </c>
      <c r="D5109" s="16"/>
      <c r="E5109" s="31"/>
      <c r="F5109" s="31"/>
      <c r="G5109" s="16"/>
      <c r="H5109" s="16"/>
      <c r="I5109" s="16"/>
      <c r="J5109" s="16"/>
      <c r="K5109" s="16"/>
      <c r="L5109" s="16"/>
      <c r="M5109" s="16"/>
      <c r="N5109" s="16"/>
      <c r="O5109" s="16"/>
      <c r="P5109" s="16"/>
      <c r="Q5109" s="16"/>
      <c r="R5109" s="16"/>
      <c r="S5109" s="16"/>
      <c r="T5109" s="16"/>
      <c r="U5109" s="16"/>
      <c r="V5109" s="16"/>
      <c r="W5109" s="16"/>
      <c r="X5109" s="16"/>
      <c r="Y5109" s="16"/>
      <c r="Z5109" s="16"/>
      <c r="AA5109" s="16"/>
      <c r="AB5109" s="16"/>
      <c r="AC5109" s="16"/>
      <c r="AD5109" s="16"/>
      <c r="AE5109" s="16"/>
      <c r="AF5109" s="16"/>
      <c r="AG5109" s="16"/>
      <c r="AH5109" s="16"/>
      <c r="AI5109" s="18">
        <v>339.99</v>
      </c>
      <c r="AJ5109" s="22">
        <f>AI5109*-0.029+-0.3</f>
        <v>-10.15971</v>
      </c>
      <c r="AK5109" s="22">
        <v>0</v>
      </c>
      <c r="AL5109" s="22">
        <v>0</v>
      </c>
      <c r="AM5109" s="22">
        <v>0</v>
      </c>
      <c r="AN5109" s="22">
        <v>-9.07</v>
      </c>
      <c r="AO5109" s="22">
        <v>0</v>
      </c>
      <c r="AP5109" s="18">
        <f>SUM(AI5109:AO5109)</f>
        <v>320.76029</v>
      </c>
    </row>
    <row r="5110" ht="20.35" customHeight="1">
      <c r="A5110" t="s" s="28">
        <v>2080</v>
      </c>
      <c r="B5110" s="15">
        <v>44469</v>
      </c>
      <c r="C5110" s="16"/>
      <c r="D5110" s="16"/>
      <c r="E5110" s="31"/>
      <c r="F5110" s="31"/>
      <c r="G5110" s="16"/>
      <c r="H5110" s="16"/>
      <c r="I5110" s="16"/>
      <c r="J5110" s="16"/>
      <c r="K5110" s="16"/>
      <c r="L5110" s="16"/>
      <c r="M5110" s="16"/>
      <c r="N5110" s="16"/>
      <c r="O5110" s="16"/>
      <c r="P5110" s="16"/>
      <c r="Q5110" s="17">
        <v>1</v>
      </c>
      <c r="R5110" s="16"/>
      <c r="S5110" s="16"/>
      <c r="T5110" s="16"/>
      <c r="U5110" s="16"/>
      <c r="V5110" s="16"/>
      <c r="W5110" s="16"/>
      <c r="X5110" s="16"/>
      <c r="Y5110" s="16"/>
      <c r="Z5110" s="16"/>
      <c r="AA5110" s="16"/>
      <c r="AB5110" s="16"/>
      <c r="AC5110" s="16"/>
      <c r="AD5110" s="16"/>
      <c r="AE5110" s="16"/>
      <c r="AF5110" s="16"/>
      <c r="AG5110" s="16"/>
      <c r="AH5110" s="16"/>
      <c r="AI5110" s="18">
        <v>202.5</v>
      </c>
      <c r="AJ5110" s="22">
        <v>0</v>
      </c>
      <c r="AK5110" s="22">
        <v>0</v>
      </c>
      <c r="AL5110" s="22">
        <v>0</v>
      </c>
      <c r="AM5110" s="22">
        <v>0</v>
      </c>
      <c r="AN5110" s="22">
        <v>-11.42</v>
      </c>
      <c r="AO5110" s="22">
        <v>0</v>
      </c>
      <c r="AP5110" s="18">
        <f>SUM(AI5110:AO5110)</f>
        <v>191.08</v>
      </c>
    </row>
    <row r="5111" ht="20.35" customHeight="1">
      <c r="A5111" t="s" s="28">
        <v>3681</v>
      </c>
      <c r="B5111" s="15">
        <v>44469</v>
      </c>
      <c r="C5111" s="16"/>
      <c r="D5111" s="16"/>
      <c r="E5111" s="31"/>
      <c r="F5111" s="31"/>
      <c r="G5111" s="16"/>
      <c r="H5111" s="16"/>
      <c r="I5111" s="16"/>
      <c r="J5111" s="16"/>
      <c r="K5111" s="16"/>
      <c r="L5111" s="16"/>
      <c r="M5111" s="16"/>
      <c r="N5111" s="16"/>
      <c r="O5111" s="16"/>
      <c r="P5111" s="16"/>
      <c r="Q5111" s="16"/>
      <c r="R5111" s="16"/>
      <c r="S5111" s="16"/>
      <c r="T5111" s="16"/>
      <c r="U5111" s="16"/>
      <c r="V5111" s="16"/>
      <c r="W5111" s="16"/>
      <c r="X5111" s="16"/>
      <c r="Y5111" s="16"/>
      <c r="Z5111" s="16"/>
      <c r="AA5111" s="16"/>
      <c r="AB5111" s="16"/>
      <c r="AC5111" s="16"/>
      <c r="AD5111" s="16"/>
      <c r="AE5111" s="16"/>
      <c r="AF5111" s="16"/>
      <c r="AG5111" s="16"/>
      <c r="AH5111" s="16"/>
      <c r="AI5111" s="18">
        <v>15.95</v>
      </c>
      <c r="AJ5111" s="22">
        <f>AI5111*-0.029+-0.3</f>
        <v>-0.76255</v>
      </c>
      <c r="AK5111" s="22">
        <v>0</v>
      </c>
      <c r="AL5111" s="22">
        <v>0</v>
      </c>
      <c r="AM5111" s="22">
        <v>0</v>
      </c>
      <c r="AN5111" s="22">
        <v>-3.49</v>
      </c>
      <c r="AO5111" s="22">
        <v>0</v>
      </c>
      <c r="AP5111" s="18">
        <f>SUM(AI5111:AO5111)</f>
        <v>11.69745</v>
      </c>
    </row>
    <row r="5112" ht="20.35" customHeight="1">
      <c r="A5112" t="s" s="28">
        <v>3916</v>
      </c>
      <c r="B5112" s="15">
        <v>44469</v>
      </c>
      <c r="C5112" s="16"/>
      <c r="D5112" s="16"/>
      <c r="E5112" s="31"/>
      <c r="F5112" s="31"/>
      <c r="G5112" s="16"/>
      <c r="H5112" s="16"/>
      <c r="I5112" s="16"/>
      <c r="J5112" s="16"/>
      <c r="K5112" s="16"/>
      <c r="L5112" s="16"/>
      <c r="M5112" s="16"/>
      <c r="N5112" s="16"/>
      <c r="O5112" s="16"/>
      <c r="P5112" s="16"/>
      <c r="Q5112" s="16"/>
      <c r="R5112" s="16"/>
      <c r="S5112" s="16"/>
      <c r="T5112" s="16"/>
      <c r="U5112" s="16"/>
      <c r="V5112" s="16"/>
      <c r="W5112" s="16"/>
      <c r="X5112" s="16"/>
      <c r="Y5112" s="16"/>
      <c r="Z5112" s="16"/>
      <c r="AA5112" s="16"/>
      <c r="AB5112" s="16"/>
      <c r="AC5112" s="16"/>
      <c r="AD5112" s="16"/>
      <c r="AE5112" s="16"/>
      <c r="AF5112" s="16"/>
      <c r="AG5112" s="16"/>
      <c r="AH5112" s="16"/>
      <c r="AI5112" s="18">
        <v>342.55</v>
      </c>
      <c r="AJ5112" s="22">
        <f>AI5112*-0.029+-0.3</f>
        <v>-10.23395</v>
      </c>
      <c r="AK5112" s="22">
        <v>0</v>
      </c>
      <c r="AL5112" s="22">
        <v>0</v>
      </c>
      <c r="AM5112" s="22">
        <v>0</v>
      </c>
      <c r="AN5112" s="22">
        <v>-13.77</v>
      </c>
      <c r="AO5112" s="22">
        <v>-27.56</v>
      </c>
      <c r="AP5112" s="18">
        <f>SUM(AI5112:AO5112)</f>
        <v>290.98605</v>
      </c>
    </row>
    <row r="5113" ht="20.35" customHeight="1">
      <c r="A5113" t="s" s="28">
        <v>1166</v>
      </c>
      <c r="B5113" s="15">
        <v>44469</v>
      </c>
      <c r="C5113" s="16"/>
      <c r="D5113" s="16"/>
      <c r="E5113" s="31"/>
      <c r="F5113" s="31"/>
      <c r="G5113" s="16"/>
      <c r="H5113" s="16"/>
      <c r="I5113" s="16"/>
      <c r="J5113" s="16"/>
      <c r="K5113" s="16"/>
      <c r="L5113" s="16"/>
      <c r="M5113" s="16"/>
      <c r="N5113" s="16"/>
      <c r="O5113" s="16"/>
      <c r="P5113" s="16"/>
      <c r="Q5113" s="16"/>
      <c r="R5113" s="16"/>
      <c r="S5113" s="16"/>
      <c r="T5113" s="16"/>
      <c r="U5113" s="16"/>
      <c r="V5113" s="16"/>
      <c r="W5113" s="16"/>
      <c r="X5113" s="16"/>
      <c r="Y5113" s="16"/>
      <c r="Z5113" s="16"/>
      <c r="AA5113" s="16"/>
      <c r="AB5113" s="16"/>
      <c r="AC5113" s="16"/>
      <c r="AD5113" s="16"/>
      <c r="AE5113" s="16"/>
      <c r="AF5113" s="16"/>
      <c r="AG5113" s="16"/>
      <c r="AH5113" s="16"/>
      <c r="AI5113" s="18">
        <v>89.5</v>
      </c>
      <c r="AJ5113" s="22">
        <v>0</v>
      </c>
      <c r="AK5113" s="22">
        <f>AI5113*-0.029+-0.3</f>
        <v>-2.8955</v>
      </c>
      <c r="AL5113" s="22">
        <v>0</v>
      </c>
      <c r="AM5113" s="22">
        <v>0</v>
      </c>
      <c r="AN5113" s="22">
        <v>-7.5</v>
      </c>
      <c r="AO5113" s="22">
        <v>0</v>
      </c>
      <c r="AP5113" s="18">
        <f>SUM(AI5113:AO5113)</f>
        <v>79.1045</v>
      </c>
    </row>
    <row r="5114" ht="20.35" customHeight="1">
      <c r="A5114" t="s" s="28">
        <v>1531</v>
      </c>
      <c r="B5114" s="15">
        <v>44469</v>
      </c>
      <c r="C5114" s="16"/>
      <c r="D5114" s="16"/>
      <c r="E5114" s="31"/>
      <c r="F5114" s="31"/>
      <c r="G5114" s="16"/>
      <c r="H5114" s="16"/>
      <c r="I5114" s="16"/>
      <c r="J5114" s="16"/>
      <c r="K5114" s="16"/>
      <c r="L5114" s="16"/>
      <c r="M5114" s="16"/>
      <c r="N5114" s="16"/>
      <c r="O5114" s="16"/>
      <c r="P5114" s="16"/>
      <c r="Q5114" s="16"/>
      <c r="R5114" s="16"/>
      <c r="S5114" s="16"/>
      <c r="T5114" s="16"/>
      <c r="U5114" s="16"/>
      <c r="V5114" s="16"/>
      <c r="W5114" s="16"/>
      <c r="X5114" s="16"/>
      <c r="Y5114" s="16"/>
      <c r="Z5114" s="16"/>
      <c r="AA5114" s="17">
        <v>2</v>
      </c>
      <c r="AB5114" s="16"/>
      <c r="AC5114" s="16"/>
      <c r="AD5114" s="16"/>
      <c r="AE5114" s="16"/>
      <c r="AF5114" s="16"/>
      <c r="AG5114" s="16"/>
      <c r="AH5114" s="16"/>
      <c r="AI5114" s="18">
        <v>119.61</v>
      </c>
      <c r="AJ5114" s="22">
        <f>AI5114*-0.029+-0.3</f>
        <v>-3.76869</v>
      </c>
      <c r="AK5114" s="22">
        <v>0</v>
      </c>
      <c r="AL5114" s="22">
        <v>0</v>
      </c>
      <c r="AM5114" s="22">
        <v>0</v>
      </c>
      <c r="AN5114" s="22">
        <v>0</v>
      </c>
      <c r="AO5114" s="22">
        <v>-9.619999999999999</v>
      </c>
      <c r="AP5114" s="18">
        <f>SUM(AI5114:AO5114)</f>
        <v>106.22131</v>
      </c>
    </row>
    <row r="5115" ht="20.35" customHeight="1">
      <c r="A5115" t="s" s="28">
        <v>1531</v>
      </c>
      <c r="B5115" s="15">
        <v>44469</v>
      </c>
      <c r="C5115" s="17">
        <v>2</v>
      </c>
      <c r="D5115" s="16"/>
      <c r="E5115" s="31"/>
      <c r="F5115" s="31"/>
      <c r="G5115" s="16"/>
      <c r="H5115" s="16"/>
      <c r="I5115" s="16"/>
      <c r="J5115" s="16"/>
      <c r="K5115" s="16"/>
      <c r="L5115" s="16"/>
      <c r="M5115" s="16"/>
      <c r="N5115" s="16"/>
      <c r="O5115" s="16"/>
      <c r="P5115" s="16"/>
      <c r="Q5115" s="16"/>
      <c r="R5115" s="16"/>
      <c r="S5115" s="16"/>
      <c r="T5115" s="16"/>
      <c r="U5115" s="16"/>
      <c r="V5115" s="16"/>
      <c r="W5115" s="16"/>
      <c r="X5115" s="16"/>
      <c r="Y5115" s="16"/>
      <c r="Z5115" s="16"/>
      <c r="AA5115" s="16"/>
      <c r="AB5115" s="16"/>
      <c r="AC5115" s="16"/>
      <c r="AD5115" s="16"/>
      <c r="AE5115" s="16"/>
      <c r="AF5115" s="16"/>
      <c r="AG5115" s="16"/>
      <c r="AH5115" s="16"/>
      <c r="AI5115" s="18">
        <v>652.48</v>
      </c>
      <c r="AJ5115" s="22">
        <f>AI5115*-0.029+-0.3</f>
        <v>-19.22192</v>
      </c>
      <c r="AK5115" s="22">
        <v>0</v>
      </c>
      <c r="AL5115" s="22">
        <v>0</v>
      </c>
      <c r="AM5115" s="22">
        <v>0</v>
      </c>
      <c r="AN5115" s="22">
        <v>-12.26</v>
      </c>
      <c r="AO5115" s="22">
        <v>-52.5</v>
      </c>
      <c r="AP5115" s="18">
        <f>SUM(AI5115:AO5115)</f>
        <v>568.49808</v>
      </c>
    </row>
    <row r="5116" ht="20.35" customHeight="1">
      <c r="A5116" t="s" s="28">
        <v>3917</v>
      </c>
      <c r="B5116" s="15">
        <v>44470</v>
      </c>
      <c r="C5116" s="16"/>
      <c r="D5116" s="16"/>
      <c r="E5116" s="31"/>
      <c r="F5116" s="31"/>
      <c r="G5116" s="16"/>
      <c r="H5116" s="16"/>
      <c r="I5116" s="16"/>
      <c r="J5116" s="16"/>
      <c r="K5116" s="16"/>
      <c r="L5116" s="16"/>
      <c r="M5116" s="16"/>
      <c r="N5116" s="16"/>
      <c r="O5116" s="16"/>
      <c r="P5116" s="16"/>
      <c r="Q5116" s="17">
        <v>1</v>
      </c>
      <c r="R5116" s="16"/>
      <c r="S5116" s="16"/>
      <c r="T5116" s="16"/>
      <c r="U5116" s="16"/>
      <c r="V5116" s="16"/>
      <c r="W5116" s="16"/>
      <c r="X5116" s="16"/>
      <c r="Y5116" s="16"/>
      <c r="Z5116" s="16"/>
      <c r="AA5116" s="16"/>
      <c r="AB5116" s="16"/>
      <c r="AC5116" s="16"/>
      <c r="AD5116" s="16"/>
      <c r="AE5116" s="16"/>
      <c r="AF5116" s="16"/>
      <c r="AG5116" s="16"/>
      <c r="AH5116" s="16"/>
      <c r="AI5116" s="18">
        <v>262.7</v>
      </c>
      <c r="AJ5116" s="22">
        <v>0</v>
      </c>
      <c r="AK5116" s="22">
        <v>0</v>
      </c>
      <c r="AL5116" s="22">
        <f>AI5116*-0.029-0.3</f>
        <v>-7.9183</v>
      </c>
      <c r="AM5116" s="22">
        <v>0</v>
      </c>
      <c r="AN5116" s="22">
        <v>-12.13</v>
      </c>
      <c r="AO5116" s="22">
        <v>0</v>
      </c>
      <c r="AP5116" s="18">
        <f>SUM(AI5116:AO5116)</f>
        <v>242.6517</v>
      </c>
    </row>
    <row r="5117" ht="20.35" customHeight="1">
      <c r="A5117" t="s" s="28">
        <v>3918</v>
      </c>
      <c r="B5117" s="15">
        <v>44470</v>
      </c>
      <c r="C5117" s="16"/>
      <c r="D5117" s="16"/>
      <c r="E5117" s="31"/>
      <c r="F5117" s="31"/>
      <c r="G5117" s="16"/>
      <c r="H5117" s="16"/>
      <c r="I5117" s="16"/>
      <c r="J5117" s="16"/>
      <c r="K5117" s="16"/>
      <c r="L5117" s="16"/>
      <c r="M5117" s="16"/>
      <c r="N5117" s="16"/>
      <c r="O5117" s="16"/>
      <c r="P5117" s="16"/>
      <c r="Q5117" s="16"/>
      <c r="R5117" s="16"/>
      <c r="S5117" s="16"/>
      <c r="T5117" s="16"/>
      <c r="U5117" s="16"/>
      <c r="V5117" s="16"/>
      <c r="W5117" s="16"/>
      <c r="X5117" s="16"/>
      <c r="Y5117" s="16"/>
      <c r="Z5117" s="17">
        <v>1</v>
      </c>
      <c r="AA5117" s="16"/>
      <c r="AB5117" s="16"/>
      <c r="AC5117" s="16"/>
      <c r="AD5117" s="16"/>
      <c r="AE5117" s="16"/>
      <c r="AF5117" s="16"/>
      <c r="AG5117" s="16"/>
      <c r="AH5117" s="16"/>
      <c r="AI5117" s="18">
        <v>7.99</v>
      </c>
      <c r="AJ5117" s="22">
        <f>AI5117*-0.029+-0.3</f>
        <v>-0.53171</v>
      </c>
      <c r="AK5117" s="22">
        <v>0</v>
      </c>
      <c r="AL5117" s="22">
        <v>0</v>
      </c>
      <c r="AM5117" s="22">
        <v>0</v>
      </c>
      <c r="AN5117" s="22">
        <v>0</v>
      </c>
      <c r="AO5117" s="22">
        <v>0</v>
      </c>
      <c r="AP5117" s="18">
        <f>SUM(AI5117:AO5117)</f>
        <v>7.45829</v>
      </c>
    </row>
    <row r="5118" ht="20.35" customHeight="1">
      <c r="A5118" t="s" s="28">
        <v>3919</v>
      </c>
      <c r="B5118" s="15">
        <v>44470</v>
      </c>
      <c r="C5118" s="17">
        <v>1</v>
      </c>
      <c r="D5118" s="16"/>
      <c r="E5118" s="31"/>
      <c r="F5118" s="31"/>
      <c r="G5118" s="16"/>
      <c r="H5118" s="16"/>
      <c r="I5118" s="16"/>
      <c r="J5118" s="16"/>
      <c r="K5118" s="16"/>
      <c r="L5118" s="16"/>
      <c r="M5118" s="16"/>
      <c r="N5118" s="16"/>
      <c r="O5118" s="16"/>
      <c r="P5118" s="16"/>
      <c r="Q5118" s="16"/>
      <c r="R5118" s="16"/>
      <c r="S5118" s="16"/>
      <c r="T5118" s="16"/>
      <c r="U5118" s="16"/>
      <c r="V5118" s="16"/>
      <c r="W5118" s="16"/>
      <c r="X5118" s="16"/>
      <c r="Y5118" s="16"/>
      <c r="Z5118" s="16"/>
      <c r="AA5118" s="16"/>
      <c r="AB5118" s="16"/>
      <c r="AC5118" s="16"/>
      <c r="AD5118" s="16"/>
      <c r="AE5118" s="16"/>
      <c r="AF5118" s="16"/>
      <c r="AG5118" s="16"/>
      <c r="AH5118" s="16"/>
      <c r="AI5118" s="18">
        <v>343.55</v>
      </c>
      <c r="AJ5118" s="22">
        <f>AI5118*-0.029+-0.3</f>
        <v>-10.26295</v>
      </c>
      <c r="AK5118" s="22">
        <v>0</v>
      </c>
      <c r="AL5118" s="22">
        <v>0</v>
      </c>
      <c r="AM5118" s="22">
        <v>0</v>
      </c>
      <c r="AN5118" s="22">
        <v>-36.4</v>
      </c>
      <c r="AO5118" s="22">
        <v>0</v>
      </c>
      <c r="AP5118" s="18">
        <f>SUM(AI5118:AO5118)</f>
        <v>296.88705</v>
      </c>
    </row>
    <row r="5119" ht="20.35" customHeight="1">
      <c r="A5119" t="s" s="28">
        <v>3916</v>
      </c>
      <c r="B5119" s="15">
        <v>44470</v>
      </c>
      <c r="C5119" s="16"/>
      <c r="D5119" s="16"/>
      <c r="E5119" s="31"/>
      <c r="F5119" s="31"/>
      <c r="G5119" s="16"/>
      <c r="H5119" s="16"/>
      <c r="I5119" s="16"/>
      <c r="J5119" s="16"/>
      <c r="K5119" s="16"/>
      <c r="L5119" s="16"/>
      <c r="M5119" s="16"/>
      <c r="N5119" s="16"/>
      <c r="O5119" s="16"/>
      <c r="P5119" s="16"/>
      <c r="Q5119" s="16"/>
      <c r="R5119" s="16"/>
      <c r="S5119" s="16"/>
      <c r="T5119" s="16"/>
      <c r="U5119" s="16"/>
      <c r="V5119" s="16"/>
      <c r="W5119" s="16"/>
      <c r="X5119" s="16"/>
      <c r="Y5119" s="16"/>
      <c r="Z5119" s="17">
        <v>2</v>
      </c>
      <c r="AA5119" s="16"/>
      <c r="AB5119" s="16"/>
      <c r="AC5119" s="16"/>
      <c r="AD5119" s="16"/>
      <c r="AE5119" s="16"/>
      <c r="AF5119" s="16"/>
      <c r="AG5119" s="16"/>
      <c r="AH5119" s="16"/>
      <c r="AI5119" s="18">
        <v>95.68000000000001</v>
      </c>
      <c r="AJ5119" s="22">
        <v>0</v>
      </c>
      <c r="AK5119" s="22">
        <f>AI5119*-0.029+-0.3</f>
        <v>-3.07472</v>
      </c>
      <c r="AL5119" s="22">
        <v>0</v>
      </c>
      <c r="AM5119" s="22">
        <v>0</v>
      </c>
      <c r="AN5119" s="22">
        <v>-9.5</v>
      </c>
      <c r="AO5119" s="22">
        <v>-7.7</v>
      </c>
      <c r="AP5119" s="18">
        <f>SUM(AI5119:AO5119)</f>
        <v>75.40528</v>
      </c>
    </row>
    <row r="5120" ht="20.35" customHeight="1">
      <c r="A5120" t="s" s="28">
        <v>3920</v>
      </c>
      <c r="B5120" s="15">
        <v>44470</v>
      </c>
      <c r="C5120" s="16"/>
      <c r="D5120" s="16"/>
      <c r="E5120" s="31"/>
      <c r="F5120" s="31"/>
      <c r="G5120" s="16"/>
      <c r="H5120" s="16"/>
      <c r="I5120" s="16"/>
      <c r="J5120" s="16"/>
      <c r="K5120" s="16"/>
      <c r="L5120" s="17">
        <v>1</v>
      </c>
      <c r="M5120" s="16"/>
      <c r="N5120" s="16"/>
      <c r="O5120" s="16"/>
      <c r="P5120" s="16"/>
      <c r="Q5120" s="16"/>
      <c r="R5120" s="16"/>
      <c r="S5120" s="16"/>
      <c r="T5120" s="16"/>
      <c r="U5120" s="16"/>
      <c r="V5120" s="16"/>
      <c r="W5120" s="16"/>
      <c r="X5120" s="16"/>
      <c r="Y5120" s="16"/>
      <c r="Z5120" s="16"/>
      <c r="AA5120" s="16"/>
      <c r="AB5120" s="16"/>
      <c r="AC5120" s="16"/>
      <c r="AD5120" s="16"/>
      <c r="AE5120" s="16"/>
      <c r="AF5120" s="16"/>
      <c r="AG5120" s="16"/>
      <c r="AH5120" s="16"/>
      <c r="AI5120" s="18">
        <v>849.99</v>
      </c>
      <c r="AJ5120" s="22">
        <f>AI5120*-0.029+-0.3</f>
        <v>-24.94971</v>
      </c>
      <c r="AK5120" s="22">
        <v>0</v>
      </c>
      <c r="AL5120" s="22">
        <v>0</v>
      </c>
      <c r="AM5120" s="22">
        <v>0</v>
      </c>
      <c r="AN5120" s="22">
        <v>-12.72</v>
      </c>
      <c r="AO5120" s="22">
        <v>0</v>
      </c>
      <c r="AP5120" s="18">
        <f>SUM(AI5120:AO5120)</f>
        <v>812.32029</v>
      </c>
    </row>
    <row r="5121" ht="20.35" customHeight="1">
      <c r="A5121" t="s" s="28">
        <v>3921</v>
      </c>
      <c r="B5121" s="15">
        <v>44470</v>
      </c>
      <c r="C5121" s="16"/>
      <c r="D5121" s="16"/>
      <c r="E5121" s="31"/>
      <c r="F5121" s="31"/>
      <c r="G5121" s="16"/>
      <c r="H5121" s="16"/>
      <c r="I5121" s="16"/>
      <c r="J5121" s="16"/>
      <c r="K5121" s="16"/>
      <c r="L5121" s="16"/>
      <c r="M5121" s="16"/>
      <c r="N5121" s="16"/>
      <c r="O5121" s="16"/>
      <c r="P5121" s="16"/>
      <c r="Q5121" s="16"/>
      <c r="R5121" s="16"/>
      <c r="S5121" s="16"/>
      <c r="T5121" s="16"/>
      <c r="U5121" s="16"/>
      <c r="V5121" s="16"/>
      <c r="W5121" s="16"/>
      <c r="X5121" s="17">
        <v>1</v>
      </c>
      <c r="Y5121" s="16"/>
      <c r="Z5121" s="16"/>
      <c r="AA5121" s="16"/>
      <c r="AB5121" s="16"/>
      <c r="AC5121" s="16"/>
      <c r="AD5121" s="16"/>
      <c r="AE5121" s="16"/>
      <c r="AF5121" s="16"/>
      <c r="AG5121" s="16"/>
      <c r="AH5121" s="16"/>
      <c r="AI5121" s="18">
        <v>107.98</v>
      </c>
      <c r="AJ5121" s="22">
        <v>0</v>
      </c>
      <c r="AK5121" s="22">
        <v>0</v>
      </c>
      <c r="AL5121" s="22">
        <f>AI5121*-0.029-0.3</f>
        <v>-3.43142</v>
      </c>
      <c r="AM5121" s="22">
        <v>0</v>
      </c>
      <c r="AN5121" s="22">
        <v>-9.5</v>
      </c>
      <c r="AO5121" s="22">
        <v>0</v>
      </c>
      <c r="AP5121" s="18">
        <f>SUM(AI5121:AO5121)</f>
        <v>95.04858</v>
      </c>
    </row>
    <row r="5122" ht="20.35" customHeight="1">
      <c r="A5122" t="s" s="28">
        <v>3922</v>
      </c>
      <c r="B5122" s="15">
        <v>44471</v>
      </c>
      <c r="C5122" s="17">
        <v>1</v>
      </c>
      <c r="D5122" s="16"/>
      <c r="E5122" s="31"/>
      <c r="F5122" s="31"/>
      <c r="G5122" s="16"/>
      <c r="H5122" s="16"/>
      <c r="I5122" s="16"/>
      <c r="J5122" s="16"/>
      <c r="K5122" s="16"/>
      <c r="L5122" s="16"/>
      <c r="M5122" s="16"/>
      <c r="N5122" s="16"/>
      <c r="O5122" s="16"/>
      <c r="P5122" s="16"/>
      <c r="Q5122" s="16"/>
      <c r="R5122" s="16"/>
      <c r="S5122" s="16"/>
      <c r="T5122" s="16"/>
      <c r="U5122" s="16"/>
      <c r="V5122" s="16"/>
      <c r="W5122" s="16"/>
      <c r="X5122" s="16"/>
      <c r="Y5122" s="16"/>
      <c r="Z5122" s="16"/>
      <c r="AA5122" s="16"/>
      <c r="AB5122" s="16"/>
      <c r="AC5122" s="16"/>
      <c r="AD5122" s="16"/>
      <c r="AE5122" s="16"/>
      <c r="AF5122" s="16"/>
      <c r="AG5122" s="16"/>
      <c r="AH5122" s="16"/>
      <c r="AI5122" s="18">
        <v>326.24</v>
      </c>
      <c r="AJ5122" s="22">
        <f>AI5122*-0.029+-0.3</f>
        <v>-9.760960000000001</v>
      </c>
      <c r="AK5122" s="22">
        <v>0</v>
      </c>
      <c r="AL5122" s="22">
        <v>0</v>
      </c>
      <c r="AM5122" s="22">
        <v>0</v>
      </c>
      <c r="AN5122" s="22">
        <v>-11.42</v>
      </c>
      <c r="AO5122" s="22">
        <v>0</v>
      </c>
      <c r="AP5122" s="18">
        <f>SUM(AI5122:AO5122)</f>
        <v>305.05904</v>
      </c>
    </row>
    <row r="5123" ht="20.35" customHeight="1">
      <c r="A5123" t="s" s="28">
        <v>3865</v>
      </c>
      <c r="B5123" s="15">
        <v>44471</v>
      </c>
      <c r="C5123" s="16"/>
      <c r="D5123" s="16"/>
      <c r="E5123" s="31"/>
      <c r="F5123" s="31"/>
      <c r="G5123" s="16"/>
      <c r="H5123" s="16"/>
      <c r="I5123" s="16"/>
      <c r="J5123" s="16"/>
      <c r="K5123" s="16"/>
      <c r="L5123" s="16"/>
      <c r="M5123" s="16"/>
      <c r="N5123" s="16"/>
      <c r="O5123" s="16"/>
      <c r="P5123" s="16"/>
      <c r="Q5123" s="16"/>
      <c r="R5123" s="16"/>
      <c r="S5123" s="16"/>
      <c r="T5123" s="16"/>
      <c r="U5123" s="16"/>
      <c r="V5123" s="16"/>
      <c r="W5123" s="16"/>
      <c r="X5123" s="17">
        <v>2</v>
      </c>
      <c r="Y5123" s="16"/>
      <c r="Z5123" s="16"/>
      <c r="AA5123" s="16"/>
      <c r="AB5123" s="16"/>
      <c r="AC5123" s="16"/>
      <c r="AD5123" s="16"/>
      <c r="AE5123" s="16"/>
      <c r="AF5123" s="16"/>
      <c r="AG5123" s="16"/>
      <c r="AH5123" s="16"/>
      <c r="AI5123" s="18">
        <v>217.48</v>
      </c>
      <c r="AJ5123" s="22">
        <f>AI5123*-0.029+-0.3</f>
        <v>-6.60692</v>
      </c>
      <c r="AK5123" s="22">
        <v>0</v>
      </c>
      <c r="AL5123" s="22">
        <v>0</v>
      </c>
      <c r="AM5123" s="22">
        <v>0</v>
      </c>
      <c r="AN5123" s="22">
        <v>-9.5</v>
      </c>
      <c r="AO5123" s="22">
        <v>0</v>
      </c>
      <c r="AP5123" s="18">
        <f>SUM(AI5123:AO5123)</f>
        <v>201.37308</v>
      </c>
    </row>
    <row r="5124" ht="20.35" customHeight="1">
      <c r="A5124" t="s" s="28">
        <v>3923</v>
      </c>
      <c r="B5124" s="15">
        <v>44473</v>
      </c>
      <c r="C5124" s="16"/>
      <c r="D5124" s="16"/>
      <c r="E5124" s="31"/>
      <c r="F5124" s="31"/>
      <c r="G5124" s="16"/>
      <c r="H5124" s="16"/>
      <c r="I5124" s="16"/>
      <c r="J5124" s="16"/>
      <c r="K5124" s="16"/>
      <c r="L5124" s="16"/>
      <c r="M5124" s="16"/>
      <c r="N5124" s="16"/>
      <c r="O5124" s="16"/>
      <c r="P5124" s="16"/>
      <c r="Q5124" s="16"/>
      <c r="R5124" s="16"/>
      <c r="S5124" s="16"/>
      <c r="T5124" s="16"/>
      <c r="U5124" s="16"/>
      <c r="V5124" s="16"/>
      <c r="W5124" s="16"/>
      <c r="X5124" s="16"/>
      <c r="Y5124" s="16"/>
      <c r="Z5124" s="16"/>
      <c r="AA5124" s="16"/>
      <c r="AB5124" s="16"/>
      <c r="AC5124" s="16"/>
      <c r="AD5124" s="16"/>
      <c r="AE5124" s="16"/>
      <c r="AF5124" s="16"/>
      <c r="AG5124" s="16"/>
      <c r="AH5124" s="16"/>
      <c r="AI5124" s="18">
        <v>89.97</v>
      </c>
      <c r="AJ5124" s="22">
        <f>AI5124*-0.029+-0.3</f>
        <v>-2.90913</v>
      </c>
      <c r="AK5124" s="22">
        <v>0</v>
      </c>
      <c r="AL5124" s="22">
        <v>0</v>
      </c>
      <c r="AM5124" s="22">
        <v>0</v>
      </c>
      <c r="AN5124" s="22">
        <v>-7.5</v>
      </c>
      <c r="AO5124" s="22">
        <v>0</v>
      </c>
      <c r="AP5124" s="18">
        <f>SUM(AI5124:AO5124)</f>
        <v>79.56086999999999</v>
      </c>
    </row>
    <row r="5125" ht="20.35" customHeight="1">
      <c r="A5125" t="s" s="28">
        <v>3924</v>
      </c>
      <c r="B5125" s="15">
        <v>44473</v>
      </c>
      <c r="C5125" s="17">
        <v>1</v>
      </c>
      <c r="D5125" s="16"/>
      <c r="E5125" s="31"/>
      <c r="F5125" s="31"/>
      <c r="G5125" s="16"/>
      <c r="H5125" s="16"/>
      <c r="I5125" s="16"/>
      <c r="J5125" s="16"/>
      <c r="K5125" s="16"/>
      <c r="L5125" s="16"/>
      <c r="M5125" s="16"/>
      <c r="N5125" s="16"/>
      <c r="O5125" s="16"/>
      <c r="P5125" s="16"/>
      <c r="Q5125" s="16"/>
      <c r="R5125" s="16"/>
      <c r="S5125" s="16"/>
      <c r="T5125" s="16"/>
      <c r="U5125" s="16"/>
      <c r="V5125" s="16"/>
      <c r="W5125" s="16"/>
      <c r="X5125" s="16"/>
      <c r="Y5125" s="16"/>
      <c r="Z5125" s="16"/>
      <c r="AA5125" s="16"/>
      <c r="AB5125" s="16"/>
      <c r="AC5125" s="16"/>
      <c r="AD5125" s="16"/>
      <c r="AE5125" s="16"/>
      <c r="AF5125" s="16"/>
      <c r="AG5125" s="16"/>
      <c r="AH5125" s="16"/>
      <c r="AI5125" s="18">
        <v>299.99</v>
      </c>
      <c r="AJ5125" s="22">
        <f>AI5125*-0.029+-0.3</f>
        <v>-8.99971</v>
      </c>
      <c r="AK5125" s="22">
        <v>0</v>
      </c>
      <c r="AL5125" s="22">
        <v>0</v>
      </c>
      <c r="AM5125" s="22">
        <v>0</v>
      </c>
      <c r="AN5125" s="22">
        <v>-12.84</v>
      </c>
      <c r="AO5125" s="22">
        <v>0</v>
      </c>
      <c r="AP5125" s="18">
        <f>SUM(AI5125:AO5125)</f>
        <v>278.15029</v>
      </c>
    </row>
    <row r="5126" ht="20.35" customHeight="1">
      <c r="A5126" t="s" s="28">
        <v>3925</v>
      </c>
      <c r="B5126" s="15">
        <v>44473</v>
      </c>
      <c r="C5126" s="16"/>
      <c r="D5126" s="16"/>
      <c r="E5126" s="31"/>
      <c r="F5126" s="31"/>
      <c r="G5126" s="16"/>
      <c r="H5126" s="16"/>
      <c r="I5126" s="16"/>
      <c r="J5126" s="16"/>
      <c r="K5126" s="16"/>
      <c r="L5126" s="16"/>
      <c r="M5126" s="16"/>
      <c r="N5126" s="16"/>
      <c r="O5126" s="16"/>
      <c r="P5126" s="16"/>
      <c r="Q5126" s="16"/>
      <c r="R5126" s="16"/>
      <c r="S5126" s="16"/>
      <c r="T5126" s="16"/>
      <c r="U5126" s="16"/>
      <c r="V5126" s="16"/>
      <c r="W5126" s="16"/>
      <c r="X5126" s="16"/>
      <c r="Y5126" s="16"/>
      <c r="Z5126" s="17">
        <v>1</v>
      </c>
      <c r="AA5126" s="16"/>
      <c r="AB5126" s="16"/>
      <c r="AC5126" s="16"/>
      <c r="AD5126" s="16"/>
      <c r="AE5126" s="16"/>
      <c r="AF5126" s="16"/>
      <c r="AG5126" s="16"/>
      <c r="AH5126" s="16"/>
      <c r="AI5126" s="18">
        <v>54.98</v>
      </c>
      <c r="AJ5126" s="22">
        <f>AI5126*-0.029+-0.3</f>
        <v>-1.89442</v>
      </c>
      <c r="AK5126" s="22">
        <v>0</v>
      </c>
      <c r="AL5126" s="22">
        <v>0</v>
      </c>
      <c r="AM5126" s="22">
        <v>0</v>
      </c>
      <c r="AN5126" s="22">
        <v>-4.83</v>
      </c>
      <c r="AO5126" s="22">
        <v>0</v>
      </c>
      <c r="AP5126" s="18">
        <f>SUM(AI5126:AO5126)</f>
        <v>48.25558</v>
      </c>
    </row>
    <row r="5127" ht="20.35" customHeight="1">
      <c r="A5127" t="s" s="28">
        <v>3926</v>
      </c>
      <c r="B5127" s="15">
        <v>44473</v>
      </c>
      <c r="C5127" s="17">
        <v>1</v>
      </c>
      <c r="D5127" s="16"/>
      <c r="E5127" s="31"/>
      <c r="F5127" s="31"/>
      <c r="G5127" s="16"/>
      <c r="H5127" s="16"/>
      <c r="I5127" s="16"/>
      <c r="J5127" s="16"/>
      <c r="K5127" s="16"/>
      <c r="L5127" s="16"/>
      <c r="M5127" s="16"/>
      <c r="N5127" s="16"/>
      <c r="O5127" s="16"/>
      <c r="P5127" s="16"/>
      <c r="Q5127" s="16"/>
      <c r="R5127" s="16"/>
      <c r="S5127" s="16"/>
      <c r="T5127" s="16"/>
      <c r="U5127" s="16"/>
      <c r="V5127" s="16"/>
      <c r="W5127" s="16"/>
      <c r="X5127" s="16"/>
      <c r="Y5127" s="16"/>
      <c r="Z5127" s="16"/>
      <c r="AA5127" s="16"/>
      <c r="AB5127" s="16"/>
      <c r="AC5127" s="16"/>
      <c r="AD5127" s="16"/>
      <c r="AE5127" s="16"/>
      <c r="AF5127" s="16"/>
      <c r="AG5127" s="16"/>
      <c r="AH5127" s="16"/>
      <c r="AI5127" s="18">
        <v>309.98</v>
      </c>
      <c r="AJ5127" s="22">
        <v>0</v>
      </c>
      <c r="AK5127" s="22">
        <v>0</v>
      </c>
      <c r="AL5127" s="22">
        <f>AI5127*-0.029-0.3</f>
        <v>-9.28942</v>
      </c>
      <c r="AM5127" s="22">
        <v>0</v>
      </c>
      <c r="AN5127" s="22">
        <v>-12.84</v>
      </c>
      <c r="AO5127" s="22">
        <v>0</v>
      </c>
      <c r="AP5127" s="18">
        <f>SUM(AI5127:AO5127)</f>
        <v>287.85058</v>
      </c>
    </row>
    <row r="5128" ht="20.35" customHeight="1">
      <c r="A5128" t="s" s="28">
        <v>3927</v>
      </c>
      <c r="B5128" s="15">
        <v>44473</v>
      </c>
      <c r="C5128" s="16"/>
      <c r="D5128" s="16"/>
      <c r="E5128" s="31"/>
      <c r="F5128" s="31"/>
      <c r="G5128" s="16"/>
      <c r="H5128" s="16"/>
      <c r="I5128" s="16"/>
      <c r="J5128" s="16"/>
      <c r="K5128" s="16"/>
      <c r="L5128" s="17">
        <v>2</v>
      </c>
      <c r="M5128" s="16"/>
      <c r="N5128" s="16"/>
      <c r="O5128" s="16"/>
      <c r="P5128" s="16"/>
      <c r="Q5128" s="16"/>
      <c r="R5128" s="16"/>
      <c r="S5128" s="16"/>
      <c r="T5128" s="16"/>
      <c r="U5128" s="16"/>
      <c r="V5128" s="16"/>
      <c r="W5128" s="16"/>
      <c r="X5128" s="16"/>
      <c r="Y5128" s="16"/>
      <c r="Z5128" s="16"/>
      <c r="AA5128" s="16"/>
      <c r="AB5128" s="16"/>
      <c r="AC5128" s="16"/>
      <c r="AD5128" s="16"/>
      <c r="AE5128" s="16"/>
      <c r="AF5128" s="16"/>
      <c r="AG5128" s="16"/>
      <c r="AH5128" s="16"/>
      <c r="AI5128" s="18">
        <v>1699.98</v>
      </c>
      <c r="AJ5128" s="22">
        <f>AI5128*-0.029+-0.3</f>
        <v>-49.59942</v>
      </c>
      <c r="AK5128" s="22">
        <v>0</v>
      </c>
      <c r="AL5128" s="22">
        <v>0</v>
      </c>
      <c r="AM5128" s="22">
        <v>0</v>
      </c>
      <c r="AN5128" s="22">
        <v>-20.81</v>
      </c>
      <c r="AO5128" s="22">
        <v>0</v>
      </c>
      <c r="AP5128" s="18">
        <f>SUM(AI5128:AO5128)</f>
        <v>1629.57058</v>
      </c>
    </row>
    <row r="5129" ht="20.35" customHeight="1">
      <c r="A5129" t="s" s="28">
        <v>3928</v>
      </c>
      <c r="B5129" s="15">
        <v>44473</v>
      </c>
      <c r="C5129" s="16"/>
      <c r="D5129" s="16"/>
      <c r="E5129" s="31"/>
      <c r="F5129" s="31"/>
      <c r="G5129" s="16"/>
      <c r="H5129" s="16"/>
      <c r="I5129" s="16"/>
      <c r="J5129" s="17">
        <v>3</v>
      </c>
      <c r="K5129" s="16"/>
      <c r="L5129" s="16"/>
      <c r="M5129" s="16"/>
      <c r="N5129" s="16"/>
      <c r="O5129" s="16"/>
      <c r="P5129" s="16"/>
      <c r="Q5129" s="17">
        <v>1</v>
      </c>
      <c r="R5129" s="16"/>
      <c r="S5129" s="16"/>
      <c r="T5129" s="16"/>
      <c r="U5129" s="16"/>
      <c r="V5129" s="16"/>
      <c r="W5129" s="16"/>
      <c r="X5129" s="17">
        <v>2</v>
      </c>
      <c r="Y5129" s="16"/>
      <c r="Z5129" s="16"/>
      <c r="AA5129" s="16"/>
      <c r="AB5129" s="16"/>
      <c r="AC5129" s="16"/>
      <c r="AD5129" s="16"/>
      <c r="AE5129" s="16"/>
      <c r="AF5129" s="16"/>
      <c r="AG5129" s="16"/>
      <c r="AH5129" s="16"/>
      <c r="AI5129" s="18">
        <v>4923.16</v>
      </c>
      <c r="AJ5129" s="22">
        <f>AI5129*-0.029+-0.3</f>
        <v>-143.07164</v>
      </c>
      <c r="AK5129" s="22">
        <v>0</v>
      </c>
      <c r="AL5129" s="22">
        <v>0</v>
      </c>
      <c r="AM5129" s="22">
        <v>0</v>
      </c>
      <c r="AN5129" s="22">
        <v>-199.83</v>
      </c>
      <c r="AO5129" s="22">
        <v>0</v>
      </c>
      <c r="AP5129" s="18">
        <f>SUM(AI5129:AO5129)</f>
        <v>4580.25836</v>
      </c>
    </row>
    <row r="5130" ht="20.35" customHeight="1">
      <c r="A5130" t="s" s="28">
        <v>3929</v>
      </c>
      <c r="B5130" s="15">
        <v>44473</v>
      </c>
      <c r="C5130" s="16"/>
      <c r="D5130" s="16"/>
      <c r="E5130" s="31"/>
      <c r="F5130" s="59">
        <v>1</v>
      </c>
      <c r="G5130" s="16"/>
      <c r="H5130" s="16"/>
      <c r="I5130" s="16"/>
      <c r="J5130" s="16"/>
      <c r="K5130" s="16"/>
      <c r="L5130" s="16"/>
      <c r="M5130" s="16"/>
      <c r="N5130" s="16"/>
      <c r="O5130" s="16"/>
      <c r="P5130" s="16"/>
      <c r="Q5130" s="16"/>
      <c r="R5130" s="16"/>
      <c r="S5130" s="16"/>
      <c r="T5130" s="16"/>
      <c r="U5130" s="16"/>
      <c r="V5130" s="16"/>
      <c r="W5130" s="16"/>
      <c r="X5130" s="16"/>
      <c r="Y5130" s="16"/>
      <c r="Z5130" s="16"/>
      <c r="AA5130" s="16"/>
      <c r="AB5130" s="16"/>
      <c r="AC5130" s="16"/>
      <c r="AD5130" s="16"/>
      <c r="AE5130" s="16"/>
      <c r="AF5130" s="16"/>
      <c r="AG5130" s="16"/>
      <c r="AH5130" s="16"/>
      <c r="AI5130" s="18">
        <v>169.99</v>
      </c>
      <c r="AJ5130" s="22">
        <f>AI5130*-0.029+-0.3</f>
        <v>-5.22971</v>
      </c>
      <c r="AK5130" s="22">
        <v>0</v>
      </c>
      <c r="AL5130" s="22">
        <v>0</v>
      </c>
      <c r="AM5130" s="22">
        <v>0</v>
      </c>
      <c r="AN5130" s="22">
        <v>-11.42</v>
      </c>
      <c r="AO5130" s="22">
        <v>0</v>
      </c>
      <c r="AP5130" s="18">
        <f>SUM(AI5130:AO5130)</f>
        <v>153.34029</v>
      </c>
    </row>
    <row r="5131" ht="20.35" customHeight="1">
      <c r="A5131" t="s" s="28">
        <v>3930</v>
      </c>
      <c r="B5131" s="15">
        <v>44473</v>
      </c>
      <c r="C5131" s="17">
        <v>1</v>
      </c>
      <c r="D5131" s="16"/>
      <c r="E5131" s="31"/>
      <c r="F5131" s="59">
        <v>1</v>
      </c>
      <c r="G5131" s="16"/>
      <c r="H5131" s="16"/>
      <c r="I5131" s="16"/>
      <c r="J5131" s="16"/>
      <c r="K5131" s="16"/>
      <c r="L5131" s="16"/>
      <c r="M5131" s="16"/>
      <c r="N5131" s="16"/>
      <c r="O5131" s="16"/>
      <c r="P5131" s="16"/>
      <c r="Q5131" s="16"/>
      <c r="R5131" s="16"/>
      <c r="S5131" s="16"/>
      <c r="T5131" s="16"/>
      <c r="U5131" s="16"/>
      <c r="V5131" s="16"/>
      <c r="W5131" s="16"/>
      <c r="X5131" s="16"/>
      <c r="Y5131" s="16"/>
      <c r="Z5131" s="16"/>
      <c r="AA5131" s="16"/>
      <c r="AB5131" s="16"/>
      <c r="AC5131" s="16"/>
      <c r="AD5131" s="16"/>
      <c r="AE5131" s="16"/>
      <c r="AF5131" s="16"/>
      <c r="AG5131" s="16"/>
      <c r="AH5131" s="16"/>
      <c r="AI5131" s="18">
        <v>464.98</v>
      </c>
      <c r="AJ5131" s="22">
        <v>0</v>
      </c>
      <c r="AK5131" s="22">
        <v>0</v>
      </c>
      <c r="AL5131" s="22">
        <f>AI5131*-0.029-0.3</f>
        <v>-13.78442</v>
      </c>
      <c r="AM5131" s="22">
        <v>0</v>
      </c>
      <c r="AN5131" s="22">
        <v>-12.37</v>
      </c>
      <c r="AO5131" s="22">
        <v>0</v>
      </c>
      <c r="AP5131" s="18">
        <f>SUM(AI5131:AO5131)</f>
        <v>438.82558</v>
      </c>
    </row>
    <row r="5132" ht="20.35" customHeight="1">
      <c r="A5132" t="s" s="28">
        <v>3931</v>
      </c>
      <c r="B5132" s="15">
        <v>44474</v>
      </c>
      <c r="C5132" s="17">
        <v>1</v>
      </c>
      <c r="D5132" s="16"/>
      <c r="E5132" s="31"/>
      <c r="F5132" s="31"/>
      <c r="G5132" s="16"/>
      <c r="H5132" s="16"/>
      <c r="I5132" s="16"/>
      <c r="J5132" s="16"/>
      <c r="K5132" s="16"/>
      <c r="L5132" s="16"/>
      <c r="M5132" s="16"/>
      <c r="N5132" s="16"/>
      <c r="O5132" s="16"/>
      <c r="P5132" s="16"/>
      <c r="Q5132" s="16"/>
      <c r="R5132" s="16"/>
      <c r="S5132" s="16"/>
      <c r="T5132" s="16"/>
      <c r="U5132" s="16"/>
      <c r="V5132" s="16"/>
      <c r="W5132" s="16"/>
      <c r="X5132" s="16"/>
      <c r="Y5132" s="16"/>
      <c r="Z5132" s="16"/>
      <c r="AA5132" s="16"/>
      <c r="AB5132" s="16"/>
      <c r="AC5132" s="16"/>
      <c r="AD5132" s="16"/>
      <c r="AE5132" s="16"/>
      <c r="AF5132" s="16"/>
      <c r="AG5132" s="16"/>
      <c r="AH5132" s="16"/>
      <c r="AI5132" s="18">
        <v>299.99</v>
      </c>
      <c r="AJ5132" s="22">
        <v>0</v>
      </c>
      <c r="AK5132" s="22">
        <v>0</v>
      </c>
      <c r="AL5132" s="22">
        <v>0</v>
      </c>
      <c r="AM5132" s="22">
        <f>AI5132*-0.0599</f>
        <v>-17.969401</v>
      </c>
      <c r="AN5132" s="22">
        <v>-12.01</v>
      </c>
      <c r="AO5132" s="22">
        <v>0</v>
      </c>
      <c r="AP5132" s="18">
        <f>SUM(AI5132:AO5132)</f>
        <v>270.010599</v>
      </c>
    </row>
    <row r="5133" ht="20.35" customHeight="1">
      <c r="A5133" t="s" s="28">
        <v>3916</v>
      </c>
      <c r="B5133" s="15">
        <v>44474</v>
      </c>
      <c r="C5133" s="16"/>
      <c r="D5133" s="16"/>
      <c r="E5133" s="31"/>
      <c r="F5133" s="31"/>
      <c r="G5133" s="16"/>
      <c r="H5133" s="16"/>
      <c r="I5133" s="16"/>
      <c r="J5133" s="16"/>
      <c r="K5133" s="16"/>
      <c r="L5133" s="16"/>
      <c r="M5133" s="16"/>
      <c r="N5133" s="16"/>
      <c r="O5133" s="16"/>
      <c r="P5133" s="16"/>
      <c r="Q5133" s="16"/>
      <c r="R5133" s="16"/>
      <c r="S5133" s="16"/>
      <c r="T5133" s="16"/>
      <c r="U5133" s="16"/>
      <c r="V5133" s="16"/>
      <c r="W5133" s="16"/>
      <c r="X5133" s="17">
        <v>1</v>
      </c>
      <c r="Y5133" s="16"/>
      <c r="Z5133" s="16"/>
      <c r="AA5133" s="16"/>
      <c r="AB5133" s="16"/>
      <c r="AC5133" s="16"/>
      <c r="AD5133" s="16"/>
      <c r="AE5133" s="16"/>
      <c r="AF5133" s="16"/>
      <c r="AG5133" s="16"/>
      <c r="AH5133" s="16"/>
      <c r="AI5133" s="18">
        <v>119.6</v>
      </c>
      <c r="AJ5133" s="22">
        <v>0</v>
      </c>
      <c r="AK5133" s="22">
        <f>AI5133*-0.029+-0.3</f>
        <v>-3.7684</v>
      </c>
      <c r="AL5133" s="22">
        <v>0</v>
      </c>
      <c r="AM5133" s="22">
        <v>0</v>
      </c>
      <c r="AN5133" s="22">
        <v>-10.2</v>
      </c>
      <c r="AO5133" s="22">
        <v>-9.619999999999999</v>
      </c>
      <c r="AP5133" s="18">
        <f>SUM(AI5133:AO5133)</f>
        <v>96.0116</v>
      </c>
    </row>
    <row r="5134" ht="20.35" customHeight="1">
      <c r="A5134" t="s" s="28">
        <v>1630</v>
      </c>
      <c r="B5134" s="15">
        <v>44474</v>
      </c>
      <c r="C5134" s="16"/>
      <c r="D5134" s="16"/>
      <c r="E5134" s="31"/>
      <c r="F5134" s="31"/>
      <c r="G5134" s="16"/>
      <c r="H5134" s="16"/>
      <c r="I5134" s="16"/>
      <c r="J5134" s="16"/>
      <c r="K5134" s="16"/>
      <c r="L5134" s="16"/>
      <c r="M5134" s="16"/>
      <c r="N5134" s="16"/>
      <c r="O5134" s="16"/>
      <c r="P5134" s="16"/>
      <c r="Q5134" s="16"/>
      <c r="R5134" s="16"/>
      <c r="S5134" s="16"/>
      <c r="T5134" s="16"/>
      <c r="U5134" s="16"/>
      <c r="V5134" s="16"/>
      <c r="W5134" s="16"/>
      <c r="X5134" s="16"/>
      <c r="Y5134" s="16"/>
      <c r="Z5134" s="17">
        <v>2</v>
      </c>
      <c r="AA5134" s="16"/>
      <c r="AB5134" s="16"/>
      <c r="AC5134" s="16"/>
      <c r="AD5134" s="16"/>
      <c r="AE5134" s="16"/>
      <c r="AF5134" s="16"/>
      <c r="AG5134" s="16"/>
      <c r="AH5134" s="16"/>
      <c r="AI5134" s="18">
        <v>89.98</v>
      </c>
      <c r="AJ5134" s="22">
        <f>AI5134*-0.029+-0.3</f>
        <v>-2.90942</v>
      </c>
      <c r="AK5134" s="22">
        <v>0</v>
      </c>
      <c r="AL5134" s="22">
        <v>0</v>
      </c>
      <c r="AM5134" s="22">
        <v>0</v>
      </c>
      <c r="AN5134" s="22">
        <v>-10.2</v>
      </c>
      <c r="AO5134" s="22">
        <v>0</v>
      </c>
      <c r="AP5134" s="18">
        <f>SUM(AI5134:AO5134)</f>
        <v>76.87058</v>
      </c>
    </row>
    <row r="5135" ht="20.35" customHeight="1">
      <c r="A5135" t="s" s="28">
        <v>3932</v>
      </c>
      <c r="B5135" s="15">
        <v>44474</v>
      </c>
      <c r="C5135" s="17">
        <v>1</v>
      </c>
      <c r="D5135" s="16"/>
      <c r="E5135" s="31"/>
      <c r="F5135" s="59">
        <v>1</v>
      </c>
      <c r="G5135" s="16"/>
      <c r="H5135" s="16"/>
      <c r="I5135" s="16"/>
      <c r="J5135" s="16"/>
      <c r="K5135" s="16"/>
      <c r="L5135" s="16"/>
      <c r="M5135" s="16"/>
      <c r="N5135" s="16"/>
      <c r="O5135" s="16"/>
      <c r="P5135" s="16"/>
      <c r="Q5135" s="16"/>
      <c r="R5135" s="16"/>
      <c r="S5135" s="16"/>
      <c r="T5135" s="16"/>
      <c r="U5135" s="16"/>
      <c r="V5135" s="16"/>
      <c r="W5135" s="16"/>
      <c r="X5135" s="16"/>
      <c r="Y5135" s="16"/>
      <c r="Z5135" s="16"/>
      <c r="AA5135" s="16"/>
      <c r="AB5135" s="16"/>
      <c r="AC5135" s="16"/>
      <c r="AD5135" s="16"/>
      <c r="AE5135" s="16"/>
      <c r="AF5135" s="16"/>
      <c r="AG5135" s="16"/>
      <c r="AH5135" s="16"/>
      <c r="AI5135" s="18">
        <v>508.93</v>
      </c>
      <c r="AJ5135" s="22">
        <f>AI5135*-0.029+-0.3</f>
        <v>-15.05897</v>
      </c>
      <c r="AK5135" s="22">
        <v>0</v>
      </c>
      <c r="AL5135" s="22">
        <v>0</v>
      </c>
      <c r="AM5135" s="22">
        <v>0</v>
      </c>
      <c r="AN5135" s="22">
        <v>-62.82</v>
      </c>
      <c r="AO5135" s="22">
        <v>0</v>
      </c>
      <c r="AP5135" s="18">
        <f>SUM(AI5135:AO5135)</f>
        <v>431.05103</v>
      </c>
    </row>
    <row r="5136" ht="20.35" customHeight="1">
      <c r="A5136" t="s" s="28">
        <v>3933</v>
      </c>
      <c r="B5136" s="15">
        <v>44474</v>
      </c>
      <c r="C5136" s="17">
        <v>1</v>
      </c>
      <c r="D5136" s="16"/>
      <c r="E5136" s="31"/>
      <c r="F5136" s="59">
        <v>1</v>
      </c>
      <c r="G5136" s="16"/>
      <c r="H5136" s="16"/>
      <c r="I5136" s="16"/>
      <c r="J5136" s="16"/>
      <c r="K5136" s="16"/>
      <c r="L5136" s="16"/>
      <c r="M5136" s="16"/>
      <c r="N5136" s="16"/>
      <c r="O5136" s="16"/>
      <c r="P5136" s="16"/>
      <c r="Q5136" s="16"/>
      <c r="R5136" s="16"/>
      <c r="S5136" s="16"/>
      <c r="T5136" s="16"/>
      <c r="U5136" s="16"/>
      <c r="V5136" s="16"/>
      <c r="W5136" s="16"/>
      <c r="X5136" s="16"/>
      <c r="Y5136" s="16"/>
      <c r="Z5136" s="16"/>
      <c r="AA5136" s="16"/>
      <c r="AB5136" s="16"/>
      <c r="AC5136" s="16"/>
      <c r="AD5136" s="16"/>
      <c r="AE5136" s="16"/>
      <c r="AF5136" s="16"/>
      <c r="AG5136" s="16"/>
      <c r="AH5136" s="16"/>
      <c r="AI5136" s="18">
        <v>532.85</v>
      </c>
      <c r="AJ5136" s="22">
        <f>AI5136*-0.029+-0.3</f>
        <v>-15.75265</v>
      </c>
      <c r="AK5136" s="22">
        <v>0</v>
      </c>
      <c r="AL5136" s="22">
        <v>0</v>
      </c>
      <c r="AM5136" s="22">
        <v>0</v>
      </c>
      <c r="AN5136" s="22">
        <v>-11.42</v>
      </c>
      <c r="AO5136" s="22">
        <v>-42.87</v>
      </c>
      <c r="AP5136" s="18">
        <f>SUM(AI5136:AO5136)</f>
        <v>462.80735</v>
      </c>
    </row>
    <row r="5137" ht="20.35" customHeight="1">
      <c r="A5137" t="s" s="28">
        <v>3696</v>
      </c>
      <c r="B5137" s="15">
        <v>44474</v>
      </c>
      <c r="C5137" s="16"/>
      <c r="D5137" s="16"/>
      <c r="E5137" s="31"/>
      <c r="F5137" s="31"/>
      <c r="G5137" s="16"/>
      <c r="H5137" s="17">
        <v>2</v>
      </c>
      <c r="I5137" s="16"/>
      <c r="J5137" s="16"/>
      <c r="K5137" s="16"/>
      <c r="L5137" s="16"/>
      <c r="M5137" s="16"/>
      <c r="N5137" s="16"/>
      <c r="O5137" s="16"/>
      <c r="P5137" s="16"/>
      <c r="Q5137" s="16"/>
      <c r="R5137" s="16"/>
      <c r="S5137" s="16"/>
      <c r="T5137" s="16"/>
      <c r="U5137" s="16"/>
      <c r="V5137" s="16"/>
      <c r="W5137" s="16"/>
      <c r="X5137" s="16"/>
      <c r="Y5137" s="16"/>
      <c r="Z5137" s="16"/>
      <c r="AA5137" s="16"/>
      <c r="AB5137" s="16"/>
      <c r="AC5137" s="16"/>
      <c r="AD5137" s="16"/>
      <c r="AE5137" s="16"/>
      <c r="AF5137" s="16"/>
      <c r="AG5137" s="16"/>
      <c r="AH5137" s="16"/>
      <c r="AI5137" s="18">
        <v>1888.75</v>
      </c>
      <c r="AJ5137" s="22">
        <f>AI5137*-0.029+-0.3</f>
        <v>-55.07375</v>
      </c>
      <c r="AK5137" s="22">
        <v>0</v>
      </c>
      <c r="AL5137" s="22">
        <v>0</v>
      </c>
      <c r="AM5137" s="22">
        <v>0</v>
      </c>
      <c r="AN5137" s="22">
        <v>-9.02</v>
      </c>
      <c r="AO5137" s="22">
        <v>-148.75</v>
      </c>
      <c r="AP5137" s="18">
        <f>SUM(AI5137:AO5137)</f>
        <v>1675.90625</v>
      </c>
    </row>
    <row r="5138" ht="20.35" customHeight="1">
      <c r="A5138" t="s" s="28">
        <v>3934</v>
      </c>
      <c r="B5138" s="15">
        <v>44474</v>
      </c>
      <c r="C5138" s="16"/>
      <c r="D5138" s="16"/>
      <c r="E5138" s="31"/>
      <c r="F5138" s="31"/>
      <c r="G5138" s="16"/>
      <c r="H5138" s="16"/>
      <c r="I5138" s="16"/>
      <c r="J5138" s="16"/>
      <c r="K5138" s="16"/>
      <c r="L5138" s="16"/>
      <c r="M5138" s="16"/>
      <c r="N5138" s="16"/>
      <c r="O5138" s="16"/>
      <c r="P5138" s="16"/>
      <c r="Q5138" s="16"/>
      <c r="R5138" s="16"/>
      <c r="S5138" s="16"/>
      <c r="T5138" s="16"/>
      <c r="U5138" s="16"/>
      <c r="V5138" s="16"/>
      <c r="W5138" s="16"/>
      <c r="X5138" s="17">
        <v>1</v>
      </c>
      <c r="Y5138" s="16"/>
      <c r="Z5138" s="16"/>
      <c r="AA5138" s="16"/>
      <c r="AB5138" s="16"/>
      <c r="AC5138" s="16"/>
      <c r="AD5138" s="16"/>
      <c r="AE5138" s="16"/>
      <c r="AF5138" s="16"/>
      <c r="AG5138" s="16"/>
      <c r="AH5138" s="16"/>
      <c r="AI5138" s="18">
        <v>109.98</v>
      </c>
      <c r="AJ5138" s="22">
        <f>AI5138*-0.029+-0.3</f>
        <v>-3.48942</v>
      </c>
      <c r="AK5138" s="22">
        <v>0</v>
      </c>
      <c r="AL5138" s="22">
        <v>0</v>
      </c>
      <c r="AM5138" s="22">
        <v>0</v>
      </c>
      <c r="AN5138" s="22">
        <v>-10.2</v>
      </c>
      <c r="AO5138" s="22">
        <v>0</v>
      </c>
      <c r="AP5138" s="18">
        <f>SUM(AI5138:AO5138)</f>
        <v>96.29058000000001</v>
      </c>
    </row>
    <row r="5139" ht="20.35" customHeight="1">
      <c r="A5139" t="s" s="28">
        <v>3935</v>
      </c>
      <c r="B5139" s="15">
        <v>44475</v>
      </c>
      <c r="C5139" s="17">
        <v>1</v>
      </c>
      <c r="D5139" s="16"/>
      <c r="E5139" s="31"/>
      <c r="F5139" s="59">
        <v>1</v>
      </c>
      <c r="G5139" s="16"/>
      <c r="H5139" s="16"/>
      <c r="I5139" s="16"/>
      <c r="J5139" s="16"/>
      <c r="K5139" s="16"/>
      <c r="L5139" s="16"/>
      <c r="M5139" s="16"/>
      <c r="N5139" s="16"/>
      <c r="O5139" s="16"/>
      <c r="P5139" s="16"/>
      <c r="Q5139" s="16"/>
      <c r="R5139" s="16"/>
      <c r="S5139" s="16"/>
      <c r="T5139" s="16"/>
      <c r="U5139" s="16"/>
      <c r="V5139" s="16"/>
      <c r="W5139" s="16"/>
      <c r="X5139" s="16"/>
      <c r="Y5139" s="16"/>
      <c r="Z5139" s="16"/>
      <c r="AA5139" s="16"/>
      <c r="AB5139" s="16"/>
      <c r="AC5139" s="16"/>
      <c r="AD5139" s="16"/>
      <c r="AE5139" s="16"/>
      <c r="AF5139" s="16"/>
      <c r="AG5139" s="16"/>
      <c r="AH5139" s="16"/>
      <c r="AI5139" s="18">
        <v>489.98</v>
      </c>
      <c r="AJ5139" s="22">
        <v>0</v>
      </c>
      <c r="AK5139" s="22">
        <v>0</v>
      </c>
      <c r="AL5139" s="22">
        <v>0</v>
      </c>
      <c r="AM5139" s="22">
        <f>AI5139*-0.0599</f>
        <v>-29.349802</v>
      </c>
      <c r="AN5139" s="22">
        <v>-15.14</v>
      </c>
      <c r="AO5139" s="22">
        <v>0</v>
      </c>
      <c r="AP5139" s="18">
        <f>SUM(AI5139:AO5139)</f>
        <v>445.490198</v>
      </c>
    </row>
    <row r="5140" ht="20.35" customHeight="1">
      <c r="A5140" t="s" s="28">
        <v>3752</v>
      </c>
      <c r="B5140" s="15">
        <v>44475</v>
      </c>
      <c r="C5140" s="16"/>
      <c r="D5140" s="16"/>
      <c r="E5140" s="31"/>
      <c r="F5140" s="31"/>
      <c r="G5140" s="16"/>
      <c r="H5140" s="16"/>
      <c r="I5140" s="16"/>
      <c r="J5140" s="16"/>
      <c r="K5140" s="16"/>
      <c r="L5140" s="17">
        <v>6</v>
      </c>
      <c r="M5140" s="16"/>
      <c r="N5140" s="16"/>
      <c r="O5140" s="16"/>
      <c r="P5140" s="16"/>
      <c r="Q5140" s="16"/>
      <c r="R5140" s="16"/>
      <c r="S5140" s="16"/>
      <c r="T5140" s="16"/>
      <c r="U5140" s="16"/>
      <c r="V5140" s="16"/>
      <c r="W5140" s="16"/>
      <c r="X5140" s="16"/>
      <c r="Y5140" s="16"/>
      <c r="Z5140" s="16"/>
      <c r="AA5140" s="16"/>
      <c r="AB5140" s="16"/>
      <c r="AC5140" s="16"/>
      <c r="AD5140" s="16"/>
      <c r="AE5140" s="16"/>
      <c r="AF5140" s="16"/>
      <c r="AG5140" s="16"/>
      <c r="AH5140" s="16"/>
      <c r="AI5140" s="18">
        <v>6149.94</v>
      </c>
      <c r="AJ5140" s="22">
        <f>AI5140*-0.029+-0.3</f>
        <v>-178.64826</v>
      </c>
      <c r="AK5140" s="22">
        <v>0</v>
      </c>
      <c r="AL5140" s="22">
        <v>0</v>
      </c>
      <c r="AM5140" s="22">
        <v>0</v>
      </c>
      <c r="AN5140" s="22">
        <v>-80.02</v>
      </c>
      <c r="AO5140" s="22">
        <v>0</v>
      </c>
      <c r="AP5140" s="18">
        <f>SUM(AI5140:AO5140)</f>
        <v>5891.27174</v>
      </c>
    </row>
    <row r="5141" ht="20.35" customHeight="1">
      <c r="A5141" t="s" s="28">
        <v>3804</v>
      </c>
      <c r="B5141" s="15">
        <v>44475</v>
      </c>
      <c r="C5141" s="16"/>
      <c r="D5141" s="16"/>
      <c r="E5141" s="31"/>
      <c r="F5141" s="31"/>
      <c r="G5141" s="16"/>
      <c r="H5141" s="16"/>
      <c r="I5141" s="16"/>
      <c r="J5141" s="16"/>
      <c r="K5141" s="16"/>
      <c r="L5141" s="17">
        <v>1</v>
      </c>
      <c r="M5141" s="16"/>
      <c r="N5141" s="16"/>
      <c r="O5141" s="16"/>
      <c r="P5141" s="16"/>
      <c r="Q5141" s="17">
        <v>1</v>
      </c>
      <c r="R5141" s="16"/>
      <c r="S5141" s="16"/>
      <c r="T5141" s="16"/>
      <c r="U5141" s="16"/>
      <c r="V5141" s="16"/>
      <c r="W5141" s="16"/>
      <c r="X5141" s="16"/>
      <c r="Y5141" s="16"/>
      <c r="Z5141" s="16"/>
      <c r="AA5141" s="16"/>
      <c r="AB5141" s="16"/>
      <c r="AC5141" s="16"/>
      <c r="AD5141" s="16"/>
      <c r="AE5141" s="16"/>
      <c r="AF5141" s="16"/>
      <c r="AG5141" s="16"/>
      <c r="AH5141" s="16"/>
      <c r="AI5141" s="18">
        <v>1249.98</v>
      </c>
      <c r="AJ5141" s="22">
        <f>AI5141*-0.029+-0.3</f>
        <v>-36.54942</v>
      </c>
      <c r="AK5141" s="22">
        <v>0</v>
      </c>
      <c r="AL5141" s="22">
        <v>0</v>
      </c>
      <c r="AM5141" s="22">
        <v>0</v>
      </c>
      <c r="AN5141" s="22">
        <v>-16.57</v>
      </c>
      <c r="AO5141" s="22">
        <v>0</v>
      </c>
      <c r="AP5141" s="18">
        <f>SUM(AI5141:AO5141)</f>
        <v>1196.86058</v>
      </c>
    </row>
    <row r="5142" ht="20.35" customHeight="1">
      <c r="A5142" t="s" s="28">
        <v>3235</v>
      </c>
      <c r="B5142" s="15">
        <v>44475</v>
      </c>
      <c r="C5142" s="16"/>
      <c r="D5142" s="17">
        <v>3</v>
      </c>
      <c r="E5142" s="31"/>
      <c r="F5142" s="31"/>
      <c r="G5142" s="16"/>
      <c r="H5142" s="16"/>
      <c r="I5142" s="16"/>
      <c r="J5142" s="16"/>
      <c r="K5142" s="16"/>
      <c r="L5142" s="16"/>
      <c r="M5142" s="16"/>
      <c r="N5142" s="16"/>
      <c r="O5142" s="16"/>
      <c r="P5142" s="16"/>
      <c r="Q5142" s="16"/>
      <c r="R5142" s="16"/>
      <c r="S5142" s="16"/>
      <c r="T5142" s="16"/>
      <c r="U5142" s="16"/>
      <c r="V5142" s="16"/>
      <c r="W5142" s="16"/>
      <c r="X5142" s="16"/>
      <c r="Y5142" s="16"/>
      <c r="Z5142" s="16"/>
      <c r="AA5142" s="16"/>
      <c r="AB5142" s="16"/>
      <c r="AC5142" s="16"/>
      <c r="AD5142" s="16"/>
      <c r="AE5142" s="16"/>
      <c r="AF5142" s="16"/>
      <c r="AG5142" s="16"/>
      <c r="AH5142" s="16"/>
      <c r="AI5142" s="18">
        <v>804.5</v>
      </c>
      <c r="AJ5142" s="22">
        <v>0</v>
      </c>
      <c r="AK5142" s="22">
        <v>0</v>
      </c>
      <c r="AL5142" s="22">
        <v>0</v>
      </c>
      <c r="AM5142" s="22">
        <v>0</v>
      </c>
      <c r="AN5142" s="22">
        <v>-13.12</v>
      </c>
      <c r="AO5142" s="22">
        <v>0</v>
      </c>
      <c r="AP5142" s="18">
        <f>SUM(AI5142:AO5142)</f>
        <v>791.38</v>
      </c>
    </row>
    <row r="5143" ht="20.35" customHeight="1">
      <c r="A5143" t="s" s="28">
        <v>3936</v>
      </c>
      <c r="B5143" s="15">
        <v>44475</v>
      </c>
      <c r="C5143" s="17">
        <v>1</v>
      </c>
      <c r="D5143" s="16"/>
      <c r="E5143" s="31"/>
      <c r="F5143" s="31"/>
      <c r="G5143" s="16"/>
      <c r="H5143" s="16"/>
      <c r="I5143" s="16"/>
      <c r="J5143" s="16"/>
      <c r="K5143" s="16"/>
      <c r="L5143" s="16"/>
      <c r="M5143" s="16"/>
      <c r="N5143" s="16"/>
      <c r="O5143" s="16"/>
      <c r="P5143" s="16"/>
      <c r="Q5143" s="16"/>
      <c r="R5143" s="16"/>
      <c r="S5143" s="16"/>
      <c r="T5143" s="16"/>
      <c r="U5143" s="16"/>
      <c r="V5143" s="16"/>
      <c r="W5143" s="16"/>
      <c r="X5143" s="16"/>
      <c r="Y5143" s="16"/>
      <c r="Z5143" s="16"/>
      <c r="AA5143" s="16"/>
      <c r="AB5143" s="16"/>
      <c r="AC5143" s="16"/>
      <c r="AD5143" s="16"/>
      <c r="AE5143" s="16"/>
      <c r="AF5143" s="16"/>
      <c r="AG5143" s="16"/>
      <c r="AH5143" s="16"/>
      <c r="AI5143" s="18">
        <v>415.68</v>
      </c>
      <c r="AJ5143" s="22">
        <f>AI5143*-0.029+-0.3</f>
        <v>-12.35472</v>
      </c>
      <c r="AK5143" s="22">
        <v>0</v>
      </c>
      <c r="AL5143" s="22">
        <v>0</v>
      </c>
      <c r="AM5143" s="22">
        <v>0</v>
      </c>
      <c r="AN5143" s="22">
        <v>-57.79</v>
      </c>
      <c r="AO5143" s="22">
        <v>0</v>
      </c>
      <c r="AP5143" s="18">
        <f>SUM(AI5143:AO5143)</f>
        <v>345.53528</v>
      </c>
    </row>
    <row r="5144" ht="20.35" customHeight="1">
      <c r="A5144" t="s" s="28">
        <v>3937</v>
      </c>
      <c r="B5144" s="15">
        <v>44476</v>
      </c>
      <c r="C5144" s="16"/>
      <c r="D5144" s="16"/>
      <c r="E5144" s="31"/>
      <c r="F5144" s="31"/>
      <c r="G5144" s="16"/>
      <c r="H5144" s="16"/>
      <c r="I5144" s="16"/>
      <c r="J5144" s="16"/>
      <c r="K5144" s="16"/>
      <c r="L5144" s="16"/>
      <c r="M5144" s="16"/>
      <c r="N5144" s="16"/>
      <c r="O5144" s="16"/>
      <c r="P5144" s="16"/>
      <c r="Q5144" s="16"/>
      <c r="R5144" s="16"/>
      <c r="S5144" s="16"/>
      <c r="T5144" s="16"/>
      <c r="U5144" s="16"/>
      <c r="V5144" s="16"/>
      <c r="W5144" s="16"/>
      <c r="X5144" s="17">
        <v>2</v>
      </c>
      <c r="Y5144" s="16"/>
      <c r="Z5144" s="16"/>
      <c r="AA5144" s="16"/>
      <c r="AB5144" s="16"/>
      <c r="AC5144" s="16"/>
      <c r="AD5144" s="16"/>
      <c r="AE5144" s="16"/>
      <c r="AF5144" s="16"/>
      <c r="AG5144" s="16"/>
      <c r="AH5144" s="16"/>
      <c r="AI5144" s="18">
        <v>199.98</v>
      </c>
      <c r="AJ5144" s="22">
        <f>AI5144*-0.029+-0.3</f>
        <v>-6.09942</v>
      </c>
      <c r="AK5144" s="22">
        <v>0</v>
      </c>
      <c r="AL5144" s="22">
        <v>0</v>
      </c>
      <c r="AM5144" s="22">
        <v>0</v>
      </c>
      <c r="AN5144" s="22">
        <v>-10.2</v>
      </c>
      <c r="AO5144" s="22">
        <v>0</v>
      </c>
      <c r="AP5144" s="18">
        <f>SUM(AI5144:AO5144)</f>
        <v>183.68058</v>
      </c>
    </row>
    <row r="5145" ht="20.35" customHeight="1">
      <c r="A5145" t="s" s="28">
        <v>2634</v>
      </c>
      <c r="B5145" s="15">
        <v>44476</v>
      </c>
      <c r="C5145" s="16"/>
      <c r="D5145" s="16"/>
      <c r="E5145" s="31"/>
      <c r="F5145" s="31"/>
      <c r="G5145" s="16"/>
      <c r="H5145" s="16"/>
      <c r="I5145" s="16"/>
      <c r="J5145" s="16"/>
      <c r="K5145" s="16"/>
      <c r="L5145" s="16"/>
      <c r="M5145" s="16"/>
      <c r="N5145" s="16"/>
      <c r="O5145" s="16"/>
      <c r="P5145" s="16"/>
      <c r="Q5145" s="16"/>
      <c r="R5145" s="16"/>
      <c r="S5145" s="16"/>
      <c r="T5145" s="16"/>
      <c r="U5145" s="16"/>
      <c r="V5145" s="16"/>
      <c r="W5145" s="16"/>
      <c r="X5145" s="17">
        <v>5</v>
      </c>
      <c r="Y5145" s="16"/>
      <c r="Z5145" s="16"/>
      <c r="AA5145" s="16"/>
      <c r="AB5145" s="16"/>
      <c r="AC5145" s="16"/>
      <c r="AD5145" s="16"/>
      <c r="AE5145" s="16"/>
      <c r="AF5145" s="16"/>
      <c r="AG5145" s="16"/>
      <c r="AH5145" s="16"/>
      <c r="AI5145" s="18">
        <v>670.92</v>
      </c>
      <c r="AJ5145" s="22">
        <f>AI5145*-0.029+-0.3</f>
        <v>-19.75668</v>
      </c>
      <c r="AK5145" s="22">
        <v>0</v>
      </c>
      <c r="AL5145" s="22">
        <v>0</v>
      </c>
      <c r="AM5145" s="22">
        <v>0</v>
      </c>
      <c r="AN5145" s="22">
        <v>-19.66</v>
      </c>
      <c r="AO5145" s="22">
        <v>0</v>
      </c>
      <c r="AP5145" s="18">
        <f>SUM(AI5145:AO5145)</f>
        <v>631.50332</v>
      </c>
    </row>
    <row r="5146" ht="20.35" customHeight="1">
      <c r="A5146" t="s" s="28">
        <v>3938</v>
      </c>
      <c r="B5146" s="15">
        <v>44476</v>
      </c>
      <c r="C5146" s="17">
        <v>1</v>
      </c>
      <c r="D5146" s="16"/>
      <c r="E5146" s="31"/>
      <c r="F5146" s="31"/>
      <c r="G5146" s="16"/>
      <c r="H5146" s="16"/>
      <c r="I5146" s="16"/>
      <c r="J5146" s="16"/>
      <c r="K5146" s="16"/>
      <c r="L5146" s="16"/>
      <c r="M5146" s="16"/>
      <c r="N5146" s="16"/>
      <c r="O5146" s="16"/>
      <c r="P5146" s="16"/>
      <c r="Q5146" s="16"/>
      <c r="R5146" s="17">
        <v>1</v>
      </c>
      <c r="S5146" s="16"/>
      <c r="T5146" s="16"/>
      <c r="U5146" s="16"/>
      <c r="V5146" s="16"/>
      <c r="W5146" s="16"/>
      <c r="X5146" s="16"/>
      <c r="Y5146" s="16"/>
      <c r="Z5146" s="17">
        <v>2</v>
      </c>
      <c r="AA5146" s="17">
        <v>1</v>
      </c>
      <c r="AB5146" s="16"/>
      <c r="AC5146" s="16"/>
      <c r="AD5146" s="16"/>
      <c r="AE5146" s="16"/>
      <c r="AF5146" s="16"/>
      <c r="AG5146" s="16"/>
      <c r="AH5146" s="16"/>
      <c r="AI5146" s="18">
        <v>1170.734</v>
      </c>
      <c r="AJ5146" s="22">
        <v>0</v>
      </c>
      <c r="AK5146" s="22">
        <v>0</v>
      </c>
      <c r="AL5146" s="22">
        <f>AI5146*-0.029-0.3</f>
        <v>-34.251286</v>
      </c>
      <c r="AM5146" s="22">
        <v>0</v>
      </c>
      <c r="AN5146" s="22">
        <v>-86.2</v>
      </c>
      <c r="AO5146" s="22">
        <v>0</v>
      </c>
      <c r="AP5146" s="18">
        <f>SUM(AI5146:AO5146)</f>
        <v>1050.282714</v>
      </c>
    </row>
    <row r="5147" ht="20.35" customHeight="1">
      <c r="A5147" t="s" s="28">
        <v>3755</v>
      </c>
      <c r="B5147" s="15">
        <v>44476</v>
      </c>
      <c r="C5147" s="16"/>
      <c r="D5147" s="16"/>
      <c r="E5147" s="31"/>
      <c r="F5147" s="31"/>
      <c r="G5147" s="16"/>
      <c r="H5147" s="16"/>
      <c r="I5147" s="16"/>
      <c r="J5147" s="16"/>
      <c r="K5147" s="16"/>
      <c r="L5147" s="16"/>
      <c r="M5147" s="16"/>
      <c r="N5147" s="16"/>
      <c r="O5147" s="16"/>
      <c r="P5147" s="16"/>
      <c r="Q5147" s="16"/>
      <c r="R5147" s="16"/>
      <c r="S5147" s="16"/>
      <c r="T5147" s="16"/>
      <c r="U5147" s="16"/>
      <c r="V5147" s="16"/>
      <c r="W5147" s="16"/>
      <c r="X5147" s="16"/>
      <c r="Y5147" s="16"/>
      <c r="Z5147" s="16"/>
      <c r="AA5147" s="16"/>
      <c r="AB5147" s="16"/>
      <c r="AC5147" s="16"/>
      <c r="AD5147" s="16"/>
      <c r="AE5147" s="16"/>
      <c r="AF5147" s="16"/>
      <c r="AG5147" s="16"/>
      <c r="AH5147" s="16"/>
      <c r="AI5147" s="18">
        <v>49.98</v>
      </c>
      <c r="AJ5147" s="22">
        <f>AI5147*-0.029+-0.3</f>
        <v>-1.74942</v>
      </c>
      <c r="AK5147" s="22">
        <v>0</v>
      </c>
      <c r="AL5147" s="22">
        <v>0</v>
      </c>
      <c r="AM5147" s="22">
        <v>0</v>
      </c>
      <c r="AN5147" s="22">
        <v>-5.96</v>
      </c>
      <c r="AO5147" s="22">
        <v>0</v>
      </c>
      <c r="AP5147" s="18">
        <f>SUM(AI5147:AO5147)</f>
        <v>42.27058</v>
      </c>
    </row>
    <row r="5148" ht="20.35" customHeight="1">
      <c r="A5148" t="s" s="28">
        <v>802</v>
      </c>
      <c r="B5148" s="15">
        <v>44476</v>
      </c>
      <c r="C5148" s="16"/>
      <c r="D5148" s="16"/>
      <c r="E5148" s="31"/>
      <c r="F5148" s="31"/>
      <c r="G5148" s="16"/>
      <c r="H5148" s="17">
        <v>8</v>
      </c>
      <c r="I5148" s="16"/>
      <c r="J5148" s="16"/>
      <c r="K5148" s="16"/>
      <c r="L5148" s="16"/>
      <c r="M5148" s="16"/>
      <c r="N5148" s="16"/>
      <c r="O5148" s="16"/>
      <c r="P5148" s="16"/>
      <c r="Q5148" s="16"/>
      <c r="R5148" s="17">
        <v>1</v>
      </c>
      <c r="S5148" s="16"/>
      <c r="T5148" s="16"/>
      <c r="U5148" s="16"/>
      <c r="V5148" s="16"/>
      <c r="W5148" s="16"/>
      <c r="X5148" s="17">
        <v>2</v>
      </c>
      <c r="Y5148" s="16"/>
      <c r="Z5148" s="16"/>
      <c r="AA5148" s="16"/>
      <c r="AB5148" s="16"/>
      <c r="AC5148" s="16"/>
      <c r="AD5148" s="16"/>
      <c r="AE5148" s="16"/>
      <c r="AF5148" s="16"/>
      <c r="AG5148" s="16"/>
      <c r="AH5148" s="16"/>
      <c r="AI5148" s="18">
        <v>7890</v>
      </c>
      <c r="AJ5148" s="22">
        <v>0</v>
      </c>
      <c r="AK5148" s="22">
        <v>0</v>
      </c>
      <c r="AL5148" s="22">
        <v>0</v>
      </c>
      <c r="AM5148" s="22">
        <v>0</v>
      </c>
      <c r="AN5148" s="22">
        <v>-66.55</v>
      </c>
      <c r="AO5148" s="22">
        <v>0</v>
      </c>
      <c r="AP5148" s="18">
        <f>SUM(AI5148:AO5148)</f>
        <v>7823.45</v>
      </c>
    </row>
    <row r="5149" ht="20.35" customHeight="1">
      <c r="A5149" t="s" s="28">
        <v>3939</v>
      </c>
      <c r="B5149" s="15">
        <v>44477</v>
      </c>
      <c r="C5149" s="17">
        <v>1</v>
      </c>
      <c r="D5149" s="16"/>
      <c r="E5149" s="31"/>
      <c r="F5149" s="31"/>
      <c r="G5149" s="16"/>
      <c r="H5149" s="16"/>
      <c r="I5149" s="16"/>
      <c r="J5149" s="16"/>
      <c r="K5149" s="16"/>
      <c r="L5149" s="16"/>
      <c r="M5149" s="16"/>
      <c r="N5149" s="16"/>
      <c r="O5149" s="16"/>
      <c r="P5149" s="16"/>
      <c r="Q5149" s="16"/>
      <c r="R5149" s="16"/>
      <c r="S5149" s="16"/>
      <c r="T5149" s="16"/>
      <c r="U5149" s="16"/>
      <c r="V5149" s="16"/>
      <c r="W5149" s="16"/>
      <c r="X5149" s="16"/>
      <c r="Y5149" s="16"/>
      <c r="Z5149" s="16"/>
      <c r="AA5149" s="16"/>
      <c r="AB5149" s="16"/>
      <c r="AC5149" s="16"/>
      <c r="AD5149" s="16"/>
      <c r="AE5149" s="16"/>
      <c r="AF5149" s="16"/>
      <c r="AG5149" s="16"/>
      <c r="AH5149" s="16"/>
      <c r="AI5149" s="18">
        <v>314.42</v>
      </c>
      <c r="AJ5149" s="22">
        <f>AI5149*-0.029+-0.3</f>
        <v>-9.41818</v>
      </c>
      <c r="AK5149" s="22">
        <v>0</v>
      </c>
      <c r="AL5149" s="22">
        <v>0</v>
      </c>
      <c r="AM5149" s="22">
        <v>0</v>
      </c>
      <c r="AN5149" s="22">
        <v>-12.87</v>
      </c>
      <c r="AO5149" s="22">
        <v>0</v>
      </c>
      <c r="AP5149" s="18">
        <f>SUM(AI5149:AO5149)</f>
        <v>292.13182</v>
      </c>
    </row>
    <row r="5150" ht="20.35" customHeight="1">
      <c r="A5150" t="s" s="28">
        <v>3940</v>
      </c>
      <c r="B5150" s="15">
        <v>44479</v>
      </c>
      <c r="C5150" s="16"/>
      <c r="D5150" s="16"/>
      <c r="E5150" s="31"/>
      <c r="F5150" s="31"/>
      <c r="G5150" s="16"/>
      <c r="H5150" s="17">
        <v>2</v>
      </c>
      <c r="I5150" s="16"/>
      <c r="J5150" s="16"/>
      <c r="K5150" s="16"/>
      <c r="L5150" s="16"/>
      <c r="M5150" s="16"/>
      <c r="N5150" s="16"/>
      <c r="O5150" s="16"/>
      <c r="P5150" s="16"/>
      <c r="Q5150" s="16"/>
      <c r="R5150" s="16"/>
      <c r="S5150" s="16"/>
      <c r="T5150" s="16"/>
      <c r="U5150" s="16"/>
      <c r="V5150" s="16"/>
      <c r="W5150" s="16"/>
      <c r="X5150" s="17">
        <v>1</v>
      </c>
      <c r="Y5150" s="16"/>
      <c r="Z5150" s="16"/>
      <c r="AA5150" s="16"/>
      <c r="AB5150" s="16"/>
      <c r="AC5150" s="16"/>
      <c r="AD5150" s="16"/>
      <c r="AE5150" s="16"/>
      <c r="AF5150" s="16"/>
      <c r="AG5150" s="16"/>
      <c r="AH5150" s="16"/>
      <c r="AI5150" s="18">
        <v>3091.72</v>
      </c>
      <c r="AJ5150" s="22">
        <f>AI5150*-0.029+-0.3</f>
        <v>-89.95988</v>
      </c>
      <c r="AK5150" s="22">
        <v>0</v>
      </c>
      <c r="AL5150" s="22">
        <v>0</v>
      </c>
      <c r="AM5150" s="22">
        <v>0</v>
      </c>
      <c r="AN5150" s="22">
        <v>-23.14</v>
      </c>
      <c r="AO5150" s="22">
        <v>-248.75</v>
      </c>
      <c r="AP5150" s="18">
        <f>SUM(AI5150:AO5150)</f>
        <v>2729.87012</v>
      </c>
    </row>
    <row r="5151" ht="20.35" customHeight="1">
      <c r="A5151" t="s" s="28">
        <v>3941</v>
      </c>
      <c r="B5151" s="15">
        <v>44479</v>
      </c>
      <c r="C5151" s="17">
        <v>1</v>
      </c>
      <c r="D5151" s="16"/>
      <c r="E5151" s="31"/>
      <c r="F5151" s="31"/>
      <c r="G5151" s="16"/>
      <c r="H5151" s="16"/>
      <c r="I5151" s="16"/>
      <c r="J5151" s="16"/>
      <c r="K5151" s="16"/>
      <c r="L5151" s="16"/>
      <c r="M5151" s="16"/>
      <c r="N5151" s="16"/>
      <c r="O5151" s="16"/>
      <c r="P5151" s="16"/>
      <c r="Q5151" s="16"/>
      <c r="R5151" s="16"/>
      <c r="S5151" s="16"/>
      <c r="T5151" s="16"/>
      <c r="U5151" s="16"/>
      <c r="V5151" s="16"/>
      <c r="W5151" s="16"/>
      <c r="X5151" s="16"/>
      <c r="Y5151" s="16"/>
      <c r="Z5151" s="16"/>
      <c r="AA5151" s="16"/>
      <c r="AB5151" s="16"/>
      <c r="AC5151" s="16"/>
      <c r="AD5151" s="16"/>
      <c r="AE5151" s="16"/>
      <c r="AF5151" s="16"/>
      <c r="AG5151" s="16"/>
      <c r="AH5151" s="16"/>
      <c r="AI5151" s="18">
        <v>326.24</v>
      </c>
      <c r="AJ5151" s="22">
        <f>AI5151*-0.029+-0.3</f>
        <v>-9.760960000000001</v>
      </c>
      <c r="AK5151" s="22">
        <v>0</v>
      </c>
      <c r="AL5151" s="22">
        <v>0</v>
      </c>
      <c r="AM5151" s="22">
        <v>0</v>
      </c>
      <c r="AN5151" s="22">
        <v>-9.07</v>
      </c>
      <c r="AO5151" s="22">
        <v>-26.25</v>
      </c>
      <c r="AP5151" s="18">
        <f>SUM(AI5151:AO5151)</f>
        <v>281.15904</v>
      </c>
    </row>
    <row r="5152" ht="20.35" customHeight="1">
      <c r="A5152" t="s" s="28">
        <v>3942</v>
      </c>
      <c r="B5152" s="15">
        <v>44479</v>
      </c>
      <c r="C5152" s="16"/>
      <c r="D5152" s="16"/>
      <c r="E5152" s="31"/>
      <c r="F5152" s="31"/>
      <c r="G5152" s="16"/>
      <c r="H5152" s="16"/>
      <c r="I5152" s="16"/>
      <c r="J5152" s="16"/>
      <c r="K5152" s="16"/>
      <c r="L5152" s="16"/>
      <c r="M5152" s="16"/>
      <c r="N5152" s="16"/>
      <c r="O5152" s="16"/>
      <c r="P5152" s="16"/>
      <c r="Q5152" s="16"/>
      <c r="R5152" s="16"/>
      <c r="S5152" s="16"/>
      <c r="T5152" s="16"/>
      <c r="U5152" s="16"/>
      <c r="V5152" s="16"/>
      <c r="W5152" s="16"/>
      <c r="X5152" s="16"/>
      <c r="Y5152" s="16"/>
      <c r="Z5152" s="17">
        <v>2</v>
      </c>
      <c r="AA5152" s="16"/>
      <c r="AB5152" s="16"/>
      <c r="AC5152" s="16"/>
      <c r="AD5152" s="16"/>
      <c r="AE5152" s="16"/>
      <c r="AF5152" s="16"/>
      <c r="AG5152" s="16"/>
      <c r="AH5152" s="16"/>
      <c r="AI5152" s="18">
        <v>105.96</v>
      </c>
      <c r="AJ5152" s="22">
        <v>0</v>
      </c>
      <c r="AK5152" s="22">
        <v>0</v>
      </c>
      <c r="AL5152" s="22">
        <f>AI5152*-0.029-0.3</f>
        <v>-3.37284</v>
      </c>
      <c r="AM5152" s="22">
        <v>0</v>
      </c>
      <c r="AN5152" s="22">
        <v>-10.2</v>
      </c>
      <c r="AO5152" s="22">
        <v>0</v>
      </c>
      <c r="AP5152" s="18">
        <f>SUM(AI5152:AO5152)</f>
        <v>92.38715999999999</v>
      </c>
    </row>
    <row r="5153" ht="20.35" customHeight="1">
      <c r="A5153" t="s" s="28">
        <v>3943</v>
      </c>
      <c r="B5153" s="15">
        <v>44480</v>
      </c>
      <c r="C5153" s="16"/>
      <c r="D5153" s="16"/>
      <c r="E5153" s="31"/>
      <c r="F5153" s="31"/>
      <c r="G5153" s="16"/>
      <c r="H5153" s="16"/>
      <c r="I5153" s="16"/>
      <c r="J5153" s="16"/>
      <c r="K5153" s="16"/>
      <c r="L5153" s="17">
        <v>2</v>
      </c>
      <c r="M5153" s="16"/>
      <c r="N5153" s="16"/>
      <c r="O5153" s="16"/>
      <c r="P5153" s="16"/>
      <c r="Q5153" s="16"/>
      <c r="R5153" s="16"/>
      <c r="S5153" s="16"/>
      <c r="T5153" s="16"/>
      <c r="U5153" s="16"/>
      <c r="V5153" s="16"/>
      <c r="W5153" s="16"/>
      <c r="X5153" s="16"/>
      <c r="Y5153" s="16"/>
      <c r="Z5153" s="16"/>
      <c r="AA5153" s="16"/>
      <c r="AB5153" s="16"/>
      <c r="AC5153" s="16"/>
      <c r="AD5153" s="16"/>
      <c r="AE5153" s="16"/>
      <c r="AF5153" s="16"/>
      <c r="AG5153" s="16"/>
      <c r="AH5153" s="16"/>
      <c r="AI5153" s="18">
        <v>1799.98</v>
      </c>
      <c r="AJ5153" s="22">
        <v>0</v>
      </c>
      <c r="AK5153" s="22">
        <v>0</v>
      </c>
      <c r="AL5153" s="22">
        <f>AI5153*-0.029-0.3</f>
        <v>-52.49942</v>
      </c>
      <c r="AM5153" s="22">
        <v>0</v>
      </c>
      <c r="AN5153" s="22">
        <v>-26.18</v>
      </c>
      <c r="AO5153" s="22">
        <v>0</v>
      </c>
      <c r="AP5153" s="18">
        <f>SUM(AI5153:AO5153)</f>
        <v>1721.30058</v>
      </c>
    </row>
    <row r="5154" ht="20.35" customHeight="1">
      <c r="A5154" t="s" s="28">
        <v>3944</v>
      </c>
      <c r="B5154" s="15">
        <v>44480</v>
      </c>
      <c r="C5154" s="17">
        <v>1</v>
      </c>
      <c r="D5154" s="16"/>
      <c r="E5154" s="31"/>
      <c r="F5154" s="59">
        <v>1</v>
      </c>
      <c r="G5154" s="16"/>
      <c r="H5154" s="16"/>
      <c r="I5154" s="16"/>
      <c r="J5154" s="16"/>
      <c r="K5154" s="16"/>
      <c r="L5154" s="16"/>
      <c r="M5154" s="16"/>
      <c r="N5154" s="16"/>
      <c r="O5154" s="16"/>
      <c r="P5154" s="16"/>
      <c r="Q5154" s="16"/>
      <c r="R5154" s="16"/>
      <c r="S5154" s="16"/>
      <c r="T5154" s="16"/>
      <c r="U5154" s="16"/>
      <c r="V5154" s="16"/>
      <c r="W5154" s="16"/>
      <c r="X5154" s="16"/>
      <c r="Y5154" s="16"/>
      <c r="Z5154" s="16"/>
      <c r="AA5154" s="16"/>
      <c r="AB5154" s="16"/>
      <c r="AC5154" s="16"/>
      <c r="AD5154" s="16"/>
      <c r="AE5154" s="16"/>
      <c r="AF5154" s="16"/>
      <c r="AG5154" s="16"/>
      <c r="AH5154" s="16"/>
      <c r="AI5154" s="18">
        <v>489.98</v>
      </c>
      <c r="AJ5154" s="22">
        <f>AI5154*-0.029+-0.3</f>
        <v>-14.50942</v>
      </c>
      <c r="AK5154" s="22">
        <v>0</v>
      </c>
      <c r="AL5154" s="22">
        <v>0</v>
      </c>
      <c r="AM5154" s="22">
        <v>0</v>
      </c>
      <c r="AN5154" s="22">
        <v>-12.51</v>
      </c>
      <c r="AO5154" s="22">
        <v>0</v>
      </c>
      <c r="AP5154" s="18">
        <f>SUM(AI5154:AO5154)</f>
        <v>462.96058</v>
      </c>
    </row>
    <row r="5155" ht="20.35" customHeight="1">
      <c r="A5155" t="s" s="28">
        <v>3945</v>
      </c>
      <c r="B5155" s="15">
        <v>44480</v>
      </c>
      <c r="C5155" s="17">
        <v>3</v>
      </c>
      <c r="D5155" s="16"/>
      <c r="E5155" s="31"/>
      <c r="F5155" s="59">
        <v>3</v>
      </c>
      <c r="G5155" s="16"/>
      <c r="H5155" s="16"/>
      <c r="I5155" s="16"/>
      <c r="J5155" s="16"/>
      <c r="K5155" s="16"/>
      <c r="L5155" s="16"/>
      <c r="M5155" s="16"/>
      <c r="N5155" s="16"/>
      <c r="O5155" s="16"/>
      <c r="P5155" s="16"/>
      <c r="Q5155" s="16"/>
      <c r="R5155" s="16"/>
      <c r="S5155" s="16"/>
      <c r="T5155" s="16"/>
      <c r="U5155" s="16"/>
      <c r="V5155" s="16"/>
      <c r="W5155" s="16"/>
      <c r="X5155" s="16"/>
      <c r="Y5155" s="16"/>
      <c r="Z5155" s="16"/>
      <c r="AA5155" s="16"/>
      <c r="AB5155" s="16"/>
      <c r="AC5155" s="16"/>
      <c r="AD5155" s="16"/>
      <c r="AE5155" s="16"/>
      <c r="AF5155" s="16"/>
      <c r="AG5155" s="16"/>
      <c r="AH5155" s="16"/>
      <c r="AI5155" s="18">
        <v>1469.94</v>
      </c>
      <c r="AJ5155" s="22">
        <f>AI5155*-0.029+-0.3</f>
        <v>-42.92826</v>
      </c>
      <c r="AK5155" s="22">
        <v>0</v>
      </c>
      <c r="AL5155" s="22">
        <v>0</v>
      </c>
      <c r="AM5155" s="22">
        <v>0</v>
      </c>
      <c r="AN5155" s="22">
        <v>-38.65</v>
      </c>
      <c r="AO5155" s="22">
        <v>0</v>
      </c>
      <c r="AP5155" s="18">
        <f>SUM(AI5155:AO5155)</f>
        <v>1388.36174</v>
      </c>
    </row>
    <row r="5156" ht="20.35" customHeight="1">
      <c r="A5156" t="s" s="28">
        <v>3946</v>
      </c>
      <c r="B5156" s="15">
        <v>44480</v>
      </c>
      <c r="C5156" s="17">
        <v>2</v>
      </c>
      <c r="D5156" s="16"/>
      <c r="E5156" s="31"/>
      <c r="F5156" s="59">
        <v>2</v>
      </c>
      <c r="G5156" s="16"/>
      <c r="H5156" s="16"/>
      <c r="I5156" s="16"/>
      <c r="J5156" s="16"/>
      <c r="K5156" s="16"/>
      <c r="L5156" s="16"/>
      <c r="M5156" s="16"/>
      <c r="N5156" s="16"/>
      <c r="O5156" s="16"/>
      <c r="P5156" s="16"/>
      <c r="Q5156" s="16"/>
      <c r="R5156" s="16"/>
      <c r="S5156" s="16"/>
      <c r="T5156" s="16"/>
      <c r="U5156" s="16"/>
      <c r="V5156" s="16"/>
      <c r="W5156" s="16"/>
      <c r="X5156" s="16"/>
      <c r="Y5156" s="16"/>
      <c r="Z5156" s="16"/>
      <c r="AA5156" s="16"/>
      <c r="AB5156" s="16"/>
      <c r="AC5156" s="16"/>
      <c r="AD5156" s="16"/>
      <c r="AE5156" s="16"/>
      <c r="AF5156" s="16"/>
      <c r="AG5156" s="16"/>
      <c r="AH5156" s="16"/>
      <c r="AI5156" s="18">
        <v>1065.71</v>
      </c>
      <c r="AJ5156" s="22">
        <f>AI5156*-0.029+-0.3</f>
        <v>-31.20559</v>
      </c>
      <c r="AK5156" s="22">
        <v>0</v>
      </c>
      <c r="AL5156" s="22">
        <v>0</v>
      </c>
      <c r="AM5156" s="22">
        <v>0</v>
      </c>
      <c r="AN5156" s="22">
        <v>-9.07</v>
      </c>
      <c r="AO5156" s="22">
        <v>-85.75</v>
      </c>
      <c r="AP5156" s="18">
        <f>SUM(AI5156:AO5156)</f>
        <v>939.68441</v>
      </c>
    </row>
    <row r="5157" ht="20.35" customHeight="1">
      <c r="A5157" t="s" s="28">
        <v>3897</v>
      </c>
      <c r="B5157" s="15">
        <v>44480</v>
      </c>
      <c r="C5157" s="16"/>
      <c r="D5157" s="16"/>
      <c r="E5157" s="31"/>
      <c r="F5157" s="31"/>
      <c r="G5157" s="16"/>
      <c r="H5157" s="16"/>
      <c r="I5157" s="16"/>
      <c r="J5157" s="16"/>
      <c r="K5157" s="16"/>
      <c r="L5157" s="16"/>
      <c r="M5157" s="16"/>
      <c r="N5157" s="16"/>
      <c r="O5157" s="16"/>
      <c r="P5157" s="16"/>
      <c r="Q5157" s="16"/>
      <c r="R5157" s="16"/>
      <c r="S5157" s="16"/>
      <c r="T5157" s="16"/>
      <c r="U5157" s="16"/>
      <c r="V5157" s="16"/>
      <c r="W5157" s="16"/>
      <c r="X5157" s="17">
        <v>2</v>
      </c>
      <c r="Y5157" s="16"/>
      <c r="Z5157" s="16"/>
      <c r="AA5157" s="16"/>
      <c r="AB5157" s="16"/>
      <c r="AC5157" s="16"/>
      <c r="AD5157" s="16"/>
      <c r="AE5157" s="16"/>
      <c r="AF5157" s="16"/>
      <c r="AG5157" s="16"/>
      <c r="AH5157" s="16"/>
      <c r="AI5157" s="18">
        <v>416.42</v>
      </c>
      <c r="AJ5157" s="22">
        <f>AI5157*-0.029+-0.3</f>
        <v>-12.37618</v>
      </c>
      <c r="AK5157" s="22">
        <v>0</v>
      </c>
      <c r="AL5157" s="22">
        <v>0</v>
      </c>
      <c r="AM5157" s="22">
        <v>0</v>
      </c>
      <c r="AN5157" s="22">
        <v>-56.42</v>
      </c>
      <c r="AO5157" s="22">
        <v>0</v>
      </c>
      <c r="AP5157" s="18">
        <f>SUM(AI5157:AO5157)</f>
        <v>347.62382</v>
      </c>
    </row>
    <row r="5158" ht="20.35" customHeight="1">
      <c r="A5158" t="s" s="28">
        <v>2128</v>
      </c>
      <c r="B5158" s="15">
        <v>44480</v>
      </c>
      <c r="C5158" s="16"/>
      <c r="D5158" s="16"/>
      <c r="E5158" s="31"/>
      <c r="F5158" s="31"/>
      <c r="G5158" s="16"/>
      <c r="H5158" s="16"/>
      <c r="I5158" s="16"/>
      <c r="J5158" s="16"/>
      <c r="K5158" s="16"/>
      <c r="L5158" s="16"/>
      <c r="M5158" s="16"/>
      <c r="N5158" s="16"/>
      <c r="O5158" s="16"/>
      <c r="P5158" s="16"/>
      <c r="Q5158" s="16"/>
      <c r="R5158" s="16"/>
      <c r="S5158" s="16"/>
      <c r="T5158" s="16"/>
      <c r="U5158" s="16"/>
      <c r="V5158" s="16"/>
      <c r="W5158" s="16"/>
      <c r="X5158" s="16"/>
      <c r="Y5158" s="16"/>
      <c r="Z5158" s="16"/>
      <c r="AA5158" s="16"/>
      <c r="AB5158" s="16"/>
      <c r="AC5158" s="16"/>
      <c r="AD5158" s="16"/>
      <c r="AE5158" s="16"/>
      <c r="AF5158" s="16"/>
      <c r="AG5158" s="16"/>
      <c r="AH5158" s="16"/>
      <c r="AI5158" s="18">
        <v>255.5</v>
      </c>
      <c r="AJ5158" s="22">
        <f>AI5158*-0.029+-0.3</f>
        <v>-7.7095</v>
      </c>
      <c r="AK5158" s="22">
        <v>0</v>
      </c>
      <c r="AL5158" s="22">
        <v>0</v>
      </c>
      <c r="AM5158" s="22">
        <v>0</v>
      </c>
      <c r="AN5158" s="22">
        <v>-8.199999999999999</v>
      </c>
      <c r="AO5158" s="22">
        <v>0</v>
      </c>
      <c r="AP5158" s="18">
        <f>SUM(AI5158:AO5158)</f>
        <v>239.5905</v>
      </c>
    </row>
    <row r="5159" ht="20.35" customHeight="1">
      <c r="A5159" t="s" s="28">
        <v>3947</v>
      </c>
      <c r="B5159" s="15">
        <v>44480</v>
      </c>
      <c r="C5159" s="17">
        <v>2</v>
      </c>
      <c r="D5159" s="16"/>
      <c r="E5159" s="31"/>
      <c r="F5159" s="31"/>
      <c r="G5159" s="16"/>
      <c r="H5159" s="16"/>
      <c r="I5159" s="16"/>
      <c r="J5159" s="16"/>
      <c r="K5159" s="16"/>
      <c r="L5159" s="16"/>
      <c r="M5159" s="16"/>
      <c r="N5159" s="16"/>
      <c r="O5159" s="16"/>
      <c r="P5159" s="16"/>
      <c r="Q5159" s="16"/>
      <c r="R5159" s="16"/>
      <c r="S5159" s="16"/>
      <c r="T5159" s="16"/>
      <c r="U5159" s="16"/>
      <c r="V5159" s="16"/>
      <c r="W5159" s="16"/>
      <c r="X5159" s="16"/>
      <c r="Y5159" s="16"/>
      <c r="Z5159" s="16"/>
      <c r="AA5159" s="16"/>
      <c r="AB5159" s="16"/>
      <c r="AC5159" s="16"/>
      <c r="AD5159" s="16"/>
      <c r="AE5159" s="16"/>
      <c r="AF5159" s="16"/>
      <c r="AG5159" s="16"/>
      <c r="AH5159" s="16"/>
      <c r="AI5159" s="18">
        <v>736.1</v>
      </c>
      <c r="AJ5159" s="22">
        <f>AI5159*-0.029+-0.3</f>
        <v>-21.6469</v>
      </c>
      <c r="AK5159" s="22">
        <v>0</v>
      </c>
      <c r="AL5159" s="22">
        <v>0</v>
      </c>
      <c r="AM5159" s="22">
        <v>0</v>
      </c>
      <c r="AN5159" s="22">
        <v>-64.3</v>
      </c>
      <c r="AO5159" s="22">
        <v>0</v>
      </c>
      <c r="AP5159" s="18">
        <f>SUM(AI5159:AO5159)</f>
        <v>650.1531</v>
      </c>
    </row>
    <row r="5160" ht="20.35" customHeight="1">
      <c r="A5160" t="s" s="28">
        <v>3948</v>
      </c>
      <c r="B5160" s="15">
        <v>44480</v>
      </c>
      <c r="C5160" s="16"/>
      <c r="D5160" s="16"/>
      <c r="E5160" s="31"/>
      <c r="F5160" s="31"/>
      <c r="G5160" s="16"/>
      <c r="H5160" s="16"/>
      <c r="I5160" s="16"/>
      <c r="J5160" s="16"/>
      <c r="K5160" s="16"/>
      <c r="L5160" s="16"/>
      <c r="M5160" s="16"/>
      <c r="N5160" s="16"/>
      <c r="O5160" s="16"/>
      <c r="P5160" s="16"/>
      <c r="Q5160" s="17">
        <v>1</v>
      </c>
      <c r="R5160" s="16"/>
      <c r="S5160" s="16"/>
      <c r="T5160" s="16"/>
      <c r="U5160" s="16"/>
      <c r="V5160" s="16"/>
      <c r="W5160" s="16"/>
      <c r="X5160" s="17">
        <v>2</v>
      </c>
      <c r="Y5160" s="16"/>
      <c r="Z5160" s="16"/>
      <c r="AA5160" s="16"/>
      <c r="AB5160" s="16"/>
      <c r="AC5160" s="16"/>
      <c r="AD5160" s="16"/>
      <c r="AE5160" s="16"/>
      <c r="AF5160" s="16"/>
      <c r="AG5160" s="16"/>
      <c r="AH5160" s="16"/>
      <c r="AI5160" s="18">
        <v>333.3</v>
      </c>
      <c r="AJ5160" s="22">
        <f>AI5160*-0.029+-0.3</f>
        <v>-9.9657</v>
      </c>
      <c r="AK5160" s="22">
        <v>0</v>
      </c>
      <c r="AL5160" s="22">
        <v>0</v>
      </c>
      <c r="AM5160" s="22">
        <v>0</v>
      </c>
      <c r="AN5160" s="22">
        <v>-27.05</v>
      </c>
      <c r="AO5160" s="22">
        <v>0</v>
      </c>
      <c r="AP5160" s="18">
        <f>SUM(AI5160:AO5160)</f>
        <v>296.2843</v>
      </c>
    </row>
    <row r="5161" ht="20.35" customHeight="1">
      <c r="A5161" t="s" s="28">
        <v>3949</v>
      </c>
      <c r="B5161" s="15">
        <v>44481</v>
      </c>
      <c r="C5161" s="17">
        <v>1</v>
      </c>
      <c r="D5161" s="16"/>
      <c r="E5161" s="31"/>
      <c r="F5161" s="59">
        <v>1</v>
      </c>
      <c r="G5161" s="16"/>
      <c r="H5161" s="16"/>
      <c r="I5161" s="16"/>
      <c r="J5161" s="16"/>
      <c r="K5161" s="16"/>
      <c r="L5161" s="16"/>
      <c r="M5161" s="16"/>
      <c r="N5161" s="16"/>
      <c r="O5161" s="16"/>
      <c r="P5161" s="16"/>
      <c r="Q5161" s="16"/>
      <c r="R5161" s="16"/>
      <c r="S5161" s="16"/>
      <c r="T5161" s="16"/>
      <c r="U5161" s="16"/>
      <c r="V5161" s="16"/>
      <c r="W5161" s="16"/>
      <c r="X5161" s="16"/>
      <c r="Y5161" s="16"/>
      <c r="Z5161" s="17">
        <v>2</v>
      </c>
      <c r="AA5161" s="16"/>
      <c r="AB5161" s="16"/>
      <c r="AC5161" s="16"/>
      <c r="AD5161" s="16"/>
      <c r="AE5161" s="16"/>
      <c r="AF5161" s="16"/>
      <c r="AG5161" s="16"/>
      <c r="AH5161" s="16"/>
      <c r="AI5161" s="18">
        <v>589.97</v>
      </c>
      <c r="AJ5161" s="22">
        <f>AI5161*-0.029+-0.3</f>
        <v>-17.40913</v>
      </c>
      <c r="AK5161" s="22">
        <v>0</v>
      </c>
      <c r="AL5161" s="22">
        <v>0</v>
      </c>
      <c r="AM5161" s="22">
        <v>0</v>
      </c>
      <c r="AN5161" s="22">
        <v>-18.12</v>
      </c>
      <c r="AO5161" s="22">
        <v>0</v>
      </c>
      <c r="AP5161" s="18">
        <f>SUM(AI5161:AO5161)</f>
        <v>554.44087</v>
      </c>
    </row>
    <row r="5162" ht="20.35" customHeight="1">
      <c r="A5162" t="s" s="28">
        <v>3950</v>
      </c>
      <c r="B5162" s="15">
        <v>44481</v>
      </c>
      <c r="C5162" s="16"/>
      <c r="D5162" s="16"/>
      <c r="E5162" s="31"/>
      <c r="F5162" s="31"/>
      <c r="G5162" s="16"/>
      <c r="H5162" s="16"/>
      <c r="I5162" s="16"/>
      <c r="J5162" s="16"/>
      <c r="K5162" s="16"/>
      <c r="L5162" s="16"/>
      <c r="M5162" s="16"/>
      <c r="N5162" s="16"/>
      <c r="O5162" s="16"/>
      <c r="P5162" s="16"/>
      <c r="Q5162" s="16"/>
      <c r="R5162" s="16"/>
      <c r="S5162" s="16"/>
      <c r="T5162" s="16"/>
      <c r="U5162" s="16"/>
      <c r="V5162" s="16"/>
      <c r="W5162" s="16"/>
      <c r="X5162" s="16"/>
      <c r="Y5162" s="16"/>
      <c r="Z5162" s="17">
        <v>2</v>
      </c>
      <c r="AA5162" s="16"/>
      <c r="AB5162" s="16"/>
      <c r="AC5162" s="16"/>
      <c r="AD5162" s="16"/>
      <c r="AE5162" s="16"/>
      <c r="AF5162" s="16"/>
      <c r="AG5162" s="16"/>
      <c r="AH5162" s="16"/>
      <c r="AI5162" s="18">
        <v>89.98</v>
      </c>
      <c r="AJ5162" s="22">
        <f>AI5162*-0.029+-0.3</f>
        <v>-2.90942</v>
      </c>
      <c r="AK5162" s="22">
        <v>0</v>
      </c>
      <c r="AL5162" s="22">
        <v>0</v>
      </c>
      <c r="AM5162" s="22">
        <v>0</v>
      </c>
      <c r="AN5162" s="22">
        <v>-10.2</v>
      </c>
      <c r="AO5162" s="22">
        <v>0</v>
      </c>
      <c r="AP5162" s="18">
        <f>SUM(AI5162:AO5162)</f>
        <v>76.87058</v>
      </c>
    </row>
    <row r="5163" ht="20.35" customHeight="1">
      <c r="A5163" t="s" s="28">
        <v>3951</v>
      </c>
      <c r="B5163" s="15">
        <v>44481</v>
      </c>
      <c r="C5163" s="16"/>
      <c r="D5163" s="16"/>
      <c r="E5163" s="31"/>
      <c r="F5163" s="31"/>
      <c r="G5163" s="16"/>
      <c r="H5163" s="16"/>
      <c r="I5163" s="16"/>
      <c r="J5163" s="16"/>
      <c r="K5163" s="16"/>
      <c r="L5163" s="17">
        <v>2</v>
      </c>
      <c r="M5163" s="16"/>
      <c r="N5163" s="16"/>
      <c r="O5163" s="16"/>
      <c r="P5163" s="16"/>
      <c r="Q5163" s="17">
        <v>1</v>
      </c>
      <c r="R5163" s="16"/>
      <c r="S5163" s="16"/>
      <c r="T5163" s="16"/>
      <c r="U5163" s="16"/>
      <c r="V5163" s="16"/>
      <c r="W5163" s="16"/>
      <c r="X5163" s="16"/>
      <c r="Y5163" s="16"/>
      <c r="Z5163" s="16"/>
      <c r="AA5163" s="16"/>
      <c r="AB5163" s="16"/>
      <c r="AC5163" s="16"/>
      <c r="AD5163" s="16"/>
      <c r="AE5163" s="16"/>
      <c r="AF5163" s="16"/>
      <c r="AG5163" s="16"/>
      <c r="AH5163" s="16"/>
      <c r="AI5163" s="18">
        <v>2199.97</v>
      </c>
      <c r="AJ5163" s="22">
        <v>0</v>
      </c>
      <c r="AK5163" s="22">
        <f>AI5163*-0.029+-0.3</f>
        <v>-64.09913</v>
      </c>
      <c r="AL5163" s="22">
        <v>0</v>
      </c>
      <c r="AM5163" s="22">
        <v>0</v>
      </c>
      <c r="AN5163" s="22">
        <v>-27.98</v>
      </c>
      <c r="AO5163" s="22">
        <v>0</v>
      </c>
      <c r="AP5163" s="18">
        <f>SUM(AI5163:AO5163)</f>
        <v>2107.89087</v>
      </c>
    </row>
    <row r="5164" ht="20.35" customHeight="1">
      <c r="A5164" t="s" s="28">
        <v>3952</v>
      </c>
      <c r="B5164" s="15">
        <v>44481</v>
      </c>
      <c r="C5164" s="17">
        <v>1</v>
      </c>
      <c r="D5164" s="16"/>
      <c r="E5164" s="31"/>
      <c r="F5164" s="31"/>
      <c r="G5164" s="16"/>
      <c r="H5164" s="16"/>
      <c r="I5164" s="16"/>
      <c r="J5164" s="16"/>
      <c r="K5164" s="16"/>
      <c r="L5164" s="16"/>
      <c r="M5164" s="16"/>
      <c r="N5164" s="16"/>
      <c r="O5164" s="16"/>
      <c r="P5164" s="16"/>
      <c r="Q5164" s="16"/>
      <c r="R5164" s="16"/>
      <c r="S5164" s="16"/>
      <c r="T5164" s="16"/>
      <c r="U5164" s="16"/>
      <c r="V5164" s="16"/>
      <c r="W5164" s="16"/>
      <c r="X5164" s="16"/>
      <c r="Y5164" s="16"/>
      <c r="Z5164" s="16"/>
      <c r="AA5164" s="16"/>
      <c r="AB5164" s="16"/>
      <c r="AC5164" s="16"/>
      <c r="AD5164" s="16"/>
      <c r="AE5164" s="16"/>
      <c r="AF5164" s="16"/>
      <c r="AG5164" s="16"/>
      <c r="AH5164" s="16"/>
      <c r="AI5164" s="18">
        <v>299.99</v>
      </c>
      <c r="AJ5164" s="22">
        <v>0</v>
      </c>
      <c r="AK5164" s="22">
        <v>0</v>
      </c>
      <c r="AL5164" s="22">
        <f>AI5164*-0.029-0.3</f>
        <v>-8.99971</v>
      </c>
      <c r="AM5164" s="22">
        <v>0</v>
      </c>
      <c r="AN5164" s="22">
        <v>-15.22</v>
      </c>
      <c r="AO5164" s="22">
        <v>0</v>
      </c>
      <c r="AP5164" s="18">
        <f>SUM(AI5164:AO5164)</f>
        <v>275.77029</v>
      </c>
    </row>
    <row r="5165" ht="20.35" customHeight="1">
      <c r="A5165" t="s" s="28">
        <v>3953</v>
      </c>
      <c r="B5165" s="15">
        <v>44482</v>
      </c>
      <c r="C5165" s="16"/>
      <c r="D5165" s="16"/>
      <c r="E5165" s="31"/>
      <c r="F5165" s="31"/>
      <c r="G5165" s="16"/>
      <c r="H5165" s="16"/>
      <c r="I5165" s="16"/>
      <c r="J5165" s="16"/>
      <c r="K5165" s="16"/>
      <c r="L5165" s="16"/>
      <c r="M5165" s="16"/>
      <c r="N5165" s="16"/>
      <c r="O5165" s="16"/>
      <c r="P5165" s="16"/>
      <c r="Q5165" s="17">
        <v>1</v>
      </c>
      <c r="R5165" s="16"/>
      <c r="S5165" s="16"/>
      <c r="T5165" s="16"/>
      <c r="U5165" s="16"/>
      <c r="V5165" s="16"/>
      <c r="W5165" s="16"/>
      <c r="X5165" s="16"/>
      <c r="Y5165" s="16"/>
      <c r="Z5165" s="16"/>
      <c r="AA5165" s="16"/>
      <c r="AB5165" s="16"/>
      <c r="AC5165" s="16"/>
      <c r="AD5165" s="16"/>
      <c r="AE5165" s="16"/>
      <c r="AF5165" s="16"/>
      <c r="AG5165" s="16"/>
      <c r="AH5165" s="16"/>
      <c r="AI5165" s="18">
        <v>293.77</v>
      </c>
      <c r="AJ5165" s="22">
        <f>AI5165*-0.029+-0.3</f>
        <v>-8.819330000000001</v>
      </c>
      <c r="AK5165" s="22">
        <v>0</v>
      </c>
      <c r="AL5165" s="22">
        <v>0</v>
      </c>
      <c r="AM5165" s="22">
        <v>0</v>
      </c>
      <c r="AN5165" s="22">
        <v>-28.73</v>
      </c>
      <c r="AO5165" s="22">
        <v>0</v>
      </c>
      <c r="AP5165" s="18">
        <f>SUM(AI5165:AO5165)</f>
        <v>256.22067</v>
      </c>
    </row>
    <row r="5166" ht="20.35" customHeight="1">
      <c r="A5166" t="s" s="28">
        <v>3796</v>
      </c>
      <c r="B5166" s="15">
        <v>44482</v>
      </c>
      <c r="C5166" s="16"/>
      <c r="D5166" s="16"/>
      <c r="E5166" s="31"/>
      <c r="F5166" s="31"/>
      <c r="G5166" s="16"/>
      <c r="H5166" s="16"/>
      <c r="I5166" s="16"/>
      <c r="J5166" s="16"/>
      <c r="K5166" s="16"/>
      <c r="L5166" s="16"/>
      <c r="M5166" s="16"/>
      <c r="N5166" s="16"/>
      <c r="O5166" s="16"/>
      <c r="P5166" s="16"/>
      <c r="Q5166" s="16"/>
      <c r="R5166" s="16"/>
      <c r="S5166" s="16"/>
      <c r="T5166" s="16"/>
      <c r="U5166" s="16"/>
      <c r="V5166" s="16"/>
      <c r="W5166" s="16"/>
      <c r="X5166" s="16"/>
      <c r="Y5166" s="16"/>
      <c r="Z5166" s="16"/>
      <c r="AA5166" s="16"/>
      <c r="AB5166" s="16"/>
      <c r="AC5166" s="16"/>
      <c r="AD5166" s="16"/>
      <c r="AE5166" s="16"/>
      <c r="AF5166" s="16"/>
      <c r="AG5166" s="16"/>
      <c r="AH5166" s="16"/>
      <c r="AI5166" s="18">
        <v>102.93</v>
      </c>
      <c r="AJ5166" s="22">
        <f>AI5166*-0.029+-0.3</f>
        <v>-3.28497</v>
      </c>
      <c r="AK5166" s="22">
        <v>0</v>
      </c>
      <c r="AL5166" s="22">
        <v>0</v>
      </c>
      <c r="AM5166" s="22">
        <v>0</v>
      </c>
      <c r="AN5166" s="22">
        <v>-8.199999999999999</v>
      </c>
      <c r="AO5166" s="22">
        <v>0</v>
      </c>
      <c r="AP5166" s="18">
        <f>SUM(AI5166:AO5166)</f>
        <v>91.44503</v>
      </c>
    </row>
    <row r="5167" ht="20.35" customHeight="1">
      <c r="A5167" t="s" s="28">
        <v>3954</v>
      </c>
      <c r="B5167" s="15">
        <v>44482</v>
      </c>
      <c r="C5167" s="17">
        <v>2</v>
      </c>
      <c r="D5167" s="16"/>
      <c r="E5167" s="31"/>
      <c r="F5167" s="59">
        <v>2</v>
      </c>
      <c r="G5167" s="16"/>
      <c r="H5167" s="16"/>
      <c r="I5167" s="16"/>
      <c r="J5167" s="16"/>
      <c r="K5167" s="16"/>
      <c r="L5167" s="16"/>
      <c r="M5167" s="16"/>
      <c r="N5167" s="16"/>
      <c r="O5167" s="16"/>
      <c r="P5167" s="16"/>
      <c r="Q5167" s="16"/>
      <c r="R5167" s="16"/>
      <c r="S5167" s="16"/>
      <c r="T5167" s="16"/>
      <c r="U5167" s="16"/>
      <c r="V5167" s="16"/>
      <c r="W5167" s="16"/>
      <c r="X5167" s="16"/>
      <c r="Y5167" s="16"/>
      <c r="Z5167" s="16"/>
      <c r="AA5167" s="16"/>
      <c r="AB5167" s="16"/>
      <c r="AC5167" s="16"/>
      <c r="AD5167" s="16"/>
      <c r="AE5167" s="16"/>
      <c r="AF5167" s="16"/>
      <c r="AG5167" s="16"/>
      <c r="AH5167" s="16"/>
      <c r="AI5167" s="18">
        <v>992.5</v>
      </c>
      <c r="AJ5167" s="22">
        <f>AI5167*-0.029+-0.3</f>
        <v>-29.0825</v>
      </c>
      <c r="AK5167" s="22">
        <v>0</v>
      </c>
      <c r="AL5167" s="22">
        <v>0</v>
      </c>
      <c r="AM5167" s="22">
        <v>0</v>
      </c>
      <c r="AN5167" s="22">
        <v>-95.67</v>
      </c>
      <c r="AO5167" s="22">
        <v>0</v>
      </c>
      <c r="AP5167" s="18">
        <f>SUM(AI5167:AO5167)</f>
        <v>867.7474999999999</v>
      </c>
    </row>
    <row r="5168" ht="20.35" customHeight="1">
      <c r="A5168" t="s" s="28">
        <v>3530</v>
      </c>
      <c r="B5168" s="15">
        <v>44482</v>
      </c>
      <c r="C5168" s="16"/>
      <c r="D5168" s="16"/>
      <c r="E5168" s="31"/>
      <c r="F5168" s="31"/>
      <c r="G5168" s="16"/>
      <c r="H5168" s="16"/>
      <c r="I5168" s="16"/>
      <c r="J5168" s="16"/>
      <c r="K5168" s="16"/>
      <c r="L5168" s="16"/>
      <c r="M5168" s="16"/>
      <c r="N5168" s="16"/>
      <c r="O5168" s="16"/>
      <c r="P5168" s="16"/>
      <c r="Q5168" s="16"/>
      <c r="R5168" s="16"/>
      <c r="S5168" s="16"/>
      <c r="T5168" s="16"/>
      <c r="U5168" s="16"/>
      <c r="V5168" s="16"/>
      <c r="W5168" s="16"/>
      <c r="X5168" s="17">
        <v>2</v>
      </c>
      <c r="Y5168" s="16"/>
      <c r="Z5168" s="16"/>
      <c r="AA5168" s="16"/>
      <c r="AB5168" s="16"/>
      <c r="AC5168" s="16"/>
      <c r="AD5168" s="16"/>
      <c r="AE5168" s="16"/>
      <c r="AF5168" s="16"/>
      <c r="AG5168" s="16"/>
      <c r="AH5168" s="16"/>
      <c r="AI5168" s="18">
        <v>519.98</v>
      </c>
      <c r="AJ5168" s="22">
        <f>AI5168*-0.029+-0.3</f>
        <v>-15.37942</v>
      </c>
      <c r="AK5168" s="22">
        <v>0</v>
      </c>
      <c r="AL5168" s="22">
        <v>0</v>
      </c>
      <c r="AM5168" s="22">
        <v>0</v>
      </c>
      <c r="AN5168" s="22">
        <v>-23.8</v>
      </c>
      <c r="AO5168" s="22">
        <v>0</v>
      </c>
      <c r="AP5168" s="18">
        <f>SUM(AI5168:AO5168)</f>
        <v>480.80058</v>
      </c>
    </row>
    <row r="5169" ht="20.35" customHeight="1">
      <c r="A5169" t="s" s="28">
        <v>3953</v>
      </c>
      <c r="B5169" s="15">
        <v>44483</v>
      </c>
      <c r="C5169" s="16"/>
      <c r="D5169" s="16"/>
      <c r="E5169" s="31"/>
      <c r="F5169" s="31"/>
      <c r="G5169" s="16"/>
      <c r="H5169" s="16"/>
      <c r="I5169" s="16"/>
      <c r="J5169" s="16"/>
      <c r="K5169" s="16"/>
      <c r="L5169" s="16"/>
      <c r="M5169" s="16"/>
      <c r="N5169" s="16"/>
      <c r="O5169" s="16"/>
      <c r="P5169" s="16"/>
      <c r="Q5169" s="16"/>
      <c r="R5169" s="16"/>
      <c r="S5169" s="16"/>
      <c r="T5169" s="16"/>
      <c r="U5169" s="16"/>
      <c r="V5169" s="16"/>
      <c r="W5169" s="16"/>
      <c r="X5169" s="16"/>
      <c r="Y5169" s="16"/>
      <c r="Z5169" s="16"/>
      <c r="AA5169" s="16"/>
      <c r="AB5169" s="16"/>
      <c r="AC5169" s="16"/>
      <c r="AD5169" s="16"/>
      <c r="AE5169" s="16"/>
      <c r="AF5169" s="16"/>
      <c r="AG5169" s="16"/>
      <c r="AH5169" s="16"/>
      <c r="AI5169" s="18">
        <v>87.75</v>
      </c>
      <c r="AJ5169" s="22">
        <f>AI5169*-0.029+-0.3</f>
        <v>-2.84475</v>
      </c>
      <c r="AK5169" s="22">
        <v>0</v>
      </c>
      <c r="AL5169" s="22">
        <v>0</v>
      </c>
      <c r="AM5169" s="22">
        <v>0</v>
      </c>
      <c r="AN5169" s="22">
        <v>-26.62</v>
      </c>
      <c r="AO5169" s="22">
        <v>0</v>
      </c>
      <c r="AP5169" s="18">
        <f>SUM(AI5169:AO5169)</f>
        <v>58.28525</v>
      </c>
    </row>
    <row r="5170" ht="20.35" customHeight="1">
      <c r="A5170" t="s" s="28">
        <v>3948</v>
      </c>
      <c r="B5170" s="15">
        <v>44483</v>
      </c>
      <c r="C5170" s="16"/>
      <c r="D5170" s="16"/>
      <c r="E5170" s="31"/>
      <c r="F5170" s="31"/>
      <c r="G5170" s="16"/>
      <c r="H5170" s="16"/>
      <c r="I5170" s="16"/>
      <c r="J5170" s="16"/>
      <c r="K5170" s="16"/>
      <c r="L5170" s="16"/>
      <c r="M5170" s="16"/>
      <c r="N5170" s="16"/>
      <c r="O5170" s="16"/>
      <c r="P5170" s="16"/>
      <c r="Q5170" s="16"/>
      <c r="R5170" s="16"/>
      <c r="S5170" s="16"/>
      <c r="T5170" s="16"/>
      <c r="U5170" s="16"/>
      <c r="V5170" s="16"/>
      <c r="W5170" s="16"/>
      <c r="X5170" s="17">
        <v>2</v>
      </c>
      <c r="Y5170" s="16"/>
      <c r="Z5170" s="16"/>
      <c r="AA5170" s="16"/>
      <c r="AB5170" s="16"/>
      <c r="AC5170" s="16"/>
      <c r="AD5170" s="16"/>
      <c r="AE5170" s="16"/>
      <c r="AF5170" s="16"/>
      <c r="AG5170" s="16"/>
      <c r="AH5170" s="16"/>
      <c r="AI5170" s="18">
        <v>333.3</v>
      </c>
      <c r="AJ5170" s="22">
        <f>AI5170*-0.029+-0.3</f>
        <v>-9.9657</v>
      </c>
      <c r="AK5170" s="22">
        <v>0</v>
      </c>
      <c r="AL5170" s="22">
        <v>0</v>
      </c>
      <c r="AM5170" s="22">
        <v>0</v>
      </c>
      <c r="AN5170" s="22">
        <v>-27.05</v>
      </c>
      <c r="AO5170" s="22">
        <v>0</v>
      </c>
      <c r="AP5170" s="18">
        <f>SUM(AI5170:AO5170)</f>
        <v>296.2843</v>
      </c>
    </row>
    <row r="5171" ht="20.35" customHeight="1">
      <c r="A5171" t="s" s="28">
        <v>2923</v>
      </c>
      <c r="B5171" s="15">
        <v>44483</v>
      </c>
      <c r="C5171" s="16"/>
      <c r="D5171" s="16"/>
      <c r="E5171" s="31"/>
      <c r="F5171" s="31"/>
      <c r="G5171" s="16"/>
      <c r="H5171" s="17">
        <v>2</v>
      </c>
      <c r="I5171" s="16"/>
      <c r="J5171" s="16"/>
      <c r="K5171" s="16"/>
      <c r="L5171" s="16"/>
      <c r="M5171" s="16"/>
      <c r="N5171" s="16"/>
      <c r="O5171" s="16"/>
      <c r="P5171" s="16"/>
      <c r="Q5171" s="16"/>
      <c r="R5171" s="17">
        <v>1</v>
      </c>
      <c r="S5171" s="16"/>
      <c r="T5171" s="16"/>
      <c r="U5171" s="16"/>
      <c r="V5171" s="16"/>
      <c r="W5171" s="16"/>
      <c r="X5171" s="16"/>
      <c r="Y5171" s="16"/>
      <c r="Z5171" s="16"/>
      <c r="AA5171" s="16"/>
      <c r="AB5171" s="16"/>
      <c r="AC5171" s="16"/>
      <c r="AD5171" s="16"/>
      <c r="AE5171" s="16"/>
      <c r="AF5171" s="16"/>
      <c r="AG5171" s="16"/>
      <c r="AH5171" s="16"/>
      <c r="AI5171" s="18">
        <v>2057.9</v>
      </c>
      <c r="AJ5171" s="22">
        <f>AI5171*-0.029+-0.3</f>
        <v>-59.9791</v>
      </c>
      <c r="AK5171" s="22">
        <v>0</v>
      </c>
      <c r="AL5171" s="22">
        <v>0</v>
      </c>
      <c r="AM5171" s="22">
        <v>0</v>
      </c>
      <c r="AN5171" s="22">
        <v>-82.90000000000001</v>
      </c>
      <c r="AO5171" s="22">
        <v>0</v>
      </c>
      <c r="AP5171" s="18">
        <f>SUM(AI5171:AO5171)</f>
        <v>1915.0209</v>
      </c>
    </row>
    <row r="5172" ht="20.35" customHeight="1">
      <c r="A5172" t="s" s="28">
        <v>2963</v>
      </c>
      <c r="B5172" s="15">
        <v>44483</v>
      </c>
      <c r="C5172" s="16"/>
      <c r="D5172" s="16"/>
      <c r="E5172" s="31"/>
      <c r="F5172" s="31"/>
      <c r="G5172" s="16"/>
      <c r="H5172" s="16"/>
      <c r="I5172" s="16"/>
      <c r="J5172" s="16"/>
      <c r="K5172" s="16"/>
      <c r="L5172" s="16"/>
      <c r="M5172" s="16"/>
      <c r="N5172" s="16"/>
      <c r="O5172" s="16"/>
      <c r="P5172" s="16"/>
      <c r="Q5172" s="16"/>
      <c r="R5172" s="16"/>
      <c r="S5172" s="16"/>
      <c r="T5172" s="16"/>
      <c r="U5172" s="16"/>
      <c r="V5172" s="16"/>
      <c r="W5172" s="16"/>
      <c r="X5172" s="17">
        <v>1</v>
      </c>
      <c r="Y5172" s="16"/>
      <c r="Z5172" s="16"/>
      <c r="AA5172" s="16"/>
      <c r="AB5172" s="16"/>
      <c r="AC5172" s="16"/>
      <c r="AD5172" s="16"/>
      <c r="AE5172" s="16"/>
      <c r="AF5172" s="16"/>
      <c r="AG5172" s="16"/>
      <c r="AH5172" s="16"/>
      <c r="AI5172" s="18">
        <v>109.98</v>
      </c>
      <c r="AJ5172" s="22">
        <v>0</v>
      </c>
      <c r="AK5172" s="22">
        <v>0</v>
      </c>
      <c r="AL5172" s="22">
        <f>AI5172*-0.029-0.3</f>
        <v>-3.48942</v>
      </c>
      <c r="AM5172" s="22">
        <v>0</v>
      </c>
      <c r="AN5172" s="22">
        <v>-10.2</v>
      </c>
      <c r="AO5172" s="22">
        <v>0</v>
      </c>
      <c r="AP5172" s="18">
        <f>SUM(AI5172:AO5172)</f>
        <v>96.29058000000001</v>
      </c>
    </row>
    <row r="5173" ht="20.35" customHeight="1">
      <c r="A5173" t="s" s="28">
        <v>3955</v>
      </c>
      <c r="B5173" s="15">
        <v>44483</v>
      </c>
      <c r="C5173" s="17">
        <v>1</v>
      </c>
      <c r="D5173" s="16"/>
      <c r="E5173" s="31"/>
      <c r="F5173" s="59">
        <v>1</v>
      </c>
      <c r="G5173" s="16"/>
      <c r="H5173" s="16"/>
      <c r="I5173" s="16"/>
      <c r="J5173" s="16"/>
      <c r="K5173" s="16"/>
      <c r="L5173" s="16"/>
      <c r="M5173" s="16"/>
      <c r="N5173" s="16"/>
      <c r="O5173" s="16"/>
      <c r="P5173" s="16"/>
      <c r="Q5173" s="16"/>
      <c r="R5173" s="16"/>
      <c r="S5173" s="16"/>
      <c r="T5173" s="16"/>
      <c r="U5173" s="16"/>
      <c r="V5173" s="16"/>
      <c r="W5173" s="16"/>
      <c r="X5173" s="16"/>
      <c r="Y5173" s="16"/>
      <c r="Z5173" s="16"/>
      <c r="AA5173" s="16"/>
      <c r="AB5173" s="16"/>
      <c r="AC5173" s="16"/>
      <c r="AD5173" s="16"/>
      <c r="AE5173" s="16"/>
      <c r="AF5173" s="16"/>
      <c r="AG5173" s="16"/>
      <c r="AH5173" s="16"/>
      <c r="AI5173" s="18">
        <v>489.35</v>
      </c>
      <c r="AJ5173" s="22">
        <f>AI5173*-0.029+-0.3</f>
        <v>-14.49115</v>
      </c>
      <c r="AK5173" s="22">
        <v>0</v>
      </c>
      <c r="AL5173" s="22">
        <v>0</v>
      </c>
      <c r="AM5173" s="22">
        <v>0</v>
      </c>
      <c r="AN5173" s="22">
        <v>-14.69</v>
      </c>
      <c r="AO5173" s="22">
        <v>-39.37</v>
      </c>
      <c r="AP5173" s="18">
        <f>SUM(AI5173:AO5173)</f>
        <v>420.79885</v>
      </c>
    </row>
    <row r="5174" ht="20.35" customHeight="1">
      <c r="A5174" t="s" s="28">
        <v>3956</v>
      </c>
      <c r="B5174" s="15">
        <v>44483</v>
      </c>
      <c r="C5174" s="17">
        <v>1</v>
      </c>
      <c r="D5174" s="16"/>
      <c r="E5174" s="31"/>
      <c r="F5174" s="59">
        <v>1</v>
      </c>
      <c r="G5174" s="16"/>
      <c r="H5174" s="16"/>
      <c r="I5174" s="16"/>
      <c r="J5174" s="16"/>
      <c r="K5174" s="16"/>
      <c r="L5174" s="16"/>
      <c r="M5174" s="16"/>
      <c r="N5174" s="16"/>
      <c r="O5174" s="16"/>
      <c r="P5174" s="16"/>
      <c r="Q5174" s="16"/>
      <c r="R5174" s="16"/>
      <c r="S5174" s="16"/>
      <c r="T5174" s="16"/>
      <c r="U5174" s="16"/>
      <c r="V5174" s="16"/>
      <c r="W5174" s="16"/>
      <c r="X5174" s="16"/>
      <c r="Y5174" s="16"/>
      <c r="Z5174" s="16"/>
      <c r="AA5174" s="16"/>
      <c r="AB5174" s="16"/>
      <c r="AC5174" s="16"/>
      <c r="AD5174" s="16"/>
      <c r="AE5174" s="16"/>
      <c r="AF5174" s="16"/>
      <c r="AG5174" s="16"/>
      <c r="AH5174" s="16"/>
      <c r="AI5174" s="18">
        <v>489.98</v>
      </c>
      <c r="AJ5174" s="22">
        <f>AI5174*-0.029+-0.3</f>
        <v>-14.50942</v>
      </c>
      <c r="AK5174" s="22">
        <v>0</v>
      </c>
      <c r="AL5174" s="22">
        <v>0</v>
      </c>
      <c r="AM5174" s="22">
        <v>0</v>
      </c>
      <c r="AN5174" s="22">
        <v>-17.53</v>
      </c>
      <c r="AO5174" s="22">
        <v>0</v>
      </c>
      <c r="AP5174" s="18">
        <f>SUM(AI5174:AO5174)</f>
        <v>457.94058</v>
      </c>
    </row>
    <row r="5175" ht="20.35" customHeight="1">
      <c r="A5175" t="s" s="28">
        <v>3957</v>
      </c>
      <c r="B5175" s="15">
        <v>44484</v>
      </c>
      <c r="C5175" s="16"/>
      <c r="D5175" s="16"/>
      <c r="E5175" s="31"/>
      <c r="F5175" s="31"/>
      <c r="G5175" s="16"/>
      <c r="H5175" s="16"/>
      <c r="I5175" s="16"/>
      <c r="J5175" s="16"/>
      <c r="K5175" s="16"/>
      <c r="L5175" s="16"/>
      <c r="M5175" s="16"/>
      <c r="N5175" s="16"/>
      <c r="O5175" s="16"/>
      <c r="P5175" s="16"/>
      <c r="Q5175" s="16"/>
      <c r="R5175" s="16"/>
      <c r="S5175" s="16"/>
      <c r="T5175" s="16"/>
      <c r="U5175" s="16"/>
      <c r="V5175" s="16"/>
      <c r="W5175" s="16"/>
      <c r="X5175" s="16"/>
      <c r="Y5175" s="16"/>
      <c r="Z5175" s="17">
        <v>2</v>
      </c>
      <c r="AA5175" s="16"/>
      <c r="AB5175" s="16"/>
      <c r="AC5175" s="16"/>
      <c r="AD5175" s="16"/>
      <c r="AE5175" s="16"/>
      <c r="AF5175" s="16"/>
      <c r="AG5175" s="16"/>
      <c r="AH5175" s="16"/>
      <c r="AI5175" s="18">
        <v>89.98</v>
      </c>
      <c r="AJ5175" s="22">
        <f>AI5175*-0.029+-0.3</f>
        <v>-2.90942</v>
      </c>
      <c r="AK5175" s="22">
        <v>0</v>
      </c>
      <c r="AL5175" s="22">
        <v>0</v>
      </c>
      <c r="AM5175" s="22">
        <v>0</v>
      </c>
      <c r="AN5175" s="22">
        <v>-10.2</v>
      </c>
      <c r="AO5175" s="22">
        <v>0</v>
      </c>
      <c r="AP5175" s="18">
        <f>SUM(AI5175:AO5175)</f>
        <v>76.87058</v>
      </c>
    </row>
    <row r="5176" ht="20.35" customHeight="1">
      <c r="A5176" t="s" s="28">
        <v>3798</v>
      </c>
      <c r="B5176" s="15">
        <v>44484</v>
      </c>
      <c r="C5176" s="16"/>
      <c r="D5176" s="16"/>
      <c r="E5176" s="31"/>
      <c r="F5176" s="31"/>
      <c r="G5176" s="16"/>
      <c r="H5176" s="16"/>
      <c r="I5176" s="16"/>
      <c r="J5176" s="16"/>
      <c r="K5176" s="16"/>
      <c r="L5176" s="16"/>
      <c r="M5176" s="16"/>
      <c r="N5176" s="16"/>
      <c r="O5176" s="16"/>
      <c r="P5176" s="16"/>
      <c r="Q5176" s="16"/>
      <c r="R5176" s="16"/>
      <c r="S5176" s="16"/>
      <c r="T5176" s="16"/>
      <c r="U5176" s="16"/>
      <c r="V5176" s="16"/>
      <c r="W5176" s="16"/>
      <c r="X5176" s="16"/>
      <c r="Y5176" s="16"/>
      <c r="Z5176" s="16"/>
      <c r="AA5176" s="17">
        <v>1</v>
      </c>
      <c r="AB5176" s="16"/>
      <c r="AC5176" s="16"/>
      <c r="AD5176" s="16"/>
      <c r="AE5176" s="16"/>
      <c r="AF5176" s="16"/>
      <c r="AG5176" s="16"/>
      <c r="AH5176" s="16"/>
      <c r="AI5176" s="18">
        <v>69.98</v>
      </c>
      <c r="AJ5176" s="22">
        <f>AI5176*-0.029+-0.3</f>
        <v>-2.32942</v>
      </c>
      <c r="AK5176" s="22">
        <v>0</v>
      </c>
      <c r="AL5176" s="22">
        <v>0</v>
      </c>
      <c r="AM5176" s="22">
        <v>0</v>
      </c>
      <c r="AN5176" s="22">
        <v>-10.2</v>
      </c>
      <c r="AO5176" s="22">
        <v>0</v>
      </c>
      <c r="AP5176" s="18">
        <f>SUM(AI5176:AO5176)</f>
        <v>57.45058</v>
      </c>
    </row>
    <row r="5177" ht="20.35" customHeight="1">
      <c r="A5177" t="s" s="28">
        <v>3876</v>
      </c>
      <c r="B5177" s="15">
        <v>44484</v>
      </c>
      <c r="C5177" s="16"/>
      <c r="D5177" s="16"/>
      <c r="E5177" s="31"/>
      <c r="F5177" s="31"/>
      <c r="G5177" s="16"/>
      <c r="H5177" s="16"/>
      <c r="I5177" s="16"/>
      <c r="J5177" s="16"/>
      <c r="K5177" s="16"/>
      <c r="L5177" s="16"/>
      <c r="M5177" s="16"/>
      <c r="N5177" s="16"/>
      <c r="O5177" s="16"/>
      <c r="P5177" s="16"/>
      <c r="Q5177" s="16"/>
      <c r="R5177" s="16"/>
      <c r="S5177" s="16"/>
      <c r="T5177" s="16"/>
      <c r="U5177" s="16"/>
      <c r="V5177" s="16"/>
      <c r="W5177" s="16"/>
      <c r="X5177" s="17">
        <v>1</v>
      </c>
      <c r="Y5177" s="16"/>
      <c r="Z5177" s="16"/>
      <c r="AA5177" s="16"/>
      <c r="AB5177" s="16"/>
      <c r="AC5177" s="16"/>
      <c r="AD5177" s="16"/>
      <c r="AE5177" s="16"/>
      <c r="AF5177" s="16"/>
      <c r="AG5177" s="16"/>
      <c r="AH5177" s="16"/>
      <c r="AI5177" s="18">
        <v>122.97</v>
      </c>
      <c r="AJ5177" s="22">
        <v>0</v>
      </c>
      <c r="AK5177" s="22">
        <f>AI5177*-0.029+-0.3</f>
        <v>-3.86613</v>
      </c>
      <c r="AL5177" s="22">
        <v>0</v>
      </c>
      <c r="AM5177" s="22">
        <v>0</v>
      </c>
      <c r="AN5177" s="22">
        <v>-10.2</v>
      </c>
      <c r="AO5177" s="22">
        <v>0</v>
      </c>
      <c r="AP5177" s="18">
        <f>SUM(AI5177:AO5177)</f>
        <v>108.90387</v>
      </c>
    </row>
    <row r="5178" ht="20.35" customHeight="1">
      <c r="A5178" t="s" s="28">
        <v>3958</v>
      </c>
      <c r="B5178" s="15">
        <v>44484</v>
      </c>
      <c r="C5178" s="16"/>
      <c r="D5178" s="16"/>
      <c r="E5178" s="31"/>
      <c r="F5178" s="31"/>
      <c r="G5178" s="16"/>
      <c r="H5178" s="16"/>
      <c r="I5178" s="16"/>
      <c r="J5178" s="16"/>
      <c r="K5178" s="16"/>
      <c r="L5178" s="16"/>
      <c r="M5178" s="16"/>
      <c r="N5178" s="16"/>
      <c r="O5178" s="16"/>
      <c r="P5178" s="16"/>
      <c r="Q5178" s="16"/>
      <c r="R5178" s="16"/>
      <c r="S5178" s="16"/>
      <c r="T5178" s="16"/>
      <c r="U5178" s="16"/>
      <c r="V5178" s="16"/>
      <c r="W5178" s="16"/>
      <c r="X5178" s="17">
        <v>4</v>
      </c>
      <c r="Y5178" s="16"/>
      <c r="Z5178" s="16"/>
      <c r="AA5178" s="16"/>
      <c r="AB5178" s="16"/>
      <c r="AC5178" s="16"/>
      <c r="AD5178" s="16"/>
      <c r="AE5178" s="16"/>
      <c r="AF5178" s="16"/>
      <c r="AG5178" s="16"/>
      <c r="AH5178" s="16"/>
      <c r="AI5178" s="18">
        <v>461.03</v>
      </c>
      <c r="AJ5178" s="22">
        <f>AI5178*-0.029+-0.3</f>
        <v>-13.66987</v>
      </c>
      <c r="AK5178" s="22">
        <v>0</v>
      </c>
      <c r="AL5178" s="22">
        <v>0</v>
      </c>
      <c r="AM5178" s="22">
        <v>0</v>
      </c>
      <c r="AN5178" s="22">
        <v>-11.45</v>
      </c>
      <c r="AO5178" s="22">
        <v>-37.1</v>
      </c>
      <c r="AP5178" s="18">
        <f>SUM(AI5178:AO5178)</f>
        <v>398.81013</v>
      </c>
    </row>
    <row r="5179" ht="20.35" customHeight="1">
      <c r="A5179" t="s" s="28">
        <v>3226</v>
      </c>
      <c r="B5179" s="15">
        <v>44484</v>
      </c>
      <c r="C5179" s="16"/>
      <c r="D5179" s="16"/>
      <c r="E5179" s="31"/>
      <c r="F5179" s="31"/>
      <c r="G5179" s="16"/>
      <c r="H5179" s="17">
        <v>3</v>
      </c>
      <c r="I5179" s="16"/>
      <c r="J5179" s="16"/>
      <c r="K5179" s="16"/>
      <c r="L5179" s="16"/>
      <c r="M5179" s="16"/>
      <c r="N5179" s="16"/>
      <c r="O5179" s="16"/>
      <c r="P5179" s="16"/>
      <c r="Q5179" s="16"/>
      <c r="R5179" s="16"/>
      <c r="S5179" s="16"/>
      <c r="T5179" s="16"/>
      <c r="U5179" s="16"/>
      <c r="V5179" s="16"/>
      <c r="W5179" s="16"/>
      <c r="X5179" s="17">
        <v>1</v>
      </c>
      <c r="Y5179" s="16"/>
      <c r="Z5179" s="16"/>
      <c r="AA5179" s="16"/>
      <c r="AB5179" s="16"/>
      <c r="AC5179" s="16"/>
      <c r="AD5179" s="16"/>
      <c r="AE5179" s="16"/>
      <c r="AF5179" s="16"/>
      <c r="AG5179" s="16"/>
      <c r="AH5179" s="16"/>
      <c r="AI5179" s="18">
        <v>2937.5</v>
      </c>
      <c r="AJ5179" s="22">
        <f>AI5179*-0.029+-0.3</f>
        <v>-85.4875</v>
      </c>
      <c r="AK5179" s="22">
        <v>0</v>
      </c>
      <c r="AL5179" s="22">
        <v>0</v>
      </c>
      <c r="AM5179" s="22">
        <v>0</v>
      </c>
      <c r="AN5179" s="22">
        <v>-25.44</v>
      </c>
      <c r="AO5179" s="22">
        <v>0</v>
      </c>
      <c r="AP5179" s="18">
        <f>SUM(AI5179:AO5179)</f>
        <v>2826.5725</v>
      </c>
    </row>
    <row r="5180" ht="20.35" customHeight="1">
      <c r="A5180" t="s" s="28">
        <v>3959</v>
      </c>
      <c r="B5180" s="15">
        <v>44484</v>
      </c>
      <c r="C5180" s="16"/>
      <c r="D5180" s="16"/>
      <c r="E5180" s="31"/>
      <c r="F5180" s="31"/>
      <c r="G5180" s="16"/>
      <c r="H5180" s="16"/>
      <c r="I5180" s="16"/>
      <c r="J5180" s="16"/>
      <c r="K5180" s="16"/>
      <c r="L5180" s="16"/>
      <c r="M5180" s="16"/>
      <c r="N5180" s="16"/>
      <c r="O5180" s="16"/>
      <c r="P5180" s="16"/>
      <c r="Q5180" s="16"/>
      <c r="R5180" s="16"/>
      <c r="S5180" s="16"/>
      <c r="T5180" s="16"/>
      <c r="U5180" s="16"/>
      <c r="V5180" s="16"/>
      <c r="W5180" s="16"/>
      <c r="X5180" s="17">
        <v>2</v>
      </c>
      <c r="Y5180" s="16"/>
      <c r="Z5180" s="16"/>
      <c r="AA5180" s="16"/>
      <c r="AB5180" s="16"/>
      <c r="AC5180" s="16"/>
      <c r="AD5180" s="16"/>
      <c r="AE5180" s="16"/>
      <c r="AF5180" s="16"/>
      <c r="AG5180" s="16"/>
      <c r="AH5180" s="16"/>
      <c r="AI5180" s="18">
        <v>439.98</v>
      </c>
      <c r="AJ5180" s="22">
        <f>AI5180*-0.029+-0.3</f>
        <v>-13.05942</v>
      </c>
      <c r="AK5180" s="22">
        <v>0</v>
      </c>
      <c r="AL5180" s="22">
        <v>0</v>
      </c>
      <c r="AM5180" s="22">
        <v>0</v>
      </c>
      <c r="AN5180" s="22">
        <v>-13.15</v>
      </c>
      <c r="AO5180" s="22">
        <v>0</v>
      </c>
      <c r="AP5180" s="18">
        <f>SUM(AI5180:AO5180)</f>
        <v>413.77058</v>
      </c>
    </row>
    <row r="5181" ht="32.35" customHeight="1">
      <c r="A5181" t="s" s="28">
        <v>3960</v>
      </c>
      <c r="B5181" s="15">
        <v>44484</v>
      </c>
      <c r="C5181" s="16"/>
      <c r="D5181" s="16"/>
      <c r="E5181" s="31"/>
      <c r="F5181" s="31"/>
      <c r="G5181" s="16"/>
      <c r="H5181" s="16"/>
      <c r="I5181" s="16"/>
      <c r="J5181" s="16"/>
      <c r="K5181" s="16"/>
      <c r="L5181" s="17">
        <v>4</v>
      </c>
      <c r="M5181" s="16"/>
      <c r="N5181" s="16"/>
      <c r="O5181" s="16"/>
      <c r="P5181" s="16"/>
      <c r="Q5181" s="16"/>
      <c r="R5181" s="16"/>
      <c r="S5181" s="16"/>
      <c r="T5181" s="16"/>
      <c r="U5181" s="16"/>
      <c r="V5181" s="16"/>
      <c r="W5181" s="16"/>
      <c r="X5181" s="16"/>
      <c r="Y5181" s="16"/>
      <c r="Z5181" s="16"/>
      <c r="AA5181" s="16"/>
      <c r="AB5181" s="16"/>
      <c r="AC5181" s="16"/>
      <c r="AD5181" s="16"/>
      <c r="AE5181" s="16"/>
      <c r="AF5181" s="16"/>
      <c r="AG5181" s="16"/>
      <c r="AH5181" s="16"/>
      <c r="AI5181" s="18">
        <v>3479.96</v>
      </c>
      <c r="AJ5181" s="22">
        <f>AI5181*-0.029+-0.3</f>
        <v>-101.21884</v>
      </c>
      <c r="AK5181" s="22">
        <v>0</v>
      </c>
      <c r="AL5181" s="22">
        <v>0</v>
      </c>
      <c r="AM5181" s="22">
        <v>0</v>
      </c>
      <c r="AN5181" s="22">
        <v>-60.09</v>
      </c>
      <c r="AO5181" s="22">
        <v>-280</v>
      </c>
      <c r="AP5181" s="18">
        <f>SUM(AI5181:AO5181)</f>
        <v>3038.65116</v>
      </c>
    </row>
    <row r="5182" ht="32.35" customHeight="1">
      <c r="A5182" t="s" s="28">
        <v>3960</v>
      </c>
      <c r="B5182" s="15">
        <v>44484</v>
      </c>
      <c r="C5182" s="16"/>
      <c r="D5182" s="16"/>
      <c r="E5182" s="31"/>
      <c r="F5182" s="31"/>
      <c r="G5182" s="16"/>
      <c r="H5182" s="16"/>
      <c r="I5182" s="16"/>
      <c r="J5182" s="16"/>
      <c r="K5182" s="16"/>
      <c r="L5182" s="16"/>
      <c r="M5182" s="16"/>
      <c r="N5182" s="16"/>
      <c r="O5182" s="16"/>
      <c r="P5182" s="16"/>
      <c r="Q5182" s="16"/>
      <c r="R5182" s="16"/>
      <c r="S5182" s="16"/>
      <c r="T5182" s="16"/>
      <c r="U5182" s="16"/>
      <c r="V5182" s="16"/>
      <c r="W5182" s="16"/>
      <c r="X5182" s="16"/>
      <c r="Y5182" s="16"/>
      <c r="Z5182" s="16"/>
      <c r="AA5182" s="16"/>
      <c r="AB5182" s="16"/>
      <c r="AC5182" s="16"/>
      <c r="AD5182" s="16"/>
      <c r="AE5182" s="16"/>
      <c r="AF5182" s="16"/>
      <c r="AG5182" s="16"/>
      <c r="AH5182" s="16"/>
      <c r="AI5182" s="18">
        <v>96.98999999999999</v>
      </c>
      <c r="AJ5182" s="22">
        <f>AI5182*-0.029+-0.3</f>
        <v>-3.11271</v>
      </c>
      <c r="AK5182" s="22">
        <v>0</v>
      </c>
      <c r="AL5182" s="22">
        <v>0</v>
      </c>
      <c r="AM5182" s="22">
        <v>0</v>
      </c>
      <c r="AN5182" s="22">
        <v>0</v>
      </c>
      <c r="AO5182" s="22">
        <v>-7.25</v>
      </c>
      <c r="AP5182" s="18">
        <f>SUM(AI5182:AO5182)</f>
        <v>86.62729</v>
      </c>
    </row>
    <row r="5183" ht="20.35" customHeight="1">
      <c r="A5183" t="s" s="28">
        <v>3696</v>
      </c>
      <c r="B5183" s="15">
        <v>44484</v>
      </c>
      <c r="C5183" s="16"/>
      <c r="D5183" s="16"/>
      <c r="E5183" s="31"/>
      <c r="F5183" s="31"/>
      <c r="G5183" s="16"/>
      <c r="H5183" s="16"/>
      <c r="I5183" s="16"/>
      <c r="J5183" s="16"/>
      <c r="K5183" s="16"/>
      <c r="L5183" s="16"/>
      <c r="M5183" s="16"/>
      <c r="N5183" s="16"/>
      <c r="O5183" s="16"/>
      <c r="P5183" s="16"/>
      <c r="Q5183" s="16"/>
      <c r="R5183" s="16"/>
      <c r="S5183" s="16"/>
      <c r="T5183" s="16"/>
      <c r="U5183" s="16"/>
      <c r="V5183" s="16"/>
      <c r="W5183" s="16"/>
      <c r="X5183" s="16"/>
      <c r="Y5183" s="16"/>
      <c r="Z5183" s="16"/>
      <c r="AA5183" s="16"/>
      <c r="AB5183" s="16"/>
      <c r="AC5183" s="16"/>
      <c r="AD5183" s="16"/>
      <c r="AE5183" s="16"/>
      <c r="AF5183" s="16"/>
      <c r="AG5183" s="16"/>
      <c r="AH5183" s="16"/>
      <c r="AI5183" s="18">
        <v>76.09999999999999</v>
      </c>
      <c r="AJ5183" s="22">
        <f>AI5183*-0.029+-0.3</f>
        <v>-2.5069</v>
      </c>
      <c r="AK5183" s="22">
        <v>0</v>
      </c>
      <c r="AL5183" s="22">
        <v>0</v>
      </c>
      <c r="AM5183" s="22">
        <v>0</v>
      </c>
      <c r="AN5183" s="22">
        <v>-3.35</v>
      </c>
      <c r="AO5183" s="22">
        <v>-6.12</v>
      </c>
      <c r="AP5183" s="18">
        <f>SUM(AI5183:AO5183)</f>
        <v>64.12309999999999</v>
      </c>
    </row>
    <row r="5184" ht="20.35" customHeight="1">
      <c r="A5184" t="s" s="28">
        <v>3961</v>
      </c>
      <c r="B5184" s="15">
        <v>44484</v>
      </c>
      <c r="C5184" s="16"/>
      <c r="D5184" s="16"/>
      <c r="E5184" s="31"/>
      <c r="F5184" s="31"/>
      <c r="G5184" s="16"/>
      <c r="H5184" s="16"/>
      <c r="I5184" s="16"/>
      <c r="J5184" s="16"/>
      <c r="K5184" s="16"/>
      <c r="L5184" s="16"/>
      <c r="M5184" s="16"/>
      <c r="N5184" s="16"/>
      <c r="O5184" s="16"/>
      <c r="P5184" s="16"/>
      <c r="Q5184" s="16"/>
      <c r="R5184" s="16"/>
      <c r="S5184" s="17">
        <v>1</v>
      </c>
      <c r="T5184" s="16"/>
      <c r="U5184" s="16"/>
      <c r="V5184" s="16"/>
      <c r="W5184" s="16"/>
      <c r="X5184" s="16"/>
      <c r="Y5184" s="16"/>
      <c r="Z5184" s="16"/>
      <c r="AA5184" s="16"/>
      <c r="AB5184" s="16"/>
      <c r="AC5184" s="16"/>
      <c r="AD5184" s="16"/>
      <c r="AE5184" s="16"/>
      <c r="AF5184" s="16"/>
      <c r="AG5184" s="16"/>
      <c r="AH5184" s="16"/>
      <c r="AI5184" s="18">
        <v>374.98</v>
      </c>
      <c r="AJ5184" s="22">
        <v>0</v>
      </c>
      <c r="AK5184" s="22">
        <v>0</v>
      </c>
      <c r="AL5184" s="22">
        <v>0</v>
      </c>
      <c r="AM5184" s="22">
        <f>AI5184*-0.0599</f>
        <v>-22.461302</v>
      </c>
      <c r="AN5184" s="22">
        <v>-12.2</v>
      </c>
      <c r="AO5184" s="22">
        <v>0</v>
      </c>
      <c r="AP5184" s="18">
        <f>SUM(AI5184:AO5184)</f>
        <v>340.318698</v>
      </c>
    </row>
    <row r="5185" ht="20.35" customHeight="1">
      <c r="A5185" t="s" s="28">
        <v>3962</v>
      </c>
      <c r="B5185" s="15">
        <v>44484</v>
      </c>
      <c r="C5185" s="16"/>
      <c r="D5185" s="16"/>
      <c r="E5185" s="31"/>
      <c r="F5185" s="31"/>
      <c r="G5185" s="16"/>
      <c r="H5185" s="16"/>
      <c r="I5185" s="16"/>
      <c r="J5185" s="16"/>
      <c r="K5185" s="16"/>
      <c r="L5185" s="16"/>
      <c r="M5185" s="16"/>
      <c r="N5185" s="16"/>
      <c r="O5185" s="16"/>
      <c r="P5185" s="16"/>
      <c r="Q5185" s="16"/>
      <c r="R5185" s="16"/>
      <c r="S5185" s="16"/>
      <c r="T5185" s="16"/>
      <c r="U5185" s="16"/>
      <c r="V5185" s="16"/>
      <c r="W5185" s="16"/>
      <c r="X5185" s="16"/>
      <c r="Y5185" s="16"/>
      <c r="Z5185" s="17">
        <v>2</v>
      </c>
      <c r="AA5185" s="16"/>
      <c r="AB5185" s="16"/>
      <c r="AC5185" s="16"/>
      <c r="AD5185" s="16"/>
      <c r="AE5185" s="16"/>
      <c r="AF5185" s="16"/>
      <c r="AG5185" s="16"/>
      <c r="AH5185" s="16"/>
      <c r="AI5185" s="18">
        <v>119.98</v>
      </c>
      <c r="AJ5185" s="22">
        <f>AI5185*-0.029+-0.3</f>
        <v>-3.77942</v>
      </c>
      <c r="AK5185" s="22">
        <v>0</v>
      </c>
      <c r="AL5185" s="22">
        <v>0</v>
      </c>
      <c r="AM5185" s="22">
        <v>0</v>
      </c>
      <c r="AN5185" s="22">
        <v>-10.2</v>
      </c>
      <c r="AO5185" s="22">
        <v>0</v>
      </c>
      <c r="AP5185" s="18">
        <f>SUM(AI5185:AO5185)</f>
        <v>106.00058</v>
      </c>
    </row>
    <row r="5186" ht="20.35" customHeight="1">
      <c r="A5186" t="s" s="28">
        <v>2628</v>
      </c>
      <c r="B5186" s="15">
        <v>44486</v>
      </c>
      <c r="C5186" s="16"/>
      <c r="D5186" s="16"/>
      <c r="E5186" s="31"/>
      <c r="F5186" s="31"/>
      <c r="G5186" s="16"/>
      <c r="H5186" s="16"/>
      <c r="I5186" s="16"/>
      <c r="J5186" s="16"/>
      <c r="K5186" s="16"/>
      <c r="L5186" s="16"/>
      <c r="M5186" s="16"/>
      <c r="N5186" s="16"/>
      <c r="O5186" s="16"/>
      <c r="P5186" s="16"/>
      <c r="Q5186" s="16"/>
      <c r="R5186" s="16"/>
      <c r="S5186" s="16"/>
      <c r="T5186" s="16"/>
      <c r="U5186" s="16"/>
      <c r="V5186" s="16"/>
      <c r="W5186" s="16"/>
      <c r="X5186" s="17">
        <v>2</v>
      </c>
      <c r="Y5186" s="16"/>
      <c r="Z5186" s="16"/>
      <c r="AA5186" s="16"/>
      <c r="AB5186" s="16"/>
      <c r="AC5186" s="16"/>
      <c r="AD5186" s="16"/>
      <c r="AE5186" s="16"/>
      <c r="AF5186" s="16"/>
      <c r="AG5186" s="16"/>
      <c r="AH5186" s="16"/>
      <c r="AI5186" s="18">
        <v>819.86</v>
      </c>
      <c r="AJ5186" s="22">
        <f>AI5186*-0.029+-0.3</f>
        <v>-24.07594</v>
      </c>
      <c r="AK5186" s="22">
        <v>0</v>
      </c>
      <c r="AL5186" s="22">
        <v>0</v>
      </c>
      <c r="AM5186" s="22">
        <v>0</v>
      </c>
      <c r="AN5186" s="22">
        <v>-11.48</v>
      </c>
      <c r="AO5186" s="22">
        <v>0</v>
      </c>
      <c r="AP5186" s="18">
        <f>SUM(AI5186:AO5186)</f>
        <v>784.30406</v>
      </c>
    </row>
    <row r="5187" ht="20.35" customHeight="1">
      <c r="A5187" t="s" s="28">
        <v>3963</v>
      </c>
      <c r="B5187" s="15">
        <v>44486</v>
      </c>
      <c r="C5187" s="16"/>
      <c r="D5187" s="16"/>
      <c r="E5187" s="31"/>
      <c r="F5187" s="31"/>
      <c r="G5187" s="16"/>
      <c r="H5187" s="16"/>
      <c r="I5187" s="16"/>
      <c r="J5187" s="16"/>
      <c r="K5187" s="16"/>
      <c r="L5187" s="16"/>
      <c r="M5187" s="16"/>
      <c r="N5187" s="16"/>
      <c r="O5187" s="16"/>
      <c r="P5187" s="16"/>
      <c r="Q5187" s="16"/>
      <c r="R5187" s="16"/>
      <c r="S5187" s="16"/>
      <c r="T5187" s="16"/>
      <c r="U5187" s="16"/>
      <c r="V5187" s="16"/>
      <c r="W5187" s="16"/>
      <c r="X5187" s="17">
        <v>2</v>
      </c>
      <c r="Y5187" s="16"/>
      <c r="Z5187" s="16"/>
      <c r="AA5187" s="16"/>
      <c r="AB5187" s="16"/>
      <c r="AC5187" s="16"/>
      <c r="AD5187" s="16"/>
      <c r="AE5187" s="16"/>
      <c r="AF5187" s="16"/>
      <c r="AG5187" s="16"/>
      <c r="AH5187" s="16"/>
      <c r="AI5187" s="18">
        <v>545.85</v>
      </c>
      <c r="AJ5187" s="22">
        <f>AI5187*-0.029+-0.3</f>
        <v>-16.12965</v>
      </c>
      <c r="AK5187" s="22">
        <v>0</v>
      </c>
      <c r="AL5187" s="22">
        <v>0</v>
      </c>
      <c r="AM5187" s="22">
        <v>0</v>
      </c>
      <c r="AN5187" s="22">
        <v>-70.79000000000001</v>
      </c>
      <c r="AO5187" s="22">
        <v>0</v>
      </c>
      <c r="AP5187" s="18">
        <f>SUM(AI5187:AO5187)</f>
        <v>458.93035</v>
      </c>
    </row>
    <row r="5188" ht="20.35" customHeight="1">
      <c r="A5188" t="s" s="28">
        <v>3963</v>
      </c>
      <c r="B5188" s="15">
        <v>44486</v>
      </c>
      <c r="C5188" s="16"/>
      <c r="D5188" s="16"/>
      <c r="E5188" s="31"/>
      <c r="F5188" s="31"/>
      <c r="G5188" s="16"/>
      <c r="H5188" s="16"/>
      <c r="I5188" s="16"/>
      <c r="J5188" s="16"/>
      <c r="K5188" s="16"/>
      <c r="L5188" s="16"/>
      <c r="M5188" s="16"/>
      <c r="N5188" s="16"/>
      <c r="O5188" s="16"/>
      <c r="P5188" s="16"/>
      <c r="Q5188" s="16"/>
      <c r="R5188" s="16"/>
      <c r="S5188" s="16"/>
      <c r="T5188" s="16"/>
      <c r="U5188" s="16"/>
      <c r="V5188" s="16"/>
      <c r="W5188" s="16"/>
      <c r="X5188" s="16"/>
      <c r="Y5188" s="16"/>
      <c r="Z5188" s="16"/>
      <c r="AA5188" s="16"/>
      <c r="AB5188" s="16"/>
      <c r="AC5188" s="16"/>
      <c r="AD5188" s="16"/>
      <c r="AE5188" s="16"/>
      <c r="AF5188" s="16"/>
      <c r="AG5188" s="16"/>
      <c r="AH5188" s="16"/>
      <c r="AI5188" s="18">
        <v>49.98</v>
      </c>
      <c r="AJ5188" s="22">
        <f>AI5188*-0.029+-0.3</f>
        <v>-1.74942</v>
      </c>
      <c r="AK5188" s="22">
        <v>0</v>
      </c>
      <c r="AL5188" s="22">
        <v>0</v>
      </c>
      <c r="AM5188" s="22">
        <v>0</v>
      </c>
      <c r="AN5188" s="22">
        <v>0</v>
      </c>
      <c r="AO5188" s="22">
        <v>0</v>
      </c>
      <c r="AP5188" s="18">
        <f>SUM(AI5188:AO5188)</f>
        <v>48.23058</v>
      </c>
    </row>
    <row r="5189" ht="20.35" customHeight="1">
      <c r="A5189" t="s" s="28">
        <v>3964</v>
      </c>
      <c r="B5189" s="15">
        <v>44486</v>
      </c>
      <c r="C5189" s="17">
        <v>1</v>
      </c>
      <c r="D5189" s="16"/>
      <c r="E5189" s="31"/>
      <c r="F5189" s="31"/>
      <c r="G5189" s="16"/>
      <c r="H5189" s="16"/>
      <c r="I5189" s="16"/>
      <c r="J5189" s="16"/>
      <c r="K5189" s="16"/>
      <c r="L5189" s="16"/>
      <c r="M5189" s="16"/>
      <c r="N5189" s="16"/>
      <c r="O5189" s="16"/>
      <c r="P5189" s="16"/>
      <c r="Q5189" s="16"/>
      <c r="R5189" s="16"/>
      <c r="S5189" s="16"/>
      <c r="T5189" s="16"/>
      <c r="U5189" s="16"/>
      <c r="V5189" s="16"/>
      <c r="W5189" s="16"/>
      <c r="X5189" s="16"/>
      <c r="Y5189" s="16"/>
      <c r="Z5189" s="16"/>
      <c r="AA5189" s="16"/>
      <c r="AB5189" s="16"/>
      <c r="AC5189" s="16"/>
      <c r="AD5189" s="16"/>
      <c r="AE5189" s="16"/>
      <c r="AF5189" s="16"/>
      <c r="AG5189" s="16"/>
      <c r="AH5189" s="16"/>
      <c r="AI5189" s="18">
        <v>299.99</v>
      </c>
      <c r="AJ5189" s="22">
        <v>0</v>
      </c>
      <c r="AK5189" s="22">
        <v>0</v>
      </c>
      <c r="AL5189" s="22">
        <f>AI5189*-0.029-0.3</f>
        <v>-8.99971</v>
      </c>
      <c r="AM5189" s="22">
        <v>0</v>
      </c>
      <c r="AN5189" s="22">
        <v>-12.9</v>
      </c>
      <c r="AO5189" s="22">
        <v>0</v>
      </c>
      <c r="AP5189" s="18">
        <f>SUM(AI5189:AO5189)</f>
        <v>278.09029</v>
      </c>
    </row>
    <row r="5190" ht="20.35" customHeight="1">
      <c r="A5190" t="s" s="28">
        <v>3965</v>
      </c>
      <c r="B5190" s="15">
        <v>44487</v>
      </c>
      <c r="C5190" s="17">
        <v>1</v>
      </c>
      <c r="D5190" s="16"/>
      <c r="E5190" s="31"/>
      <c r="F5190" s="31"/>
      <c r="G5190" s="16"/>
      <c r="H5190" s="16"/>
      <c r="I5190" s="16"/>
      <c r="J5190" s="16"/>
      <c r="K5190" s="16"/>
      <c r="L5190" s="16"/>
      <c r="M5190" s="16"/>
      <c r="N5190" s="16"/>
      <c r="O5190" s="16"/>
      <c r="P5190" s="16"/>
      <c r="Q5190" s="16"/>
      <c r="R5190" s="16"/>
      <c r="S5190" s="16"/>
      <c r="T5190" s="16"/>
      <c r="U5190" s="16"/>
      <c r="V5190" s="16"/>
      <c r="W5190" s="16"/>
      <c r="X5190" s="16"/>
      <c r="Y5190" s="16"/>
      <c r="Z5190" s="16"/>
      <c r="AA5190" s="16"/>
      <c r="AB5190" s="16"/>
      <c r="AC5190" s="16"/>
      <c r="AD5190" s="16"/>
      <c r="AE5190" s="16"/>
      <c r="AF5190" s="16"/>
      <c r="AG5190" s="16"/>
      <c r="AH5190" s="16"/>
      <c r="AI5190" s="18">
        <v>429.75</v>
      </c>
      <c r="AJ5190" s="22">
        <v>0</v>
      </c>
      <c r="AK5190" s="22">
        <f>AI5190*-0.029+-0.3</f>
        <v>-12.76275</v>
      </c>
      <c r="AL5190" s="22">
        <v>0</v>
      </c>
      <c r="AM5190" s="22">
        <v>0</v>
      </c>
      <c r="AN5190" s="22">
        <v>-68.37</v>
      </c>
      <c r="AO5190" s="22">
        <v>0</v>
      </c>
      <c r="AP5190" s="18">
        <f>SUM(AI5190:AO5190)</f>
        <v>348.61725</v>
      </c>
    </row>
    <row r="5191" ht="20.35" customHeight="1">
      <c r="A5191" t="s" s="28">
        <v>3966</v>
      </c>
      <c r="B5191" s="15">
        <v>44487</v>
      </c>
      <c r="C5191" s="17">
        <v>1</v>
      </c>
      <c r="D5191" s="16"/>
      <c r="E5191" s="31"/>
      <c r="F5191" s="31"/>
      <c r="G5191" s="16"/>
      <c r="H5191" s="16"/>
      <c r="I5191" s="16"/>
      <c r="J5191" s="16"/>
      <c r="K5191" s="16"/>
      <c r="L5191" s="16"/>
      <c r="M5191" s="16"/>
      <c r="N5191" s="16"/>
      <c r="O5191" s="16"/>
      <c r="P5191" s="16"/>
      <c r="Q5191" s="16"/>
      <c r="R5191" s="16"/>
      <c r="S5191" s="16"/>
      <c r="T5191" s="16"/>
      <c r="U5191" s="16"/>
      <c r="V5191" s="16"/>
      <c r="W5191" s="16"/>
      <c r="X5191" s="16"/>
      <c r="Y5191" s="16"/>
      <c r="Z5191" s="16"/>
      <c r="AA5191" s="16"/>
      <c r="AB5191" s="16"/>
      <c r="AC5191" s="16"/>
      <c r="AD5191" s="16"/>
      <c r="AE5191" s="16"/>
      <c r="AF5191" s="16"/>
      <c r="AG5191" s="16"/>
      <c r="AH5191" s="16"/>
      <c r="AI5191" s="18">
        <v>340.36</v>
      </c>
      <c r="AJ5191" s="22">
        <f>AI5191*-0.029+-0.3</f>
        <v>-10.17044</v>
      </c>
      <c r="AK5191" s="22">
        <v>0</v>
      </c>
      <c r="AL5191" s="22">
        <v>0</v>
      </c>
      <c r="AM5191" s="22">
        <v>0</v>
      </c>
      <c r="AN5191" s="22">
        <v>-11.48</v>
      </c>
      <c r="AO5191" s="22">
        <v>-27.38</v>
      </c>
      <c r="AP5191" s="18">
        <f>SUM(AI5191:AO5191)</f>
        <v>291.32956</v>
      </c>
    </row>
    <row r="5192" ht="20.35" customHeight="1">
      <c r="A5192" t="s" s="28">
        <v>3967</v>
      </c>
      <c r="B5192" s="15">
        <v>44487</v>
      </c>
      <c r="C5192" s="17">
        <v>1</v>
      </c>
      <c r="D5192" s="16"/>
      <c r="E5192" s="31"/>
      <c r="F5192" s="31"/>
      <c r="G5192" s="16"/>
      <c r="H5192" s="16"/>
      <c r="I5192" s="16"/>
      <c r="J5192" s="16"/>
      <c r="K5192" s="16"/>
      <c r="L5192" s="16"/>
      <c r="M5192" s="16"/>
      <c r="N5192" s="16"/>
      <c r="O5192" s="16"/>
      <c r="P5192" s="16"/>
      <c r="Q5192" s="16"/>
      <c r="R5192" s="16"/>
      <c r="S5192" s="16"/>
      <c r="T5192" s="16"/>
      <c r="U5192" s="16"/>
      <c r="V5192" s="16"/>
      <c r="W5192" s="16"/>
      <c r="X5192" s="16"/>
      <c r="Y5192" s="16"/>
      <c r="Z5192" s="16"/>
      <c r="AA5192" s="16"/>
      <c r="AB5192" s="16"/>
      <c r="AC5192" s="16"/>
      <c r="AD5192" s="16"/>
      <c r="AE5192" s="16"/>
      <c r="AF5192" s="16"/>
      <c r="AG5192" s="16"/>
      <c r="AH5192" s="16"/>
      <c r="AI5192" s="18">
        <v>299.99</v>
      </c>
      <c r="AJ5192" s="22">
        <f>AI5192*-0.029+-0.3</f>
        <v>-8.99971</v>
      </c>
      <c r="AK5192" s="22">
        <v>0</v>
      </c>
      <c r="AL5192" s="22">
        <v>0</v>
      </c>
      <c r="AM5192" s="22">
        <v>0</v>
      </c>
      <c r="AN5192" s="22">
        <v>-13.85</v>
      </c>
      <c r="AO5192" s="22">
        <v>0</v>
      </c>
      <c r="AP5192" s="18">
        <f>SUM(AI5192:AO5192)</f>
        <v>277.14029</v>
      </c>
    </row>
    <row r="5193" ht="20.35" customHeight="1">
      <c r="A5193" t="s" s="28">
        <v>3968</v>
      </c>
      <c r="B5193" s="15">
        <v>44487</v>
      </c>
      <c r="C5193" s="16"/>
      <c r="D5193" s="16"/>
      <c r="E5193" s="31"/>
      <c r="F5193" s="31"/>
      <c r="G5193" s="16"/>
      <c r="H5193" s="16"/>
      <c r="I5193" s="16"/>
      <c r="J5193" s="16"/>
      <c r="K5193" s="16"/>
      <c r="L5193" s="16"/>
      <c r="M5193" s="16"/>
      <c r="N5193" s="16"/>
      <c r="O5193" s="16"/>
      <c r="P5193" s="16"/>
      <c r="Q5193" s="16"/>
      <c r="R5193" s="16"/>
      <c r="S5193" s="16"/>
      <c r="T5193" s="16"/>
      <c r="U5193" s="16"/>
      <c r="V5193" s="16"/>
      <c r="W5193" s="16"/>
      <c r="X5193" s="17">
        <v>1</v>
      </c>
      <c r="Y5193" s="16"/>
      <c r="Z5193" s="16"/>
      <c r="AA5193" s="16"/>
      <c r="AB5193" s="16"/>
      <c r="AC5193" s="16"/>
      <c r="AD5193" s="16"/>
      <c r="AE5193" s="16"/>
      <c r="AF5193" s="16"/>
      <c r="AG5193" s="16"/>
      <c r="AH5193" s="16"/>
      <c r="AI5193" s="18">
        <v>375.91</v>
      </c>
      <c r="AJ5193" s="22">
        <f>AI5193*-0.029+-0.3</f>
        <v>-11.20139</v>
      </c>
      <c r="AK5193" s="22">
        <v>0</v>
      </c>
      <c r="AL5193" s="22">
        <v>0</v>
      </c>
      <c r="AM5193" s="22">
        <v>0</v>
      </c>
      <c r="AN5193" s="22">
        <v>-10.2</v>
      </c>
      <c r="AO5193" s="22">
        <v>0</v>
      </c>
      <c r="AP5193" s="18">
        <f>SUM(AI5193:AO5193)</f>
        <v>354.50861</v>
      </c>
    </row>
    <row r="5194" ht="20.35" customHeight="1">
      <c r="A5194" t="s" s="28">
        <v>3969</v>
      </c>
      <c r="B5194" s="15">
        <v>44487</v>
      </c>
      <c r="C5194" s="16"/>
      <c r="D5194" s="16"/>
      <c r="E5194" s="31"/>
      <c r="F5194" s="31"/>
      <c r="G5194" s="16"/>
      <c r="H5194" s="16"/>
      <c r="I5194" s="16"/>
      <c r="J5194" s="16"/>
      <c r="K5194" s="16"/>
      <c r="L5194" s="16"/>
      <c r="M5194" s="16"/>
      <c r="N5194" s="16"/>
      <c r="O5194" s="16"/>
      <c r="P5194" s="16"/>
      <c r="Q5194" s="16"/>
      <c r="R5194" s="16"/>
      <c r="S5194" s="16"/>
      <c r="T5194" s="16"/>
      <c r="U5194" s="16"/>
      <c r="V5194" s="16"/>
      <c r="W5194" s="16"/>
      <c r="X5194" s="16"/>
      <c r="Y5194" s="16"/>
      <c r="Z5194" s="17">
        <v>1</v>
      </c>
      <c r="AA5194" s="16"/>
      <c r="AB5194" s="16"/>
      <c r="AC5194" s="16"/>
      <c r="AD5194" s="16"/>
      <c r="AE5194" s="16"/>
      <c r="AF5194" s="16"/>
      <c r="AG5194" s="16"/>
      <c r="AH5194" s="16"/>
      <c r="AI5194" s="18">
        <v>54.98</v>
      </c>
      <c r="AJ5194" s="22">
        <f>AI5194*-0.029+-0.3</f>
        <v>-1.89442</v>
      </c>
      <c r="AK5194" s="22">
        <v>0</v>
      </c>
      <c r="AL5194" s="22">
        <v>0</v>
      </c>
      <c r="AM5194" s="22">
        <v>0</v>
      </c>
      <c r="AN5194" s="22">
        <v>-10.2</v>
      </c>
      <c r="AO5194" s="22">
        <v>0</v>
      </c>
      <c r="AP5194" s="18">
        <f>SUM(AI5194:AO5194)</f>
        <v>42.88558</v>
      </c>
    </row>
    <row r="5195" ht="20.35" customHeight="1">
      <c r="A5195" t="s" s="28">
        <v>3970</v>
      </c>
      <c r="B5195" s="15">
        <v>44487</v>
      </c>
      <c r="C5195" s="16"/>
      <c r="D5195" s="16"/>
      <c r="E5195" s="31"/>
      <c r="F5195" s="31"/>
      <c r="G5195" s="16"/>
      <c r="H5195" s="16"/>
      <c r="I5195" s="16"/>
      <c r="J5195" s="16"/>
      <c r="K5195" s="16"/>
      <c r="L5195" s="16"/>
      <c r="M5195" s="16"/>
      <c r="N5195" s="16"/>
      <c r="O5195" s="16"/>
      <c r="P5195" s="16"/>
      <c r="Q5195" s="16"/>
      <c r="R5195" s="16"/>
      <c r="S5195" s="16"/>
      <c r="T5195" s="16"/>
      <c r="U5195" s="16"/>
      <c r="V5195" s="16"/>
      <c r="W5195" s="16"/>
      <c r="X5195" s="16"/>
      <c r="Y5195" s="16"/>
      <c r="Z5195" s="17">
        <v>1</v>
      </c>
      <c r="AA5195" s="16"/>
      <c r="AB5195" s="16"/>
      <c r="AC5195" s="16"/>
      <c r="AD5195" s="16"/>
      <c r="AE5195" s="16"/>
      <c r="AF5195" s="16"/>
      <c r="AG5195" s="16"/>
      <c r="AH5195" s="16"/>
      <c r="AI5195" s="18">
        <v>54.98</v>
      </c>
      <c r="AJ5195" s="22">
        <f>AI5195*-0.029+-0.3</f>
        <v>-1.89442</v>
      </c>
      <c r="AK5195" s="22">
        <v>0</v>
      </c>
      <c r="AL5195" s="22">
        <v>0</v>
      </c>
      <c r="AM5195" s="22">
        <v>0</v>
      </c>
      <c r="AN5195" s="22">
        <v>-8.199999999999999</v>
      </c>
      <c r="AO5195" s="22">
        <v>0</v>
      </c>
      <c r="AP5195" s="18">
        <f>SUM(AI5195:AO5195)</f>
        <v>44.88558</v>
      </c>
    </row>
    <row r="5196" ht="20.35" customHeight="1">
      <c r="A5196" t="s" s="28">
        <v>3971</v>
      </c>
      <c r="B5196" s="15">
        <v>44487</v>
      </c>
      <c r="C5196" s="17">
        <v>1</v>
      </c>
      <c r="D5196" s="16"/>
      <c r="E5196" s="31"/>
      <c r="F5196" s="31"/>
      <c r="G5196" s="16"/>
      <c r="H5196" s="16"/>
      <c r="I5196" s="16"/>
      <c r="J5196" s="16"/>
      <c r="K5196" s="16"/>
      <c r="L5196" s="16"/>
      <c r="M5196" s="16"/>
      <c r="N5196" s="16"/>
      <c r="O5196" s="16"/>
      <c r="P5196" s="16"/>
      <c r="Q5196" s="16"/>
      <c r="R5196" s="16"/>
      <c r="S5196" s="16"/>
      <c r="T5196" s="16"/>
      <c r="U5196" s="16"/>
      <c r="V5196" s="16"/>
      <c r="W5196" s="16"/>
      <c r="X5196" s="16"/>
      <c r="Y5196" s="16"/>
      <c r="Z5196" s="16"/>
      <c r="AA5196" s="16"/>
      <c r="AB5196" s="16"/>
      <c r="AC5196" s="16"/>
      <c r="AD5196" s="16"/>
      <c r="AE5196" s="16"/>
      <c r="AF5196" s="16"/>
      <c r="AG5196" s="16"/>
      <c r="AH5196" s="16"/>
      <c r="AI5196" s="18">
        <v>326.24</v>
      </c>
      <c r="AJ5196" s="22">
        <f>AI5196*-0.029+-0.3</f>
        <v>-9.760960000000001</v>
      </c>
      <c r="AK5196" s="22">
        <v>0</v>
      </c>
      <c r="AL5196" s="22">
        <v>0</v>
      </c>
      <c r="AM5196" s="22">
        <v>0</v>
      </c>
      <c r="AN5196" s="22">
        <v>-11.48</v>
      </c>
      <c r="AO5196" s="22">
        <v>-26.25</v>
      </c>
      <c r="AP5196" s="18">
        <f>SUM(AI5196:AO5196)</f>
        <v>278.74904</v>
      </c>
    </row>
    <row r="5197" ht="20.35" customHeight="1">
      <c r="A5197" t="s" s="28">
        <v>3972</v>
      </c>
      <c r="B5197" s="15">
        <v>44487</v>
      </c>
      <c r="C5197" s="17">
        <v>1</v>
      </c>
      <c r="D5197" s="16"/>
      <c r="E5197" s="31"/>
      <c r="F5197" s="59">
        <v>1</v>
      </c>
      <c r="G5197" s="16"/>
      <c r="H5197" s="16"/>
      <c r="I5197" s="16"/>
      <c r="J5197" s="16"/>
      <c r="K5197" s="16"/>
      <c r="L5197" s="16"/>
      <c r="M5197" s="16"/>
      <c r="N5197" s="16"/>
      <c r="O5197" s="16"/>
      <c r="P5197" s="16"/>
      <c r="Q5197" s="16"/>
      <c r="R5197" s="16"/>
      <c r="S5197" s="16"/>
      <c r="T5197" s="16"/>
      <c r="U5197" s="16"/>
      <c r="V5197" s="16"/>
      <c r="W5197" s="16"/>
      <c r="X5197" s="16"/>
      <c r="Y5197" s="16"/>
      <c r="Z5197" s="16"/>
      <c r="AA5197" s="16"/>
      <c r="AB5197" s="16"/>
      <c r="AC5197" s="16"/>
      <c r="AD5197" s="16"/>
      <c r="AE5197" s="16"/>
      <c r="AF5197" s="16"/>
      <c r="AG5197" s="16"/>
      <c r="AH5197" s="16"/>
      <c r="AI5197" s="18">
        <v>449.98</v>
      </c>
      <c r="AJ5197" s="22">
        <f>AI5197*-0.029+-0.3</f>
        <v>-13.34942</v>
      </c>
      <c r="AK5197" s="22">
        <v>0</v>
      </c>
      <c r="AL5197" s="22">
        <v>0</v>
      </c>
      <c r="AM5197" s="22">
        <v>0</v>
      </c>
      <c r="AN5197" s="22">
        <v>-14.12</v>
      </c>
      <c r="AO5197" s="22">
        <v>0</v>
      </c>
      <c r="AP5197" s="18">
        <f>SUM(AI5197:AO5197)</f>
        <v>422.51058</v>
      </c>
    </row>
    <row r="5198" ht="20.35" customHeight="1">
      <c r="A5198" t="s" s="28">
        <v>3973</v>
      </c>
      <c r="B5198" s="15">
        <v>44487</v>
      </c>
      <c r="C5198" s="17">
        <v>1</v>
      </c>
      <c r="D5198" s="16"/>
      <c r="E5198" s="31"/>
      <c r="F5198" s="31"/>
      <c r="G5198" s="16"/>
      <c r="H5198" s="16"/>
      <c r="I5198" s="16"/>
      <c r="J5198" s="16"/>
      <c r="K5198" s="16"/>
      <c r="L5198" s="16"/>
      <c r="M5198" s="16"/>
      <c r="N5198" s="16"/>
      <c r="O5198" s="16"/>
      <c r="P5198" s="16"/>
      <c r="Q5198" s="16"/>
      <c r="R5198" s="16"/>
      <c r="S5198" s="16"/>
      <c r="T5198" s="16"/>
      <c r="U5198" s="16"/>
      <c r="V5198" s="16"/>
      <c r="W5198" s="16"/>
      <c r="X5198" s="16"/>
      <c r="Y5198" s="16"/>
      <c r="Z5198" s="16"/>
      <c r="AA5198" s="16"/>
      <c r="AB5198" s="16"/>
      <c r="AC5198" s="16"/>
      <c r="AD5198" s="16"/>
      <c r="AE5198" s="16"/>
      <c r="AF5198" s="16"/>
      <c r="AG5198" s="16"/>
      <c r="AH5198" s="16"/>
      <c r="AI5198" s="18">
        <v>299.99</v>
      </c>
      <c r="AJ5198" s="22">
        <f>AI5198*-0.029+-0.3</f>
        <v>-8.99971</v>
      </c>
      <c r="AK5198" s="22">
        <v>0</v>
      </c>
      <c r="AL5198" s="22">
        <v>0</v>
      </c>
      <c r="AM5198" s="22">
        <v>0</v>
      </c>
      <c r="AN5198" s="22">
        <v>-9.9</v>
      </c>
      <c r="AO5198" s="22">
        <v>0</v>
      </c>
      <c r="AP5198" s="18">
        <f>SUM(AI5198:AO5198)</f>
        <v>281.09029</v>
      </c>
    </row>
    <row r="5199" ht="20.35" customHeight="1">
      <c r="A5199" t="s" s="28">
        <v>1166</v>
      </c>
      <c r="B5199" s="15">
        <v>44487</v>
      </c>
      <c r="C5199" s="16"/>
      <c r="D5199" s="16"/>
      <c r="E5199" s="31"/>
      <c r="F5199" s="31"/>
      <c r="G5199" s="16"/>
      <c r="H5199" s="16"/>
      <c r="I5199" s="16"/>
      <c r="J5199" s="16"/>
      <c r="K5199" s="16"/>
      <c r="L5199" s="16"/>
      <c r="M5199" s="16"/>
      <c r="N5199" s="16"/>
      <c r="O5199" s="16"/>
      <c r="P5199" s="16"/>
      <c r="Q5199" s="16"/>
      <c r="R5199" s="16"/>
      <c r="S5199" s="16"/>
      <c r="T5199" s="16"/>
      <c r="U5199" s="16"/>
      <c r="V5199" s="16"/>
      <c r="W5199" s="16"/>
      <c r="X5199" s="17">
        <v>20</v>
      </c>
      <c r="Y5199" s="16"/>
      <c r="Z5199" s="16"/>
      <c r="AA5199" s="16"/>
      <c r="AB5199" s="16"/>
      <c r="AC5199" s="16"/>
      <c r="AD5199" s="16"/>
      <c r="AE5199" s="16"/>
      <c r="AF5199" s="16"/>
      <c r="AG5199" s="16"/>
      <c r="AH5199" s="16"/>
      <c r="AI5199" s="18">
        <v>1765</v>
      </c>
      <c r="AJ5199" s="22">
        <v>0</v>
      </c>
      <c r="AK5199" s="22">
        <f>AI5199*-0.029+-0.3</f>
        <v>-51.485</v>
      </c>
      <c r="AL5199" s="22">
        <v>0</v>
      </c>
      <c r="AM5199" s="22">
        <v>0</v>
      </c>
      <c r="AN5199" s="22">
        <v>-57.24</v>
      </c>
      <c r="AO5199" s="22">
        <v>0</v>
      </c>
      <c r="AP5199" s="18">
        <f>SUM(AI5199:AO5199)</f>
        <v>1656.275</v>
      </c>
    </row>
    <row r="5200" ht="20.35" customHeight="1">
      <c r="A5200" t="s" s="28">
        <v>1813</v>
      </c>
      <c r="B5200" s="15">
        <v>44487</v>
      </c>
      <c r="C5200" s="17">
        <v>1</v>
      </c>
      <c r="D5200" s="16"/>
      <c r="E5200" s="31"/>
      <c r="F5200" s="59">
        <v>1</v>
      </c>
      <c r="G5200" s="16"/>
      <c r="H5200" s="16"/>
      <c r="I5200" s="16"/>
      <c r="J5200" s="16"/>
      <c r="K5200" s="16"/>
      <c r="L5200" s="16"/>
      <c r="M5200" s="16"/>
      <c r="N5200" s="16"/>
      <c r="O5200" s="16"/>
      <c r="P5200" s="16"/>
      <c r="Q5200" s="16"/>
      <c r="R5200" s="16"/>
      <c r="S5200" s="16"/>
      <c r="T5200" s="16"/>
      <c r="U5200" s="16"/>
      <c r="V5200" s="16"/>
      <c r="W5200" s="16"/>
      <c r="X5200" s="16"/>
      <c r="Y5200" s="16"/>
      <c r="Z5200" s="16"/>
      <c r="AA5200" s="16"/>
      <c r="AB5200" s="16"/>
      <c r="AC5200" s="16"/>
      <c r="AD5200" s="16"/>
      <c r="AE5200" s="16"/>
      <c r="AF5200" s="16"/>
      <c r="AG5200" s="16"/>
      <c r="AH5200" s="16"/>
      <c r="AI5200" s="18">
        <v>541.54</v>
      </c>
      <c r="AJ5200" s="22">
        <f>AI5200*-0.029+-0.3</f>
        <v>-16.00466</v>
      </c>
      <c r="AK5200" s="22">
        <v>0</v>
      </c>
      <c r="AL5200" s="22">
        <v>0</v>
      </c>
      <c r="AM5200" s="22">
        <v>0</v>
      </c>
      <c r="AN5200" s="22">
        <v>-11.48</v>
      </c>
      <c r="AO5200" s="22">
        <v>-43.57</v>
      </c>
      <c r="AP5200" s="18">
        <f>SUM(AI5200:AO5200)</f>
        <v>470.48534</v>
      </c>
    </row>
    <row r="5201" ht="20.35" customHeight="1">
      <c r="A5201" t="s" s="28">
        <v>3974</v>
      </c>
      <c r="B5201" s="15">
        <v>44488</v>
      </c>
      <c r="C5201" s="16"/>
      <c r="D5201" s="16"/>
      <c r="E5201" s="31"/>
      <c r="F5201" s="31"/>
      <c r="G5201" s="16"/>
      <c r="H5201" s="17">
        <v>2</v>
      </c>
      <c r="I5201" s="16"/>
      <c r="J5201" s="16"/>
      <c r="K5201" s="16"/>
      <c r="L5201" s="16"/>
      <c r="M5201" s="16"/>
      <c r="N5201" s="16"/>
      <c r="O5201" s="16"/>
      <c r="P5201" s="16"/>
      <c r="Q5201" s="16"/>
      <c r="R5201" s="16"/>
      <c r="S5201" s="17">
        <v>1</v>
      </c>
      <c r="T5201" s="16"/>
      <c r="U5201" s="16"/>
      <c r="V5201" s="16"/>
      <c r="W5201" s="16"/>
      <c r="X5201" s="17">
        <v>1</v>
      </c>
      <c r="Y5201" s="16"/>
      <c r="Z5201" s="16"/>
      <c r="AA5201" s="16"/>
      <c r="AB5201" s="16"/>
      <c r="AC5201" s="16"/>
      <c r="AD5201" s="16"/>
      <c r="AE5201" s="16"/>
      <c r="AF5201" s="16"/>
      <c r="AG5201" s="16"/>
      <c r="AH5201" s="16"/>
      <c r="AI5201" s="18">
        <v>3329.95</v>
      </c>
      <c r="AJ5201" s="22">
        <f>AI5201*-0.029+-0.3</f>
        <v>-96.86855</v>
      </c>
      <c r="AK5201" s="22">
        <v>0</v>
      </c>
      <c r="AL5201" s="22">
        <v>0</v>
      </c>
      <c r="AM5201" s="22">
        <v>0</v>
      </c>
      <c r="AN5201" s="22">
        <v>-29.08</v>
      </c>
      <c r="AO5201" s="22">
        <v>0</v>
      </c>
      <c r="AP5201" s="18">
        <f>SUM(AI5201:AO5201)</f>
        <v>3204.00145</v>
      </c>
    </row>
    <row r="5202" ht="20.35" customHeight="1">
      <c r="A5202" t="s" s="28">
        <v>3939</v>
      </c>
      <c r="B5202" s="15">
        <v>44488</v>
      </c>
      <c r="C5202" s="16"/>
      <c r="D5202" s="16"/>
      <c r="E5202" s="31"/>
      <c r="F5202" s="31"/>
      <c r="G5202" s="16"/>
      <c r="H5202" s="16"/>
      <c r="I5202" s="16"/>
      <c r="J5202" s="16"/>
      <c r="K5202" s="16"/>
      <c r="L5202" s="16"/>
      <c r="M5202" s="16"/>
      <c r="N5202" s="16"/>
      <c r="O5202" s="16"/>
      <c r="P5202" s="16"/>
      <c r="Q5202" s="16"/>
      <c r="R5202" s="16"/>
      <c r="S5202" s="16"/>
      <c r="T5202" s="16"/>
      <c r="U5202" s="16"/>
      <c r="V5202" s="16"/>
      <c r="W5202" s="16"/>
      <c r="X5202" s="17">
        <v>1</v>
      </c>
      <c r="Y5202" s="16"/>
      <c r="Z5202" s="16"/>
      <c r="AA5202" s="16"/>
      <c r="AB5202" s="16"/>
      <c r="AC5202" s="16"/>
      <c r="AD5202" s="16"/>
      <c r="AE5202" s="16"/>
      <c r="AF5202" s="16"/>
      <c r="AG5202" s="16"/>
      <c r="AH5202" s="16"/>
      <c r="AI5202" s="18">
        <v>284.97</v>
      </c>
      <c r="AJ5202" s="22">
        <f>AI5202*-0.029+-0.3</f>
        <v>-8.56413</v>
      </c>
      <c r="AK5202" s="22">
        <v>0</v>
      </c>
      <c r="AL5202" s="22">
        <v>0</v>
      </c>
      <c r="AM5202" s="22">
        <v>0</v>
      </c>
      <c r="AN5202" s="22">
        <v>-13.16</v>
      </c>
      <c r="AO5202" s="22">
        <v>0</v>
      </c>
      <c r="AP5202" s="18">
        <f>SUM(AI5202:AO5202)</f>
        <v>263.24587</v>
      </c>
    </row>
    <row r="5203" ht="20.35" customHeight="1">
      <c r="A5203" t="s" s="28">
        <v>3113</v>
      </c>
      <c r="B5203" s="15">
        <v>44488</v>
      </c>
      <c r="C5203" s="16"/>
      <c r="D5203" s="16"/>
      <c r="E5203" s="31"/>
      <c r="F5203" s="31"/>
      <c r="G5203" s="16"/>
      <c r="H5203" s="16"/>
      <c r="I5203" s="16"/>
      <c r="J5203" s="16"/>
      <c r="K5203" s="16"/>
      <c r="L5203" s="16"/>
      <c r="M5203" s="17">
        <v>6</v>
      </c>
      <c r="N5203" s="16"/>
      <c r="O5203" s="16"/>
      <c r="P5203" s="16"/>
      <c r="Q5203" s="16"/>
      <c r="R5203" s="16"/>
      <c r="S5203" s="16"/>
      <c r="T5203" s="16"/>
      <c r="U5203" s="16"/>
      <c r="V5203" s="16"/>
      <c r="W5203" s="16"/>
      <c r="X5203" s="16"/>
      <c r="Y5203" s="16"/>
      <c r="Z5203" s="16"/>
      <c r="AA5203" s="16"/>
      <c r="AB5203" s="16"/>
      <c r="AC5203" s="16"/>
      <c r="AD5203" s="16"/>
      <c r="AE5203" s="16"/>
      <c r="AF5203" s="16"/>
      <c r="AG5203" s="16"/>
      <c r="AH5203" s="16"/>
      <c r="AI5203" s="18">
        <v>2369.17</v>
      </c>
      <c r="AJ5203" s="22">
        <f>AI5203*-0.029+-0.3</f>
        <v>-69.00593000000001</v>
      </c>
      <c r="AK5203" s="22">
        <v>0</v>
      </c>
      <c r="AL5203" s="22">
        <v>0</v>
      </c>
      <c r="AM5203" s="22">
        <v>0</v>
      </c>
      <c r="AN5203" s="22">
        <v>-39.12</v>
      </c>
      <c r="AO5203" s="22">
        <v>0</v>
      </c>
      <c r="AP5203" s="18">
        <f>SUM(AI5203:AO5203)</f>
        <v>2261.04407</v>
      </c>
    </row>
    <row r="5204" ht="20.35" customHeight="1">
      <c r="A5204" t="s" s="28">
        <v>987</v>
      </c>
      <c r="B5204" s="15">
        <v>44488</v>
      </c>
      <c r="C5204" s="16"/>
      <c r="D5204" s="16"/>
      <c r="E5204" s="31"/>
      <c r="F5204" s="31"/>
      <c r="G5204" s="16"/>
      <c r="H5204" s="16"/>
      <c r="I5204" s="16"/>
      <c r="J5204" s="16"/>
      <c r="K5204" s="16"/>
      <c r="L5204" s="16"/>
      <c r="M5204" s="16"/>
      <c r="N5204" s="16"/>
      <c r="O5204" s="16"/>
      <c r="P5204" s="16"/>
      <c r="Q5204" s="16"/>
      <c r="R5204" s="16"/>
      <c r="S5204" s="16"/>
      <c r="T5204" s="16"/>
      <c r="U5204" s="16"/>
      <c r="V5204" s="16"/>
      <c r="W5204" s="16"/>
      <c r="X5204" s="17">
        <v>1</v>
      </c>
      <c r="Y5204" s="16"/>
      <c r="Z5204" s="16"/>
      <c r="AA5204" s="16"/>
      <c r="AB5204" s="16"/>
      <c r="AC5204" s="16"/>
      <c r="AD5204" s="16"/>
      <c r="AE5204" s="16"/>
      <c r="AF5204" s="16"/>
      <c r="AG5204" s="16"/>
      <c r="AH5204" s="16"/>
      <c r="AI5204" s="18">
        <v>109.99</v>
      </c>
      <c r="AJ5204" s="22">
        <f>AI5204*-0.029+-0.3</f>
        <v>-3.48971</v>
      </c>
      <c r="AK5204" s="22">
        <v>0</v>
      </c>
      <c r="AL5204" s="22">
        <v>0</v>
      </c>
      <c r="AM5204" s="22">
        <v>0</v>
      </c>
      <c r="AN5204" s="22">
        <v>-10.2</v>
      </c>
      <c r="AO5204" s="22">
        <v>0</v>
      </c>
      <c r="AP5204" s="18">
        <f>SUM(AI5204:AO5204)</f>
        <v>96.30029</v>
      </c>
    </row>
    <row r="5205" ht="20.35" customHeight="1">
      <c r="A5205" t="s" s="28">
        <v>3975</v>
      </c>
      <c r="B5205" s="15">
        <v>44489</v>
      </c>
      <c r="C5205" s="17">
        <v>1</v>
      </c>
      <c r="D5205" s="16"/>
      <c r="E5205" s="31"/>
      <c r="F5205" s="31"/>
      <c r="G5205" s="16"/>
      <c r="H5205" s="16"/>
      <c r="I5205" s="16"/>
      <c r="J5205" s="16"/>
      <c r="K5205" s="16"/>
      <c r="L5205" s="16"/>
      <c r="M5205" s="16"/>
      <c r="N5205" s="16"/>
      <c r="O5205" s="16"/>
      <c r="P5205" s="16"/>
      <c r="Q5205" s="16"/>
      <c r="R5205" s="16"/>
      <c r="S5205" s="16"/>
      <c r="T5205" s="16"/>
      <c r="U5205" s="16"/>
      <c r="V5205" s="16"/>
      <c r="W5205" s="16"/>
      <c r="X5205" s="16"/>
      <c r="Y5205" s="16"/>
      <c r="Z5205" s="16"/>
      <c r="AA5205" s="16"/>
      <c r="AB5205" s="16"/>
      <c r="AC5205" s="16"/>
      <c r="AD5205" s="16"/>
      <c r="AE5205" s="16"/>
      <c r="AF5205" s="16"/>
      <c r="AG5205" s="16"/>
      <c r="AH5205" s="16"/>
      <c r="AI5205" s="18">
        <v>299.99</v>
      </c>
      <c r="AJ5205" s="22">
        <f>AI5205*-0.029+-0.3</f>
        <v>-8.99971</v>
      </c>
      <c r="AK5205" s="22">
        <v>0</v>
      </c>
      <c r="AL5205" s="22">
        <v>0</v>
      </c>
      <c r="AM5205" s="22">
        <v>0</v>
      </c>
      <c r="AN5205" s="22">
        <v>-11.48</v>
      </c>
      <c r="AO5205" s="22">
        <v>0</v>
      </c>
      <c r="AP5205" s="18">
        <f>SUM(AI5205:AO5205)</f>
        <v>279.51029</v>
      </c>
    </row>
    <row r="5206" ht="20.35" customHeight="1">
      <c r="A5206" t="s" s="28">
        <v>3976</v>
      </c>
      <c r="B5206" s="15">
        <v>44489</v>
      </c>
      <c r="C5206" s="17">
        <v>1</v>
      </c>
      <c r="D5206" s="16"/>
      <c r="E5206" s="31"/>
      <c r="F5206" s="31"/>
      <c r="G5206" s="16"/>
      <c r="H5206" s="16"/>
      <c r="I5206" s="16"/>
      <c r="J5206" s="16"/>
      <c r="K5206" s="16"/>
      <c r="L5206" s="16"/>
      <c r="M5206" s="16"/>
      <c r="N5206" s="16"/>
      <c r="O5206" s="16"/>
      <c r="P5206" s="16"/>
      <c r="Q5206" s="16"/>
      <c r="R5206" s="16"/>
      <c r="S5206" s="16"/>
      <c r="T5206" s="16"/>
      <c r="U5206" s="16"/>
      <c r="V5206" s="16"/>
      <c r="W5206" s="16"/>
      <c r="X5206" s="16"/>
      <c r="Y5206" s="16"/>
      <c r="Z5206" s="17">
        <v>2</v>
      </c>
      <c r="AA5206" s="16"/>
      <c r="AB5206" s="16"/>
      <c r="AC5206" s="16"/>
      <c r="AD5206" s="16"/>
      <c r="AE5206" s="16"/>
      <c r="AF5206" s="16"/>
      <c r="AG5206" s="16"/>
      <c r="AH5206" s="16"/>
      <c r="AI5206" s="18">
        <v>354.98</v>
      </c>
      <c r="AJ5206" s="22">
        <f>AI5206*-0.029+-0.3</f>
        <v>-10.59442</v>
      </c>
      <c r="AK5206" s="22">
        <v>0</v>
      </c>
      <c r="AL5206" s="22">
        <v>0</v>
      </c>
      <c r="AM5206" s="22">
        <v>0</v>
      </c>
      <c r="AN5206" s="22">
        <v>-12.9</v>
      </c>
      <c r="AO5206" s="22">
        <v>0</v>
      </c>
      <c r="AP5206" s="18">
        <f>SUM(AI5206:AO5206)</f>
        <v>331.48558</v>
      </c>
    </row>
    <row r="5207" ht="20.35" customHeight="1">
      <c r="A5207" t="s" s="28">
        <v>3977</v>
      </c>
      <c r="B5207" s="15">
        <v>44489</v>
      </c>
      <c r="C5207" s="16"/>
      <c r="D5207" s="16"/>
      <c r="E5207" s="31"/>
      <c r="F5207" s="31"/>
      <c r="G5207" s="16"/>
      <c r="H5207" s="16"/>
      <c r="I5207" s="16"/>
      <c r="J5207" s="16"/>
      <c r="K5207" s="16"/>
      <c r="L5207" s="16"/>
      <c r="M5207" s="16"/>
      <c r="N5207" s="16"/>
      <c r="O5207" s="16"/>
      <c r="P5207" s="16"/>
      <c r="Q5207" s="16"/>
      <c r="R5207" s="16"/>
      <c r="S5207" s="16"/>
      <c r="T5207" s="16"/>
      <c r="U5207" s="16"/>
      <c r="V5207" s="16"/>
      <c r="W5207" s="16"/>
      <c r="X5207" s="16"/>
      <c r="Y5207" s="16"/>
      <c r="Z5207" s="17">
        <v>1</v>
      </c>
      <c r="AA5207" s="16"/>
      <c r="AB5207" s="16"/>
      <c r="AC5207" s="16"/>
      <c r="AD5207" s="16"/>
      <c r="AE5207" s="16"/>
      <c r="AF5207" s="16"/>
      <c r="AG5207" s="16"/>
      <c r="AH5207" s="16"/>
      <c r="AI5207" s="18">
        <v>54.98</v>
      </c>
      <c r="AJ5207" s="22">
        <f>AI5207*-0.029+-0.3</f>
        <v>-1.89442</v>
      </c>
      <c r="AK5207" s="22">
        <v>0</v>
      </c>
      <c r="AL5207" s="22">
        <v>0</v>
      </c>
      <c r="AM5207" s="22">
        <v>0</v>
      </c>
      <c r="AN5207" s="22">
        <v>-8.199999999999999</v>
      </c>
      <c r="AO5207" s="22">
        <v>0</v>
      </c>
      <c r="AP5207" s="18">
        <f>SUM(AI5207:AO5207)</f>
        <v>44.88558</v>
      </c>
    </row>
    <row r="5208" ht="20.35" customHeight="1">
      <c r="A5208" t="s" s="28">
        <v>3978</v>
      </c>
      <c r="B5208" s="15">
        <v>44489</v>
      </c>
      <c r="C5208" s="16"/>
      <c r="D5208" s="16"/>
      <c r="E5208" s="31"/>
      <c r="F5208" s="31"/>
      <c r="G5208" s="16"/>
      <c r="H5208" s="16"/>
      <c r="I5208" s="16"/>
      <c r="J5208" s="16"/>
      <c r="K5208" s="16"/>
      <c r="L5208" s="17">
        <v>1</v>
      </c>
      <c r="M5208" s="16"/>
      <c r="N5208" s="16"/>
      <c r="O5208" s="16"/>
      <c r="P5208" s="16"/>
      <c r="Q5208" s="16"/>
      <c r="R5208" s="16"/>
      <c r="S5208" s="16"/>
      <c r="T5208" s="16"/>
      <c r="U5208" s="16"/>
      <c r="V5208" s="16"/>
      <c r="W5208" s="16"/>
      <c r="X5208" s="16"/>
      <c r="Y5208" s="16"/>
      <c r="Z5208" s="16"/>
      <c r="AA5208" s="16"/>
      <c r="AB5208" s="16"/>
      <c r="AC5208" s="16"/>
      <c r="AD5208" s="16"/>
      <c r="AE5208" s="16"/>
      <c r="AF5208" s="16"/>
      <c r="AG5208" s="16"/>
      <c r="AH5208" s="16"/>
      <c r="AI5208" s="18">
        <v>849.99</v>
      </c>
      <c r="AJ5208" s="22">
        <f>AI5208*-0.029+-0.3</f>
        <v>-24.94971</v>
      </c>
      <c r="AK5208" s="22">
        <v>0</v>
      </c>
      <c r="AL5208" s="22">
        <v>0</v>
      </c>
      <c r="AM5208" s="22">
        <v>0</v>
      </c>
      <c r="AN5208" s="22">
        <v>-9.82</v>
      </c>
      <c r="AO5208" s="22">
        <v>0</v>
      </c>
      <c r="AP5208" s="18">
        <f>SUM(AI5208:AO5208)</f>
        <v>815.22029</v>
      </c>
    </row>
    <row r="5209" ht="20.35" customHeight="1">
      <c r="A5209" t="s" s="28">
        <v>3979</v>
      </c>
      <c r="B5209" s="15">
        <v>44489</v>
      </c>
      <c r="C5209" s="17">
        <v>1</v>
      </c>
      <c r="D5209" s="16"/>
      <c r="E5209" s="31"/>
      <c r="F5209" s="59">
        <v>1</v>
      </c>
      <c r="G5209" s="16"/>
      <c r="H5209" s="16"/>
      <c r="I5209" s="16"/>
      <c r="J5209" s="16"/>
      <c r="K5209" s="16"/>
      <c r="L5209" s="16"/>
      <c r="M5209" s="16"/>
      <c r="N5209" s="16"/>
      <c r="O5209" s="16"/>
      <c r="P5209" s="16"/>
      <c r="Q5209" s="16"/>
      <c r="R5209" s="16"/>
      <c r="S5209" s="16"/>
      <c r="T5209" s="16"/>
      <c r="U5209" s="16"/>
      <c r="V5209" s="16"/>
      <c r="W5209" s="16"/>
      <c r="X5209" s="16"/>
      <c r="Y5209" s="16"/>
      <c r="Z5209" s="16"/>
      <c r="AA5209" s="16"/>
      <c r="AB5209" s="16"/>
      <c r="AC5209" s="16"/>
      <c r="AD5209" s="16"/>
      <c r="AE5209" s="16"/>
      <c r="AF5209" s="16"/>
      <c r="AG5209" s="16"/>
      <c r="AH5209" s="16"/>
      <c r="AI5209" s="18">
        <v>489.98</v>
      </c>
      <c r="AJ5209" s="22">
        <f>AI5209*-0.029+-0.3</f>
        <v>-14.50942</v>
      </c>
      <c r="AK5209" s="22">
        <v>0</v>
      </c>
      <c r="AL5209" s="22">
        <v>0</v>
      </c>
      <c r="AM5209" s="22">
        <v>0</v>
      </c>
      <c r="AN5209" s="22">
        <v>-14.12</v>
      </c>
      <c r="AO5209" s="22">
        <v>0</v>
      </c>
      <c r="AP5209" s="18">
        <f>SUM(AI5209:AO5209)</f>
        <v>461.35058</v>
      </c>
    </row>
    <row r="5210" ht="20.35" customHeight="1">
      <c r="A5210" t="s" s="28">
        <v>3235</v>
      </c>
      <c r="B5210" s="15">
        <v>44489</v>
      </c>
      <c r="C5210" s="16"/>
      <c r="D5210" s="16"/>
      <c r="E5210" s="31"/>
      <c r="F5210" s="31"/>
      <c r="G5210" s="16"/>
      <c r="H5210" s="16"/>
      <c r="I5210" s="16"/>
      <c r="J5210" s="16"/>
      <c r="K5210" s="16"/>
      <c r="L5210" s="16"/>
      <c r="M5210" s="16"/>
      <c r="N5210" s="16"/>
      <c r="O5210" s="16"/>
      <c r="P5210" s="16"/>
      <c r="Q5210" s="16"/>
      <c r="R5210" s="16"/>
      <c r="S5210" s="16"/>
      <c r="T5210" s="16"/>
      <c r="U5210" s="16"/>
      <c r="V5210" s="16"/>
      <c r="W5210" s="16"/>
      <c r="X5210" s="17">
        <v>18</v>
      </c>
      <c r="Y5210" s="16"/>
      <c r="Z5210" s="16"/>
      <c r="AA5210" s="16"/>
      <c r="AB5210" s="16"/>
      <c r="AC5210" s="16"/>
      <c r="AD5210" s="16"/>
      <c r="AE5210" s="16"/>
      <c r="AF5210" s="16"/>
      <c r="AG5210" s="16"/>
      <c r="AH5210" s="16"/>
      <c r="AI5210" s="18">
        <v>956</v>
      </c>
      <c r="AJ5210" s="22">
        <v>0</v>
      </c>
      <c r="AK5210" s="22">
        <v>0</v>
      </c>
      <c r="AL5210" s="22">
        <v>0</v>
      </c>
      <c r="AM5210" s="22">
        <v>0</v>
      </c>
      <c r="AN5210" s="22">
        <v>-17.8</v>
      </c>
      <c r="AO5210" s="22">
        <v>0</v>
      </c>
      <c r="AP5210" s="18">
        <f>SUM(AI5210:AO5210)</f>
        <v>938.2</v>
      </c>
    </row>
    <row r="5211" ht="20.35" customHeight="1">
      <c r="A5211" t="s" s="28">
        <v>3980</v>
      </c>
      <c r="B5211" s="15">
        <v>44489</v>
      </c>
      <c r="C5211" s="16"/>
      <c r="D5211" s="16"/>
      <c r="E5211" s="31"/>
      <c r="F5211" s="31"/>
      <c r="G5211" s="16"/>
      <c r="H5211" s="16"/>
      <c r="I5211" s="16"/>
      <c r="J5211" s="16"/>
      <c r="K5211" s="16"/>
      <c r="L5211" s="16"/>
      <c r="M5211" s="16"/>
      <c r="N5211" s="16"/>
      <c r="O5211" s="16"/>
      <c r="P5211" s="16"/>
      <c r="Q5211" s="16"/>
      <c r="R5211" s="16"/>
      <c r="S5211" s="16"/>
      <c r="T5211" s="16"/>
      <c r="U5211" s="16"/>
      <c r="V5211" s="16"/>
      <c r="W5211" s="16"/>
      <c r="X5211" s="16"/>
      <c r="Y5211" s="16"/>
      <c r="Z5211" s="16"/>
      <c r="AA5211" s="16"/>
      <c r="AB5211" s="16"/>
      <c r="AC5211" s="16"/>
      <c r="AD5211" s="16"/>
      <c r="AE5211" s="16"/>
      <c r="AF5211" s="16"/>
      <c r="AG5211" s="16"/>
      <c r="AH5211" s="16"/>
      <c r="AI5211" s="18">
        <v>25.97</v>
      </c>
      <c r="AJ5211" s="22">
        <f>AI5211*-0.029+-0.3</f>
        <v>-1.05313</v>
      </c>
      <c r="AK5211" s="22">
        <v>0</v>
      </c>
      <c r="AL5211" s="22">
        <v>0</v>
      </c>
      <c r="AM5211" s="22">
        <v>0</v>
      </c>
      <c r="AN5211" s="22">
        <v>-8.199999999999999</v>
      </c>
      <c r="AO5211" s="22">
        <v>0</v>
      </c>
      <c r="AP5211" s="18">
        <f>SUM(AI5211:AO5211)</f>
        <v>16.71687</v>
      </c>
    </row>
    <row r="5212" ht="20.35" customHeight="1">
      <c r="A5212" t="s" s="28">
        <v>3981</v>
      </c>
      <c r="B5212" s="15">
        <v>44490</v>
      </c>
      <c r="C5212" s="17">
        <v>1</v>
      </c>
      <c r="D5212" s="16"/>
      <c r="E5212" s="31"/>
      <c r="F5212" s="31"/>
      <c r="G5212" s="16"/>
      <c r="H5212" s="16"/>
      <c r="I5212" s="16"/>
      <c r="J5212" s="16"/>
      <c r="K5212" s="16"/>
      <c r="L5212" s="16"/>
      <c r="M5212" s="16"/>
      <c r="N5212" s="16"/>
      <c r="O5212" s="16"/>
      <c r="P5212" s="16"/>
      <c r="Q5212" s="16"/>
      <c r="R5212" s="16"/>
      <c r="S5212" s="16"/>
      <c r="T5212" s="16"/>
      <c r="U5212" s="16"/>
      <c r="V5212" s="16"/>
      <c r="W5212" s="16"/>
      <c r="X5212" s="16"/>
      <c r="Y5212" s="16"/>
      <c r="Z5212" s="16"/>
      <c r="AA5212" s="16"/>
      <c r="AB5212" s="16"/>
      <c r="AC5212" s="16"/>
      <c r="AD5212" s="16"/>
      <c r="AE5212" s="16"/>
      <c r="AF5212" s="16"/>
      <c r="AG5212" s="16"/>
      <c r="AH5212" s="16"/>
      <c r="AI5212" s="18">
        <v>274.99</v>
      </c>
      <c r="AJ5212" s="22">
        <v>0</v>
      </c>
      <c r="AK5212" s="22">
        <v>0</v>
      </c>
      <c r="AL5212" s="22">
        <f>AI5212*-0.029-0.3</f>
        <v>-8.274710000000001</v>
      </c>
      <c r="AM5212" s="22">
        <v>0</v>
      </c>
      <c r="AN5212" s="22">
        <v>-13.85</v>
      </c>
      <c r="AO5212" s="22">
        <v>0</v>
      </c>
      <c r="AP5212" s="18">
        <f>SUM(AI5212:AO5212)</f>
        <v>252.86529</v>
      </c>
    </row>
    <row r="5213" ht="20.35" customHeight="1">
      <c r="A5213" t="s" s="28">
        <v>3982</v>
      </c>
      <c r="B5213" s="15">
        <v>44490</v>
      </c>
      <c r="C5213" s="16"/>
      <c r="D5213" s="16"/>
      <c r="E5213" s="31"/>
      <c r="F5213" s="31"/>
      <c r="G5213" s="16"/>
      <c r="H5213" s="16"/>
      <c r="I5213" s="16"/>
      <c r="J5213" s="16"/>
      <c r="K5213" s="16"/>
      <c r="L5213" s="16"/>
      <c r="M5213" s="16"/>
      <c r="N5213" s="16"/>
      <c r="O5213" s="16"/>
      <c r="P5213" s="16"/>
      <c r="Q5213" s="17">
        <v>1</v>
      </c>
      <c r="R5213" s="16"/>
      <c r="S5213" s="16"/>
      <c r="T5213" s="16"/>
      <c r="U5213" s="16"/>
      <c r="V5213" s="16"/>
      <c r="W5213" s="16"/>
      <c r="X5213" s="16"/>
      <c r="Y5213" s="16"/>
      <c r="Z5213" s="16"/>
      <c r="AA5213" s="16"/>
      <c r="AB5213" s="16"/>
      <c r="AC5213" s="16"/>
      <c r="AD5213" s="16"/>
      <c r="AE5213" s="16"/>
      <c r="AF5213" s="16"/>
      <c r="AG5213" s="16"/>
      <c r="AH5213" s="16"/>
      <c r="AI5213" s="18">
        <v>315.01</v>
      </c>
      <c r="AJ5213" s="22">
        <v>0</v>
      </c>
      <c r="AK5213" s="22">
        <v>0</v>
      </c>
      <c r="AL5213" s="22">
        <f>AI5213*-0.029-0.3</f>
        <v>-9.43529</v>
      </c>
      <c r="AM5213" s="22">
        <v>0</v>
      </c>
      <c r="AN5213" s="22">
        <v>-41.31</v>
      </c>
      <c r="AO5213" s="22">
        <v>0</v>
      </c>
      <c r="AP5213" s="18">
        <f>SUM(AI5213:AO5213)</f>
        <v>264.26471</v>
      </c>
    </row>
    <row r="5214" ht="20.35" customHeight="1">
      <c r="A5214" t="s" s="28">
        <v>3983</v>
      </c>
      <c r="B5214" s="15">
        <v>44490</v>
      </c>
      <c r="C5214" s="17">
        <v>1</v>
      </c>
      <c r="D5214" s="16"/>
      <c r="E5214" s="31"/>
      <c r="F5214" s="31"/>
      <c r="G5214" s="16"/>
      <c r="H5214" s="16"/>
      <c r="I5214" s="16"/>
      <c r="J5214" s="16"/>
      <c r="K5214" s="16"/>
      <c r="L5214" s="16"/>
      <c r="M5214" s="16"/>
      <c r="N5214" s="16"/>
      <c r="O5214" s="16"/>
      <c r="P5214" s="16"/>
      <c r="Q5214" s="16"/>
      <c r="R5214" s="16"/>
      <c r="S5214" s="16"/>
      <c r="T5214" s="16"/>
      <c r="U5214" s="16"/>
      <c r="V5214" s="16"/>
      <c r="W5214" s="16"/>
      <c r="X5214" s="16"/>
      <c r="Y5214" s="16"/>
      <c r="Z5214" s="16"/>
      <c r="AA5214" s="16"/>
      <c r="AB5214" s="16"/>
      <c r="AC5214" s="16"/>
      <c r="AD5214" s="16"/>
      <c r="AE5214" s="16"/>
      <c r="AF5214" s="16"/>
      <c r="AG5214" s="16"/>
      <c r="AH5214" s="16"/>
      <c r="AI5214" s="18">
        <v>338.53</v>
      </c>
      <c r="AJ5214" s="22">
        <v>0</v>
      </c>
      <c r="AK5214" s="22">
        <f>AI5214*-0.029+-0.3</f>
        <v>-10.11737</v>
      </c>
      <c r="AL5214" s="22">
        <v>0</v>
      </c>
      <c r="AM5214" s="22">
        <v>0</v>
      </c>
      <c r="AN5214" s="22">
        <v>-52.65</v>
      </c>
      <c r="AO5214" s="22">
        <v>0</v>
      </c>
      <c r="AP5214" s="18">
        <f>SUM(AI5214:AO5214)</f>
        <v>275.76263</v>
      </c>
    </row>
    <row r="5215" ht="20.35" customHeight="1">
      <c r="A5215" t="s" s="28">
        <v>3670</v>
      </c>
      <c r="B5215" s="15">
        <v>44490</v>
      </c>
      <c r="C5215" s="16"/>
      <c r="D5215" s="16"/>
      <c r="E5215" s="31"/>
      <c r="F5215" s="31"/>
      <c r="G5215" s="16"/>
      <c r="H5215" s="16"/>
      <c r="I5215" s="16"/>
      <c r="J5215" s="16"/>
      <c r="K5215" s="16"/>
      <c r="L5215" s="16"/>
      <c r="M5215" s="16"/>
      <c r="N5215" s="16"/>
      <c r="O5215" s="16"/>
      <c r="P5215" s="16"/>
      <c r="Q5215" s="16"/>
      <c r="R5215" s="16"/>
      <c r="S5215" s="16"/>
      <c r="T5215" s="16"/>
      <c r="U5215" s="16"/>
      <c r="V5215" s="16"/>
      <c r="W5215" s="16"/>
      <c r="X5215" s="17">
        <v>50</v>
      </c>
      <c r="Y5215" s="16"/>
      <c r="Z5215" s="16"/>
      <c r="AA5215" s="16"/>
      <c r="AB5215" s="16"/>
      <c r="AC5215" s="16"/>
      <c r="AD5215" s="16"/>
      <c r="AE5215" s="16"/>
      <c r="AF5215" s="16"/>
      <c r="AG5215" s="16"/>
      <c r="AH5215" s="16"/>
      <c r="AI5215" s="18">
        <v>4999.5</v>
      </c>
      <c r="AJ5215" s="22">
        <f>AI5215*-0.029+-0.3</f>
        <v>-145.2855</v>
      </c>
      <c r="AK5215" s="22">
        <v>0</v>
      </c>
      <c r="AL5215" s="22">
        <v>0</v>
      </c>
      <c r="AM5215" s="22">
        <v>0</v>
      </c>
      <c r="AN5215" s="22">
        <v>-72.54000000000001</v>
      </c>
      <c r="AO5215" s="22">
        <v>0</v>
      </c>
      <c r="AP5215" s="18">
        <f>SUM(AI5215:AO5215)</f>
        <v>4781.6745</v>
      </c>
    </row>
    <row r="5216" ht="20.35" customHeight="1">
      <c r="A5216" t="s" s="28">
        <v>1876</v>
      </c>
      <c r="B5216" s="15">
        <v>44491</v>
      </c>
      <c r="C5216" s="16"/>
      <c r="D5216" s="16"/>
      <c r="E5216" s="31"/>
      <c r="F5216" s="31"/>
      <c r="G5216" s="16"/>
      <c r="H5216" s="16"/>
      <c r="I5216" s="16"/>
      <c r="J5216" s="16"/>
      <c r="K5216" s="16"/>
      <c r="L5216" s="16"/>
      <c r="M5216" s="16"/>
      <c r="N5216" s="16"/>
      <c r="O5216" s="16"/>
      <c r="P5216" s="16"/>
      <c r="Q5216" s="16"/>
      <c r="R5216" s="16"/>
      <c r="S5216" s="16"/>
      <c r="T5216" s="16"/>
      <c r="U5216" s="16"/>
      <c r="V5216" s="16"/>
      <c r="W5216" s="16"/>
      <c r="X5216" s="17">
        <v>2</v>
      </c>
      <c r="Y5216" s="16"/>
      <c r="Z5216" s="16"/>
      <c r="AA5216" s="16"/>
      <c r="AB5216" s="16"/>
      <c r="AC5216" s="16"/>
      <c r="AD5216" s="16"/>
      <c r="AE5216" s="16"/>
      <c r="AF5216" s="16"/>
      <c r="AG5216" s="16"/>
      <c r="AH5216" s="16"/>
      <c r="AI5216" s="18">
        <v>359.98</v>
      </c>
      <c r="AJ5216" s="22">
        <v>0</v>
      </c>
      <c r="AK5216" s="22">
        <f>AI5216*-0.029+-0.3</f>
        <v>-10.73942</v>
      </c>
      <c r="AL5216" s="22">
        <v>0</v>
      </c>
      <c r="AM5216" s="22">
        <v>0</v>
      </c>
      <c r="AN5216" t="s" s="40">
        <v>3984</v>
      </c>
      <c r="AO5216" s="22">
        <v>0</v>
      </c>
      <c r="AP5216" s="18">
        <f>SUM(AI5216:AO5216)</f>
        <v>349.24058</v>
      </c>
    </row>
    <row r="5217" ht="20.35" customHeight="1">
      <c r="A5217" t="s" s="28">
        <v>3873</v>
      </c>
      <c r="B5217" s="15">
        <v>44491</v>
      </c>
      <c r="C5217" s="17">
        <v>1</v>
      </c>
      <c r="D5217" s="16"/>
      <c r="E5217" s="31"/>
      <c r="F5217" s="59">
        <v>1</v>
      </c>
      <c r="G5217" s="16"/>
      <c r="H5217" s="16"/>
      <c r="I5217" s="16"/>
      <c r="J5217" s="16"/>
      <c r="K5217" s="16"/>
      <c r="L5217" s="16"/>
      <c r="M5217" s="16"/>
      <c r="N5217" s="16"/>
      <c r="O5217" s="16"/>
      <c r="P5217" s="16"/>
      <c r="Q5217" s="16"/>
      <c r="R5217" s="16"/>
      <c r="S5217" s="16"/>
      <c r="T5217" s="16"/>
      <c r="U5217" s="16"/>
      <c r="V5217" s="16"/>
      <c r="W5217" s="16"/>
      <c r="X5217" s="16"/>
      <c r="Y5217" s="16"/>
      <c r="Z5217" s="16"/>
      <c r="AA5217" s="16"/>
      <c r="AB5217" s="16"/>
      <c r="AC5217" s="16"/>
      <c r="AD5217" s="16"/>
      <c r="AE5217" s="16"/>
      <c r="AF5217" s="16"/>
      <c r="AG5217" s="16"/>
      <c r="AH5217" s="16"/>
      <c r="AI5217" s="18">
        <v>489.98</v>
      </c>
      <c r="AJ5217" s="22">
        <f>AI5217*-0.029+-0.3</f>
        <v>-14.50942</v>
      </c>
      <c r="AK5217" s="22">
        <v>0</v>
      </c>
      <c r="AL5217" s="22">
        <v>0</v>
      </c>
      <c r="AM5217" s="22">
        <v>0</v>
      </c>
      <c r="AN5217" t="s" s="40">
        <v>3984</v>
      </c>
      <c r="AO5217" s="22">
        <v>0</v>
      </c>
      <c r="AP5217" s="18">
        <f>SUM(AI5217:AO5217)</f>
        <v>475.47058</v>
      </c>
    </row>
    <row r="5218" ht="20.35" customHeight="1">
      <c r="A5218" t="s" s="28">
        <v>3957</v>
      </c>
      <c r="B5218" s="15">
        <v>44491</v>
      </c>
      <c r="C5218" s="17">
        <v>2</v>
      </c>
      <c r="D5218" s="16"/>
      <c r="E5218" s="31"/>
      <c r="F5218" s="31"/>
      <c r="G5218" s="16"/>
      <c r="H5218" s="16"/>
      <c r="I5218" s="16"/>
      <c r="J5218" s="16"/>
      <c r="K5218" s="16"/>
      <c r="L5218" s="16"/>
      <c r="M5218" s="16"/>
      <c r="N5218" s="16"/>
      <c r="O5218" s="16"/>
      <c r="P5218" s="16"/>
      <c r="Q5218" s="16"/>
      <c r="R5218" s="16"/>
      <c r="S5218" s="16"/>
      <c r="T5218" s="16"/>
      <c r="U5218" s="16"/>
      <c r="V5218" s="16"/>
      <c r="W5218" s="16"/>
      <c r="X5218" s="16"/>
      <c r="Y5218" s="16"/>
      <c r="Z5218" s="16"/>
      <c r="AA5218" s="16"/>
      <c r="AB5218" s="16"/>
      <c r="AC5218" s="16"/>
      <c r="AD5218" s="16"/>
      <c r="AE5218" s="16"/>
      <c r="AF5218" s="16"/>
      <c r="AG5218" s="16"/>
      <c r="AH5218" s="16"/>
      <c r="AI5218" s="18">
        <v>749</v>
      </c>
      <c r="AJ5218" s="22">
        <f>AI5218*-0.029+-0.3</f>
        <v>-22.021</v>
      </c>
      <c r="AK5218" s="22">
        <v>0</v>
      </c>
      <c r="AL5218" s="22">
        <v>0</v>
      </c>
      <c r="AM5218" s="22">
        <v>0</v>
      </c>
      <c r="AN5218" t="s" s="40">
        <v>3984</v>
      </c>
      <c r="AO5218" s="22">
        <v>0</v>
      </c>
      <c r="AP5218" s="18">
        <f>SUM(AI5218:AO5218)</f>
        <v>726.979</v>
      </c>
    </row>
    <row r="5219" ht="20.35" customHeight="1">
      <c r="A5219" t="s" s="28">
        <v>3957</v>
      </c>
      <c r="B5219" s="15">
        <v>44491</v>
      </c>
      <c r="C5219" s="16"/>
      <c r="D5219" s="16"/>
      <c r="E5219" s="31"/>
      <c r="F5219" s="31"/>
      <c r="G5219" s="16"/>
      <c r="H5219" s="16"/>
      <c r="I5219" s="16"/>
      <c r="J5219" s="16"/>
      <c r="K5219" s="16"/>
      <c r="L5219" s="16"/>
      <c r="M5219" s="16"/>
      <c r="N5219" s="16"/>
      <c r="O5219" s="16"/>
      <c r="P5219" s="16"/>
      <c r="Q5219" s="16"/>
      <c r="R5219" s="16"/>
      <c r="S5219" s="16"/>
      <c r="T5219" s="16"/>
      <c r="U5219" s="16"/>
      <c r="V5219" s="16"/>
      <c r="W5219" s="16"/>
      <c r="X5219" s="16"/>
      <c r="Y5219" s="16"/>
      <c r="Z5219" s="16"/>
      <c r="AA5219" s="16"/>
      <c r="AB5219" s="16"/>
      <c r="AC5219" s="16"/>
      <c r="AD5219" s="16"/>
      <c r="AE5219" s="16"/>
      <c r="AF5219" s="16"/>
      <c r="AG5219" s="16"/>
      <c r="AH5219" s="16"/>
      <c r="AI5219" s="18">
        <v>24</v>
      </c>
      <c r="AJ5219" s="22">
        <f>AI5219*-0.029+-0.3</f>
        <v>-0.996</v>
      </c>
      <c r="AK5219" s="22">
        <v>0</v>
      </c>
      <c r="AL5219" s="22">
        <v>0</v>
      </c>
      <c r="AM5219" s="22">
        <v>0</v>
      </c>
      <c r="AN5219" s="22">
        <v>0</v>
      </c>
      <c r="AO5219" s="22">
        <v>0</v>
      </c>
      <c r="AP5219" s="18">
        <f>SUM(AI5219:AO5219)</f>
        <v>23.004</v>
      </c>
    </row>
    <row r="5220" ht="20.35" customHeight="1">
      <c r="A5220" t="s" s="28">
        <v>3985</v>
      </c>
      <c r="B5220" s="15">
        <v>44491</v>
      </c>
      <c r="C5220" s="16"/>
      <c r="D5220" s="16"/>
      <c r="E5220" s="31"/>
      <c r="F5220" s="31"/>
      <c r="G5220" s="16"/>
      <c r="H5220" s="16"/>
      <c r="I5220" s="16"/>
      <c r="J5220" s="16"/>
      <c r="K5220" s="16"/>
      <c r="L5220" s="16"/>
      <c r="M5220" s="16"/>
      <c r="N5220" s="16"/>
      <c r="O5220" s="16"/>
      <c r="P5220" s="16"/>
      <c r="Q5220" s="16"/>
      <c r="R5220" s="16"/>
      <c r="S5220" s="16"/>
      <c r="T5220" s="16"/>
      <c r="U5220" s="16"/>
      <c r="V5220" s="16"/>
      <c r="W5220" s="16"/>
      <c r="X5220" s="16"/>
      <c r="Y5220" s="16"/>
      <c r="Z5220" s="17">
        <v>2</v>
      </c>
      <c r="AA5220" s="16"/>
      <c r="AB5220" s="16"/>
      <c r="AC5220" s="16"/>
      <c r="AD5220" s="16"/>
      <c r="AE5220" s="16"/>
      <c r="AF5220" s="16"/>
      <c r="AG5220" s="16"/>
      <c r="AH5220" s="16"/>
      <c r="AI5220" s="18">
        <v>89.98</v>
      </c>
      <c r="AJ5220" s="22">
        <f>AI5220*-0.029+-0.3</f>
        <v>-2.90942</v>
      </c>
      <c r="AK5220" s="22">
        <v>0</v>
      </c>
      <c r="AL5220" s="22">
        <v>0</v>
      </c>
      <c r="AM5220" s="22">
        <v>0</v>
      </c>
      <c r="AN5220" s="22">
        <v>-10.2</v>
      </c>
      <c r="AO5220" s="22">
        <v>0</v>
      </c>
      <c r="AP5220" s="18">
        <f>SUM(AI5220:AO5220)</f>
        <v>76.87058</v>
      </c>
    </row>
    <row r="5221" ht="20.35" customHeight="1">
      <c r="A5221" t="s" s="28">
        <v>2011</v>
      </c>
      <c r="B5221" s="15">
        <v>44491</v>
      </c>
      <c r="C5221" s="16"/>
      <c r="D5221" s="16"/>
      <c r="E5221" s="31"/>
      <c r="F5221" s="31"/>
      <c r="G5221" s="16"/>
      <c r="H5221" s="16"/>
      <c r="I5221" s="16"/>
      <c r="J5221" s="16"/>
      <c r="K5221" s="16"/>
      <c r="L5221" s="16"/>
      <c r="M5221" s="16"/>
      <c r="N5221" s="16"/>
      <c r="O5221" s="16"/>
      <c r="P5221" s="16"/>
      <c r="Q5221" s="16"/>
      <c r="R5221" s="16"/>
      <c r="S5221" s="16"/>
      <c r="T5221" s="16"/>
      <c r="U5221" s="16"/>
      <c r="V5221" s="16"/>
      <c r="W5221" s="16"/>
      <c r="X5221" s="16"/>
      <c r="Y5221" s="16"/>
      <c r="Z5221" s="16"/>
      <c r="AA5221" s="16"/>
      <c r="AB5221" s="16"/>
      <c r="AC5221" s="16"/>
      <c r="AD5221" s="16"/>
      <c r="AE5221" s="16"/>
      <c r="AF5221" s="16"/>
      <c r="AG5221" s="16"/>
      <c r="AH5221" s="16"/>
      <c r="AI5221" s="18">
        <v>45</v>
      </c>
      <c r="AJ5221" s="22">
        <f>AI5221*-0.029+-0.3</f>
        <v>-1.605</v>
      </c>
      <c r="AK5221" s="22">
        <v>0</v>
      </c>
      <c r="AL5221" s="22">
        <v>0</v>
      </c>
      <c r="AM5221" s="22">
        <v>0</v>
      </c>
      <c r="AN5221" s="22">
        <v>-41.63</v>
      </c>
      <c r="AO5221" s="22">
        <v>0</v>
      </c>
      <c r="AP5221" s="18">
        <f>SUM(AI5221:AO5221)</f>
        <v>1.765</v>
      </c>
    </row>
    <row r="5222" ht="20.35" customHeight="1">
      <c r="A5222" t="s" s="28">
        <v>3986</v>
      </c>
      <c r="B5222" s="15">
        <v>44491</v>
      </c>
      <c r="C5222" s="16"/>
      <c r="D5222" s="16"/>
      <c r="E5222" s="31"/>
      <c r="F5222" s="31"/>
      <c r="G5222" s="16"/>
      <c r="H5222" s="16"/>
      <c r="I5222" s="16"/>
      <c r="J5222" s="16"/>
      <c r="K5222" s="16"/>
      <c r="L5222" s="16"/>
      <c r="M5222" s="16"/>
      <c r="N5222" s="16"/>
      <c r="O5222" s="16"/>
      <c r="P5222" s="16"/>
      <c r="Q5222" s="16"/>
      <c r="R5222" s="16"/>
      <c r="S5222" s="16"/>
      <c r="T5222" s="16"/>
      <c r="U5222" s="16"/>
      <c r="V5222" s="16"/>
      <c r="W5222" s="16"/>
      <c r="X5222" s="16"/>
      <c r="Y5222" s="16"/>
      <c r="Z5222" s="16"/>
      <c r="AA5222" s="16"/>
      <c r="AB5222" s="16"/>
      <c r="AC5222" s="16"/>
      <c r="AD5222" s="16"/>
      <c r="AE5222" s="16"/>
      <c r="AF5222" s="16"/>
      <c r="AG5222" s="16"/>
      <c r="AH5222" s="16"/>
      <c r="AI5222" s="18">
        <v>145.63</v>
      </c>
      <c r="AJ5222" s="22">
        <f>AI5222*-0.029+-0.3</f>
        <v>-4.52327</v>
      </c>
      <c r="AK5222" s="22">
        <v>0</v>
      </c>
      <c r="AL5222" s="22">
        <v>0</v>
      </c>
      <c r="AM5222" s="22">
        <v>0</v>
      </c>
      <c r="AN5222" s="22">
        <v>-31</v>
      </c>
      <c r="AO5222" s="22">
        <v>0</v>
      </c>
      <c r="AP5222" s="18">
        <f>SUM(AI5222:AO5222)</f>
        <v>110.10673</v>
      </c>
    </row>
    <row r="5223" ht="20.35" customHeight="1">
      <c r="A5223" t="s" s="28">
        <v>3987</v>
      </c>
      <c r="B5223" s="15">
        <v>44492</v>
      </c>
      <c r="C5223" s="16"/>
      <c r="D5223" s="16"/>
      <c r="E5223" s="31"/>
      <c r="F5223" s="31"/>
      <c r="G5223" s="16"/>
      <c r="H5223" s="16"/>
      <c r="I5223" s="16"/>
      <c r="J5223" s="16"/>
      <c r="K5223" s="16"/>
      <c r="L5223" s="16"/>
      <c r="M5223" s="16"/>
      <c r="N5223" s="16"/>
      <c r="O5223" s="16"/>
      <c r="P5223" s="16"/>
      <c r="Q5223" s="17">
        <v>1</v>
      </c>
      <c r="R5223" s="16"/>
      <c r="S5223" s="16"/>
      <c r="T5223" s="16"/>
      <c r="U5223" s="16"/>
      <c r="V5223" s="16"/>
      <c r="W5223" s="16"/>
      <c r="X5223" s="16"/>
      <c r="Y5223" s="16"/>
      <c r="Z5223" s="16"/>
      <c r="AA5223" s="16"/>
      <c r="AB5223" s="16"/>
      <c r="AC5223" s="16"/>
      <c r="AD5223" s="16"/>
      <c r="AE5223" s="16"/>
      <c r="AF5223" s="16"/>
      <c r="AG5223" s="16"/>
      <c r="AH5223" s="16"/>
      <c r="AI5223" s="18">
        <v>315.98</v>
      </c>
      <c r="AJ5223" s="22">
        <v>0</v>
      </c>
      <c r="AK5223" s="22">
        <f>AI5223*-0.029+-0.3</f>
        <v>-9.463419999999999</v>
      </c>
      <c r="AL5223" s="22">
        <v>0</v>
      </c>
      <c r="AM5223" s="22">
        <v>0</v>
      </c>
      <c r="AN5223" s="22">
        <v>-36.99</v>
      </c>
      <c r="AO5223" s="22">
        <v>0</v>
      </c>
      <c r="AP5223" s="18">
        <f>SUM(AI5223:AO5223)</f>
        <v>269.52658</v>
      </c>
    </row>
    <row r="5224" ht="20.35" customHeight="1">
      <c r="A5224" t="s" s="28">
        <v>3988</v>
      </c>
      <c r="B5224" s="15">
        <v>44492</v>
      </c>
      <c r="C5224" s="17">
        <v>1</v>
      </c>
      <c r="D5224" s="16"/>
      <c r="E5224" s="31"/>
      <c r="F5224" s="31"/>
      <c r="G5224" s="16"/>
      <c r="H5224" s="16"/>
      <c r="I5224" s="16"/>
      <c r="J5224" s="16"/>
      <c r="K5224" s="16"/>
      <c r="L5224" s="16"/>
      <c r="M5224" s="16"/>
      <c r="N5224" s="16"/>
      <c r="O5224" s="16"/>
      <c r="P5224" s="16"/>
      <c r="Q5224" s="16"/>
      <c r="R5224" s="16"/>
      <c r="S5224" s="16"/>
      <c r="T5224" s="16"/>
      <c r="U5224" s="16"/>
      <c r="V5224" s="16"/>
      <c r="W5224" s="16"/>
      <c r="X5224" s="16"/>
      <c r="Y5224" s="16"/>
      <c r="Z5224" s="16"/>
      <c r="AA5224" s="16"/>
      <c r="AB5224" s="16"/>
      <c r="AC5224" s="16"/>
      <c r="AD5224" s="16"/>
      <c r="AE5224" s="16"/>
      <c r="AF5224" s="16"/>
      <c r="AG5224" s="16"/>
      <c r="AH5224" s="16"/>
      <c r="AI5224" s="18">
        <v>299.99</v>
      </c>
      <c r="AJ5224" s="22">
        <f>AI5224*-0.029+-0.3</f>
        <v>-8.99971</v>
      </c>
      <c r="AK5224" s="22">
        <v>0</v>
      </c>
      <c r="AL5224" s="22">
        <v>0</v>
      </c>
      <c r="AM5224" s="22">
        <v>0</v>
      </c>
      <c r="AN5224" s="22">
        <v>-12.9</v>
      </c>
      <c r="AO5224" s="22">
        <v>0</v>
      </c>
      <c r="AP5224" s="18">
        <f>SUM(AI5224:AO5224)</f>
        <v>278.09029</v>
      </c>
    </row>
    <row r="5225" ht="20.35" customHeight="1">
      <c r="A5225" t="s" s="28">
        <v>3939</v>
      </c>
      <c r="B5225" s="15">
        <v>44493</v>
      </c>
      <c r="C5225" s="16"/>
      <c r="D5225" s="16"/>
      <c r="E5225" s="31"/>
      <c r="F5225" s="31"/>
      <c r="G5225" s="16"/>
      <c r="H5225" s="16"/>
      <c r="I5225" s="16"/>
      <c r="J5225" s="16"/>
      <c r="K5225" s="16"/>
      <c r="L5225" s="16"/>
      <c r="M5225" s="16"/>
      <c r="N5225" s="16"/>
      <c r="O5225" s="16"/>
      <c r="P5225" s="16"/>
      <c r="Q5225" s="16"/>
      <c r="R5225" s="16"/>
      <c r="S5225" s="16"/>
      <c r="T5225" s="16"/>
      <c r="U5225" s="16"/>
      <c r="V5225" s="16"/>
      <c r="W5225" s="16"/>
      <c r="X5225" s="16"/>
      <c r="Y5225" s="16"/>
      <c r="Z5225" s="16"/>
      <c r="AA5225" s="16"/>
      <c r="AB5225" s="16"/>
      <c r="AC5225" s="16"/>
      <c r="AD5225" s="16"/>
      <c r="AE5225" s="16"/>
      <c r="AF5225" s="16"/>
      <c r="AG5225" s="16"/>
      <c r="AH5225" s="16"/>
      <c r="AI5225" s="18">
        <v>24.98</v>
      </c>
      <c r="AJ5225" s="22">
        <f>AI5225*-0.029+-0.3</f>
        <v>-1.02442</v>
      </c>
      <c r="AK5225" s="22">
        <v>0</v>
      </c>
      <c r="AL5225" s="22">
        <v>0</v>
      </c>
      <c r="AM5225" s="22">
        <v>0</v>
      </c>
      <c r="AN5225" s="22">
        <v>-8.199999999999999</v>
      </c>
      <c r="AO5225" s="22">
        <v>0</v>
      </c>
      <c r="AP5225" s="18">
        <f>SUM(AI5225:AO5225)</f>
        <v>15.75558</v>
      </c>
    </row>
    <row r="5226" ht="20.35" customHeight="1">
      <c r="A5226" t="s" s="28">
        <v>3989</v>
      </c>
      <c r="B5226" s="15">
        <v>44493</v>
      </c>
      <c r="C5226" s="17">
        <v>1</v>
      </c>
      <c r="D5226" s="16"/>
      <c r="E5226" s="31"/>
      <c r="F5226" s="59">
        <v>1</v>
      </c>
      <c r="G5226" s="16"/>
      <c r="H5226" s="16"/>
      <c r="I5226" s="16"/>
      <c r="J5226" s="16"/>
      <c r="K5226" s="16"/>
      <c r="L5226" s="16"/>
      <c r="M5226" s="16"/>
      <c r="N5226" s="16"/>
      <c r="O5226" s="16"/>
      <c r="P5226" s="16"/>
      <c r="Q5226" s="16"/>
      <c r="R5226" s="16"/>
      <c r="S5226" s="16"/>
      <c r="T5226" s="16"/>
      <c r="U5226" s="16"/>
      <c r="V5226" s="16"/>
      <c r="W5226" s="16"/>
      <c r="X5226" s="16"/>
      <c r="Y5226" s="16"/>
      <c r="Z5226" s="16"/>
      <c r="AA5226" s="16"/>
      <c r="AB5226" s="16"/>
      <c r="AC5226" s="16"/>
      <c r="AD5226" s="16"/>
      <c r="AE5226" s="16"/>
      <c r="AF5226" s="16"/>
      <c r="AG5226" s="16"/>
      <c r="AH5226" s="16"/>
      <c r="AI5226" s="18">
        <v>489.98</v>
      </c>
      <c r="AJ5226" s="22">
        <v>0</v>
      </c>
      <c r="AK5226" s="22">
        <f>AI5226*-0.029+-0.3</f>
        <v>-14.50942</v>
      </c>
      <c r="AL5226" s="22">
        <v>0</v>
      </c>
      <c r="AM5226" s="22">
        <v>0</v>
      </c>
      <c r="AN5226" s="22">
        <v>-11.5</v>
      </c>
      <c r="AO5226" s="22">
        <v>0</v>
      </c>
      <c r="AP5226" s="18">
        <f>SUM(AI5226:AO5226)</f>
        <v>463.97058</v>
      </c>
    </row>
    <row r="5227" ht="20.35" customHeight="1">
      <c r="A5227" t="s" s="28">
        <v>3990</v>
      </c>
      <c r="B5227" s="15">
        <v>44493</v>
      </c>
      <c r="C5227" s="17">
        <v>1</v>
      </c>
      <c r="D5227" s="16"/>
      <c r="E5227" s="31"/>
      <c r="F5227" s="59">
        <v>1</v>
      </c>
      <c r="G5227" s="16"/>
      <c r="H5227" s="16"/>
      <c r="I5227" s="16"/>
      <c r="J5227" s="16"/>
      <c r="K5227" s="16"/>
      <c r="L5227" s="16"/>
      <c r="M5227" s="16"/>
      <c r="N5227" s="16"/>
      <c r="O5227" s="16"/>
      <c r="P5227" s="16"/>
      <c r="Q5227" s="16"/>
      <c r="R5227" s="16"/>
      <c r="S5227" s="16"/>
      <c r="T5227" s="16"/>
      <c r="U5227" s="16"/>
      <c r="V5227" s="16"/>
      <c r="W5227" s="16"/>
      <c r="X5227" s="16"/>
      <c r="Y5227" s="16"/>
      <c r="Z5227" s="16"/>
      <c r="AA5227" s="16"/>
      <c r="AB5227" s="16"/>
      <c r="AC5227" s="16"/>
      <c r="AD5227" s="16"/>
      <c r="AE5227" s="16"/>
      <c r="AF5227" s="16"/>
      <c r="AG5227" s="16"/>
      <c r="AH5227" s="16"/>
      <c r="AI5227" s="18">
        <v>573.6799999999999</v>
      </c>
      <c r="AJ5227" s="22">
        <f>AI5227*-0.029+-0.3</f>
        <v>-16.93672</v>
      </c>
      <c r="AK5227" s="22">
        <v>0</v>
      </c>
      <c r="AL5227" s="22">
        <v>0</v>
      </c>
      <c r="AM5227" s="22">
        <v>0</v>
      </c>
      <c r="AN5227" s="22">
        <v>-66.86</v>
      </c>
      <c r="AO5227" s="22">
        <v>0</v>
      </c>
      <c r="AP5227" s="18">
        <f>SUM(AI5227:AO5227)</f>
        <v>489.88328</v>
      </c>
    </row>
    <row r="5228" ht="20.35" customHeight="1">
      <c r="A5228" t="s" s="28">
        <v>3629</v>
      </c>
      <c r="B5228" s="15">
        <v>44494</v>
      </c>
      <c r="C5228" s="16"/>
      <c r="D5228" s="16"/>
      <c r="E5228" s="31"/>
      <c r="F5228" s="31"/>
      <c r="G5228" s="16"/>
      <c r="H5228" s="16"/>
      <c r="I5228" s="16"/>
      <c r="J5228" s="16"/>
      <c r="K5228" s="16"/>
      <c r="L5228" s="16"/>
      <c r="M5228" s="16"/>
      <c r="N5228" s="16"/>
      <c r="O5228" s="16"/>
      <c r="P5228" s="16"/>
      <c r="Q5228" s="16"/>
      <c r="R5228" s="16"/>
      <c r="S5228" s="16"/>
      <c r="T5228" s="16"/>
      <c r="U5228" s="16"/>
      <c r="V5228" s="16"/>
      <c r="W5228" s="16"/>
      <c r="X5228" s="16"/>
      <c r="Y5228" s="16"/>
      <c r="Z5228" s="16"/>
      <c r="AA5228" s="17">
        <v>1</v>
      </c>
      <c r="AB5228" s="16"/>
      <c r="AC5228" s="16"/>
      <c r="AD5228" s="16"/>
      <c r="AE5228" s="16"/>
      <c r="AF5228" s="16"/>
      <c r="AG5228" s="16"/>
      <c r="AH5228" s="16"/>
      <c r="AI5228" s="18">
        <v>69.98</v>
      </c>
      <c r="AJ5228" s="22">
        <v>0</v>
      </c>
      <c r="AK5228" s="22">
        <f>AI5228*-0.029+-0.3</f>
        <v>-2.32942</v>
      </c>
      <c r="AL5228" s="22">
        <v>0</v>
      </c>
      <c r="AM5228" s="22">
        <v>0</v>
      </c>
      <c r="AN5228" s="22">
        <v>-10.2</v>
      </c>
      <c r="AO5228" s="22">
        <v>0</v>
      </c>
      <c r="AP5228" s="18">
        <f>SUM(AI5228:AO5228)</f>
        <v>57.45058</v>
      </c>
    </row>
    <row r="5229" ht="20.35" customHeight="1">
      <c r="A5229" t="s" s="28">
        <v>3991</v>
      </c>
      <c r="B5229" s="15">
        <v>44494</v>
      </c>
      <c r="C5229" s="16"/>
      <c r="D5229" s="16"/>
      <c r="E5229" s="31"/>
      <c r="F5229" s="31"/>
      <c r="G5229" s="16"/>
      <c r="H5229" s="16"/>
      <c r="I5229" s="16"/>
      <c r="J5229" s="16"/>
      <c r="K5229" s="16"/>
      <c r="L5229" s="16"/>
      <c r="M5229" s="16"/>
      <c r="N5229" s="16"/>
      <c r="O5229" s="16"/>
      <c r="P5229" s="16"/>
      <c r="Q5229" s="16"/>
      <c r="R5229" s="17">
        <v>1</v>
      </c>
      <c r="S5229" s="16"/>
      <c r="T5229" s="16"/>
      <c r="U5229" s="16"/>
      <c r="V5229" s="16"/>
      <c r="W5229" s="16"/>
      <c r="X5229" s="16"/>
      <c r="Y5229" s="16"/>
      <c r="Z5229" s="16"/>
      <c r="AA5229" s="16"/>
      <c r="AB5229" s="16"/>
      <c r="AC5229" s="16"/>
      <c r="AD5229" s="16"/>
      <c r="AE5229" s="16"/>
      <c r="AF5229" s="16"/>
      <c r="AG5229" s="16"/>
      <c r="AH5229" s="16"/>
      <c r="AI5229" s="18">
        <v>499.99</v>
      </c>
      <c r="AJ5229" s="22">
        <f>AI5229*-0.029+-0.3</f>
        <v>-14.79971</v>
      </c>
      <c r="AK5229" s="22">
        <v>0</v>
      </c>
      <c r="AL5229" s="22">
        <v>0</v>
      </c>
      <c r="AM5229" s="22">
        <v>0</v>
      </c>
      <c r="AN5229" s="22">
        <v>-10.2</v>
      </c>
      <c r="AO5229" s="22">
        <v>0</v>
      </c>
      <c r="AP5229" s="18">
        <f>SUM(AI5229:AO5229)</f>
        <v>474.99029</v>
      </c>
    </row>
    <row r="5230" ht="20.35" customHeight="1">
      <c r="A5230" t="s" s="28">
        <v>1434</v>
      </c>
      <c r="B5230" s="15">
        <v>44494</v>
      </c>
      <c r="C5230" s="16"/>
      <c r="D5230" s="16"/>
      <c r="E5230" s="31"/>
      <c r="F5230" s="31"/>
      <c r="G5230" s="16"/>
      <c r="H5230" s="16"/>
      <c r="I5230" s="16"/>
      <c r="J5230" s="16"/>
      <c r="K5230" s="16"/>
      <c r="L5230" s="16"/>
      <c r="M5230" s="16"/>
      <c r="N5230" s="16"/>
      <c r="O5230" s="16"/>
      <c r="P5230" s="16"/>
      <c r="Q5230" s="17">
        <v>2</v>
      </c>
      <c r="R5230" s="16"/>
      <c r="S5230" s="16"/>
      <c r="T5230" s="16"/>
      <c r="U5230" s="16"/>
      <c r="V5230" s="16"/>
      <c r="W5230" s="16"/>
      <c r="X5230" s="16"/>
      <c r="Y5230" s="16"/>
      <c r="Z5230" s="16"/>
      <c r="AA5230" s="16"/>
      <c r="AB5230" s="16"/>
      <c r="AC5230" s="16"/>
      <c r="AD5230" s="16"/>
      <c r="AE5230" s="16"/>
      <c r="AF5230" s="16"/>
      <c r="AG5230" s="16"/>
      <c r="AH5230" s="16"/>
      <c r="AI5230" s="18">
        <v>413.11</v>
      </c>
      <c r="AJ5230" s="22">
        <v>0</v>
      </c>
      <c r="AK5230" s="22">
        <v>0</v>
      </c>
      <c r="AL5230" s="22">
        <v>0</v>
      </c>
      <c r="AM5230" s="22">
        <v>0</v>
      </c>
      <c r="AN5230" s="22">
        <v>-9.109999999999999</v>
      </c>
      <c r="AO5230" s="22">
        <v>0</v>
      </c>
      <c r="AP5230" s="18">
        <f>SUM(AI5230:AO5230)</f>
        <v>404</v>
      </c>
    </row>
    <row r="5231" ht="20.35" customHeight="1">
      <c r="A5231" t="s" s="28">
        <v>1630</v>
      </c>
      <c r="B5231" s="15">
        <v>44494</v>
      </c>
      <c r="C5231" s="16"/>
      <c r="D5231" s="16"/>
      <c r="E5231" s="31"/>
      <c r="F5231" s="31"/>
      <c r="G5231" s="16"/>
      <c r="H5231" s="16"/>
      <c r="I5231" s="16"/>
      <c r="J5231" s="16"/>
      <c r="K5231" s="16"/>
      <c r="L5231" s="16"/>
      <c r="M5231" s="16"/>
      <c r="N5231" s="16"/>
      <c r="O5231" s="16"/>
      <c r="P5231" s="16"/>
      <c r="Q5231" s="16"/>
      <c r="R5231" s="16"/>
      <c r="S5231" s="16"/>
      <c r="T5231" s="16"/>
      <c r="U5231" s="16"/>
      <c r="V5231" s="16"/>
      <c r="W5231" s="16"/>
      <c r="X5231" s="17">
        <v>1</v>
      </c>
      <c r="Y5231" s="16"/>
      <c r="Z5231" s="16"/>
      <c r="AA5231" s="16"/>
      <c r="AB5231" s="16"/>
      <c r="AC5231" s="16"/>
      <c r="AD5231" s="16"/>
      <c r="AE5231" s="16"/>
      <c r="AF5231" s="16"/>
      <c r="AG5231" s="16"/>
      <c r="AH5231" s="16"/>
      <c r="AI5231" s="18">
        <v>191.55</v>
      </c>
      <c r="AJ5231" s="22">
        <f>AI5231*-0.029+-0.3</f>
        <v>-5.85495</v>
      </c>
      <c r="AK5231" s="22">
        <v>0</v>
      </c>
      <c r="AL5231" s="22">
        <v>0</v>
      </c>
      <c r="AM5231" s="22">
        <v>0</v>
      </c>
      <c r="AN5231" s="22">
        <v>-47.95</v>
      </c>
      <c r="AO5231" s="22">
        <v>0</v>
      </c>
      <c r="AP5231" s="18">
        <f>SUM(AI5231:AO5231)</f>
        <v>137.74505</v>
      </c>
    </row>
    <row r="5232" ht="20.35" customHeight="1">
      <c r="A5232" t="s" s="28">
        <v>3992</v>
      </c>
      <c r="B5232" s="15">
        <v>44494</v>
      </c>
      <c r="C5232" s="17">
        <v>1</v>
      </c>
      <c r="D5232" s="16"/>
      <c r="E5232" s="31"/>
      <c r="F5232" s="31"/>
      <c r="G5232" s="16"/>
      <c r="H5232" s="16"/>
      <c r="I5232" s="16"/>
      <c r="J5232" s="16"/>
      <c r="K5232" s="16"/>
      <c r="L5232" s="16"/>
      <c r="M5232" s="16"/>
      <c r="N5232" s="16"/>
      <c r="O5232" s="16"/>
      <c r="P5232" s="16"/>
      <c r="Q5232" s="16"/>
      <c r="R5232" s="16"/>
      <c r="S5232" s="16"/>
      <c r="T5232" s="16"/>
      <c r="U5232" s="16"/>
      <c r="V5232" s="16"/>
      <c r="W5232" s="16"/>
      <c r="X5232" s="16"/>
      <c r="Y5232" s="16"/>
      <c r="Z5232" s="16"/>
      <c r="AA5232" s="16"/>
      <c r="AB5232" s="16"/>
      <c r="AC5232" s="16"/>
      <c r="AD5232" s="16"/>
      <c r="AE5232" s="16"/>
      <c r="AF5232" s="16"/>
      <c r="AG5232" s="16"/>
      <c r="AH5232" s="16"/>
      <c r="AI5232" s="18">
        <v>381.89</v>
      </c>
      <c r="AJ5232" s="22">
        <v>0</v>
      </c>
      <c r="AK5232" s="22">
        <f>AI5232*-0.029+-0.3</f>
        <v>-11.37481</v>
      </c>
      <c r="AL5232" s="22">
        <v>0</v>
      </c>
      <c r="AM5232" s="22">
        <v>0</v>
      </c>
      <c r="AN5232" s="22">
        <v>-26.27</v>
      </c>
      <c r="AO5232" s="22">
        <v>0</v>
      </c>
      <c r="AP5232" s="18">
        <f>SUM(AI5232:AO5232)</f>
        <v>344.24519</v>
      </c>
    </row>
    <row r="5233" ht="20.35" customHeight="1">
      <c r="A5233" t="s" s="28">
        <v>3670</v>
      </c>
      <c r="B5233" s="15">
        <v>44494</v>
      </c>
      <c r="C5233" s="16"/>
      <c r="D5233" s="16"/>
      <c r="E5233" s="31"/>
      <c r="F5233" s="31"/>
      <c r="G5233" s="16"/>
      <c r="H5233" s="16"/>
      <c r="I5233" s="16"/>
      <c r="J5233" s="16"/>
      <c r="K5233" s="16"/>
      <c r="L5233" s="16"/>
      <c r="M5233" s="16"/>
      <c r="N5233" s="16"/>
      <c r="O5233" s="16"/>
      <c r="P5233" s="16"/>
      <c r="Q5233" s="16"/>
      <c r="R5233" s="17">
        <v>2</v>
      </c>
      <c r="S5233" s="16"/>
      <c r="T5233" s="16"/>
      <c r="U5233" s="16"/>
      <c r="V5233" s="16"/>
      <c r="W5233" s="16"/>
      <c r="X5233" s="16"/>
      <c r="Y5233" s="16"/>
      <c r="Z5233" s="16"/>
      <c r="AA5233" s="16"/>
      <c r="AB5233" s="16"/>
      <c r="AC5233" s="16"/>
      <c r="AD5233" s="16"/>
      <c r="AE5233" s="16"/>
      <c r="AF5233" s="16"/>
      <c r="AG5233" s="16"/>
      <c r="AH5233" s="16"/>
      <c r="AI5233" s="18">
        <v>999.98</v>
      </c>
      <c r="AJ5233" s="22">
        <f>AI5233*-0.029+-0.3</f>
        <v>-29.29942</v>
      </c>
      <c r="AK5233" s="22">
        <v>0</v>
      </c>
      <c r="AL5233" s="22">
        <v>0</v>
      </c>
      <c r="AM5233" s="22">
        <v>0</v>
      </c>
      <c r="AN5233" s="22">
        <v>-10.2</v>
      </c>
      <c r="AO5233" s="22">
        <v>0</v>
      </c>
      <c r="AP5233" s="18">
        <f>SUM(AI5233:AO5233)</f>
        <v>960.48058</v>
      </c>
    </row>
    <row r="5234" ht="20.35" customHeight="1">
      <c r="A5234" t="s" s="28">
        <v>3113</v>
      </c>
      <c r="B5234" s="15">
        <v>44494</v>
      </c>
      <c r="C5234" s="16"/>
      <c r="D5234" s="16"/>
      <c r="E5234" s="31"/>
      <c r="F5234" s="31"/>
      <c r="G5234" s="16"/>
      <c r="H5234" s="16"/>
      <c r="I5234" s="16"/>
      <c r="J5234" s="16"/>
      <c r="K5234" s="16"/>
      <c r="L5234" s="16"/>
      <c r="M5234" s="16"/>
      <c r="N5234" s="16"/>
      <c r="O5234" s="16"/>
      <c r="P5234" s="16"/>
      <c r="Q5234" s="16"/>
      <c r="R5234" s="16"/>
      <c r="S5234" s="16"/>
      <c r="T5234" s="16"/>
      <c r="U5234" s="16"/>
      <c r="V5234" s="16"/>
      <c r="W5234" s="16"/>
      <c r="X5234" s="16"/>
      <c r="Y5234" s="16"/>
      <c r="Z5234" s="16"/>
      <c r="AA5234" s="16"/>
      <c r="AB5234" s="16"/>
      <c r="AC5234" s="16"/>
      <c r="AD5234" s="16"/>
      <c r="AE5234" s="16"/>
      <c r="AF5234" s="16"/>
      <c r="AG5234" s="16"/>
      <c r="AH5234" s="16"/>
      <c r="AI5234" s="18">
        <v>14962.23</v>
      </c>
      <c r="AJ5234" s="22">
        <v>0</v>
      </c>
      <c r="AK5234" s="22">
        <v>0</v>
      </c>
      <c r="AL5234" s="22">
        <v>0</v>
      </c>
      <c r="AM5234" s="22">
        <v>0</v>
      </c>
      <c r="AN5234" s="22">
        <v>-411.76</v>
      </c>
      <c r="AO5234" s="22">
        <v>0</v>
      </c>
      <c r="AP5234" s="18">
        <f>SUM(AI5234:AO5234)</f>
        <v>14550.47</v>
      </c>
    </row>
    <row r="5235" ht="20.35" customHeight="1">
      <c r="A5235" t="s" s="28">
        <v>2175</v>
      </c>
      <c r="B5235" s="15">
        <v>44494</v>
      </c>
      <c r="C5235" s="16"/>
      <c r="D5235" s="16"/>
      <c r="E5235" s="31"/>
      <c r="F5235" s="31"/>
      <c r="G5235" s="16"/>
      <c r="H5235" s="16"/>
      <c r="I5235" s="16"/>
      <c r="J5235" s="16"/>
      <c r="K5235" s="16"/>
      <c r="L5235" s="16"/>
      <c r="M5235" s="16"/>
      <c r="N5235" s="16"/>
      <c r="O5235" s="16"/>
      <c r="P5235" s="16"/>
      <c r="Q5235" s="16"/>
      <c r="R5235" s="16"/>
      <c r="S5235" s="16"/>
      <c r="T5235" s="16"/>
      <c r="U5235" s="17">
        <v>10</v>
      </c>
      <c r="V5235" s="16"/>
      <c r="W5235" s="16"/>
      <c r="X5235" s="16"/>
      <c r="Y5235" s="16"/>
      <c r="Z5235" s="16"/>
      <c r="AA5235" s="16"/>
      <c r="AB5235" s="16"/>
      <c r="AC5235" s="16"/>
      <c r="AD5235" s="16"/>
      <c r="AE5235" s="16"/>
      <c r="AF5235" s="16"/>
      <c r="AG5235" s="16"/>
      <c r="AH5235" s="16"/>
      <c r="AI5235" s="18">
        <v>24999.9</v>
      </c>
      <c r="AJ5235" s="22">
        <f>AI5235*-0.029+-0.3</f>
        <v>-725.2971</v>
      </c>
      <c r="AK5235" s="22">
        <v>0</v>
      </c>
      <c r="AL5235" s="22">
        <v>0</v>
      </c>
      <c r="AM5235" s="22">
        <v>0</v>
      </c>
      <c r="AN5235" s="22">
        <v>-97.88</v>
      </c>
      <c r="AO5235" s="22">
        <v>0</v>
      </c>
      <c r="AP5235" s="18">
        <f>SUM(AI5235:AO5235)</f>
        <v>24176.7229</v>
      </c>
    </row>
    <row r="5236" ht="20.35" customHeight="1">
      <c r="A5236" t="s" s="28">
        <v>3993</v>
      </c>
      <c r="B5236" s="15">
        <v>44495</v>
      </c>
      <c r="C5236" s="16"/>
      <c r="D5236" s="16"/>
      <c r="E5236" s="31"/>
      <c r="F5236" s="31"/>
      <c r="G5236" s="16"/>
      <c r="H5236" s="16"/>
      <c r="I5236" s="16"/>
      <c r="J5236" s="16"/>
      <c r="K5236" s="16"/>
      <c r="L5236" s="16"/>
      <c r="M5236" s="16"/>
      <c r="N5236" s="16"/>
      <c r="O5236" s="16"/>
      <c r="P5236" s="16"/>
      <c r="Q5236" s="16"/>
      <c r="R5236" s="16"/>
      <c r="S5236" s="16"/>
      <c r="T5236" s="16"/>
      <c r="U5236" s="16"/>
      <c r="V5236" s="16"/>
      <c r="W5236" s="16"/>
      <c r="X5236" s="16"/>
      <c r="Y5236" s="16"/>
      <c r="Z5236" s="17">
        <v>1</v>
      </c>
      <c r="AA5236" s="16"/>
      <c r="AB5236" s="16"/>
      <c r="AC5236" s="16"/>
      <c r="AD5236" s="16"/>
      <c r="AE5236" s="16"/>
      <c r="AF5236" s="16"/>
      <c r="AG5236" s="16"/>
      <c r="AH5236" s="16"/>
      <c r="AI5236" s="18">
        <v>56.97</v>
      </c>
      <c r="AJ5236" s="22">
        <v>0</v>
      </c>
      <c r="AK5236" s="22">
        <f>AI5236*-0.029+-0.3</f>
        <v>-1.95213</v>
      </c>
      <c r="AL5236" s="22">
        <v>0</v>
      </c>
      <c r="AM5236" s="22">
        <v>0</v>
      </c>
      <c r="AN5236" s="22">
        <v>-8.199999999999999</v>
      </c>
      <c r="AO5236" s="22">
        <v>0</v>
      </c>
      <c r="AP5236" s="18">
        <f>SUM(AI5236:AO5236)</f>
        <v>46.81787</v>
      </c>
    </row>
    <row r="5237" ht="20.35" customHeight="1">
      <c r="A5237" t="s" s="28">
        <v>2947</v>
      </c>
      <c r="B5237" s="15">
        <v>44495</v>
      </c>
      <c r="C5237" s="17">
        <v>1</v>
      </c>
      <c r="D5237" s="16"/>
      <c r="E5237" s="31"/>
      <c r="F5237" s="59">
        <v>1</v>
      </c>
      <c r="G5237" s="16"/>
      <c r="H5237" s="16"/>
      <c r="I5237" s="16"/>
      <c r="J5237" s="16"/>
      <c r="K5237" s="16"/>
      <c r="L5237" s="16"/>
      <c r="M5237" s="16"/>
      <c r="N5237" s="16"/>
      <c r="O5237" s="16"/>
      <c r="P5237" s="16"/>
      <c r="Q5237" s="16"/>
      <c r="R5237" s="16"/>
      <c r="S5237" s="16"/>
      <c r="T5237" s="16"/>
      <c r="U5237" s="16"/>
      <c r="V5237" s="16"/>
      <c r="W5237" s="16"/>
      <c r="X5237" s="16"/>
      <c r="Y5237" s="16"/>
      <c r="Z5237" s="16"/>
      <c r="AA5237" s="16"/>
      <c r="AB5237" s="16"/>
      <c r="AC5237" s="16"/>
      <c r="AD5237" s="16"/>
      <c r="AE5237" s="16"/>
      <c r="AF5237" s="16"/>
      <c r="AG5237" s="16"/>
      <c r="AH5237" s="16"/>
      <c r="AI5237" s="18">
        <v>365</v>
      </c>
      <c r="AJ5237" s="22">
        <f>AI5237*-0.029+-0.3</f>
        <v>-10.885</v>
      </c>
      <c r="AK5237" s="22">
        <v>0</v>
      </c>
      <c r="AL5237" s="22">
        <v>0</v>
      </c>
      <c r="AM5237" s="22">
        <v>0</v>
      </c>
      <c r="AN5237" s="22">
        <v>-11.5</v>
      </c>
      <c r="AO5237" s="22">
        <v>0</v>
      </c>
      <c r="AP5237" s="18">
        <f>SUM(AI5237:AO5237)</f>
        <v>342.615</v>
      </c>
    </row>
    <row r="5238" ht="20.35" customHeight="1">
      <c r="A5238" t="s" s="28">
        <v>2923</v>
      </c>
      <c r="B5238" s="15">
        <v>44495</v>
      </c>
      <c r="C5238" s="16"/>
      <c r="D5238" s="16"/>
      <c r="E5238" s="31"/>
      <c r="F5238" s="31"/>
      <c r="G5238" s="16"/>
      <c r="H5238" s="17">
        <v>2</v>
      </c>
      <c r="I5238" s="16"/>
      <c r="J5238" s="16"/>
      <c r="K5238" s="16"/>
      <c r="L5238" s="16"/>
      <c r="M5238" s="16"/>
      <c r="N5238" s="16"/>
      <c r="O5238" s="16"/>
      <c r="P5238" s="16"/>
      <c r="Q5238" s="16"/>
      <c r="R5238" s="16"/>
      <c r="S5238" s="16"/>
      <c r="T5238" s="16"/>
      <c r="U5238" s="16"/>
      <c r="V5238" s="16"/>
      <c r="W5238" s="16"/>
      <c r="X5238" s="16"/>
      <c r="Y5238" s="16"/>
      <c r="Z5238" s="16"/>
      <c r="AA5238" s="16"/>
      <c r="AB5238" s="16"/>
      <c r="AC5238" s="16"/>
      <c r="AD5238" s="16"/>
      <c r="AE5238" s="16"/>
      <c r="AF5238" s="16"/>
      <c r="AG5238" s="16"/>
      <c r="AH5238" s="16"/>
      <c r="AI5238" s="18">
        <v>1569.72</v>
      </c>
      <c r="AJ5238" s="22">
        <f>AI5238*-0.029+-0.3</f>
        <v>-45.82188</v>
      </c>
      <c r="AK5238" s="22">
        <v>0</v>
      </c>
      <c r="AL5238" s="22">
        <v>0</v>
      </c>
      <c r="AM5238" s="22">
        <v>0</v>
      </c>
      <c r="AN5238" s="22">
        <v>-16.58</v>
      </c>
      <c r="AO5238" s="22">
        <v>0</v>
      </c>
      <c r="AP5238" s="18">
        <f>SUM(AI5238:AO5238)</f>
        <v>1507.31812</v>
      </c>
    </row>
    <row r="5239" ht="20.35" customHeight="1">
      <c r="A5239" t="s" s="28">
        <v>3939</v>
      </c>
      <c r="B5239" s="15">
        <v>44495</v>
      </c>
      <c r="C5239" s="16"/>
      <c r="D5239" s="16"/>
      <c r="E5239" s="31"/>
      <c r="F5239" s="31"/>
      <c r="G5239" s="16"/>
      <c r="H5239" s="17">
        <v>2</v>
      </c>
      <c r="I5239" s="16"/>
      <c r="J5239" s="16"/>
      <c r="K5239" s="16"/>
      <c r="L5239" s="16"/>
      <c r="M5239" s="16"/>
      <c r="N5239" s="16"/>
      <c r="O5239" s="16"/>
      <c r="P5239" s="16"/>
      <c r="Q5239" s="16"/>
      <c r="R5239" s="16"/>
      <c r="S5239" s="16"/>
      <c r="T5239" s="16"/>
      <c r="U5239" s="16"/>
      <c r="V5239" s="16"/>
      <c r="W5239" s="16"/>
      <c r="X5239" s="17">
        <v>1</v>
      </c>
      <c r="Y5239" s="16"/>
      <c r="Z5239" s="16"/>
      <c r="AA5239" s="16"/>
      <c r="AB5239" s="16"/>
      <c r="AC5239" s="16"/>
      <c r="AD5239" s="16"/>
      <c r="AE5239" s="16"/>
      <c r="AF5239" s="16"/>
      <c r="AG5239" s="16"/>
      <c r="AH5239" s="16"/>
      <c r="AI5239" s="18">
        <v>2635.84</v>
      </c>
      <c r="AJ5239" s="22">
        <f>AI5239*-0.029+-0.3</f>
        <v>-76.73936</v>
      </c>
      <c r="AK5239" s="22">
        <v>0</v>
      </c>
      <c r="AL5239" s="22">
        <v>0</v>
      </c>
      <c r="AM5239" s="22">
        <v>0</v>
      </c>
      <c r="AN5239" s="22">
        <v>-120.66</v>
      </c>
      <c r="AO5239" s="22">
        <v>0</v>
      </c>
      <c r="AP5239" s="18">
        <f>SUM(AI5239:AO5239)</f>
        <v>2438.44064</v>
      </c>
    </row>
    <row r="5240" ht="20.35" customHeight="1">
      <c r="A5240" t="s" s="28">
        <v>862</v>
      </c>
      <c r="B5240" s="15">
        <v>44496</v>
      </c>
      <c r="C5240" s="16"/>
      <c r="D5240" s="16"/>
      <c r="E5240" s="31"/>
      <c r="F5240" s="31"/>
      <c r="G5240" s="16"/>
      <c r="H5240" s="16"/>
      <c r="I5240" s="16"/>
      <c r="J5240" s="16"/>
      <c r="K5240" s="16"/>
      <c r="L5240" s="16"/>
      <c r="M5240" s="16"/>
      <c r="N5240" s="16"/>
      <c r="O5240" s="17">
        <v>2</v>
      </c>
      <c r="P5240" s="16"/>
      <c r="Q5240" s="16"/>
      <c r="R5240" s="16"/>
      <c r="S5240" s="16"/>
      <c r="T5240" s="16"/>
      <c r="U5240" s="16"/>
      <c r="V5240" s="16"/>
      <c r="W5240" s="16"/>
      <c r="X5240" s="16"/>
      <c r="Y5240" s="16"/>
      <c r="Z5240" s="16"/>
      <c r="AA5240" s="16"/>
      <c r="AB5240" s="16"/>
      <c r="AC5240" s="16"/>
      <c r="AD5240" s="16"/>
      <c r="AE5240" s="16"/>
      <c r="AF5240" s="16"/>
      <c r="AG5240" s="16"/>
      <c r="AH5240" s="16"/>
      <c r="AI5240" s="18">
        <v>3813.84</v>
      </c>
      <c r="AJ5240" s="22">
        <f>AI5240*-0.029+-0.3</f>
        <v>-110.90136</v>
      </c>
      <c r="AK5240" s="22">
        <v>0</v>
      </c>
      <c r="AL5240" s="22">
        <v>0</v>
      </c>
      <c r="AM5240" s="22">
        <v>0</v>
      </c>
      <c r="AN5240" s="22">
        <v>-47.02</v>
      </c>
      <c r="AO5240" s="22">
        <v>0</v>
      </c>
      <c r="AP5240" s="18">
        <f>SUM(AI5240:AO5240)</f>
        <v>3655.91864</v>
      </c>
    </row>
    <row r="5241" ht="20.35" customHeight="1">
      <c r="A5241" t="s" s="28">
        <v>802</v>
      </c>
      <c r="B5241" s="15">
        <v>44496</v>
      </c>
      <c r="C5241" s="16"/>
      <c r="D5241" s="16"/>
      <c r="E5241" s="31"/>
      <c r="F5241" s="31"/>
      <c r="G5241" s="16"/>
      <c r="H5241" s="16"/>
      <c r="I5241" s="16"/>
      <c r="J5241" s="16"/>
      <c r="K5241" s="16"/>
      <c r="L5241" s="16"/>
      <c r="M5241" s="16"/>
      <c r="N5241" s="16"/>
      <c r="O5241" s="17">
        <v>4</v>
      </c>
      <c r="P5241" s="16"/>
      <c r="Q5241" s="16"/>
      <c r="R5241" s="16"/>
      <c r="S5241" s="16"/>
      <c r="T5241" s="16"/>
      <c r="U5241" s="16"/>
      <c r="V5241" s="16"/>
      <c r="W5241" s="16"/>
      <c r="X5241" s="17">
        <v>4</v>
      </c>
      <c r="Y5241" s="16"/>
      <c r="Z5241" s="16"/>
      <c r="AA5241" s="16"/>
      <c r="AB5241" s="16"/>
      <c r="AC5241" s="16"/>
      <c r="AD5241" s="16"/>
      <c r="AE5241" s="16"/>
      <c r="AF5241" s="16"/>
      <c r="AG5241" s="16"/>
      <c r="AH5241" s="16"/>
      <c r="AI5241" s="18">
        <v>8486.780000000001</v>
      </c>
      <c r="AJ5241" s="22">
        <v>0</v>
      </c>
      <c r="AK5241" s="22">
        <v>0</v>
      </c>
      <c r="AL5241" s="22">
        <v>0</v>
      </c>
      <c r="AM5241" s="22">
        <v>0</v>
      </c>
      <c r="AN5241" s="22">
        <v>-60.4</v>
      </c>
      <c r="AO5241" s="22">
        <v>0</v>
      </c>
      <c r="AP5241" s="18">
        <f>SUM(AI5241:AO5241)</f>
        <v>8426.379999999999</v>
      </c>
    </row>
    <row r="5242" ht="20.35" customHeight="1">
      <c r="A5242" t="s" s="28">
        <v>2628</v>
      </c>
      <c r="B5242" s="15">
        <v>44496</v>
      </c>
      <c r="C5242" s="16"/>
      <c r="D5242" s="16"/>
      <c r="E5242" s="31"/>
      <c r="F5242" s="31"/>
      <c r="G5242" s="16"/>
      <c r="H5242" s="16"/>
      <c r="I5242" s="16"/>
      <c r="J5242" s="16"/>
      <c r="K5242" s="16"/>
      <c r="L5242" s="16"/>
      <c r="M5242" s="16"/>
      <c r="N5242" s="16"/>
      <c r="O5242" s="17">
        <v>2</v>
      </c>
      <c r="P5242" s="16"/>
      <c r="Q5242" s="16"/>
      <c r="R5242" s="16"/>
      <c r="S5242" s="16"/>
      <c r="T5242" s="16"/>
      <c r="U5242" s="16"/>
      <c r="V5242" s="16"/>
      <c r="W5242" s="16"/>
      <c r="X5242" s="16"/>
      <c r="Y5242" s="16"/>
      <c r="Z5242" s="16"/>
      <c r="AA5242" s="16"/>
      <c r="AB5242" s="16"/>
      <c r="AC5242" s="16"/>
      <c r="AD5242" s="16"/>
      <c r="AE5242" s="16"/>
      <c r="AF5242" s="16"/>
      <c r="AG5242" s="16"/>
      <c r="AH5242" s="16"/>
      <c r="AI5242" s="18">
        <v>4999.98</v>
      </c>
      <c r="AJ5242" s="22">
        <f>AI5242*-0.029+-0.3</f>
        <v>-145.29942</v>
      </c>
      <c r="AK5242" s="22">
        <v>0</v>
      </c>
      <c r="AL5242" s="22">
        <v>0</v>
      </c>
      <c r="AM5242" s="22">
        <v>0</v>
      </c>
      <c r="AN5242" s="22">
        <v>-31.36</v>
      </c>
      <c r="AO5242" s="22">
        <v>0</v>
      </c>
      <c r="AP5242" s="18">
        <f>SUM(AI5242:AO5242)</f>
        <v>4823.32058</v>
      </c>
    </row>
    <row r="5243" ht="20.35" customHeight="1">
      <c r="A5243" t="s" s="28">
        <v>3994</v>
      </c>
      <c r="B5243" s="15">
        <v>44496</v>
      </c>
      <c r="C5243" s="17">
        <v>1</v>
      </c>
      <c r="D5243" s="16"/>
      <c r="E5243" s="31"/>
      <c r="F5243" s="59">
        <v>1</v>
      </c>
      <c r="G5243" s="16"/>
      <c r="H5243" s="16"/>
      <c r="I5243" s="16"/>
      <c r="J5243" s="16"/>
      <c r="K5243" s="16"/>
      <c r="L5243" s="16"/>
      <c r="M5243" s="16"/>
      <c r="N5243" s="16"/>
      <c r="O5243" s="16"/>
      <c r="P5243" s="16"/>
      <c r="Q5243" s="16"/>
      <c r="R5243" s="16"/>
      <c r="S5243" s="16"/>
      <c r="T5243" s="16"/>
      <c r="U5243" s="16"/>
      <c r="V5243" s="16"/>
      <c r="W5243" s="16"/>
      <c r="X5243" s="16"/>
      <c r="Y5243" s="16"/>
      <c r="Z5243" s="16"/>
      <c r="AA5243" s="16"/>
      <c r="AB5243" s="16"/>
      <c r="AC5243" s="16"/>
      <c r="AD5243" s="16"/>
      <c r="AE5243" s="16"/>
      <c r="AF5243" s="16"/>
      <c r="AG5243" s="16"/>
      <c r="AH5243" s="16"/>
      <c r="AI5243" s="18">
        <v>449.98</v>
      </c>
      <c r="AJ5243" s="22">
        <f>AI5243*-0.029+-0.3</f>
        <v>-13.34942</v>
      </c>
      <c r="AK5243" s="22">
        <v>0</v>
      </c>
      <c r="AL5243" s="22">
        <v>0</v>
      </c>
      <c r="AM5243" s="22">
        <v>0</v>
      </c>
      <c r="AN5243" s="22">
        <v>-15.23</v>
      </c>
      <c r="AO5243" s="22">
        <v>0</v>
      </c>
      <c r="AP5243" s="18">
        <f>SUM(AI5243:AO5243)</f>
        <v>421.40058</v>
      </c>
    </row>
    <row r="5244" ht="20.35" customHeight="1">
      <c r="A5244" t="s" s="28">
        <v>3995</v>
      </c>
      <c r="B5244" s="15">
        <v>44496</v>
      </c>
      <c r="C5244" s="17">
        <v>1</v>
      </c>
      <c r="D5244" s="16"/>
      <c r="E5244" s="31"/>
      <c r="F5244" s="31"/>
      <c r="G5244" s="16"/>
      <c r="H5244" s="16"/>
      <c r="I5244" s="16"/>
      <c r="J5244" s="16"/>
      <c r="K5244" s="16"/>
      <c r="L5244" s="16"/>
      <c r="M5244" s="16"/>
      <c r="N5244" s="16"/>
      <c r="O5244" s="16"/>
      <c r="P5244" s="16"/>
      <c r="Q5244" s="16"/>
      <c r="R5244" s="16"/>
      <c r="S5244" s="16"/>
      <c r="T5244" s="16"/>
      <c r="U5244" s="16"/>
      <c r="V5244" s="16"/>
      <c r="W5244" s="16"/>
      <c r="X5244" s="16"/>
      <c r="Y5244" s="16"/>
      <c r="Z5244" s="16"/>
      <c r="AA5244" s="16"/>
      <c r="AB5244" s="16"/>
      <c r="AC5244" s="16"/>
      <c r="AD5244" s="16"/>
      <c r="AE5244" s="16"/>
      <c r="AF5244" s="16"/>
      <c r="AG5244" s="16"/>
      <c r="AH5244" s="16"/>
      <c r="AI5244" s="18">
        <v>365.17</v>
      </c>
      <c r="AJ5244" s="22">
        <f>AI5244*-0.029+-0.3</f>
        <v>-10.88993</v>
      </c>
      <c r="AK5244" s="22">
        <v>0</v>
      </c>
      <c r="AL5244" s="22">
        <v>0</v>
      </c>
      <c r="AM5244" s="22">
        <v>0</v>
      </c>
      <c r="AN5244" s="22">
        <v>-48.66</v>
      </c>
      <c r="AO5244" s="22">
        <v>0</v>
      </c>
      <c r="AP5244" s="18">
        <f>SUM(AI5244:AO5244)</f>
        <v>305.62007</v>
      </c>
    </row>
    <row r="5245" ht="20.35" customHeight="1">
      <c r="A5245" t="s" s="28">
        <v>3981</v>
      </c>
      <c r="B5245" s="15">
        <v>44497</v>
      </c>
      <c r="C5245" s="16"/>
      <c r="D5245" s="16"/>
      <c r="E5245" s="31"/>
      <c r="F5245" s="31"/>
      <c r="G5245" s="16"/>
      <c r="H5245" s="16"/>
      <c r="I5245" s="16"/>
      <c r="J5245" s="16"/>
      <c r="K5245" s="16"/>
      <c r="L5245" s="16"/>
      <c r="M5245" s="16"/>
      <c r="N5245" s="16"/>
      <c r="O5245" s="16"/>
      <c r="P5245" s="16"/>
      <c r="Q5245" s="16"/>
      <c r="R5245" s="16"/>
      <c r="S5245" s="16"/>
      <c r="T5245" s="16"/>
      <c r="U5245" s="16"/>
      <c r="V5245" s="16"/>
      <c r="W5245" s="16"/>
      <c r="X5245" s="16"/>
      <c r="Y5245" s="16"/>
      <c r="Z5245" s="17">
        <v>2</v>
      </c>
      <c r="AA5245" s="16"/>
      <c r="AB5245" s="16"/>
      <c r="AC5245" s="16"/>
      <c r="AD5245" s="16"/>
      <c r="AE5245" s="16"/>
      <c r="AF5245" s="16"/>
      <c r="AG5245" s="16"/>
      <c r="AH5245" s="16"/>
      <c r="AI5245" s="18">
        <v>89.98</v>
      </c>
      <c r="AJ5245" s="22">
        <v>0</v>
      </c>
      <c r="AK5245" s="22">
        <v>0</v>
      </c>
      <c r="AL5245" s="22">
        <f>AI5245*-0.029-0.3</f>
        <v>-2.90942</v>
      </c>
      <c r="AM5245" s="22">
        <v>0</v>
      </c>
      <c r="AN5245" s="22">
        <v>-10.2</v>
      </c>
      <c r="AO5245" s="22">
        <v>0</v>
      </c>
      <c r="AP5245" s="18">
        <f>SUM(AI5245:AO5245)</f>
        <v>76.87058</v>
      </c>
    </row>
    <row r="5246" ht="20.35" customHeight="1">
      <c r="A5246" t="s" s="28">
        <v>3996</v>
      </c>
      <c r="B5246" s="15">
        <v>44497</v>
      </c>
      <c r="C5246" s="17">
        <v>1</v>
      </c>
      <c r="D5246" s="16"/>
      <c r="E5246" s="31"/>
      <c r="F5246" s="31"/>
      <c r="G5246" s="16"/>
      <c r="H5246" s="16"/>
      <c r="I5246" s="16"/>
      <c r="J5246" s="16"/>
      <c r="K5246" s="16"/>
      <c r="L5246" s="16"/>
      <c r="M5246" s="16"/>
      <c r="N5246" s="16"/>
      <c r="O5246" s="16"/>
      <c r="P5246" s="16"/>
      <c r="Q5246" s="16"/>
      <c r="R5246" s="16"/>
      <c r="S5246" s="16"/>
      <c r="T5246" s="16"/>
      <c r="U5246" s="16"/>
      <c r="V5246" s="16"/>
      <c r="W5246" s="16"/>
      <c r="X5246" s="16"/>
      <c r="Y5246" s="16"/>
      <c r="Z5246" s="16"/>
      <c r="AA5246" s="16"/>
      <c r="AB5246" s="16"/>
      <c r="AC5246" s="16"/>
      <c r="AD5246" s="16"/>
      <c r="AE5246" s="16"/>
      <c r="AF5246" s="16"/>
      <c r="AG5246" s="16"/>
      <c r="AH5246" s="16"/>
      <c r="AI5246" s="18">
        <v>383.69</v>
      </c>
      <c r="AJ5246" s="22">
        <v>0</v>
      </c>
      <c r="AK5246" s="22">
        <v>0</v>
      </c>
      <c r="AL5246" s="22">
        <f>AI5246*-0.029-0.3</f>
        <v>-11.42701</v>
      </c>
      <c r="AM5246" s="22">
        <v>0</v>
      </c>
      <c r="AN5246" s="22">
        <v>-58.59</v>
      </c>
      <c r="AO5246" s="22">
        <v>0</v>
      </c>
      <c r="AP5246" s="18">
        <f>SUM(AI5246:AO5246)</f>
        <v>313.67299</v>
      </c>
    </row>
    <row r="5247" ht="20.35" customHeight="1">
      <c r="A5247" t="s" s="28">
        <v>3997</v>
      </c>
      <c r="B5247" s="15">
        <v>44497</v>
      </c>
      <c r="C5247" s="17">
        <v>1</v>
      </c>
      <c r="D5247" s="16"/>
      <c r="E5247" s="31"/>
      <c r="F5247" s="59">
        <v>1</v>
      </c>
      <c r="G5247" s="16"/>
      <c r="H5247" s="16"/>
      <c r="I5247" s="16"/>
      <c r="J5247" s="16"/>
      <c r="K5247" s="16"/>
      <c r="L5247" s="16"/>
      <c r="M5247" s="16"/>
      <c r="N5247" s="16"/>
      <c r="O5247" s="16"/>
      <c r="P5247" s="16"/>
      <c r="Q5247" s="16"/>
      <c r="R5247" s="16"/>
      <c r="S5247" s="16"/>
      <c r="T5247" s="16"/>
      <c r="U5247" s="16"/>
      <c r="V5247" s="16"/>
      <c r="W5247" s="16"/>
      <c r="X5247" s="16"/>
      <c r="Y5247" s="16"/>
      <c r="Z5247" s="16"/>
      <c r="AA5247" s="16"/>
      <c r="AB5247" s="16"/>
      <c r="AC5247" s="16"/>
      <c r="AD5247" s="16"/>
      <c r="AE5247" s="16"/>
      <c r="AF5247" s="16"/>
      <c r="AG5247" s="16"/>
      <c r="AH5247" s="16"/>
      <c r="AI5247" s="18">
        <v>449.98</v>
      </c>
      <c r="AJ5247" s="22">
        <f>AI5247*-0.029+-0.3</f>
        <v>-13.34942</v>
      </c>
      <c r="AK5247" s="22">
        <v>0</v>
      </c>
      <c r="AL5247" s="22">
        <v>0</v>
      </c>
      <c r="AM5247" s="22">
        <v>0</v>
      </c>
      <c r="AN5247" s="22">
        <v>-15.23</v>
      </c>
      <c r="AO5247" s="22">
        <v>0</v>
      </c>
      <c r="AP5247" s="18">
        <f>SUM(AI5247:AO5247)</f>
        <v>421.40058</v>
      </c>
    </row>
    <row r="5248" ht="20.35" customHeight="1">
      <c r="A5248" t="s" s="28">
        <v>3998</v>
      </c>
      <c r="B5248" s="15">
        <v>44497</v>
      </c>
      <c r="C5248" s="16"/>
      <c r="D5248" s="16"/>
      <c r="E5248" s="31"/>
      <c r="F5248" s="31"/>
      <c r="G5248" s="16"/>
      <c r="H5248" s="16"/>
      <c r="I5248" s="16"/>
      <c r="J5248" s="16"/>
      <c r="K5248" s="16"/>
      <c r="L5248" s="16"/>
      <c r="M5248" s="16"/>
      <c r="N5248" s="16"/>
      <c r="O5248" s="16"/>
      <c r="P5248" s="16"/>
      <c r="Q5248" s="16"/>
      <c r="R5248" s="16"/>
      <c r="S5248" s="16"/>
      <c r="T5248" s="16"/>
      <c r="U5248" s="16"/>
      <c r="V5248" s="16"/>
      <c r="W5248" s="16"/>
      <c r="X5248" s="17">
        <v>3</v>
      </c>
      <c r="Y5248" s="16"/>
      <c r="Z5248" s="16"/>
      <c r="AA5248" s="16"/>
      <c r="AB5248" s="16"/>
      <c r="AC5248" s="16"/>
      <c r="AD5248" s="16"/>
      <c r="AE5248" s="16"/>
      <c r="AF5248" s="16"/>
      <c r="AG5248" s="16"/>
      <c r="AH5248" s="16"/>
      <c r="AI5248" s="18">
        <v>326.22</v>
      </c>
      <c r="AJ5248" s="22">
        <f>AI5248*-0.029+-0.3</f>
        <v>-9.76038</v>
      </c>
      <c r="AK5248" s="22">
        <v>0</v>
      </c>
      <c r="AL5248" s="22">
        <v>0</v>
      </c>
      <c r="AM5248" s="22">
        <v>0</v>
      </c>
      <c r="AN5248" s="22">
        <v>-10.2</v>
      </c>
      <c r="AO5248" s="22">
        <v>-26.25</v>
      </c>
      <c r="AP5248" s="18">
        <f>SUM(AI5248:AO5248)</f>
        <v>280.00962</v>
      </c>
    </row>
    <row r="5249" ht="20.35" customHeight="1">
      <c r="A5249" t="s" s="28">
        <v>3999</v>
      </c>
      <c r="B5249" s="15">
        <v>44497</v>
      </c>
      <c r="C5249" s="16"/>
      <c r="D5249" s="16"/>
      <c r="E5249" s="31"/>
      <c r="F5249" s="31"/>
      <c r="G5249" s="16"/>
      <c r="H5249" s="16"/>
      <c r="I5249" s="16"/>
      <c r="J5249" s="16"/>
      <c r="K5249" s="16"/>
      <c r="L5249" s="16"/>
      <c r="M5249" s="16"/>
      <c r="N5249" s="16"/>
      <c r="O5249" s="16"/>
      <c r="P5249" s="16"/>
      <c r="Q5249" s="16"/>
      <c r="R5249" s="16"/>
      <c r="S5249" s="16"/>
      <c r="T5249" s="16"/>
      <c r="U5249" s="16"/>
      <c r="V5249" s="16"/>
      <c r="W5249" s="16"/>
      <c r="X5249" s="16"/>
      <c r="Y5249" s="16"/>
      <c r="Z5249" s="16"/>
      <c r="AA5249" s="16"/>
      <c r="AB5249" s="16"/>
      <c r="AC5249" s="16"/>
      <c r="AD5249" s="16"/>
      <c r="AE5249" s="16"/>
      <c r="AF5249" s="16"/>
      <c r="AG5249" s="16"/>
      <c r="AH5249" s="16"/>
      <c r="AI5249" s="18">
        <v>259.89</v>
      </c>
      <c r="AJ5249" s="22">
        <f>AI5249*-0.029+-0.3</f>
        <v>-7.83681</v>
      </c>
      <c r="AK5249" s="22">
        <v>0</v>
      </c>
      <c r="AL5249" s="22">
        <v>0</v>
      </c>
      <c r="AM5249" s="22">
        <v>0</v>
      </c>
      <c r="AN5249" s="22">
        <v>-8.199999999999999</v>
      </c>
      <c r="AO5249" s="22">
        <v>0</v>
      </c>
      <c r="AP5249" s="18">
        <f>SUM(AI5249:AO5249)</f>
        <v>243.85319</v>
      </c>
    </row>
    <row r="5250" ht="20.35" customHeight="1">
      <c r="A5250" t="s" s="28">
        <v>4000</v>
      </c>
      <c r="B5250" s="15">
        <v>44497</v>
      </c>
      <c r="C5250" s="17">
        <v>1</v>
      </c>
      <c r="D5250" s="16"/>
      <c r="E5250" s="31"/>
      <c r="F5250" s="31"/>
      <c r="G5250" s="16"/>
      <c r="H5250" s="16"/>
      <c r="I5250" s="16"/>
      <c r="J5250" s="16"/>
      <c r="K5250" s="16"/>
      <c r="L5250" s="16"/>
      <c r="M5250" s="16"/>
      <c r="N5250" s="16"/>
      <c r="O5250" s="16"/>
      <c r="P5250" s="16"/>
      <c r="Q5250" s="16"/>
      <c r="R5250" s="16"/>
      <c r="S5250" s="16"/>
      <c r="T5250" s="16"/>
      <c r="U5250" s="16"/>
      <c r="V5250" s="16"/>
      <c r="W5250" s="16"/>
      <c r="X5250" s="16"/>
      <c r="Y5250" s="16"/>
      <c r="Z5250" s="16"/>
      <c r="AA5250" s="16"/>
      <c r="AB5250" s="16"/>
      <c r="AC5250" s="16"/>
      <c r="AD5250" s="16"/>
      <c r="AE5250" s="16"/>
      <c r="AF5250" s="16"/>
      <c r="AG5250" s="16"/>
      <c r="AH5250" s="16"/>
      <c r="AI5250" s="18">
        <v>379.57</v>
      </c>
      <c r="AJ5250" s="22">
        <f>AI5250*-0.029+-0.3</f>
        <v>-11.30753</v>
      </c>
      <c r="AK5250" s="22">
        <v>0</v>
      </c>
      <c r="AL5250" s="22">
        <v>0</v>
      </c>
      <c r="AM5250" s="22">
        <v>0</v>
      </c>
      <c r="AN5250" s="22">
        <v>-48.11</v>
      </c>
      <c r="AO5250" s="22">
        <v>0</v>
      </c>
      <c r="AP5250" s="18">
        <f>SUM(AI5250:AO5250)</f>
        <v>320.15247</v>
      </c>
    </row>
    <row r="5251" ht="20.35" customHeight="1">
      <c r="A5251" t="s" s="28">
        <v>4001</v>
      </c>
      <c r="B5251" s="15">
        <v>44497</v>
      </c>
      <c r="C5251" s="17">
        <v>1</v>
      </c>
      <c r="D5251" s="16"/>
      <c r="E5251" s="31"/>
      <c r="F5251" s="59">
        <v>1</v>
      </c>
      <c r="G5251" s="16"/>
      <c r="H5251" s="16"/>
      <c r="I5251" s="16"/>
      <c r="J5251" s="16"/>
      <c r="K5251" s="16"/>
      <c r="L5251" s="16"/>
      <c r="M5251" s="16"/>
      <c r="N5251" s="16"/>
      <c r="O5251" s="16"/>
      <c r="P5251" s="16"/>
      <c r="Q5251" s="16"/>
      <c r="R5251" s="16"/>
      <c r="S5251" s="16"/>
      <c r="T5251" s="16"/>
      <c r="U5251" s="16"/>
      <c r="V5251" s="16"/>
      <c r="W5251" s="16"/>
      <c r="X5251" s="16"/>
      <c r="Y5251" s="16"/>
      <c r="Z5251" s="16"/>
      <c r="AA5251" s="16"/>
      <c r="AB5251" s="16"/>
      <c r="AC5251" s="16"/>
      <c r="AD5251" s="16"/>
      <c r="AE5251" s="16"/>
      <c r="AF5251" s="16"/>
      <c r="AG5251" s="16"/>
      <c r="AH5251" s="16"/>
      <c r="AI5251" s="18">
        <v>449.98</v>
      </c>
      <c r="AJ5251" s="22">
        <f>AI5251*-0.029+-0.3</f>
        <v>-13.34942</v>
      </c>
      <c r="AK5251" s="22">
        <v>0</v>
      </c>
      <c r="AL5251" s="22">
        <v>0</v>
      </c>
      <c r="AM5251" s="22">
        <v>0</v>
      </c>
      <c r="AN5251" s="22">
        <v>-11.92</v>
      </c>
      <c r="AO5251" s="22">
        <v>0</v>
      </c>
      <c r="AP5251" s="18">
        <f>SUM(AI5251:AO5251)</f>
        <v>424.71058</v>
      </c>
    </row>
    <row r="5252" ht="20.35" customHeight="1">
      <c r="A5252" t="s" s="28">
        <v>4002</v>
      </c>
      <c r="B5252" s="15">
        <v>44497</v>
      </c>
      <c r="C5252" s="17">
        <v>1</v>
      </c>
      <c r="D5252" s="16"/>
      <c r="E5252" s="31"/>
      <c r="F5252" s="31"/>
      <c r="G5252" s="16"/>
      <c r="H5252" s="16"/>
      <c r="I5252" s="16"/>
      <c r="J5252" s="16"/>
      <c r="K5252" s="16"/>
      <c r="L5252" s="16"/>
      <c r="M5252" s="16"/>
      <c r="N5252" s="16"/>
      <c r="O5252" s="16"/>
      <c r="P5252" s="16"/>
      <c r="Q5252" s="16"/>
      <c r="R5252" s="16"/>
      <c r="S5252" s="16"/>
      <c r="T5252" s="16"/>
      <c r="U5252" s="16"/>
      <c r="V5252" s="16"/>
      <c r="W5252" s="16"/>
      <c r="X5252" s="16"/>
      <c r="Y5252" s="16"/>
      <c r="Z5252" s="16"/>
      <c r="AA5252" s="16"/>
      <c r="AB5252" s="16"/>
      <c r="AC5252" s="16"/>
      <c r="AD5252" s="16"/>
      <c r="AE5252" s="16"/>
      <c r="AF5252" s="16"/>
      <c r="AG5252" s="16"/>
      <c r="AH5252" s="16"/>
      <c r="AI5252" s="18">
        <v>374.47</v>
      </c>
      <c r="AJ5252" s="22">
        <f>AI5252*-0.029+-0.3</f>
        <v>-11.15963</v>
      </c>
      <c r="AK5252" s="22">
        <v>0</v>
      </c>
      <c r="AL5252" s="22">
        <v>0</v>
      </c>
      <c r="AM5252" s="22">
        <v>0</v>
      </c>
      <c r="AN5252" s="22">
        <v>-66.34</v>
      </c>
      <c r="AO5252" s="22">
        <v>0</v>
      </c>
      <c r="AP5252" s="18">
        <f>SUM(AI5252:AO5252)</f>
        <v>296.97037</v>
      </c>
    </row>
    <row r="5253" ht="20.35" customHeight="1">
      <c r="A5253" t="s" s="28">
        <v>1490</v>
      </c>
      <c r="B5253" s="15">
        <v>44498</v>
      </c>
      <c r="C5253" s="16"/>
      <c r="D5253" s="16"/>
      <c r="E5253" s="31"/>
      <c r="F5253" s="31"/>
      <c r="G5253" s="16"/>
      <c r="H5253" s="16"/>
      <c r="I5253" s="16"/>
      <c r="J5253" s="16"/>
      <c r="K5253" s="16"/>
      <c r="L5253" s="16"/>
      <c r="M5253" s="17">
        <v>9</v>
      </c>
      <c r="N5253" s="16"/>
      <c r="O5253" s="16"/>
      <c r="P5253" s="16"/>
      <c r="Q5253" s="16"/>
      <c r="R5253" s="16"/>
      <c r="S5253" s="16"/>
      <c r="T5253" s="16"/>
      <c r="U5253" s="16"/>
      <c r="V5253" s="16"/>
      <c r="W5253" s="16"/>
      <c r="X5253" s="16"/>
      <c r="Y5253" s="16"/>
      <c r="Z5253" s="16"/>
      <c r="AA5253" s="16"/>
      <c r="AB5253" s="16"/>
      <c r="AC5253" s="16"/>
      <c r="AD5253" s="16"/>
      <c r="AE5253" s="16"/>
      <c r="AF5253" s="16"/>
      <c r="AG5253" s="16"/>
      <c r="AH5253" s="16"/>
      <c r="AI5253" s="18">
        <v>1509.05</v>
      </c>
      <c r="AJ5253" s="22">
        <v>0</v>
      </c>
      <c r="AK5253" s="22">
        <v>0</v>
      </c>
      <c r="AL5253" s="22">
        <v>0</v>
      </c>
      <c r="AM5253" s="22">
        <v>0</v>
      </c>
      <c r="AN5253" s="22">
        <v>0</v>
      </c>
      <c r="AO5253" s="22">
        <v>0</v>
      </c>
      <c r="AP5253" s="18">
        <f>SUM(AI5253:AO5253)</f>
        <v>1509.05</v>
      </c>
    </row>
    <row r="5254" ht="20.35" customHeight="1">
      <c r="A5254" t="s" s="28">
        <v>4003</v>
      </c>
      <c r="B5254" s="15">
        <v>44498</v>
      </c>
      <c r="C5254" s="16"/>
      <c r="D5254" s="16"/>
      <c r="E5254" s="31"/>
      <c r="F5254" s="31"/>
      <c r="G5254" s="16"/>
      <c r="H5254" s="16"/>
      <c r="I5254" s="16"/>
      <c r="J5254" s="16"/>
      <c r="K5254" s="16"/>
      <c r="L5254" s="16"/>
      <c r="M5254" s="16"/>
      <c r="N5254" s="16"/>
      <c r="O5254" s="16"/>
      <c r="P5254" s="16"/>
      <c r="Q5254" s="16"/>
      <c r="R5254" s="17">
        <v>1</v>
      </c>
      <c r="S5254" s="16"/>
      <c r="T5254" s="16"/>
      <c r="U5254" s="16"/>
      <c r="V5254" s="16"/>
      <c r="W5254" s="16"/>
      <c r="X5254" s="16"/>
      <c r="Y5254" s="16"/>
      <c r="Z5254" s="16"/>
      <c r="AA5254" s="16"/>
      <c r="AB5254" s="16"/>
      <c r="AC5254" s="16"/>
      <c r="AD5254" s="16"/>
      <c r="AE5254" s="16"/>
      <c r="AF5254" s="16"/>
      <c r="AG5254" s="16"/>
      <c r="AH5254" s="16"/>
      <c r="AI5254" s="18">
        <v>499.99</v>
      </c>
      <c r="AJ5254" s="22">
        <f>AI5254*-0.029+-0.3</f>
        <v>-14.79971</v>
      </c>
      <c r="AK5254" s="22">
        <v>0</v>
      </c>
      <c r="AL5254" s="22">
        <v>0</v>
      </c>
      <c r="AM5254" s="22">
        <v>0</v>
      </c>
      <c r="AN5254" s="22">
        <v>-10.2</v>
      </c>
      <c r="AO5254" s="22">
        <v>0</v>
      </c>
      <c r="AP5254" s="18">
        <f>SUM(AI5254:AO5254)</f>
        <v>474.99029</v>
      </c>
    </row>
    <row r="5255" ht="20.35" customHeight="1">
      <c r="A5255" t="s" s="28">
        <v>922</v>
      </c>
      <c r="B5255" s="15">
        <v>44498</v>
      </c>
      <c r="C5255" s="16"/>
      <c r="D5255" s="16"/>
      <c r="E5255" s="31"/>
      <c r="F5255" s="31"/>
      <c r="G5255" s="16"/>
      <c r="H5255" s="16"/>
      <c r="I5255" s="16"/>
      <c r="J5255" s="16"/>
      <c r="K5255" s="16"/>
      <c r="L5255" s="16"/>
      <c r="M5255" s="16"/>
      <c r="N5255" s="16"/>
      <c r="O5255" s="16"/>
      <c r="P5255" s="16"/>
      <c r="Q5255" s="16"/>
      <c r="R5255" s="16"/>
      <c r="S5255" s="17">
        <v>1</v>
      </c>
      <c r="T5255" s="16"/>
      <c r="U5255" s="16"/>
      <c r="V5255" s="16"/>
      <c r="W5255" s="16"/>
      <c r="X5255" s="16"/>
      <c r="Y5255" s="16"/>
      <c r="Z5255" s="16"/>
      <c r="AA5255" s="16"/>
      <c r="AB5255" s="16"/>
      <c r="AC5255" s="16"/>
      <c r="AD5255" s="16"/>
      <c r="AE5255" s="16"/>
      <c r="AF5255" s="16"/>
      <c r="AG5255" s="16"/>
      <c r="AH5255" s="16"/>
      <c r="AI5255" s="18">
        <v>299.06</v>
      </c>
      <c r="AJ5255" s="22">
        <f>AI5255*-0.029+-0.3</f>
        <v>-8.97274</v>
      </c>
      <c r="AK5255" s="22">
        <v>0</v>
      </c>
      <c r="AL5255" s="22">
        <v>0</v>
      </c>
      <c r="AM5255" s="22">
        <v>0</v>
      </c>
      <c r="AN5255" s="22">
        <v>0</v>
      </c>
      <c r="AO5255" s="22">
        <v>-24.06</v>
      </c>
      <c r="AP5255" s="18">
        <f>SUM(AI5255:AO5255)</f>
        <v>266.02726</v>
      </c>
    </row>
    <row r="5256" ht="20.35" customHeight="1">
      <c r="A5256" t="s" s="28">
        <v>4004</v>
      </c>
      <c r="B5256" s="15">
        <v>44498</v>
      </c>
      <c r="C5256" s="16"/>
      <c r="D5256" s="16"/>
      <c r="E5256" s="31"/>
      <c r="F5256" s="31"/>
      <c r="G5256" s="16"/>
      <c r="H5256" s="16"/>
      <c r="I5256" s="16"/>
      <c r="J5256" s="16"/>
      <c r="K5256" s="16"/>
      <c r="L5256" s="16"/>
      <c r="M5256" s="16"/>
      <c r="N5256" s="16"/>
      <c r="O5256" s="16"/>
      <c r="P5256" s="16"/>
      <c r="Q5256" s="16"/>
      <c r="R5256" s="16"/>
      <c r="S5256" s="16"/>
      <c r="T5256" s="16"/>
      <c r="U5256" s="16"/>
      <c r="V5256" s="16"/>
      <c r="W5256" s="16"/>
      <c r="X5256" s="17">
        <v>1</v>
      </c>
      <c r="Y5256" s="16"/>
      <c r="Z5256" s="16"/>
      <c r="AA5256" s="16"/>
      <c r="AB5256" s="16"/>
      <c r="AC5256" s="16"/>
      <c r="AD5256" s="16"/>
      <c r="AE5256" s="16"/>
      <c r="AF5256" s="16"/>
      <c r="AG5256" s="16"/>
      <c r="AH5256" s="16"/>
      <c r="AI5256" s="18">
        <v>206.61</v>
      </c>
      <c r="AJ5256" s="22">
        <f>AI5256*-0.029+-0.3</f>
        <v>-6.29169</v>
      </c>
      <c r="AK5256" s="22">
        <v>0</v>
      </c>
      <c r="AL5256" s="22">
        <v>0</v>
      </c>
      <c r="AM5256" s="22">
        <v>0</v>
      </c>
      <c r="AN5256" s="22">
        <v>-11.68</v>
      </c>
      <c r="AO5256" s="22">
        <v>-16.62</v>
      </c>
      <c r="AP5256" s="18">
        <f>SUM(AI5256:AO5256)</f>
        <v>172.01831</v>
      </c>
    </row>
    <row r="5257" ht="20.35" customHeight="1">
      <c r="A5257" t="s" s="28">
        <v>4005</v>
      </c>
      <c r="B5257" s="15">
        <v>44499</v>
      </c>
      <c r="C5257" s="17">
        <v>1</v>
      </c>
      <c r="D5257" s="16"/>
      <c r="E5257" s="31"/>
      <c r="F5257" s="31"/>
      <c r="G5257" s="16"/>
      <c r="H5257" s="16"/>
      <c r="I5257" s="16"/>
      <c r="J5257" s="16"/>
      <c r="K5257" s="16"/>
      <c r="L5257" s="16"/>
      <c r="M5257" s="16"/>
      <c r="N5257" s="16"/>
      <c r="O5257" s="16"/>
      <c r="P5257" s="16"/>
      <c r="Q5257" s="16"/>
      <c r="R5257" s="16"/>
      <c r="S5257" s="16"/>
      <c r="T5257" s="16"/>
      <c r="U5257" s="16"/>
      <c r="V5257" s="16"/>
      <c r="W5257" s="16"/>
      <c r="X5257" s="16"/>
      <c r="Y5257" s="16"/>
      <c r="Z5257" s="16"/>
      <c r="AA5257" s="16"/>
      <c r="AB5257" s="16"/>
      <c r="AC5257" s="16"/>
      <c r="AD5257" s="16"/>
      <c r="AE5257" s="16"/>
      <c r="AF5257" s="16"/>
      <c r="AG5257" s="16"/>
      <c r="AH5257" s="16"/>
      <c r="AI5257" s="18">
        <v>363.66</v>
      </c>
      <c r="AJ5257" s="22">
        <f>AI5257*-0.029+-0.3</f>
        <v>-10.84614</v>
      </c>
      <c r="AK5257" s="22">
        <v>0</v>
      </c>
      <c r="AL5257" s="22">
        <v>0</v>
      </c>
      <c r="AM5257" s="22">
        <v>0</v>
      </c>
      <c r="AN5257" s="22">
        <v>-45.78</v>
      </c>
      <c r="AO5257" s="22">
        <v>0</v>
      </c>
      <c r="AP5257" s="18">
        <f>SUM(AI5257:AO5257)</f>
        <v>307.03386</v>
      </c>
    </row>
    <row r="5258" ht="20.35" customHeight="1">
      <c r="A5258" t="s" s="28">
        <v>4006</v>
      </c>
      <c r="B5258" s="15">
        <v>44499</v>
      </c>
      <c r="C5258" s="17">
        <v>1</v>
      </c>
      <c r="D5258" s="16"/>
      <c r="E5258" s="31"/>
      <c r="F5258" s="59">
        <v>1</v>
      </c>
      <c r="G5258" s="16"/>
      <c r="H5258" s="16"/>
      <c r="I5258" s="16"/>
      <c r="J5258" s="16"/>
      <c r="K5258" s="16"/>
      <c r="L5258" s="16"/>
      <c r="M5258" s="16"/>
      <c r="N5258" s="16"/>
      <c r="O5258" s="16"/>
      <c r="P5258" s="16"/>
      <c r="Q5258" s="16"/>
      <c r="R5258" s="16"/>
      <c r="S5258" s="16"/>
      <c r="T5258" s="16"/>
      <c r="U5258" s="16"/>
      <c r="V5258" s="16"/>
      <c r="W5258" s="16"/>
      <c r="X5258" s="16"/>
      <c r="Y5258" s="16"/>
      <c r="Z5258" s="16"/>
      <c r="AA5258" s="16"/>
      <c r="AB5258" s="16"/>
      <c r="AC5258" s="16"/>
      <c r="AD5258" s="16"/>
      <c r="AE5258" s="16"/>
      <c r="AF5258" s="16"/>
      <c r="AG5258" s="16"/>
      <c r="AH5258" s="16"/>
      <c r="AI5258" s="18">
        <v>449.98</v>
      </c>
      <c r="AJ5258" s="22">
        <f>AI5258*-0.029+-0.3</f>
        <v>-13.34942</v>
      </c>
      <c r="AK5258" s="22">
        <v>0</v>
      </c>
      <c r="AL5258" s="22">
        <v>0</v>
      </c>
      <c r="AM5258" s="22">
        <v>0</v>
      </c>
      <c r="AN5258" s="22">
        <v>-13.13</v>
      </c>
      <c r="AO5258" s="22">
        <v>0</v>
      </c>
      <c r="AP5258" s="18">
        <f>SUM(AI5258:AO5258)</f>
        <v>423.50058</v>
      </c>
    </row>
    <row r="5259" ht="20.35" customHeight="1">
      <c r="A5259" t="s" s="28">
        <v>4007</v>
      </c>
      <c r="B5259" s="15">
        <v>44499</v>
      </c>
      <c r="C5259" s="17">
        <v>1</v>
      </c>
      <c r="D5259" s="16"/>
      <c r="E5259" s="31"/>
      <c r="F5259" s="31"/>
      <c r="G5259" s="16"/>
      <c r="H5259" s="16"/>
      <c r="I5259" s="16"/>
      <c r="J5259" s="16"/>
      <c r="K5259" s="16"/>
      <c r="L5259" s="16"/>
      <c r="M5259" s="16"/>
      <c r="N5259" s="16"/>
      <c r="O5259" s="16"/>
      <c r="P5259" s="16"/>
      <c r="Q5259" s="16"/>
      <c r="R5259" s="16"/>
      <c r="S5259" s="16"/>
      <c r="T5259" s="16"/>
      <c r="U5259" s="16"/>
      <c r="V5259" s="16"/>
      <c r="W5259" s="16"/>
      <c r="X5259" s="16"/>
      <c r="Y5259" s="16"/>
      <c r="Z5259" s="16"/>
      <c r="AA5259" s="16"/>
      <c r="AB5259" s="16"/>
      <c r="AC5259" s="16"/>
      <c r="AD5259" s="16"/>
      <c r="AE5259" s="16"/>
      <c r="AF5259" s="16"/>
      <c r="AG5259" s="16"/>
      <c r="AH5259" s="16"/>
      <c r="AI5259" s="18">
        <v>299.99</v>
      </c>
      <c r="AJ5259" s="22">
        <f>AI5259*-0.029+-0.3</f>
        <v>-8.99971</v>
      </c>
      <c r="AK5259" s="22">
        <v>0</v>
      </c>
      <c r="AL5259" s="22">
        <v>0</v>
      </c>
      <c r="AM5259" s="22">
        <v>0</v>
      </c>
      <c r="AN5259" s="22">
        <v>-13.13</v>
      </c>
      <c r="AO5259" s="22">
        <v>0</v>
      </c>
      <c r="AP5259" s="18">
        <f>SUM(AI5259:AO5259)</f>
        <v>277.86029</v>
      </c>
    </row>
    <row r="5260" ht="20.35" customHeight="1">
      <c r="A5260" t="s" s="28">
        <v>4008</v>
      </c>
      <c r="B5260" s="15">
        <v>44499</v>
      </c>
      <c r="C5260" s="16"/>
      <c r="D5260" s="16"/>
      <c r="E5260" s="31"/>
      <c r="F5260" s="31"/>
      <c r="G5260" s="16"/>
      <c r="H5260" s="16"/>
      <c r="I5260" s="16"/>
      <c r="J5260" s="16"/>
      <c r="K5260" s="16"/>
      <c r="L5260" s="16"/>
      <c r="M5260" s="16"/>
      <c r="N5260" s="16"/>
      <c r="O5260" s="16"/>
      <c r="P5260" s="16"/>
      <c r="Q5260" s="16"/>
      <c r="R5260" s="16"/>
      <c r="S5260" s="16"/>
      <c r="T5260" s="16"/>
      <c r="U5260" s="16"/>
      <c r="V5260" s="16"/>
      <c r="W5260" s="16"/>
      <c r="X5260" s="17">
        <v>1</v>
      </c>
      <c r="Y5260" s="16"/>
      <c r="Z5260" s="16"/>
      <c r="AA5260" s="16"/>
      <c r="AB5260" s="16"/>
      <c r="AC5260" s="16"/>
      <c r="AD5260" s="16"/>
      <c r="AE5260" s="16"/>
      <c r="AF5260" s="16"/>
      <c r="AG5260" s="16"/>
      <c r="AH5260" s="16"/>
      <c r="AI5260" s="18">
        <v>119.6</v>
      </c>
      <c r="AJ5260" s="22">
        <f>AI5260*-0.029+-0.3</f>
        <v>-3.7684</v>
      </c>
      <c r="AK5260" s="22">
        <v>0</v>
      </c>
      <c r="AL5260" s="22">
        <v>0</v>
      </c>
      <c r="AM5260" s="22">
        <v>0</v>
      </c>
      <c r="AN5260" s="22">
        <v>-10.2</v>
      </c>
      <c r="AO5260" s="22">
        <v>-9.619999999999999</v>
      </c>
      <c r="AP5260" s="18">
        <f>SUM(AI5260:AO5260)</f>
        <v>96.0116</v>
      </c>
    </row>
    <row r="5261" ht="20.35" customHeight="1">
      <c r="A5261" t="s" s="28">
        <v>3494</v>
      </c>
      <c r="B5261" s="15">
        <v>44500</v>
      </c>
      <c r="C5261" s="16"/>
      <c r="D5261" s="16"/>
      <c r="E5261" s="31"/>
      <c r="F5261" s="31"/>
      <c r="G5261" s="16"/>
      <c r="H5261" s="16"/>
      <c r="I5261" s="16"/>
      <c r="J5261" s="16"/>
      <c r="K5261" s="16"/>
      <c r="L5261" s="16"/>
      <c r="M5261" s="16"/>
      <c r="N5261" s="16"/>
      <c r="O5261" s="16"/>
      <c r="P5261" s="16"/>
      <c r="Q5261" s="16"/>
      <c r="R5261" s="16"/>
      <c r="S5261" s="16"/>
      <c r="T5261" s="16"/>
      <c r="U5261" s="16"/>
      <c r="V5261" s="16"/>
      <c r="W5261" s="16"/>
      <c r="X5261" s="16"/>
      <c r="Y5261" s="16"/>
      <c r="Z5261" s="16"/>
      <c r="AA5261" s="16"/>
      <c r="AB5261" s="16"/>
      <c r="AC5261" s="16"/>
      <c r="AD5261" s="16"/>
      <c r="AE5261" s="16"/>
      <c r="AF5261" s="16"/>
      <c r="AG5261" s="16"/>
      <c r="AH5261" s="16"/>
      <c r="AI5261" s="18">
        <v>97.06</v>
      </c>
      <c r="AJ5261" s="22">
        <f>AI5261*-0.029+-0.3</f>
        <v>-3.11474</v>
      </c>
      <c r="AK5261" s="22">
        <v>0</v>
      </c>
      <c r="AL5261" s="22">
        <v>0</v>
      </c>
      <c r="AM5261" s="22">
        <v>0</v>
      </c>
      <c r="AN5261" s="22">
        <v>-26.24</v>
      </c>
      <c r="AO5261" s="22">
        <v>0</v>
      </c>
      <c r="AP5261" s="18">
        <f>SUM(AI5261:AO5261)</f>
        <v>67.70526</v>
      </c>
    </row>
    <row r="5262" ht="20.35" customHeight="1">
      <c r="A5262" t="s" s="28">
        <v>4009</v>
      </c>
      <c r="B5262" s="15">
        <v>44500</v>
      </c>
      <c r="C5262" s="17">
        <v>1</v>
      </c>
      <c r="D5262" s="16"/>
      <c r="E5262" s="31"/>
      <c r="F5262" s="31"/>
      <c r="G5262" s="16"/>
      <c r="H5262" s="16"/>
      <c r="I5262" s="16"/>
      <c r="J5262" s="16"/>
      <c r="K5262" s="16"/>
      <c r="L5262" s="16"/>
      <c r="M5262" s="16"/>
      <c r="N5262" s="16"/>
      <c r="O5262" s="16"/>
      <c r="P5262" s="16"/>
      <c r="Q5262" s="16"/>
      <c r="R5262" s="16"/>
      <c r="S5262" s="16"/>
      <c r="T5262" s="16"/>
      <c r="U5262" s="16"/>
      <c r="V5262" s="16"/>
      <c r="W5262" s="16"/>
      <c r="X5262" s="16"/>
      <c r="Y5262" s="16"/>
      <c r="Z5262" s="17">
        <v>2</v>
      </c>
      <c r="AA5262" s="16"/>
      <c r="AB5262" s="16"/>
      <c r="AC5262" s="16"/>
      <c r="AD5262" s="16"/>
      <c r="AE5262" s="16"/>
      <c r="AF5262" s="16"/>
      <c r="AG5262" s="16"/>
      <c r="AH5262" s="16"/>
      <c r="AI5262" s="18">
        <v>419.98</v>
      </c>
      <c r="AJ5262" s="22">
        <v>0</v>
      </c>
      <c r="AK5262" s="22">
        <v>0</v>
      </c>
      <c r="AL5262" s="22">
        <v>0</v>
      </c>
      <c r="AM5262" s="22">
        <f>AI5262*-0.0599</f>
        <v>-25.156802</v>
      </c>
      <c r="AN5262" s="22">
        <v>-13.39</v>
      </c>
      <c r="AO5262" s="22">
        <v>0</v>
      </c>
      <c r="AP5262" s="18">
        <f>SUM(AI5262:AO5262)</f>
        <v>381.433198</v>
      </c>
    </row>
    <row r="5263" ht="20.35" customHeight="1">
      <c r="A5263" t="s" s="28">
        <v>4010</v>
      </c>
      <c r="B5263" s="15">
        <v>44501</v>
      </c>
      <c r="C5263" s="16"/>
      <c r="D5263" s="16"/>
      <c r="E5263" s="31"/>
      <c r="F5263" s="31"/>
      <c r="G5263" s="16"/>
      <c r="H5263" s="16"/>
      <c r="I5263" s="16"/>
      <c r="J5263" s="16"/>
      <c r="K5263" s="16"/>
      <c r="L5263" s="16"/>
      <c r="M5263" s="16"/>
      <c r="N5263" s="16"/>
      <c r="O5263" s="16"/>
      <c r="P5263" s="16"/>
      <c r="Q5263" s="16"/>
      <c r="R5263" s="16"/>
      <c r="S5263" s="16"/>
      <c r="T5263" s="16"/>
      <c r="U5263" s="16"/>
      <c r="V5263" s="16"/>
      <c r="W5263" s="16"/>
      <c r="X5263" s="16"/>
      <c r="Y5263" s="16"/>
      <c r="Z5263" s="16"/>
      <c r="AA5263" s="16"/>
      <c r="AB5263" s="16"/>
      <c r="AC5263" s="16"/>
      <c r="AD5263" s="16"/>
      <c r="AE5263" s="16"/>
      <c r="AF5263" s="16"/>
      <c r="AG5263" s="16"/>
      <c r="AH5263" s="16"/>
      <c r="AI5263" s="18">
        <v>65.22</v>
      </c>
      <c r="AJ5263" s="22">
        <f>AI5263*-0.029+-0.3</f>
        <v>-2.19138</v>
      </c>
      <c r="AK5263" s="22">
        <v>0</v>
      </c>
      <c r="AL5263" s="22">
        <v>0</v>
      </c>
      <c r="AM5263" s="22">
        <v>0</v>
      </c>
      <c r="AN5263" s="22">
        <v>-8.199999999999999</v>
      </c>
      <c r="AO5263" s="22">
        <v>-5.24</v>
      </c>
      <c r="AP5263" s="18">
        <f>SUM(AI5263:AO5263)</f>
        <v>49.58862</v>
      </c>
    </row>
    <row r="5264" ht="20.35" customHeight="1">
      <c r="A5264" t="s" s="28">
        <v>3796</v>
      </c>
      <c r="B5264" s="15">
        <v>44501</v>
      </c>
      <c r="C5264" s="16"/>
      <c r="D5264" s="16"/>
      <c r="E5264" s="31"/>
      <c r="F5264" s="31"/>
      <c r="G5264" s="16"/>
      <c r="H5264" s="16"/>
      <c r="I5264" s="16"/>
      <c r="J5264" s="16"/>
      <c r="K5264" s="16"/>
      <c r="L5264" s="16"/>
      <c r="M5264" s="16"/>
      <c r="N5264" s="16"/>
      <c r="O5264" s="16"/>
      <c r="P5264" s="16"/>
      <c r="Q5264" s="16"/>
      <c r="R5264" s="16"/>
      <c r="S5264" s="16"/>
      <c r="T5264" s="16"/>
      <c r="U5264" s="16"/>
      <c r="V5264" s="16"/>
      <c r="W5264" s="16"/>
      <c r="X5264" s="17">
        <v>4</v>
      </c>
      <c r="Y5264" s="16"/>
      <c r="Z5264" s="16"/>
      <c r="AA5264" s="17">
        <v>4</v>
      </c>
      <c r="AB5264" s="16"/>
      <c r="AC5264" s="16"/>
      <c r="AD5264" s="16"/>
      <c r="AE5264" s="16"/>
      <c r="AF5264" s="16"/>
      <c r="AG5264" s="16"/>
      <c r="AH5264" s="16"/>
      <c r="AI5264" s="18">
        <v>599.95</v>
      </c>
      <c r="AJ5264" s="22">
        <f>AI5264*-0.029+-0.3</f>
        <v>-17.69855</v>
      </c>
      <c r="AK5264" s="22">
        <v>0</v>
      </c>
      <c r="AL5264" s="22">
        <v>0</v>
      </c>
      <c r="AM5264" s="22">
        <v>0</v>
      </c>
      <c r="AN5264" s="22">
        <v>-13.94</v>
      </c>
      <c r="AO5264" s="22">
        <v>0</v>
      </c>
      <c r="AP5264" s="18">
        <f>SUM(AI5264:AO5264)</f>
        <v>568.31145</v>
      </c>
    </row>
    <row r="5265" ht="20.35" customHeight="1">
      <c r="A5265" t="s" s="28">
        <v>4011</v>
      </c>
      <c r="B5265" s="15">
        <v>44501</v>
      </c>
      <c r="C5265" s="16"/>
      <c r="D5265" s="16"/>
      <c r="E5265" s="31"/>
      <c r="F5265" s="31"/>
      <c r="G5265" s="16"/>
      <c r="H5265" s="16"/>
      <c r="I5265" s="16"/>
      <c r="J5265" s="16"/>
      <c r="K5265" s="16"/>
      <c r="L5265" s="16"/>
      <c r="M5265" s="17">
        <v>2</v>
      </c>
      <c r="N5265" s="16"/>
      <c r="O5265" s="16"/>
      <c r="P5265" s="16"/>
      <c r="Q5265" s="16"/>
      <c r="R5265" s="16"/>
      <c r="S5265" s="16"/>
      <c r="T5265" s="16"/>
      <c r="U5265" s="16"/>
      <c r="V5265" s="16"/>
      <c r="W5265" s="16"/>
      <c r="X5265" s="16"/>
      <c r="Y5265" s="16"/>
      <c r="Z5265" s="16"/>
      <c r="AA5265" s="16"/>
      <c r="AB5265" s="16"/>
      <c r="AC5265" s="16"/>
      <c r="AD5265" s="16"/>
      <c r="AE5265" s="16"/>
      <c r="AF5265" s="16"/>
      <c r="AG5265" s="16"/>
      <c r="AH5265" s="16"/>
      <c r="AI5265" s="18">
        <v>1287.03</v>
      </c>
      <c r="AJ5265" s="22">
        <f>AI5265*-0.029+-0.3</f>
        <v>-37.62387</v>
      </c>
      <c r="AK5265" s="22">
        <v>0</v>
      </c>
      <c r="AL5265" s="22">
        <v>0</v>
      </c>
      <c r="AM5265" s="22">
        <v>0</v>
      </c>
      <c r="AN5265" s="22">
        <v>-64.64</v>
      </c>
      <c r="AO5265" s="22">
        <v>0</v>
      </c>
      <c r="AP5265" s="18">
        <f>SUM(AI5265:AO5265)</f>
        <v>1184.76613</v>
      </c>
    </row>
    <row r="5266" ht="20.35" customHeight="1">
      <c r="A5266" t="s" s="28">
        <v>4011</v>
      </c>
      <c r="B5266" s="15">
        <v>44501</v>
      </c>
      <c r="C5266" s="16"/>
      <c r="D5266" s="16"/>
      <c r="E5266" s="31"/>
      <c r="F5266" s="31"/>
      <c r="G5266" s="16"/>
      <c r="H5266" s="16"/>
      <c r="I5266" s="16"/>
      <c r="J5266" s="16"/>
      <c r="K5266" s="16"/>
      <c r="L5266" s="16"/>
      <c r="M5266" s="16"/>
      <c r="N5266" s="16"/>
      <c r="O5266" s="16"/>
      <c r="P5266" s="16"/>
      <c r="Q5266" s="16"/>
      <c r="R5266" s="16"/>
      <c r="S5266" s="16"/>
      <c r="T5266" s="16"/>
      <c r="U5266" s="16"/>
      <c r="V5266" s="16"/>
      <c r="W5266" s="16"/>
      <c r="X5266" s="16"/>
      <c r="Y5266" s="16"/>
      <c r="Z5266" s="16"/>
      <c r="AA5266" s="16"/>
      <c r="AB5266" s="16"/>
      <c r="AC5266" s="16"/>
      <c r="AD5266" s="16"/>
      <c r="AE5266" s="16"/>
      <c r="AF5266" s="16"/>
      <c r="AG5266" s="16"/>
      <c r="AH5266" s="16"/>
      <c r="AI5266" s="18">
        <v>49.99</v>
      </c>
      <c r="AJ5266" s="22">
        <f>AI5266*-0.029+-0.3</f>
        <v>-1.74971</v>
      </c>
      <c r="AK5266" s="22">
        <v>0</v>
      </c>
      <c r="AL5266" s="22">
        <v>0</v>
      </c>
      <c r="AM5266" s="22">
        <v>0</v>
      </c>
      <c r="AN5266" s="22">
        <v>0</v>
      </c>
      <c r="AO5266" s="22">
        <v>0</v>
      </c>
      <c r="AP5266" s="18">
        <f>SUM(AI5266:AO5266)</f>
        <v>48.24029</v>
      </c>
    </row>
    <row r="5267" ht="32.35" customHeight="1">
      <c r="A5267" t="s" s="28">
        <v>3712</v>
      </c>
      <c r="B5267" s="15">
        <v>44501</v>
      </c>
      <c r="C5267" s="16"/>
      <c r="D5267" s="16"/>
      <c r="E5267" s="31"/>
      <c r="F5267" s="31"/>
      <c r="G5267" s="16"/>
      <c r="H5267" s="16"/>
      <c r="I5267" s="16"/>
      <c r="J5267" s="16"/>
      <c r="K5267" s="16"/>
      <c r="L5267" s="16"/>
      <c r="M5267" s="16"/>
      <c r="N5267" s="16"/>
      <c r="O5267" s="16"/>
      <c r="P5267" s="16"/>
      <c r="Q5267" s="16"/>
      <c r="R5267" s="16"/>
      <c r="S5267" s="16"/>
      <c r="T5267" s="16"/>
      <c r="U5267" s="16"/>
      <c r="V5267" s="16"/>
      <c r="W5267" s="16"/>
      <c r="X5267" s="16"/>
      <c r="Y5267" s="16"/>
      <c r="Z5267" s="16"/>
      <c r="AA5267" s="16"/>
      <c r="AB5267" s="16"/>
      <c r="AC5267" s="16"/>
      <c r="AD5267" s="16"/>
      <c r="AE5267" s="16"/>
      <c r="AF5267" s="16"/>
      <c r="AG5267" s="16"/>
      <c r="AH5267" s="16"/>
      <c r="AI5267" s="18">
        <v>41.99</v>
      </c>
      <c r="AJ5267" s="22">
        <v>0</v>
      </c>
      <c r="AK5267" s="22">
        <f>AI5267*-0.029+-0.3</f>
        <v>-1.51771</v>
      </c>
      <c r="AL5267" s="22">
        <v>0</v>
      </c>
      <c r="AM5267" s="22">
        <v>0</v>
      </c>
      <c r="AN5267" s="22">
        <v>-8.199999999999999</v>
      </c>
      <c r="AO5267" s="22">
        <v>0</v>
      </c>
      <c r="AP5267" s="18">
        <f>SUM(AI5267:AO5267)</f>
        <v>32.27229</v>
      </c>
    </row>
    <row r="5268" ht="20.35" customHeight="1">
      <c r="A5268" t="s" s="28">
        <v>4012</v>
      </c>
      <c r="B5268" s="15">
        <v>44501</v>
      </c>
      <c r="C5268" s="17">
        <v>2</v>
      </c>
      <c r="D5268" s="16"/>
      <c r="E5268" s="31"/>
      <c r="F5268" s="31"/>
      <c r="G5268" s="16"/>
      <c r="H5268" s="16"/>
      <c r="I5268" s="16"/>
      <c r="J5268" s="16"/>
      <c r="K5268" s="16"/>
      <c r="L5268" s="16"/>
      <c r="M5268" s="16"/>
      <c r="N5268" s="16"/>
      <c r="O5268" s="16"/>
      <c r="P5268" s="16"/>
      <c r="Q5268" s="16"/>
      <c r="R5268" s="16"/>
      <c r="S5268" s="16"/>
      <c r="T5268" s="16"/>
      <c r="U5268" s="16"/>
      <c r="V5268" s="16"/>
      <c r="W5268" s="16"/>
      <c r="X5268" s="16"/>
      <c r="Y5268" s="16"/>
      <c r="Z5268" s="16"/>
      <c r="AA5268" s="16"/>
      <c r="AB5268" s="16"/>
      <c r="AC5268" s="16"/>
      <c r="AD5268" s="16"/>
      <c r="AE5268" s="16"/>
      <c r="AF5268" s="16"/>
      <c r="AG5268" s="16"/>
      <c r="AH5268" s="16"/>
      <c r="AI5268" s="18">
        <v>550</v>
      </c>
      <c r="AJ5268" s="22">
        <f>AI5268*-0.029+-0.3</f>
        <v>-16.25</v>
      </c>
      <c r="AK5268" s="22">
        <v>0</v>
      </c>
      <c r="AL5268" s="22">
        <v>0</v>
      </c>
      <c r="AM5268" s="22">
        <v>0</v>
      </c>
      <c r="AN5268" s="22">
        <v>-22.98</v>
      </c>
      <c r="AO5268" s="22">
        <v>0</v>
      </c>
      <c r="AP5268" s="18">
        <f>SUM(AI5268:AO5268)</f>
        <v>510.77</v>
      </c>
    </row>
    <row r="5269" ht="20.35" customHeight="1">
      <c r="A5269" t="s" s="28">
        <v>4013</v>
      </c>
      <c r="B5269" s="15">
        <v>44501</v>
      </c>
      <c r="C5269" s="17">
        <v>1</v>
      </c>
      <c r="D5269" s="16"/>
      <c r="E5269" s="31"/>
      <c r="F5269" s="31"/>
      <c r="G5269" s="16"/>
      <c r="H5269" s="16"/>
      <c r="I5269" s="16"/>
      <c r="J5269" s="16"/>
      <c r="K5269" s="16"/>
      <c r="L5269" s="16"/>
      <c r="M5269" s="16"/>
      <c r="N5269" s="16"/>
      <c r="O5269" s="16"/>
      <c r="P5269" s="16"/>
      <c r="Q5269" s="16"/>
      <c r="R5269" s="16"/>
      <c r="S5269" s="16"/>
      <c r="T5269" s="16"/>
      <c r="U5269" s="16"/>
      <c r="V5269" s="16"/>
      <c r="W5269" s="16"/>
      <c r="X5269" s="16"/>
      <c r="Y5269" s="16"/>
      <c r="Z5269" s="16"/>
      <c r="AA5269" s="16"/>
      <c r="AB5269" s="16"/>
      <c r="AC5269" s="16"/>
      <c r="AD5269" s="16"/>
      <c r="AE5269" s="16"/>
      <c r="AF5269" s="16"/>
      <c r="AG5269" s="16"/>
      <c r="AH5269" s="16"/>
      <c r="AI5269" s="18">
        <v>326.94</v>
      </c>
      <c r="AJ5269" s="22">
        <f>AI5269*-0.029+-0.3</f>
        <v>-9.78126</v>
      </c>
      <c r="AK5269" s="22">
        <v>0</v>
      </c>
      <c r="AL5269" s="22">
        <v>0</v>
      </c>
      <c r="AM5269" s="22">
        <v>0</v>
      </c>
      <c r="AN5269" s="22">
        <v>-11.68</v>
      </c>
      <c r="AO5269" s="22">
        <v>0</v>
      </c>
      <c r="AP5269" s="18">
        <f>SUM(AI5269:AO5269)</f>
        <v>305.47874</v>
      </c>
    </row>
    <row r="5270" ht="20.35" customHeight="1">
      <c r="A5270" t="s" s="28">
        <v>4008</v>
      </c>
      <c r="B5270" s="15">
        <v>44501</v>
      </c>
      <c r="C5270" s="16"/>
      <c r="D5270" s="16"/>
      <c r="E5270" s="31"/>
      <c r="F5270" s="31"/>
      <c r="G5270" s="16"/>
      <c r="H5270" s="16"/>
      <c r="I5270" s="16"/>
      <c r="J5270" s="16"/>
      <c r="K5270" s="16"/>
      <c r="L5270" s="16"/>
      <c r="M5270" s="16"/>
      <c r="N5270" s="16"/>
      <c r="O5270" s="16"/>
      <c r="P5270" s="16"/>
      <c r="Q5270" s="16"/>
      <c r="R5270" s="16"/>
      <c r="S5270" s="16"/>
      <c r="T5270" s="16"/>
      <c r="U5270" s="16"/>
      <c r="V5270" s="16"/>
      <c r="W5270" s="16"/>
      <c r="X5270" s="16"/>
      <c r="Y5270" s="16"/>
      <c r="Z5270" s="16"/>
      <c r="AA5270" s="16"/>
      <c r="AB5270" s="16"/>
      <c r="AC5270" s="16"/>
      <c r="AD5270" s="16"/>
      <c r="AE5270" s="16"/>
      <c r="AF5270" s="16"/>
      <c r="AG5270" s="16"/>
      <c r="AH5270" s="16"/>
      <c r="AI5270" s="18">
        <v>18.15</v>
      </c>
      <c r="AJ5270" s="22">
        <f>AI5270*-0.029+-0.3</f>
        <v>-0.82635</v>
      </c>
      <c r="AK5270" s="22">
        <v>0</v>
      </c>
      <c r="AL5270" s="22">
        <v>0</v>
      </c>
      <c r="AM5270" s="22">
        <v>0</v>
      </c>
      <c r="AN5270" s="22">
        <v>-3.23</v>
      </c>
      <c r="AO5270" s="22">
        <v>0</v>
      </c>
      <c r="AP5270" s="18">
        <f>SUM(AI5270:AO5270)</f>
        <v>14.09365</v>
      </c>
    </row>
    <row r="5271" ht="20.35" customHeight="1">
      <c r="A5271" t="s" s="28">
        <v>3978</v>
      </c>
      <c r="B5271" s="15">
        <v>44501</v>
      </c>
      <c r="C5271" s="16"/>
      <c r="D5271" s="16"/>
      <c r="E5271" s="31"/>
      <c r="F5271" s="31"/>
      <c r="G5271" s="16"/>
      <c r="H5271" s="16"/>
      <c r="I5271" s="16"/>
      <c r="J5271" s="16"/>
      <c r="K5271" s="16"/>
      <c r="L5271" s="16"/>
      <c r="M5271" s="16"/>
      <c r="N5271" s="16"/>
      <c r="O5271" s="16"/>
      <c r="P5271" s="16"/>
      <c r="Q5271" s="16"/>
      <c r="R5271" s="16"/>
      <c r="S5271" s="16"/>
      <c r="T5271" s="16"/>
      <c r="U5271" s="16"/>
      <c r="V5271" s="16"/>
      <c r="W5271" s="16"/>
      <c r="X5271" s="16"/>
      <c r="Y5271" s="16"/>
      <c r="Z5271" s="16"/>
      <c r="AA5271" s="17">
        <v>2</v>
      </c>
      <c r="AB5271" s="16"/>
      <c r="AC5271" s="16"/>
      <c r="AD5271" s="16"/>
      <c r="AE5271" s="16"/>
      <c r="AF5271" s="16"/>
      <c r="AG5271" s="16"/>
      <c r="AH5271" s="16"/>
      <c r="AI5271" s="18">
        <v>109.99</v>
      </c>
      <c r="AJ5271" s="22">
        <f>AI5271*-0.029+-0.3</f>
        <v>-3.48971</v>
      </c>
      <c r="AK5271" s="22">
        <v>0</v>
      </c>
      <c r="AL5271" s="22">
        <v>0</v>
      </c>
      <c r="AM5271" s="22">
        <v>0</v>
      </c>
      <c r="AN5271" s="22">
        <v>-9.25</v>
      </c>
      <c r="AO5271" s="22">
        <v>0</v>
      </c>
      <c r="AP5271" s="18">
        <f>SUM(AI5271:AO5271)</f>
        <v>97.25029000000001</v>
      </c>
    </row>
    <row r="5272" ht="20.35" customHeight="1">
      <c r="A5272" t="s" s="28">
        <v>4014</v>
      </c>
      <c r="B5272" s="15">
        <v>44501</v>
      </c>
      <c r="C5272" s="17">
        <v>1</v>
      </c>
      <c r="D5272" s="16"/>
      <c r="E5272" s="31"/>
      <c r="F5272" s="59">
        <v>1</v>
      </c>
      <c r="G5272" s="16"/>
      <c r="H5272" s="16"/>
      <c r="I5272" s="16"/>
      <c r="J5272" s="16"/>
      <c r="K5272" s="16"/>
      <c r="L5272" s="16"/>
      <c r="M5272" s="16"/>
      <c r="N5272" s="16"/>
      <c r="O5272" s="16"/>
      <c r="P5272" s="16"/>
      <c r="Q5272" s="16"/>
      <c r="R5272" s="16"/>
      <c r="S5272" s="16"/>
      <c r="T5272" s="16"/>
      <c r="U5272" s="16"/>
      <c r="V5272" s="16"/>
      <c r="W5272" s="16"/>
      <c r="X5272" s="16"/>
      <c r="Y5272" s="16"/>
      <c r="Z5272" s="16"/>
      <c r="AA5272" s="16"/>
      <c r="AB5272" s="16"/>
      <c r="AC5272" s="16"/>
      <c r="AD5272" s="16"/>
      <c r="AE5272" s="16"/>
      <c r="AF5272" s="16"/>
      <c r="AG5272" s="16"/>
      <c r="AH5272" s="16"/>
      <c r="AI5272" s="18">
        <v>449.98</v>
      </c>
      <c r="AJ5272" s="22">
        <v>0</v>
      </c>
      <c r="AK5272" s="22">
        <f>AI5272*-0.029+-0.3</f>
        <v>-13.34942</v>
      </c>
      <c r="AL5272" s="22">
        <v>0</v>
      </c>
      <c r="AM5272" s="22">
        <v>0</v>
      </c>
      <c r="AN5272" s="22">
        <v>-11.68</v>
      </c>
      <c r="AO5272" s="22">
        <v>0</v>
      </c>
      <c r="AP5272" s="18">
        <f>SUM(AI5272:AO5272)</f>
        <v>424.95058</v>
      </c>
    </row>
    <row r="5273" ht="20.35" customHeight="1">
      <c r="A5273" t="s" s="28">
        <v>4015</v>
      </c>
      <c r="B5273" s="15">
        <v>44502</v>
      </c>
      <c r="C5273" s="17">
        <v>1</v>
      </c>
      <c r="D5273" s="16"/>
      <c r="E5273" s="31"/>
      <c r="F5273" s="31"/>
      <c r="G5273" s="16"/>
      <c r="H5273" s="16"/>
      <c r="I5273" s="16"/>
      <c r="J5273" s="16"/>
      <c r="K5273" s="16"/>
      <c r="L5273" s="16"/>
      <c r="M5273" s="16"/>
      <c r="N5273" s="16"/>
      <c r="O5273" s="16"/>
      <c r="P5273" s="16"/>
      <c r="Q5273" s="16"/>
      <c r="R5273" s="16"/>
      <c r="S5273" s="16"/>
      <c r="T5273" s="16"/>
      <c r="U5273" s="16"/>
      <c r="V5273" s="16"/>
      <c r="W5273" s="16"/>
      <c r="X5273" s="16"/>
      <c r="Y5273" s="16"/>
      <c r="Z5273" s="16"/>
      <c r="AA5273" s="16"/>
      <c r="AB5273" s="16"/>
      <c r="AC5273" s="16"/>
      <c r="AD5273" s="16"/>
      <c r="AE5273" s="16"/>
      <c r="AF5273" s="16"/>
      <c r="AG5273" s="16"/>
      <c r="AH5273" s="16"/>
      <c r="AI5273" s="18">
        <v>299.99</v>
      </c>
      <c r="AJ5273" s="22">
        <f>AI5273*-0.029+-0.3</f>
        <v>-8.99971</v>
      </c>
      <c r="AK5273" s="22">
        <v>0</v>
      </c>
      <c r="AL5273" s="22">
        <v>0</v>
      </c>
      <c r="AM5273" s="22">
        <v>0</v>
      </c>
      <c r="AN5273" s="22">
        <v>-13.13</v>
      </c>
      <c r="AO5273" s="22">
        <v>0</v>
      </c>
      <c r="AP5273" s="18">
        <f>SUM(AI5273:AO5273)</f>
        <v>277.86029</v>
      </c>
    </row>
    <row r="5274" ht="20.35" customHeight="1">
      <c r="A5274" t="s" s="28">
        <v>2853</v>
      </c>
      <c r="B5274" s="15">
        <v>44502</v>
      </c>
      <c r="C5274" s="16"/>
      <c r="D5274" s="16"/>
      <c r="E5274" s="31"/>
      <c r="F5274" s="31"/>
      <c r="G5274" s="16"/>
      <c r="H5274" s="16"/>
      <c r="I5274" s="16"/>
      <c r="J5274" s="16"/>
      <c r="K5274" s="16"/>
      <c r="L5274" s="16"/>
      <c r="M5274" s="16"/>
      <c r="N5274" s="16"/>
      <c r="O5274" s="16"/>
      <c r="P5274" s="16"/>
      <c r="Q5274" s="16"/>
      <c r="R5274" s="17">
        <v>1</v>
      </c>
      <c r="S5274" s="16"/>
      <c r="T5274" s="16"/>
      <c r="U5274" s="16"/>
      <c r="V5274" s="16"/>
      <c r="W5274" s="16"/>
      <c r="X5274" s="16"/>
      <c r="Y5274" s="16"/>
      <c r="Z5274" s="16"/>
      <c r="AA5274" s="16"/>
      <c r="AB5274" s="16"/>
      <c r="AC5274" s="16"/>
      <c r="AD5274" s="16"/>
      <c r="AE5274" s="16"/>
      <c r="AF5274" s="16"/>
      <c r="AG5274" s="16"/>
      <c r="AH5274" s="16"/>
      <c r="AI5274" s="18">
        <v>373.5</v>
      </c>
      <c r="AJ5274" s="22">
        <f>AI5274*-0.029+-0.3</f>
        <v>-11.1315</v>
      </c>
      <c r="AK5274" s="22">
        <v>0</v>
      </c>
      <c r="AL5274" s="22">
        <v>0</v>
      </c>
      <c r="AM5274" s="22">
        <v>0</v>
      </c>
      <c r="AN5274" s="22">
        <v>-10.2</v>
      </c>
      <c r="AO5274" s="22">
        <v>0</v>
      </c>
      <c r="AP5274" s="18">
        <f>SUM(AI5274:AO5274)</f>
        <v>352.1685</v>
      </c>
    </row>
    <row r="5275" ht="20.35" customHeight="1">
      <c r="A5275" t="s" s="28">
        <v>4016</v>
      </c>
      <c r="B5275" s="15">
        <v>44502</v>
      </c>
      <c r="C5275" s="17">
        <v>1</v>
      </c>
      <c r="D5275" s="16"/>
      <c r="E5275" s="31"/>
      <c r="F5275" s="59">
        <v>1</v>
      </c>
      <c r="G5275" s="16"/>
      <c r="H5275" s="16"/>
      <c r="I5275" s="16"/>
      <c r="J5275" s="16"/>
      <c r="K5275" s="16"/>
      <c r="L5275" s="16"/>
      <c r="M5275" s="16"/>
      <c r="N5275" s="16"/>
      <c r="O5275" s="16"/>
      <c r="P5275" s="16"/>
      <c r="Q5275" s="16"/>
      <c r="R5275" s="16"/>
      <c r="S5275" s="16"/>
      <c r="T5275" s="16"/>
      <c r="U5275" s="16"/>
      <c r="V5275" s="16"/>
      <c r="W5275" s="16"/>
      <c r="X5275" s="16"/>
      <c r="Y5275" s="16"/>
      <c r="Z5275" s="16"/>
      <c r="AA5275" s="16"/>
      <c r="AB5275" s="16"/>
      <c r="AC5275" s="16"/>
      <c r="AD5275" s="16"/>
      <c r="AE5275" s="16"/>
      <c r="AF5275" s="16"/>
      <c r="AG5275" s="16"/>
      <c r="AH5275" s="16"/>
      <c r="AI5275" s="18">
        <v>489.98</v>
      </c>
      <c r="AJ5275" s="22">
        <v>0</v>
      </c>
      <c r="AK5275" s="22">
        <f>AI5275*-0.029+-0.3</f>
        <v>-14.50942</v>
      </c>
      <c r="AL5275" s="22">
        <v>0</v>
      </c>
      <c r="AM5275" s="22">
        <v>0</v>
      </c>
      <c r="AN5275" s="22">
        <v>-11.68</v>
      </c>
      <c r="AO5275" s="22">
        <v>0</v>
      </c>
      <c r="AP5275" s="18">
        <f>SUM(AI5275:AO5275)</f>
        <v>463.79058</v>
      </c>
    </row>
    <row r="5276" ht="20.35" customHeight="1">
      <c r="A5276" t="s" s="28">
        <v>2693</v>
      </c>
      <c r="B5276" s="15">
        <v>44502</v>
      </c>
      <c r="C5276" s="17">
        <v>2</v>
      </c>
      <c r="D5276" s="16"/>
      <c r="E5276" s="31"/>
      <c r="F5276" s="31"/>
      <c r="G5276" s="16"/>
      <c r="H5276" s="16"/>
      <c r="I5276" s="16"/>
      <c r="J5276" s="16"/>
      <c r="K5276" s="16"/>
      <c r="L5276" s="16"/>
      <c r="M5276" s="16"/>
      <c r="N5276" s="16"/>
      <c r="O5276" s="16"/>
      <c r="P5276" s="16"/>
      <c r="Q5276" s="16"/>
      <c r="R5276" s="16"/>
      <c r="S5276" s="16"/>
      <c r="T5276" s="16"/>
      <c r="U5276" s="16"/>
      <c r="V5276" s="16"/>
      <c r="W5276" s="16"/>
      <c r="X5276" s="16"/>
      <c r="Y5276" s="16"/>
      <c r="Z5276" s="16"/>
      <c r="AA5276" s="16"/>
      <c r="AB5276" s="16"/>
      <c r="AC5276" s="16"/>
      <c r="AD5276" s="16"/>
      <c r="AE5276" s="16"/>
      <c r="AF5276" s="16"/>
      <c r="AG5276" s="16"/>
      <c r="AH5276" s="16"/>
      <c r="AI5276" s="18">
        <v>474.2</v>
      </c>
      <c r="AJ5276" s="22">
        <v>0</v>
      </c>
      <c r="AK5276" s="22">
        <v>0</v>
      </c>
      <c r="AL5276" s="22">
        <v>0</v>
      </c>
      <c r="AM5276" s="22">
        <v>0</v>
      </c>
      <c r="AN5276" s="22">
        <v>-14.2</v>
      </c>
      <c r="AO5276" s="22">
        <v>0</v>
      </c>
      <c r="AP5276" s="18">
        <f>SUM(AI5276:AO5276)</f>
        <v>460</v>
      </c>
    </row>
    <row r="5277" ht="20.35" customHeight="1">
      <c r="A5277" t="s" s="28">
        <v>2880</v>
      </c>
      <c r="B5277" s="15">
        <v>44502</v>
      </c>
      <c r="C5277" s="16"/>
      <c r="D5277" s="16"/>
      <c r="E5277" s="31"/>
      <c r="F5277" s="31"/>
      <c r="G5277" s="16"/>
      <c r="H5277" s="16"/>
      <c r="I5277" s="16"/>
      <c r="J5277" s="16"/>
      <c r="K5277" s="16"/>
      <c r="L5277" s="16"/>
      <c r="M5277" s="16"/>
      <c r="N5277" s="16"/>
      <c r="O5277" s="16"/>
      <c r="P5277" s="16"/>
      <c r="Q5277" s="16"/>
      <c r="R5277" s="16"/>
      <c r="S5277" s="16"/>
      <c r="T5277" s="16"/>
      <c r="U5277" s="16"/>
      <c r="V5277" s="16"/>
      <c r="W5277" s="16"/>
      <c r="X5277" s="17">
        <v>2</v>
      </c>
      <c r="Y5277" s="16"/>
      <c r="Z5277" s="16"/>
      <c r="AA5277" s="16"/>
      <c r="AB5277" s="16"/>
      <c r="AC5277" s="16"/>
      <c r="AD5277" s="16"/>
      <c r="AE5277" s="16"/>
      <c r="AF5277" s="16"/>
      <c r="AG5277" s="16"/>
      <c r="AH5277" s="16"/>
      <c r="AI5277" s="18">
        <v>207.97</v>
      </c>
      <c r="AJ5277" s="22">
        <v>0</v>
      </c>
      <c r="AK5277" s="22">
        <f>AI5277*-0.029+-0.3</f>
        <v>-6.33113</v>
      </c>
      <c r="AL5277" s="22">
        <v>0</v>
      </c>
      <c r="AM5277" s="22">
        <v>0</v>
      </c>
      <c r="AN5277" s="22">
        <v>-10.2</v>
      </c>
      <c r="AO5277" s="22">
        <v>0</v>
      </c>
      <c r="AP5277" s="18">
        <f>SUM(AI5277:AO5277)</f>
        <v>191.43887</v>
      </c>
    </row>
    <row r="5278" ht="20.35" customHeight="1">
      <c r="A5278" t="s" s="28">
        <v>4017</v>
      </c>
      <c r="B5278" s="15">
        <v>44502</v>
      </c>
      <c r="C5278" s="16"/>
      <c r="D5278" s="16"/>
      <c r="E5278" s="31"/>
      <c r="F5278" s="31"/>
      <c r="G5278" s="16"/>
      <c r="H5278" s="16"/>
      <c r="I5278" s="16"/>
      <c r="J5278" s="16"/>
      <c r="K5278" s="16"/>
      <c r="L5278" s="16"/>
      <c r="M5278" s="16"/>
      <c r="N5278" s="16"/>
      <c r="O5278" s="16"/>
      <c r="P5278" s="16"/>
      <c r="Q5278" s="16"/>
      <c r="R5278" s="16"/>
      <c r="S5278" s="16"/>
      <c r="T5278" s="16"/>
      <c r="U5278" s="16"/>
      <c r="V5278" s="16"/>
      <c r="W5278" s="16"/>
      <c r="X5278" s="16"/>
      <c r="Y5278" s="16"/>
      <c r="Z5278" s="16"/>
      <c r="AA5278" s="16"/>
      <c r="AB5278" s="16"/>
      <c r="AC5278" s="16"/>
      <c r="AD5278" s="16"/>
      <c r="AE5278" s="16"/>
      <c r="AF5278" s="16"/>
      <c r="AG5278" s="16"/>
      <c r="AH5278" s="16"/>
      <c r="AI5278" s="18">
        <v>24.98</v>
      </c>
      <c r="AJ5278" s="22">
        <v>0</v>
      </c>
      <c r="AK5278" s="22">
        <v>0</v>
      </c>
      <c r="AL5278" s="22">
        <f>AI5278*-0.029-0.3</f>
        <v>-1.02442</v>
      </c>
      <c r="AM5278" s="22">
        <v>0</v>
      </c>
      <c r="AN5278" s="22">
        <v>-3.23</v>
      </c>
      <c r="AO5278" s="22">
        <v>0</v>
      </c>
      <c r="AP5278" s="18">
        <f>SUM(AI5278:AO5278)</f>
        <v>20.72558</v>
      </c>
    </row>
    <row r="5279" ht="20.35" customHeight="1">
      <c r="A5279" t="s" s="28">
        <v>4018</v>
      </c>
      <c r="B5279" s="15">
        <v>44502</v>
      </c>
      <c r="C5279" s="16"/>
      <c r="D5279" s="16"/>
      <c r="E5279" s="31"/>
      <c r="F5279" s="31"/>
      <c r="G5279" s="16"/>
      <c r="H5279" s="16"/>
      <c r="I5279" s="16"/>
      <c r="J5279" s="16"/>
      <c r="K5279" s="16"/>
      <c r="L5279" s="16"/>
      <c r="M5279" s="16"/>
      <c r="N5279" s="16"/>
      <c r="O5279" s="16"/>
      <c r="P5279" s="16"/>
      <c r="Q5279" s="16"/>
      <c r="R5279" s="16"/>
      <c r="S5279" s="16"/>
      <c r="T5279" s="16"/>
      <c r="U5279" s="16"/>
      <c r="V5279" s="16"/>
      <c r="W5279" s="16"/>
      <c r="X5279" s="17">
        <v>1</v>
      </c>
      <c r="Y5279" s="16"/>
      <c r="Z5279" s="16"/>
      <c r="AA5279" s="16"/>
      <c r="AB5279" s="16"/>
      <c r="AC5279" s="16"/>
      <c r="AD5279" s="16"/>
      <c r="AE5279" s="16"/>
      <c r="AF5279" s="16"/>
      <c r="AG5279" s="16"/>
      <c r="AH5279" s="16"/>
      <c r="AI5279" s="18">
        <v>152.24</v>
      </c>
      <c r="AJ5279" s="22">
        <f>AI5279*-0.029+-0.3</f>
        <v>-4.71496</v>
      </c>
      <c r="AK5279" s="22">
        <v>0</v>
      </c>
      <c r="AL5279" s="22">
        <v>0</v>
      </c>
      <c r="AM5279" s="22">
        <v>0</v>
      </c>
      <c r="AN5279" s="22">
        <v>-10.2</v>
      </c>
      <c r="AO5279" s="22">
        <v>-12.25</v>
      </c>
      <c r="AP5279" s="18">
        <f>SUM(AI5279:AO5279)</f>
        <v>125.07504</v>
      </c>
    </row>
    <row r="5280" ht="20.35" customHeight="1">
      <c r="A5280" t="s" s="28">
        <v>4019</v>
      </c>
      <c r="B5280" s="15">
        <v>44503</v>
      </c>
      <c r="C5280" s="16"/>
      <c r="D5280" s="16"/>
      <c r="E5280" s="31"/>
      <c r="F5280" s="31"/>
      <c r="G5280" s="16"/>
      <c r="H5280" s="16"/>
      <c r="I5280" s="16"/>
      <c r="J5280" s="16"/>
      <c r="K5280" s="16"/>
      <c r="L5280" s="16"/>
      <c r="M5280" s="16"/>
      <c r="N5280" s="16"/>
      <c r="O5280" s="16"/>
      <c r="P5280" s="16"/>
      <c r="Q5280" s="16"/>
      <c r="R5280" s="16"/>
      <c r="S5280" s="16"/>
      <c r="T5280" s="16"/>
      <c r="U5280" s="16"/>
      <c r="V5280" s="16"/>
      <c r="W5280" s="16"/>
      <c r="X5280" s="17">
        <v>2</v>
      </c>
      <c r="Y5280" s="16"/>
      <c r="Z5280" s="16"/>
      <c r="AA5280" s="16"/>
      <c r="AB5280" s="16"/>
      <c r="AC5280" s="16"/>
      <c r="AD5280" s="16"/>
      <c r="AE5280" s="16"/>
      <c r="AF5280" s="16"/>
      <c r="AG5280" s="16"/>
      <c r="AH5280" s="16"/>
      <c r="AI5280" s="18">
        <v>199.98</v>
      </c>
      <c r="AJ5280" s="22">
        <f>AI5280*-0.029+-0.3</f>
        <v>-6.09942</v>
      </c>
      <c r="AK5280" s="22">
        <v>0</v>
      </c>
      <c r="AL5280" s="22">
        <v>0</v>
      </c>
      <c r="AM5280" s="22">
        <v>0</v>
      </c>
      <c r="AN5280" s="22">
        <v>-10.2</v>
      </c>
      <c r="AO5280" s="22">
        <v>0</v>
      </c>
      <c r="AP5280" s="18">
        <f>SUM(AI5280:AO5280)</f>
        <v>183.68058</v>
      </c>
    </row>
    <row r="5281" ht="20.35" customHeight="1">
      <c r="A5281" t="s" s="28">
        <v>3768</v>
      </c>
      <c r="B5281" s="15">
        <v>44503</v>
      </c>
      <c r="C5281" s="17">
        <v>1</v>
      </c>
      <c r="D5281" s="16"/>
      <c r="E5281" s="31"/>
      <c r="F5281" s="31"/>
      <c r="G5281" s="16"/>
      <c r="H5281" s="16"/>
      <c r="I5281" s="16"/>
      <c r="J5281" s="16"/>
      <c r="K5281" s="16"/>
      <c r="L5281" s="16"/>
      <c r="M5281" s="16"/>
      <c r="N5281" s="16"/>
      <c r="O5281" s="16"/>
      <c r="P5281" s="16"/>
      <c r="Q5281" s="16"/>
      <c r="R5281" s="16"/>
      <c r="S5281" s="16"/>
      <c r="T5281" s="16"/>
      <c r="U5281" s="16"/>
      <c r="V5281" s="16"/>
      <c r="W5281" s="16"/>
      <c r="X5281" s="16"/>
      <c r="Y5281" s="16"/>
      <c r="Z5281" s="16"/>
      <c r="AA5281" s="16"/>
      <c r="AB5281" s="16"/>
      <c r="AC5281" s="16"/>
      <c r="AD5281" s="16"/>
      <c r="AE5281" s="16"/>
      <c r="AF5281" s="16"/>
      <c r="AG5281" s="16"/>
      <c r="AH5281" s="16"/>
      <c r="AI5281" s="18">
        <v>339.99</v>
      </c>
      <c r="AJ5281" s="22">
        <f>AI5281*-0.029+-0.3</f>
        <v>-10.15971</v>
      </c>
      <c r="AK5281" s="22">
        <v>0</v>
      </c>
      <c r="AL5281" s="22">
        <v>0</v>
      </c>
      <c r="AM5281" s="22">
        <v>0</v>
      </c>
      <c r="AN5281" s="22">
        <v>-13.13</v>
      </c>
      <c r="AO5281" s="22">
        <v>0</v>
      </c>
      <c r="AP5281" s="18">
        <f>SUM(AI5281:AO5281)</f>
        <v>316.70029</v>
      </c>
    </row>
    <row r="5282" ht="20.35" customHeight="1">
      <c r="A5282" t="s" s="28">
        <v>4020</v>
      </c>
      <c r="B5282" s="15">
        <v>44503</v>
      </c>
      <c r="C5282" s="16"/>
      <c r="D5282" s="16"/>
      <c r="E5282" s="31"/>
      <c r="F5282" s="31"/>
      <c r="G5282" s="16"/>
      <c r="H5282" s="16"/>
      <c r="I5282" s="16"/>
      <c r="J5282" s="16"/>
      <c r="K5282" s="16"/>
      <c r="L5282" s="16"/>
      <c r="M5282" s="16"/>
      <c r="N5282" s="16"/>
      <c r="O5282" s="16"/>
      <c r="P5282" s="16"/>
      <c r="Q5282" s="16"/>
      <c r="R5282" s="16"/>
      <c r="S5282" s="16"/>
      <c r="T5282" s="16"/>
      <c r="U5282" s="16"/>
      <c r="V5282" s="16"/>
      <c r="W5282" s="16"/>
      <c r="X5282" s="17">
        <v>1</v>
      </c>
      <c r="Y5282" s="16"/>
      <c r="Z5282" s="16"/>
      <c r="AA5282" s="16"/>
      <c r="AB5282" s="16"/>
      <c r="AC5282" s="16"/>
      <c r="AD5282" s="16"/>
      <c r="AE5282" s="16"/>
      <c r="AF5282" s="16"/>
      <c r="AG5282" s="16"/>
      <c r="AH5282" s="16"/>
      <c r="AI5282" s="18">
        <v>94.98</v>
      </c>
      <c r="AJ5282" s="22">
        <f>AI5282*-0.029+-0.3</f>
        <v>-3.05442</v>
      </c>
      <c r="AK5282" s="22">
        <v>0</v>
      </c>
      <c r="AL5282" s="22">
        <v>0</v>
      </c>
      <c r="AM5282" s="22">
        <v>0</v>
      </c>
      <c r="AN5282" s="22">
        <v>-10.2</v>
      </c>
      <c r="AO5282" s="22">
        <v>0</v>
      </c>
      <c r="AP5282" s="18">
        <f>SUM(AI5282:AO5282)</f>
        <v>81.72557999999999</v>
      </c>
    </row>
    <row r="5283" ht="20.35" customHeight="1">
      <c r="A5283" t="s" s="28">
        <v>4021</v>
      </c>
      <c r="B5283" s="15">
        <v>44503</v>
      </c>
      <c r="C5283" s="16"/>
      <c r="D5283" s="16"/>
      <c r="E5283" s="31"/>
      <c r="F5283" s="31"/>
      <c r="G5283" s="16"/>
      <c r="H5283" s="17">
        <v>4</v>
      </c>
      <c r="I5283" s="16"/>
      <c r="J5283" s="16"/>
      <c r="K5283" s="16"/>
      <c r="L5283" s="16"/>
      <c r="M5283" s="16"/>
      <c r="N5283" s="16"/>
      <c r="O5283" s="16"/>
      <c r="P5283" s="16"/>
      <c r="Q5283" s="16"/>
      <c r="R5283" s="17">
        <v>1</v>
      </c>
      <c r="S5283" s="16"/>
      <c r="T5283" s="16"/>
      <c r="U5283" s="16"/>
      <c r="V5283" s="16"/>
      <c r="W5283" s="16"/>
      <c r="X5283" s="17">
        <v>7</v>
      </c>
      <c r="Y5283" s="16"/>
      <c r="Z5283" s="16"/>
      <c r="AA5283" s="16"/>
      <c r="AB5283" s="16"/>
      <c r="AC5283" s="16"/>
      <c r="AD5283" s="16"/>
      <c r="AE5283" s="16"/>
      <c r="AF5283" s="16"/>
      <c r="AG5283" s="16"/>
      <c r="AH5283" s="16"/>
      <c r="AI5283" s="18">
        <v>5999.88</v>
      </c>
      <c r="AJ5283" s="22">
        <v>0</v>
      </c>
      <c r="AK5283" s="22">
        <v>0</v>
      </c>
      <c r="AL5283" s="22">
        <v>0</v>
      </c>
      <c r="AM5283" s="22">
        <f>AI5283*-0.0599</f>
        <v>-359.392812</v>
      </c>
      <c r="AN5283" s="22">
        <v>-59.12</v>
      </c>
      <c r="AO5283" s="22">
        <v>0</v>
      </c>
      <c r="AP5283" s="18">
        <f>SUM(AI5283:AO5283)</f>
        <v>5581.367188</v>
      </c>
    </row>
    <row r="5284" ht="20.35" customHeight="1">
      <c r="A5284" t="s" s="28">
        <v>4022</v>
      </c>
      <c r="B5284" s="15">
        <v>44503</v>
      </c>
      <c r="C5284" s="16"/>
      <c r="D5284" s="16"/>
      <c r="E5284" s="31"/>
      <c r="F5284" s="31"/>
      <c r="G5284" s="16"/>
      <c r="H5284" s="16"/>
      <c r="I5284" s="16"/>
      <c r="J5284" s="16"/>
      <c r="K5284" s="16"/>
      <c r="L5284" s="16"/>
      <c r="M5284" s="16"/>
      <c r="N5284" s="16"/>
      <c r="O5284" s="16"/>
      <c r="P5284" s="16"/>
      <c r="Q5284" s="16"/>
      <c r="R5284" s="16"/>
      <c r="S5284" s="17">
        <v>1</v>
      </c>
      <c r="T5284" s="16"/>
      <c r="U5284" s="16"/>
      <c r="V5284" s="16"/>
      <c r="W5284" s="16"/>
      <c r="X5284" s="16"/>
      <c r="Y5284" s="16"/>
      <c r="Z5284" s="16"/>
      <c r="AA5284" s="16"/>
      <c r="AB5284" s="16"/>
      <c r="AC5284" s="16"/>
      <c r="AD5284" s="16"/>
      <c r="AE5284" s="16"/>
      <c r="AF5284" s="16"/>
      <c r="AG5284" s="16"/>
      <c r="AH5284" s="16"/>
      <c r="AI5284" s="18">
        <v>359.98</v>
      </c>
      <c r="AJ5284" s="22">
        <v>0</v>
      </c>
      <c r="AK5284" s="22">
        <v>0</v>
      </c>
      <c r="AL5284" s="22">
        <f>AI5284*-0.029-0.3</f>
        <v>-10.73942</v>
      </c>
      <c r="AM5284" s="22">
        <v>0</v>
      </c>
      <c r="AN5284" s="22">
        <v>-10.2</v>
      </c>
      <c r="AO5284" s="22">
        <v>0</v>
      </c>
      <c r="AP5284" s="18">
        <f>SUM(AI5284:AO5284)</f>
        <v>339.04058</v>
      </c>
    </row>
    <row r="5285" ht="20.35" customHeight="1">
      <c r="A5285" t="s" s="28">
        <v>4023</v>
      </c>
      <c r="B5285" s="15">
        <v>44504</v>
      </c>
      <c r="C5285" s="16"/>
      <c r="D5285" s="16"/>
      <c r="E5285" s="31"/>
      <c r="F5285" s="31"/>
      <c r="G5285" s="16"/>
      <c r="H5285" s="16"/>
      <c r="I5285" s="16"/>
      <c r="J5285" s="16"/>
      <c r="K5285" s="16"/>
      <c r="L5285" s="16"/>
      <c r="M5285" s="16"/>
      <c r="N5285" s="16"/>
      <c r="O5285" s="16"/>
      <c r="P5285" s="16"/>
      <c r="Q5285" s="16"/>
      <c r="R5285" s="16"/>
      <c r="S5285" s="16"/>
      <c r="T5285" s="16"/>
      <c r="U5285" s="16"/>
      <c r="V5285" s="16"/>
      <c r="W5285" s="16"/>
      <c r="X5285" s="16"/>
      <c r="Y5285" s="16"/>
      <c r="Z5285" s="16"/>
      <c r="AA5285" s="16"/>
      <c r="AB5285" s="16"/>
      <c r="AC5285" s="16"/>
      <c r="AD5285" s="16"/>
      <c r="AE5285" s="16"/>
      <c r="AF5285" s="16"/>
      <c r="AG5285" s="16"/>
      <c r="AH5285" s="16"/>
      <c r="AI5285" s="18">
        <v>65.22</v>
      </c>
      <c r="AJ5285" s="22">
        <f>AI5285*-0.029+-0.3</f>
        <v>-2.19138</v>
      </c>
      <c r="AK5285" s="22">
        <v>0</v>
      </c>
      <c r="AL5285" s="22">
        <v>0</v>
      </c>
      <c r="AM5285" s="22">
        <v>0</v>
      </c>
      <c r="AN5285" s="22">
        <v>-8.199999999999999</v>
      </c>
      <c r="AO5285" s="22">
        <v>-5.24</v>
      </c>
      <c r="AP5285" s="18">
        <f>SUM(AI5285:AO5285)</f>
        <v>49.58862</v>
      </c>
    </row>
    <row r="5286" ht="20.35" customHeight="1">
      <c r="A5286" t="s" s="28">
        <v>3430</v>
      </c>
      <c r="B5286" s="15">
        <v>44504</v>
      </c>
      <c r="C5286" s="16"/>
      <c r="D5286" s="16"/>
      <c r="E5286" s="31"/>
      <c r="F5286" s="31"/>
      <c r="G5286" s="16"/>
      <c r="H5286" s="16"/>
      <c r="I5286" s="16"/>
      <c r="J5286" s="16"/>
      <c r="K5286" s="16"/>
      <c r="L5286" s="17">
        <v>1</v>
      </c>
      <c r="M5286" s="16"/>
      <c r="N5286" s="16"/>
      <c r="O5286" s="16"/>
      <c r="P5286" s="16"/>
      <c r="Q5286" s="16"/>
      <c r="R5286" s="16"/>
      <c r="S5286" s="16"/>
      <c r="T5286" s="16"/>
      <c r="U5286" s="16"/>
      <c r="V5286" s="16"/>
      <c r="W5286" s="16"/>
      <c r="X5286" s="16"/>
      <c r="Y5286" s="16"/>
      <c r="Z5286" s="16"/>
      <c r="AA5286" s="16"/>
      <c r="AB5286" s="16"/>
      <c r="AC5286" s="16"/>
      <c r="AD5286" s="16"/>
      <c r="AE5286" s="16"/>
      <c r="AF5286" s="16"/>
      <c r="AG5286" s="16"/>
      <c r="AH5286" s="16"/>
      <c r="AI5286" s="18">
        <v>879.11</v>
      </c>
      <c r="AJ5286" s="22">
        <v>0</v>
      </c>
      <c r="AK5286" s="22">
        <f>AI5286*-0.029+-0.3</f>
        <v>-25.79419</v>
      </c>
      <c r="AL5286" s="22">
        <v>0</v>
      </c>
      <c r="AM5286" s="22">
        <v>0</v>
      </c>
      <c r="AN5286" s="22">
        <v>-70.75</v>
      </c>
      <c r="AO5286" s="22">
        <v>0</v>
      </c>
      <c r="AP5286" s="18">
        <f>SUM(AI5286:AO5286)</f>
        <v>782.5658100000001</v>
      </c>
    </row>
    <row r="5287" ht="20.35" customHeight="1">
      <c r="A5287" t="s" s="28">
        <v>3637</v>
      </c>
      <c r="B5287" s="15">
        <v>44504</v>
      </c>
      <c r="C5287" s="16"/>
      <c r="D5287" s="16"/>
      <c r="E5287" s="31"/>
      <c r="F5287" s="31"/>
      <c r="G5287" s="16"/>
      <c r="H5287" s="16"/>
      <c r="I5287" s="16"/>
      <c r="J5287" s="16"/>
      <c r="K5287" s="16"/>
      <c r="L5287" s="16"/>
      <c r="M5287" s="16"/>
      <c r="N5287" s="16"/>
      <c r="O5287" s="16"/>
      <c r="P5287" s="16"/>
      <c r="Q5287" s="16"/>
      <c r="R5287" s="16"/>
      <c r="S5287" s="16"/>
      <c r="T5287" s="16"/>
      <c r="U5287" s="16"/>
      <c r="V5287" s="16"/>
      <c r="W5287" s="16"/>
      <c r="X5287" s="16"/>
      <c r="Y5287" s="16"/>
      <c r="Z5287" s="16"/>
      <c r="AA5287" s="16"/>
      <c r="AB5287" s="16"/>
      <c r="AC5287" s="16"/>
      <c r="AD5287" s="16"/>
      <c r="AE5287" s="16"/>
      <c r="AF5287" s="16"/>
      <c r="AG5287" s="16"/>
      <c r="AH5287" s="16"/>
      <c r="AI5287" s="18">
        <v>19.97</v>
      </c>
      <c r="AJ5287" s="22">
        <f>AI5287*-0.029+-0.3</f>
        <v>-0.87913</v>
      </c>
      <c r="AK5287" s="22">
        <v>0</v>
      </c>
      <c r="AL5287" s="22">
        <v>0</v>
      </c>
      <c r="AM5287" s="22">
        <v>0</v>
      </c>
      <c r="AN5287" s="22">
        <v>-3.42</v>
      </c>
      <c r="AO5287" s="22">
        <v>0</v>
      </c>
      <c r="AP5287" s="18">
        <f>SUM(AI5287:AO5287)</f>
        <v>15.67087</v>
      </c>
    </row>
    <row r="5288" ht="20.35" customHeight="1">
      <c r="A5288" t="s" s="28">
        <v>4024</v>
      </c>
      <c r="B5288" s="15">
        <v>44505</v>
      </c>
      <c r="C5288" s="16"/>
      <c r="D5288" s="16"/>
      <c r="E5288" s="31"/>
      <c r="F5288" s="31"/>
      <c r="G5288" s="16"/>
      <c r="H5288" s="16"/>
      <c r="I5288" s="16"/>
      <c r="J5288" s="16"/>
      <c r="K5288" s="16"/>
      <c r="L5288" s="16"/>
      <c r="M5288" s="16"/>
      <c r="N5288" s="16"/>
      <c r="O5288" s="16"/>
      <c r="P5288" s="16"/>
      <c r="Q5288" s="16"/>
      <c r="R5288" s="16"/>
      <c r="S5288" s="16"/>
      <c r="T5288" s="16"/>
      <c r="U5288" s="16"/>
      <c r="V5288" s="16"/>
      <c r="W5288" s="16"/>
      <c r="X5288" s="17">
        <v>1</v>
      </c>
      <c r="Y5288" s="16"/>
      <c r="Z5288" s="16"/>
      <c r="AA5288" s="16"/>
      <c r="AB5288" s="16"/>
      <c r="AC5288" s="16"/>
      <c r="AD5288" s="16"/>
      <c r="AE5288" s="16"/>
      <c r="AF5288" s="16"/>
      <c r="AG5288" s="16"/>
      <c r="AH5288" s="16"/>
      <c r="AI5288" s="18">
        <v>109.98</v>
      </c>
      <c r="AJ5288" s="22">
        <v>0</v>
      </c>
      <c r="AK5288" s="22">
        <f>AI5288*-0.029+-0.3</f>
        <v>-3.48942</v>
      </c>
      <c r="AL5288" s="22">
        <v>0</v>
      </c>
      <c r="AM5288" s="22">
        <v>0</v>
      </c>
      <c r="AN5288" s="22">
        <v>-10.2</v>
      </c>
      <c r="AO5288" s="22">
        <v>0</v>
      </c>
      <c r="AP5288" s="18">
        <f>SUM(AI5288:AO5288)</f>
        <v>96.29058000000001</v>
      </c>
    </row>
    <row r="5289" ht="20.35" customHeight="1">
      <c r="A5289" t="s" s="28">
        <v>4025</v>
      </c>
      <c r="B5289" s="15">
        <v>44505</v>
      </c>
      <c r="C5289" s="16"/>
      <c r="D5289" s="16"/>
      <c r="E5289" s="31"/>
      <c r="F5289" s="31"/>
      <c r="G5289" s="16"/>
      <c r="H5289" s="17">
        <v>2</v>
      </c>
      <c r="I5289" s="16"/>
      <c r="J5289" s="16"/>
      <c r="K5289" s="16"/>
      <c r="L5289" s="16"/>
      <c r="M5289" s="16"/>
      <c r="N5289" s="16"/>
      <c r="O5289" s="16"/>
      <c r="P5289" s="16"/>
      <c r="Q5289" s="16"/>
      <c r="R5289" s="16"/>
      <c r="S5289" s="16"/>
      <c r="T5289" s="16"/>
      <c r="U5289" s="16"/>
      <c r="V5289" s="16"/>
      <c r="W5289" s="16"/>
      <c r="X5289" s="16"/>
      <c r="Y5289" s="16"/>
      <c r="Z5289" s="16"/>
      <c r="AA5289" s="16"/>
      <c r="AB5289" s="16"/>
      <c r="AC5289" s="16"/>
      <c r="AD5289" s="16"/>
      <c r="AE5289" s="16"/>
      <c r="AF5289" s="16"/>
      <c r="AG5289" s="16"/>
      <c r="AH5289" s="16"/>
      <c r="AI5289" s="18">
        <v>2399.98</v>
      </c>
      <c r="AJ5289" s="22">
        <v>0</v>
      </c>
      <c r="AK5289" s="22">
        <v>0</v>
      </c>
      <c r="AL5289" s="22">
        <f>AI5289*-0.029-0.3</f>
        <v>-69.89942000000001</v>
      </c>
      <c r="AM5289" s="22">
        <v>0</v>
      </c>
      <c r="AN5289" s="22">
        <v>-19.34</v>
      </c>
      <c r="AO5289" s="22">
        <v>0</v>
      </c>
      <c r="AP5289" s="18">
        <f>SUM(AI5289:AO5289)</f>
        <v>2310.74058</v>
      </c>
    </row>
    <row r="5290" ht="20.35" customHeight="1">
      <c r="A5290" t="s" s="28">
        <v>4026</v>
      </c>
      <c r="B5290" s="15">
        <v>44506</v>
      </c>
      <c r="C5290" s="17">
        <v>1</v>
      </c>
      <c r="D5290" s="16"/>
      <c r="E5290" s="31"/>
      <c r="F5290" s="59">
        <v>1</v>
      </c>
      <c r="G5290" s="16"/>
      <c r="H5290" s="16"/>
      <c r="I5290" s="16"/>
      <c r="J5290" s="16"/>
      <c r="K5290" s="16"/>
      <c r="L5290" s="16"/>
      <c r="M5290" s="16"/>
      <c r="N5290" s="16"/>
      <c r="O5290" s="16"/>
      <c r="P5290" s="16"/>
      <c r="Q5290" s="16"/>
      <c r="R5290" s="16"/>
      <c r="S5290" s="16"/>
      <c r="T5290" s="16"/>
      <c r="U5290" s="16"/>
      <c r="V5290" s="16"/>
      <c r="W5290" s="16"/>
      <c r="X5290" s="16"/>
      <c r="Y5290" s="16"/>
      <c r="Z5290" s="16"/>
      <c r="AA5290" s="16"/>
      <c r="AB5290" s="16"/>
      <c r="AC5290" s="16"/>
      <c r="AD5290" s="16"/>
      <c r="AE5290" s="16"/>
      <c r="AF5290" s="16"/>
      <c r="AG5290" s="16"/>
      <c r="AH5290" s="16"/>
      <c r="AI5290" s="18">
        <v>516.05</v>
      </c>
      <c r="AJ5290" s="22">
        <f>AI5290*-0.029+-0.3</f>
        <v>-15.26545</v>
      </c>
      <c r="AK5290" s="22">
        <v>0</v>
      </c>
      <c r="AL5290" s="22">
        <v>0</v>
      </c>
      <c r="AM5290" s="22">
        <v>0</v>
      </c>
      <c r="AN5290" s="22">
        <v>-58.97</v>
      </c>
      <c r="AO5290" s="22">
        <v>0</v>
      </c>
      <c r="AP5290" s="18">
        <f>SUM(AI5290:AO5290)</f>
        <v>441.81455</v>
      </c>
    </row>
    <row r="5291" ht="20.35" customHeight="1">
      <c r="A5291" t="s" s="28">
        <v>4027</v>
      </c>
      <c r="B5291" s="15">
        <v>44508</v>
      </c>
      <c r="C5291" s="17">
        <v>1</v>
      </c>
      <c r="D5291" s="16"/>
      <c r="E5291" s="31"/>
      <c r="F5291" s="59">
        <v>1</v>
      </c>
      <c r="G5291" s="16"/>
      <c r="H5291" s="16"/>
      <c r="I5291" s="16"/>
      <c r="J5291" s="16"/>
      <c r="K5291" s="16"/>
      <c r="L5291" s="16"/>
      <c r="M5291" s="16"/>
      <c r="N5291" s="16"/>
      <c r="O5291" s="16"/>
      <c r="P5291" s="16"/>
      <c r="Q5291" s="16"/>
      <c r="R5291" s="16"/>
      <c r="S5291" s="16"/>
      <c r="T5291" s="16"/>
      <c r="U5291" s="16"/>
      <c r="V5291" s="16"/>
      <c r="W5291" s="16"/>
      <c r="X5291" s="16"/>
      <c r="Y5291" s="16"/>
      <c r="Z5291" s="16"/>
      <c r="AA5291" s="16"/>
      <c r="AB5291" s="16"/>
      <c r="AC5291" s="16"/>
      <c r="AD5291" s="16"/>
      <c r="AE5291" s="16"/>
      <c r="AF5291" s="16"/>
      <c r="AG5291" s="16"/>
      <c r="AH5291" s="16"/>
      <c r="AI5291" s="18">
        <v>489.35</v>
      </c>
      <c r="AJ5291" s="22">
        <f>AI5291*-0.029+-0.3</f>
        <v>-14.49115</v>
      </c>
      <c r="AK5291" s="22">
        <v>0</v>
      </c>
      <c r="AL5291" s="22">
        <v>0</v>
      </c>
      <c r="AM5291" s="22">
        <v>0</v>
      </c>
      <c r="AN5291" s="22">
        <v>-11.68</v>
      </c>
      <c r="AO5291" s="22">
        <v>-39.37</v>
      </c>
      <c r="AP5291" s="18">
        <f>SUM(AI5291:AO5291)</f>
        <v>423.80885</v>
      </c>
    </row>
    <row r="5292" ht="20.35" customHeight="1">
      <c r="A5292" t="s" s="28">
        <v>4028</v>
      </c>
      <c r="B5292" s="15">
        <v>44508</v>
      </c>
      <c r="C5292" s="17">
        <v>1</v>
      </c>
      <c r="D5292" s="16"/>
      <c r="E5292" s="31"/>
      <c r="F5292" s="31"/>
      <c r="G5292" s="16"/>
      <c r="H5292" s="16"/>
      <c r="I5292" s="16"/>
      <c r="J5292" s="16"/>
      <c r="K5292" s="16"/>
      <c r="L5292" s="16"/>
      <c r="M5292" s="16"/>
      <c r="N5292" s="16"/>
      <c r="O5292" s="16"/>
      <c r="P5292" s="16"/>
      <c r="Q5292" s="16"/>
      <c r="R5292" s="16"/>
      <c r="S5292" s="16"/>
      <c r="T5292" s="16"/>
      <c r="U5292" s="16"/>
      <c r="V5292" s="16"/>
      <c r="W5292" s="16"/>
      <c r="X5292" s="16"/>
      <c r="Y5292" s="16"/>
      <c r="Z5292" s="16"/>
      <c r="AA5292" s="16"/>
      <c r="AB5292" s="16"/>
      <c r="AC5292" s="16"/>
      <c r="AD5292" s="16"/>
      <c r="AE5292" s="16"/>
      <c r="AF5292" s="16"/>
      <c r="AG5292" s="16"/>
      <c r="AH5292" s="16"/>
      <c r="AI5292" s="18">
        <v>299.99</v>
      </c>
      <c r="AJ5292" s="22">
        <f>AI5292*-0.029+-0.3</f>
        <v>-8.99971</v>
      </c>
      <c r="AK5292" s="22">
        <v>0</v>
      </c>
      <c r="AL5292" s="22">
        <v>0</v>
      </c>
      <c r="AM5292" s="22">
        <v>0</v>
      </c>
      <c r="AN5292" s="22">
        <v>-13.13</v>
      </c>
      <c r="AO5292" s="22">
        <v>0</v>
      </c>
      <c r="AP5292" s="18">
        <f>SUM(AI5292:AO5292)</f>
        <v>277.86029</v>
      </c>
    </row>
    <row r="5293" ht="20.35" customHeight="1">
      <c r="A5293" t="s" s="28">
        <v>4029</v>
      </c>
      <c r="B5293" s="15">
        <v>44508</v>
      </c>
      <c r="C5293" s="17">
        <v>1</v>
      </c>
      <c r="D5293" s="16"/>
      <c r="E5293" s="31"/>
      <c r="F5293" s="59">
        <v>1</v>
      </c>
      <c r="G5293" s="16"/>
      <c r="H5293" s="16"/>
      <c r="I5293" s="16"/>
      <c r="J5293" s="16"/>
      <c r="K5293" s="16"/>
      <c r="L5293" s="16"/>
      <c r="M5293" s="16"/>
      <c r="N5293" s="16"/>
      <c r="O5293" s="16"/>
      <c r="P5293" s="16"/>
      <c r="Q5293" s="16"/>
      <c r="R5293" s="16"/>
      <c r="S5293" s="16"/>
      <c r="T5293" s="16"/>
      <c r="U5293" s="16"/>
      <c r="V5293" s="16"/>
      <c r="W5293" s="16"/>
      <c r="X5293" s="16"/>
      <c r="Y5293" s="16"/>
      <c r="Z5293" s="16"/>
      <c r="AA5293" s="16"/>
      <c r="AB5293" s="16"/>
      <c r="AC5293" s="16"/>
      <c r="AD5293" s="16"/>
      <c r="AE5293" s="16"/>
      <c r="AF5293" s="16"/>
      <c r="AG5293" s="16"/>
      <c r="AH5293" s="16"/>
      <c r="AI5293" s="18">
        <v>489.98</v>
      </c>
      <c r="AJ5293" s="22">
        <f>AI5293*-0.029+-0.3</f>
        <v>-14.50942</v>
      </c>
      <c r="AK5293" s="22">
        <v>0</v>
      </c>
      <c r="AL5293" s="22">
        <v>0</v>
      </c>
      <c r="AM5293" s="22">
        <v>0</v>
      </c>
      <c r="AN5293" s="22">
        <v>-15.48</v>
      </c>
      <c r="AO5293" s="22">
        <v>0</v>
      </c>
      <c r="AP5293" s="18">
        <f>SUM(AI5293:AO5293)</f>
        <v>459.99058</v>
      </c>
    </row>
    <row r="5294" ht="20.35" customHeight="1">
      <c r="A5294" t="s" s="28">
        <v>4030</v>
      </c>
      <c r="B5294" s="15">
        <v>44508</v>
      </c>
      <c r="C5294" s="17">
        <v>1</v>
      </c>
      <c r="D5294" s="16"/>
      <c r="E5294" s="31"/>
      <c r="F5294" s="31"/>
      <c r="G5294" s="16"/>
      <c r="H5294" s="16"/>
      <c r="I5294" s="16"/>
      <c r="J5294" s="16"/>
      <c r="K5294" s="16"/>
      <c r="L5294" s="16"/>
      <c r="M5294" s="16"/>
      <c r="N5294" s="16"/>
      <c r="O5294" s="16"/>
      <c r="P5294" s="16"/>
      <c r="Q5294" s="16"/>
      <c r="R5294" s="16"/>
      <c r="S5294" s="16"/>
      <c r="T5294" s="16"/>
      <c r="U5294" s="16"/>
      <c r="V5294" s="16"/>
      <c r="W5294" s="16"/>
      <c r="X5294" s="16"/>
      <c r="Y5294" s="16"/>
      <c r="Z5294" s="16"/>
      <c r="AA5294" s="16"/>
      <c r="AB5294" s="16"/>
      <c r="AC5294" s="16"/>
      <c r="AD5294" s="16"/>
      <c r="AE5294" s="16"/>
      <c r="AF5294" s="16"/>
      <c r="AG5294" s="16"/>
      <c r="AH5294" s="16"/>
      <c r="AI5294" s="18">
        <v>299.99</v>
      </c>
      <c r="AJ5294" s="22">
        <f>AI5294*-0.029+-0.3</f>
        <v>-8.99971</v>
      </c>
      <c r="AK5294" s="22">
        <v>0</v>
      </c>
      <c r="AL5294" s="22">
        <v>0</v>
      </c>
      <c r="AM5294" s="22">
        <v>0</v>
      </c>
      <c r="AN5294" s="22">
        <v>-13.13</v>
      </c>
      <c r="AO5294" s="22">
        <v>0</v>
      </c>
      <c r="AP5294" s="18">
        <f>SUM(AI5294:AO5294)</f>
        <v>277.86029</v>
      </c>
    </row>
    <row r="5295" ht="20.35" customHeight="1">
      <c r="A5295" t="s" s="28">
        <v>4031</v>
      </c>
      <c r="B5295" s="15">
        <v>44508</v>
      </c>
      <c r="C5295" s="17">
        <v>2</v>
      </c>
      <c r="D5295" s="16"/>
      <c r="E5295" s="31"/>
      <c r="F5295" s="31"/>
      <c r="G5295" s="16"/>
      <c r="H5295" s="16"/>
      <c r="I5295" s="16"/>
      <c r="J5295" s="16"/>
      <c r="K5295" s="16"/>
      <c r="L5295" s="16"/>
      <c r="M5295" s="16"/>
      <c r="N5295" s="16"/>
      <c r="O5295" s="16"/>
      <c r="P5295" s="16"/>
      <c r="Q5295" s="16"/>
      <c r="R5295" s="16"/>
      <c r="S5295" s="16"/>
      <c r="T5295" s="16"/>
      <c r="U5295" s="16"/>
      <c r="V5295" s="16"/>
      <c r="W5295" s="16"/>
      <c r="X5295" s="16"/>
      <c r="Y5295" s="16"/>
      <c r="Z5295" s="16"/>
      <c r="AA5295" s="16"/>
      <c r="AB5295" s="16"/>
      <c r="AC5295" s="16"/>
      <c r="AD5295" s="16"/>
      <c r="AE5295" s="16"/>
      <c r="AF5295" s="16"/>
      <c r="AG5295" s="16"/>
      <c r="AH5295" s="16"/>
      <c r="AI5295" s="18">
        <v>739.48</v>
      </c>
      <c r="AJ5295" s="22">
        <v>0</v>
      </c>
      <c r="AK5295" s="22">
        <v>0</v>
      </c>
      <c r="AL5295" s="22">
        <v>0</v>
      </c>
      <c r="AM5295" s="22">
        <f>AI5295*-0.0599</f>
        <v>-44.294852</v>
      </c>
      <c r="AN5295" s="22">
        <v>-11.68</v>
      </c>
      <c r="AO5295" s="22">
        <v>-59.5</v>
      </c>
      <c r="AP5295" s="18">
        <f>SUM(AI5295:AO5295)</f>
        <v>624.005148</v>
      </c>
    </row>
    <row r="5296" ht="20.35" customHeight="1">
      <c r="A5296" t="s" s="28">
        <v>4032</v>
      </c>
      <c r="B5296" s="15">
        <v>44508</v>
      </c>
      <c r="C5296" s="17">
        <v>1</v>
      </c>
      <c r="D5296" s="16"/>
      <c r="E5296" s="31"/>
      <c r="F5296" s="31"/>
      <c r="G5296" s="16"/>
      <c r="H5296" s="16"/>
      <c r="I5296" s="16"/>
      <c r="J5296" s="16"/>
      <c r="K5296" s="16"/>
      <c r="L5296" s="16"/>
      <c r="M5296" s="16"/>
      <c r="N5296" s="16"/>
      <c r="O5296" s="16"/>
      <c r="P5296" s="16"/>
      <c r="Q5296" s="16"/>
      <c r="R5296" s="16"/>
      <c r="S5296" s="16"/>
      <c r="T5296" s="16"/>
      <c r="U5296" s="16"/>
      <c r="V5296" s="16"/>
      <c r="W5296" s="16"/>
      <c r="X5296" s="16"/>
      <c r="Y5296" s="16"/>
      <c r="Z5296" s="16"/>
      <c r="AA5296" s="16"/>
      <c r="AB5296" s="16"/>
      <c r="AC5296" s="16"/>
      <c r="AD5296" s="16"/>
      <c r="AE5296" s="16"/>
      <c r="AF5296" s="16"/>
      <c r="AG5296" s="16"/>
      <c r="AH5296" s="16"/>
      <c r="AI5296" s="18">
        <v>299.99</v>
      </c>
      <c r="AJ5296" s="22">
        <f>AI5296*-0.029+-0.3</f>
        <v>-8.99971</v>
      </c>
      <c r="AK5296" s="22">
        <v>0</v>
      </c>
      <c r="AL5296" s="22">
        <v>0</v>
      </c>
      <c r="AM5296" s="22">
        <v>0</v>
      </c>
      <c r="AN5296" s="22">
        <v>-13.13</v>
      </c>
      <c r="AO5296" s="22">
        <v>0</v>
      </c>
      <c r="AP5296" s="18">
        <f>SUM(AI5296:AO5296)</f>
        <v>277.86029</v>
      </c>
    </row>
    <row r="5297" ht="20.35" customHeight="1">
      <c r="A5297" t="s" s="28">
        <v>4033</v>
      </c>
      <c r="B5297" s="15">
        <v>44508</v>
      </c>
      <c r="C5297" s="16"/>
      <c r="D5297" s="16"/>
      <c r="E5297" s="31"/>
      <c r="F5297" s="31"/>
      <c r="G5297" s="16"/>
      <c r="H5297" s="16"/>
      <c r="I5297" s="16"/>
      <c r="J5297" s="16"/>
      <c r="K5297" s="16"/>
      <c r="L5297" s="16"/>
      <c r="M5297" s="16"/>
      <c r="N5297" s="16"/>
      <c r="O5297" s="16"/>
      <c r="P5297" s="16"/>
      <c r="Q5297" s="16"/>
      <c r="R5297" s="16"/>
      <c r="S5297" s="16"/>
      <c r="T5297" s="16"/>
      <c r="U5297" s="16"/>
      <c r="V5297" s="16"/>
      <c r="W5297" s="16"/>
      <c r="X5297" s="16"/>
      <c r="Y5297" s="16"/>
      <c r="Z5297" s="16"/>
      <c r="AA5297" s="16"/>
      <c r="AB5297" s="16"/>
      <c r="AC5297" s="16"/>
      <c r="AD5297" s="16"/>
      <c r="AE5297" s="16"/>
      <c r="AF5297" s="16"/>
      <c r="AG5297" s="16"/>
      <c r="AH5297" s="16"/>
      <c r="AI5297" s="18">
        <v>25.97</v>
      </c>
      <c r="AJ5297" s="22">
        <v>0</v>
      </c>
      <c r="AK5297" s="22">
        <v>0</v>
      </c>
      <c r="AL5297" s="22">
        <f>AI5297*-0.029-0.3</f>
        <v>-1.05313</v>
      </c>
      <c r="AM5297" s="22">
        <v>0</v>
      </c>
      <c r="AN5297" s="22">
        <v>-3.88</v>
      </c>
      <c r="AO5297" s="22">
        <v>0</v>
      </c>
      <c r="AP5297" s="18">
        <f>SUM(AI5297:AO5297)</f>
        <v>21.03687</v>
      </c>
    </row>
    <row r="5298" ht="20.35" customHeight="1">
      <c r="A5298" t="s" s="28">
        <v>4034</v>
      </c>
      <c r="B5298" s="15">
        <v>44508</v>
      </c>
      <c r="C5298" s="16"/>
      <c r="D5298" s="16"/>
      <c r="E5298" s="31"/>
      <c r="F5298" s="31"/>
      <c r="G5298" s="16"/>
      <c r="H5298" s="16"/>
      <c r="I5298" s="16"/>
      <c r="J5298" s="16"/>
      <c r="K5298" s="16"/>
      <c r="L5298" s="16"/>
      <c r="M5298" s="16"/>
      <c r="N5298" s="16"/>
      <c r="O5298" s="16"/>
      <c r="P5298" s="16"/>
      <c r="Q5298" s="16"/>
      <c r="R5298" s="16"/>
      <c r="S5298" s="16"/>
      <c r="T5298" s="16"/>
      <c r="U5298" s="17">
        <v>1</v>
      </c>
      <c r="V5298" s="16"/>
      <c r="W5298" s="16"/>
      <c r="X5298" s="16"/>
      <c r="Y5298" s="16"/>
      <c r="Z5298" s="16"/>
      <c r="AA5298" s="16"/>
      <c r="AB5298" s="16"/>
      <c r="AC5298" s="16"/>
      <c r="AD5298" s="16"/>
      <c r="AE5298" s="16"/>
      <c r="AF5298" s="16"/>
      <c r="AG5298" s="16"/>
      <c r="AH5298" s="16"/>
      <c r="AI5298" s="18">
        <v>3219.96</v>
      </c>
      <c r="AJ5298" s="22">
        <f>AI5298*-0.029+-0.3</f>
        <v>-93.67883999999999</v>
      </c>
      <c r="AK5298" s="22">
        <v>0</v>
      </c>
      <c r="AL5298" s="22">
        <v>0</v>
      </c>
      <c r="AM5298" s="22">
        <v>0</v>
      </c>
      <c r="AN5298" s="22">
        <v>-91.97</v>
      </c>
      <c r="AO5298" s="22">
        <v>0</v>
      </c>
      <c r="AP5298" s="18">
        <f>SUM(AI5298:AO5298)</f>
        <v>3034.31116</v>
      </c>
    </row>
    <row r="5299" ht="20.35" customHeight="1">
      <c r="A5299" t="s" s="28">
        <v>4035</v>
      </c>
      <c r="B5299" s="15">
        <v>44508</v>
      </c>
      <c r="C5299" s="17">
        <v>1</v>
      </c>
      <c r="D5299" s="16"/>
      <c r="E5299" s="31"/>
      <c r="F5299" s="59">
        <v>1</v>
      </c>
      <c r="G5299" s="16"/>
      <c r="H5299" s="16"/>
      <c r="I5299" s="16"/>
      <c r="J5299" s="16"/>
      <c r="K5299" s="16"/>
      <c r="L5299" s="16"/>
      <c r="M5299" s="16"/>
      <c r="N5299" s="16"/>
      <c r="O5299" s="16"/>
      <c r="P5299" s="16"/>
      <c r="Q5299" s="16"/>
      <c r="R5299" s="16"/>
      <c r="S5299" s="16"/>
      <c r="T5299" s="16"/>
      <c r="U5299" s="16"/>
      <c r="V5299" s="16"/>
      <c r="W5299" s="16"/>
      <c r="X5299" s="16"/>
      <c r="Y5299" s="16"/>
      <c r="Z5299" s="16"/>
      <c r="AA5299" s="16"/>
      <c r="AB5299" s="16"/>
      <c r="AC5299" s="16"/>
      <c r="AD5299" s="16"/>
      <c r="AE5299" s="16"/>
      <c r="AF5299" s="16"/>
      <c r="AG5299" s="16"/>
      <c r="AH5299" s="16"/>
      <c r="AI5299" s="18">
        <v>449.98</v>
      </c>
      <c r="AJ5299" s="22">
        <f>AI5299*-0.029+-0.3</f>
        <v>-13.34942</v>
      </c>
      <c r="AK5299" s="22">
        <v>0</v>
      </c>
      <c r="AL5299" s="22">
        <v>0</v>
      </c>
      <c r="AM5299" s="22">
        <v>0</v>
      </c>
      <c r="AN5299" s="22">
        <v>-15.48</v>
      </c>
      <c r="AO5299" s="22">
        <v>0</v>
      </c>
      <c r="AP5299" s="18">
        <f>SUM(AI5299:AO5299)</f>
        <v>421.15058</v>
      </c>
    </row>
    <row r="5300" ht="20.35" customHeight="1">
      <c r="A5300" t="s" s="28">
        <v>3358</v>
      </c>
      <c r="B5300" s="15">
        <v>44508</v>
      </c>
      <c r="C5300" s="16"/>
      <c r="D5300" s="16"/>
      <c r="E5300" s="31"/>
      <c r="F5300" s="31"/>
      <c r="G5300" s="16"/>
      <c r="H5300" s="16"/>
      <c r="I5300" s="16"/>
      <c r="J5300" s="16"/>
      <c r="K5300" s="16"/>
      <c r="L5300" s="16"/>
      <c r="M5300" s="16"/>
      <c r="N5300" s="16"/>
      <c r="O5300" s="16"/>
      <c r="P5300" s="16"/>
      <c r="Q5300" s="16"/>
      <c r="R5300" s="16"/>
      <c r="S5300" s="16"/>
      <c r="T5300" s="16"/>
      <c r="U5300" s="16"/>
      <c r="V5300" s="16"/>
      <c r="W5300" s="16"/>
      <c r="X5300" s="31"/>
      <c r="Y5300" s="31"/>
      <c r="Z5300" s="16"/>
      <c r="AA5300" s="16"/>
      <c r="AB5300" s="16"/>
      <c r="AC5300" s="16"/>
      <c r="AD5300" s="16"/>
      <c r="AE5300" s="16"/>
      <c r="AF5300" s="16"/>
      <c r="AG5300" s="16"/>
      <c r="AH5300" s="16"/>
      <c r="AI5300" s="18">
        <v>17.49</v>
      </c>
      <c r="AJ5300" s="22">
        <f>AI5300*-0.029+-0.3</f>
        <v>-0.80721</v>
      </c>
      <c r="AK5300" s="22">
        <v>0</v>
      </c>
      <c r="AL5300" s="22">
        <v>0</v>
      </c>
      <c r="AM5300" s="22">
        <v>0</v>
      </c>
      <c r="AN5300" s="22">
        <v>-3.52</v>
      </c>
      <c r="AO5300" s="22">
        <v>0</v>
      </c>
      <c r="AP5300" s="18">
        <f>SUM(AI5300:AO5300)</f>
        <v>13.16279</v>
      </c>
    </row>
    <row r="5301" ht="20.35" customHeight="1">
      <c r="A5301" t="s" s="28">
        <v>4036</v>
      </c>
      <c r="B5301" s="15">
        <v>44508</v>
      </c>
      <c r="C5301" s="16"/>
      <c r="D5301" s="16"/>
      <c r="E5301" s="31"/>
      <c r="F5301" s="31"/>
      <c r="G5301" s="16"/>
      <c r="H5301" s="16"/>
      <c r="I5301" s="16"/>
      <c r="J5301" s="16"/>
      <c r="K5301" s="16"/>
      <c r="L5301" s="16"/>
      <c r="M5301" s="16"/>
      <c r="N5301" s="16"/>
      <c r="O5301" s="16"/>
      <c r="P5301" s="16"/>
      <c r="Q5301" s="16"/>
      <c r="R5301" s="16"/>
      <c r="S5301" s="16"/>
      <c r="T5301" s="16"/>
      <c r="U5301" s="16"/>
      <c r="V5301" s="16"/>
      <c r="W5301" s="16"/>
      <c r="X5301" s="17">
        <v>2</v>
      </c>
      <c r="Y5301" s="16"/>
      <c r="Z5301" s="16"/>
      <c r="AA5301" s="16"/>
      <c r="AB5301" s="16"/>
      <c r="AC5301" s="16"/>
      <c r="AD5301" s="16"/>
      <c r="AE5301" s="16"/>
      <c r="AF5301" s="16"/>
      <c r="AG5301" s="16"/>
      <c r="AH5301" s="16"/>
      <c r="AI5301" s="18">
        <v>219.98</v>
      </c>
      <c r="AJ5301" s="22">
        <f>AI5301*-0.029+-0.3</f>
        <v>-6.67942</v>
      </c>
      <c r="AK5301" s="22">
        <v>0</v>
      </c>
      <c r="AL5301" s="22">
        <v>0</v>
      </c>
      <c r="AM5301" s="22">
        <v>0</v>
      </c>
      <c r="AN5301" s="22">
        <v>-10.2</v>
      </c>
      <c r="AO5301" s="22">
        <v>0</v>
      </c>
      <c r="AP5301" s="18">
        <f>SUM(AI5301:AO5301)</f>
        <v>203.10058</v>
      </c>
    </row>
    <row r="5302" ht="20.35" customHeight="1">
      <c r="A5302" t="s" s="28">
        <v>4037</v>
      </c>
      <c r="B5302" s="15">
        <v>44508</v>
      </c>
      <c r="C5302" s="16"/>
      <c r="D5302" s="16"/>
      <c r="E5302" s="31"/>
      <c r="F5302" s="31"/>
      <c r="G5302" s="16"/>
      <c r="H5302" s="16"/>
      <c r="I5302" s="16"/>
      <c r="J5302" s="16"/>
      <c r="K5302" s="16"/>
      <c r="L5302" s="16"/>
      <c r="M5302" s="16"/>
      <c r="N5302" s="16"/>
      <c r="O5302" s="16"/>
      <c r="P5302" s="16"/>
      <c r="Q5302" s="16"/>
      <c r="R5302" s="16"/>
      <c r="S5302" s="16"/>
      <c r="T5302" s="16"/>
      <c r="U5302" s="16"/>
      <c r="V5302" s="16"/>
      <c r="W5302" s="16"/>
      <c r="X5302" s="16"/>
      <c r="Y5302" s="16"/>
      <c r="Z5302" s="16"/>
      <c r="AA5302" s="16"/>
      <c r="AB5302" s="16"/>
      <c r="AC5302" s="16"/>
      <c r="AD5302" s="16"/>
      <c r="AE5302" s="16"/>
      <c r="AF5302" s="16"/>
      <c r="AG5302" s="16"/>
      <c r="AH5302" s="16"/>
      <c r="AI5302" s="18">
        <v>16.15</v>
      </c>
      <c r="AJ5302" s="22">
        <f>AI5302*-0.029+-0.3</f>
        <v>-0.76835</v>
      </c>
      <c r="AK5302" s="22">
        <v>0</v>
      </c>
      <c r="AL5302" s="22">
        <v>0</v>
      </c>
      <c r="AM5302" s="22">
        <v>0</v>
      </c>
      <c r="AN5302" s="22">
        <v>-8.199999999999999</v>
      </c>
      <c r="AO5302" s="22">
        <v>0</v>
      </c>
      <c r="AP5302" s="18">
        <f>SUM(AI5302:AO5302)</f>
        <v>7.18165</v>
      </c>
    </row>
    <row r="5303" ht="20.35" customHeight="1">
      <c r="A5303" t="s" s="28">
        <v>4038</v>
      </c>
      <c r="B5303" s="15">
        <v>44509</v>
      </c>
      <c r="C5303" s="16"/>
      <c r="D5303" s="16"/>
      <c r="E5303" s="31"/>
      <c r="F5303" s="31"/>
      <c r="G5303" s="16"/>
      <c r="H5303" s="16"/>
      <c r="I5303" s="16"/>
      <c r="J5303" s="16"/>
      <c r="K5303" s="16"/>
      <c r="L5303" s="16"/>
      <c r="M5303" s="16"/>
      <c r="N5303" s="16"/>
      <c r="O5303" s="16"/>
      <c r="P5303" s="16"/>
      <c r="Q5303" s="16"/>
      <c r="R5303" s="16"/>
      <c r="S5303" s="16"/>
      <c r="T5303" s="16"/>
      <c r="U5303" s="16"/>
      <c r="V5303" s="16"/>
      <c r="W5303" s="16"/>
      <c r="X5303" s="17">
        <v>6</v>
      </c>
      <c r="Y5303" s="16"/>
      <c r="Z5303" s="16"/>
      <c r="AA5303" s="16"/>
      <c r="AB5303" s="16"/>
      <c r="AC5303" s="16"/>
      <c r="AD5303" s="16"/>
      <c r="AE5303" s="16"/>
      <c r="AF5303" s="16"/>
      <c r="AG5303" s="16"/>
      <c r="AH5303" s="16"/>
      <c r="AI5303" s="18">
        <v>869.9400000000001</v>
      </c>
      <c r="AJ5303" s="22">
        <f>AI5303*-0.029+-0.3</f>
        <v>-25.52826</v>
      </c>
      <c r="AK5303" s="22">
        <v>0</v>
      </c>
      <c r="AL5303" s="22">
        <v>0</v>
      </c>
      <c r="AM5303" s="22">
        <v>0</v>
      </c>
      <c r="AN5303" s="22">
        <v>-20.44</v>
      </c>
      <c r="AO5303" s="22">
        <v>0</v>
      </c>
      <c r="AP5303" s="18">
        <f>SUM(AI5303:AO5303)</f>
        <v>823.97174</v>
      </c>
    </row>
    <row r="5304" ht="20.35" customHeight="1">
      <c r="A5304" t="s" s="28">
        <v>4008</v>
      </c>
      <c r="B5304" s="15">
        <v>44509</v>
      </c>
      <c r="C5304" s="16"/>
      <c r="D5304" s="16"/>
      <c r="E5304" s="31"/>
      <c r="F5304" s="31"/>
      <c r="G5304" s="16"/>
      <c r="H5304" s="16"/>
      <c r="I5304" s="16"/>
      <c r="J5304" s="16"/>
      <c r="K5304" s="16"/>
      <c r="L5304" s="16"/>
      <c r="M5304" s="16"/>
      <c r="N5304" s="16"/>
      <c r="O5304" s="16"/>
      <c r="P5304" s="16"/>
      <c r="Q5304" s="16"/>
      <c r="R5304" s="16"/>
      <c r="S5304" s="16"/>
      <c r="T5304" s="16"/>
      <c r="U5304" s="16"/>
      <c r="V5304" s="16"/>
      <c r="W5304" s="16"/>
      <c r="X5304" s="16"/>
      <c r="Y5304" s="16"/>
      <c r="Z5304" s="16"/>
      <c r="AA5304" s="16"/>
      <c r="AB5304" s="16"/>
      <c r="AC5304" s="16"/>
      <c r="AD5304" s="16"/>
      <c r="AE5304" s="16"/>
      <c r="AF5304" s="16"/>
      <c r="AG5304" s="16"/>
      <c r="AH5304" s="16"/>
      <c r="AI5304" s="18">
        <v>28.24</v>
      </c>
      <c r="AJ5304" s="22">
        <f>AI5304*-0.029+-0.3</f>
        <v>-1.11896</v>
      </c>
      <c r="AK5304" s="22">
        <v>0</v>
      </c>
      <c r="AL5304" s="22">
        <v>0</v>
      </c>
      <c r="AM5304" s="22">
        <v>0</v>
      </c>
      <c r="AN5304" s="22">
        <v>-3.23</v>
      </c>
      <c r="AO5304" s="22">
        <v>-2.27</v>
      </c>
      <c r="AP5304" s="18">
        <f>SUM(AI5304:AO5304)</f>
        <v>21.62104</v>
      </c>
    </row>
    <row r="5305" ht="20.35" customHeight="1">
      <c r="A5305" t="s" s="28">
        <v>2933</v>
      </c>
      <c r="B5305" s="15">
        <v>44509</v>
      </c>
      <c r="C5305" s="17">
        <v>1</v>
      </c>
      <c r="D5305" s="16"/>
      <c r="E5305" s="31"/>
      <c r="F5305" s="59">
        <v>1</v>
      </c>
      <c r="G5305" s="16"/>
      <c r="H5305" s="16"/>
      <c r="I5305" s="16"/>
      <c r="J5305" s="16"/>
      <c r="K5305" s="16"/>
      <c r="L5305" s="16"/>
      <c r="M5305" s="16"/>
      <c r="N5305" s="16"/>
      <c r="O5305" s="16"/>
      <c r="P5305" s="16"/>
      <c r="Q5305" s="16"/>
      <c r="R5305" s="16"/>
      <c r="S5305" s="16"/>
      <c r="T5305" s="16"/>
      <c r="U5305" s="16"/>
      <c r="V5305" s="16"/>
      <c r="W5305" s="16"/>
      <c r="X5305" s="16"/>
      <c r="Y5305" s="16"/>
      <c r="Z5305" s="17">
        <v>2</v>
      </c>
      <c r="AA5305" s="16"/>
      <c r="AB5305" s="16"/>
      <c r="AC5305" s="16"/>
      <c r="AD5305" s="16"/>
      <c r="AE5305" s="16"/>
      <c r="AF5305" s="16"/>
      <c r="AG5305" s="16"/>
      <c r="AH5305" s="16"/>
      <c r="AI5305" s="18">
        <v>479.96</v>
      </c>
      <c r="AJ5305" s="22">
        <f>AI5305*-0.029+-0.3</f>
        <v>-14.21884</v>
      </c>
      <c r="AK5305" s="22">
        <v>0</v>
      </c>
      <c r="AL5305" s="22">
        <v>0</v>
      </c>
      <c r="AM5305" s="22">
        <v>0</v>
      </c>
      <c r="AN5305" s="22">
        <v>-16.96</v>
      </c>
      <c r="AO5305" s="22">
        <v>0</v>
      </c>
      <c r="AP5305" s="18">
        <f>SUM(AI5305:AO5305)</f>
        <v>448.78116</v>
      </c>
    </row>
    <row r="5306" ht="20.35" customHeight="1">
      <c r="A5306" t="s" s="28">
        <v>3681</v>
      </c>
      <c r="B5306" s="15">
        <v>44509</v>
      </c>
      <c r="C5306" s="16"/>
      <c r="D5306" s="16"/>
      <c r="E5306" s="31"/>
      <c r="F5306" s="31"/>
      <c r="G5306" s="16"/>
      <c r="H5306" s="16"/>
      <c r="I5306" s="16"/>
      <c r="J5306" s="16"/>
      <c r="K5306" s="16"/>
      <c r="L5306" s="16"/>
      <c r="M5306" s="16"/>
      <c r="N5306" s="16"/>
      <c r="O5306" s="16"/>
      <c r="P5306" s="16"/>
      <c r="Q5306" s="16"/>
      <c r="R5306" s="16"/>
      <c r="S5306" s="16"/>
      <c r="T5306" s="16"/>
      <c r="U5306" s="16"/>
      <c r="V5306" s="16"/>
      <c r="W5306" s="16"/>
      <c r="X5306" s="16"/>
      <c r="Y5306" s="16"/>
      <c r="Z5306" s="16"/>
      <c r="AA5306" s="16"/>
      <c r="AB5306" s="16"/>
      <c r="AC5306" s="16"/>
      <c r="AD5306" s="16"/>
      <c r="AE5306" s="16"/>
      <c r="AF5306" s="16"/>
      <c r="AG5306" s="16"/>
      <c r="AH5306" s="16"/>
      <c r="AI5306" s="18">
        <v>17.48</v>
      </c>
      <c r="AJ5306" s="22">
        <f>AI5306*-0.029+-0.3</f>
        <v>-0.80692</v>
      </c>
      <c r="AK5306" s="22">
        <v>0</v>
      </c>
      <c r="AL5306" s="22">
        <v>0</v>
      </c>
      <c r="AM5306" s="22">
        <v>0</v>
      </c>
      <c r="AN5306" s="22">
        <v>-3.23</v>
      </c>
      <c r="AO5306" s="22">
        <v>0</v>
      </c>
      <c r="AP5306" s="18">
        <f>SUM(AI5306:AO5306)</f>
        <v>13.44308</v>
      </c>
    </row>
    <row r="5307" ht="20.35" customHeight="1">
      <c r="A5307" t="s" s="28">
        <v>4039</v>
      </c>
      <c r="B5307" s="15">
        <v>44509</v>
      </c>
      <c r="C5307" s="17">
        <v>2</v>
      </c>
      <c r="D5307" s="16"/>
      <c r="E5307" s="31"/>
      <c r="F5307" s="31"/>
      <c r="G5307" s="16"/>
      <c r="H5307" s="16"/>
      <c r="I5307" s="16"/>
      <c r="J5307" s="16"/>
      <c r="K5307" s="16"/>
      <c r="L5307" s="16"/>
      <c r="M5307" s="16"/>
      <c r="N5307" s="16"/>
      <c r="O5307" s="16"/>
      <c r="P5307" s="16"/>
      <c r="Q5307" s="16"/>
      <c r="R5307" s="16"/>
      <c r="S5307" s="16"/>
      <c r="T5307" s="16"/>
      <c r="U5307" s="16"/>
      <c r="V5307" s="16"/>
      <c r="W5307" s="16"/>
      <c r="X5307" s="16"/>
      <c r="Y5307" s="16"/>
      <c r="Z5307" s="16"/>
      <c r="AA5307" s="16"/>
      <c r="AB5307" s="16"/>
      <c r="AC5307" s="16"/>
      <c r="AD5307" s="16"/>
      <c r="AE5307" s="16"/>
      <c r="AF5307" s="16"/>
      <c r="AG5307" s="16"/>
      <c r="AH5307" s="16"/>
      <c r="AI5307" s="18">
        <v>777.14</v>
      </c>
      <c r="AJ5307" s="22">
        <f>AI5307*-0.029+-0.3</f>
        <v>-22.83706</v>
      </c>
      <c r="AK5307" s="22">
        <v>0</v>
      </c>
      <c r="AL5307" s="22">
        <v>0</v>
      </c>
      <c r="AM5307" s="22">
        <v>0</v>
      </c>
      <c r="AN5307" s="22">
        <v>-137</v>
      </c>
      <c r="AO5307" s="22">
        <v>0</v>
      </c>
      <c r="AP5307" s="18">
        <f>SUM(AI5307:AO5307)</f>
        <v>617.30294</v>
      </c>
    </row>
    <row r="5308" ht="20.35" customHeight="1">
      <c r="A5308" t="s" s="28">
        <v>4040</v>
      </c>
      <c r="B5308" s="15">
        <v>44510</v>
      </c>
      <c r="C5308" s="17">
        <v>1</v>
      </c>
      <c r="D5308" s="16"/>
      <c r="E5308" s="31"/>
      <c r="F5308" s="59">
        <v>1</v>
      </c>
      <c r="G5308" s="16"/>
      <c r="H5308" s="16"/>
      <c r="I5308" s="16"/>
      <c r="J5308" s="16"/>
      <c r="K5308" s="16"/>
      <c r="L5308" s="16"/>
      <c r="M5308" s="16"/>
      <c r="N5308" s="16"/>
      <c r="O5308" s="16"/>
      <c r="P5308" s="16"/>
      <c r="Q5308" s="16"/>
      <c r="R5308" s="16"/>
      <c r="S5308" s="16"/>
      <c r="T5308" s="16"/>
      <c r="U5308" s="16"/>
      <c r="V5308" s="16"/>
      <c r="W5308" s="16"/>
      <c r="X5308" s="16"/>
      <c r="Y5308" s="16"/>
      <c r="Z5308" s="16"/>
      <c r="AA5308" s="16"/>
      <c r="AB5308" s="16"/>
      <c r="AC5308" s="16"/>
      <c r="AD5308" s="16"/>
      <c r="AE5308" s="16"/>
      <c r="AF5308" s="16"/>
      <c r="AG5308" s="16"/>
      <c r="AH5308" s="16"/>
      <c r="AI5308" s="18">
        <v>449.98</v>
      </c>
      <c r="AJ5308" s="22">
        <f>AI5308*-0.029+-0.3</f>
        <v>-13.34942</v>
      </c>
      <c r="AK5308" s="22">
        <v>0</v>
      </c>
      <c r="AL5308" s="22">
        <v>0</v>
      </c>
      <c r="AM5308" s="22">
        <v>0</v>
      </c>
      <c r="AN5308" s="22">
        <v>-15.48</v>
      </c>
      <c r="AO5308" s="22">
        <v>0</v>
      </c>
      <c r="AP5308" s="18">
        <f>SUM(AI5308:AO5308)</f>
        <v>421.15058</v>
      </c>
    </row>
    <row r="5309" ht="20.35" customHeight="1">
      <c r="A5309" t="s" s="28">
        <v>4041</v>
      </c>
      <c r="B5309" s="15">
        <v>44510</v>
      </c>
      <c r="C5309" s="16"/>
      <c r="D5309" s="16"/>
      <c r="E5309" s="31"/>
      <c r="F5309" s="31"/>
      <c r="G5309" s="16"/>
      <c r="H5309" s="16"/>
      <c r="I5309" s="16"/>
      <c r="J5309" s="16"/>
      <c r="K5309" s="16"/>
      <c r="L5309" s="16"/>
      <c r="M5309" s="16"/>
      <c r="N5309" s="16"/>
      <c r="O5309" s="16"/>
      <c r="P5309" s="16"/>
      <c r="Q5309" s="16"/>
      <c r="R5309" s="16"/>
      <c r="S5309" s="16"/>
      <c r="T5309" s="16"/>
      <c r="U5309" s="16"/>
      <c r="V5309" s="16"/>
      <c r="W5309" s="16"/>
      <c r="X5309" s="16"/>
      <c r="Y5309" s="16"/>
      <c r="Z5309" s="16"/>
      <c r="AA5309" s="16"/>
      <c r="AB5309" s="16"/>
      <c r="AC5309" s="16"/>
      <c r="AD5309" s="16"/>
      <c r="AE5309" s="16"/>
      <c r="AF5309" s="16"/>
      <c r="AG5309" s="16"/>
      <c r="AH5309" s="16"/>
      <c r="AI5309" s="18">
        <v>101.93</v>
      </c>
      <c r="AJ5309" s="22">
        <f>AI5309*-0.029+-0.3</f>
        <v>-3.25597</v>
      </c>
      <c r="AK5309" s="22">
        <v>0</v>
      </c>
      <c r="AL5309" s="22">
        <v>0</v>
      </c>
      <c r="AM5309" s="22">
        <v>0</v>
      </c>
      <c r="AN5309" s="22">
        <v>-10.2</v>
      </c>
      <c r="AO5309" s="22">
        <v>0</v>
      </c>
      <c r="AP5309" s="18">
        <f>SUM(AI5309:AO5309)</f>
        <v>88.47403</v>
      </c>
    </row>
    <row r="5310" ht="20.35" customHeight="1">
      <c r="A5310" t="s" s="28">
        <v>4042</v>
      </c>
      <c r="B5310" s="15">
        <v>44510</v>
      </c>
      <c r="C5310" s="16"/>
      <c r="D5310" s="16"/>
      <c r="E5310" s="31"/>
      <c r="F5310" s="31"/>
      <c r="G5310" s="16"/>
      <c r="H5310" s="16"/>
      <c r="I5310" s="16"/>
      <c r="J5310" s="16"/>
      <c r="K5310" s="16"/>
      <c r="L5310" s="17">
        <v>2</v>
      </c>
      <c r="M5310" s="16"/>
      <c r="N5310" s="16"/>
      <c r="O5310" s="16"/>
      <c r="P5310" s="16"/>
      <c r="Q5310" s="16"/>
      <c r="R5310" s="16"/>
      <c r="S5310" s="16"/>
      <c r="T5310" s="16"/>
      <c r="U5310" s="16"/>
      <c r="V5310" s="16"/>
      <c r="W5310" s="16"/>
      <c r="X5310" s="16"/>
      <c r="Y5310" s="16"/>
      <c r="Z5310" s="16"/>
      <c r="AA5310" s="16"/>
      <c r="AB5310" s="16"/>
      <c r="AC5310" s="16"/>
      <c r="AD5310" s="16"/>
      <c r="AE5310" s="16"/>
      <c r="AF5310" s="16"/>
      <c r="AG5310" s="16"/>
      <c r="AH5310" s="16"/>
      <c r="AI5310" s="18">
        <v>1599.98</v>
      </c>
      <c r="AJ5310" s="22">
        <v>0</v>
      </c>
      <c r="AK5310" s="22">
        <f>AI5310*-0.029+-0.3</f>
        <v>-46.69942</v>
      </c>
      <c r="AL5310" s="22">
        <v>0</v>
      </c>
      <c r="AM5310" s="22">
        <v>0</v>
      </c>
      <c r="AN5310" s="22">
        <v>-20.22</v>
      </c>
      <c r="AO5310" s="22">
        <v>0</v>
      </c>
      <c r="AP5310" s="18">
        <f>SUM(AI5310:AO5310)</f>
        <v>1533.06058</v>
      </c>
    </row>
    <row r="5311" ht="20.35" customHeight="1">
      <c r="A5311" t="s" s="28">
        <v>4043</v>
      </c>
      <c r="B5311" s="15">
        <v>44510</v>
      </c>
      <c r="C5311" s="17">
        <v>1</v>
      </c>
      <c r="D5311" s="16"/>
      <c r="E5311" s="31"/>
      <c r="F5311" s="59">
        <v>1</v>
      </c>
      <c r="G5311" s="16"/>
      <c r="H5311" s="16"/>
      <c r="I5311" s="16"/>
      <c r="J5311" s="16"/>
      <c r="K5311" s="16"/>
      <c r="L5311" s="16"/>
      <c r="M5311" s="16"/>
      <c r="N5311" s="16"/>
      <c r="O5311" s="16"/>
      <c r="P5311" s="16"/>
      <c r="Q5311" s="16"/>
      <c r="R5311" s="16"/>
      <c r="S5311" s="16"/>
      <c r="T5311" s="16"/>
      <c r="U5311" s="16"/>
      <c r="V5311" s="16"/>
      <c r="W5311" s="16"/>
      <c r="X5311" s="16"/>
      <c r="Y5311" s="16"/>
      <c r="Z5311" s="16"/>
      <c r="AA5311" s="16"/>
      <c r="AB5311" s="16"/>
      <c r="AC5311" s="16"/>
      <c r="AD5311" s="16"/>
      <c r="AE5311" s="16"/>
      <c r="AF5311" s="16"/>
      <c r="AG5311" s="16"/>
      <c r="AH5311" s="16"/>
      <c r="AI5311" s="18">
        <v>497.97</v>
      </c>
      <c r="AJ5311" s="22">
        <f>AI5311*-0.029+-0.3</f>
        <v>-14.74113</v>
      </c>
      <c r="AK5311" s="22">
        <v>0</v>
      </c>
      <c r="AL5311" s="22">
        <v>0</v>
      </c>
      <c r="AM5311" s="22">
        <v>0</v>
      </c>
      <c r="AN5311" s="22">
        <v>-15.48</v>
      </c>
      <c r="AO5311" s="22">
        <v>0</v>
      </c>
      <c r="AP5311" s="18">
        <f>SUM(AI5311:AO5311)</f>
        <v>467.74887</v>
      </c>
    </row>
    <row r="5312" ht="20.35" customHeight="1">
      <c r="A5312" t="s" s="28">
        <v>3235</v>
      </c>
      <c r="B5312" s="15">
        <v>44511</v>
      </c>
      <c r="C5312" s="16"/>
      <c r="D5312" s="17">
        <v>10</v>
      </c>
      <c r="E5312" s="31"/>
      <c r="F5312" s="31"/>
      <c r="G5312" s="16"/>
      <c r="H5312" s="16"/>
      <c r="I5312" s="16"/>
      <c r="J5312" s="16"/>
      <c r="K5312" s="16"/>
      <c r="L5312" s="16"/>
      <c r="M5312" s="16"/>
      <c r="N5312" s="16"/>
      <c r="O5312" s="16"/>
      <c r="P5312" s="16"/>
      <c r="Q5312" s="16"/>
      <c r="R5312" s="16"/>
      <c r="S5312" s="16"/>
      <c r="T5312" s="16"/>
      <c r="U5312" s="16"/>
      <c r="V5312" s="16"/>
      <c r="W5312" s="16"/>
      <c r="X5312" s="16"/>
      <c r="Y5312" s="16"/>
      <c r="Z5312" s="16"/>
      <c r="AA5312" s="16"/>
      <c r="AB5312" s="16"/>
      <c r="AC5312" s="16"/>
      <c r="AD5312" s="16"/>
      <c r="AE5312" s="16"/>
      <c r="AF5312" s="16"/>
      <c r="AG5312" s="16"/>
      <c r="AH5312" s="16"/>
      <c r="AI5312" s="18">
        <v>2279.19</v>
      </c>
      <c r="AJ5312" s="22">
        <v>0</v>
      </c>
      <c r="AK5312" s="22">
        <v>0</v>
      </c>
      <c r="AL5312" s="22">
        <v>0</v>
      </c>
      <c r="AM5312" s="22">
        <v>0</v>
      </c>
      <c r="AN5312" s="22">
        <v>-19.19</v>
      </c>
      <c r="AO5312" s="22">
        <v>0</v>
      </c>
      <c r="AP5312" s="18">
        <f>SUM(AI5312:AO5312)</f>
        <v>2260</v>
      </c>
    </row>
    <row r="5313" ht="20.35" customHeight="1">
      <c r="A5313" t="s" s="28">
        <v>1434</v>
      </c>
      <c r="B5313" s="15">
        <v>44511</v>
      </c>
      <c r="C5313" s="16"/>
      <c r="D5313" s="16"/>
      <c r="E5313" s="31"/>
      <c r="F5313" s="31"/>
      <c r="G5313" s="16"/>
      <c r="H5313" s="16"/>
      <c r="I5313" s="16"/>
      <c r="J5313" s="16"/>
      <c r="K5313" s="16"/>
      <c r="L5313" s="16"/>
      <c r="M5313" s="16"/>
      <c r="N5313" s="16"/>
      <c r="O5313" s="16"/>
      <c r="P5313" s="16"/>
      <c r="Q5313" s="16"/>
      <c r="R5313" s="16"/>
      <c r="S5313" s="16"/>
      <c r="T5313" s="16"/>
      <c r="U5313" s="16"/>
      <c r="V5313" s="16"/>
      <c r="W5313" s="16"/>
      <c r="X5313" s="16"/>
      <c r="Y5313" s="16"/>
      <c r="Z5313" s="16"/>
      <c r="AA5313" s="16"/>
      <c r="AB5313" s="16"/>
      <c r="AC5313" s="16"/>
      <c r="AD5313" s="16"/>
      <c r="AE5313" s="16"/>
      <c r="AF5313" s="16"/>
      <c r="AG5313" s="16"/>
      <c r="AH5313" s="16"/>
      <c r="AI5313" s="18">
        <v>6495.51</v>
      </c>
      <c r="AJ5313" s="22">
        <v>0</v>
      </c>
      <c r="AK5313" s="22">
        <v>0</v>
      </c>
      <c r="AL5313" s="22">
        <v>0</v>
      </c>
      <c r="AM5313" s="22">
        <v>0</v>
      </c>
      <c r="AN5313" s="22">
        <v>-75.51000000000001</v>
      </c>
      <c r="AO5313" s="22">
        <v>0</v>
      </c>
      <c r="AP5313" s="18">
        <f>SUM(AI5313:AO5313)</f>
        <v>6420</v>
      </c>
    </row>
    <row r="5314" ht="20.35" customHeight="1">
      <c r="A5314" t="s" s="28">
        <v>4044</v>
      </c>
      <c r="B5314" s="15">
        <v>44511</v>
      </c>
      <c r="C5314" s="17">
        <v>2</v>
      </c>
      <c r="D5314" s="16"/>
      <c r="E5314" s="31"/>
      <c r="F5314" s="59">
        <v>2</v>
      </c>
      <c r="G5314" s="16"/>
      <c r="H5314" s="16"/>
      <c r="I5314" s="16"/>
      <c r="J5314" s="16"/>
      <c r="K5314" s="16"/>
      <c r="L5314" s="16"/>
      <c r="M5314" s="16"/>
      <c r="N5314" s="16"/>
      <c r="O5314" s="16"/>
      <c r="P5314" s="16"/>
      <c r="Q5314" s="16"/>
      <c r="R5314" s="16"/>
      <c r="S5314" s="16"/>
      <c r="T5314" s="16"/>
      <c r="U5314" s="16"/>
      <c r="V5314" s="16"/>
      <c r="W5314" s="16"/>
      <c r="X5314" s="16"/>
      <c r="Y5314" s="16"/>
      <c r="Z5314" s="16"/>
      <c r="AA5314" s="16"/>
      <c r="AB5314" s="16"/>
      <c r="AC5314" s="16"/>
      <c r="AD5314" s="16"/>
      <c r="AE5314" s="16"/>
      <c r="AF5314" s="16"/>
      <c r="AG5314" s="16"/>
      <c r="AH5314" s="16"/>
      <c r="AI5314" s="18">
        <v>979.96</v>
      </c>
      <c r="AJ5314" s="22">
        <f>AI5314*-0.029+-0.3</f>
        <v>-28.71884</v>
      </c>
      <c r="AK5314" s="22">
        <v>0</v>
      </c>
      <c r="AL5314" s="22">
        <v>0</v>
      </c>
      <c r="AM5314" s="22">
        <v>0</v>
      </c>
      <c r="AN5314" s="22">
        <v>-20.1</v>
      </c>
      <c r="AO5314" s="22">
        <v>0</v>
      </c>
      <c r="AP5314" s="18">
        <f>SUM(AI5314:AO5314)</f>
        <v>931.14116</v>
      </c>
    </row>
    <row r="5315" ht="20.35" customHeight="1">
      <c r="A5315" t="s" s="28">
        <v>3412</v>
      </c>
      <c r="B5315" s="15">
        <v>44511</v>
      </c>
      <c r="C5315" s="16"/>
      <c r="D5315" s="16"/>
      <c r="E5315" s="31"/>
      <c r="F5315" s="31"/>
      <c r="G5315" s="16"/>
      <c r="H5315" s="16"/>
      <c r="I5315" s="16"/>
      <c r="J5315" s="16"/>
      <c r="K5315" s="16"/>
      <c r="L5315" s="17">
        <v>2</v>
      </c>
      <c r="M5315" s="16"/>
      <c r="N5315" s="16"/>
      <c r="O5315" s="17">
        <v>2</v>
      </c>
      <c r="P5315" s="16"/>
      <c r="Q5315" s="16"/>
      <c r="R5315" s="16"/>
      <c r="S5315" s="16"/>
      <c r="T5315" s="16"/>
      <c r="U5315" s="16"/>
      <c r="V5315" s="16"/>
      <c r="W5315" s="16"/>
      <c r="X5315" s="16"/>
      <c r="Y5315" s="16"/>
      <c r="Z5315" s="16"/>
      <c r="AA5315" s="17">
        <v>1</v>
      </c>
      <c r="AB5315" s="16"/>
      <c r="AC5315" s="16"/>
      <c r="AD5315" s="16"/>
      <c r="AE5315" s="16"/>
      <c r="AF5315" s="16"/>
      <c r="AG5315" s="16"/>
      <c r="AH5315" s="16"/>
      <c r="AI5315" s="18">
        <v>3947.26</v>
      </c>
      <c r="AJ5315" s="22">
        <v>0</v>
      </c>
      <c r="AK5315" s="22">
        <v>0</v>
      </c>
      <c r="AL5315" s="22">
        <v>0</v>
      </c>
      <c r="AM5315" s="22">
        <v>0</v>
      </c>
      <c r="AN5315" s="22">
        <v>-247.26</v>
      </c>
      <c r="AO5315" s="22">
        <v>0</v>
      </c>
      <c r="AP5315" s="18">
        <f>SUM(AI5315:AO5315)</f>
        <v>3700</v>
      </c>
    </row>
    <row r="5316" ht="20.35" customHeight="1">
      <c r="A5316" t="s" s="28">
        <v>4045</v>
      </c>
      <c r="B5316" s="15">
        <v>44511</v>
      </c>
      <c r="C5316" s="16"/>
      <c r="D5316" s="16"/>
      <c r="E5316" s="31"/>
      <c r="F5316" s="31"/>
      <c r="G5316" s="16"/>
      <c r="H5316" s="17">
        <v>2</v>
      </c>
      <c r="I5316" s="16"/>
      <c r="J5316" s="16"/>
      <c r="K5316" s="16"/>
      <c r="L5316" s="16"/>
      <c r="M5316" s="16"/>
      <c r="N5316" s="16"/>
      <c r="O5316" s="16"/>
      <c r="P5316" s="16"/>
      <c r="Q5316" s="16"/>
      <c r="R5316" s="17">
        <v>1</v>
      </c>
      <c r="S5316" s="16"/>
      <c r="T5316" s="16"/>
      <c r="U5316" s="16"/>
      <c r="V5316" s="16"/>
      <c r="W5316" s="16"/>
      <c r="X5316" s="17">
        <v>1</v>
      </c>
      <c r="Y5316" s="16"/>
      <c r="Z5316" s="16"/>
      <c r="AA5316" s="17">
        <v>2</v>
      </c>
      <c r="AB5316" s="16"/>
      <c r="AC5316" s="16"/>
      <c r="AD5316" s="16"/>
      <c r="AE5316" s="16"/>
      <c r="AF5316" s="16"/>
      <c r="AG5316" s="16"/>
      <c r="AH5316" s="16"/>
      <c r="AI5316" s="18">
        <v>3842.07</v>
      </c>
      <c r="AJ5316" s="22">
        <v>0</v>
      </c>
      <c r="AK5316" s="22">
        <v>0</v>
      </c>
      <c r="AL5316" s="22">
        <f>AI5316*-0.029-0.3</f>
        <v>-111.72003</v>
      </c>
      <c r="AM5316" s="22">
        <v>0</v>
      </c>
      <c r="AN5316" s="22">
        <v>-18.5</v>
      </c>
      <c r="AO5316" s="22">
        <v>-309.13</v>
      </c>
      <c r="AP5316" s="18">
        <f>SUM(AI5316:AO5316)</f>
        <v>3402.71997</v>
      </c>
    </row>
    <row r="5317" ht="20.35" customHeight="1">
      <c r="A5317" t="s" s="28">
        <v>4046</v>
      </c>
      <c r="B5317" s="15">
        <v>44511</v>
      </c>
      <c r="C5317" s="16"/>
      <c r="D5317" s="16"/>
      <c r="E5317" s="31"/>
      <c r="F5317" s="31"/>
      <c r="G5317" s="16"/>
      <c r="H5317" s="16"/>
      <c r="I5317" s="16"/>
      <c r="J5317" s="16"/>
      <c r="K5317" s="16"/>
      <c r="L5317" s="16"/>
      <c r="M5317" s="16"/>
      <c r="N5317" s="16"/>
      <c r="O5317" s="16"/>
      <c r="P5317" s="16"/>
      <c r="Q5317" s="16"/>
      <c r="R5317" s="16"/>
      <c r="S5317" s="16"/>
      <c r="T5317" s="16"/>
      <c r="U5317" s="16"/>
      <c r="V5317" s="16"/>
      <c r="W5317" s="16"/>
      <c r="X5317" s="16"/>
      <c r="Y5317" s="16"/>
      <c r="Z5317" s="16"/>
      <c r="AA5317" s="16"/>
      <c r="AB5317" s="16"/>
      <c r="AC5317" s="16"/>
      <c r="AD5317" s="16"/>
      <c r="AE5317" s="16"/>
      <c r="AF5317" s="16"/>
      <c r="AG5317" s="16"/>
      <c r="AH5317" s="16"/>
      <c r="AI5317" s="18">
        <v>59.98</v>
      </c>
      <c r="AJ5317" s="22">
        <f>AI5317*-0.029+-0.3</f>
        <v>-2.03942</v>
      </c>
      <c r="AK5317" s="22">
        <v>0</v>
      </c>
      <c r="AL5317" s="22">
        <v>0</v>
      </c>
      <c r="AM5317" s="22">
        <v>0</v>
      </c>
      <c r="AN5317" s="22">
        <v>-8.199999999999999</v>
      </c>
      <c r="AO5317" s="22">
        <v>0</v>
      </c>
      <c r="AP5317" s="18">
        <f>SUM(AI5317:AO5317)</f>
        <v>49.74058</v>
      </c>
    </row>
    <row r="5318" ht="20.35" customHeight="1">
      <c r="A5318" t="s" s="28">
        <v>4047</v>
      </c>
      <c r="B5318" s="15">
        <v>44511</v>
      </c>
      <c r="C5318" s="17">
        <v>1</v>
      </c>
      <c r="D5318" s="16"/>
      <c r="E5318" s="31"/>
      <c r="F5318" s="59">
        <v>1</v>
      </c>
      <c r="G5318" s="16"/>
      <c r="H5318" s="16"/>
      <c r="I5318" s="16"/>
      <c r="J5318" s="16"/>
      <c r="K5318" s="16"/>
      <c r="L5318" s="16"/>
      <c r="M5318" s="16"/>
      <c r="N5318" s="16"/>
      <c r="O5318" s="16"/>
      <c r="P5318" s="16"/>
      <c r="Q5318" s="16"/>
      <c r="R5318" s="16"/>
      <c r="S5318" s="16"/>
      <c r="T5318" s="16"/>
      <c r="U5318" s="16"/>
      <c r="V5318" s="16"/>
      <c r="W5318" s="16"/>
      <c r="X5318" s="16"/>
      <c r="Y5318" s="16"/>
      <c r="Z5318" s="16"/>
      <c r="AA5318" s="16"/>
      <c r="AB5318" s="16"/>
      <c r="AC5318" s="16"/>
      <c r="AD5318" s="16"/>
      <c r="AE5318" s="16"/>
      <c r="AF5318" s="16"/>
      <c r="AG5318" s="16"/>
      <c r="AH5318" s="16"/>
      <c r="AI5318" s="18">
        <v>459.97</v>
      </c>
      <c r="AJ5318" s="22">
        <v>0</v>
      </c>
      <c r="AK5318" s="22">
        <f>AI5318*-0.029+-0.3</f>
        <v>-13.63913</v>
      </c>
      <c r="AL5318" s="22">
        <v>0</v>
      </c>
      <c r="AM5318" s="22">
        <v>0</v>
      </c>
      <c r="AN5318" s="22">
        <v>-17.15</v>
      </c>
      <c r="AO5318" s="22">
        <v>0</v>
      </c>
      <c r="AP5318" s="18">
        <f>SUM(AI5318:AO5318)</f>
        <v>429.18087</v>
      </c>
    </row>
    <row r="5319" ht="20.35" customHeight="1">
      <c r="A5319" t="s" s="28">
        <v>3976</v>
      </c>
      <c r="B5319" s="15">
        <v>44512</v>
      </c>
      <c r="C5319" s="16"/>
      <c r="D5319" s="16"/>
      <c r="E5319" s="31"/>
      <c r="F5319" s="31"/>
      <c r="G5319" s="16"/>
      <c r="H5319" s="16"/>
      <c r="I5319" s="16"/>
      <c r="J5319" s="16"/>
      <c r="K5319" s="16"/>
      <c r="L5319" s="16"/>
      <c r="M5319" s="16"/>
      <c r="N5319" s="16"/>
      <c r="O5319" s="16"/>
      <c r="P5319" s="16"/>
      <c r="Q5319" s="16"/>
      <c r="R5319" s="16"/>
      <c r="S5319" s="16"/>
      <c r="T5319" s="16"/>
      <c r="U5319" s="16"/>
      <c r="V5319" s="16"/>
      <c r="W5319" s="16"/>
      <c r="X5319" s="17">
        <v>2</v>
      </c>
      <c r="Y5319" s="16"/>
      <c r="Z5319" s="16"/>
      <c r="AA5319" s="16"/>
      <c r="AB5319" s="16"/>
      <c r="AC5319" s="16"/>
      <c r="AD5319" s="16"/>
      <c r="AE5319" s="16"/>
      <c r="AF5319" s="16"/>
      <c r="AG5319" s="16"/>
      <c r="AH5319" s="16"/>
      <c r="AI5319" s="18">
        <v>239.98</v>
      </c>
      <c r="AJ5319" s="22">
        <v>0</v>
      </c>
      <c r="AK5319" s="22">
        <f>AI5319*-0.029+-0.3</f>
        <v>-7.25942</v>
      </c>
      <c r="AL5319" s="22">
        <v>0</v>
      </c>
      <c r="AM5319" s="22">
        <v>0</v>
      </c>
      <c r="AN5319" s="22">
        <v>-11.35</v>
      </c>
      <c r="AO5319" s="22">
        <v>0</v>
      </c>
      <c r="AP5319" s="18">
        <f>SUM(AI5319:AO5319)</f>
        <v>221.37058</v>
      </c>
    </row>
    <row r="5320" ht="20.35" customHeight="1">
      <c r="A5320" t="s" s="28">
        <v>4048</v>
      </c>
      <c r="B5320" s="15">
        <v>44512</v>
      </c>
      <c r="C5320" s="16"/>
      <c r="D5320" s="16"/>
      <c r="E5320" s="31"/>
      <c r="F5320" s="31"/>
      <c r="G5320" s="16"/>
      <c r="H5320" s="16"/>
      <c r="I5320" s="16"/>
      <c r="J5320" s="16"/>
      <c r="K5320" s="16"/>
      <c r="L5320" s="16"/>
      <c r="M5320" s="16"/>
      <c r="N5320" s="16"/>
      <c r="O5320" s="16"/>
      <c r="P5320" s="16"/>
      <c r="Q5320" s="16"/>
      <c r="R5320" s="16"/>
      <c r="S5320" s="16"/>
      <c r="T5320" s="16"/>
      <c r="U5320" s="16"/>
      <c r="V5320" s="16"/>
      <c r="W5320" s="16"/>
      <c r="X5320" s="16"/>
      <c r="Y5320" s="16"/>
      <c r="Z5320" s="16"/>
      <c r="AA5320" s="16"/>
      <c r="AB5320" s="16"/>
      <c r="AC5320" s="16"/>
      <c r="AD5320" s="16"/>
      <c r="AE5320" s="16"/>
      <c r="AF5320" s="16"/>
      <c r="AG5320" s="16"/>
      <c r="AH5320" s="16"/>
      <c r="AI5320" s="18">
        <v>151.56</v>
      </c>
      <c r="AJ5320" s="22">
        <f>AI5320*-0.029+-0.3</f>
        <v>-4.69524</v>
      </c>
      <c r="AK5320" s="22">
        <v>0</v>
      </c>
      <c r="AL5320" s="22">
        <v>0</v>
      </c>
      <c r="AM5320" s="22">
        <v>0</v>
      </c>
      <c r="AN5320" s="22">
        <v>-54.65</v>
      </c>
      <c r="AO5320" s="22">
        <v>0</v>
      </c>
      <c r="AP5320" s="18">
        <f>SUM(AI5320:AO5320)</f>
        <v>92.21476</v>
      </c>
    </row>
    <row r="5321" ht="20.35" customHeight="1">
      <c r="A5321" t="s" s="28">
        <v>4049</v>
      </c>
      <c r="B5321" s="15">
        <v>44512</v>
      </c>
      <c r="C5321" s="17">
        <v>2</v>
      </c>
      <c r="D5321" s="16"/>
      <c r="E5321" s="31"/>
      <c r="F5321" s="31"/>
      <c r="G5321" s="16"/>
      <c r="H5321" s="16"/>
      <c r="I5321" s="16"/>
      <c r="J5321" s="16"/>
      <c r="K5321" s="16"/>
      <c r="L5321" s="16"/>
      <c r="M5321" s="16"/>
      <c r="N5321" s="16"/>
      <c r="O5321" s="16"/>
      <c r="P5321" s="16"/>
      <c r="Q5321" s="16"/>
      <c r="R5321" s="16"/>
      <c r="S5321" s="16"/>
      <c r="T5321" s="16"/>
      <c r="U5321" s="16"/>
      <c r="V5321" s="16"/>
      <c r="W5321" s="16"/>
      <c r="X5321" s="16"/>
      <c r="Y5321" s="16"/>
      <c r="Z5321" s="16"/>
      <c r="AA5321" s="16"/>
      <c r="AB5321" s="16"/>
      <c r="AC5321" s="16"/>
      <c r="AD5321" s="16"/>
      <c r="AE5321" s="16"/>
      <c r="AF5321" s="16"/>
      <c r="AG5321" s="16"/>
      <c r="AH5321" s="16"/>
      <c r="AI5321" s="18">
        <v>614.04</v>
      </c>
      <c r="AJ5321" s="22">
        <f>AI5321*-0.029+-0.3</f>
        <v>-18.10716</v>
      </c>
      <c r="AK5321" s="22">
        <v>0</v>
      </c>
      <c r="AL5321" s="22">
        <v>0</v>
      </c>
      <c r="AM5321" s="22">
        <v>0</v>
      </c>
      <c r="AN5321" s="22">
        <v>-14</v>
      </c>
      <c r="AO5321" s="22">
        <v>0</v>
      </c>
      <c r="AP5321" s="18">
        <f>SUM(AI5321:AO5321)</f>
        <v>581.9328400000001</v>
      </c>
    </row>
    <row r="5322" ht="20.35" customHeight="1">
      <c r="A5322" t="s" s="28">
        <v>3235</v>
      </c>
      <c r="B5322" s="15">
        <v>44512</v>
      </c>
      <c r="C5322" s="16"/>
      <c r="D5322" s="17">
        <v>3</v>
      </c>
      <c r="E5322" s="31"/>
      <c r="F5322" s="31"/>
      <c r="G5322" s="16"/>
      <c r="H5322" s="16"/>
      <c r="I5322" s="16"/>
      <c r="J5322" s="16"/>
      <c r="K5322" s="16"/>
      <c r="L5322" s="16"/>
      <c r="M5322" s="16"/>
      <c r="N5322" s="16"/>
      <c r="O5322" s="16"/>
      <c r="P5322" s="16"/>
      <c r="Q5322" s="16"/>
      <c r="R5322" s="16"/>
      <c r="S5322" s="16"/>
      <c r="T5322" s="16"/>
      <c r="U5322" s="16"/>
      <c r="V5322" s="16"/>
      <c r="W5322" s="16"/>
      <c r="X5322" s="16"/>
      <c r="Y5322" s="16"/>
      <c r="Z5322" s="16"/>
      <c r="AA5322" s="16"/>
      <c r="AB5322" s="16"/>
      <c r="AC5322" s="16"/>
      <c r="AD5322" s="16"/>
      <c r="AE5322" s="16"/>
      <c r="AF5322" s="16"/>
      <c r="AG5322" s="16"/>
      <c r="AH5322" s="16"/>
      <c r="AI5322" s="18">
        <v>693.1</v>
      </c>
      <c r="AJ5322" s="22">
        <v>0</v>
      </c>
      <c r="AK5322" s="22">
        <v>0</v>
      </c>
      <c r="AL5322" s="22">
        <v>0</v>
      </c>
      <c r="AM5322" s="22">
        <v>0</v>
      </c>
      <c r="AN5322" s="22">
        <v>-10.1</v>
      </c>
      <c r="AO5322" s="22">
        <v>0</v>
      </c>
      <c r="AP5322" s="18">
        <f>SUM(AI5322:AO5322)</f>
        <v>683</v>
      </c>
    </row>
    <row r="5323" ht="20.35" customHeight="1">
      <c r="A5323" t="s" s="28">
        <v>4050</v>
      </c>
      <c r="B5323" s="15">
        <v>44515</v>
      </c>
      <c r="C5323" s="16"/>
      <c r="D5323" s="16"/>
      <c r="E5323" s="31"/>
      <c r="F5323" s="31"/>
      <c r="G5323" s="16"/>
      <c r="H5323" s="16"/>
      <c r="I5323" s="16"/>
      <c r="J5323" s="16"/>
      <c r="K5323" s="16"/>
      <c r="L5323" s="16"/>
      <c r="M5323" s="16"/>
      <c r="N5323" s="16"/>
      <c r="O5323" s="16"/>
      <c r="P5323" s="16"/>
      <c r="Q5323" s="16"/>
      <c r="R5323" s="16"/>
      <c r="S5323" s="16"/>
      <c r="T5323" s="16"/>
      <c r="U5323" s="16"/>
      <c r="V5323" s="16"/>
      <c r="W5323" s="16"/>
      <c r="X5323" s="16"/>
      <c r="Y5323" s="16"/>
      <c r="Z5323" s="16"/>
      <c r="AA5323" s="16"/>
      <c r="AB5323" s="16"/>
      <c r="AC5323" s="16"/>
      <c r="AD5323" s="16"/>
      <c r="AE5323" s="16"/>
      <c r="AF5323" s="16"/>
      <c r="AG5323" s="16"/>
      <c r="AH5323" s="16"/>
      <c r="AI5323" s="18">
        <v>44.98</v>
      </c>
      <c r="AJ5323" s="22">
        <f>AI5323*-0.029+-0.3</f>
        <v>-1.60442</v>
      </c>
      <c r="AK5323" s="22">
        <v>0</v>
      </c>
      <c r="AL5323" s="22">
        <v>0</v>
      </c>
      <c r="AM5323" s="22">
        <v>0</v>
      </c>
      <c r="AN5323" s="22">
        <v>-8.199999999999999</v>
      </c>
      <c r="AO5323" s="22">
        <v>0</v>
      </c>
      <c r="AP5323" s="18">
        <f>SUM(AI5323:AO5323)</f>
        <v>35.17558</v>
      </c>
    </row>
    <row r="5324" ht="20.35" customHeight="1">
      <c r="A5324" t="s" s="28">
        <v>4051</v>
      </c>
      <c r="B5324" s="15">
        <v>44515</v>
      </c>
      <c r="C5324" s="17">
        <v>1</v>
      </c>
      <c r="D5324" s="16"/>
      <c r="E5324" s="31"/>
      <c r="F5324" s="31"/>
      <c r="G5324" s="16"/>
      <c r="H5324" s="16"/>
      <c r="I5324" s="16"/>
      <c r="J5324" s="16"/>
      <c r="K5324" s="16"/>
      <c r="L5324" s="16"/>
      <c r="M5324" s="16"/>
      <c r="N5324" s="16"/>
      <c r="O5324" s="16"/>
      <c r="P5324" s="16"/>
      <c r="Q5324" s="16"/>
      <c r="R5324" s="16"/>
      <c r="S5324" s="16"/>
      <c r="T5324" s="16"/>
      <c r="U5324" s="16"/>
      <c r="V5324" s="16"/>
      <c r="W5324" s="16"/>
      <c r="X5324" s="16"/>
      <c r="Y5324" s="16"/>
      <c r="Z5324" s="16"/>
      <c r="AA5324" s="16"/>
      <c r="AB5324" s="16"/>
      <c r="AC5324" s="16"/>
      <c r="AD5324" s="16"/>
      <c r="AE5324" s="16"/>
      <c r="AF5324" s="16"/>
      <c r="AG5324" s="16"/>
      <c r="AH5324" s="16"/>
      <c r="AI5324" s="18">
        <v>339.99</v>
      </c>
      <c r="AJ5324" s="22">
        <f>AI5324*-0.029+-0.3</f>
        <v>-10.15971</v>
      </c>
      <c r="AK5324" s="22">
        <v>0</v>
      </c>
      <c r="AL5324" s="22">
        <v>0</v>
      </c>
      <c r="AM5324" s="22">
        <v>0</v>
      </c>
      <c r="AN5324" s="22">
        <v>-11.71</v>
      </c>
      <c r="AO5324" s="22">
        <v>0</v>
      </c>
      <c r="AP5324" s="18">
        <f>SUM(AI5324:AO5324)</f>
        <v>318.12029</v>
      </c>
    </row>
    <row r="5325" ht="20.35" customHeight="1">
      <c r="A5325" t="s" s="28">
        <v>4052</v>
      </c>
      <c r="B5325" s="15">
        <v>44515</v>
      </c>
      <c r="C5325" s="17">
        <v>2</v>
      </c>
      <c r="D5325" s="16"/>
      <c r="E5325" s="31"/>
      <c r="F5325" s="31"/>
      <c r="G5325" s="16"/>
      <c r="H5325" s="16"/>
      <c r="I5325" s="16"/>
      <c r="J5325" s="16"/>
      <c r="K5325" s="16"/>
      <c r="L5325" s="16"/>
      <c r="M5325" s="16"/>
      <c r="N5325" s="16"/>
      <c r="O5325" s="16"/>
      <c r="P5325" s="16"/>
      <c r="Q5325" s="16"/>
      <c r="R5325" s="16"/>
      <c r="S5325" s="16"/>
      <c r="T5325" s="16"/>
      <c r="U5325" s="16"/>
      <c r="V5325" s="16"/>
      <c r="W5325" s="16"/>
      <c r="X5325" s="16"/>
      <c r="Y5325" s="16"/>
      <c r="Z5325" s="16"/>
      <c r="AA5325" s="16"/>
      <c r="AB5325" s="16"/>
      <c r="AC5325" s="16"/>
      <c r="AD5325" s="16"/>
      <c r="AE5325" s="16"/>
      <c r="AF5325" s="16"/>
      <c r="AG5325" s="16"/>
      <c r="AH5325" s="16"/>
      <c r="AI5325" s="18">
        <v>679.98</v>
      </c>
      <c r="AJ5325" s="22">
        <v>0</v>
      </c>
      <c r="AK5325" s="22">
        <f>AI5325*-0.029+-0.3</f>
        <v>-20.01942</v>
      </c>
      <c r="AL5325" s="22">
        <v>0</v>
      </c>
      <c r="AM5325" s="22">
        <v>0</v>
      </c>
      <c r="AN5325" s="22">
        <v>-21.9</v>
      </c>
      <c r="AO5325" s="22">
        <v>0</v>
      </c>
      <c r="AP5325" s="18">
        <f>SUM(AI5325:AO5325)</f>
        <v>638.06058</v>
      </c>
    </row>
    <row r="5326" ht="20.35" customHeight="1">
      <c r="A5326" t="s" s="28">
        <v>4053</v>
      </c>
      <c r="B5326" s="15">
        <v>44515</v>
      </c>
      <c r="C5326" s="17">
        <v>1</v>
      </c>
      <c r="D5326" s="16"/>
      <c r="E5326" s="31"/>
      <c r="F5326" s="31"/>
      <c r="G5326" s="16"/>
      <c r="H5326" s="16"/>
      <c r="I5326" s="16"/>
      <c r="J5326" s="16"/>
      <c r="K5326" s="16"/>
      <c r="L5326" s="16"/>
      <c r="M5326" s="16"/>
      <c r="N5326" s="16"/>
      <c r="O5326" s="16"/>
      <c r="P5326" s="16"/>
      <c r="Q5326" s="16"/>
      <c r="R5326" s="16"/>
      <c r="S5326" s="16"/>
      <c r="T5326" s="16"/>
      <c r="U5326" s="16"/>
      <c r="V5326" s="16"/>
      <c r="W5326" s="16"/>
      <c r="X5326" s="16"/>
      <c r="Y5326" s="16"/>
      <c r="Z5326" s="16"/>
      <c r="AA5326" s="16"/>
      <c r="AB5326" s="16"/>
      <c r="AC5326" s="16"/>
      <c r="AD5326" s="16"/>
      <c r="AE5326" s="16"/>
      <c r="AF5326" s="16"/>
      <c r="AG5326" s="16"/>
      <c r="AH5326" s="16"/>
      <c r="AI5326" s="18">
        <v>326.24</v>
      </c>
      <c r="AJ5326" s="22">
        <v>0</v>
      </c>
      <c r="AK5326" s="22">
        <f>AI5326*-0.029+-0.3</f>
        <v>-9.760960000000001</v>
      </c>
      <c r="AL5326" s="22">
        <v>0</v>
      </c>
      <c r="AM5326" s="22">
        <v>0</v>
      </c>
      <c r="AN5326" s="22">
        <v>-11.71</v>
      </c>
      <c r="AO5326" s="22">
        <v>0</v>
      </c>
      <c r="AP5326" s="18">
        <f>SUM(AI5326:AO5326)</f>
        <v>304.76904</v>
      </c>
    </row>
    <row r="5327" ht="20.35" customHeight="1">
      <c r="A5327" t="s" s="28">
        <v>4054</v>
      </c>
      <c r="B5327" s="15">
        <v>44515</v>
      </c>
      <c r="C5327" s="17">
        <v>1</v>
      </c>
      <c r="D5327" s="16"/>
      <c r="E5327" s="31"/>
      <c r="F5327" s="31"/>
      <c r="G5327" s="16"/>
      <c r="H5327" s="17">
        <v>2</v>
      </c>
      <c r="I5327" s="16"/>
      <c r="J5327" s="16"/>
      <c r="K5327" s="16"/>
      <c r="L5327" s="16"/>
      <c r="M5327" s="16"/>
      <c r="N5327" s="16"/>
      <c r="O5327" s="16"/>
      <c r="P5327" s="16"/>
      <c r="Q5327" s="16"/>
      <c r="R5327" s="16"/>
      <c r="S5327" s="17">
        <v>1</v>
      </c>
      <c r="T5327" s="16"/>
      <c r="U5327" s="16"/>
      <c r="V5327" s="16"/>
      <c r="W5327" s="16"/>
      <c r="X5327" s="16"/>
      <c r="Y5327" s="16"/>
      <c r="Z5327" s="16"/>
      <c r="AA5327" s="16"/>
      <c r="AB5327" s="16"/>
      <c r="AC5327" s="16"/>
      <c r="AD5327" s="16"/>
      <c r="AE5327" s="16"/>
      <c r="AF5327" s="16"/>
      <c r="AG5327" s="16"/>
      <c r="AH5327" s="16"/>
      <c r="AI5327" s="18">
        <v>3587.89</v>
      </c>
      <c r="AJ5327" s="22">
        <f>AI5327*-0.029+-0.3</f>
        <v>-104.34881</v>
      </c>
      <c r="AK5327" s="22">
        <v>0</v>
      </c>
      <c r="AL5327" s="22">
        <v>0</v>
      </c>
      <c r="AM5327" s="22">
        <v>0</v>
      </c>
      <c r="AN5327" s="22">
        <v>-138.1</v>
      </c>
      <c r="AO5327" s="22">
        <v>0</v>
      </c>
      <c r="AP5327" s="18">
        <f>SUM(AI5327:AO5327)</f>
        <v>3345.44119</v>
      </c>
    </row>
    <row r="5328" ht="20.35" customHeight="1">
      <c r="A5328" t="s" s="28">
        <v>4055</v>
      </c>
      <c r="B5328" s="15">
        <v>44515</v>
      </c>
      <c r="C5328" s="17">
        <v>1</v>
      </c>
      <c r="D5328" s="16"/>
      <c r="E5328" s="31"/>
      <c r="F5328" s="31"/>
      <c r="G5328" s="16"/>
      <c r="H5328" s="16"/>
      <c r="I5328" s="16"/>
      <c r="J5328" s="16"/>
      <c r="K5328" s="16"/>
      <c r="L5328" s="16"/>
      <c r="M5328" s="16"/>
      <c r="N5328" s="16"/>
      <c r="O5328" s="16"/>
      <c r="P5328" s="16"/>
      <c r="Q5328" s="16"/>
      <c r="R5328" s="16"/>
      <c r="S5328" s="16"/>
      <c r="T5328" s="16"/>
      <c r="U5328" s="16"/>
      <c r="V5328" s="16"/>
      <c r="W5328" s="16"/>
      <c r="X5328" s="16"/>
      <c r="Y5328" s="16"/>
      <c r="Z5328" s="16"/>
      <c r="AA5328" s="16"/>
      <c r="AB5328" s="16"/>
      <c r="AC5328" s="16"/>
      <c r="AD5328" s="16"/>
      <c r="AE5328" s="16"/>
      <c r="AF5328" s="16"/>
      <c r="AG5328" s="16"/>
      <c r="AH5328" s="16"/>
      <c r="AI5328" s="18">
        <v>339.99</v>
      </c>
      <c r="AJ5328" s="22">
        <v>0</v>
      </c>
      <c r="AK5328" s="22">
        <v>0</v>
      </c>
      <c r="AL5328" s="22">
        <f>AI5328*-0.029-0.3</f>
        <v>-10.15971</v>
      </c>
      <c r="AM5328" s="22">
        <v>0</v>
      </c>
      <c r="AN5328" s="22">
        <v>-13.71</v>
      </c>
      <c r="AO5328" s="22">
        <v>0</v>
      </c>
      <c r="AP5328" s="18">
        <f>SUM(AI5328:AO5328)</f>
        <v>316.12029</v>
      </c>
    </row>
    <row r="5329" ht="20.35" customHeight="1">
      <c r="A5329" t="s" s="28">
        <v>4054</v>
      </c>
      <c r="B5329" s="15">
        <v>44515</v>
      </c>
      <c r="C5329" s="16"/>
      <c r="D5329" s="16"/>
      <c r="E5329" s="31"/>
      <c r="F5329" s="31"/>
      <c r="G5329" s="16"/>
      <c r="H5329" s="16"/>
      <c r="I5329" s="16"/>
      <c r="J5329" s="16"/>
      <c r="K5329" s="16"/>
      <c r="L5329" s="16"/>
      <c r="M5329" s="16"/>
      <c r="N5329" s="16"/>
      <c r="O5329" s="16"/>
      <c r="P5329" s="16"/>
      <c r="Q5329" s="16"/>
      <c r="R5329" s="16"/>
      <c r="S5329" s="16"/>
      <c r="T5329" s="16"/>
      <c r="U5329" s="16"/>
      <c r="V5329" s="16"/>
      <c r="W5329" s="16"/>
      <c r="X5329" s="17">
        <v>1</v>
      </c>
      <c r="Y5329" s="16"/>
      <c r="Z5329" s="16"/>
      <c r="AA5329" s="16"/>
      <c r="AB5329" s="16"/>
      <c r="AC5329" s="16"/>
      <c r="AD5329" s="16"/>
      <c r="AE5329" s="16"/>
      <c r="AF5329" s="16"/>
      <c r="AG5329" s="16"/>
      <c r="AH5329" s="16"/>
      <c r="AI5329" s="18">
        <v>99.98999999999999</v>
      </c>
      <c r="AJ5329" s="22">
        <f>AI5329*-0.029+-0.3</f>
        <v>-3.19971</v>
      </c>
      <c r="AK5329" s="22">
        <v>0</v>
      </c>
      <c r="AL5329" s="22">
        <v>0</v>
      </c>
      <c r="AM5329" s="22">
        <v>0</v>
      </c>
      <c r="AN5329" s="22">
        <v>0</v>
      </c>
      <c r="AO5329" s="22">
        <v>0</v>
      </c>
      <c r="AP5329" s="18">
        <f>SUM(AI5329:AO5329)</f>
        <v>96.79029</v>
      </c>
    </row>
    <row r="5330" ht="20.35" customHeight="1">
      <c r="A5330" t="s" s="28">
        <v>4056</v>
      </c>
      <c r="B5330" s="15">
        <v>44515</v>
      </c>
      <c r="C5330" s="16"/>
      <c r="D5330" s="16"/>
      <c r="E5330" s="31"/>
      <c r="F5330" s="31"/>
      <c r="G5330" s="16"/>
      <c r="H5330" s="16"/>
      <c r="I5330" s="16"/>
      <c r="J5330" s="16"/>
      <c r="K5330" s="16"/>
      <c r="L5330" s="16"/>
      <c r="M5330" s="16"/>
      <c r="N5330" s="16"/>
      <c r="O5330" s="16"/>
      <c r="P5330" s="16"/>
      <c r="Q5330" s="16"/>
      <c r="R5330" s="16"/>
      <c r="S5330" s="16"/>
      <c r="T5330" s="16"/>
      <c r="U5330" s="16"/>
      <c r="V5330" s="16"/>
      <c r="W5330" s="16"/>
      <c r="X5330" s="16"/>
      <c r="Y5330" s="16"/>
      <c r="Z5330" s="16"/>
      <c r="AA5330" s="16"/>
      <c r="AB5330" s="16"/>
      <c r="AC5330" s="16"/>
      <c r="AD5330" s="16"/>
      <c r="AE5330" s="16"/>
      <c r="AF5330" s="16"/>
      <c r="AG5330" s="16"/>
      <c r="AH5330" s="16"/>
      <c r="AI5330" s="18">
        <v>13.98</v>
      </c>
      <c r="AJ5330" s="22">
        <f>AI5330*-0.029+-0.3</f>
        <v>-0.70542</v>
      </c>
      <c r="AK5330" s="22">
        <v>0</v>
      </c>
      <c r="AL5330" s="22">
        <v>0</v>
      </c>
      <c r="AM5330" s="22">
        <v>0</v>
      </c>
      <c r="AN5330" s="22">
        <v>-3.79</v>
      </c>
      <c r="AO5330" s="22">
        <v>0</v>
      </c>
      <c r="AP5330" s="18">
        <f>SUM(AI5330:AO5330)</f>
        <v>9.484579999999999</v>
      </c>
    </row>
    <row r="5331" ht="20.35" customHeight="1">
      <c r="A5331" t="s" s="28">
        <v>2923</v>
      </c>
      <c r="B5331" s="15">
        <v>44515</v>
      </c>
      <c r="C5331" s="16"/>
      <c r="D5331" s="16"/>
      <c r="E5331" s="31"/>
      <c r="F5331" s="31"/>
      <c r="G5331" s="16"/>
      <c r="H5331" s="17">
        <v>2</v>
      </c>
      <c r="I5331" s="16"/>
      <c r="J5331" s="16"/>
      <c r="K5331" s="16"/>
      <c r="L5331" s="16"/>
      <c r="M5331" s="16"/>
      <c r="N5331" s="16"/>
      <c r="O5331" s="16"/>
      <c r="P5331" s="16"/>
      <c r="Q5331" s="16"/>
      <c r="R5331" s="16"/>
      <c r="S5331" s="16"/>
      <c r="T5331" s="16"/>
      <c r="U5331" s="16"/>
      <c r="V5331" s="16"/>
      <c r="W5331" s="16"/>
      <c r="X5331" s="16"/>
      <c r="Y5331" s="16"/>
      <c r="Z5331" s="16"/>
      <c r="AA5331" s="16"/>
      <c r="AB5331" s="16"/>
      <c r="AC5331" s="16"/>
      <c r="AD5331" s="16"/>
      <c r="AE5331" s="16"/>
      <c r="AF5331" s="16"/>
      <c r="AG5331" s="16"/>
      <c r="AH5331" s="16"/>
      <c r="AI5331" s="18">
        <v>1637.76</v>
      </c>
      <c r="AJ5331" s="22">
        <f>AI5331*-0.029+-0.3</f>
        <v>-47.79504</v>
      </c>
      <c r="AK5331" s="22">
        <v>0</v>
      </c>
      <c r="AL5331" s="22">
        <v>0</v>
      </c>
      <c r="AM5331" s="22">
        <v>0</v>
      </c>
      <c r="AN5331" s="22">
        <v>-52.76</v>
      </c>
      <c r="AO5331" s="22">
        <v>0</v>
      </c>
      <c r="AP5331" s="18">
        <f>SUM(AI5331:AO5331)</f>
        <v>1537.20496</v>
      </c>
    </row>
    <row r="5332" ht="20.35" customHeight="1">
      <c r="A5332" t="s" s="28">
        <v>3104</v>
      </c>
      <c r="B5332" s="15">
        <v>44515</v>
      </c>
      <c r="C5332" s="16"/>
      <c r="D5332" s="16"/>
      <c r="E5332" s="31"/>
      <c r="F5332" s="31"/>
      <c r="G5332" s="16"/>
      <c r="H5332" s="16"/>
      <c r="I5332" s="16"/>
      <c r="J5332" s="16"/>
      <c r="K5332" s="16"/>
      <c r="L5332" s="17">
        <v>3</v>
      </c>
      <c r="M5332" s="16"/>
      <c r="N5332" s="16"/>
      <c r="O5332" s="16"/>
      <c r="P5332" s="16"/>
      <c r="Q5332" s="16"/>
      <c r="R5332" s="16"/>
      <c r="S5332" s="16"/>
      <c r="T5332" s="16"/>
      <c r="U5332" s="16"/>
      <c r="V5332" s="16"/>
      <c r="W5332" s="16"/>
      <c r="X5332" s="16"/>
      <c r="Y5332" s="16"/>
      <c r="Z5332" s="16"/>
      <c r="AA5332" s="16"/>
      <c r="AB5332" s="16"/>
      <c r="AC5332" s="16"/>
      <c r="AD5332" s="16"/>
      <c r="AE5332" s="16"/>
      <c r="AF5332" s="16"/>
      <c r="AG5332" s="16"/>
      <c r="AH5332" s="16"/>
      <c r="AI5332" s="18">
        <v>2924.97</v>
      </c>
      <c r="AJ5332" s="22">
        <f>AI5332*-0.029+-0.3</f>
        <v>-85.12412999999999</v>
      </c>
      <c r="AK5332" s="22">
        <v>0</v>
      </c>
      <c r="AL5332" s="22">
        <v>0</v>
      </c>
      <c r="AM5332" s="22">
        <v>0</v>
      </c>
      <c r="AN5332" s="22">
        <v>-35.11</v>
      </c>
      <c r="AO5332" s="22">
        <v>0</v>
      </c>
      <c r="AP5332" s="18">
        <f>SUM(AI5332:AO5332)</f>
        <v>2804.73587</v>
      </c>
    </row>
    <row r="5333" ht="20.35" customHeight="1">
      <c r="A5333" t="s" s="28">
        <v>3921</v>
      </c>
      <c r="B5333" s="15">
        <v>44515</v>
      </c>
      <c r="C5333" s="16"/>
      <c r="D5333" s="16"/>
      <c r="E5333" s="31"/>
      <c r="F5333" s="31"/>
      <c r="G5333" s="16"/>
      <c r="H5333" s="16"/>
      <c r="I5333" s="16"/>
      <c r="J5333" s="16"/>
      <c r="K5333" s="16"/>
      <c r="L5333" s="16"/>
      <c r="M5333" s="16"/>
      <c r="N5333" s="16"/>
      <c r="O5333" s="16"/>
      <c r="P5333" s="16"/>
      <c r="Q5333" s="16"/>
      <c r="R5333" s="16"/>
      <c r="S5333" s="16"/>
      <c r="T5333" s="16"/>
      <c r="U5333" s="16"/>
      <c r="V5333" s="16"/>
      <c r="W5333" s="16"/>
      <c r="X5333" s="16"/>
      <c r="Y5333" s="16"/>
      <c r="Z5333" s="16"/>
      <c r="AA5333" s="16"/>
      <c r="AB5333" s="16"/>
      <c r="AC5333" s="16"/>
      <c r="AD5333" s="16"/>
      <c r="AE5333" s="16"/>
      <c r="AF5333" s="16"/>
      <c r="AG5333" s="16"/>
      <c r="AH5333" s="16"/>
      <c r="AI5333" s="18">
        <v>25.97</v>
      </c>
      <c r="AJ5333" s="22">
        <v>0</v>
      </c>
      <c r="AK5333" s="22">
        <v>0</v>
      </c>
      <c r="AL5333" s="22">
        <f>AI5333*-0.029-0.3</f>
        <v>-1.05313</v>
      </c>
      <c r="AM5333" s="22">
        <v>0</v>
      </c>
      <c r="AN5333" s="22">
        <v>-3.42</v>
      </c>
      <c r="AO5333" s="22">
        <v>0</v>
      </c>
      <c r="AP5333" s="18">
        <f>SUM(AI5333:AO5333)</f>
        <v>21.49687</v>
      </c>
    </row>
    <row r="5334" ht="20.35" customHeight="1">
      <c r="A5334" t="s" s="28">
        <v>4057</v>
      </c>
      <c r="B5334" s="15">
        <v>44516</v>
      </c>
      <c r="C5334" s="17">
        <v>1</v>
      </c>
      <c r="D5334" s="16"/>
      <c r="E5334" s="31"/>
      <c r="F5334" s="59">
        <v>1</v>
      </c>
      <c r="G5334" s="16"/>
      <c r="H5334" s="16"/>
      <c r="I5334" s="16"/>
      <c r="J5334" s="16"/>
      <c r="K5334" s="16"/>
      <c r="L5334" s="16"/>
      <c r="M5334" s="16"/>
      <c r="N5334" s="16"/>
      <c r="O5334" s="16"/>
      <c r="P5334" s="16"/>
      <c r="Q5334" s="16"/>
      <c r="R5334" s="16"/>
      <c r="S5334" s="16"/>
      <c r="T5334" s="16"/>
      <c r="U5334" s="16"/>
      <c r="V5334" s="16"/>
      <c r="W5334" s="16"/>
      <c r="X5334" s="16"/>
      <c r="Y5334" s="16"/>
      <c r="Z5334" s="17">
        <v>1</v>
      </c>
      <c r="AA5334" s="16"/>
      <c r="AB5334" s="16"/>
      <c r="AC5334" s="16"/>
      <c r="AD5334" s="16"/>
      <c r="AE5334" s="16"/>
      <c r="AF5334" s="16"/>
      <c r="AG5334" s="16"/>
      <c r="AH5334" s="16"/>
      <c r="AI5334" s="18">
        <v>554.97</v>
      </c>
      <c r="AJ5334" s="22">
        <f>AI5334*-0.029+-0.3</f>
        <v>-16.39413</v>
      </c>
      <c r="AK5334" s="22">
        <v>0</v>
      </c>
      <c r="AL5334" s="22">
        <v>0</v>
      </c>
      <c r="AM5334" s="22">
        <v>0</v>
      </c>
      <c r="AN5334" s="22">
        <v>-22.87</v>
      </c>
      <c r="AO5334" s="22">
        <v>0</v>
      </c>
      <c r="AP5334" s="18">
        <f>SUM(AI5334:AO5334)</f>
        <v>515.70587</v>
      </c>
    </row>
    <row r="5335" ht="20.35" customHeight="1">
      <c r="A5335" t="s" s="28">
        <v>4058</v>
      </c>
      <c r="B5335" s="15">
        <v>44516</v>
      </c>
      <c r="C5335" s="17">
        <v>1</v>
      </c>
      <c r="D5335" s="16"/>
      <c r="E5335" s="31"/>
      <c r="F5335" s="31"/>
      <c r="G5335" s="16"/>
      <c r="H5335" s="16"/>
      <c r="I5335" s="16"/>
      <c r="J5335" s="16"/>
      <c r="K5335" s="16"/>
      <c r="L5335" s="16"/>
      <c r="M5335" s="16"/>
      <c r="N5335" s="16"/>
      <c r="O5335" s="16"/>
      <c r="P5335" s="16"/>
      <c r="Q5335" s="16"/>
      <c r="R5335" s="16"/>
      <c r="S5335" s="16"/>
      <c r="T5335" s="16"/>
      <c r="U5335" s="16"/>
      <c r="V5335" s="16"/>
      <c r="W5335" s="16"/>
      <c r="X5335" s="16"/>
      <c r="Y5335" s="16"/>
      <c r="Z5335" s="16"/>
      <c r="AA5335" s="16"/>
      <c r="AB5335" s="16"/>
      <c r="AC5335" s="16"/>
      <c r="AD5335" s="16"/>
      <c r="AE5335" s="16"/>
      <c r="AF5335" s="16"/>
      <c r="AG5335" s="16"/>
      <c r="AH5335" s="16"/>
      <c r="AI5335" s="18">
        <v>326.24</v>
      </c>
      <c r="AJ5335" s="22">
        <f>AI5335*-0.029+-0.3</f>
        <v>-9.760960000000001</v>
      </c>
      <c r="AK5335" s="22">
        <v>0</v>
      </c>
      <c r="AL5335" s="22">
        <v>0</v>
      </c>
      <c r="AM5335" s="22">
        <v>0</v>
      </c>
      <c r="AN5335" s="22">
        <v>-11.71</v>
      </c>
      <c r="AO5335" s="22">
        <v>-26.25</v>
      </c>
      <c r="AP5335" s="18">
        <f>SUM(AI5335:AO5335)</f>
        <v>278.51904</v>
      </c>
    </row>
    <row r="5336" ht="20.35" customHeight="1">
      <c r="A5336" t="s" s="28">
        <v>4059</v>
      </c>
      <c r="B5336" s="15">
        <v>44516</v>
      </c>
      <c r="C5336" s="16"/>
      <c r="D5336" s="16"/>
      <c r="E5336" s="31"/>
      <c r="F5336" s="31"/>
      <c r="G5336" s="16"/>
      <c r="H5336" s="16"/>
      <c r="I5336" s="16"/>
      <c r="J5336" s="16"/>
      <c r="K5336" s="16"/>
      <c r="L5336" s="16"/>
      <c r="M5336" s="16"/>
      <c r="N5336" s="16"/>
      <c r="O5336" s="16"/>
      <c r="P5336" s="16"/>
      <c r="Q5336" s="16"/>
      <c r="R5336" s="16"/>
      <c r="S5336" s="16"/>
      <c r="T5336" s="16"/>
      <c r="U5336" s="16"/>
      <c r="V5336" s="16"/>
      <c r="W5336" s="16"/>
      <c r="X5336" s="17">
        <v>2</v>
      </c>
      <c r="Y5336" s="16"/>
      <c r="Z5336" s="16"/>
      <c r="AA5336" s="16"/>
      <c r="AB5336" s="16"/>
      <c r="AC5336" s="16"/>
      <c r="AD5336" s="16"/>
      <c r="AE5336" s="16"/>
      <c r="AF5336" s="16"/>
      <c r="AG5336" s="16"/>
      <c r="AH5336" s="16"/>
      <c r="AI5336" s="18">
        <v>499.98</v>
      </c>
      <c r="AJ5336" s="22">
        <f>AI5336*-0.029+-0.3</f>
        <v>-14.79942</v>
      </c>
      <c r="AK5336" s="22">
        <v>0</v>
      </c>
      <c r="AL5336" s="22">
        <v>0</v>
      </c>
      <c r="AM5336" s="22">
        <v>0</v>
      </c>
      <c r="AN5336" s="22">
        <v>-15.52</v>
      </c>
      <c r="AO5336" s="22">
        <v>0</v>
      </c>
      <c r="AP5336" s="18">
        <f>SUM(AI5336:AO5336)</f>
        <v>469.66058</v>
      </c>
    </row>
    <row r="5337" ht="20.35" customHeight="1">
      <c r="A5337" t="s" s="28">
        <v>3605</v>
      </c>
      <c r="B5337" s="15">
        <v>44516</v>
      </c>
      <c r="C5337" s="16"/>
      <c r="D5337" s="16"/>
      <c r="E5337" s="31"/>
      <c r="F5337" s="31"/>
      <c r="G5337" s="16"/>
      <c r="H5337" s="16"/>
      <c r="I5337" s="16"/>
      <c r="J5337" s="16"/>
      <c r="K5337" s="16"/>
      <c r="L5337" s="16"/>
      <c r="M5337" s="16"/>
      <c r="N5337" s="16"/>
      <c r="O5337" s="16"/>
      <c r="P5337" s="16"/>
      <c r="Q5337" s="16"/>
      <c r="R5337" s="16"/>
      <c r="S5337" s="16"/>
      <c r="T5337" s="16"/>
      <c r="U5337" s="16"/>
      <c r="V5337" s="16"/>
      <c r="W5337" s="16"/>
      <c r="X5337" s="16"/>
      <c r="Y5337" s="16"/>
      <c r="Z5337" s="16"/>
      <c r="AA5337" s="17">
        <v>1</v>
      </c>
      <c r="AB5337" s="16"/>
      <c r="AC5337" s="16"/>
      <c r="AD5337" s="16"/>
      <c r="AE5337" s="16"/>
      <c r="AF5337" s="16"/>
      <c r="AG5337" s="16"/>
      <c r="AH5337" s="16"/>
      <c r="AI5337" s="18">
        <v>69.98</v>
      </c>
      <c r="AJ5337" s="22">
        <f>AI5337*-0.029+-0.3</f>
        <v>-2.32942</v>
      </c>
      <c r="AK5337" s="22">
        <v>0</v>
      </c>
      <c r="AL5337" s="22">
        <v>0</v>
      </c>
      <c r="AM5337" s="22">
        <v>0</v>
      </c>
      <c r="AN5337" s="22">
        <v>-10.2</v>
      </c>
      <c r="AO5337" s="22">
        <v>0</v>
      </c>
      <c r="AP5337" s="18">
        <f>SUM(AI5337:AO5337)</f>
        <v>57.45058</v>
      </c>
    </row>
    <row r="5338" ht="32.35" customHeight="1">
      <c r="A5338" t="s" s="28">
        <v>4060</v>
      </c>
      <c r="B5338" s="15">
        <v>44516</v>
      </c>
      <c r="C5338" s="17">
        <v>1</v>
      </c>
      <c r="D5338" s="16"/>
      <c r="E5338" s="31"/>
      <c r="F5338" s="59">
        <v>1</v>
      </c>
      <c r="G5338" s="16"/>
      <c r="H5338" s="16"/>
      <c r="I5338" s="16"/>
      <c r="J5338" s="16"/>
      <c r="K5338" s="16"/>
      <c r="L5338" s="16"/>
      <c r="M5338" s="16"/>
      <c r="N5338" s="16"/>
      <c r="O5338" s="16"/>
      <c r="P5338" s="16"/>
      <c r="Q5338" s="16"/>
      <c r="R5338" s="16"/>
      <c r="S5338" s="16"/>
      <c r="T5338" s="16"/>
      <c r="U5338" s="16"/>
      <c r="V5338" s="16"/>
      <c r="W5338" s="16"/>
      <c r="X5338" s="16"/>
      <c r="Y5338" s="16"/>
      <c r="Z5338" s="16"/>
      <c r="AA5338" s="16"/>
      <c r="AB5338" s="16"/>
      <c r="AC5338" s="16"/>
      <c r="AD5338" s="16"/>
      <c r="AE5338" s="16"/>
      <c r="AF5338" s="16"/>
      <c r="AG5338" s="16"/>
      <c r="AH5338" s="16"/>
      <c r="AI5338" s="18">
        <v>0</v>
      </c>
      <c r="AJ5338" s="22">
        <v>0</v>
      </c>
      <c r="AK5338" s="22">
        <v>0</v>
      </c>
      <c r="AL5338" s="22">
        <v>0</v>
      </c>
      <c r="AM5338" s="22">
        <v>0</v>
      </c>
      <c r="AN5338" s="22">
        <v>-9.5</v>
      </c>
      <c r="AO5338" s="22">
        <v>0</v>
      </c>
      <c r="AP5338" s="18">
        <f>SUM(AI5338:AO5338)</f>
        <v>-9.5</v>
      </c>
    </row>
    <row r="5339" ht="20.35" customHeight="1">
      <c r="A5339" t="s" s="28">
        <v>3170</v>
      </c>
      <c r="B5339" s="15">
        <v>44517</v>
      </c>
      <c r="C5339" s="16"/>
      <c r="D5339" s="16"/>
      <c r="E5339" s="31"/>
      <c r="F5339" s="59">
        <v>1</v>
      </c>
      <c r="G5339" s="16"/>
      <c r="H5339" s="16"/>
      <c r="I5339" s="16"/>
      <c r="J5339" s="16"/>
      <c r="K5339" s="16"/>
      <c r="L5339" s="16"/>
      <c r="M5339" s="16"/>
      <c r="N5339" s="16"/>
      <c r="O5339" s="16"/>
      <c r="P5339" s="16"/>
      <c r="Q5339" s="16"/>
      <c r="R5339" s="16"/>
      <c r="S5339" s="16"/>
      <c r="T5339" s="16"/>
      <c r="U5339" s="16"/>
      <c r="V5339" s="16"/>
      <c r="W5339" s="16"/>
      <c r="X5339" s="16"/>
      <c r="Y5339" s="16"/>
      <c r="Z5339" s="16"/>
      <c r="AA5339" s="16"/>
      <c r="AB5339" s="16"/>
      <c r="AC5339" s="16"/>
      <c r="AD5339" s="16"/>
      <c r="AE5339" s="16"/>
      <c r="AF5339" s="16"/>
      <c r="AG5339" s="16"/>
      <c r="AH5339" s="16"/>
      <c r="AI5339" s="18">
        <v>200.96</v>
      </c>
      <c r="AJ5339" s="22">
        <f>AI5339*-0.029+-0.3</f>
        <v>-6.12784</v>
      </c>
      <c r="AK5339" s="22">
        <v>0</v>
      </c>
      <c r="AL5339" s="22">
        <v>0</v>
      </c>
      <c r="AM5339" s="22">
        <v>0</v>
      </c>
      <c r="AN5339" s="22">
        <v>-25.21</v>
      </c>
      <c r="AO5339" s="22">
        <v>0</v>
      </c>
      <c r="AP5339" s="18">
        <f>SUM(AI5339:AO5339)</f>
        <v>169.62216</v>
      </c>
    </row>
    <row r="5340" ht="20.35" customHeight="1">
      <c r="A5340" t="s" s="28">
        <v>4061</v>
      </c>
      <c r="B5340" s="15">
        <v>44517</v>
      </c>
      <c r="C5340" s="16"/>
      <c r="D5340" s="16"/>
      <c r="E5340" s="31"/>
      <c r="F5340" s="31"/>
      <c r="G5340" s="16"/>
      <c r="H5340" s="16"/>
      <c r="I5340" s="16"/>
      <c r="J5340" s="16"/>
      <c r="K5340" s="16"/>
      <c r="L5340" s="16"/>
      <c r="M5340" s="16"/>
      <c r="N5340" s="16"/>
      <c r="O5340" s="16"/>
      <c r="P5340" s="16"/>
      <c r="Q5340" s="16"/>
      <c r="R5340" s="16"/>
      <c r="S5340" s="16"/>
      <c r="T5340" s="16"/>
      <c r="U5340" s="16"/>
      <c r="V5340" s="16"/>
      <c r="W5340" s="16"/>
      <c r="X5340" s="16"/>
      <c r="Y5340" s="16"/>
      <c r="Z5340" s="16"/>
      <c r="AA5340" s="16"/>
      <c r="AB5340" s="16"/>
      <c r="AC5340" s="16"/>
      <c r="AD5340" s="16"/>
      <c r="AE5340" s="16"/>
      <c r="AF5340" s="16"/>
      <c r="AG5340" s="16"/>
      <c r="AH5340" s="16"/>
      <c r="AI5340" s="18">
        <v>68.95</v>
      </c>
      <c r="AJ5340" s="22">
        <v>0</v>
      </c>
      <c r="AK5340" s="22">
        <v>0</v>
      </c>
      <c r="AL5340" s="22">
        <f>AI5340*-0.029-0.3</f>
        <v>-2.29955</v>
      </c>
      <c r="AM5340" s="22">
        <v>0</v>
      </c>
      <c r="AN5340" s="22">
        <v>-8.199999999999999</v>
      </c>
      <c r="AO5340" s="22">
        <v>0</v>
      </c>
      <c r="AP5340" s="18">
        <f>SUM(AI5340:AO5340)</f>
        <v>58.45045</v>
      </c>
    </row>
    <row r="5341" ht="20.35" customHeight="1">
      <c r="A5341" t="s" s="28">
        <v>4062</v>
      </c>
      <c r="B5341" s="15">
        <v>44517</v>
      </c>
      <c r="C5341" s="17">
        <v>1</v>
      </c>
      <c r="D5341" s="16"/>
      <c r="E5341" s="31"/>
      <c r="F5341" s="31"/>
      <c r="G5341" s="16"/>
      <c r="H5341" s="16"/>
      <c r="I5341" s="16"/>
      <c r="J5341" s="16"/>
      <c r="K5341" s="16"/>
      <c r="L5341" s="17">
        <v>2</v>
      </c>
      <c r="M5341" s="16"/>
      <c r="N5341" s="16"/>
      <c r="O5341" s="16"/>
      <c r="P5341" s="16"/>
      <c r="Q5341" s="17">
        <v>1</v>
      </c>
      <c r="R5341" s="16"/>
      <c r="S5341" s="16"/>
      <c r="T5341" s="16"/>
      <c r="U5341" s="16"/>
      <c r="V5341" s="16"/>
      <c r="W5341" s="16"/>
      <c r="X5341" s="16"/>
      <c r="Y5341" s="16"/>
      <c r="Z5341" s="16"/>
      <c r="AA5341" s="16"/>
      <c r="AB5341" s="16"/>
      <c r="AC5341" s="16"/>
      <c r="AD5341" s="16"/>
      <c r="AE5341" s="16"/>
      <c r="AF5341" s="16"/>
      <c r="AG5341" s="16"/>
      <c r="AH5341" s="16"/>
      <c r="AI5341" s="18">
        <v>2389</v>
      </c>
      <c r="AJ5341" s="22">
        <f>AI5341*-0.029+-0.3</f>
        <v>-69.581</v>
      </c>
      <c r="AK5341" s="22">
        <v>0</v>
      </c>
      <c r="AL5341" s="22">
        <v>0</v>
      </c>
      <c r="AM5341" s="22">
        <v>0</v>
      </c>
      <c r="AN5341" s="22">
        <v>-27.21</v>
      </c>
      <c r="AO5341" s="22">
        <v>0</v>
      </c>
      <c r="AP5341" s="18">
        <f>SUM(AI5341:AO5341)</f>
        <v>2292.209</v>
      </c>
    </row>
    <row r="5342" ht="20.35" customHeight="1">
      <c r="A5342" t="s" s="28">
        <v>4063</v>
      </c>
      <c r="B5342" s="15">
        <v>44518</v>
      </c>
      <c r="C5342" s="17">
        <v>1</v>
      </c>
      <c r="D5342" s="16"/>
      <c r="E5342" s="31"/>
      <c r="F5342" s="31"/>
      <c r="G5342" s="16"/>
      <c r="H5342" s="16"/>
      <c r="I5342" s="16"/>
      <c r="J5342" s="16"/>
      <c r="K5342" s="16"/>
      <c r="L5342" s="16"/>
      <c r="M5342" s="16"/>
      <c r="N5342" s="16"/>
      <c r="O5342" s="16"/>
      <c r="P5342" s="16"/>
      <c r="Q5342" s="16"/>
      <c r="R5342" s="16"/>
      <c r="S5342" s="16"/>
      <c r="T5342" s="16"/>
      <c r="U5342" s="16"/>
      <c r="V5342" s="16"/>
      <c r="W5342" s="16"/>
      <c r="X5342" s="16"/>
      <c r="Y5342" s="16"/>
      <c r="Z5342" s="16"/>
      <c r="AA5342" s="16"/>
      <c r="AB5342" s="16"/>
      <c r="AC5342" s="16"/>
      <c r="AD5342" s="16"/>
      <c r="AE5342" s="16"/>
      <c r="AF5342" s="16"/>
      <c r="AG5342" s="16"/>
      <c r="AH5342" s="16"/>
      <c r="AI5342" s="18">
        <v>2389.96</v>
      </c>
      <c r="AJ5342" s="22">
        <f>AI5342*-0.029+-0.3</f>
        <v>-69.60884</v>
      </c>
      <c r="AK5342" s="22">
        <v>0</v>
      </c>
      <c r="AL5342" s="22">
        <v>0</v>
      </c>
      <c r="AM5342" s="22">
        <v>0</v>
      </c>
      <c r="AN5342" s="22">
        <v>-13.16</v>
      </c>
      <c r="AO5342" s="22">
        <v>0</v>
      </c>
      <c r="AP5342" s="18">
        <f>SUM(AI5342:AO5342)</f>
        <v>2307.19116</v>
      </c>
    </row>
    <row r="5343" ht="20.35" customHeight="1">
      <c r="A5343" t="s" s="28">
        <v>4064</v>
      </c>
      <c r="B5343" s="15">
        <v>44518</v>
      </c>
      <c r="C5343" s="16"/>
      <c r="D5343" s="16"/>
      <c r="E5343" s="31"/>
      <c r="F5343" s="31"/>
      <c r="G5343" s="16"/>
      <c r="H5343" s="16"/>
      <c r="I5343" s="16"/>
      <c r="J5343" s="16"/>
      <c r="K5343" s="16"/>
      <c r="L5343" s="16"/>
      <c r="M5343" s="16"/>
      <c r="N5343" s="16"/>
      <c r="O5343" s="16"/>
      <c r="P5343" s="16"/>
      <c r="Q5343" s="16"/>
      <c r="R5343" s="16"/>
      <c r="S5343" s="17">
        <v>1</v>
      </c>
      <c r="T5343" s="16"/>
      <c r="U5343" s="16"/>
      <c r="V5343" s="16"/>
      <c r="W5343" s="16"/>
      <c r="X5343" s="16"/>
      <c r="Y5343" s="16"/>
      <c r="Z5343" s="16"/>
      <c r="AA5343" s="16"/>
      <c r="AB5343" s="16"/>
      <c r="AC5343" s="16"/>
      <c r="AD5343" s="16"/>
      <c r="AE5343" s="16"/>
      <c r="AF5343" s="16"/>
      <c r="AG5343" s="16"/>
      <c r="AH5343" s="16"/>
      <c r="AI5343" s="18">
        <v>415.88</v>
      </c>
      <c r="AJ5343" s="22">
        <f>AI5343*-0.029+-0.3</f>
        <v>-12.36052</v>
      </c>
      <c r="AK5343" s="22">
        <v>0</v>
      </c>
      <c r="AL5343" s="22">
        <v>0</v>
      </c>
      <c r="AM5343" s="22">
        <v>0</v>
      </c>
      <c r="AN5343" s="22">
        <v>0</v>
      </c>
      <c r="AO5343" s="22">
        <v>0</v>
      </c>
      <c r="AP5343" s="18">
        <f>SUM(AI5343:AO5343)</f>
        <v>403.51948</v>
      </c>
    </row>
    <row r="5344" ht="20.35" customHeight="1">
      <c r="A5344" t="s" s="28">
        <v>4065</v>
      </c>
      <c r="B5344" s="15">
        <v>44518</v>
      </c>
      <c r="C5344" s="17">
        <v>1</v>
      </c>
      <c r="D5344" s="16"/>
      <c r="E5344" s="31"/>
      <c r="F5344" s="31"/>
      <c r="G5344" s="16"/>
      <c r="H5344" s="16"/>
      <c r="I5344" s="16"/>
      <c r="J5344" s="16"/>
      <c r="K5344" s="16"/>
      <c r="L5344" s="16"/>
      <c r="M5344" s="16"/>
      <c r="N5344" s="16"/>
      <c r="O5344" s="16"/>
      <c r="P5344" s="16"/>
      <c r="Q5344" s="16"/>
      <c r="R5344" s="16"/>
      <c r="S5344" s="16"/>
      <c r="T5344" s="16"/>
      <c r="U5344" s="16"/>
      <c r="V5344" s="16"/>
      <c r="W5344" s="16"/>
      <c r="X5344" s="16"/>
      <c r="Y5344" s="16"/>
      <c r="Z5344" s="16"/>
      <c r="AA5344" s="16"/>
      <c r="AB5344" s="16"/>
      <c r="AC5344" s="16"/>
      <c r="AD5344" s="16"/>
      <c r="AE5344" s="16"/>
      <c r="AF5344" s="16"/>
      <c r="AG5344" s="16"/>
      <c r="AH5344" s="16"/>
      <c r="AI5344" s="18">
        <v>369.74</v>
      </c>
      <c r="AJ5344" s="22">
        <f>AI5344*-0.029+-0.3</f>
        <v>-11.02246</v>
      </c>
      <c r="AK5344" s="22">
        <v>0</v>
      </c>
      <c r="AL5344" s="22">
        <v>0</v>
      </c>
      <c r="AM5344" s="22">
        <v>0</v>
      </c>
      <c r="AN5344" s="22">
        <v>-11.71</v>
      </c>
      <c r="AO5344" s="22">
        <v>-29.75</v>
      </c>
      <c r="AP5344" s="18">
        <f>SUM(AI5344:AO5344)</f>
        <v>317.25754</v>
      </c>
    </row>
    <row r="5345" ht="20.35" customHeight="1">
      <c r="A5345" t="s" s="28">
        <v>4064</v>
      </c>
      <c r="B5345" s="15">
        <v>44518</v>
      </c>
      <c r="C5345" s="16"/>
      <c r="D5345" s="16"/>
      <c r="E5345" s="31"/>
      <c r="F5345" s="31"/>
      <c r="G5345" s="16"/>
      <c r="H5345" s="16"/>
      <c r="I5345" s="16"/>
      <c r="J5345" s="16"/>
      <c r="K5345" s="16"/>
      <c r="L5345" s="16"/>
      <c r="M5345" s="16"/>
      <c r="N5345" s="16"/>
      <c r="O5345" s="16"/>
      <c r="P5345" s="16"/>
      <c r="Q5345" s="16"/>
      <c r="R5345" s="16"/>
      <c r="S5345" s="16"/>
      <c r="T5345" s="16"/>
      <c r="U5345" s="16"/>
      <c r="V5345" s="16"/>
      <c r="W5345" s="16"/>
      <c r="X5345" s="17">
        <v>18</v>
      </c>
      <c r="Y5345" s="16"/>
      <c r="Z5345" s="16"/>
      <c r="AA5345" s="16"/>
      <c r="AB5345" s="16"/>
      <c r="AC5345" s="16"/>
      <c r="AD5345" s="16"/>
      <c r="AE5345" s="16"/>
      <c r="AF5345" s="16"/>
      <c r="AG5345" s="16"/>
      <c r="AH5345" s="16"/>
      <c r="AI5345" s="18">
        <v>1886.73</v>
      </c>
      <c r="AJ5345" s="22">
        <f>AI5345*-0.029+-0.3</f>
        <v>-55.01517</v>
      </c>
      <c r="AK5345" s="22">
        <v>0</v>
      </c>
      <c r="AL5345" s="22">
        <v>0</v>
      </c>
      <c r="AM5345" s="22">
        <v>0</v>
      </c>
      <c r="AN5345" s="22">
        <v>-112.22</v>
      </c>
      <c r="AO5345" s="22">
        <v>0</v>
      </c>
      <c r="AP5345" s="18">
        <f>SUM(AI5345:AO5345)</f>
        <v>1719.49483</v>
      </c>
    </row>
    <row r="5346" ht="20.35" customHeight="1">
      <c r="A5346" t="s" s="28">
        <v>4066</v>
      </c>
      <c r="B5346" s="15">
        <v>44519</v>
      </c>
      <c r="C5346" s="16"/>
      <c r="D5346" s="16"/>
      <c r="E5346" s="31"/>
      <c r="F5346" s="31"/>
      <c r="G5346" s="16"/>
      <c r="H5346" s="16"/>
      <c r="I5346" s="16"/>
      <c r="J5346" s="16"/>
      <c r="K5346" s="16"/>
      <c r="L5346" s="16"/>
      <c r="M5346" s="16"/>
      <c r="N5346" s="16"/>
      <c r="O5346" s="16"/>
      <c r="P5346" s="16"/>
      <c r="Q5346" s="16"/>
      <c r="R5346" s="16"/>
      <c r="S5346" s="16"/>
      <c r="T5346" s="16"/>
      <c r="U5346" s="16"/>
      <c r="V5346" s="16"/>
      <c r="W5346" s="16"/>
      <c r="X5346" s="16"/>
      <c r="Y5346" s="16"/>
      <c r="Z5346" s="17">
        <v>4</v>
      </c>
      <c r="AA5346" s="16"/>
      <c r="AB5346" s="16"/>
      <c r="AC5346" s="16"/>
      <c r="AD5346" s="16"/>
      <c r="AE5346" s="16"/>
      <c r="AF5346" s="16"/>
      <c r="AG5346" s="16"/>
      <c r="AH5346" s="16"/>
      <c r="AI5346" s="18">
        <v>149.99</v>
      </c>
      <c r="AJ5346" s="22">
        <f>AI5346*-0.029+-0.3</f>
        <v>-4.64971</v>
      </c>
      <c r="AK5346" s="22">
        <v>0</v>
      </c>
      <c r="AL5346" s="22">
        <v>0</v>
      </c>
      <c r="AM5346" s="22">
        <v>0</v>
      </c>
      <c r="AN5346" s="22">
        <v>-14.12</v>
      </c>
      <c r="AO5346" s="22">
        <v>0</v>
      </c>
      <c r="AP5346" s="18">
        <f>SUM(AI5346:AO5346)</f>
        <v>131.22029</v>
      </c>
    </row>
    <row r="5347" ht="20.35" customHeight="1">
      <c r="A5347" t="s" s="28">
        <v>4067</v>
      </c>
      <c r="B5347" s="15">
        <v>44519</v>
      </c>
      <c r="C5347" s="17">
        <v>1</v>
      </c>
      <c r="D5347" s="16"/>
      <c r="E5347" s="31"/>
      <c r="F5347" s="31"/>
      <c r="G5347" s="16"/>
      <c r="H5347" s="16"/>
      <c r="I5347" s="16"/>
      <c r="J5347" s="16"/>
      <c r="K5347" s="16"/>
      <c r="L5347" s="16"/>
      <c r="M5347" s="16"/>
      <c r="N5347" s="16"/>
      <c r="O5347" s="16"/>
      <c r="P5347" s="16"/>
      <c r="Q5347" s="16"/>
      <c r="R5347" s="16"/>
      <c r="S5347" s="16"/>
      <c r="T5347" s="16"/>
      <c r="U5347" s="16"/>
      <c r="V5347" s="16"/>
      <c r="W5347" s="16"/>
      <c r="X5347" s="16"/>
      <c r="Y5347" s="16"/>
      <c r="Z5347" s="16"/>
      <c r="AA5347" s="16"/>
      <c r="AB5347" s="16"/>
      <c r="AC5347" s="16"/>
      <c r="AD5347" s="16"/>
      <c r="AE5347" s="16"/>
      <c r="AF5347" s="16"/>
      <c r="AG5347" s="16"/>
      <c r="AH5347" s="16"/>
      <c r="AI5347" s="18">
        <v>339.99</v>
      </c>
      <c r="AJ5347" s="22">
        <v>0</v>
      </c>
      <c r="AK5347" s="22">
        <v>0</v>
      </c>
      <c r="AL5347" s="22">
        <v>0</v>
      </c>
      <c r="AM5347" s="22">
        <f>AI5347*-0.0599</f>
        <v>-20.365401</v>
      </c>
      <c r="AN5347" s="22">
        <v>-11.71</v>
      </c>
      <c r="AO5347" s="22">
        <v>0</v>
      </c>
      <c r="AP5347" s="18">
        <f>SUM(AI5347:AO5347)</f>
        <v>307.914599</v>
      </c>
    </row>
    <row r="5348" ht="20.35" customHeight="1">
      <c r="A5348" t="s" s="28">
        <v>4068</v>
      </c>
      <c r="B5348" s="15">
        <v>44519</v>
      </c>
      <c r="C5348" s="16"/>
      <c r="D5348" s="16"/>
      <c r="E5348" s="31"/>
      <c r="F5348" s="31"/>
      <c r="G5348" s="16"/>
      <c r="H5348" s="16"/>
      <c r="I5348" s="16"/>
      <c r="J5348" s="16"/>
      <c r="K5348" s="16"/>
      <c r="L5348" s="16"/>
      <c r="M5348" s="16"/>
      <c r="N5348" s="16"/>
      <c r="O5348" s="16"/>
      <c r="P5348" s="16"/>
      <c r="Q5348" s="16"/>
      <c r="R5348" s="16"/>
      <c r="S5348" s="17">
        <v>1</v>
      </c>
      <c r="T5348" s="16"/>
      <c r="U5348" s="16"/>
      <c r="V5348" s="16"/>
      <c r="W5348" s="16"/>
      <c r="X5348" s="16"/>
      <c r="Y5348" s="16"/>
      <c r="Z5348" s="16"/>
      <c r="AA5348" s="16"/>
      <c r="AB5348" s="16"/>
      <c r="AC5348" s="16"/>
      <c r="AD5348" s="16"/>
      <c r="AE5348" s="16"/>
      <c r="AF5348" s="16"/>
      <c r="AG5348" s="16"/>
      <c r="AH5348" s="16"/>
      <c r="AI5348" s="18">
        <v>349.99</v>
      </c>
      <c r="AJ5348" s="22">
        <v>0</v>
      </c>
      <c r="AK5348" s="22">
        <v>0</v>
      </c>
      <c r="AL5348" s="22">
        <f>AI5348*-0.029-0.3</f>
        <v>-10.44971</v>
      </c>
      <c r="AM5348" s="22">
        <v>0</v>
      </c>
      <c r="AN5348" s="22">
        <v>-10.2</v>
      </c>
      <c r="AO5348" s="22">
        <v>0</v>
      </c>
      <c r="AP5348" s="18">
        <f>SUM(AI5348:AO5348)</f>
        <v>329.34029</v>
      </c>
    </row>
    <row r="5349" ht="20.35" customHeight="1">
      <c r="A5349" t="s" s="28">
        <v>4069</v>
      </c>
      <c r="B5349" s="15">
        <v>44519</v>
      </c>
      <c r="C5349" s="16"/>
      <c r="D5349" s="16"/>
      <c r="E5349" s="31"/>
      <c r="F5349" s="31"/>
      <c r="G5349" s="16"/>
      <c r="H5349" s="16"/>
      <c r="I5349" s="16"/>
      <c r="J5349" s="16"/>
      <c r="K5349" s="16"/>
      <c r="L5349" s="16"/>
      <c r="M5349" s="16"/>
      <c r="N5349" s="16"/>
      <c r="O5349" s="16"/>
      <c r="P5349" s="16"/>
      <c r="Q5349" s="16"/>
      <c r="R5349" s="16"/>
      <c r="S5349" s="17">
        <v>1</v>
      </c>
      <c r="T5349" s="16"/>
      <c r="U5349" s="16"/>
      <c r="V5349" s="16"/>
      <c r="W5349" s="16"/>
      <c r="X5349" s="16"/>
      <c r="Y5349" s="16"/>
      <c r="Z5349" s="16"/>
      <c r="AA5349" s="16"/>
      <c r="AB5349" s="16"/>
      <c r="AC5349" s="16"/>
      <c r="AD5349" s="16"/>
      <c r="AE5349" s="16"/>
      <c r="AF5349" s="16"/>
      <c r="AG5349" s="16"/>
      <c r="AH5349" s="16"/>
      <c r="AI5349" s="18">
        <v>373.96</v>
      </c>
      <c r="AJ5349" s="22">
        <f>AI5349*-0.029+-0.3</f>
        <v>-11.14484</v>
      </c>
      <c r="AK5349" s="22">
        <v>0</v>
      </c>
      <c r="AL5349" s="22">
        <v>0</v>
      </c>
      <c r="AM5349" s="22">
        <v>0</v>
      </c>
      <c r="AN5349" s="22">
        <v>-11.97</v>
      </c>
      <c r="AO5349" s="22">
        <v>0</v>
      </c>
      <c r="AP5349" s="18">
        <f>SUM(AI5349:AO5349)</f>
        <v>350.84516</v>
      </c>
    </row>
    <row r="5350" ht="20.35" customHeight="1">
      <c r="A5350" t="s" s="28">
        <v>4070</v>
      </c>
      <c r="B5350" s="15">
        <v>44519</v>
      </c>
      <c r="C5350" s="16"/>
      <c r="D5350" s="16"/>
      <c r="E5350" s="31"/>
      <c r="F5350" s="31"/>
      <c r="G5350" s="16"/>
      <c r="H5350" s="16"/>
      <c r="I5350" s="16"/>
      <c r="J5350" s="16"/>
      <c r="K5350" s="16"/>
      <c r="L5350" s="16"/>
      <c r="M5350" s="16"/>
      <c r="N5350" s="16"/>
      <c r="O5350" s="16"/>
      <c r="P5350" s="16"/>
      <c r="Q5350" s="16"/>
      <c r="R5350" s="16"/>
      <c r="S5350" s="16"/>
      <c r="T5350" s="16"/>
      <c r="U5350" s="16"/>
      <c r="V5350" s="16"/>
      <c r="W5350" s="16"/>
      <c r="X5350" s="17">
        <v>1</v>
      </c>
      <c r="Y5350" s="16"/>
      <c r="Z5350" s="16"/>
      <c r="AA5350" s="16"/>
      <c r="AB5350" s="16"/>
      <c r="AC5350" s="16"/>
      <c r="AD5350" s="16"/>
      <c r="AE5350" s="16"/>
      <c r="AF5350" s="16"/>
      <c r="AG5350" s="16"/>
      <c r="AH5350" s="16"/>
      <c r="AI5350" s="18">
        <v>249.99</v>
      </c>
      <c r="AJ5350" s="22">
        <f>AI5350*-0.029+-0.3</f>
        <v>-7.54971</v>
      </c>
      <c r="AK5350" s="22">
        <v>0</v>
      </c>
      <c r="AL5350" s="22">
        <v>0</v>
      </c>
      <c r="AM5350" s="22">
        <v>0</v>
      </c>
      <c r="AN5350" s="22">
        <v>-13.86</v>
      </c>
      <c r="AO5350" s="22">
        <v>0</v>
      </c>
      <c r="AP5350" s="18">
        <f>SUM(AI5350:AO5350)</f>
        <v>228.58029</v>
      </c>
    </row>
    <row r="5351" ht="20.35" customHeight="1">
      <c r="A5351" t="s" s="28">
        <v>3758</v>
      </c>
      <c r="B5351" s="15">
        <v>44519</v>
      </c>
      <c r="C5351" s="16"/>
      <c r="D5351" s="16"/>
      <c r="E5351" s="31"/>
      <c r="F5351" s="31"/>
      <c r="G5351" s="16"/>
      <c r="H5351" s="16"/>
      <c r="I5351" s="16"/>
      <c r="J5351" s="16"/>
      <c r="K5351" s="16"/>
      <c r="L5351" s="17">
        <v>1</v>
      </c>
      <c r="M5351" s="16"/>
      <c r="N5351" s="16"/>
      <c r="O5351" s="16"/>
      <c r="P5351" s="16"/>
      <c r="Q5351" s="16"/>
      <c r="R5351" s="16"/>
      <c r="S5351" s="16"/>
      <c r="T5351" s="16"/>
      <c r="U5351" s="16"/>
      <c r="V5351" s="16"/>
      <c r="W5351" s="16"/>
      <c r="X5351" s="17">
        <v>1</v>
      </c>
      <c r="Y5351" s="16"/>
      <c r="Z5351" s="16"/>
      <c r="AA5351" s="16"/>
      <c r="AB5351" s="16"/>
      <c r="AC5351" s="16"/>
      <c r="AD5351" s="16"/>
      <c r="AE5351" s="16"/>
      <c r="AF5351" s="16"/>
      <c r="AG5351" s="16"/>
      <c r="AH5351" s="16"/>
      <c r="AI5351" s="18">
        <v>1043.86</v>
      </c>
      <c r="AJ5351" s="22">
        <f>AI5351*-0.029+-0.3</f>
        <v>-30.57194</v>
      </c>
      <c r="AK5351" s="22">
        <v>0</v>
      </c>
      <c r="AL5351" s="22">
        <v>0</v>
      </c>
      <c r="AM5351" s="22">
        <v>0</v>
      </c>
      <c r="AN5351" s="22">
        <v>-8.199999999999999</v>
      </c>
      <c r="AO5351" s="22">
        <v>0</v>
      </c>
      <c r="AP5351" s="18">
        <f>SUM(AI5351:AO5351)</f>
        <v>1005.08806</v>
      </c>
    </row>
    <row r="5352" ht="20.35" customHeight="1">
      <c r="A5352" t="s" s="28">
        <v>4071</v>
      </c>
      <c r="B5352" s="15">
        <v>44519</v>
      </c>
      <c r="C5352" s="17">
        <v>1</v>
      </c>
      <c r="D5352" s="16"/>
      <c r="E5352" s="31"/>
      <c r="F5352" s="31"/>
      <c r="G5352" s="16"/>
      <c r="H5352" s="16"/>
      <c r="I5352" s="16"/>
      <c r="J5352" s="16"/>
      <c r="K5352" s="16"/>
      <c r="L5352" s="16"/>
      <c r="M5352" s="16"/>
      <c r="N5352" s="16"/>
      <c r="O5352" s="16"/>
      <c r="P5352" s="16"/>
      <c r="Q5352" s="16"/>
      <c r="R5352" s="16"/>
      <c r="S5352" s="16"/>
      <c r="T5352" s="16"/>
      <c r="U5352" s="16"/>
      <c r="V5352" s="16"/>
      <c r="W5352" s="16"/>
      <c r="X5352" s="17">
        <v>1</v>
      </c>
      <c r="Y5352" s="16"/>
      <c r="Z5352" s="17">
        <v>2</v>
      </c>
      <c r="AA5352" s="16"/>
      <c r="AB5352" s="16"/>
      <c r="AC5352" s="16"/>
      <c r="AD5352" s="16"/>
      <c r="AE5352" s="16"/>
      <c r="AF5352" s="16"/>
      <c r="AG5352" s="16"/>
      <c r="AH5352" s="16"/>
      <c r="AI5352" s="18">
        <v>619.84</v>
      </c>
      <c r="AJ5352" s="22">
        <f>AI5352*-0.029+-0.3</f>
        <v>-18.27536</v>
      </c>
      <c r="AK5352" s="22">
        <v>0</v>
      </c>
      <c r="AL5352" s="22">
        <v>0</v>
      </c>
      <c r="AM5352" s="22">
        <v>0</v>
      </c>
      <c r="AN5352" s="22">
        <v>-11.71</v>
      </c>
      <c r="AO5352" s="22">
        <v>-49.87</v>
      </c>
      <c r="AP5352" s="18">
        <f>SUM(AI5352:AO5352)</f>
        <v>539.98464</v>
      </c>
    </row>
    <row r="5353" ht="20.35" customHeight="1">
      <c r="A5353" t="s" s="28">
        <v>4072</v>
      </c>
      <c r="B5353" s="15">
        <v>44519</v>
      </c>
      <c r="C5353" s="16"/>
      <c r="D5353" s="16"/>
      <c r="E5353" s="31"/>
      <c r="F5353" s="31"/>
      <c r="G5353" s="16"/>
      <c r="H5353" s="16"/>
      <c r="I5353" s="16"/>
      <c r="J5353" s="16"/>
      <c r="K5353" s="16"/>
      <c r="L5353" s="16"/>
      <c r="M5353" s="16"/>
      <c r="N5353" s="16"/>
      <c r="O5353" s="16"/>
      <c r="P5353" s="16"/>
      <c r="Q5353" s="16"/>
      <c r="R5353" s="16"/>
      <c r="S5353" s="17">
        <v>1</v>
      </c>
      <c r="T5353" s="16"/>
      <c r="U5353" s="16"/>
      <c r="V5353" s="16"/>
      <c r="W5353" s="16"/>
      <c r="X5353" s="16"/>
      <c r="Y5353" s="16"/>
      <c r="Z5353" s="16"/>
      <c r="AA5353" s="16"/>
      <c r="AB5353" s="16"/>
      <c r="AC5353" s="16"/>
      <c r="AD5353" s="16"/>
      <c r="AE5353" s="16"/>
      <c r="AF5353" s="16"/>
      <c r="AG5353" s="16"/>
      <c r="AH5353" s="16"/>
      <c r="AI5353" s="18">
        <v>349.99</v>
      </c>
      <c r="AJ5353" s="22">
        <f>AI5353*-0.029+-0.3</f>
        <v>-10.44971</v>
      </c>
      <c r="AK5353" s="22">
        <v>0</v>
      </c>
      <c r="AL5353" s="22">
        <v>0</v>
      </c>
      <c r="AM5353" s="22">
        <v>0</v>
      </c>
      <c r="AN5353" s="22">
        <v>-10.2</v>
      </c>
      <c r="AO5353" s="22">
        <v>0</v>
      </c>
      <c r="AP5353" s="18">
        <f>SUM(AI5353:AO5353)</f>
        <v>329.34029</v>
      </c>
    </row>
    <row r="5354" ht="20.35" customHeight="1">
      <c r="A5354" t="s" s="28">
        <v>4073</v>
      </c>
      <c r="B5354" s="15">
        <v>44519</v>
      </c>
      <c r="C5354" s="16"/>
      <c r="D5354" s="16"/>
      <c r="E5354" s="31"/>
      <c r="F5354" s="31"/>
      <c r="G5354" s="16"/>
      <c r="H5354" s="16"/>
      <c r="I5354" s="16"/>
      <c r="J5354" s="16"/>
      <c r="K5354" s="16"/>
      <c r="L5354" s="16"/>
      <c r="M5354" s="16"/>
      <c r="N5354" s="16"/>
      <c r="O5354" s="16"/>
      <c r="P5354" s="16"/>
      <c r="Q5354" s="16"/>
      <c r="R5354" s="16"/>
      <c r="S5354" s="17">
        <v>1</v>
      </c>
      <c r="T5354" s="16"/>
      <c r="U5354" s="16"/>
      <c r="V5354" s="16"/>
      <c r="W5354" s="16"/>
      <c r="X5354" s="16"/>
      <c r="Y5354" s="16"/>
      <c r="Z5354" s="16"/>
      <c r="AA5354" s="16"/>
      <c r="AB5354" s="16"/>
      <c r="AC5354" s="16"/>
      <c r="AD5354" s="16"/>
      <c r="AE5354" s="16"/>
      <c r="AF5354" s="16"/>
      <c r="AG5354" s="16"/>
      <c r="AH5354" s="16"/>
      <c r="AI5354" s="18">
        <v>380.61</v>
      </c>
      <c r="AJ5354" s="22">
        <f>AI5354*-0.029+-0.3</f>
        <v>-11.33769</v>
      </c>
      <c r="AK5354" s="22">
        <v>0</v>
      </c>
      <c r="AL5354" s="22">
        <v>0</v>
      </c>
      <c r="AM5354" s="22">
        <v>0</v>
      </c>
      <c r="AN5354" s="22">
        <v>0</v>
      </c>
      <c r="AO5354" s="22">
        <v>-30.62</v>
      </c>
      <c r="AP5354" s="18">
        <f>SUM(AI5354:AO5354)</f>
        <v>338.65231</v>
      </c>
    </row>
    <row r="5355" ht="20.35" customHeight="1">
      <c r="A5355" t="s" s="28">
        <v>4074</v>
      </c>
      <c r="B5355" s="15">
        <v>44521</v>
      </c>
      <c r="C5355" s="16"/>
      <c r="D5355" s="16"/>
      <c r="E5355" s="31"/>
      <c r="F5355" s="31"/>
      <c r="G5355" s="16"/>
      <c r="H5355" s="16"/>
      <c r="I5355" s="16"/>
      <c r="J5355" s="16"/>
      <c r="K5355" s="16"/>
      <c r="L5355" s="16"/>
      <c r="M5355" s="16"/>
      <c r="N5355" s="16"/>
      <c r="O5355" s="16"/>
      <c r="P5355" s="16"/>
      <c r="Q5355" s="16"/>
      <c r="R5355" s="16"/>
      <c r="S5355" s="16"/>
      <c r="T5355" s="16"/>
      <c r="U5355" s="16"/>
      <c r="V5355" s="16"/>
      <c r="W5355" s="16"/>
      <c r="X5355" s="16"/>
      <c r="Y5355" s="16"/>
      <c r="Z5355" s="17">
        <v>1</v>
      </c>
      <c r="AA5355" s="16"/>
      <c r="AB5355" s="16"/>
      <c r="AC5355" s="16"/>
      <c r="AD5355" s="16"/>
      <c r="AE5355" s="16"/>
      <c r="AF5355" s="16"/>
      <c r="AG5355" s="16"/>
      <c r="AH5355" s="16"/>
      <c r="AI5355" s="18">
        <v>54.98</v>
      </c>
      <c r="AJ5355" s="22">
        <f>AI5355*-0.029+-0.3</f>
        <v>-1.89442</v>
      </c>
      <c r="AK5355" s="22">
        <v>0</v>
      </c>
      <c r="AL5355" s="22">
        <v>0</v>
      </c>
      <c r="AM5355" s="22">
        <v>0</v>
      </c>
      <c r="AN5355" s="22">
        <v>-10.2</v>
      </c>
      <c r="AO5355" s="22">
        <v>0</v>
      </c>
      <c r="AP5355" s="18">
        <f>SUM(AI5355:AO5355)</f>
        <v>42.88558</v>
      </c>
    </row>
    <row r="5356" ht="20.35" customHeight="1">
      <c r="A5356" t="s" s="28">
        <v>4075</v>
      </c>
      <c r="B5356" s="15">
        <v>44521</v>
      </c>
      <c r="C5356" s="17">
        <v>1</v>
      </c>
      <c r="D5356" s="16"/>
      <c r="E5356" s="31"/>
      <c r="F5356" s="31"/>
      <c r="G5356" s="16"/>
      <c r="H5356" s="16"/>
      <c r="I5356" s="16"/>
      <c r="J5356" s="16"/>
      <c r="K5356" s="16"/>
      <c r="L5356" s="16"/>
      <c r="M5356" s="16"/>
      <c r="N5356" s="16"/>
      <c r="O5356" s="16"/>
      <c r="P5356" s="16"/>
      <c r="Q5356" s="16"/>
      <c r="R5356" s="16"/>
      <c r="S5356" s="16"/>
      <c r="T5356" s="16"/>
      <c r="U5356" s="16"/>
      <c r="V5356" s="16"/>
      <c r="W5356" s="16"/>
      <c r="X5356" s="16"/>
      <c r="Y5356" s="16"/>
      <c r="Z5356" s="16"/>
      <c r="AA5356" s="16"/>
      <c r="AB5356" s="16"/>
      <c r="AC5356" s="16"/>
      <c r="AD5356" s="16"/>
      <c r="AE5356" s="16"/>
      <c r="AF5356" s="16"/>
      <c r="AG5356" s="16"/>
      <c r="AH5356" s="16"/>
      <c r="AI5356" s="18">
        <v>339.99</v>
      </c>
      <c r="AJ5356" s="22">
        <f>AI5356*-0.029+-0.3</f>
        <v>-10.15971</v>
      </c>
      <c r="AK5356" s="22">
        <v>0</v>
      </c>
      <c r="AL5356" s="22">
        <v>0</v>
      </c>
      <c r="AM5356" s="22">
        <v>0</v>
      </c>
      <c r="AN5356" s="22">
        <v>-10.1</v>
      </c>
      <c r="AO5356" s="22">
        <v>0</v>
      </c>
      <c r="AP5356" s="18">
        <f>SUM(AI5356:AO5356)</f>
        <v>319.73029</v>
      </c>
    </row>
    <row r="5357" ht="20.35" customHeight="1">
      <c r="A5357" t="s" s="28">
        <v>4076</v>
      </c>
      <c r="B5357" s="15">
        <v>44521</v>
      </c>
      <c r="C5357" s="17">
        <v>1</v>
      </c>
      <c r="D5357" s="16"/>
      <c r="E5357" s="31"/>
      <c r="F5357" s="59">
        <v>1</v>
      </c>
      <c r="G5357" s="16"/>
      <c r="H5357" s="16"/>
      <c r="I5357" s="16"/>
      <c r="J5357" s="16"/>
      <c r="K5357" s="16"/>
      <c r="L5357" s="16"/>
      <c r="M5357" s="16"/>
      <c r="N5357" s="16"/>
      <c r="O5357" s="16"/>
      <c r="P5357" s="16"/>
      <c r="Q5357" s="16"/>
      <c r="R5357" s="16"/>
      <c r="S5357" s="16"/>
      <c r="T5357" s="16"/>
      <c r="U5357" s="16"/>
      <c r="V5357" s="16"/>
      <c r="W5357" s="16"/>
      <c r="X5357" s="16"/>
      <c r="Y5357" s="16"/>
      <c r="Z5357" s="17">
        <v>2</v>
      </c>
      <c r="AA5357" s="16"/>
      <c r="AB5357" s="16"/>
      <c r="AC5357" s="16"/>
      <c r="AD5357" s="16"/>
      <c r="AE5357" s="16"/>
      <c r="AF5357" s="16"/>
      <c r="AG5357" s="16"/>
      <c r="AH5357" s="16"/>
      <c r="AI5357" s="18">
        <v>629.96</v>
      </c>
      <c r="AJ5357" s="22">
        <f>AI5357*-0.029+-0.3</f>
        <v>-18.56884</v>
      </c>
      <c r="AK5357" s="22">
        <v>0</v>
      </c>
      <c r="AL5357" s="22">
        <v>0</v>
      </c>
      <c r="AM5357" s="22">
        <v>0</v>
      </c>
      <c r="AN5357" s="22">
        <v>-28.68</v>
      </c>
      <c r="AO5357" s="22">
        <v>0</v>
      </c>
      <c r="AP5357" s="18">
        <f>SUM(AI5357:AO5357)</f>
        <v>582.7111599999999</v>
      </c>
    </row>
    <row r="5358" ht="20.35" customHeight="1">
      <c r="A5358" t="s" s="28">
        <v>4077</v>
      </c>
      <c r="B5358" s="15">
        <v>44521</v>
      </c>
      <c r="C5358" s="16"/>
      <c r="D5358" s="16"/>
      <c r="E5358" s="31"/>
      <c r="F5358" s="31"/>
      <c r="G5358" s="16"/>
      <c r="H5358" s="16"/>
      <c r="I5358" s="16"/>
      <c r="J5358" s="16"/>
      <c r="K5358" s="16"/>
      <c r="L5358" s="16"/>
      <c r="M5358" s="16"/>
      <c r="N5358" s="16"/>
      <c r="O5358" s="16"/>
      <c r="P5358" s="16"/>
      <c r="Q5358" s="16"/>
      <c r="R5358" s="16"/>
      <c r="S5358" s="16"/>
      <c r="T5358" s="16"/>
      <c r="U5358" s="16"/>
      <c r="V5358" s="16"/>
      <c r="W5358" s="16"/>
      <c r="X5358" s="17">
        <v>1</v>
      </c>
      <c r="Y5358" s="16"/>
      <c r="Z5358" s="16"/>
      <c r="AA5358" s="16"/>
      <c r="AB5358" s="16"/>
      <c r="AC5358" s="16"/>
      <c r="AD5358" s="16"/>
      <c r="AE5358" s="16"/>
      <c r="AF5358" s="16"/>
      <c r="AG5358" s="16"/>
      <c r="AH5358" s="16"/>
      <c r="AI5358" s="18">
        <v>109.98</v>
      </c>
      <c r="AJ5358" s="22">
        <f>AI5358*-0.029+-0.3</f>
        <v>-3.48942</v>
      </c>
      <c r="AK5358" s="22">
        <v>0</v>
      </c>
      <c r="AL5358" s="22">
        <v>0</v>
      </c>
      <c r="AM5358" s="22">
        <v>0</v>
      </c>
      <c r="AN5358" s="22">
        <v>-10.2</v>
      </c>
      <c r="AO5358" s="22">
        <v>0</v>
      </c>
      <c r="AP5358" s="18">
        <f>SUM(AI5358:AO5358)</f>
        <v>96.29058000000001</v>
      </c>
    </row>
    <row r="5359" ht="20.35" customHeight="1">
      <c r="A5359" t="s" s="28">
        <v>4078</v>
      </c>
      <c r="B5359" s="15">
        <v>44521</v>
      </c>
      <c r="C5359" s="16"/>
      <c r="D5359" s="16"/>
      <c r="E5359" s="31"/>
      <c r="F5359" s="31"/>
      <c r="G5359" s="16"/>
      <c r="H5359" s="16"/>
      <c r="I5359" s="16"/>
      <c r="J5359" s="16"/>
      <c r="K5359" s="16"/>
      <c r="L5359" s="16"/>
      <c r="M5359" s="16"/>
      <c r="N5359" s="16"/>
      <c r="O5359" s="16"/>
      <c r="P5359" s="16"/>
      <c r="Q5359" s="16"/>
      <c r="R5359" s="16"/>
      <c r="S5359" s="17">
        <v>1</v>
      </c>
      <c r="T5359" s="16"/>
      <c r="U5359" s="16"/>
      <c r="V5359" s="16"/>
      <c r="W5359" s="16"/>
      <c r="X5359" s="16"/>
      <c r="Y5359" s="16"/>
      <c r="Z5359" s="16"/>
      <c r="AA5359" s="16"/>
      <c r="AB5359" s="16"/>
      <c r="AC5359" s="16"/>
      <c r="AD5359" s="16"/>
      <c r="AE5359" s="16"/>
      <c r="AF5359" s="16"/>
      <c r="AG5359" s="16"/>
      <c r="AH5359" s="16"/>
      <c r="AI5359" s="18">
        <v>300</v>
      </c>
      <c r="AJ5359" s="22">
        <f>AI5359*-0.029+-0.3</f>
        <v>-9</v>
      </c>
      <c r="AK5359" s="22">
        <v>0</v>
      </c>
      <c r="AL5359" s="22">
        <v>0</v>
      </c>
      <c r="AM5359" s="22">
        <v>0</v>
      </c>
      <c r="AN5359" s="22">
        <v>0</v>
      </c>
      <c r="AO5359" s="22">
        <v>0</v>
      </c>
      <c r="AP5359" s="18">
        <f>SUM(AI5359:AO5359)</f>
        <v>291</v>
      </c>
    </row>
    <row r="5360" ht="20.35" customHeight="1">
      <c r="A5360" t="s" s="28">
        <v>4078</v>
      </c>
      <c r="B5360" s="15">
        <v>44521</v>
      </c>
      <c r="C5360" s="16"/>
      <c r="D5360" s="16"/>
      <c r="E5360" s="31"/>
      <c r="F5360" s="31"/>
      <c r="G5360" s="16"/>
      <c r="H5360" s="16"/>
      <c r="I5360" s="16"/>
      <c r="J5360" s="16"/>
      <c r="K5360" s="31"/>
      <c r="L5360" s="17">
        <v>4</v>
      </c>
      <c r="M5360" s="16"/>
      <c r="N5360" s="16"/>
      <c r="O5360" s="16"/>
      <c r="P5360" s="16"/>
      <c r="Q5360" s="16"/>
      <c r="R5360" s="17">
        <v>1</v>
      </c>
      <c r="S5360" s="16"/>
      <c r="T5360" s="16"/>
      <c r="U5360" s="16"/>
      <c r="V5360" s="16"/>
      <c r="W5360" s="16"/>
      <c r="X5360" s="16"/>
      <c r="Y5360" s="16"/>
      <c r="Z5360" s="16"/>
      <c r="AA5360" s="16"/>
      <c r="AB5360" s="16"/>
      <c r="AC5360" s="16"/>
      <c r="AD5360" s="16"/>
      <c r="AE5360" s="16"/>
      <c r="AF5360" s="16"/>
      <c r="AG5360" s="16"/>
      <c r="AH5360" s="16"/>
      <c r="AI5360" s="18">
        <v>3250</v>
      </c>
      <c r="AJ5360" s="22">
        <f>AI5360*-0.029+-0.3</f>
        <v>-94.55</v>
      </c>
      <c r="AK5360" s="22">
        <v>0</v>
      </c>
      <c r="AL5360" s="22">
        <v>0</v>
      </c>
      <c r="AM5360" s="22">
        <v>0</v>
      </c>
      <c r="AN5360" s="22">
        <v>-16.78</v>
      </c>
      <c r="AO5360" s="22">
        <v>0</v>
      </c>
      <c r="AP5360" s="18">
        <f>SUM(AI5360:AO5360)</f>
        <v>3138.67</v>
      </c>
    </row>
    <row r="5361" ht="20.35" customHeight="1">
      <c r="A5361" t="s" s="28">
        <v>4079</v>
      </c>
      <c r="B5361" s="15">
        <v>44521</v>
      </c>
      <c r="C5361" s="16"/>
      <c r="D5361" s="16"/>
      <c r="E5361" s="31"/>
      <c r="F5361" s="31"/>
      <c r="G5361" s="16"/>
      <c r="H5361" s="16"/>
      <c r="I5361" s="16"/>
      <c r="J5361" s="16"/>
      <c r="K5361" s="16"/>
      <c r="L5361" s="16"/>
      <c r="M5361" s="16"/>
      <c r="N5361" s="16"/>
      <c r="O5361" s="16"/>
      <c r="P5361" s="16"/>
      <c r="Q5361" s="16"/>
      <c r="R5361" s="16"/>
      <c r="S5361" s="17">
        <v>1</v>
      </c>
      <c r="T5361" s="16"/>
      <c r="U5361" s="16"/>
      <c r="V5361" s="16"/>
      <c r="W5361" s="16"/>
      <c r="X5361" s="16"/>
      <c r="Y5361" s="16"/>
      <c r="Z5361" s="16"/>
      <c r="AA5361" s="16"/>
      <c r="AB5361" s="16"/>
      <c r="AC5361" s="16"/>
      <c r="AD5361" s="16"/>
      <c r="AE5361" s="16"/>
      <c r="AF5361" s="16"/>
      <c r="AG5361" s="16"/>
      <c r="AH5361" s="16"/>
      <c r="AI5361" s="18">
        <v>349.99</v>
      </c>
      <c r="AJ5361" s="22">
        <f>AI5361*-0.029+-0.3</f>
        <v>-10.44971</v>
      </c>
      <c r="AK5361" s="22">
        <v>0</v>
      </c>
      <c r="AL5361" s="22">
        <v>0</v>
      </c>
      <c r="AM5361" s="22">
        <v>0</v>
      </c>
      <c r="AN5361" s="22">
        <v>0</v>
      </c>
      <c r="AO5361" s="22">
        <v>0</v>
      </c>
      <c r="AP5361" s="18">
        <f>SUM(AI5361:AO5361)</f>
        <v>339.54029</v>
      </c>
    </row>
    <row r="5362" ht="20.35" customHeight="1">
      <c r="A5362" t="s" s="28">
        <v>2981</v>
      </c>
      <c r="B5362" s="15">
        <v>44521</v>
      </c>
      <c r="C5362" s="16"/>
      <c r="D5362" s="16"/>
      <c r="E5362" s="31"/>
      <c r="F5362" s="31"/>
      <c r="G5362" s="16"/>
      <c r="H5362" s="16"/>
      <c r="I5362" s="16"/>
      <c r="J5362" s="16"/>
      <c r="K5362" s="16"/>
      <c r="L5362" s="16"/>
      <c r="M5362" s="16"/>
      <c r="N5362" s="16"/>
      <c r="O5362" s="16"/>
      <c r="P5362" s="16"/>
      <c r="Q5362" s="16"/>
      <c r="R5362" s="16"/>
      <c r="S5362" s="17">
        <v>1</v>
      </c>
      <c r="T5362" s="16"/>
      <c r="U5362" s="16"/>
      <c r="V5362" s="16"/>
      <c r="W5362" s="16"/>
      <c r="X5362" s="16"/>
      <c r="Y5362" s="16"/>
      <c r="Z5362" s="16"/>
      <c r="AA5362" s="16"/>
      <c r="AB5362" s="16"/>
      <c r="AC5362" s="16"/>
      <c r="AD5362" s="16"/>
      <c r="AE5362" s="16"/>
      <c r="AF5362" s="16"/>
      <c r="AG5362" s="16"/>
      <c r="AH5362" s="16"/>
      <c r="AI5362" s="18">
        <v>349.99</v>
      </c>
      <c r="AJ5362" s="22">
        <f>AI5362*-0.029+-0.3</f>
        <v>-10.44971</v>
      </c>
      <c r="AK5362" s="22">
        <v>0</v>
      </c>
      <c r="AL5362" s="22">
        <v>0</v>
      </c>
      <c r="AM5362" s="22">
        <v>0</v>
      </c>
      <c r="AN5362" s="22">
        <v>0</v>
      </c>
      <c r="AO5362" s="22">
        <v>0</v>
      </c>
      <c r="AP5362" s="18">
        <f>SUM(AI5362:AO5362)</f>
        <v>339.54029</v>
      </c>
    </row>
    <row r="5363" ht="20.35" customHeight="1">
      <c r="A5363" t="s" s="28">
        <v>2080</v>
      </c>
      <c r="B5363" s="15">
        <v>44521</v>
      </c>
      <c r="C5363" s="16"/>
      <c r="D5363" s="16"/>
      <c r="E5363" s="31"/>
      <c r="F5363" s="31"/>
      <c r="G5363" s="16"/>
      <c r="H5363" s="16"/>
      <c r="I5363" s="16"/>
      <c r="J5363" s="16"/>
      <c r="K5363" s="16"/>
      <c r="L5363" s="16"/>
      <c r="M5363" s="16"/>
      <c r="N5363" s="16"/>
      <c r="O5363" s="16"/>
      <c r="P5363" s="16"/>
      <c r="Q5363" s="17">
        <v>1</v>
      </c>
      <c r="R5363" s="16"/>
      <c r="S5363" s="16"/>
      <c r="T5363" s="16"/>
      <c r="U5363" s="16"/>
      <c r="V5363" s="16"/>
      <c r="W5363" s="16"/>
      <c r="X5363" s="16"/>
      <c r="Y5363" s="16"/>
      <c r="Z5363" s="16"/>
      <c r="AA5363" s="16"/>
      <c r="AB5363" s="16"/>
      <c r="AC5363" s="16"/>
      <c r="AD5363" s="16"/>
      <c r="AE5363" s="16"/>
      <c r="AF5363" s="16"/>
      <c r="AG5363" s="16"/>
      <c r="AH5363" s="16"/>
      <c r="AI5363" s="18">
        <v>202.5</v>
      </c>
      <c r="AJ5363" s="22">
        <v>0</v>
      </c>
      <c r="AK5363" s="22">
        <v>0</v>
      </c>
      <c r="AL5363" s="22">
        <v>0</v>
      </c>
      <c r="AM5363" s="22">
        <v>0</v>
      </c>
      <c r="AN5363" s="22">
        <v>-11.71</v>
      </c>
      <c r="AO5363" s="22">
        <v>0</v>
      </c>
      <c r="AP5363" s="18">
        <f>SUM(AI5363:AO5363)</f>
        <v>190.79</v>
      </c>
    </row>
    <row r="5364" ht="20.35" customHeight="1">
      <c r="A5364" t="s" s="28">
        <v>4080</v>
      </c>
      <c r="B5364" s="15">
        <v>44521</v>
      </c>
      <c r="C5364" s="17">
        <v>2</v>
      </c>
      <c r="D5364" s="16"/>
      <c r="E5364" s="31"/>
      <c r="F5364" s="31"/>
      <c r="G5364" s="16"/>
      <c r="H5364" s="16"/>
      <c r="I5364" s="16"/>
      <c r="J5364" s="16"/>
      <c r="K5364" s="16"/>
      <c r="L5364" s="16"/>
      <c r="M5364" s="16"/>
      <c r="N5364" s="16"/>
      <c r="O5364" s="16"/>
      <c r="P5364" s="16"/>
      <c r="Q5364" s="16"/>
      <c r="R5364" s="16"/>
      <c r="S5364" s="16"/>
      <c r="T5364" s="16"/>
      <c r="U5364" s="16"/>
      <c r="V5364" s="16"/>
      <c r="W5364" s="16"/>
      <c r="X5364" s="16"/>
      <c r="Y5364" s="16"/>
      <c r="Z5364" s="16"/>
      <c r="AA5364" s="16"/>
      <c r="AB5364" s="16"/>
      <c r="AC5364" s="16"/>
      <c r="AD5364" s="16"/>
      <c r="AE5364" s="16"/>
      <c r="AF5364" s="16"/>
      <c r="AG5364" s="16"/>
      <c r="AH5364" s="16"/>
      <c r="AI5364" s="18">
        <v>599.98</v>
      </c>
      <c r="AJ5364" s="22">
        <f>AI5364*-0.029+-0.3</f>
        <v>-17.69942</v>
      </c>
      <c r="AK5364" s="22">
        <v>0</v>
      </c>
      <c r="AL5364" s="22">
        <v>0</v>
      </c>
      <c r="AM5364" s="22">
        <v>0</v>
      </c>
      <c r="AN5364" s="22">
        <v>-17.35</v>
      </c>
      <c r="AO5364" s="22">
        <v>0</v>
      </c>
      <c r="AP5364" s="18">
        <f>SUM(AI5364:AO5364)</f>
        <v>564.93058</v>
      </c>
    </row>
    <row r="5365" ht="20.35" customHeight="1">
      <c r="A5365" t="s" s="28">
        <v>3235</v>
      </c>
      <c r="B5365" s="15">
        <v>44522</v>
      </c>
      <c r="C5365" s="16"/>
      <c r="D5365" s="16"/>
      <c r="E5365" s="31"/>
      <c r="F5365" s="31"/>
      <c r="G5365" s="16"/>
      <c r="H5365" s="16"/>
      <c r="I5365" s="16"/>
      <c r="J5365" s="16"/>
      <c r="K5365" s="16"/>
      <c r="L5365" s="17">
        <v>4</v>
      </c>
      <c r="M5365" s="16"/>
      <c r="N5365" s="16"/>
      <c r="O5365" s="16"/>
      <c r="P5365" s="16"/>
      <c r="Q5365" s="16"/>
      <c r="R5365" s="16"/>
      <c r="S5365" s="16"/>
      <c r="T5365" s="16"/>
      <c r="U5365" s="16"/>
      <c r="V5365" s="16"/>
      <c r="W5365" s="16"/>
      <c r="X5365" s="16"/>
      <c r="Y5365" s="16"/>
      <c r="Z5365" s="16"/>
      <c r="AA5365" s="16"/>
      <c r="AB5365" s="16"/>
      <c r="AC5365" s="16"/>
      <c r="AD5365" s="16"/>
      <c r="AE5365" s="16"/>
      <c r="AF5365" s="16"/>
      <c r="AG5365" s="16"/>
      <c r="AH5365" s="16"/>
      <c r="AI5365" s="18">
        <v>2120.42</v>
      </c>
      <c r="AJ5365" s="22">
        <v>0</v>
      </c>
      <c r="AK5365" s="22">
        <v>0</v>
      </c>
      <c r="AL5365" s="22">
        <v>0</v>
      </c>
      <c r="AM5365" s="22">
        <v>0</v>
      </c>
      <c r="AN5365" s="22">
        <v>-30.42</v>
      </c>
      <c r="AO5365" s="22">
        <v>0</v>
      </c>
      <c r="AP5365" s="18">
        <f>SUM(AI5365:AO5365)</f>
        <v>2090</v>
      </c>
    </row>
    <row r="5366" ht="20.35" customHeight="1">
      <c r="A5366" t="s" s="28">
        <v>4038</v>
      </c>
      <c r="B5366" s="15">
        <v>44522</v>
      </c>
      <c r="C5366" s="16"/>
      <c r="D5366" s="16"/>
      <c r="E5366" s="31"/>
      <c r="F5366" s="31"/>
      <c r="G5366" s="16"/>
      <c r="H5366" s="16"/>
      <c r="I5366" s="16"/>
      <c r="J5366" s="16"/>
      <c r="K5366" s="16"/>
      <c r="L5366" s="17">
        <v>2</v>
      </c>
      <c r="M5366" s="16"/>
      <c r="N5366" s="16"/>
      <c r="O5366" s="16"/>
      <c r="P5366" s="16"/>
      <c r="Q5366" s="16"/>
      <c r="R5366" s="16"/>
      <c r="S5366" s="16"/>
      <c r="T5366" s="16"/>
      <c r="U5366" s="16"/>
      <c r="V5366" s="16"/>
      <c r="W5366" s="16"/>
      <c r="X5366" s="16"/>
      <c r="Y5366" s="16"/>
      <c r="Z5366" s="16"/>
      <c r="AA5366" s="16"/>
      <c r="AB5366" s="16"/>
      <c r="AC5366" s="16"/>
      <c r="AD5366" s="16"/>
      <c r="AE5366" s="16"/>
      <c r="AF5366" s="16"/>
      <c r="AG5366" s="16"/>
      <c r="AH5366" s="16"/>
      <c r="AI5366" s="18">
        <v>1599.98</v>
      </c>
      <c r="AJ5366" s="22">
        <f>AI5366*-0.029+-0.3</f>
        <v>-46.69942</v>
      </c>
      <c r="AK5366" s="22">
        <v>0</v>
      </c>
      <c r="AL5366" s="22">
        <v>0</v>
      </c>
      <c r="AM5366" s="22">
        <v>0</v>
      </c>
      <c r="AN5366" s="22">
        <v>-21.9</v>
      </c>
      <c r="AO5366" s="22">
        <v>0</v>
      </c>
      <c r="AP5366" s="18">
        <f>SUM(AI5366:AO5366)</f>
        <v>1531.38058</v>
      </c>
    </row>
    <row r="5367" ht="20.35" customHeight="1">
      <c r="A5367" t="s" s="28">
        <v>4081</v>
      </c>
      <c r="B5367" s="15">
        <v>44522</v>
      </c>
      <c r="C5367" s="17">
        <v>1</v>
      </c>
      <c r="D5367" s="16"/>
      <c r="E5367" s="31"/>
      <c r="F5367" s="31"/>
      <c r="G5367" s="16"/>
      <c r="H5367" s="16"/>
      <c r="I5367" s="16"/>
      <c r="J5367" s="16"/>
      <c r="K5367" s="16"/>
      <c r="L5367" s="16"/>
      <c r="M5367" s="16"/>
      <c r="N5367" s="16"/>
      <c r="O5367" s="16"/>
      <c r="P5367" s="16"/>
      <c r="Q5367" s="16"/>
      <c r="R5367" s="16"/>
      <c r="S5367" s="16"/>
      <c r="T5367" s="16"/>
      <c r="U5367" s="16"/>
      <c r="V5367" s="16"/>
      <c r="W5367" s="16"/>
      <c r="X5367" s="16"/>
      <c r="Y5367" s="16"/>
      <c r="Z5367" s="16"/>
      <c r="AA5367" s="16"/>
      <c r="AB5367" s="16"/>
      <c r="AC5367" s="16"/>
      <c r="AD5367" s="16"/>
      <c r="AE5367" s="16"/>
      <c r="AF5367" s="16"/>
      <c r="AG5367" s="16"/>
      <c r="AH5367" s="16"/>
      <c r="AI5367" s="18">
        <v>406.06</v>
      </c>
      <c r="AJ5367" s="22">
        <f>AI5367*-0.029+-0.3</f>
        <v>-12.07574</v>
      </c>
      <c r="AK5367" s="22">
        <v>0</v>
      </c>
      <c r="AL5367" s="22">
        <v>0</v>
      </c>
      <c r="AM5367" s="22">
        <v>0</v>
      </c>
      <c r="AN5367" s="22">
        <v>-47.75</v>
      </c>
      <c r="AO5367" s="22">
        <v>0</v>
      </c>
      <c r="AP5367" s="18">
        <f>SUM(AI5367:AO5367)</f>
        <v>346.23426</v>
      </c>
    </row>
    <row r="5368" ht="20.35" customHeight="1">
      <c r="A5368" t="s" s="28">
        <v>4082</v>
      </c>
      <c r="B5368" s="15">
        <v>44522</v>
      </c>
      <c r="C5368" s="16"/>
      <c r="D5368" s="16"/>
      <c r="E5368" s="31"/>
      <c r="F5368" s="31"/>
      <c r="G5368" s="16"/>
      <c r="H5368" s="16"/>
      <c r="I5368" s="16"/>
      <c r="J5368" s="16"/>
      <c r="K5368" s="16"/>
      <c r="L5368" s="17">
        <v>8</v>
      </c>
      <c r="M5368" s="16"/>
      <c r="N5368" s="16"/>
      <c r="O5368" s="16"/>
      <c r="P5368" s="16"/>
      <c r="Q5368" s="16"/>
      <c r="R5368" s="16"/>
      <c r="S5368" s="16"/>
      <c r="T5368" s="16"/>
      <c r="U5368" s="16"/>
      <c r="V5368" s="16"/>
      <c r="W5368" s="16"/>
      <c r="X5368" s="16"/>
      <c r="Y5368" s="16"/>
      <c r="Z5368" s="16"/>
      <c r="AA5368" s="16"/>
      <c r="AB5368" s="16"/>
      <c r="AC5368" s="16"/>
      <c r="AD5368" s="16"/>
      <c r="AE5368" s="16"/>
      <c r="AF5368" s="16"/>
      <c r="AG5368" s="16"/>
      <c r="AH5368" s="16"/>
      <c r="AI5368" s="18">
        <v>6079.92</v>
      </c>
      <c r="AJ5368" s="22">
        <v>0</v>
      </c>
      <c r="AK5368" s="22">
        <f>AI5368*-0.029+-0.3</f>
        <v>-176.61768</v>
      </c>
      <c r="AL5368" s="22">
        <v>0</v>
      </c>
      <c r="AM5368" s="22">
        <v>0</v>
      </c>
      <c r="AN5368" s="22">
        <v>-73.25</v>
      </c>
      <c r="AO5368" s="22">
        <v>0</v>
      </c>
      <c r="AP5368" s="18">
        <f>SUM(AI5368:AO5368)</f>
        <v>5830.05232</v>
      </c>
    </row>
    <row r="5369" ht="20.35" customHeight="1">
      <c r="A5369" t="s" s="28">
        <v>4083</v>
      </c>
      <c r="B5369" s="15">
        <v>44523</v>
      </c>
      <c r="C5369" s="16"/>
      <c r="D5369" s="16"/>
      <c r="E5369" s="31"/>
      <c r="F5369" s="31"/>
      <c r="G5369" s="16"/>
      <c r="H5369" s="16"/>
      <c r="I5369" s="16"/>
      <c r="J5369" s="16"/>
      <c r="K5369" s="16"/>
      <c r="L5369" s="16"/>
      <c r="M5369" s="16"/>
      <c r="N5369" s="16"/>
      <c r="O5369" s="16"/>
      <c r="P5369" s="16"/>
      <c r="Q5369" s="16"/>
      <c r="R5369" s="16"/>
      <c r="S5369" s="17">
        <v>1</v>
      </c>
      <c r="T5369" s="16"/>
      <c r="U5369" s="16"/>
      <c r="V5369" s="16"/>
      <c r="W5369" s="16"/>
      <c r="X5369" s="16"/>
      <c r="Y5369" s="16"/>
      <c r="Z5369" s="16"/>
      <c r="AA5369" s="16"/>
      <c r="AB5369" s="16"/>
      <c r="AC5369" s="16"/>
      <c r="AD5369" s="16"/>
      <c r="AE5369" s="16"/>
      <c r="AF5369" s="16"/>
      <c r="AG5369" s="16"/>
      <c r="AH5369" s="16"/>
      <c r="AI5369" s="18">
        <v>349.99</v>
      </c>
      <c r="AJ5369" s="22">
        <v>0</v>
      </c>
      <c r="AK5369" s="22">
        <v>0</v>
      </c>
      <c r="AL5369" s="22">
        <v>0</v>
      </c>
      <c r="AM5369" s="22">
        <f>AI5369*-0.0599</f>
        <v>-20.964401</v>
      </c>
      <c r="AN5369" s="22">
        <v>-10.2</v>
      </c>
      <c r="AO5369" s="22">
        <v>0</v>
      </c>
      <c r="AP5369" s="18">
        <f>SUM(AI5369:AO5369)</f>
        <v>318.825599</v>
      </c>
    </row>
    <row r="5370" ht="20.35" customHeight="1">
      <c r="A5370" t="s" s="28">
        <v>4084</v>
      </c>
      <c r="B5370" s="15">
        <v>44523</v>
      </c>
      <c r="C5370" s="17">
        <v>1</v>
      </c>
      <c r="D5370" s="16"/>
      <c r="E5370" s="31"/>
      <c r="F5370" s="31"/>
      <c r="G5370" s="16"/>
      <c r="H5370" s="16"/>
      <c r="I5370" s="16"/>
      <c r="J5370" s="16"/>
      <c r="K5370" s="16"/>
      <c r="L5370" s="16"/>
      <c r="M5370" s="16"/>
      <c r="N5370" s="16"/>
      <c r="O5370" s="16"/>
      <c r="P5370" s="16"/>
      <c r="Q5370" s="16"/>
      <c r="R5370" s="16"/>
      <c r="S5370" s="16"/>
      <c r="T5370" s="16"/>
      <c r="U5370" s="16"/>
      <c r="V5370" s="16"/>
      <c r="W5370" s="16"/>
      <c r="X5370" s="16"/>
      <c r="Y5370" s="16"/>
      <c r="Z5370" s="16"/>
      <c r="AA5370" s="16"/>
      <c r="AB5370" s="16"/>
      <c r="AC5370" s="16"/>
      <c r="AD5370" s="16"/>
      <c r="AE5370" s="16"/>
      <c r="AF5370" s="16"/>
      <c r="AG5370" s="16"/>
      <c r="AH5370" s="16"/>
      <c r="AI5370" s="18">
        <v>299.05</v>
      </c>
      <c r="AJ5370" s="22">
        <f>AI5370*-0.029+-0.3</f>
        <v>-8.97245</v>
      </c>
      <c r="AK5370" s="22">
        <v>0</v>
      </c>
      <c r="AL5370" s="22">
        <v>0</v>
      </c>
      <c r="AM5370" s="22">
        <v>0</v>
      </c>
      <c r="AN5370" s="22">
        <v>0</v>
      </c>
      <c r="AO5370" s="22">
        <v>-24.06</v>
      </c>
      <c r="AP5370" s="18">
        <f>SUM(AI5370:AO5370)</f>
        <v>266.01755</v>
      </c>
    </row>
    <row r="5371" ht="20.35" customHeight="1">
      <c r="A5371" t="s" s="28">
        <v>4084</v>
      </c>
      <c r="B5371" s="15">
        <v>44523</v>
      </c>
      <c r="C5371" s="17">
        <v>1</v>
      </c>
      <c r="D5371" s="16"/>
      <c r="E5371" s="31"/>
      <c r="F5371" s="31"/>
      <c r="G5371" s="16"/>
      <c r="H5371" s="16"/>
      <c r="I5371" s="16"/>
      <c r="J5371" s="16"/>
      <c r="K5371" s="16"/>
      <c r="L5371" s="16"/>
      <c r="M5371" s="16"/>
      <c r="N5371" s="16"/>
      <c r="O5371" s="16"/>
      <c r="P5371" s="16"/>
      <c r="Q5371" s="16"/>
      <c r="R5371" s="16"/>
      <c r="S5371" s="16"/>
      <c r="T5371" s="16"/>
      <c r="U5371" s="16"/>
      <c r="V5371" s="16"/>
      <c r="W5371" s="16"/>
      <c r="X5371" s="16"/>
      <c r="Y5371" s="16"/>
      <c r="Z5371" s="16"/>
      <c r="AA5371" s="16"/>
      <c r="AB5371" s="16"/>
      <c r="AC5371" s="16"/>
      <c r="AD5371" s="16"/>
      <c r="AE5371" s="16"/>
      <c r="AF5371" s="16"/>
      <c r="AG5371" s="16"/>
      <c r="AH5371" s="16"/>
      <c r="AI5371" s="18">
        <v>299.05</v>
      </c>
      <c r="AJ5371" s="22">
        <f>AI5371*-0.029+-0.3</f>
        <v>-8.97245</v>
      </c>
      <c r="AK5371" s="22">
        <v>0</v>
      </c>
      <c r="AL5371" s="22">
        <v>0</v>
      </c>
      <c r="AM5371" s="22">
        <v>0</v>
      </c>
      <c r="AN5371" s="22">
        <v>-18.54</v>
      </c>
      <c r="AO5371" s="22">
        <v>-24.06</v>
      </c>
      <c r="AP5371" s="18">
        <f>SUM(AI5371:AO5371)</f>
        <v>247.47755</v>
      </c>
    </row>
    <row r="5372" ht="20.35" customHeight="1">
      <c r="A5372" t="s" s="28">
        <v>3681</v>
      </c>
      <c r="B5372" s="15">
        <v>44523</v>
      </c>
      <c r="C5372" s="16"/>
      <c r="D5372" s="16"/>
      <c r="E5372" s="31"/>
      <c r="F5372" s="31"/>
      <c r="G5372" s="16"/>
      <c r="H5372" s="16"/>
      <c r="I5372" s="16"/>
      <c r="J5372" s="16"/>
      <c r="K5372" s="16"/>
      <c r="L5372" s="17">
        <v>1</v>
      </c>
      <c r="M5372" s="16"/>
      <c r="N5372" s="16"/>
      <c r="O5372" s="16"/>
      <c r="P5372" s="16"/>
      <c r="Q5372" s="16"/>
      <c r="R5372" s="16"/>
      <c r="S5372" s="16"/>
      <c r="T5372" s="16"/>
      <c r="U5372" s="16"/>
      <c r="V5372" s="16"/>
      <c r="W5372" s="16"/>
      <c r="X5372" s="16"/>
      <c r="Y5372" s="16"/>
      <c r="Z5372" s="16"/>
      <c r="AA5372" s="16"/>
      <c r="AB5372" s="16"/>
      <c r="AC5372" s="16"/>
      <c r="AD5372" s="16"/>
      <c r="AE5372" s="16"/>
      <c r="AF5372" s="16"/>
      <c r="AG5372" s="16"/>
      <c r="AH5372" s="16"/>
      <c r="AI5372" s="18">
        <v>490.01</v>
      </c>
      <c r="AJ5372" s="22">
        <f>AI5372*-0.029+-0.3</f>
        <v>-14.51029</v>
      </c>
      <c r="AK5372" s="22">
        <v>0</v>
      </c>
      <c r="AL5372" s="22">
        <v>0</v>
      </c>
      <c r="AM5372" s="22">
        <v>0</v>
      </c>
      <c r="AN5372" s="22">
        <v>-18.59</v>
      </c>
      <c r="AO5372" s="22">
        <v>0</v>
      </c>
      <c r="AP5372" s="18">
        <f>SUM(AI5372:AO5372)</f>
        <v>456.90971</v>
      </c>
    </row>
    <row r="5373" ht="20.35" customHeight="1">
      <c r="A5373" t="s" s="28">
        <v>2834</v>
      </c>
      <c r="B5373" s="15">
        <v>44523</v>
      </c>
      <c r="C5373" s="16"/>
      <c r="D5373" s="16"/>
      <c r="E5373" s="31"/>
      <c r="F5373" s="31"/>
      <c r="G5373" s="16"/>
      <c r="H5373" s="16"/>
      <c r="I5373" s="16"/>
      <c r="J5373" s="16"/>
      <c r="K5373" s="16"/>
      <c r="L5373" s="16"/>
      <c r="M5373" s="16"/>
      <c r="N5373" s="16"/>
      <c r="O5373" s="16"/>
      <c r="P5373" s="16"/>
      <c r="Q5373" s="16"/>
      <c r="R5373" s="16"/>
      <c r="S5373" s="17">
        <v>1</v>
      </c>
      <c r="T5373" s="16"/>
      <c r="U5373" s="16"/>
      <c r="V5373" s="16"/>
      <c r="W5373" s="16"/>
      <c r="X5373" s="16"/>
      <c r="Y5373" s="16"/>
      <c r="Z5373" s="17">
        <v>1</v>
      </c>
      <c r="AA5373" s="16"/>
      <c r="AB5373" s="16"/>
      <c r="AC5373" s="16"/>
      <c r="AD5373" s="16"/>
      <c r="AE5373" s="16"/>
      <c r="AF5373" s="16"/>
      <c r="AG5373" s="16"/>
      <c r="AH5373" s="16"/>
      <c r="AI5373" s="18">
        <v>441.67</v>
      </c>
      <c r="AJ5373" s="22">
        <f>AI5373*-0.029+-0.3</f>
        <v>-13.10843</v>
      </c>
      <c r="AK5373" s="22">
        <v>0</v>
      </c>
      <c r="AL5373" s="22">
        <v>0</v>
      </c>
      <c r="AM5373" s="22">
        <v>0</v>
      </c>
      <c r="AN5373" s="22">
        <v>-11.97</v>
      </c>
      <c r="AO5373" s="22">
        <v>0</v>
      </c>
      <c r="AP5373" s="18">
        <f>SUM(AI5373:AO5373)</f>
        <v>416.59157</v>
      </c>
    </row>
    <row r="5374" ht="20.35" customHeight="1">
      <c r="A5374" t="s" s="28">
        <v>4085</v>
      </c>
      <c r="B5374" s="15">
        <v>44524</v>
      </c>
      <c r="C5374" s="16"/>
      <c r="D5374" s="16"/>
      <c r="E5374" s="31"/>
      <c r="F5374" s="31"/>
      <c r="G5374" s="16"/>
      <c r="H5374" s="16"/>
      <c r="I5374" s="16"/>
      <c r="J5374" s="16"/>
      <c r="K5374" s="16"/>
      <c r="L5374" s="16"/>
      <c r="M5374" s="16"/>
      <c r="N5374" s="16"/>
      <c r="O5374" s="16"/>
      <c r="P5374" s="16"/>
      <c r="Q5374" s="16"/>
      <c r="R5374" s="16"/>
      <c r="S5374" s="31"/>
      <c r="T5374" s="31"/>
      <c r="U5374" s="31"/>
      <c r="V5374" s="31"/>
      <c r="W5374" s="31"/>
      <c r="X5374" s="31"/>
      <c r="Y5374" s="31"/>
      <c r="Z5374" s="31"/>
      <c r="AA5374" s="16"/>
      <c r="AB5374" s="16"/>
      <c r="AC5374" s="16"/>
      <c r="AD5374" s="16"/>
      <c r="AE5374" s="16"/>
      <c r="AF5374" s="16"/>
      <c r="AG5374" s="16"/>
      <c r="AH5374" s="16"/>
      <c r="AI5374" s="18">
        <v>59.98</v>
      </c>
      <c r="AJ5374" s="22">
        <v>0</v>
      </c>
      <c r="AK5374" s="22">
        <v>0</v>
      </c>
      <c r="AL5374" s="22">
        <f>AI5374*-0.029-0.3</f>
        <v>-2.03942</v>
      </c>
      <c r="AM5374" s="22">
        <v>0</v>
      </c>
      <c r="AN5374" s="22">
        <v>-8.199999999999999</v>
      </c>
      <c r="AO5374" s="22">
        <v>0</v>
      </c>
      <c r="AP5374" s="18">
        <f>SUM(AI5374:AO5374)</f>
        <v>49.74058</v>
      </c>
    </row>
    <row r="5375" ht="20.35" customHeight="1">
      <c r="A5375" t="s" s="28">
        <v>3648</v>
      </c>
      <c r="B5375" s="15">
        <v>44524</v>
      </c>
      <c r="C5375" s="16"/>
      <c r="D5375" s="16"/>
      <c r="E5375" s="31"/>
      <c r="F5375" s="31"/>
      <c r="G5375" s="16"/>
      <c r="H5375" s="16"/>
      <c r="I5375" s="16"/>
      <c r="J5375" s="16"/>
      <c r="K5375" s="16"/>
      <c r="L5375" s="16"/>
      <c r="M5375" s="16"/>
      <c r="N5375" s="16"/>
      <c r="O5375" s="16"/>
      <c r="P5375" s="16"/>
      <c r="Q5375" s="16"/>
      <c r="R5375" s="16"/>
      <c r="S5375" s="16"/>
      <c r="T5375" s="16"/>
      <c r="U5375" s="16"/>
      <c r="V5375" s="16"/>
      <c r="W5375" s="16"/>
      <c r="X5375" s="16"/>
      <c r="Y5375" s="16"/>
      <c r="Z5375" s="17">
        <v>4</v>
      </c>
      <c r="AA5375" s="16"/>
      <c r="AB5375" s="16"/>
      <c r="AC5375" s="16"/>
      <c r="AD5375" s="16"/>
      <c r="AE5375" s="16"/>
      <c r="AF5375" s="16"/>
      <c r="AG5375" s="16"/>
      <c r="AH5375" s="16"/>
      <c r="AI5375" s="18">
        <v>149.99</v>
      </c>
      <c r="AJ5375" s="22">
        <f>AI5375*-0.029+-0.3</f>
        <v>-4.64971</v>
      </c>
      <c r="AK5375" s="22">
        <v>0</v>
      </c>
      <c r="AL5375" s="22">
        <v>0</v>
      </c>
      <c r="AM5375" s="22">
        <v>0</v>
      </c>
      <c r="AN5375" s="22">
        <v>-10.2</v>
      </c>
      <c r="AO5375" s="22">
        <v>0</v>
      </c>
      <c r="AP5375" s="18">
        <f>SUM(AI5375:AO5375)</f>
        <v>135.14029</v>
      </c>
    </row>
    <row r="5376" ht="20.35" customHeight="1">
      <c r="A5376" t="s" s="28">
        <v>4086</v>
      </c>
      <c r="B5376" s="15">
        <v>44524</v>
      </c>
      <c r="C5376" s="16"/>
      <c r="D5376" s="16"/>
      <c r="E5376" s="31"/>
      <c r="F5376" s="31"/>
      <c r="G5376" s="16"/>
      <c r="H5376" s="16"/>
      <c r="I5376" s="16"/>
      <c r="J5376" s="16"/>
      <c r="K5376" s="16"/>
      <c r="L5376" s="17">
        <v>24</v>
      </c>
      <c r="M5376" s="16"/>
      <c r="N5376" s="16"/>
      <c r="O5376" s="16"/>
      <c r="P5376" s="16"/>
      <c r="Q5376" s="16"/>
      <c r="R5376" s="17">
        <v>1</v>
      </c>
      <c r="S5376" s="17">
        <v>1</v>
      </c>
      <c r="T5376" s="16"/>
      <c r="U5376" s="16"/>
      <c r="V5376" s="16"/>
      <c r="W5376" s="16"/>
      <c r="X5376" s="16"/>
      <c r="Y5376" s="16"/>
      <c r="Z5376" s="16"/>
      <c r="AA5376" s="16"/>
      <c r="AB5376" s="16"/>
      <c r="AC5376" s="16"/>
      <c r="AD5376" s="16"/>
      <c r="AE5376" s="16"/>
      <c r="AF5376" s="16"/>
      <c r="AG5376" s="16"/>
      <c r="AH5376" s="16"/>
      <c r="AI5376" s="18">
        <v>17500</v>
      </c>
      <c r="AJ5376" s="22">
        <f>AI5376*-0.029+-0.3</f>
        <v>-507.8</v>
      </c>
      <c r="AK5376" s="22">
        <v>0</v>
      </c>
      <c r="AL5376" s="22">
        <v>0</v>
      </c>
      <c r="AM5376" s="22">
        <v>0</v>
      </c>
      <c r="AN5376" s="22">
        <v>-98.79000000000001</v>
      </c>
      <c r="AO5376" s="22">
        <v>-1394.51</v>
      </c>
      <c r="AP5376" s="18">
        <f>SUM(AI5376:AO5376)</f>
        <v>15498.9</v>
      </c>
    </row>
    <row r="5377" ht="20.35" customHeight="1">
      <c r="A5377" t="s" s="28">
        <v>4087</v>
      </c>
      <c r="B5377" s="15">
        <v>44525</v>
      </c>
      <c r="C5377" s="17">
        <v>1</v>
      </c>
      <c r="D5377" s="16"/>
      <c r="E5377" s="31"/>
      <c r="F5377" s="31"/>
      <c r="G5377" s="16"/>
      <c r="H5377" s="16"/>
      <c r="I5377" s="16"/>
      <c r="J5377" s="16"/>
      <c r="K5377" s="16"/>
      <c r="L5377" s="16"/>
      <c r="M5377" s="16"/>
      <c r="N5377" s="16"/>
      <c r="O5377" s="16"/>
      <c r="P5377" s="16"/>
      <c r="Q5377" s="16"/>
      <c r="R5377" s="16"/>
      <c r="S5377" s="16"/>
      <c r="T5377" s="16"/>
      <c r="U5377" s="16"/>
      <c r="V5377" s="16"/>
      <c r="W5377" s="16"/>
      <c r="X5377" s="16"/>
      <c r="Y5377" s="16"/>
      <c r="Z5377" s="16"/>
      <c r="AA5377" s="16"/>
      <c r="AB5377" s="16"/>
      <c r="AC5377" s="16"/>
      <c r="AD5377" s="16"/>
      <c r="AE5377" s="16"/>
      <c r="AF5377" s="16"/>
      <c r="AG5377" s="16"/>
      <c r="AH5377" s="16"/>
      <c r="AI5377" s="18">
        <v>299.99</v>
      </c>
      <c r="AJ5377" s="22">
        <f>AI5377*-0.029+-0.3</f>
        <v>-8.99971</v>
      </c>
      <c r="AK5377" s="22">
        <v>0</v>
      </c>
      <c r="AL5377" s="22">
        <v>0</v>
      </c>
      <c r="AM5377" s="22">
        <v>0</v>
      </c>
      <c r="AN5377" s="22">
        <v>-13.16</v>
      </c>
      <c r="AO5377" s="22">
        <v>0</v>
      </c>
      <c r="AP5377" s="18">
        <f>SUM(AI5377:AO5377)</f>
        <v>277.83029</v>
      </c>
    </row>
    <row r="5378" ht="20.35" customHeight="1">
      <c r="A5378" t="s" s="28">
        <v>4088</v>
      </c>
      <c r="B5378" s="15">
        <v>44525</v>
      </c>
      <c r="C5378" s="16"/>
      <c r="D5378" s="16"/>
      <c r="E5378" s="31"/>
      <c r="F5378" s="31"/>
      <c r="G5378" s="16"/>
      <c r="H5378" s="16"/>
      <c r="I5378" s="16"/>
      <c r="J5378" s="16"/>
      <c r="K5378" s="16"/>
      <c r="L5378" s="16"/>
      <c r="M5378" s="16"/>
      <c r="N5378" s="16"/>
      <c r="O5378" s="16"/>
      <c r="P5378" s="16"/>
      <c r="Q5378" s="16"/>
      <c r="R5378" s="16"/>
      <c r="S5378" s="16"/>
      <c r="T5378" s="16"/>
      <c r="U5378" s="16"/>
      <c r="V5378" s="16"/>
      <c r="W5378" s="16"/>
      <c r="X5378" s="16"/>
      <c r="Y5378" s="16"/>
      <c r="Z5378" s="17">
        <v>2</v>
      </c>
      <c r="AA5378" s="16"/>
      <c r="AB5378" s="16"/>
      <c r="AC5378" s="16"/>
      <c r="AD5378" s="16"/>
      <c r="AE5378" s="16"/>
      <c r="AF5378" s="16"/>
      <c r="AG5378" s="16"/>
      <c r="AH5378" s="16"/>
      <c r="AI5378" s="18">
        <v>89.98</v>
      </c>
      <c r="AJ5378" s="22">
        <f>AI5378*-0.029+-0.3</f>
        <v>-2.90942</v>
      </c>
      <c r="AK5378" s="22">
        <v>0</v>
      </c>
      <c r="AL5378" s="22">
        <v>0</v>
      </c>
      <c r="AM5378" s="22">
        <v>0</v>
      </c>
      <c r="AN5378" s="22">
        <v>-10.2</v>
      </c>
      <c r="AO5378" s="22">
        <v>0</v>
      </c>
      <c r="AP5378" s="18">
        <f>SUM(AI5378:AO5378)</f>
        <v>76.87058</v>
      </c>
    </row>
    <row r="5379" ht="20.35" customHeight="1">
      <c r="A5379" t="s" s="28">
        <v>4089</v>
      </c>
      <c r="B5379" s="15">
        <v>44526</v>
      </c>
      <c r="C5379" s="16"/>
      <c r="D5379" s="16"/>
      <c r="E5379" s="31"/>
      <c r="F5379" s="31"/>
      <c r="G5379" s="16"/>
      <c r="H5379" s="16"/>
      <c r="I5379" s="16"/>
      <c r="J5379" s="16"/>
      <c r="K5379" s="16"/>
      <c r="L5379" s="16"/>
      <c r="M5379" s="16"/>
      <c r="N5379" s="16"/>
      <c r="O5379" s="16"/>
      <c r="P5379" s="16"/>
      <c r="Q5379" s="17">
        <v>1</v>
      </c>
      <c r="R5379" s="16"/>
      <c r="S5379" s="16"/>
      <c r="T5379" s="16"/>
      <c r="U5379" s="16"/>
      <c r="V5379" s="16"/>
      <c r="W5379" s="16"/>
      <c r="X5379" s="17">
        <v>1</v>
      </c>
      <c r="Y5379" s="16"/>
      <c r="Z5379" s="16"/>
      <c r="AA5379" s="16"/>
      <c r="AB5379" s="16"/>
      <c r="AC5379" s="16"/>
      <c r="AD5379" s="16"/>
      <c r="AE5379" s="16"/>
      <c r="AF5379" s="16"/>
      <c r="AG5379" s="16"/>
      <c r="AH5379" s="16"/>
      <c r="AI5379" s="18">
        <v>418.69</v>
      </c>
      <c r="AJ5379" s="22">
        <f>AI5379*-0.029+-0.3</f>
        <v>-12.44201</v>
      </c>
      <c r="AK5379" s="22">
        <v>0</v>
      </c>
      <c r="AL5379" s="22">
        <v>0</v>
      </c>
      <c r="AM5379" s="22">
        <v>0</v>
      </c>
      <c r="AN5379" s="22">
        <v>-11.68</v>
      </c>
      <c r="AO5379" s="22">
        <v>-33.69</v>
      </c>
      <c r="AP5379" s="18">
        <f>SUM(AI5379:AO5379)</f>
        <v>360.87799</v>
      </c>
    </row>
    <row r="5380" ht="20.35" customHeight="1">
      <c r="A5380" t="s" s="28">
        <v>3708</v>
      </c>
      <c r="B5380" s="15">
        <v>44529</v>
      </c>
      <c r="C5380" s="16"/>
      <c r="D5380" s="16"/>
      <c r="E5380" s="31"/>
      <c r="F5380" s="31"/>
      <c r="G5380" s="16"/>
      <c r="H5380" s="16"/>
      <c r="I5380" s="16"/>
      <c r="J5380" s="16"/>
      <c r="K5380" s="16"/>
      <c r="L5380" s="16"/>
      <c r="M5380" s="16"/>
      <c r="N5380" s="16"/>
      <c r="O5380" s="16"/>
      <c r="P5380" s="16"/>
      <c r="Q5380" s="16"/>
      <c r="R5380" s="16"/>
      <c r="S5380" s="16"/>
      <c r="T5380" s="16"/>
      <c r="U5380" s="16"/>
      <c r="V5380" s="16"/>
      <c r="W5380" s="16"/>
      <c r="X5380" s="16"/>
      <c r="Y5380" s="16"/>
      <c r="Z5380" s="16"/>
      <c r="AA5380" s="16"/>
      <c r="AB5380" s="16"/>
      <c r="AC5380" s="16"/>
      <c r="AD5380" s="16"/>
      <c r="AE5380" s="16"/>
      <c r="AF5380" s="16"/>
      <c r="AG5380" s="16"/>
      <c r="AH5380" s="16"/>
      <c r="AI5380" s="18">
        <v>159.92</v>
      </c>
      <c r="AJ5380" s="22">
        <f>AI5380*-0.029+-0.3</f>
        <v>-4.93768</v>
      </c>
      <c r="AK5380" s="22">
        <v>0</v>
      </c>
      <c r="AL5380" s="22">
        <v>0</v>
      </c>
      <c r="AM5380" s="22">
        <v>0</v>
      </c>
      <c r="AN5380" s="22">
        <v>-8.199999999999999</v>
      </c>
      <c r="AO5380" s="22">
        <v>0</v>
      </c>
      <c r="AP5380" s="18">
        <f>SUM(AI5380:AO5380)</f>
        <v>146.78232</v>
      </c>
    </row>
    <row r="5381" ht="20.35" customHeight="1">
      <c r="A5381" t="s" s="28">
        <v>4090</v>
      </c>
      <c r="B5381" s="15">
        <v>44528</v>
      </c>
      <c r="C5381" s="17">
        <v>1</v>
      </c>
      <c r="D5381" s="16"/>
      <c r="E5381" s="31"/>
      <c r="F5381" s="31"/>
      <c r="G5381" s="16"/>
      <c r="H5381" s="16"/>
      <c r="I5381" s="16"/>
      <c r="J5381" s="16"/>
      <c r="K5381" s="16"/>
      <c r="L5381" s="16"/>
      <c r="M5381" s="16"/>
      <c r="N5381" s="16"/>
      <c r="O5381" s="16"/>
      <c r="P5381" s="16"/>
      <c r="Q5381" s="16"/>
      <c r="R5381" s="16"/>
      <c r="S5381" s="16"/>
      <c r="T5381" s="16"/>
      <c r="U5381" s="16"/>
      <c r="V5381" s="16"/>
      <c r="W5381" s="16"/>
      <c r="X5381" s="16"/>
      <c r="Y5381" s="16"/>
      <c r="Z5381" s="16"/>
      <c r="AA5381" s="16"/>
      <c r="AB5381" s="16"/>
      <c r="AC5381" s="16"/>
      <c r="AD5381" s="16"/>
      <c r="AE5381" s="16"/>
      <c r="AF5381" s="16"/>
      <c r="AG5381" s="16"/>
      <c r="AH5381" s="16"/>
      <c r="AI5381" s="18">
        <v>339.99</v>
      </c>
      <c r="AJ5381" s="22">
        <f>AI5381*-0.029+-0.3</f>
        <v>-10.15971</v>
      </c>
      <c r="AK5381" s="22">
        <v>0</v>
      </c>
      <c r="AL5381" s="22">
        <v>0</v>
      </c>
      <c r="AM5381" s="22">
        <v>0</v>
      </c>
      <c r="AN5381" s="22">
        <v>-12.27</v>
      </c>
      <c r="AO5381" s="22">
        <v>0</v>
      </c>
      <c r="AP5381" s="18">
        <f>SUM(AI5381:AO5381)</f>
        <v>317.56029</v>
      </c>
    </row>
    <row r="5382" ht="20.35" customHeight="1">
      <c r="A5382" t="s" s="28">
        <v>3749</v>
      </c>
      <c r="B5382" s="15">
        <v>44528</v>
      </c>
      <c r="C5382" s="17">
        <v>1</v>
      </c>
      <c r="D5382" s="16"/>
      <c r="E5382" s="31"/>
      <c r="F5382" s="31"/>
      <c r="G5382" s="16"/>
      <c r="H5382" s="16"/>
      <c r="I5382" s="16"/>
      <c r="J5382" s="16"/>
      <c r="K5382" s="16"/>
      <c r="L5382" s="16"/>
      <c r="M5382" s="16"/>
      <c r="N5382" s="16"/>
      <c r="O5382" s="16"/>
      <c r="P5382" s="16"/>
      <c r="Q5382" s="16"/>
      <c r="R5382" s="16"/>
      <c r="S5382" s="16"/>
      <c r="T5382" s="16"/>
      <c r="U5382" s="16"/>
      <c r="V5382" s="16"/>
      <c r="W5382" s="16"/>
      <c r="X5382" s="16"/>
      <c r="Y5382" s="16"/>
      <c r="Z5382" s="16"/>
      <c r="AA5382" s="16"/>
      <c r="AB5382" s="16"/>
      <c r="AC5382" s="16"/>
      <c r="AD5382" s="16"/>
      <c r="AE5382" s="16"/>
      <c r="AF5382" s="16"/>
      <c r="AG5382" s="16"/>
      <c r="AH5382" s="16"/>
      <c r="AI5382" s="18">
        <v>299.99</v>
      </c>
      <c r="AJ5382" s="22">
        <v>0</v>
      </c>
      <c r="AK5382" s="22">
        <v>0</v>
      </c>
      <c r="AL5382" s="22">
        <f>AI5382*-0.029-0.3</f>
        <v>-8.99971</v>
      </c>
      <c r="AM5382" s="22">
        <v>0</v>
      </c>
      <c r="AN5382" s="22">
        <v>-13.13</v>
      </c>
      <c r="AO5382" s="22">
        <v>0</v>
      </c>
      <c r="AP5382" s="18">
        <f>SUM(AI5382:AO5382)</f>
        <v>277.86029</v>
      </c>
    </row>
    <row r="5383" ht="20.35" customHeight="1">
      <c r="A5383" t="s" s="28">
        <v>4091</v>
      </c>
      <c r="B5383" s="15">
        <v>44528</v>
      </c>
      <c r="C5383" s="16"/>
      <c r="D5383" s="16"/>
      <c r="E5383" s="31"/>
      <c r="F5383" s="31"/>
      <c r="G5383" s="16"/>
      <c r="H5383" s="16"/>
      <c r="I5383" s="16"/>
      <c r="J5383" s="16"/>
      <c r="K5383" s="16"/>
      <c r="L5383" s="16"/>
      <c r="M5383" s="16"/>
      <c r="N5383" s="16"/>
      <c r="O5383" s="16"/>
      <c r="P5383" s="16"/>
      <c r="Q5383" s="16"/>
      <c r="R5383" s="16"/>
      <c r="S5383" s="16"/>
      <c r="T5383" s="16"/>
      <c r="U5383" s="16"/>
      <c r="V5383" s="16"/>
      <c r="W5383" s="16"/>
      <c r="X5383" s="17">
        <v>1</v>
      </c>
      <c r="Y5383" s="16"/>
      <c r="Z5383" s="16"/>
      <c r="AA5383" s="16"/>
      <c r="AB5383" s="16"/>
      <c r="AC5383" s="16"/>
      <c r="AD5383" s="16"/>
      <c r="AE5383" s="16"/>
      <c r="AF5383" s="16"/>
      <c r="AG5383" s="16"/>
      <c r="AH5383" s="16"/>
      <c r="AI5383" s="18">
        <v>107.98</v>
      </c>
      <c r="AJ5383" s="22">
        <f>AI5383*-0.029+-0.3</f>
        <v>-3.43142</v>
      </c>
      <c r="AK5383" s="22">
        <v>0</v>
      </c>
      <c r="AL5383" s="22">
        <v>0</v>
      </c>
      <c r="AM5383" s="22">
        <v>0</v>
      </c>
      <c r="AN5383" s="22">
        <v>-10.2</v>
      </c>
      <c r="AO5383" s="22">
        <v>0</v>
      </c>
      <c r="AP5383" s="18">
        <f>SUM(AI5383:AO5383)</f>
        <v>94.34858</v>
      </c>
    </row>
    <row r="5384" ht="20.35" customHeight="1">
      <c r="A5384" t="s" s="28">
        <v>3516</v>
      </c>
      <c r="B5384" s="15">
        <v>44528</v>
      </c>
      <c r="C5384" s="16"/>
      <c r="D5384" s="16"/>
      <c r="E5384" s="31"/>
      <c r="F5384" s="31"/>
      <c r="G5384" s="16"/>
      <c r="H5384" s="16"/>
      <c r="I5384" s="16"/>
      <c r="J5384" s="16"/>
      <c r="K5384" s="16"/>
      <c r="L5384" s="16"/>
      <c r="M5384" s="16"/>
      <c r="N5384" s="16"/>
      <c r="O5384" s="16"/>
      <c r="P5384" s="16"/>
      <c r="Q5384" s="16"/>
      <c r="R5384" s="16"/>
      <c r="S5384" s="16"/>
      <c r="T5384" s="16"/>
      <c r="U5384" s="16"/>
      <c r="V5384" s="16"/>
      <c r="W5384" s="16"/>
      <c r="X5384" s="16"/>
      <c r="Y5384" s="16"/>
      <c r="Z5384" s="17">
        <v>2</v>
      </c>
      <c r="AA5384" s="16"/>
      <c r="AB5384" s="16"/>
      <c r="AC5384" s="16"/>
      <c r="AD5384" s="16"/>
      <c r="AE5384" s="16"/>
      <c r="AF5384" s="16"/>
      <c r="AG5384" s="16"/>
      <c r="AH5384" s="16"/>
      <c r="AI5384" s="18">
        <v>89.98</v>
      </c>
      <c r="AJ5384" s="22">
        <v>0</v>
      </c>
      <c r="AK5384" s="22">
        <f>AI5384*-0.029+-0.3</f>
        <v>-2.90942</v>
      </c>
      <c r="AL5384" s="22">
        <v>0</v>
      </c>
      <c r="AM5384" s="22">
        <v>0</v>
      </c>
      <c r="AN5384" s="22">
        <v>-10.2</v>
      </c>
      <c r="AO5384" s="22">
        <v>0</v>
      </c>
      <c r="AP5384" s="18">
        <f>SUM(AI5384:AO5384)</f>
        <v>76.87058</v>
      </c>
    </row>
    <row r="5385" ht="20.35" customHeight="1">
      <c r="A5385" t="s" s="28">
        <v>3681</v>
      </c>
      <c r="B5385" s="15">
        <v>44528</v>
      </c>
      <c r="C5385" s="16"/>
      <c r="D5385" s="16"/>
      <c r="E5385" s="31"/>
      <c r="F5385" s="31"/>
      <c r="G5385" s="16"/>
      <c r="H5385" s="16"/>
      <c r="I5385" s="16"/>
      <c r="J5385" s="16"/>
      <c r="K5385" s="16"/>
      <c r="L5385" s="17">
        <v>1</v>
      </c>
      <c r="M5385" s="16"/>
      <c r="N5385" s="16"/>
      <c r="O5385" s="16"/>
      <c r="P5385" s="16"/>
      <c r="Q5385" s="16"/>
      <c r="R5385" s="16"/>
      <c r="S5385" s="16"/>
      <c r="T5385" s="16"/>
      <c r="U5385" s="16"/>
      <c r="V5385" s="16"/>
      <c r="W5385" s="16"/>
      <c r="X5385" s="16"/>
      <c r="Y5385" s="16"/>
      <c r="Z5385" s="16"/>
      <c r="AA5385" s="16"/>
      <c r="AB5385" s="16"/>
      <c r="AC5385" s="16"/>
      <c r="AD5385" s="16"/>
      <c r="AE5385" s="16"/>
      <c r="AF5385" s="16"/>
      <c r="AG5385" s="16"/>
      <c r="AH5385" s="16"/>
      <c r="AI5385" s="18">
        <v>849.99</v>
      </c>
      <c r="AJ5385" s="22">
        <v>0</v>
      </c>
      <c r="AK5385" s="22">
        <v>0</v>
      </c>
      <c r="AL5385" s="22">
        <v>0</v>
      </c>
      <c r="AM5385" s="22">
        <f>AI5385*-0.0599</f>
        <v>-50.914401</v>
      </c>
      <c r="AN5385" s="22">
        <v>-18.55</v>
      </c>
      <c r="AO5385" s="22">
        <v>0</v>
      </c>
      <c r="AP5385" s="18">
        <f>SUM(AI5385:AO5385)</f>
        <v>780.5255990000001</v>
      </c>
    </row>
    <row r="5386" ht="20.35" customHeight="1">
      <c r="A5386" t="s" s="28">
        <v>799</v>
      </c>
      <c r="B5386" s="15">
        <v>44528</v>
      </c>
      <c r="C5386" s="16"/>
      <c r="D5386" s="16"/>
      <c r="E5386" s="31"/>
      <c r="F5386" s="31"/>
      <c r="G5386" s="16"/>
      <c r="H5386" s="16"/>
      <c r="I5386" s="16"/>
      <c r="J5386" s="16"/>
      <c r="K5386" s="16"/>
      <c r="L5386" s="16"/>
      <c r="M5386" s="16"/>
      <c r="N5386" s="16"/>
      <c r="O5386" s="16"/>
      <c r="P5386" s="16"/>
      <c r="Q5386" s="16"/>
      <c r="R5386" s="16"/>
      <c r="S5386" s="16"/>
      <c r="T5386" s="16"/>
      <c r="U5386" s="16"/>
      <c r="V5386" s="16"/>
      <c r="W5386" s="16"/>
      <c r="X5386" s="16"/>
      <c r="Y5386" s="16"/>
      <c r="Z5386" s="17">
        <v>2</v>
      </c>
      <c r="AA5386" s="16"/>
      <c r="AB5386" s="16"/>
      <c r="AC5386" s="16"/>
      <c r="AD5386" s="16"/>
      <c r="AE5386" s="16"/>
      <c r="AF5386" s="16"/>
      <c r="AG5386" s="16"/>
      <c r="AH5386" s="16"/>
      <c r="AI5386" s="18">
        <v>97.97</v>
      </c>
      <c r="AJ5386" s="22">
        <v>0</v>
      </c>
      <c r="AK5386" s="22">
        <v>0</v>
      </c>
      <c r="AL5386" s="22">
        <f>AI5386*-0.029-0.3</f>
        <v>-3.14113</v>
      </c>
      <c r="AM5386" s="22">
        <v>0</v>
      </c>
      <c r="AN5386" s="22">
        <v>-10.2</v>
      </c>
      <c r="AO5386" s="22">
        <v>0</v>
      </c>
      <c r="AP5386" s="18">
        <f>SUM(AI5386:AO5386)</f>
        <v>84.62887000000001</v>
      </c>
    </row>
    <row r="5387" ht="20.35" customHeight="1">
      <c r="A5387" t="s" s="28">
        <v>2633</v>
      </c>
      <c r="B5387" s="15">
        <v>44528</v>
      </c>
      <c r="C5387" s="17">
        <v>1</v>
      </c>
      <c r="D5387" s="16"/>
      <c r="E5387" s="31"/>
      <c r="F5387" s="59">
        <v>1</v>
      </c>
      <c r="G5387" s="16"/>
      <c r="H5387" s="16"/>
      <c r="I5387" s="16"/>
      <c r="J5387" s="16"/>
      <c r="K5387" s="16"/>
      <c r="L5387" s="16"/>
      <c r="M5387" s="16"/>
      <c r="N5387" s="16"/>
      <c r="O5387" s="16"/>
      <c r="P5387" s="16"/>
      <c r="Q5387" s="16"/>
      <c r="R5387" s="16"/>
      <c r="S5387" s="16"/>
      <c r="T5387" s="16"/>
      <c r="U5387" s="16"/>
      <c r="V5387" s="16"/>
      <c r="W5387" s="16"/>
      <c r="X5387" s="16"/>
      <c r="Y5387" s="16"/>
      <c r="Z5387" s="16"/>
      <c r="AA5387" s="16"/>
      <c r="AB5387" s="16"/>
      <c r="AC5387" s="16"/>
      <c r="AD5387" s="16"/>
      <c r="AE5387" s="16"/>
      <c r="AF5387" s="16"/>
      <c r="AG5387" s="16"/>
      <c r="AH5387" s="16"/>
      <c r="AI5387" s="18">
        <v>589.96</v>
      </c>
      <c r="AJ5387" s="22">
        <v>0</v>
      </c>
      <c r="AK5387" s="22">
        <f>AI5387*-0.029+-0.3</f>
        <v>-17.40884</v>
      </c>
      <c r="AL5387" s="22">
        <v>0</v>
      </c>
      <c r="AM5387" s="22">
        <v>0</v>
      </c>
      <c r="AN5387" s="22">
        <v>-29.38</v>
      </c>
      <c r="AO5387" s="22">
        <v>0</v>
      </c>
      <c r="AP5387" s="18">
        <f>SUM(AI5387:AO5387)</f>
        <v>543.17116</v>
      </c>
    </row>
    <row r="5388" ht="20.35" customHeight="1">
      <c r="A5388" t="s" s="28">
        <v>4092</v>
      </c>
      <c r="B5388" s="15">
        <v>44529</v>
      </c>
      <c r="C5388" s="16"/>
      <c r="D5388" s="16"/>
      <c r="E5388" s="31"/>
      <c r="F5388" s="31"/>
      <c r="G5388" s="16"/>
      <c r="H5388" s="16"/>
      <c r="I5388" s="16"/>
      <c r="J5388" s="16"/>
      <c r="K5388" s="16"/>
      <c r="L5388" s="17">
        <v>2</v>
      </c>
      <c r="M5388" s="16"/>
      <c r="N5388" s="16"/>
      <c r="O5388" s="16"/>
      <c r="P5388" s="16"/>
      <c r="Q5388" s="16"/>
      <c r="R5388" s="16"/>
      <c r="S5388" s="17">
        <v>1</v>
      </c>
      <c r="T5388" s="16"/>
      <c r="U5388" s="16"/>
      <c r="V5388" s="16"/>
      <c r="W5388" s="16"/>
      <c r="X5388" s="16"/>
      <c r="Y5388" s="16"/>
      <c r="Z5388" s="16"/>
      <c r="AA5388" s="16"/>
      <c r="AB5388" s="16"/>
      <c r="AC5388" s="16"/>
      <c r="AD5388" s="16"/>
      <c r="AE5388" s="16"/>
      <c r="AF5388" s="16"/>
      <c r="AG5388" s="16"/>
      <c r="AH5388" s="16"/>
      <c r="AI5388" s="18">
        <v>2049.97</v>
      </c>
      <c r="AJ5388" s="22">
        <f>AI5388*-0.029+-0.3</f>
        <v>-59.74913</v>
      </c>
      <c r="AK5388" s="22">
        <v>0</v>
      </c>
      <c r="AL5388" s="22">
        <v>0</v>
      </c>
      <c r="AM5388" s="22">
        <v>0</v>
      </c>
      <c r="AN5388" s="22">
        <v>-21.4</v>
      </c>
      <c r="AO5388" s="22">
        <v>0</v>
      </c>
      <c r="AP5388" s="18">
        <f>SUM(AI5388:AO5388)</f>
        <v>1968.82087</v>
      </c>
    </row>
    <row r="5389" ht="20.35" customHeight="1">
      <c r="A5389" t="s" s="28">
        <v>4093</v>
      </c>
      <c r="B5389" s="15">
        <v>44529</v>
      </c>
      <c r="C5389" s="17">
        <v>1</v>
      </c>
      <c r="D5389" s="16"/>
      <c r="E5389" s="31"/>
      <c r="F5389" s="31"/>
      <c r="G5389" s="16"/>
      <c r="H5389" s="16"/>
      <c r="I5389" s="16"/>
      <c r="J5389" s="16"/>
      <c r="K5389" s="16"/>
      <c r="L5389" s="16"/>
      <c r="M5389" s="16"/>
      <c r="N5389" s="16"/>
      <c r="O5389" s="16"/>
      <c r="P5389" s="16"/>
      <c r="Q5389" s="16"/>
      <c r="R5389" s="16"/>
      <c r="S5389" s="16"/>
      <c r="T5389" s="16"/>
      <c r="U5389" s="16"/>
      <c r="V5389" s="16"/>
      <c r="W5389" s="16"/>
      <c r="X5389" s="16"/>
      <c r="Y5389" s="16"/>
      <c r="Z5389" s="16"/>
      <c r="AA5389" s="16"/>
      <c r="AB5389" s="16"/>
      <c r="AC5389" s="16"/>
      <c r="AD5389" s="16"/>
      <c r="AE5389" s="16"/>
      <c r="AF5389" s="16"/>
      <c r="AG5389" s="16"/>
      <c r="AH5389" s="16"/>
      <c r="AI5389" s="18">
        <v>379.99</v>
      </c>
      <c r="AJ5389" s="22">
        <f>AI5389*-0.029+-0.3</f>
        <v>-11.31971</v>
      </c>
      <c r="AK5389" s="22">
        <v>0</v>
      </c>
      <c r="AL5389" s="22">
        <v>0</v>
      </c>
      <c r="AM5389" s="22">
        <v>0</v>
      </c>
      <c r="AN5389" s="22">
        <v>-13.39</v>
      </c>
      <c r="AO5389" s="22">
        <v>0</v>
      </c>
      <c r="AP5389" s="18">
        <f>SUM(AI5389:AO5389)</f>
        <v>355.28029</v>
      </c>
    </row>
    <row r="5390" ht="20.35" customHeight="1">
      <c r="A5390" t="s" s="28">
        <v>4094</v>
      </c>
      <c r="B5390" s="15">
        <v>44529</v>
      </c>
      <c r="C5390" s="16"/>
      <c r="D5390" s="16"/>
      <c r="E5390" s="31"/>
      <c r="F5390" s="31"/>
      <c r="G5390" s="16"/>
      <c r="H5390" s="16"/>
      <c r="I5390" s="16"/>
      <c r="J5390" s="16"/>
      <c r="K5390" s="16"/>
      <c r="L5390" s="16"/>
      <c r="M5390" s="16"/>
      <c r="N5390" s="16"/>
      <c r="O5390" s="16"/>
      <c r="P5390" s="16"/>
      <c r="Q5390" s="16"/>
      <c r="R5390" s="16"/>
      <c r="S5390" s="16"/>
      <c r="T5390" s="16"/>
      <c r="U5390" s="16"/>
      <c r="V5390" s="16"/>
      <c r="W5390" s="16"/>
      <c r="X5390" s="16"/>
      <c r="Y5390" s="16"/>
      <c r="Z5390" s="17">
        <v>1</v>
      </c>
      <c r="AA5390" s="16"/>
      <c r="AB5390" s="16"/>
      <c r="AC5390" s="16"/>
      <c r="AD5390" s="16"/>
      <c r="AE5390" s="16"/>
      <c r="AF5390" s="16"/>
      <c r="AG5390" s="16"/>
      <c r="AH5390" s="16"/>
      <c r="AI5390" s="18">
        <v>54.98</v>
      </c>
      <c r="AJ5390" s="22">
        <f>AI5390*-0.029+-0.3</f>
        <v>-1.89442</v>
      </c>
      <c r="AK5390" s="22">
        <v>0</v>
      </c>
      <c r="AL5390" s="22">
        <v>0</v>
      </c>
      <c r="AM5390" s="22">
        <v>0</v>
      </c>
      <c r="AN5390" s="22">
        <v>-10.2</v>
      </c>
      <c r="AO5390" s="22">
        <v>0</v>
      </c>
      <c r="AP5390" s="18">
        <f>SUM(AI5390:AO5390)</f>
        <v>42.88558</v>
      </c>
    </row>
    <row r="5391" ht="20.35" customHeight="1">
      <c r="A5391" t="s" s="28">
        <v>3693</v>
      </c>
      <c r="B5391" s="15">
        <v>44529</v>
      </c>
      <c r="C5391" s="16"/>
      <c r="D5391" s="16"/>
      <c r="E5391" s="31"/>
      <c r="F5391" s="31"/>
      <c r="G5391" s="16"/>
      <c r="H5391" s="16"/>
      <c r="I5391" s="16"/>
      <c r="J5391" s="16"/>
      <c r="K5391" s="16"/>
      <c r="L5391" s="17">
        <v>3</v>
      </c>
      <c r="M5391" s="16"/>
      <c r="N5391" s="16"/>
      <c r="O5391" s="16"/>
      <c r="P5391" s="16"/>
      <c r="Q5391" s="16"/>
      <c r="R5391" s="16"/>
      <c r="S5391" s="17">
        <v>1</v>
      </c>
      <c r="T5391" s="16"/>
      <c r="U5391" s="16"/>
      <c r="V5391" s="16"/>
      <c r="W5391" s="16"/>
      <c r="X5391" s="16"/>
      <c r="Y5391" s="16"/>
      <c r="Z5391" s="16"/>
      <c r="AA5391" s="16"/>
      <c r="AB5391" s="16"/>
      <c r="AC5391" s="16"/>
      <c r="AD5391" s="16"/>
      <c r="AE5391" s="16"/>
      <c r="AF5391" s="16"/>
      <c r="AG5391" s="16"/>
      <c r="AH5391" s="16"/>
      <c r="AI5391" s="18">
        <v>2556.25</v>
      </c>
      <c r="AJ5391" s="22">
        <f>AI5391*-0.029+-0.3</f>
        <v>-74.43125000000001</v>
      </c>
      <c r="AK5391" s="22">
        <v>0</v>
      </c>
      <c r="AL5391" s="22">
        <v>0</v>
      </c>
      <c r="AM5391" s="22">
        <v>0</v>
      </c>
      <c r="AN5391" s="22">
        <v>-39.89</v>
      </c>
      <c r="AO5391" s="22">
        <v>0</v>
      </c>
      <c r="AP5391" s="18">
        <f>SUM(AI5391:AO5391)</f>
        <v>2441.92875</v>
      </c>
    </row>
    <row r="5392" ht="20.35" customHeight="1">
      <c r="A5392" t="s" s="28">
        <v>2403</v>
      </c>
      <c r="B5392" s="15">
        <v>44529</v>
      </c>
      <c r="C5392" s="16"/>
      <c r="D5392" s="16"/>
      <c r="E5392" s="31"/>
      <c r="F5392" s="31"/>
      <c r="G5392" s="16"/>
      <c r="H5392" s="16"/>
      <c r="I5392" s="16"/>
      <c r="J5392" s="16"/>
      <c r="K5392" s="16"/>
      <c r="L5392" s="16"/>
      <c r="M5392" s="16"/>
      <c r="N5392" s="16"/>
      <c r="O5392" s="16"/>
      <c r="P5392" s="16"/>
      <c r="Q5392" s="16"/>
      <c r="R5392" s="16"/>
      <c r="S5392" s="16"/>
      <c r="T5392" s="16"/>
      <c r="U5392" s="16"/>
      <c r="V5392" s="16"/>
      <c r="W5392" s="16"/>
      <c r="X5392" s="17">
        <v>4</v>
      </c>
      <c r="Y5392" s="16"/>
      <c r="Z5392" s="16"/>
      <c r="AA5392" s="16"/>
      <c r="AB5392" s="16"/>
      <c r="AC5392" s="16"/>
      <c r="AD5392" s="16"/>
      <c r="AE5392" s="16"/>
      <c r="AF5392" s="16"/>
      <c r="AG5392" s="16"/>
      <c r="AH5392" s="16"/>
      <c r="AI5392" s="18">
        <v>895</v>
      </c>
      <c r="AJ5392" s="22">
        <f>AI5392*-0.029+-0.3</f>
        <v>-26.255</v>
      </c>
      <c r="AK5392" s="22">
        <v>0</v>
      </c>
      <c r="AL5392" s="22">
        <v>0</v>
      </c>
      <c r="AM5392" s="22">
        <v>0</v>
      </c>
      <c r="AN5392" s="22">
        <v>-83.56</v>
      </c>
      <c r="AO5392" s="22">
        <v>0</v>
      </c>
      <c r="AP5392" s="18">
        <f>SUM(AI5392:AO5392)</f>
        <v>785.1849999999999</v>
      </c>
    </row>
    <row r="5393" ht="20.35" customHeight="1">
      <c r="A5393" t="s" s="28">
        <v>4095</v>
      </c>
      <c r="B5393" s="15">
        <v>44530</v>
      </c>
      <c r="C5393" s="16"/>
      <c r="D5393" s="16"/>
      <c r="E5393" s="31"/>
      <c r="F5393" s="31"/>
      <c r="G5393" s="16"/>
      <c r="H5393" s="16"/>
      <c r="I5393" s="16"/>
      <c r="J5393" s="16"/>
      <c r="K5393" s="16"/>
      <c r="L5393" s="16"/>
      <c r="M5393" s="16"/>
      <c r="N5393" s="16"/>
      <c r="O5393" s="16"/>
      <c r="P5393" s="16"/>
      <c r="Q5393" s="16"/>
      <c r="R5393" s="16"/>
      <c r="S5393" s="16"/>
      <c r="T5393" s="16"/>
      <c r="U5393" s="16"/>
      <c r="V5393" s="16"/>
      <c r="W5393" s="16"/>
      <c r="X5393" s="17">
        <v>2</v>
      </c>
      <c r="Y5393" s="16"/>
      <c r="Z5393" s="16"/>
      <c r="AA5393" s="16"/>
      <c r="AB5393" s="16"/>
      <c r="AC5393" s="16"/>
      <c r="AD5393" s="16"/>
      <c r="AE5393" s="16"/>
      <c r="AF5393" s="16"/>
      <c r="AG5393" s="16"/>
      <c r="AH5393" s="16"/>
      <c r="AI5393" s="18">
        <v>219.98</v>
      </c>
      <c r="AJ5393" s="22">
        <v>0</v>
      </c>
      <c r="AK5393" s="22">
        <f>AI5393*-0.029+-0.3</f>
        <v>-6.67942</v>
      </c>
      <c r="AL5393" s="22">
        <v>0</v>
      </c>
      <c r="AM5393" s="22">
        <v>0</v>
      </c>
      <c r="AN5393" s="22">
        <v>-10.2</v>
      </c>
      <c r="AO5393" s="22">
        <v>0</v>
      </c>
      <c r="AP5393" s="18">
        <f>SUM(AI5393:AO5393)</f>
        <v>203.10058</v>
      </c>
    </row>
    <row r="5394" ht="20.35" customHeight="1">
      <c r="A5394" t="s" s="28">
        <v>4096</v>
      </c>
      <c r="B5394" s="15">
        <v>44530</v>
      </c>
      <c r="C5394" s="17">
        <v>1</v>
      </c>
      <c r="D5394" s="16"/>
      <c r="E5394" s="31"/>
      <c r="F5394" s="31"/>
      <c r="G5394" s="16"/>
      <c r="H5394" s="16"/>
      <c r="I5394" s="16"/>
      <c r="J5394" s="16"/>
      <c r="K5394" s="16"/>
      <c r="L5394" s="16"/>
      <c r="M5394" s="16"/>
      <c r="N5394" s="16"/>
      <c r="O5394" s="16"/>
      <c r="P5394" s="16"/>
      <c r="Q5394" s="16"/>
      <c r="R5394" s="16"/>
      <c r="S5394" s="16"/>
      <c r="T5394" s="16"/>
      <c r="U5394" s="16"/>
      <c r="V5394" s="16"/>
      <c r="W5394" s="16"/>
      <c r="X5394" s="16"/>
      <c r="Y5394" s="16"/>
      <c r="Z5394" s="16"/>
      <c r="AA5394" s="16"/>
      <c r="AB5394" s="16"/>
      <c r="AC5394" s="16"/>
      <c r="AD5394" s="16"/>
      <c r="AE5394" s="16"/>
      <c r="AF5394" s="16"/>
      <c r="AG5394" s="16"/>
      <c r="AH5394" s="16"/>
      <c r="AI5394" s="18">
        <v>326.24</v>
      </c>
      <c r="AJ5394" s="22">
        <v>0</v>
      </c>
      <c r="AK5394" s="22">
        <v>0</v>
      </c>
      <c r="AL5394" s="22">
        <f>AI5394*-0.029-0.3</f>
        <v>-9.760960000000001</v>
      </c>
      <c r="AM5394" s="22">
        <v>0</v>
      </c>
      <c r="AN5394" s="22">
        <v>-11.68</v>
      </c>
      <c r="AO5394" s="22">
        <v>-26.25</v>
      </c>
      <c r="AP5394" s="18">
        <f>SUM(AI5394:AO5394)</f>
        <v>278.54904</v>
      </c>
    </row>
    <row r="5395" ht="20.35" customHeight="1">
      <c r="A5395" t="s" s="28">
        <v>4097</v>
      </c>
      <c r="B5395" s="15">
        <v>44530</v>
      </c>
      <c r="C5395" s="16"/>
      <c r="D5395" s="16"/>
      <c r="E5395" s="31"/>
      <c r="F5395" s="31"/>
      <c r="G5395" s="16"/>
      <c r="H5395" s="16"/>
      <c r="I5395" s="16"/>
      <c r="J5395" s="16"/>
      <c r="K5395" s="16"/>
      <c r="L5395" s="16"/>
      <c r="M5395" s="16"/>
      <c r="N5395" s="16"/>
      <c r="O5395" s="16"/>
      <c r="P5395" s="16"/>
      <c r="Q5395" s="16"/>
      <c r="R5395" s="17">
        <v>1</v>
      </c>
      <c r="S5395" s="16"/>
      <c r="T5395" s="16"/>
      <c r="U5395" s="16"/>
      <c r="V5395" s="16"/>
      <c r="W5395" s="16"/>
      <c r="X5395" s="16"/>
      <c r="Y5395" s="16"/>
      <c r="Z5395" s="16"/>
      <c r="AA5395" s="16"/>
      <c r="AB5395" s="16"/>
      <c r="AC5395" s="16"/>
      <c r="AD5395" s="16"/>
      <c r="AE5395" s="16"/>
      <c r="AF5395" s="16"/>
      <c r="AG5395" s="16"/>
      <c r="AH5395" s="16"/>
      <c r="AI5395" s="18">
        <v>514.99</v>
      </c>
      <c r="AJ5395" s="22">
        <f>AI5395*-0.029+-0.3</f>
        <v>-15.23471</v>
      </c>
      <c r="AK5395" s="22">
        <v>0</v>
      </c>
      <c r="AL5395" s="22">
        <v>0</v>
      </c>
      <c r="AM5395" s="22">
        <v>0</v>
      </c>
      <c r="AN5395" s="22">
        <v>-10.2</v>
      </c>
      <c r="AO5395" s="22">
        <v>0</v>
      </c>
      <c r="AP5395" s="18">
        <f>SUM(AI5395:AO5395)</f>
        <v>489.55529</v>
      </c>
    </row>
    <row r="5396" ht="20.35" customHeight="1">
      <c r="A5396" t="s" s="28">
        <v>3235</v>
      </c>
      <c r="B5396" s="15">
        <v>44530</v>
      </c>
      <c r="C5396" s="16"/>
      <c r="D5396" s="16"/>
      <c r="E5396" s="31"/>
      <c r="F5396" s="31"/>
      <c r="G5396" s="16"/>
      <c r="H5396" s="16"/>
      <c r="I5396" s="16"/>
      <c r="J5396" s="16"/>
      <c r="K5396" s="16"/>
      <c r="L5396" s="16"/>
      <c r="M5396" s="16"/>
      <c r="N5396" s="16"/>
      <c r="O5396" s="16"/>
      <c r="P5396" s="16"/>
      <c r="Q5396" s="16"/>
      <c r="R5396" s="16"/>
      <c r="S5396" s="16"/>
      <c r="T5396" s="16"/>
      <c r="U5396" s="16"/>
      <c r="V5396" s="16"/>
      <c r="W5396" s="16"/>
      <c r="X5396" s="16"/>
      <c r="Y5396" s="16"/>
      <c r="Z5396" s="16"/>
      <c r="AA5396" s="16"/>
      <c r="AB5396" s="16"/>
      <c r="AC5396" s="16"/>
      <c r="AD5396" s="16"/>
      <c r="AE5396" s="16"/>
      <c r="AF5396" s="16"/>
      <c r="AG5396" s="16"/>
      <c r="AH5396" s="16"/>
      <c r="AI5396" s="18">
        <v>540</v>
      </c>
      <c r="AJ5396" s="19">
        <v>0</v>
      </c>
      <c r="AK5396" s="19">
        <v>0</v>
      </c>
      <c r="AL5396" s="19">
        <v>0</v>
      </c>
      <c r="AM5396" s="19">
        <v>0</v>
      </c>
      <c r="AN5396" s="22">
        <v>-10.2</v>
      </c>
      <c r="AO5396" s="19">
        <v>0</v>
      </c>
      <c r="AP5396" s="18">
        <f>SUM(AI5396:AO5396)</f>
        <v>529.8</v>
      </c>
    </row>
    <row r="5397" ht="20.35" customHeight="1">
      <c r="A5397" t="s" s="28">
        <v>4082</v>
      </c>
      <c r="B5397" s="15">
        <v>44530</v>
      </c>
      <c r="C5397" s="16"/>
      <c r="D5397" s="16"/>
      <c r="E5397" s="31"/>
      <c r="F5397" s="31"/>
      <c r="G5397" s="16"/>
      <c r="H5397" s="16"/>
      <c r="I5397" s="16"/>
      <c r="J5397" s="16"/>
      <c r="K5397" s="16"/>
      <c r="L5397" s="16"/>
      <c r="M5397" s="16"/>
      <c r="N5397" s="16"/>
      <c r="O5397" s="16"/>
      <c r="P5397" s="16"/>
      <c r="Q5397" s="16"/>
      <c r="R5397" s="16"/>
      <c r="S5397" s="16"/>
      <c r="T5397" s="16"/>
      <c r="U5397" s="16"/>
      <c r="V5397" s="16"/>
      <c r="W5397" s="16"/>
      <c r="X5397" s="17">
        <v>2</v>
      </c>
      <c r="Y5397" s="16"/>
      <c r="Z5397" s="16"/>
      <c r="AA5397" s="16"/>
      <c r="AB5397" s="16"/>
      <c r="AC5397" s="16"/>
      <c r="AD5397" s="16"/>
      <c r="AE5397" s="16"/>
      <c r="AF5397" s="16"/>
      <c r="AG5397" s="16"/>
      <c r="AH5397" s="16"/>
      <c r="AI5397" s="18">
        <v>359.98</v>
      </c>
      <c r="AJ5397" s="22">
        <v>0</v>
      </c>
      <c r="AK5397" s="22">
        <f>AI5397*-0.029+-0.3</f>
        <v>-10.73942</v>
      </c>
      <c r="AL5397" s="22">
        <v>0</v>
      </c>
      <c r="AM5397" s="22">
        <v>0</v>
      </c>
      <c r="AN5397" s="22">
        <v>-16.22</v>
      </c>
      <c r="AO5397" s="22">
        <v>0</v>
      </c>
      <c r="AP5397" s="18">
        <f>SUM(AI5397:AO5397)</f>
        <v>333.02058</v>
      </c>
    </row>
    <row r="5398" ht="20.35" customHeight="1">
      <c r="A5398" t="s" s="28">
        <v>4098</v>
      </c>
      <c r="B5398" s="15">
        <v>44530</v>
      </c>
      <c r="C5398" s="16"/>
      <c r="D5398" s="16"/>
      <c r="E5398" s="31"/>
      <c r="F5398" s="31"/>
      <c r="G5398" s="16"/>
      <c r="H5398" s="17">
        <v>2</v>
      </c>
      <c r="I5398" s="16"/>
      <c r="J5398" s="16"/>
      <c r="K5398" s="16"/>
      <c r="L5398" s="16"/>
      <c r="M5398" s="16"/>
      <c r="N5398" s="16"/>
      <c r="O5398" s="16"/>
      <c r="P5398" s="16"/>
      <c r="Q5398" s="16"/>
      <c r="R5398" s="17">
        <v>1</v>
      </c>
      <c r="S5398" s="16"/>
      <c r="T5398" s="16"/>
      <c r="U5398" s="16"/>
      <c r="V5398" s="16"/>
      <c r="W5398" s="16"/>
      <c r="X5398" s="17">
        <v>1</v>
      </c>
      <c r="Y5398" s="16"/>
      <c r="Z5398" s="16"/>
      <c r="AA5398" s="16"/>
      <c r="AB5398" s="16"/>
      <c r="AC5398" s="16"/>
      <c r="AD5398" s="16"/>
      <c r="AE5398" s="16"/>
      <c r="AF5398" s="16"/>
      <c r="AG5398" s="16"/>
      <c r="AH5398" s="16"/>
      <c r="AI5398" s="18">
        <v>2999.96</v>
      </c>
      <c r="AJ5398" s="22">
        <f>AI5398*-0.029+-0.3</f>
        <v>-87.29884</v>
      </c>
      <c r="AK5398" s="22">
        <v>0</v>
      </c>
      <c r="AL5398" s="22">
        <v>0</v>
      </c>
      <c r="AM5398" s="22">
        <v>0</v>
      </c>
      <c r="AN5398" s="22">
        <v>-28.72</v>
      </c>
      <c r="AO5398" s="22">
        <v>0</v>
      </c>
      <c r="AP5398" s="18">
        <f>SUM(AI5398:AO5398)</f>
        <v>2883.94116</v>
      </c>
    </row>
    <row r="5399" ht="20.35" customHeight="1">
      <c r="A5399" t="s" s="28">
        <v>2947</v>
      </c>
      <c r="B5399" s="15">
        <v>44531</v>
      </c>
      <c r="C5399" s="16"/>
      <c r="D5399" s="16"/>
      <c r="E5399" s="31"/>
      <c r="F5399" s="31"/>
      <c r="G5399" s="16"/>
      <c r="H5399" s="16"/>
      <c r="I5399" s="16"/>
      <c r="J5399" s="16"/>
      <c r="K5399" s="16"/>
      <c r="L5399" s="16"/>
      <c r="M5399" s="16"/>
      <c r="N5399" s="16"/>
      <c r="O5399" s="16"/>
      <c r="P5399" s="16"/>
      <c r="Q5399" s="16"/>
      <c r="R5399" s="16"/>
      <c r="S5399" s="16"/>
      <c r="T5399" s="16"/>
      <c r="U5399" s="16"/>
      <c r="V5399" s="16"/>
      <c r="W5399" s="16"/>
      <c r="X5399" s="17">
        <v>2</v>
      </c>
      <c r="Y5399" s="16"/>
      <c r="Z5399" s="16"/>
      <c r="AA5399" s="16"/>
      <c r="AB5399" s="16"/>
      <c r="AC5399" s="16"/>
      <c r="AD5399" s="16"/>
      <c r="AE5399" s="16"/>
      <c r="AF5399" s="16"/>
      <c r="AG5399" s="16"/>
      <c r="AH5399" s="16"/>
      <c r="AI5399" s="18">
        <v>182</v>
      </c>
      <c r="AJ5399" s="22">
        <v>0</v>
      </c>
      <c r="AK5399" s="22">
        <f>AI5399*-0.029+-0.3</f>
        <v>-5.578</v>
      </c>
      <c r="AL5399" s="22">
        <v>0</v>
      </c>
      <c r="AM5399" s="22">
        <v>0</v>
      </c>
      <c r="AN5399" s="22">
        <v>-10.2</v>
      </c>
      <c r="AO5399" s="22">
        <v>0</v>
      </c>
      <c r="AP5399" s="18">
        <f>SUM(AI5399:AO5399)</f>
        <v>166.222</v>
      </c>
    </row>
    <row r="5400" ht="20.35" customHeight="1">
      <c r="A5400" t="s" s="28">
        <v>4099</v>
      </c>
      <c r="B5400" s="15">
        <v>44531</v>
      </c>
      <c r="C5400" s="16"/>
      <c r="D5400" s="16"/>
      <c r="E5400" s="31"/>
      <c r="F5400" s="31"/>
      <c r="G5400" s="16"/>
      <c r="H5400" s="16"/>
      <c r="I5400" s="16"/>
      <c r="J5400" s="16"/>
      <c r="K5400" s="16"/>
      <c r="L5400" s="16"/>
      <c r="M5400" s="16"/>
      <c r="N5400" s="16"/>
      <c r="O5400" s="16"/>
      <c r="P5400" s="16"/>
      <c r="Q5400" s="16"/>
      <c r="R5400" s="17">
        <v>1</v>
      </c>
      <c r="S5400" s="16"/>
      <c r="T5400" s="16"/>
      <c r="U5400" s="16"/>
      <c r="V5400" s="16"/>
      <c r="W5400" s="16"/>
      <c r="X5400" s="16"/>
      <c r="Y5400" s="16"/>
      <c r="Z5400" s="16"/>
      <c r="AA5400" s="16"/>
      <c r="AB5400" s="16"/>
      <c r="AC5400" s="16"/>
      <c r="AD5400" s="16"/>
      <c r="AE5400" s="16"/>
      <c r="AF5400" s="16"/>
      <c r="AG5400" s="16"/>
      <c r="AH5400" s="16"/>
      <c r="AI5400" s="18">
        <v>570.91</v>
      </c>
      <c r="AJ5400" s="22">
        <f>AI5400*-0.029+-0.3</f>
        <v>-16.85639</v>
      </c>
      <c r="AK5400" s="22">
        <v>0</v>
      </c>
      <c r="AL5400" s="22">
        <v>0</v>
      </c>
      <c r="AM5400" s="22">
        <v>0</v>
      </c>
      <c r="AN5400" s="22">
        <v>-10.2</v>
      </c>
      <c r="AO5400" s="22">
        <v>-45.93</v>
      </c>
      <c r="AP5400" s="18">
        <f>SUM(AI5400:AO5400)</f>
        <v>497.92361</v>
      </c>
    </row>
    <row r="5401" ht="20.35" customHeight="1">
      <c r="A5401" t="s" s="28">
        <v>4100</v>
      </c>
      <c r="B5401" s="15">
        <v>44531</v>
      </c>
      <c r="C5401" s="16"/>
      <c r="D5401" s="16"/>
      <c r="E5401" s="31"/>
      <c r="F5401" s="31"/>
      <c r="G5401" s="16"/>
      <c r="H5401" s="16"/>
      <c r="I5401" s="16"/>
      <c r="J5401" s="16"/>
      <c r="K5401" s="16"/>
      <c r="L5401" s="16"/>
      <c r="M5401" s="16"/>
      <c r="N5401" s="16"/>
      <c r="O5401" s="16"/>
      <c r="P5401" s="16"/>
      <c r="Q5401" s="16"/>
      <c r="R5401" s="16"/>
      <c r="S5401" s="16"/>
      <c r="T5401" s="16"/>
      <c r="U5401" s="16"/>
      <c r="V5401" s="16"/>
      <c r="W5401" s="16"/>
      <c r="X5401" s="16"/>
      <c r="Y5401" s="16"/>
      <c r="Z5401" s="16"/>
      <c r="AA5401" s="16"/>
      <c r="AB5401" s="16"/>
      <c r="AC5401" s="16"/>
      <c r="AD5401" s="16"/>
      <c r="AE5401" s="16"/>
      <c r="AF5401" s="16"/>
      <c r="AG5401" s="16"/>
      <c r="AH5401" s="16"/>
      <c r="AI5401" s="18">
        <v>124.93</v>
      </c>
      <c r="AJ5401" s="22">
        <f>AI5401*-0.029+-0.3</f>
        <v>-3.92297</v>
      </c>
      <c r="AK5401" s="22">
        <v>0</v>
      </c>
      <c r="AL5401" s="22">
        <v>0</v>
      </c>
      <c r="AM5401" s="22">
        <v>0</v>
      </c>
      <c r="AN5401" s="22">
        <v>-8.199999999999999</v>
      </c>
      <c r="AO5401" s="22">
        <v>0</v>
      </c>
      <c r="AP5401" s="18">
        <f>SUM(AI5401:AO5401)</f>
        <v>112.80703</v>
      </c>
    </row>
    <row r="5402" ht="20.35" customHeight="1">
      <c r="A5402" t="s" s="28">
        <v>4101</v>
      </c>
      <c r="B5402" s="15">
        <v>44531</v>
      </c>
      <c r="C5402" s="17">
        <v>1</v>
      </c>
      <c r="D5402" s="16"/>
      <c r="E5402" s="31"/>
      <c r="F5402" s="31"/>
      <c r="G5402" s="16"/>
      <c r="H5402" s="16"/>
      <c r="I5402" s="16"/>
      <c r="J5402" s="16"/>
      <c r="K5402" s="16"/>
      <c r="L5402" s="16"/>
      <c r="M5402" s="16"/>
      <c r="N5402" s="16"/>
      <c r="O5402" s="16"/>
      <c r="P5402" s="16"/>
      <c r="Q5402" s="16"/>
      <c r="R5402" s="16"/>
      <c r="S5402" s="16"/>
      <c r="T5402" s="16"/>
      <c r="U5402" s="16"/>
      <c r="V5402" s="16"/>
      <c r="W5402" s="16"/>
      <c r="X5402" s="16"/>
      <c r="Y5402" s="16"/>
      <c r="Z5402" s="16"/>
      <c r="AA5402" s="16"/>
      <c r="AB5402" s="16"/>
      <c r="AC5402" s="16"/>
      <c r="AD5402" s="16"/>
      <c r="AE5402" s="16"/>
      <c r="AF5402" s="16"/>
      <c r="AG5402" s="16"/>
      <c r="AH5402" s="16"/>
      <c r="AI5402" s="18">
        <v>299.99</v>
      </c>
      <c r="AJ5402" s="22">
        <f>AI5402*-0.029+-0.3</f>
        <v>-8.99971</v>
      </c>
      <c r="AK5402" s="22">
        <v>0</v>
      </c>
      <c r="AL5402" s="22">
        <v>0</v>
      </c>
      <c r="AM5402" s="22">
        <v>0</v>
      </c>
      <c r="AN5402" s="22">
        <v>-10.08</v>
      </c>
      <c r="AO5402" s="22">
        <v>0</v>
      </c>
      <c r="AP5402" s="18">
        <f>SUM(AI5402:AO5402)</f>
        <v>280.91029</v>
      </c>
    </row>
    <row r="5403" ht="20.35" customHeight="1">
      <c r="A5403" t="s" s="28">
        <v>4102</v>
      </c>
      <c r="B5403" s="15">
        <v>44531</v>
      </c>
      <c r="C5403" s="16"/>
      <c r="D5403" s="16"/>
      <c r="E5403" s="31"/>
      <c r="F5403" s="31"/>
      <c r="G5403" s="16"/>
      <c r="H5403" s="16"/>
      <c r="I5403" s="16"/>
      <c r="J5403" s="16"/>
      <c r="K5403" s="16"/>
      <c r="L5403" s="16"/>
      <c r="M5403" s="16"/>
      <c r="N5403" s="16"/>
      <c r="O5403" s="16"/>
      <c r="P5403" s="16"/>
      <c r="Q5403" s="16"/>
      <c r="R5403" s="16"/>
      <c r="S5403" s="16"/>
      <c r="T5403" s="16"/>
      <c r="U5403" s="16"/>
      <c r="V5403" s="16"/>
      <c r="W5403" s="16"/>
      <c r="X5403" s="16"/>
      <c r="Y5403" s="16"/>
      <c r="Z5403" s="16"/>
      <c r="AA5403" s="16"/>
      <c r="AB5403" s="16"/>
      <c r="AC5403" s="16"/>
      <c r="AD5403" s="16"/>
      <c r="AE5403" s="16"/>
      <c r="AF5403" s="16"/>
      <c r="AG5403" s="16"/>
      <c r="AH5403" s="16"/>
      <c r="AI5403" s="18">
        <v>109.97</v>
      </c>
      <c r="AJ5403" s="22">
        <f>AI5403*-0.029+-0.3</f>
        <v>-3.48913</v>
      </c>
      <c r="AK5403" s="22">
        <v>0</v>
      </c>
      <c r="AL5403" s="22">
        <v>0</v>
      </c>
      <c r="AM5403" s="22">
        <v>0</v>
      </c>
      <c r="AN5403" s="22">
        <v>-8.199999999999999</v>
      </c>
      <c r="AO5403" s="22">
        <v>0</v>
      </c>
      <c r="AP5403" s="18">
        <f>SUM(AI5403:AO5403)</f>
        <v>98.28086999999999</v>
      </c>
    </row>
    <row r="5404" ht="20.35" customHeight="1">
      <c r="A5404" t="s" s="28">
        <v>4103</v>
      </c>
      <c r="B5404" s="15">
        <v>44532</v>
      </c>
      <c r="C5404" s="17">
        <v>1</v>
      </c>
      <c r="D5404" s="16"/>
      <c r="E5404" s="31"/>
      <c r="F5404" s="31"/>
      <c r="G5404" s="16"/>
      <c r="H5404" s="16"/>
      <c r="I5404" s="16"/>
      <c r="J5404" s="16"/>
      <c r="K5404" s="16"/>
      <c r="L5404" s="16"/>
      <c r="M5404" s="16"/>
      <c r="N5404" s="16"/>
      <c r="O5404" s="16"/>
      <c r="P5404" s="16"/>
      <c r="Q5404" s="16"/>
      <c r="R5404" s="16"/>
      <c r="S5404" s="16"/>
      <c r="T5404" s="16"/>
      <c r="U5404" s="16"/>
      <c r="V5404" s="16"/>
      <c r="W5404" s="16"/>
      <c r="X5404" s="16"/>
      <c r="Y5404" s="16"/>
      <c r="Z5404" s="16"/>
      <c r="AA5404" s="16"/>
      <c r="AB5404" s="16"/>
      <c r="AC5404" s="16"/>
      <c r="AD5404" s="16"/>
      <c r="AE5404" s="16"/>
      <c r="AF5404" s="16"/>
      <c r="AG5404" s="16"/>
      <c r="AH5404" s="16"/>
      <c r="AI5404" s="18">
        <v>339.99</v>
      </c>
      <c r="AJ5404" s="22">
        <v>-20.32</v>
      </c>
      <c r="AK5404" s="22">
        <v>0</v>
      </c>
      <c r="AL5404" s="22">
        <v>0</v>
      </c>
      <c r="AM5404" s="22">
        <v>0</v>
      </c>
      <c r="AN5404" s="22">
        <v>-13.13</v>
      </c>
      <c r="AO5404" s="22">
        <v>0</v>
      </c>
      <c r="AP5404" s="18">
        <f>SUM(AI5404:AO5404)</f>
        <v>306.54</v>
      </c>
    </row>
    <row r="5405" ht="20.35" customHeight="1">
      <c r="A5405" t="s" s="28">
        <v>4104</v>
      </c>
      <c r="B5405" s="15">
        <v>44532</v>
      </c>
      <c r="C5405" s="16"/>
      <c r="D5405" s="16"/>
      <c r="E5405" s="31"/>
      <c r="F5405" s="31"/>
      <c r="G5405" s="16"/>
      <c r="H5405" s="16"/>
      <c r="I5405" s="16"/>
      <c r="J5405" s="16"/>
      <c r="K5405" s="16"/>
      <c r="L5405" s="16"/>
      <c r="M5405" s="16"/>
      <c r="N5405" s="16"/>
      <c r="O5405" s="16"/>
      <c r="P5405" s="16"/>
      <c r="Q5405" s="17">
        <v>1</v>
      </c>
      <c r="R5405" s="16"/>
      <c r="S5405" s="16"/>
      <c r="T5405" s="16"/>
      <c r="U5405" s="16"/>
      <c r="V5405" s="16"/>
      <c r="W5405" s="16"/>
      <c r="X5405" s="16"/>
      <c r="Y5405" s="16"/>
      <c r="Z5405" s="16"/>
      <c r="AA5405" s="16"/>
      <c r="AB5405" s="16"/>
      <c r="AC5405" s="16"/>
      <c r="AD5405" s="16"/>
      <c r="AE5405" s="16"/>
      <c r="AF5405" s="16"/>
      <c r="AG5405" s="16"/>
      <c r="AH5405" s="16"/>
      <c r="AI5405" s="18">
        <v>249.99</v>
      </c>
      <c r="AJ5405" s="22">
        <f>AI5405*-0.029+-0.3</f>
        <v>-7.54971</v>
      </c>
      <c r="AK5405" s="22">
        <v>0</v>
      </c>
      <c r="AL5405" s="22">
        <v>0</v>
      </c>
      <c r="AM5405" s="22">
        <v>0</v>
      </c>
      <c r="AN5405" s="22">
        <v>-14.09</v>
      </c>
      <c r="AO5405" s="22">
        <v>0</v>
      </c>
      <c r="AP5405" s="18">
        <f>SUM(AI5405:AO5405)</f>
        <v>228.35029</v>
      </c>
    </row>
    <row r="5406" ht="20.35" customHeight="1">
      <c r="A5406" t="s" s="28">
        <v>969</v>
      </c>
      <c r="B5406" s="15">
        <v>44532</v>
      </c>
      <c r="C5406" s="16"/>
      <c r="D5406" s="16"/>
      <c r="E5406" s="31"/>
      <c r="F5406" s="31"/>
      <c r="G5406" s="16"/>
      <c r="H5406" s="16"/>
      <c r="I5406" s="16"/>
      <c r="J5406" s="16"/>
      <c r="K5406" s="16"/>
      <c r="L5406" s="16"/>
      <c r="M5406" s="16"/>
      <c r="N5406" s="16"/>
      <c r="O5406" s="16"/>
      <c r="P5406" s="16"/>
      <c r="Q5406" s="16"/>
      <c r="R5406" s="16"/>
      <c r="S5406" s="16"/>
      <c r="T5406" s="16"/>
      <c r="U5406" s="16"/>
      <c r="V5406" s="16"/>
      <c r="W5406" s="16"/>
      <c r="X5406" s="17">
        <v>60</v>
      </c>
      <c r="Y5406" s="16"/>
      <c r="Z5406" s="16"/>
      <c r="AA5406" s="16"/>
      <c r="AB5406" s="16"/>
      <c r="AC5406" s="16"/>
      <c r="AD5406" s="16"/>
      <c r="AE5406" s="16"/>
      <c r="AF5406" s="16"/>
      <c r="AG5406" s="16"/>
      <c r="AH5406" s="16"/>
      <c r="AI5406" s="18">
        <v>8927.129999999999</v>
      </c>
      <c r="AJ5406" s="22">
        <v>0</v>
      </c>
      <c r="AK5406" s="22">
        <v>0</v>
      </c>
      <c r="AL5406" s="22">
        <v>0</v>
      </c>
      <c r="AM5406" s="22">
        <v>0</v>
      </c>
      <c r="AN5406" s="22">
        <v>-312.75</v>
      </c>
      <c r="AO5406" s="22">
        <v>0</v>
      </c>
      <c r="AP5406" s="18">
        <f>SUM(AI5406:AO5406)</f>
        <v>8614.379999999999</v>
      </c>
    </row>
    <row r="5407" ht="20.35" customHeight="1">
      <c r="A5407" t="s" s="28">
        <v>3057</v>
      </c>
      <c r="B5407" s="15">
        <v>44533</v>
      </c>
      <c r="C5407" s="16"/>
      <c r="D5407" s="16"/>
      <c r="E5407" s="31"/>
      <c r="F5407" s="31"/>
      <c r="G5407" s="16"/>
      <c r="H5407" s="16"/>
      <c r="I5407" s="16"/>
      <c r="J5407" s="16"/>
      <c r="K5407" s="16"/>
      <c r="L5407" s="17">
        <v>1</v>
      </c>
      <c r="M5407" s="16"/>
      <c r="N5407" s="16"/>
      <c r="O5407" s="16"/>
      <c r="P5407" s="16"/>
      <c r="Q5407" s="16"/>
      <c r="R5407" s="16"/>
      <c r="S5407" s="17">
        <v>1</v>
      </c>
      <c r="T5407" s="16"/>
      <c r="U5407" s="17">
        <v>1</v>
      </c>
      <c r="V5407" s="16"/>
      <c r="W5407" s="16"/>
      <c r="X5407" s="17">
        <v>20</v>
      </c>
      <c r="Y5407" s="16"/>
      <c r="Z5407" s="16"/>
      <c r="AA5407" s="16"/>
      <c r="AB5407" s="16"/>
      <c r="AC5407" s="16"/>
      <c r="AD5407" s="16"/>
      <c r="AE5407" s="16"/>
      <c r="AF5407" s="16"/>
      <c r="AG5407" s="16"/>
      <c r="AH5407" s="16"/>
      <c r="AI5407" s="18">
        <v>5849.93</v>
      </c>
      <c r="AJ5407" s="22">
        <v>0</v>
      </c>
      <c r="AK5407" s="22">
        <v>0</v>
      </c>
      <c r="AL5407" s="22">
        <v>0</v>
      </c>
      <c r="AM5407" s="22">
        <v>0</v>
      </c>
      <c r="AN5407" s="22"/>
      <c r="AO5407" s="22">
        <v>0</v>
      </c>
      <c r="AP5407" s="18">
        <f>SUM(AI5407:AO5407)</f>
        <v>5849.93</v>
      </c>
    </row>
    <row r="5408" ht="20.35" customHeight="1">
      <c r="A5408" t="s" s="28">
        <v>4105</v>
      </c>
      <c r="B5408" s="15">
        <v>44533</v>
      </c>
      <c r="C5408" s="17">
        <v>1</v>
      </c>
      <c r="D5408" s="16"/>
      <c r="E5408" s="31"/>
      <c r="F5408" s="31"/>
      <c r="G5408" s="16"/>
      <c r="H5408" s="16"/>
      <c r="I5408" s="16"/>
      <c r="J5408" s="16"/>
      <c r="K5408" s="16"/>
      <c r="L5408" s="16"/>
      <c r="M5408" s="16"/>
      <c r="N5408" s="16"/>
      <c r="O5408" s="16"/>
      <c r="P5408" s="16"/>
      <c r="Q5408" s="16"/>
      <c r="R5408" s="16"/>
      <c r="S5408" s="16"/>
      <c r="T5408" s="16"/>
      <c r="U5408" s="16"/>
      <c r="V5408" s="16"/>
      <c r="W5408" s="16"/>
      <c r="X5408" s="16"/>
      <c r="Y5408" s="16"/>
      <c r="Z5408" s="16"/>
      <c r="AA5408" s="16"/>
      <c r="AB5408" s="16"/>
      <c r="AC5408" s="16"/>
      <c r="AD5408" s="16"/>
      <c r="AE5408" s="16"/>
      <c r="AF5408" s="16"/>
      <c r="AG5408" s="16"/>
      <c r="AH5408" s="16"/>
      <c r="AI5408" s="18">
        <v>405.57</v>
      </c>
      <c r="AJ5408" s="22">
        <f>AI5408*-0.029+-0.3</f>
        <v>-12.06153</v>
      </c>
      <c r="AK5408" s="22">
        <v>0</v>
      </c>
      <c r="AL5408" s="22">
        <v>0</v>
      </c>
      <c r="AM5408" s="22">
        <v>0</v>
      </c>
      <c r="AN5408" s="22">
        <v>-87.98</v>
      </c>
      <c r="AO5408" s="22">
        <v>0</v>
      </c>
      <c r="AP5408" s="18">
        <f>SUM(AI5408:AO5408)</f>
        <v>305.52847</v>
      </c>
    </row>
    <row r="5409" ht="20.35" customHeight="1">
      <c r="A5409" t="s" s="28">
        <v>3692</v>
      </c>
      <c r="B5409" s="15">
        <v>44533</v>
      </c>
      <c r="C5409" s="16"/>
      <c r="D5409" s="16"/>
      <c r="E5409" s="31"/>
      <c r="F5409" s="31"/>
      <c r="G5409" s="16"/>
      <c r="H5409" s="16"/>
      <c r="I5409" s="16"/>
      <c r="J5409" s="16"/>
      <c r="K5409" s="16"/>
      <c r="L5409" s="16"/>
      <c r="M5409" s="16"/>
      <c r="N5409" s="16"/>
      <c r="O5409" s="16"/>
      <c r="P5409" s="16"/>
      <c r="Q5409" s="16"/>
      <c r="R5409" s="16"/>
      <c r="S5409" s="16"/>
      <c r="T5409" s="16"/>
      <c r="U5409" s="16"/>
      <c r="V5409" s="16"/>
      <c r="W5409" s="16"/>
      <c r="X5409" s="17">
        <v>6</v>
      </c>
      <c r="Y5409" s="16"/>
      <c r="Z5409" s="16"/>
      <c r="AA5409" s="16"/>
      <c r="AB5409" s="16"/>
      <c r="AC5409" s="16"/>
      <c r="AD5409" s="16"/>
      <c r="AE5409" s="16"/>
      <c r="AF5409" s="16"/>
      <c r="AG5409" s="16"/>
      <c r="AH5409" s="16"/>
      <c r="AI5409" s="18">
        <v>569.9400000000001</v>
      </c>
      <c r="AJ5409" s="22">
        <v>0</v>
      </c>
      <c r="AK5409" s="22">
        <f>AI5409*-0.029+-0.3</f>
        <v>-16.82826</v>
      </c>
      <c r="AL5409" s="22">
        <v>0</v>
      </c>
      <c r="AM5409" s="22">
        <v>0</v>
      </c>
      <c r="AN5409" s="22">
        <v>-13.9</v>
      </c>
      <c r="AO5409" s="22">
        <v>0</v>
      </c>
      <c r="AP5409" s="18">
        <f>SUM(AI5409:AO5409)</f>
        <v>539.21174</v>
      </c>
    </row>
    <row r="5410" ht="20.35" customHeight="1">
      <c r="A5410" t="s" s="28">
        <v>4106</v>
      </c>
      <c r="B5410" s="15">
        <v>44533</v>
      </c>
      <c r="C5410" s="17">
        <v>1</v>
      </c>
      <c r="D5410" s="16"/>
      <c r="E5410" s="31"/>
      <c r="F5410" s="59">
        <v>1</v>
      </c>
      <c r="G5410" s="16"/>
      <c r="H5410" s="16"/>
      <c r="I5410" s="16"/>
      <c r="J5410" s="16"/>
      <c r="K5410" s="16"/>
      <c r="L5410" s="16"/>
      <c r="M5410" s="16"/>
      <c r="N5410" s="16"/>
      <c r="O5410" s="16"/>
      <c r="P5410" s="16"/>
      <c r="Q5410" s="16"/>
      <c r="R5410" s="16"/>
      <c r="S5410" s="16"/>
      <c r="T5410" s="16"/>
      <c r="U5410" s="16"/>
      <c r="V5410" s="16"/>
      <c r="W5410" s="16"/>
      <c r="X5410" s="16"/>
      <c r="Y5410" s="16"/>
      <c r="Z5410" s="16"/>
      <c r="AA5410" s="16"/>
      <c r="AB5410" s="16"/>
      <c r="AC5410" s="16"/>
      <c r="AD5410" s="16"/>
      <c r="AE5410" s="16"/>
      <c r="AF5410" s="16"/>
      <c r="AG5410" s="16"/>
      <c r="AH5410" s="16"/>
      <c r="AI5410" s="18">
        <v>449.98</v>
      </c>
      <c r="AJ5410" s="22">
        <f>AI5410*-0.029+-0.3</f>
        <v>-13.34942</v>
      </c>
      <c r="AK5410" s="22">
        <v>0</v>
      </c>
      <c r="AL5410" s="22">
        <v>0</v>
      </c>
      <c r="AM5410" s="22">
        <v>0</v>
      </c>
      <c r="AN5410" s="22">
        <v>-15.73</v>
      </c>
      <c r="AO5410" s="22">
        <v>0</v>
      </c>
      <c r="AP5410" s="18">
        <f>SUM(AI5410:AO5410)</f>
        <v>420.90058</v>
      </c>
    </row>
    <row r="5411" ht="20.35" customHeight="1">
      <c r="A5411" t="s" s="28">
        <v>4107</v>
      </c>
      <c r="B5411" s="15">
        <v>44536</v>
      </c>
      <c r="C5411" s="17">
        <v>1</v>
      </c>
      <c r="D5411" s="16"/>
      <c r="E5411" s="31"/>
      <c r="F5411" s="31"/>
      <c r="G5411" s="16"/>
      <c r="H5411" s="16"/>
      <c r="I5411" s="16"/>
      <c r="J5411" s="16"/>
      <c r="K5411" s="16"/>
      <c r="L5411" s="16"/>
      <c r="M5411" s="16"/>
      <c r="N5411" s="16"/>
      <c r="O5411" s="16"/>
      <c r="P5411" s="16"/>
      <c r="Q5411" s="16"/>
      <c r="R5411" s="16"/>
      <c r="S5411" s="16"/>
      <c r="T5411" s="16"/>
      <c r="U5411" s="16"/>
      <c r="V5411" s="16"/>
      <c r="W5411" s="16"/>
      <c r="X5411" s="16"/>
      <c r="Y5411" s="16"/>
      <c r="Z5411" s="16"/>
      <c r="AA5411" s="16"/>
      <c r="AB5411" s="16"/>
      <c r="AC5411" s="16"/>
      <c r="AD5411" s="16"/>
      <c r="AE5411" s="16"/>
      <c r="AF5411" s="16"/>
      <c r="AG5411" s="16"/>
      <c r="AH5411" s="16"/>
      <c r="AI5411" s="18">
        <v>369.74</v>
      </c>
      <c r="AJ5411" s="22">
        <f>AI5411*-0.029+-0.3</f>
        <v>-11.02246</v>
      </c>
      <c r="AK5411" s="22">
        <v>0</v>
      </c>
      <c r="AL5411" s="22">
        <v>0</v>
      </c>
      <c r="AM5411" s="22">
        <v>0</v>
      </c>
      <c r="AN5411" s="22">
        <v>-11.68</v>
      </c>
      <c r="AO5411" s="22">
        <v>-29.75</v>
      </c>
      <c r="AP5411" s="18">
        <f>SUM(AI5411:AO5411)</f>
        <v>317.28754</v>
      </c>
    </row>
    <row r="5412" ht="20.35" customHeight="1">
      <c r="A5412" t="s" s="28">
        <v>2634</v>
      </c>
      <c r="B5412" s="15">
        <v>44536</v>
      </c>
      <c r="C5412" s="17">
        <v>3</v>
      </c>
      <c r="D5412" s="16"/>
      <c r="E5412" s="31"/>
      <c r="F5412" s="31"/>
      <c r="G5412" s="16"/>
      <c r="H5412" s="16"/>
      <c r="I5412" s="16"/>
      <c r="J5412" s="16"/>
      <c r="K5412" s="16"/>
      <c r="L5412" s="16"/>
      <c r="M5412" s="16"/>
      <c r="N5412" s="16"/>
      <c r="O5412" s="16"/>
      <c r="P5412" s="16"/>
      <c r="Q5412" s="16"/>
      <c r="R5412" s="16"/>
      <c r="S5412" s="16"/>
      <c r="T5412" s="16"/>
      <c r="U5412" s="16"/>
      <c r="V5412" s="16"/>
      <c r="W5412" s="16"/>
      <c r="X5412" s="16"/>
      <c r="Y5412" s="16"/>
      <c r="Z5412" s="16"/>
      <c r="AA5412" s="16"/>
      <c r="AB5412" s="16"/>
      <c r="AC5412" s="16"/>
      <c r="AD5412" s="16"/>
      <c r="AE5412" s="16"/>
      <c r="AF5412" s="16"/>
      <c r="AG5412" s="16"/>
      <c r="AH5412" s="16"/>
      <c r="AI5412" s="18">
        <v>715.24</v>
      </c>
      <c r="AJ5412" s="22">
        <v>-7.25</v>
      </c>
      <c r="AK5412" s="22">
        <v>0</v>
      </c>
      <c r="AL5412" s="22">
        <v>0</v>
      </c>
      <c r="AM5412" s="22">
        <v>0</v>
      </c>
      <c r="AN5412" s="22">
        <v>-30.24</v>
      </c>
      <c r="AO5412" s="22">
        <v>0</v>
      </c>
      <c r="AP5412" s="18">
        <f>SUM(AI5412:AO5412)</f>
        <v>677.75</v>
      </c>
    </row>
    <row r="5413" ht="20.35" customHeight="1">
      <c r="A5413" t="s" s="28">
        <v>4108</v>
      </c>
      <c r="B5413" s="15">
        <v>44536</v>
      </c>
      <c r="C5413" s="16"/>
      <c r="D5413" s="16"/>
      <c r="E5413" s="31"/>
      <c r="F5413" s="31"/>
      <c r="G5413" s="16"/>
      <c r="H5413" s="16"/>
      <c r="I5413" s="16"/>
      <c r="J5413" s="16"/>
      <c r="K5413" s="16"/>
      <c r="L5413" s="16"/>
      <c r="M5413" s="16"/>
      <c r="N5413" s="16"/>
      <c r="O5413" s="16"/>
      <c r="P5413" s="16"/>
      <c r="Q5413" s="16"/>
      <c r="R5413" s="16"/>
      <c r="S5413" s="16"/>
      <c r="T5413" s="16"/>
      <c r="U5413" s="16"/>
      <c r="V5413" s="16"/>
      <c r="W5413" s="16"/>
      <c r="X5413" s="16"/>
      <c r="Y5413" s="16"/>
      <c r="Z5413" s="16"/>
      <c r="AA5413" s="16"/>
      <c r="AB5413" s="16"/>
      <c r="AC5413" s="16"/>
      <c r="AD5413" s="16"/>
      <c r="AE5413" s="16"/>
      <c r="AF5413" s="16"/>
      <c r="AG5413" s="16"/>
      <c r="AH5413" s="16"/>
      <c r="AI5413" s="18">
        <v>49.47</v>
      </c>
      <c r="AJ5413" s="22">
        <f>AI5413*-0.029+-0.3</f>
        <v>-1.73463</v>
      </c>
      <c r="AK5413" s="22">
        <v>0</v>
      </c>
      <c r="AL5413" s="22">
        <v>0</v>
      </c>
      <c r="AM5413" s="22">
        <v>0</v>
      </c>
      <c r="AN5413" s="22">
        <v>0</v>
      </c>
      <c r="AO5413" s="22">
        <v>0</v>
      </c>
      <c r="AP5413" s="18">
        <f>SUM(AI5413:AO5413)</f>
        <v>47.73537</v>
      </c>
    </row>
    <row r="5414" ht="20.35" customHeight="1">
      <c r="A5414" t="s" s="28">
        <v>4108</v>
      </c>
      <c r="B5414" s="15">
        <v>44536</v>
      </c>
      <c r="C5414" s="16"/>
      <c r="D5414" s="16"/>
      <c r="E5414" s="31"/>
      <c r="F5414" s="59">
        <v>1</v>
      </c>
      <c r="G5414" s="16"/>
      <c r="H5414" s="16"/>
      <c r="I5414" s="16"/>
      <c r="J5414" s="16"/>
      <c r="K5414" s="16"/>
      <c r="L5414" s="16"/>
      <c r="M5414" s="16"/>
      <c r="N5414" s="16"/>
      <c r="O5414" s="16"/>
      <c r="P5414" s="16"/>
      <c r="Q5414" s="16"/>
      <c r="R5414" s="16"/>
      <c r="S5414" s="16"/>
      <c r="T5414" s="16"/>
      <c r="U5414" s="16"/>
      <c r="V5414" s="16"/>
      <c r="W5414" s="16"/>
      <c r="X5414" s="16"/>
      <c r="Y5414" s="16"/>
      <c r="Z5414" s="16"/>
      <c r="AA5414" s="16"/>
      <c r="AB5414" s="16"/>
      <c r="AC5414" s="16"/>
      <c r="AD5414" s="16"/>
      <c r="AE5414" s="16"/>
      <c r="AF5414" s="16"/>
      <c r="AG5414" s="16"/>
      <c r="AH5414" s="16"/>
      <c r="AI5414" s="18">
        <v>169.99</v>
      </c>
      <c r="AJ5414" s="22">
        <f>AI5414*-0.029+-0.3</f>
        <v>-5.22971</v>
      </c>
      <c r="AK5414" s="22">
        <v>0</v>
      </c>
      <c r="AL5414" s="22">
        <v>0</v>
      </c>
      <c r="AM5414" s="22">
        <v>0</v>
      </c>
      <c r="AN5414" s="22">
        <v>-15.48</v>
      </c>
      <c r="AO5414" s="22">
        <v>0</v>
      </c>
      <c r="AP5414" s="18">
        <f>SUM(AI5414:AO5414)</f>
        <v>149.28029</v>
      </c>
    </row>
    <row r="5415" ht="20.35" customHeight="1">
      <c r="A5415" t="s" s="28">
        <v>4109</v>
      </c>
      <c r="B5415" s="15">
        <v>44536</v>
      </c>
      <c r="C5415" s="17">
        <v>1</v>
      </c>
      <c r="D5415" s="16"/>
      <c r="E5415" s="31"/>
      <c r="F5415" s="59">
        <v>1</v>
      </c>
      <c r="G5415" s="16"/>
      <c r="H5415" s="16"/>
      <c r="I5415" s="16"/>
      <c r="J5415" s="16"/>
      <c r="K5415" s="16"/>
      <c r="L5415" s="16"/>
      <c r="M5415" s="16"/>
      <c r="N5415" s="16"/>
      <c r="O5415" s="16"/>
      <c r="P5415" s="16"/>
      <c r="Q5415" s="16"/>
      <c r="R5415" s="16"/>
      <c r="S5415" s="16"/>
      <c r="T5415" s="16"/>
      <c r="U5415" s="16"/>
      <c r="V5415" s="16"/>
      <c r="W5415" s="16"/>
      <c r="X5415" s="16"/>
      <c r="Y5415" s="16"/>
      <c r="Z5415" s="16"/>
      <c r="AA5415" s="16"/>
      <c r="AB5415" s="16"/>
      <c r="AC5415" s="16"/>
      <c r="AD5415" s="16"/>
      <c r="AE5415" s="16"/>
      <c r="AF5415" s="16"/>
      <c r="AG5415" s="16"/>
      <c r="AH5415" s="16"/>
      <c r="AI5415" s="18">
        <v>489.98</v>
      </c>
      <c r="AJ5415" s="22">
        <f>AI5415*-0.029+-0.3</f>
        <v>-14.50942</v>
      </c>
      <c r="AK5415" s="22">
        <v>0</v>
      </c>
      <c r="AL5415" s="19">
        <v>0</v>
      </c>
      <c r="AM5415" s="22">
        <v>0</v>
      </c>
      <c r="AN5415" s="22">
        <v>-15.48</v>
      </c>
      <c r="AO5415" s="22">
        <v>0</v>
      </c>
      <c r="AP5415" s="18">
        <f>SUM(AI5415:AO5415)</f>
        <v>459.99058</v>
      </c>
    </row>
    <row r="5416" ht="20.35" customHeight="1">
      <c r="A5416" t="s" s="28">
        <v>3478</v>
      </c>
      <c r="B5416" s="15">
        <v>44536</v>
      </c>
      <c r="C5416" s="17">
        <v>1</v>
      </c>
      <c r="D5416" s="16"/>
      <c r="E5416" s="31"/>
      <c r="F5416" s="31"/>
      <c r="G5416" s="16"/>
      <c r="H5416" s="16"/>
      <c r="I5416" s="16"/>
      <c r="J5416" s="16"/>
      <c r="K5416" s="16"/>
      <c r="L5416" s="16"/>
      <c r="M5416" s="16"/>
      <c r="N5416" s="16"/>
      <c r="O5416" s="16"/>
      <c r="P5416" s="16"/>
      <c r="Q5416" s="16"/>
      <c r="R5416" s="16"/>
      <c r="S5416" s="16"/>
      <c r="T5416" s="16"/>
      <c r="U5416" s="16"/>
      <c r="V5416" s="16"/>
      <c r="W5416" s="16"/>
      <c r="X5416" s="16"/>
      <c r="Y5416" s="16"/>
      <c r="Z5416" s="16"/>
      <c r="AA5416" s="16"/>
      <c r="AB5416" s="16"/>
      <c r="AC5416" s="16"/>
      <c r="AD5416" s="16"/>
      <c r="AE5416" s="16"/>
      <c r="AF5416" s="16"/>
      <c r="AG5416" s="16"/>
      <c r="AH5416" s="16"/>
      <c r="AI5416" s="18">
        <v>225</v>
      </c>
      <c r="AJ5416" s="22">
        <f>AI5416*-0.029+-0.3</f>
        <v>-6.825</v>
      </c>
      <c r="AK5416" s="22">
        <v>0</v>
      </c>
      <c r="AL5416" s="22">
        <v>0</v>
      </c>
      <c r="AM5416" s="22">
        <v>0</v>
      </c>
      <c r="AN5416" s="22">
        <v>-9.25</v>
      </c>
      <c r="AO5416" s="22">
        <v>0</v>
      </c>
      <c r="AP5416" s="18">
        <f>SUM(AI5416:AO5416)</f>
        <v>208.925</v>
      </c>
    </row>
    <row r="5417" ht="20.35" customHeight="1">
      <c r="A5417" t="s" s="28">
        <v>4110</v>
      </c>
      <c r="B5417" s="15">
        <v>44536</v>
      </c>
      <c r="C5417" s="16"/>
      <c r="D5417" s="16"/>
      <c r="E5417" s="31"/>
      <c r="F5417" s="31"/>
      <c r="G5417" s="16"/>
      <c r="H5417" s="16"/>
      <c r="I5417" s="16"/>
      <c r="J5417" s="16"/>
      <c r="K5417" s="16"/>
      <c r="L5417" s="17">
        <v>2</v>
      </c>
      <c r="M5417" s="16"/>
      <c r="N5417" s="16"/>
      <c r="O5417" s="16"/>
      <c r="P5417" s="16"/>
      <c r="Q5417" s="16"/>
      <c r="R5417" s="16"/>
      <c r="S5417" s="17">
        <v>1</v>
      </c>
      <c r="T5417" s="16"/>
      <c r="U5417" s="16"/>
      <c r="V5417" s="16"/>
      <c r="W5417" s="16"/>
      <c r="X5417" s="16"/>
      <c r="Y5417" s="16"/>
      <c r="Z5417" s="16"/>
      <c r="AA5417" s="16"/>
      <c r="AB5417" s="16"/>
      <c r="AC5417" s="16"/>
      <c r="AD5417" s="16"/>
      <c r="AE5417" s="16"/>
      <c r="AF5417" s="16"/>
      <c r="AG5417" s="16"/>
      <c r="AH5417" s="16"/>
      <c r="AI5417" s="18">
        <v>2049.97</v>
      </c>
      <c r="AJ5417" s="22">
        <f>AI5417*-0.029+-0.3</f>
        <v>-59.74913</v>
      </c>
      <c r="AK5417" s="22">
        <v>0</v>
      </c>
      <c r="AL5417" s="22">
        <v>0</v>
      </c>
      <c r="AM5417" s="22">
        <v>0</v>
      </c>
      <c r="AN5417" s="22">
        <v>-15.2</v>
      </c>
      <c r="AO5417" s="22">
        <v>0</v>
      </c>
      <c r="AP5417" s="18">
        <f>SUM(AI5417:AO5417)</f>
        <v>1975.02087</v>
      </c>
    </row>
    <row r="5418" ht="20.35" customHeight="1">
      <c r="A5418" t="s" s="28">
        <v>4111</v>
      </c>
      <c r="B5418" s="15">
        <v>44536</v>
      </c>
      <c r="C5418" s="16"/>
      <c r="D5418" s="16"/>
      <c r="E5418" s="31"/>
      <c r="F5418" s="31"/>
      <c r="G5418" s="16"/>
      <c r="H5418" s="16"/>
      <c r="I5418" s="16"/>
      <c r="J5418" s="16"/>
      <c r="K5418" s="16"/>
      <c r="L5418" s="16"/>
      <c r="M5418" s="16"/>
      <c r="N5418" s="16"/>
      <c r="O5418" s="16"/>
      <c r="P5418" s="16"/>
      <c r="Q5418" s="16"/>
      <c r="R5418" s="16"/>
      <c r="S5418" s="16"/>
      <c r="T5418" s="16"/>
      <c r="U5418" s="16"/>
      <c r="V5418" s="16"/>
      <c r="W5418" s="16"/>
      <c r="X5418" s="17">
        <v>2</v>
      </c>
      <c r="Y5418" s="16"/>
      <c r="Z5418" s="16"/>
      <c r="AA5418" s="16"/>
      <c r="AB5418" s="16"/>
      <c r="AC5418" s="16"/>
      <c r="AD5418" s="16"/>
      <c r="AE5418" s="16"/>
      <c r="AF5418" s="16"/>
      <c r="AG5418" s="16"/>
      <c r="AH5418" s="16"/>
      <c r="AI5418" s="18">
        <v>339.91</v>
      </c>
      <c r="AJ5418" s="22">
        <f>AI5418*-0.029+-0.3</f>
        <v>-10.15739</v>
      </c>
      <c r="AK5418" s="22">
        <v>0</v>
      </c>
      <c r="AL5418" s="22">
        <v>0</v>
      </c>
      <c r="AM5418" s="22">
        <v>0</v>
      </c>
      <c r="AN5418" s="22">
        <v>-35.41</v>
      </c>
      <c r="AO5418" s="22">
        <v>0</v>
      </c>
      <c r="AP5418" s="18">
        <f>SUM(AI5418:AO5418)</f>
        <v>294.34261</v>
      </c>
    </row>
    <row r="5419" ht="20.35" customHeight="1">
      <c r="A5419" t="s" s="28">
        <v>3758</v>
      </c>
      <c r="B5419" s="15">
        <v>44536</v>
      </c>
      <c r="C5419" s="16"/>
      <c r="D5419" s="16"/>
      <c r="E5419" s="31"/>
      <c r="F5419" s="31"/>
      <c r="G5419" s="16"/>
      <c r="H5419" s="16"/>
      <c r="I5419" s="16"/>
      <c r="J5419" s="16"/>
      <c r="K5419" s="16"/>
      <c r="L5419" s="17">
        <v>1</v>
      </c>
      <c r="M5419" s="16"/>
      <c r="N5419" s="16"/>
      <c r="O5419" s="16"/>
      <c r="P5419" s="16"/>
      <c r="Q5419" s="16"/>
      <c r="R5419" s="16"/>
      <c r="S5419" s="16"/>
      <c r="T5419" s="16"/>
      <c r="U5419" s="16"/>
      <c r="V5419" s="16"/>
      <c r="W5419" s="16"/>
      <c r="X5419" s="16"/>
      <c r="Y5419" s="16"/>
      <c r="Z5419" s="16"/>
      <c r="AA5419" s="16"/>
      <c r="AB5419" s="16"/>
      <c r="AC5419" s="16"/>
      <c r="AD5419" s="16"/>
      <c r="AE5419" s="16"/>
      <c r="AF5419" s="16"/>
      <c r="AG5419" s="16"/>
      <c r="AH5419" s="16"/>
      <c r="AI5419" s="18">
        <v>849.99</v>
      </c>
      <c r="AJ5419" s="22">
        <f>AI5419*-0.029+-0.3</f>
        <v>-24.94971</v>
      </c>
      <c r="AK5419" s="22">
        <v>0</v>
      </c>
      <c r="AL5419" s="22">
        <v>0</v>
      </c>
      <c r="AM5419" s="22">
        <v>0</v>
      </c>
      <c r="AN5419" s="22">
        <v>-13.42</v>
      </c>
      <c r="AO5419" s="22">
        <v>0</v>
      </c>
      <c r="AP5419" s="18">
        <f>SUM(AI5419:AO5419)</f>
        <v>811.62029</v>
      </c>
    </row>
    <row r="5420" ht="20.35" customHeight="1">
      <c r="A5420" t="s" s="28">
        <v>802</v>
      </c>
      <c r="B5420" s="15">
        <v>44536</v>
      </c>
      <c r="C5420" s="16"/>
      <c r="D5420" s="16"/>
      <c r="E5420" s="31"/>
      <c r="F5420" s="31"/>
      <c r="G5420" s="16"/>
      <c r="H5420" s="16"/>
      <c r="I5420" s="16"/>
      <c r="J5420" s="16"/>
      <c r="K5420" s="16"/>
      <c r="L5420" s="16"/>
      <c r="M5420" s="16"/>
      <c r="N5420" s="16"/>
      <c r="O5420" s="16"/>
      <c r="P5420" s="16"/>
      <c r="Q5420" s="16"/>
      <c r="R5420" s="16"/>
      <c r="S5420" s="16"/>
      <c r="T5420" s="16"/>
      <c r="U5420" s="16"/>
      <c r="V5420" s="16"/>
      <c r="W5420" s="16"/>
      <c r="X5420" s="17">
        <v>10</v>
      </c>
      <c r="Y5420" s="16"/>
      <c r="Z5420" s="16"/>
      <c r="AA5420" s="16"/>
      <c r="AB5420" s="16"/>
      <c r="AC5420" s="16"/>
      <c r="AD5420" s="16"/>
      <c r="AE5420" s="16"/>
      <c r="AF5420" s="16"/>
      <c r="AG5420" s="16"/>
      <c r="AH5420" s="16"/>
      <c r="AI5420" s="18">
        <v>1013.21</v>
      </c>
      <c r="AJ5420" s="22">
        <v>0</v>
      </c>
      <c r="AK5420" s="22">
        <v>0</v>
      </c>
      <c r="AL5420" s="22">
        <v>0</v>
      </c>
      <c r="AM5420" s="22">
        <v>0</v>
      </c>
      <c r="AN5420" s="22">
        <v>-13.23</v>
      </c>
      <c r="AO5420" s="22">
        <v>0</v>
      </c>
      <c r="AP5420" s="18">
        <f>SUM(AI5420:AO5420)</f>
        <v>999.98</v>
      </c>
    </row>
    <row r="5421" ht="20.35" customHeight="1">
      <c r="A5421" t="s" s="28">
        <v>3235</v>
      </c>
      <c r="B5421" s="15">
        <v>44537</v>
      </c>
      <c r="C5421" s="16"/>
      <c r="D5421" s="16"/>
      <c r="E5421" s="31"/>
      <c r="F5421" s="31"/>
      <c r="G5421" s="16"/>
      <c r="H5421" s="16"/>
      <c r="I5421" s="16"/>
      <c r="J5421" s="16"/>
      <c r="K5421" s="16"/>
      <c r="L5421" s="16"/>
      <c r="M5421" s="16"/>
      <c r="N5421" s="16"/>
      <c r="O5421" s="16"/>
      <c r="P5421" s="16"/>
      <c r="Q5421" s="16"/>
      <c r="R5421" s="16"/>
      <c r="S5421" s="16"/>
      <c r="T5421" s="16"/>
      <c r="U5421" s="16"/>
      <c r="V5421" s="16"/>
      <c r="W5421" s="16"/>
      <c r="X5421" s="17">
        <v>35</v>
      </c>
      <c r="Y5421" s="16"/>
      <c r="Z5421" s="16"/>
      <c r="AA5421" s="16"/>
      <c r="AB5421" s="16"/>
      <c r="AC5421" s="16"/>
      <c r="AD5421" s="16"/>
      <c r="AE5421" s="16"/>
      <c r="AF5421" s="16"/>
      <c r="AG5421" s="16"/>
      <c r="AH5421" s="16"/>
      <c r="AI5421" s="18">
        <v>1860.42</v>
      </c>
      <c r="AJ5421" s="22">
        <v>0</v>
      </c>
      <c r="AK5421" s="22">
        <v>0</v>
      </c>
      <c r="AL5421" s="22">
        <v>0</v>
      </c>
      <c r="AM5421" s="22">
        <v>0</v>
      </c>
      <c r="AN5421" s="22">
        <v>-39.14</v>
      </c>
      <c r="AO5421" s="22">
        <v>0</v>
      </c>
      <c r="AP5421" s="18">
        <f>SUM(AI5421:AO5421)</f>
        <v>1821.28</v>
      </c>
    </row>
    <row r="5422" ht="20.35" customHeight="1">
      <c r="A5422" t="s" s="28">
        <v>4112</v>
      </c>
      <c r="B5422" s="15">
        <v>44537</v>
      </c>
      <c r="C5422" s="17">
        <v>1</v>
      </c>
      <c r="D5422" s="16"/>
      <c r="E5422" s="31"/>
      <c r="F5422" s="31"/>
      <c r="G5422" s="16"/>
      <c r="H5422" s="16"/>
      <c r="I5422" s="16"/>
      <c r="J5422" s="16"/>
      <c r="K5422" s="16"/>
      <c r="L5422" s="16"/>
      <c r="M5422" s="16"/>
      <c r="N5422" s="16"/>
      <c r="O5422" s="16"/>
      <c r="P5422" s="16"/>
      <c r="Q5422" s="16"/>
      <c r="R5422" s="16"/>
      <c r="S5422" s="16"/>
      <c r="T5422" s="16"/>
      <c r="U5422" s="16"/>
      <c r="V5422" s="16"/>
      <c r="W5422" s="16"/>
      <c r="X5422" s="16"/>
      <c r="Y5422" s="16"/>
      <c r="Z5422" s="16"/>
      <c r="AA5422" s="16"/>
      <c r="AB5422" s="16"/>
      <c r="AC5422" s="16"/>
      <c r="AD5422" s="16"/>
      <c r="AE5422" s="16"/>
      <c r="AF5422" s="16"/>
      <c r="AG5422" s="16"/>
      <c r="AH5422" s="16"/>
      <c r="AI5422" s="18">
        <v>299.99</v>
      </c>
      <c r="AJ5422" s="22">
        <f>AI5422*-0.029+-0.3</f>
        <v>-8.99971</v>
      </c>
      <c r="AK5422" s="22">
        <v>0</v>
      </c>
      <c r="AL5422" s="22">
        <v>0</v>
      </c>
      <c r="AM5422" s="22">
        <v>0</v>
      </c>
      <c r="AN5422" s="22">
        <v>-9.25</v>
      </c>
      <c r="AO5422" s="22">
        <v>0</v>
      </c>
      <c r="AP5422" s="18">
        <f>SUM(AI5422:AO5422)</f>
        <v>281.74029</v>
      </c>
    </row>
    <row r="5423" ht="20.35" customHeight="1">
      <c r="A5423" t="s" s="28">
        <v>3771</v>
      </c>
      <c r="B5423" s="15">
        <v>44537</v>
      </c>
      <c r="C5423" s="16"/>
      <c r="D5423" s="16"/>
      <c r="E5423" s="31"/>
      <c r="F5423" s="31"/>
      <c r="G5423" s="16"/>
      <c r="H5423" s="16"/>
      <c r="I5423" s="16"/>
      <c r="J5423" s="16"/>
      <c r="K5423" s="16"/>
      <c r="L5423" s="16"/>
      <c r="M5423" s="16"/>
      <c r="N5423" s="16"/>
      <c r="O5423" s="16"/>
      <c r="P5423" s="16"/>
      <c r="Q5423" s="16"/>
      <c r="R5423" s="16"/>
      <c r="S5423" s="16"/>
      <c r="T5423" s="16"/>
      <c r="U5423" s="16"/>
      <c r="V5423" s="16"/>
      <c r="W5423" s="16"/>
      <c r="X5423" s="16"/>
      <c r="Y5423" s="16"/>
      <c r="Z5423" s="16"/>
      <c r="AA5423" s="17">
        <v>1</v>
      </c>
      <c r="AB5423" s="16"/>
      <c r="AC5423" s="16"/>
      <c r="AD5423" s="16"/>
      <c r="AE5423" s="16"/>
      <c r="AF5423" s="16"/>
      <c r="AG5423" s="16"/>
      <c r="AH5423" s="16"/>
      <c r="AI5423" s="18">
        <v>69.98</v>
      </c>
      <c r="AJ5423" s="22">
        <f>AI5423*-0.029+-0.3</f>
        <v>-2.32942</v>
      </c>
      <c r="AK5423" s="22">
        <v>0</v>
      </c>
      <c r="AL5423" s="22">
        <v>0</v>
      </c>
      <c r="AM5423" s="22">
        <v>0</v>
      </c>
      <c r="AN5423" s="22">
        <v>-10.2</v>
      </c>
      <c r="AO5423" s="22">
        <v>0</v>
      </c>
      <c r="AP5423" s="18">
        <f>SUM(AI5423:AO5423)</f>
        <v>57.45058</v>
      </c>
    </row>
    <row r="5424" ht="20.35" customHeight="1">
      <c r="A5424" t="s" s="28">
        <v>4038</v>
      </c>
      <c r="B5424" s="15">
        <v>44538</v>
      </c>
      <c r="C5424" s="16"/>
      <c r="D5424" s="16"/>
      <c r="E5424" s="31"/>
      <c r="F5424" s="31"/>
      <c r="G5424" s="16"/>
      <c r="H5424" s="16"/>
      <c r="I5424" s="16"/>
      <c r="J5424" s="16"/>
      <c r="K5424" s="16"/>
      <c r="L5424" s="17">
        <v>2</v>
      </c>
      <c r="M5424" s="16"/>
      <c r="N5424" s="16"/>
      <c r="O5424" s="16"/>
      <c r="P5424" s="16"/>
      <c r="Q5424" s="16"/>
      <c r="R5424" s="16"/>
      <c r="S5424" s="16"/>
      <c r="T5424" s="16"/>
      <c r="U5424" s="16"/>
      <c r="V5424" s="16"/>
      <c r="W5424" s="16"/>
      <c r="X5424" s="16"/>
      <c r="Y5424" s="16"/>
      <c r="Z5424" s="16"/>
      <c r="AA5424" s="16"/>
      <c r="AB5424" s="16"/>
      <c r="AC5424" s="16"/>
      <c r="AD5424" s="16"/>
      <c r="AE5424" s="16"/>
      <c r="AF5424" s="16"/>
      <c r="AG5424" s="16"/>
      <c r="AH5424" s="16"/>
      <c r="AI5424" s="18">
        <v>1674.98</v>
      </c>
      <c r="AJ5424" s="22">
        <f>AI5424*-0.029+-0.3</f>
        <v>-48.87442</v>
      </c>
      <c r="AK5424" s="22">
        <v>0</v>
      </c>
      <c r="AL5424" s="22">
        <v>0</v>
      </c>
      <c r="AM5424" s="22">
        <v>0</v>
      </c>
      <c r="AN5424" s="22">
        <v>-24.34</v>
      </c>
      <c r="AO5424" s="22">
        <v>0</v>
      </c>
      <c r="AP5424" s="18">
        <f>SUM(AI5424:AO5424)</f>
        <v>1601.76558</v>
      </c>
    </row>
    <row r="5425" ht="20.35" customHeight="1">
      <c r="A5425" t="s" s="28">
        <v>4113</v>
      </c>
      <c r="B5425" s="15">
        <v>44538</v>
      </c>
      <c r="C5425" s="16"/>
      <c r="D5425" s="16"/>
      <c r="E5425" s="31"/>
      <c r="F5425" s="31"/>
      <c r="G5425" s="16"/>
      <c r="H5425" s="16"/>
      <c r="I5425" s="16"/>
      <c r="J5425" s="16"/>
      <c r="K5425" s="16"/>
      <c r="L5425" s="17">
        <v>8</v>
      </c>
      <c r="M5425" s="16"/>
      <c r="N5425" s="16"/>
      <c r="O5425" s="16"/>
      <c r="P5425" s="16"/>
      <c r="Q5425" s="16"/>
      <c r="R5425" s="16"/>
      <c r="S5425" s="17">
        <v>1</v>
      </c>
      <c r="T5425" s="16"/>
      <c r="U5425" s="17">
        <v>1</v>
      </c>
      <c r="V5425" s="16"/>
      <c r="W5425" s="16"/>
      <c r="X5425" s="16"/>
      <c r="Y5425" s="16"/>
      <c r="Z5425" s="16"/>
      <c r="AA5425" s="16"/>
      <c r="AB5425" s="16"/>
      <c r="AC5425" s="16"/>
      <c r="AD5425" s="16"/>
      <c r="AE5425" s="16"/>
      <c r="AF5425" s="16"/>
      <c r="AG5425" s="16"/>
      <c r="AH5425" s="16"/>
      <c r="AI5425" s="18">
        <v>8100</v>
      </c>
      <c r="AJ5425" s="22">
        <f>AI5425*-0.029+-0.3</f>
        <v>-235.2</v>
      </c>
      <c r="AK5425" s="22">
        <v>0</v>
      </c>
      <c r="AL5425" s="22">
        <v>0</v>
      </c>
      <c r="AM5425" s="22">
        <v>0</v>
      </c>
      <c r="AN5425" s="22">
        <v>-63.9</v>
      </c>
      <c r="AO5425" s="22">
        <v>0</v>
      </c>
      <c r="AP5425" s="18">
        <f>SUM(AI5425:AO5425)</f>
        <v>7800.9</v>
      </c>
    </row>
    <row r="5426" ht="20.35" customHeight="1">
      <c r="A5426" t="s" s="28">
        <v>4114</v>
      </c>
      <c r="B5426" s="15">
        <v>44538</v>
      </c>
      <c r="C5426" s="17">
        <v>2</v>
      </c>
      <c r="D5426" s="16"/>
      <c r="E5426" s="31"/>
      <c r="F5426" s="31"/>
      <c r="G5426" s="16"/>
      <c r="H5426" s="16"/>
      <c r="I5426" s="16"/>
      <c r="J5426" s="16"/>
      <c r="K5426" s="16"/>
      <c r="L5426" s="16"/>
      <c r="M5426" s="16"/>
      <c r="N5426" s="16"/>
      <c r="O5426" s="16"/>
      <c r="P5426" s="16"/>
      <c r="Q5426" s="16"/>
      <c r="R5426" s="16"/>
      <c r="S5426" s="16"/>
      <c r="T5426" s="16"/>
      <c r="U5426" s="16"/>
      <c r="V5426" s="16"/>
      <c r="W5426" s="16"/>
      <c r="X5426" s="16"/>
      <c r="Y5426" s="16"/>
      <c r="Z5426" s="16"/>
      <c r="AA5426" s="16"/>
      <c r="AB5426" s="16"/>
      <c r="AC5426" s="16"/>
      <c r="AD5426" s="16"/>
      <c r="AE5426" s="16"/>
      <c r="AF5426" s="16"/>
      <c r="AG5426" s="16"/>
      <c r="AH5426" s="16"/>
      <c r="AI5426" s="18">
        <v>599.98</v>
      </c>
      <c r="AJ5426" s="22">
        <f>AI5426*-0.029+-0.3</f>
        <v>-17.69942</v>
      </c>
      <c r="AK5426" s="22">
        <v>0</v>
      </c>
      <c r="AL5426" s="22">
        <v>0</v>
      </c>
      <c r="AM5426" s="22">
        <v>0</v>
      </c>
      <c r="AN5426" s="22">
        <v>-21.85</v>
      </c>
      <c r="AO5426" s="22">
        <v>0</v>
      </c>
      <c r="AP5426" s="18">
        <f>SUM(AI5426:AO5426)</f>
        <v>560.43058</v>
      </c>
    </row>
    <row r="5427" ht="20.35" customHeight="1">
      <c r="A5427" t="s" s="28">
        <v>802</v>
      </c>
      <c r="B5427" s="15">
        <v>44538</v>
      </c>
      <c r="C5427" s="16"/>
      <c r="D5427" s="16"/>
      <c r="E5427" s="31"/>
      <c r="F5427" s="31"/>
      <c r="G5427" s="16"/>
      <c r="H5427" s="16"/>
      <c r="I5427" s="16"/>
      <c r="J5427" s="16"/>
      <c r="K5427" s="16"/>
      <c r="L5427" s="16"/>
      <c r="M5427" s="16"/>
      <c r="N5427" s="16"/>
      <c r="O5427" s="16"/>
      <c r="P5427" s="16"/>
      <c r="Q5427" s="16"/>
      <c r="R5427" s="16"/>
      <c r="S5427" s="16"/>
      <c r="T5427" s="16"/>
      <c r="U5427" s="16"/>
      <c r="V5427" s="16"/>
      <c r="W5427" s="16"/>
      <c r="X5427" s="16"/>
      <c r="Y5427" s="16"/>
      <c r="Z5427" s="16"/>
      <c r="AA5427" s="16"/>
      <c r="AB5427" s="16"/>
      <c r="AC5427" s="16"/>
      <c r="AD5427" s="16"/>
      <c r="AE5427" s="16"/>
      <c r="AF5427" s="16"/>
      <c r="AG5427" s="16"/>
      <c r="AH5427" s="16"/>
      <c r="AI5427" s="18">
        <v>113.45</v>
      </c>
      <c r="AJ5427" s="22">
        <v>0</v>
      </c>
      <c r="AK5427" s="22">
        <f>AI5427*-0.029+-0.3</f>
        <v>-3.59005</v>
      </c>
      <c r="AL5427" s="22">
        <v>0</v>
      </c>
      <c r="AM5427" s="22">
        <v>0</v>
      </c>
      <c r="AN5427" s="22">
        <v>-11.68</v>
      </c>
      <c r="AO5427" s="22">
        <v>0</v>
      </c>
      <c r="AP5427" s="18">
        <f>SUM(AI5427:AO5427)</f>
        <v>98.17995000000001</v>
      </c>
    </row>
    <row r="5428" ht="20.35" customHeight="1">
      <c r="A5428" t="s" s="28">
        <v>3879</v>
      </c>
      <c r="B5428" s="15">
        <v>44539</v>
      </c>
      <c r="C5428" s="16"/>
      <c r="D5428" s="16"/>
      <c r="E5428" s="31"/>
      <c r="F5428" s="31"/>
      <c r="G5428" s="16"/>
      <c r="H5428" s="16"/>
      <c r="I5428" s="16"/>
      <c r="J5428" s="16"/>
      <c r="K5428" s="16"/>
      <c r="L5428" s="16"/>
      <c r="M5428" s="16"/>
      <c r="N5428" s="16"/>
      <c r="O5428" s="16"/>
      <c r="P5428" s="16"/>
      <c r="Q5428" s="16"/>
      <c r="R5428" s="16"/>
      <c r="S5428" s="17">
        <v>1</v>
      </c>
      <c r="T5428" s="16"/>
      <c r="U5428" s="16"/>
      <c r="V5428" s="16"/>
      <c r="W5428" s="16"/>
      <c r="X5428" s="16"/>
      <c r="Y5428" s="16"/>
      <c r="Z5428" s="16"/>
      <c r="AA5428" s="16"/>
      <c r="AB5428" s="16"/>
      <c r="AC5428" s="16"/>
      <c r="AD5428" s="16"/>
      <c r="AE5428" s="16"/>
      <c r="AF5428" s="16"/>
      <c r="AG5428" s="16"/>
      <c r="AH5428" s="16"/>
      <c r="AI5428" s="18">
        <v>430.74</v>
      </c>
      <c r="AJ5428" s="22">
        <f>AI5428*-0.029+-0.3</f>
        <v>-12.79146</v>
      </c>
      <c r="AK5428" s="22">
        <v>0</v>
      </c>
      <c r="AL5428" s="22">
        <v>0</v>
      </c>
      <c r="AM5428" s="22">
        <v>0</v>
      </c>
      <c r="AN5428" s="22">
        <v>-36.23</v>
      </c>
      <c r="AO5428" s="22">
        <v>0</v>
      </c>
      <c r="AP5428" s="18">
        <f>SUM(AI5428:AO5428)</f>
        <v>381.71854</v>
      </c>
    </row>
    <row r="5429" ht="20.35" customHeight="1">
      <c r="A5429" t="s" s="28">
        <v>4115</v>
      </c>
      <c r="B5429" s="15">
        <v>44539</v>
      </c>
      <c r="C5429" s="16"/>
      <c r="D5429" s="16"/>
      <c r="E5429" s="31"/>
      <c r="F5429" s="31"/>
      <c r="G5429" s="16"/>
      <c r="H5429" s="16"/>
      <c r="I5429" s="16"/>
      <c r="J5429" s="16"/>
      <c r="K5429" s="16"/>
      <c r="L5429" s="16"/>
      <c r="M5429" s="16"/>
      <c r="N5429" s="16"/>
      <c r="O5429" s="16"/>
      <c r="P5429" s="16"/>
      <c r="Q5429" s="16"/>
      <c r="R5429" s="16"/>
      <c r="S5429" s="16"/>
      <c r="T5429" s="16"/>
      <c r="U5429" s="16"/>
      <c r="V5429" s="16"/>
      <c r="W5429" s="16"/>
      <c r="X5429" s="16"/>
      <c r="Y5429" s="16"/>
      <c r="Z5429" s="16"/>
      <c r="AA5429" s="16"/>
      <c r="AB5429" s="16"/>
      <c r="AC5429" s="16"/>
      <c r="AD5429" s="16"/>
      <c r="AE5429" s="16"/>
      <c r="AF5429" s="16"/>
      <c r="AG5429" s="16"/>
      <c r="AH5429" s="16"/>
      <c r="AI5429" s="18">
        <v>59.98</v>
      </c>
      <c r="AJ5429" s="22">
        <f>AI5429*-0.029+-0.3</f>
        <v>-2.03942</v>
      </c>
      <c r="AK5429" s="22">
        <v>0</v>
      </c>
      <c r="AL5429" s="22">
        <v>0</v>
      </c>
      <c r="AM5429" s="22">
        <v>0</v>
      </c>
      <c r="AN5429" s="22">
        <v>-8.199999999999999</v>
      </c>
      <c r="AO5429" s="22">
        <v>0</v>
      </c>
      <c r="AP5429" s="18">
        <f>SUM(AI5429:AO5429)</f>
        <v>49.74058</v>
      </c>
    </row>
    <row r="5430" ht="20.35" customHeight="1">
      <c r="A5430" t="s" s="28">
        <v>2992</v>
      </c>
      <c r="B5430" s="15">
        <v>44540</v>
      </c>
      <c r="C5430" s="16"/>
      <c r="D5430" s="16"/>
      <c r="E5430" s="31"/>
      <c r="F5430" s="31"/>
      <c r="G5430" s="16"/>
      <c r="H5430" s="16"/>
      <c r="I5430" s="16"/>
      <c r="J5430" s="16"/>
      <c r="K5430" s="16"/>
      <c r="L5430" s="16"/>
      <c r="M5430" s="16"/>
      <c r="N5430" s="16"/>
      <c r="O5430" s="16"/>
      <c r="P5430" s="16"/>
      <c r="Q5430" s="16"/>
      <c r="R5430" s="16"/>
      <c r="S5430" s="16"/>
      <c r="T5430" s="16"/>
      <c r="U5430" s="16"/>
      <c r="V5430" s="16"/>
      <c r="W5430" s="16"/>
      <c r="X5430" s="16"/>
      <c r="Y5430" s="16"/>
      <c r="Z5430" s="16"/>
      <c r="AA5430" s="16"/>
      <c r="AB5430" s="16"/>
      <c r="AC5430" s="16"/>
      <c r="AD5430" s="16"/>
      <c r="AE5430" s="16"/>
      <c r="AF5430" s="16"/>
      <c r="AG5430" s="16"/>
      <c r="AH5430" s="16"/>
      <c r="AI5430" s="18">
        <v>1429</v>
      </c>
      <c r="AJ5430" s="22">
        <v>0</v>
      </c>
      <c r="AK5430" s="22">
        <f>AI5430*-0.029+-0.3</f>
        <v>-41.741</v>
      </c>
      <c r="AL5430" s="22">
        <v>0</v>
      </c>
      <c r="AM5430" s="22">
        <v>0</v>
      </c>
      <c r="AN5430" s="22">
        <v>-91.56</v>
      </c>
      <c r="AO5430" s="22">
        <v>0</v>
      </c>
      <c r="AP5430" s="18">
        <f>SUM(AI5430:AO5430)</f>
        <v>1295.699</v>
      </c>
    </row>
    <row r="5431" ht="20.35" customHeight="1">
      <c r="A5431" t="s" s="28">
        <v>4116</v>
      </c>
      <c r="B5431" s="15">
        <v>44540</v>
      </c>
      <c r="C5431" s="17">
        <v>2</v>
      </c>
      <c r="D5431" s="16"/>
      <c r="E5431" s="31"/>
      <c r="F5431" s="59">
        <v>2</v>
      </c>
      <c r="G5431" s="16"/>
      <c r="H5431" s="16"/>
      <c r="I5431" s="16"/>
      <c r="J5431" s="16"/>
      <c r="K5431" s="16"/>
      <c r="L5431" s="16"/>
      <c r="M5431" s="16"/>
      <c r="N5431" s="16"/>
      <c r="O5431" s="16"/>
      <c r="P5431" s="16"/>
      <c r="Q5431" s="16"/>
      <c r="R5431" s="16"/>
      <c r="S5431" s="16"/>
      <c r="T5431" s="16"/>
      <c r="U5431" s="16"/>
      <c r="V5431" s="16"/>
      <c r="W5431" s="16"/>
      <c r="X5431" s="16"/>
      <c r="Y5431" s="16"/>
      <c r="Z5431" s="16"/>
      <c r="AA5431" s="16"/>
      <c r="AB5431" s="16"/>
      <c r="AC5431" s="16"/>
      <c r="AD5431" s="16"/>
      <c r="AE5431" s="16"/>
      <c r="AF5431" s="16"/>
      <c r="AG5431" s="16"/>
      <c r="AH5431" s="16"/>
      <c r="AI5431" s="18">
        <v>1071.08</v>
      </c>
      <c r="AJ5431" s="22">
        <v>0</v>
      </c>
      <c r="AK5431" s="22">
        <v>0</v>
      </c>
      <c r="AL5431" s="22">
        <f>AI5431*-0.029-0.3</f>
        <v>-31.36132</v>
      </c>
      <c r="AM5431" s="22">
        <v>0</v>
      </c>
      <c r="AN5431" s="22">
        <v>-110.78</v>
      </c>
      <c r="AO5431" s="22">
        <v>0</v>
      </c>
      <c r="AP5431" s="18">
        <f>SUM(AI5431:AO5431)</f>
        <v>928.93868</v>
      </c>
    </row>
    <row r="5432" ht="20.35" customHeight="1">
      <c r="A5432" t="s" s="28">
        <v>4117</v>
      </c>
      <c r="B5432" s="15">
        <v>44540</v>
      </c>
      <c r="C5432" s="17">
        <v>1</v>
      </c>
      <c r="D5432" s="16"/>
      <c r="E5432" s="31"/>
      <c r="F5432" s="59">
        <v>1</v>
      </c>
      <c r="G5432" s="16"/>
      <c r="H5432" s="16"/>
      <c r="I5432" s="16"/>
      <c r="J5432" s="16"/>
      <c r="K5432" s="16"/>
      <c r="L5432" s="16"/>
      <c r="M5432" s="16"/>
      <c r="N5432" s="16"/>
      <c r="O5432" s="16"/>
      <c r="P5432" s="16"/>
      <c r="Q5432" s="16"/>
      <c r="R5432" s="16"/>
      <c r="S5432" s="16"/>
      <c r="T5432" s="16"/>
      <c r="U5432" s="16"/>
      <c r="V5432" s="16"/>
      <c r="W5432" s="16"/>
      <c r="X5432" s="16"/>
      <c r="Y5432" s="16"/>
      <c r="Z5432" s="17">
        <v>1</v>
      </c>
      <c r="AA5432" s="16"/>
      <c r="AB5432" s="16"/>
      <c r="AC5432" s="16"/>
      <c r="AD5432" s="16"/>
      <c r="AE5432" s="16"/>
      <c r="AF5432" s="16"/>
      <c r="AG5432" s="16"/>
      <c r="AH5432" s="16"/>
      <c r="AI5432" s="18">
        <v>581.78</v>
      </c>
      <c r="AJ5432" s="22">
        <v>0</v>
      </c>
      <c r="AK5432" s="22">
        <v>0</v>
      </c>
      <c r="AL5432" s="22">
        <v>0</v>
      </c>
      <c r="AM5432" s="22">
        <f>AI5432*-0.0599</f>
        <v>-34.848622</v>
      </c>
      <c r="AN5432" s="22">
        <v>-11.26</v>
      </c>
      <c r="AO5432" s="22">
        <v>-46.81</v>
      </c>
      <c r="AP5432" s="18">
        <f>SUM(AI5432:AO5432)</f>
        <v>488.861378</v>
      </c>
    </row>
    <row r="5433" ht="20.35" customHeight="1">
      <c r="A5433" t="s" s="28">
        <v>2097</v>
      </c>
      <c r="B5433" s="15">
        <v>44540</v>
      </c>
      <c r="C5433" s="16"/>
      <c r="D5433" s="16"/>
      <c r="E5433" s="31"/>
      <c r="F5433" s="31"/>
      <c r="G5433" s="16"/>
      <c r="H5433" s="16"/>
      <c r="I5433" s="16"/>
      <c r="J5433" s="16"/>
      <c r="K5433" s="16"/>
      <c r="L5433" s="16"/>
      <c r="M5433" s="16"/>
      <c r="N5433" s="16"/>
      <c r="O5433" s="16"/>
      <c r="P5433" s="16"/>
      <c r="Q5433" s="16"/>
      <c r="R5433" s="16"/>
      <c r="S5433" s="16"/>
      <c r="T5433" s="16"/>
      <c r="U5433" s="16"/>
      <c r="V5433" s="16"/>
      <c r="W5433" s="16"/>
      <c r="X5433" s="16"/>
      <c r="Y5433" s="16"/>
      <c r="Z5433" s="16"/>
      <c r="AA5433" s="16"/>
      <c r="AB5433" s="16"/>
      <c r="AC5433" s="16"/>
      <c r="AD5433" s="16"/>
      <c r="AE5433" s="16"/>
      <c r="AF5433" s="16"/>
      <c r="AG5433" s="16"/>
      <c r="AH5433" s="16"/>
      <c r="AI5433" s="18">
        <v>17.98</v>
      </c>
      <c r="AJ5433" s="22">
        <f>AI5433*-0.029+-0.3</f>
        <v>-0.82142</v>
      </c>
      <c r="AK5433" s="22">
        <v>0</v>
      </c>
      <c r="AL5433" s="22">
        <v>0</v>
      </c>
      <c r="AM5433" s="22">
        <v>0</v>
      </c>
      <c r="AN5433" s="22">
        <v>-8.199999999999999</v>
      </c>
      <c r="AO5433" s="22">
        <v>0</v>
      </c>
      <c r="AP5433" s="18">
        <f>SUM(AI5433:AO5433)</f>
        <v>8.95858</v>
      </c>
    </row>
    <row r="5434" ht="20.35" customHeight="1">
      <c r="A5434" t="s" s="28">
        <v>4118</v>
      </c>
      <c r="B5434" s="15">
        <v>44540</v>
      </c>
      <c r="C5434" s="16"/>
      <c r="D5434" s="16"/>
      <c r="E5434" s="31"/>
      <c r="F5434" s="31"/>
      <c r="G5434" s="16"/>
      <c r="H5434" s="16"/>
      <c r="I5434" s="16"/>
      <c r="J5434" s="16"/>
      <c r="K5434" s="16"/>
      <c r="L5434" s="17">
        <v>2</v>
      </c>
      <c r="M5434" s="16"/>
      <c r="N5434" s="16"/>
      <c r="O5434" s="16"/>
      <c r="P5434" s="16"/>
      <c r="Q5434" s="16"/>
      <c r="R5434" s="16"/>
      <c r="S5434" s="17">
        <v>1</v>
      </c>
      <c r="T5434" s="16"/>
      <c r="U5434" s="16"/>
      <c r="V5434" s="16"/>
      <c r="W5434" s="16"/>
      <c r="X5434" s="16"/>
      <c r="Y5434" s="16"/>
      <c r="Z5434" s="16"/>
      <c r="AA5434" s="16"/>
      <c r="AB5434" s="16"/>
      <c r="AC5434" s="16"/>
      <c r="AD5434" s="16"/>
      <c r="AE5434" s="16"/>
      <c r="AF5434" s="16"/>
      <c r="AG5434" s="16"/>
      <c r="AH5434" s="16"/>
      <c r="AI5434" s="18">
        <v>2099.96</v>
      </c>
      <c r="AJ5434" s="22">
        <f>AI5434*-0.029+-0.3</f>
        <v>-61.19884</v>
      </c>
      <c r="AK5434" s="22">
        <v>0</v>
      </c>
      <c r="AL5434" s="22">
        <v>0</v>
      </c>
      <c r="AM5434" s="22">
        <v>0</v>
      </c>
      <c r="AN5434" s="22">
        <v>-27.23</v>
      </c>
      <c r="AO5434" s="22">
        <v>0</v>
      </c>
      <c r="AP5434" s="18">
        <f>SUM(AI5434:AO5434)</f>
        <v>2011.53116</v>
      </c>
    </row>
    <row r="5435" ht="20.35" customHeight="1">
      <c r="A5435" t="s" s="28">
        <v>4119</v>
      </c>
      <c r="B5435" s="15">
        <v>44540</v>
      </c>
      <c r="C5435" s="16"/>
      <c r="D5435" s="16"/>
      <c r="E5435" s="31"/>
      <c r="F5435" s="31"/>
      <c r="G5435" s="16"/>
      <c r="H5435" s="16"/>
      <c r="I5435" s="16"/>
      <c r="J5435" s="16"/>
      <c r="K5435" s="16"/>
      <c r="L5435" s="16"/>
      <c r="M5435" s="16"/>
      <c r="N5435" s="16"/>
      <c r="O5435" s="16"/>
      <c r="P5435" s="16"/>
      <c r="Q5435" s="16"/>
      <c r="R5435" s="16"/>
      <c r="S5435" s="16"/>
      <c r="T5435" s="16"/>
      <c r="U5435" s="16"/>
      <c r="V5435" s="16"/>
      <c r="W5435" s="16"/>
      <c r="X5435" s="16"/>
      <c r="Y5435" s="16"/>
      <c r="Z5435" s="16"/>
      <c r="AA5435" s="16"/>
      <c r="AB5435" s="16"/>
      <c r="AC5435" s="16"/>
      <c r="AD5435" s="16"/>
      <c r="AE5435" s="16"/>
      <c r="AF5435" s="16"/>
      <c r="AG5435" s="16"/>
      <c r="AH5435" s="16"/>
      <c r="AI5435" s="18">
        <v>4149.91</v>
      </c>
      <c r="AJ5435" s="22">
        <f>AI5435*-0.029+-0.3</f>
        <v>-120.64739</v>
      </c>
      <c r="AK5435" s="22">
        <v>0</v>
      </c>
      <c r="AL5435" s="22">
        <v>0</v>
      </c>
      <c r="AM5435" s="22">
        <v>0</v>
      </c>
      <c r="AN5435" s="22">
        <v>-46.42</v>
      </c>
      <c r="AO5435" s="22">
        <v>0</v>
      </c>
      <c r="AP5435" s="18">
        <f>SUM(AI5435:AO5435)</f>
        <v>3982.84261</v>
      </c>
    </row>
    <row r="5436" ht="20.35" customHeight="1">
      <c r="A5436" t="s" s="28">
        <v>4120</v>
      </c>
      <c r="B5436" s="15">
        <v>44543</v>
      </c>
      <c r="C5436" s="17">
        <v>1</v>
      </c>
      <c r="D5436" s="16"/>
      <c r="E5436" s="31"/>
      <c r="F5436" s="59">
        <v>1</v>
      </c>
      <c r="G5436" s="16"/>
      <c r="H5436" s="16"/>
      <c r="I5436" s="16"/>
      <c r="J5436" s="16"/>
      <c r="K5436" s="16"/>
      <c r="L5436" s="16"/>
      <c r="M5436" s="16"/>
      <c r="N5436" s="16"/>
      <c r="O5436" s="16"/>
      <c r="P5436" s="16"/>
      <c r="Q5436" s="16"/>
      <c r="R5436" s="16"/>
      <c r="S5436" s="16"/>
      <c r="T5436" s="16"/>
      <c r="U5436" s="16"/>
      <c r="V5436" s="16"/>
      <c r="W5436" s="16"/>
      <c r="X5436" s="16"/>
      <c r="Y5436" s="16"/>
      <c r="Z5436" s="16"/>
      <c r="AA5436" s="16"/>
      <c r="AB5436" s="16"/>
      <c r="AC5436" s="16"/>
      <c r="AD5436" s="16"/>
      <c r="AE5436" s="16"/>
      <c r="AF5436" s="16"/>
      <c r="AG5436" s="16"/>
      <c r="AH5436" s="16"/>
      <c r="AI5436" s="18">
        <v>449.98</v>
      </c>
      <c r="AJ5436" s="22">
        <f>AI5436*-0.029+-0.3</f>
        <v>-13.34942</v>
      </c>
      <c r="AK5436" s="22">
        <v>0</v>
      </c>
      <c r="AL5436" s="22">
        <v>0</v>
      </c>
      <c r="AM5436" s="22">
        <v>0</v>
      </c>
      <c r="AN5436" s="22">
        <v>-12.77</v>
      </c>
      <c r="AO5436" s="22">
        <v>0</v>
      </c>
      <c r="AP5436" s="18">
        <f>SUM(AI5436:AO5436)</f>
        <v>423.86058</v>
      </c>
    </row>
    <row r="5437" ht="20.35" customHeight="1">
      <c r="A5437" t="s" s="28">
        <v>4008</v>
      </c>
      <c r="B5437" s="15">
        <v>44543</v>
      </c>
      <c r="C5437" s="17">
        <v>1</v>
      </c>
      <c r="D5437" s="16"/>
      <c r="E5437" s="31"/>
      <c r="F5437" s="31"/>
      <c r="G5437" s="16"/>
      <c r="H5437" s="16"/>
      <c r="I5437" s="16"/>
      <c r="J5437" s="16"/>
      <c r="K5437" s="16"/>
      <c r="L5437" s="16"/>
      <c r="M5437" s="16"/>
      <c r="N5437" s="16"/>
      <c r="O5437" s="16"/>
      <c r="P5437" s="16"/>
      <c r="Q5437" s="16"/>
      <c r="R5437" s="16"/>
      <c r="S5437" s="16"/>
      <c r="T5437" s="16"/>
      <c r="U5437" s="16"/>
      <c r="V5437" s="16"/>
      <c r="W5437" s="16"/>
      <c r="X5437" s="16"/>
      <c r="Y5437" s="16"/>
      <c r="Z5437" s="16"/>
      <c r="AA5437" s="16"/>
      <c r="AB5437" s="16"/>
      <c r="AC5437" s="16"/>
      <c r="AD5437" s="16"/>
      <c r="AE5437" s="16"/>
      <c r="AF5437" s="16"/>
      <c r="AG5437" s="16"/>
      <c r="AH5437" s="16"/>
      <c r="AI5437" s="18">
        <v>326.24</v>
      </c>
      <c r="AJ5437" s="22">
        <v>0</v>
      </c>
      <c r="AK5437" s="22">
        <v>0</v>
      </c>
      <c r="AL5437" s="22">
        <f>AI5437*-0.029-0.3</f>
        <v>-9.760960000000001</v>
      </c>
      <c r="AM5437" s="22">
        <v>0</v>
      </c>
      <c r="AN5437" s="22">
        <v>-11.68</v>
      </c>
      <c r="AO5437" s="22">
        <v>-26.25</v>
      </c>
      <c r="AP5437" s="18">
        <f>SUM(AI5437:AO5437)</f>
        <v>278.54904</v>
      </c>
    </row>
    <row r="5438" ht="20.35" customHeight="1">
      <c r="A5438" t="s" s="28">
        <v>3708</v>
      </c>
      <c r="B5438" s="15">
        <v>44543</v>
      </c>
      <c r="C5438" s="16"/>
      <c r="D5438" s="16"/>
      <c r="E5438" s="31"/>
      <c r="F5438" s="31"/>
      <c r="G5438" s="16"/>
      <c r="H5438" s="16"/>
      <c r="I5438" s="16"/>
      <c r="J5438" s="16"/>
      <c r="K5438" s="16"/>
      <c r="L5438" s="16"/>
      <c r="M5438" s="16"/>
      <c r="N5438" s="16"/>
      <c r="O5438" s="16"/>
      <c r="P5438" s="16"/>
      <c r="Q5438" s="16"/>
      <c r="R5438" s="16"/>
      <c r="S5438" s="16"/>
      <c r="T5438" s="16"/>
      <c r="U5438" s="16"/>
      <c r="V5438" s="16"/>
      <c r="W5438" s="16"/>
      <c r="X5438" s="17">
        <v>3</v>
      </c>
      <c r="Y5438" s="16"/>
      <c r="Z5438" s="16"/>
      <c r="AA5438" s="16"/>
      <c r="AB5438" s="16"/>
      <c r="AC5438" s="16"/>
      <c r="AD5438" s="16"/>
      <c r="AE5438" s="16"/>
      <c r="AF5438" s="16"/>
      <c r="AG5438" s="16"/>
      <c r="AH5438" s="16"/>
      <c r="AI5438" s="18">
        <v>469.97</v>
      </c>
      <c r="AJ5438" s="22">
        <f>AI5438*-0.029+-0.3</f>
        <v>-13.92913</v>
      </c>
      <c r="AK5438" s="22">
        <v>0</v>
      </c>
      <c r="AL5438" s="22">
        <v>0</v>
      </c>
      <c r="AM5438" s="22">
        <v>0</v>
      </c>
      <c r="AN5438" s="22">
        <v>-11.01</v>
      </c>
      <c r="AO5438" s="22">
        <v>0</v>
      </c>
      <c r="AP5438" s="18">
        <f>SUM(AI5438:AO5438)</f>
        <v>445.03087</v>
      </c>
    </row>
    <row r="5439" ht="20.35" customHeight="1">
      <c r="A5439" t="s" s="28">
        <v>4121</v>
      </c>
      <c r="B5439" s="15">
        <v>44543</v>
      </c>
      <c r="C5439" s="16"/>
      <c r="D5439" s="16"/>
      <c r="E5439" s="31"/>
      <c r="F5439" s="31"/>
      <c r="G5439" s="16"/>
      <c r="H5439" s="16"/>
      <c r="I5439" s="16"/>
      <c r="J5439" s="16"/>
      <c r="K5439" s="16"/>
      <c r="L5439" s="16"/>
      <c r="M5439" s="16"/>
      <c r="N5439" s="16"/>
      <c r="O5439" s="16"/>
      <c r="P5439" s="16"/>
      <c r="Q5439" s="16"/>
      <c r="R5439" s="16"/>
      <c r="S5439" s="16"/>
      <c r="T5439" s="16"/>
      <c r="U5439" s="16"/>
      <c r="V5439" s="16"/>
      <c r="W5439" s="16"/>
      <c r="X5439" s="16"/>
      <c r="Y5439" s="16"/>
      <c r="Z5439" s="16"/>
      <c r="AA5439" s="16"/>
      <c r="AB5439" s="16"/>
      <c r="AC5439" s="16"/>
      <c r="AD5439" s="16"/>
      <c r="AE5439" s="16"/>
      <c r="AF5439" s="16"/>
      <c r="AG5439" s="16"/>
      <c r="AH5439" s="16"/>
      <c r="AI5439" s="18">
        <v>39.98</v>
      </c>
      <c r="AJ5439" s="22">
        <v>0</v>
      </c>
      <c r="AK5439" s="22">
        <v>0</v>
      </c>
      <c r="AL5439" s="22">
        <f>AI5439*-0.029-0.3</f>
        <v>-1.45942</v>
      </c>
      <c r="AM5439" s="22">
        <v>0</v>
      </c>
      <c r="AN5439" s="22">
        <v>-8.199999999999999</v>
      </c>
      <c r="AO5439" s="22">
        <v>0</v>
      </c>
      <c r="AP5439" s="18">
        <f>SUM(AI5439:AO5439)</f>
        <v>30.32058</v>
      </c>
    </row>
    <row r="5440" ht="20.35" customHeight="1">
      <c r="A5440" t="s" s="28">
        <v>4122</v>
      </c>
      <c r="B5440" s="15">
        <v>44543</v>
      </c>
      <c r="C5440" s="16"/>
      <c r="D5440" s="16"/>
      <c r="E5440" s="31"/>
      <c r="F5440" s="31"/>
      <c r="G5440" s="16"/>
      <c r="H5440" s="16"/>
      <c r="I5440" s="16"/>
      <c r="J5440" s="16"/>
      <c r="K5440" s="16"/>
      <c r="L5440" s="16"/>
      <c r="M5440" s="16"/>
      <c r="N5440" s="16"/>
      <c r="O5440" s="16"/>
      <c r="P5440" s="16"/>
      <c r="Q5440" s="16"/>
      <c r="R5440" s="16"/>
      <c r="S5440" s="17">
        <v>1</v>
      </c>
      <c r="T5440" s="16"/>
      <c r="U5440" s="16"/>
      <c r="V5440" s="16"/>
      <c r="W5440" s="16"/>
      <c r="X5440" s="16"/>
      <c r="Y5440" s="16"/>
      <c r="Z5440" s="16"/>
      <c r="AA5440" s="16"/>
      <c r="AB5440" s="16"/>
      <c r="AC5440" s="16"/>
      <c r="AD5440" s="16"/>
      <c r="AE5440" s="16"/>
      <c r="AF5440" s="16"/>
      <c r="AG5440" s="16"/>
      <c r="AH5440" s="16"/>
      <c r="AI5440" s="18">
        <v>421.99</v>
      </c>
      <c r="AJ5440" s="22">
        <v>0</v>
      </c>
      <c r="AK5440" s="22">
        <v>0</v>
      </c>
      <c r="AL5440" s="22">
        <f>AI5440*-0.029-0.3</f>
        <v>-12.53771</v>
      </c>
      <c r="AM5440" s="22">
        <v>0</v>
      </c>
      <c r="AN5440" s="22">
        <v>-37.99</v>
      </c>
      <c r="AO5440" s="22">
        <v>0</v>
      </c>
      <c r="AP5440" s="18">
        <f>SUM(AI5440:AO5440)</f>
        <v>371.46229</v>
      </c>
    </row>
    <row r="5441" ht="20.35" customHeight="1">
      <c r="A5441" t="s" s="28">
        <v>4123</v>
      </c>
      <c r="B5441" s="15">
        <v>44543</v>
      </c>
      <c r="C5441" s="16"/>
      <c r="D5441" s="16"/>
      <c r="E5441" s="31"/>
      <c r="F5441" s="31"/>
      <c r="G5441" s="16"/>
      <c r="H5441" s="16"/>
      <c r="I5441" s="16"/>
      <c r="J5441" s="16"/>
      <c r="K5441" s="16"/>
      <c r="L5441" s="16"/>
      <c r="M5441" s="16"/>
      <c r="N5441" s="16"/>
      <c r="O5441" s="16"/>
      <c r="P5441" s="16"/>
      <c r="Q5441" s="16"/>
      <c r="R5441" s="16"/>
      <c r="S5441" s="16"/>
      <c r="T5441" s="16"/>
      <c r="U5441" s="16"/>
      <c r="V5441" s="16"/>
      <c r="W5441" s="16"/>
      <c r="X5441" s="16"/>
      <c r="Y5441" s="16"/>
      <c r="Z5441" s="16"/>
      <c r="AA5441" s="16"/>
      <c r="AB5441" s="16"/>
      <c r="AC5441" s="16"/>
      <c r="AD5441" s="16"/>
      <c r="AE5441" s="16"/>
      <c r="AF5441" s="16"/>
      <c r="AG5441" s="16"/>
      <c r="AH5441" s="16"/>
      <c r="AI5441" s="18">
        <v>84.23999999999999</v>
      </c>
      <c r="AJ5441" s="22">
        <f>AI5441*-0.029+-0.3</f>
        <v>-2.74296</v>
      </c>
      <c r="AK5441" s="22">
        <v>0</v>
      </c>
      <c r="AL5441" s="22">
        <v>0</v>
      </c>
      <c r="AM5441" s="22">
        <v>0</v>
      </c>
      <c r="AN5441" s="22">
        <v>-23.88</v>
      </c>
      <c r="AO5441" s="22">
        <v>0</v>
      </c>
      <c r="AP5441" s="18">
        <f>SUM(AI5441:AO5441)</f>
        <v>57.61704</v>
      </c>
    </row>
    <row r="5442" ht="20.35" customHeight="1">
      <c r="A5442" t="s" s="28">
        <v>4124</v>
      </c>
      <c r="B5442" s="15">
        <v>44543</v>
      </c>
      <c r="C5442" s="16"/>
      <c r="D5442" s="16"/>
      <c r="E5442" s="31"/>
      <c r="F5442" s="31"/>
      <c r="G5442" s="16"/>
      <c r="H5442" s="16"/>
      <c r="I5442" s="16"/>
      <c r="J5442" s="16"/>
      <c r="K5442" s="16"/>
      <c r="L5442" s="16"/>
      <c r="M5442" s="16"/>
      <c r="N5442" s="16"/>
      <c r="O5442" s="16"/>
      <c r="P5442" s="16"/>
      <c r="Q5442" s="16"/>
      <c r="R5442" s="16"/>
      <c r="S5442" s="16"/>
      <c r="T5442" s="16"/>
      <c r="U5442" s="16"/>
      <c r="V5442" s="16"/>
      <c r="W5442" s="16"/>
      <c r="X5442" s="16"/>
      <c r="Y5442" s="16"/>
      <c r="Z5442" s="17">
        <v>2</v>
      </c>
      <c r="AA5442" s="16"/>
      <c r="AB5442" s="16"/>
      <c r="AC5442" s="16"/>
      <c r="AD5442" s="16"/>
      <c r="AE5442" s="16"/>
      <c r="AF5442" s="16"/>
      <c r="AG5442" s="16"/>
      <c r="AH5442" s="16"/>
      <c r="AI5442" s="18">
        <v>99.97</v>
      </c>
      <c r="AJ5442" s="22">
        <f>AI5442*-0.029+-0.3</f>
        <v>-3.19913</v>
      </c>
      <c r="AK5442" s="22">
        <v>0</v>
      </c>
      <c r="AL5442" s="22">
        <v>0</v>
      </c>
      <c r="AM5442" s="22">
        <v>0</v>
      </c>
      <c r="AN5442" s="22">
        <v>-10.2</v>
      </c>
      <c r="AO5442" s="22">
        <v>0</v>
      </c>
      <c r="AP5442" s="18">
        <f>SUM(AI5442:AO5442)</f>
        <v>86.57087</v>
      </c>
    </row>
    <row r="5443" ht="20.35" customHeight="1">
      <c r="A5443" t="s" s="28">
        <v>4125</v>
      </c>
      <c r="B5443" s="15">
        <v>44544</v>
      </c>
      <c r="C5443" s="17">
        <v>1</v>
      </c>
      <c r="D5443" s="16"/>
      <c r="E5443" s="31"/>
      <c r="F5443" s="59">
        <v>1</v>
      </c>
      <c r="G5443" s="16"/>
      <c r="H5443" s="16"/>
      <c r="I5443" s="16"/>
      <c r="J5443" s="16"/>
      <c r="K5443" s="16"/>
      <c r="L5443" s="16"/>
      <c r="M5443" s="16"/>
      <c r="N5443" s="16"/>
      <c r="O5443" s="16"/>
      <c r="P5443" s="16"/>
      <c r="Q5443" s="16"/>
      <c r="R5443" s="16"/>
      <c r="S5443" s="16"/>
      <c r="T5443" s="16"/>
      <c r="U5443" s="16"/>
      <c r="V5443" s="16"/>
      <c r="W5443" s="16"/>
      <c r="X5443" s="16"/>
      <c r="Y5443" s="16"/>
      <c r="Z5443" s="16"/>
      <c r="AA5443" s="16"/>
      <c r="AB5443" s="16"/>
      <c r="AC5443" s="16"/>
      <c r="AD5443" s="16"/>
      <c r="AE5443" s="16"/>
      <c r="AF5443" s="16"/>
      <c r="AG5443" s="16"/>
      <c r="AH5443" s="16"/>
      <c r="AI5443" s="18">
        <v>489.35</v>
      </c>
      <c r="AJ5443" s="22">
        <f>AI5443*-0.029+-0.3</f>
        <v>-14.49115</v>
      </c>
      <c r="AK5443" s="22">
        <v>0</v>
      </c>
      <c r="AL5443" s="22">
        <v>0</v>
      </c>
      <c r="AM5443" s="22">
        <v>0</v>
      </c>
      <c r="AN5443" s="22">
        <v>-11.68</v>
      </c>
      <c r="AO5443" s="22">
        <v>-39.37</v>
      </c>
      <c r="AP5443" s="18">
        <f>SUM(AI5443:AO5443)</f>
        <v>423.80885</v>
      </c>
    </row>
    <row r="5444" ht="20.35" customHeight="1">
      <c r="A5444" t="s" s="28">
        <v>4126</v>
      </c>
      <c r="B5444" s="15">
        <v>44544</v>
      </c>
      <c r="C5444" s="16"/>
      <c r="D5444" s="16"/>
      <c r="E5444" s="31"/>
      <c r="F5444" s="31"/>
      <c r="G5444" s="16"/>
      <c r="H5444" s="16"/>
      <c r="I5444" s="16"/>
      <c r="J5444" s="16"/>
      <c r="K5444" s="16"/>
      <c r="L5444" s="16"/>
      <c r="M5444" s="16"/>
      <c r="N5444" s="16"/>
      <c r="O5444" s="16"/>
      <c r="P5444" s="16"/>
      <c r="Q5444" s="16"/>
      <c r="R5444" s="16"/>
      <c r="S5444" s="16"/>
      <c r="T5444" s="16"/>
      <c r="U5444" s="16"/>
      <c r="V5444" s="16"/>
      <c r="W5444" s="16"/>
      <c r="X5444" s="17">
        <v>4</v>
      </c>
      <c r="Y5444" s="16"/>
      <c r="Z5444" s="16"/>
      <c r="AA5444" s="16"/>
      <c r="AB5444" s="16"/>
      <c r="AC5444" s="16"/>
      <c r="AD5444" s="16"/>
      <c r="AE5444" s="16"/>
      <c r="AF5444" s="16"/>
      <c r="AG5444" s="16"/>
      <c r="AH5444" s="16"/>
      <c r="AI5444" s="18">
        <v>693.14</v>
      </c>
      <c r="AJ5444" s="22">
        <f>AI5444*-0.029+-0.3</f>
        <v>-20.40106</v>
      </c>
      <c r="AK5444" s="22">
        <v>0</v>
      </c>
      <c r="AL5444" s="22">
        <v>0</v>
      </c>
      <c r="AM5444" s="22">
        <v>0</v>
      </c>
      <c r="AN5444" s="22">
        <v>-100.97</v>
      </c>
      <c r="AO5444" s="22">
        <v>0</v>
      </c>
      <c r="AP5444" s="18">
        <f>SUM(AI5444:AO5444)</f>
        <v>571.76894</v>
      </c>
    </row>
    <row r="5445" ht="20.35" customHeight="1">
      <c r="A5445" t="s" s="28">
        <v>4126</v>
      </c>
      <c r="B5445" s="15">
        <v>44544</v>
      </c>
      <c r="C5445" s="17">
        <v>2</v>
      </c>
      <c r="D5445" s="16"/>
      <c r="E5445" s="31"/>
      <c r="F5445" s="31"/>
      <c r="G5445" s="16"/>
      <c r="H5445" s="16"/>
      <c r="I5445" s="16"/>
      <c r="J5445" s="16"/>
      <c r="K5445" s="16"/>
      <c r="L5445" s="16"/>
      <c r="M5445" s="16"/>
      <c r="N5445" s="16"/>
      <c r="O5445" s="16"/>
      <c r="P5445" s="16"/>
      <c r="Q5445" s="16"/>
      <c r="R5445" s="16"/>
      <c r="S5445" s="17">
        <v>2</v>
      </c>
      <c r="T5445" s="16"/>
      <c r="U5445" s="16"/>
      <c r="V5445" s="16"/>
      <c r="W5445" s="16"/>
      <c r="X5445" s="16"/>
      <c r="Y5445" s="16"/>
      <c r="Z5445" s="16"/>
      <c r="AA5445" s="16"/>
      <c r="AB5445" s="16"/>
      <c r="AC5445" s="16"/>
      <c r="AD5445" s="16"/>
      <c r="AE5445" s="16"/>
      <c r="AF5445" s="16"/>
      <c r="AG5445" s="16"/>
      <c r="AH5445" s="16"/>
      <c r="AI5445" s="18">
        <v>1395.95</v>
      </c>
      <c r="AJ5445" s="22">
        <f>AI5445*-0.029+-0.3</f>
        <v>-40.78255</v>
      </c>
      <c r="AK5445" s="22">
        <v>0</v>
      </c>
      <c r="AL5445" s="22">
        <v>0</v>
      </c>
      <c r="AM5445" s="22">
        <v>0</v>
      </c>
      <c r="AN5445" s="22">
        <v>0</v>
      </c>
      <c r="AO5445" s="22">
        <v>0</v>
      </c>
      <c r="AP5445" s="18">
        <f>SUM(AI5445:AO5445)</f>
        <v>1355.16745</v>
      </c>
    </row>
    <row r="5446" ht="20.35" customHeight="1">
      <c r="A5446" t="s" s="28">
        <v>3706</v>
      </c>
      <c r="B5446" s="15">
        <v>44544</v>
      </c>
      <c r="C5446" s="16"/>
      <c r="D5446" s="16"/>
      <c r="E5446" s="31"/>
      <c r="F5446" s="31"/>
      <c r="G5446" s="16"/>
      <c r="H5446" s="16"/>
      <c r="I5446" s="16"/>
      <c r="J5446" s="16"/>
      <c r="K5446" s="16"/>
      <c r="L5446" s="16"/>
      <c r="M5446" s="16"/>
      <c r="N5446" s="16"/>
      <c r="O5446" s="16"/>
      <c r="P5446" s="16"/>
      <c r="Q5446" s="16"/>
      <c r="R5446" s="16"/>
      <c r="S5446" s="16"/>
      <c r="T5446" s="16"/>
      <c r="U5446" s="16"/>
      <c r="V5446" s="16"/>
      <c r="W5446" s="16"/>
      <c r="X5446" s="16"/>
      <c r="Y5446" s="16"/>
      <c r="Z5446" s="16"/>
      <c r="AA5446" s="17">
        <v>6</v>
      </c>
      <c r="AB5446" s="16"/>
      <c r="AC5446" s="16"/>
      <c r="AD5446" s="16"/>
      <c r="AE5446" s="16"/>
      <c r="AF5446" s="16"/>
      <c r="AG5446" s="16"/>
      <c r="AH5446" s="16"/>
      <c r="AI5446" s="18">
        <v>288.98</v>
      </c>
      <c r="AJ5446" s="22">
        <f>AI5446*-0.029+-0.3</f>
        <v>-8.68042</v>
      </c>
      <c r="AK5446" s="22">
        <v>0</v>
      </c>
      <c r="AL5446" s="22">
        <v>0</v>
      </c>
      <c r="AM5446" s="22">
        <v>0</v>
      </c>
      <c r="AN5446" s="22">
        <v>-18.98</v>
      </c>
      <c r="AO5446" s="22">
        <v>0</v>
      </c>
      <c r="AP5446" s="18">
        <f>SUM(AI5446:AO5446)</f>
        <v>261.31958</v>
      </c>
    </row>
    <row r="5447" ht="20.35" customHeight="1">
      <c r="A5447" t="s" s="28">
        <v>3706</v>
      </c>
      <c r="B5447" s="15">
        <v>44544</v>
      </c>
      <c r="C5447" s="16"/>
      <c r="D5447" s="16"/>
      <c r="E5447" s="31"/>
      <c r="F5447" s="31"/>
      <c r="G5447" s="16"/>
      <c r="H5447" s="16"/>
      <c r="I5447" s="16"/>
      <c r="J5447" s="16"/>
      <c r="K5447" s="16"/>
      <c r="L5447" s="16"/>
      <c r="M5447" s="16"/>
      <c r="N5447" s="16"/>
      <c r="O5447" s="16"/>
      <c r="P5447" s="16"/>
      <c r="Q5447" s="16"/>
      <c r="R5447" s="16"/>
      <c r="S5447" s="16"/>
      <c r="T5447" s="16"/>
      <c r="U5447" s="16"/>
      <c r="V5447" s="16"/>
      <c r="W5447" s="16"/>
      <c r="X5447" s="16"/>
      <c r="Y5447" s="16"/>
      <c r="Z5447" s="16"/>
      <c r="AA5447" s="16"/>
      <c r="AB5447" s="16"/>
      <c r="AC5447" s="16"/>
      <c r="AD5447" s="16"/>
      <c r="AE5447" s="16"/>
      <c r="AF5447" s="16"/>
      <c r="AG5447" s="16"/>
      <c r="AH5447" s="16"/>
      <c r="AI5447" s="18">
        <v>450</v>
      </c>
      <c r="AJ5447" s="22">
        <f>AI5447*-0.029+-0.3</f>
        <v>-13.35</v>
      </c>
      <c r="AK5447" s="22">
        <v>0</v>
      </c>
      <c r="AL5447" s="22">
        <v>0</v>
      </c>
      <c r="AM5447" s="22">
        <v>0</v>
      </c>
      <c r="AN5447" s="22">
        <v>0</v>
      </c>
      <c r="AO5447" s="22">
        <v>0</v>
      </c>
      <c r="AP5447" s="18">
        <f>SUM(AI5447:AO5447)</f>
        <v>436.65</v>
      </c>
    </row>
    <row r="5448" ht="20.35" customHeight="1">
      <c r="A5448" t="s" s="28">
        <v>1434</v>
      </c>
      <c r="B5448" s="15">
        <v>44544</v>
      </c>
      <c r="C5448" s="16"/>
      <c r="D5448" s="16"/>
      <c r="E5448" s="31"/>
      <c r="F5448" s="31"/>
      <c r="G5448" s="16"/>
      <c r="H5448" s="16"/>
      <c r="I5448" s="16"/>
      <c r="J5448" s="16"/>
      <c r="K5448" s="16"/>
      <c r="L5448" s="16"/>
      <c r="M5448" s="16"/>
      <c r="N5448" s="16"/>
      <c r="O5448" s="16"/>
      <c r="P5448" s="16"/>
      <c r="Q5448" s="16"/>
      <c r="R5448" s="16"/>
      <c r="S5448" s="16"/>
      <c r="T5448" s="16"/>
      <c r="U5448" s="16"/>
      <c r="V5448" s="16"/>
      <c r="W5448" s="16"/>
      <c r="X5448" s="16"/>
      <c r="Y5448" s="16"/>
      <c r="Z5448" s="16"/>
      <c r="AA5448" s="16"/>
      <c r="AB5448" s="16"/>
      <c r="AC5448" s="16"/>
      <c r="AD5448" s="16"/>
      <c r="AE5448" s="16"/>
      <c r="AF5448" s="16"/>
      <c r="AG5448" s="16"/>
      <c r="AH5448" s="16"/>
      <c r="AI5448" s="18">
        <v>4450.51</v>
      </c>
      <c r="AJ5448" s="22">
        <v>0</v>
      </c>
      <c r="AK5448" s="22">
        <v>0</v>
      </c>
      <c r="AL5448" s="22">
        <v>0</v>
      </c>
      <c r="AM5448" s="22">
        <v>0</v>
      </c>
      <c r="AN5448" s="22">
        <v>-57.92</v>
      </c>
      <c r="AO5448" s="22">
        <v>0</v>
      </c>
      <c r="AP5448" s="18">
        <f>SUM(AI5448:AO5448)</f>
        <v>4392.59</v>
      </c>
    </row>
    <row r="5449" ht="20.35" customHeight="1">
      <c r="A5449" t="s" s="28">
        <v>4127</v>
      </c>
      <c r="B5449" s="15">
        <v>44545</v>
      </c>
      <c r="C5449" s="16"/>
      <c r="D5449" s="16"/>
      <c r="E5449" s="31"/>
      <c r="F5449" s="31"/>
      <c r="G5449" s="16"/>
      <c r="H5449" s="16"/>
      <c r="I5449" s="16"/>
      <c r="J5449" s="16"/>
      <c r="K5449" s="16"/>
      <c r="L5449" s="17">
        <v>2</v>
      </c>
      <c r="M5449" s="16"/>
      <c r="N5449" s="16"/>
      <c r="O5449" s="16"/>
      <c r="P5449" s="16"/>
      <c r="Q5449" s="16"/>
      <c r="R5449" s="16"/>
      <c r="S5449" s="17">
        <v>1</v>
      </c>
      <c r="T5449" s="16"/>
      <c r="U5449" s="16"/>
      <c r="V5449" s="16"/>
      <c r="W5449" s="16"/>
      <c r="X5449" s="16"/>
      <c r="Y5449" s="16"/>
      <c r="Z5449" s="16"/>
      <c r="AA5449" s="16"/>
      <c r="AB5449" s="16"/>
      <c r="AC5449" s="16"/>
      <c r="AD5449" s="16"/>
      <c r="AE5449" s="16"/>
      <c r="AF5449" s="16"/>
      <c r="AG5449" s="16"/>
      <c r="AH5449" s="16"/>
      <c r="AI5449" s="18">
        <v>2164.97</v>
      </c>
      <c r="AJ5449" s="22">
        <f>AI5449*-0.029+-0.3</f>
        <v>-63.08413</v>
      </c>
      <c r="AK5449" s="22">
        <v>0</v>
      </c>
      <c r="AL5449" s="22">
        <v>0</v>
      </c>
      <c r="AM5449" s="22">
        <v>0</v>
      </c>
      <c r="AN5449" s="22">
        <v>-12.68</v>
      </c>
      <c r="AO5449" s="22">
        <v>0</v>
      </c>
      <c r="AP5449" s="18">
        <f>SUM(AI5449:AO5449)</f>
        <v>2089.20587</v>
      </c>
    </row>
    <row r="5450" ht="20.35" customHeight="1">
      <c r="A5450" t="s" s="28">
        <v>4128</v>
      </c>
      <c r="B5450" s="15">
        <v>44545</v>
      </c>
      <c r="C5450" s="17">
        <v>1</v>
      </c>
      <c r="D5450" s="16"/>
      <c r="E5450" s="31"/>
      <c r="F5450" s="31"/>
      <c r="G5450" s="16"/>
      <c r="H5450" s="16"/>
      <c r="I5450" s="16"/>
      <c r="J5450" s="16"/>
      <c r="K5450" s="16"/>
      <c r="L5450" s="16"/>
      <c r="M5450" s="16"/>
      <c r="N5450" s="16"/>
      <c r="O5450" s="16"/>
      <c r="P5450" s="16"/>
      <c r="Q5450" s="16"/>
      <c r="R5450" s="16"/>
      <c r="S5450" s="16"/>
      <c r="T5450" s="16"/>
      <c r="U5450" s="16"/>
      <c r="V5450" s="16"/>
      <c r="W5450" s="16"/>
      <c r="X5450" s="16"/>
      <c r="Y5450" s="16"/>
      <c r="Z5450" s="16"/>
      <c r="AA5450" s="16"/>
      <c r="AB5450" s="16"/>
      <c r="AC5450" s="16"/>
      <c r="AD5450" s="16"/>
      <c r="AE5450" s="16"/>
      <c r="AF5450" s="16"/>
      <c r="AG5450" s="16"/>
      <c r="AH5450" s="16"/>
      <c r="AI5450" s="18">
        <v>299.99</v>
      </c>
      <c r="AJ5450" s="22">
        <f>AI5450*-0.029+-0.3</f>
        <v>-8.99971</v>
      </c>
      <c r="AK5450" s="22">
        <v>0</v>
      </c>
      <c r="AL5450" s="22">
        <v>0</v>
      </c>
      <c r="AM5450" s="22">
        <v>0</v>
      </c>
      <c r="AN5450" s="22">
        <v>-10.02</v>
      </c>
      <c r="AO5450" s="22">
        <v>0</v>
      </c>
      <c r="AP5450" s="18">
        <f>SUM(AI5450:AO5450)</f>
        <v>280.97029</v>
      </c>
    </row>
    <row r="5451" ht="32.35" customHeight="1">
      <c r="A5451" t="s" s="28">
        <v>4129</v>
      </c>
      <c r="B5451" s="15">
        <v>44545</v>
      </c>
      <c r="C5451" s="16"/>
      <c r="D5451" s="16"/>
      <c r="E5451" s="31"/>
      <c r="F5451" s="31"/>
      <c r="G5451" s="16"/>
      <c r="H5451" s="16"/>
      <c r="I5451" s="16"/>
      <c r="J5451" s="16"/>
      <c r="K5451" s="16"/>
      <c r="L5451" s="16"/>
      <c r="M5451" s="16"/>
      <c r="N5451" s="16"/>
      <c r="O5451" s="16"/>
      <c r="P5451" s="16"/>
      <c r="Q5451" s="16"/>
      <c r="R5451" s="16"/>
      <c r="S5451" s="17">
        <v>2</v>
      </c>
      <c r="T5451" s="16"/>
      <c r="U5451" s="16"/>
      <c r="V5451" s="16"/>
      <c r="W5451" s="16"/>
      <c r="X5451" s="16"/>
      <c r="Y5451" s="16"/>
      <c r="Z5451" s="16"/>
      <c r="AA5451" s="16"/>
      <c r="AB5451" s="16"/>
      <c r="AC5451" s="16"/>
      <c r="AD5451" s="16"/>
      <c r="AE5451" s="16"/>
      <c r="AF5451" s="16"/>
      <c r="AG5451" s="16"/>
      <c r="AH5451" s="16"/>
      <c r="AI5451" s="18">
        <v>714.98</v>
      </c>
      <c r="AJ5451" s="22">
        <f>AI5451*-0.029+-0.3</f>
        <v>-21.03442</v>
      </c>
      <c r="AK5451" s="22">
        <v>0</v>
      </c>
      <c r="AL5451" s="22">
        <v>0</v>
      </c>
      <c r="AM5451" s="22">
        <v>0</v>
      </c>
      <c r="AN5451" s="22">
        <v>-13.13</v>
      </c>
      <c r="AO5451" s="22">
        <v>0</v>
      </c>
      <c r="AP5451" s="18">
        <f>SUM(AI5451:AO5451)</f>
        <v>680.81558</v>
      </c>
    </row>
    <row r="5452" ht="20.35" customHeight="1">
      <c r="A5452" t="s" s="28">
        <v>4038</v>
      </c>
      <c r="B5452" s="15">
        <v>44545</v>
      </c>
      <c r="C5452" s="16"/>
      <c r="D5452" s="16"/>
      <c r="E5452" s="31"/>
      <c r="F5452" s="31"/>
      <c r="G5452" s="16"/>
      <c r="H5452" s="16"/>
      <c r="I5452" s="16"/>
      <c r="J5452" s="16"/>
      <c r="K5452" s="16"/>
      <c r="L5452" s="16"/>
      <c r="M5452" s="16"/>
      <c r="N5452" s="16"/>
      <c r="O5452" s="16"/>
      <c r="P5452" s="16"/>
      <c r="Q5452" s="16"/>
      <c r="R5452" s="16"/>
      <c r="S5452" s="16"/>
      <c r="T5452" s="16"/>
      <c r="U5452" s="16"/>
      <c r="V5452" s="16"/>
      <c r="W5452" s="16"/>
      <c r="X5452" s="16"/>
      <c r="Y5452" s="16"/>
      <c r="Z5452" s="16"/>
      <c r="AA5452" s="16"/>
      <c r="AB5452" s="16"/>
      <c r="AC5452" s="16"/>
      <c r="AD5452" s="16"/>
      <c r="AE5452" s="16"/>
      <c r="AF5452" s="16"/>
      <c r="AG5452" s="16"/>
      <c r="AH5452" s="16"/>
      <c r="AI5452" s="18">
        <v>200</v>
      </c>
      <c r="AJ5452" s="22">
        <f>AI5452*-0.029+-0.3</f>
        <v>-6.1</v>
      </c>
      <c r="AK5452" s="22">
        <v>0</v>
      </c>
      <c r="AL5452" s="22">
        <v>0</v>
      </c>
      <c r="AM5452" s="22">
        <v>0</v>
      </c>
      <c r="AN5452" s="22">
        <v>0</v>
      </c>
      <c r="AO5452" s="22">
        <v>0</v>
      </c>
      <c r="AP5452" s="18">
        <f>SUM(AI5452:AO5452)</f>
        <v>193.9</v>
      </c>
    </row>
    <row r="5453" ht="20.35" customHeight="1">
      <c r="A5453" t="s" s="28">
        <v>4038</v>
      </c>
      <c r="B5453" s="15">
        <v>44545</v>
      </c>
      <c r="C5453" s="16"/>
      <c r="D5453" s="16"/>
      <c r="E5453" s="31"/>
      <c r="F5453" s="31"/>
      <c r="G5453" s="16"/>
      <c r="H5453" s="16"/>
      <c r="I5453" s="16"/>
      <c r="J5453" s="16"/>
      <c r="K5453" s="16"/>
      <c r="L5453" s="17">
        <v>2</v>
      </c>
      <c r="M5453" s="16"/>
      <c r="N5453" s="16"/>
      <c r="O5453" s="16"/>
      <c r="P5453" s="16"/>
      <c r="Q5453" s="16"/>
      <c r="R5453" s="16"/>
      <c r="S5453" s="16"/>
      <c r="T5453" s="16"/>
      <c r="U5453" s="16"/>
      <c r="V5453" s="16"/>
      <c r="W5453" s="16"/>
      <c r="X5453" s="16"/>
      <c r="Y5453" s="16"/>
      <c r="Z5453" s="16"/>
      <c r="AA5453" s="16"/>
      <c r="AB5453" s="16"/>
      <c r="AC5453" s="16"/>
      <c r="AD5453" s="16"/>
      <c r="AE5453" s="16"/>
      <c r="AF5453" s="16"/>
      <c r="AG5453" s="16"/>
      <c r="AH5453" s="16"/>
      <c r="AI5453" s="18">
        <v>1074.77</v>
      </c>
      <c r="AJ5453" s="22">
        <f>AI5453*-0.029+-0.3</f>
        <v>-31.46833</v>
      </c>
      <c r="AK5453" s="22">
        <v>0</v>
      </c>
      <c r="AL5453" s="22">
        <v>0</v>
      </c>
      <c r="AM5453" s="22">
        <v>0</v>
      </c>
      <c r="AN5453" s="22">
        <v>-24.34</v>
      </c>
      <c r="AO5453" s="22">
        <v>0</v>
      </c>
      <c r="AP5453" s="18">
        <f>SUM(AI5453:AO5453)</f>
        <v>1018.96167</v>
      </c>
    </row>
    <row r="5454" ht="20.35" customHeight="1">
      <c r="A5454" t="s" s="28">
        <v>2992</v>
      </c>
      <c r="B5454" s="15">
        <v>44545</v>
      </c>
      <c r="C5454" s="16"/>
      <c r="D5454" s="16"/>
      <c r="E5454" s="31"/>
      <c r="F5454" s="31"/>
      <c r="G5454" s="16"/>
      <c r="H5454" s="16"/>
      <c r="I5454" s="16"/>
      <c r="J5454" s="16"/>
      <c r="K5454" s="16"/>
      <c r="L5454" s="16"/>
      <c r="M5454" s="16"/>
      <c r="N5454" s="16"/>
      <c r="O5454" s="16"/>
      <c r="P5454" s="16"/>
      <c r="Q5454" s="16"/>
      <c r="R5454" s="16"/>
      <c r="S5454" s="16"/>
      <c r="T5454" s="16"/>
      <c r="U5454" s="16"/>
      <c r="V5454" s="16"/>
      <c r="W5454" s="16"/>
      <c r="X5454" s="16"/>
      <c r="Y5454" s="16"/>
      <c r="Z5454" s="16"/>
      <c r="AA5454" s="16"/>
      <c r="AB5454" s="16"/>
      <c r="AC5454" s="16"/>
      <c r="AD5454" s="16"/>
      <c r="AE5454" s="16"/>
      <c r="AF5454" s="16"/>
      <c r="AG5454" s="16"/>
      <c r="AH5454" s="16"/>
      <c r="AI5454" s="18">
        <v>70.56</v>
      </c>
      <c r="AJ5454" s="22">
        <v>0</v>
      </c>
      <c r="AK5454" s="22">
        <f>AI5454*-0.029+-0.3</f>
        <v>-2.34624</v>
      </c>
      <c r="AL5454" s="22">
        <v>0</v>
      </c>
      <c r="AM5454" s="22">
        <v>0</v>
      </c>
      <c r="AN5454" s="22">
        <v>0</v>
      </c>
      <c r="AO5454" s="22">
        <v>0</v>
      </c>
      <c r="AP5454" s="18">
        <f>SUM(AI5454:AO5454)</f>
        <v>68.21375999999999</v>
      </c>
    </row>
    <row r="5455" ht="20.35" customHeight="1">
      <c r="A5455" t="s" s="28">
        <v>4130</v>
      </c>
      <c r="B5455" s="15">
        <v>44546</v>
      </c>
      <c r="C5455" s="17">
        <v>1</v>
      </c>
      <c r="D5455" s="16"/>
      <c r="E5455" s="31"/>
      <c r="F5455" s="31"/>
      <c r="G5455" s="16"/>
      <c r="H5455" s="16"/>
      <c r="I5455" s="16"/>
      <c r="J5455" s="16"/>
      <c r="K5455" s="16"/>
      <c r="L5455" s="16"/>
      <c r="M5455" s="16"/>
      <c r="N5455" s="16"/>
      <c r="O5455" s="16"/>
      <c r="P5455" s="16"/>
      <c r="Q5455" s="16"/>
      <c r="R5455" s="16"/>
      <c r="S5455" s="16"/>
      <c r="T5455" s="16"/>
      <c r="U5455" s="16"/>
      <c r="V5455" s="16"/>
      <c r="W5455" s="16"/>
      <c r="X5455" s="16"/>
      <c r="Y5455" s="16"/>
      <c r="Z5455" s="17">
        <v>1</v>
      </c>
      <c r="AA5455" s="16"/>
      <c r="AB5455" s="16"/>
      <c r="AC5455" s="16"/>
      <c r="AD5455" s="16"/>
      <c r="AE5455" s="16"/>
      <c r="AF5455" s="16"/>
      <c r="AG5455" s="16"/>
      <c r="AH5455" s="16"/>
      <c r="AI5455" s="18">
        <v>344.98</v>
      </c>
      <c r="AJ5455" s="22">
        <f>AI5455*-0.029+-0.3</f>
        <v>-10.30442</v>
      </c>
      <c r="AK5455" s="22">
        <v>0</v>
      </c>
      <c r="AL5455" s="22">
        <v>0</v>
      </c>
      <c r="AM5455" s="22">
        <v>0</v>
      </c>
      <c r="AN5455" s="22">
        <v>-13.13</v>
      </c>
      <c r="AO5455" s="22">
        <v>0</v>
      </c>
      <c r="AP5455" s="18">
        <f>SUM(AI5455:AO5455)</f>
        <v>321.54558</v>
      </c>
    </row>
    <row r="5456" ht="20.35" customHeight="1">
      <c r="A5456" t="s" s="28">
        <v>4131</v>
      </c>
      <c r="B5456" s="15">
        <v>44546</v>
      </c>
      <c r="C5456" s="17">
        <v>1</v>
      </c>
      <c r="D5456" s="16"/>
      <c r="E5456" s="31"/>
      <c r="F5456" s="59">
        <v>1</v>
      </c>
      <c r="G5456" s="16"/>
      <c r="H5456" s="16"/>
      <c r="I5456" s="16"/>
      <c r="J5456" s="16"/>
      <c r="K5456" s="16"/>
      <c r="L5456" s="16"/>
      <c r="M5456" s="16"/>
      <c r="N5456" s="16"/>
      <c r="O5456" s="16"/>
      <c r="P5456" s="16"/>
      <c r="Q5456" s="16"/>
      <c r="R5456" s="16"/>
      <c r="S5456" s="16"/>
      <c r="T5456" s="16"/>
      <c r="U5456" s="16"/>
      <c r="V5456" s="16"/>
      <c r="W5456" s="16"/>
      <c r="X5456" s="16"/>
      <c r="Y5456" s="16"/>
      <c r="Z5456" s="16"/>
      <c r="AA5456" s="16"/>
      <c r="AB5456" s="16"/>
      <c r="AC5456" s="16"/>
      <c r="AD5456" s="16"/>
      <c r="AE5456" s="16"/>
      <c r="AF5456" s="16"/>
      <c r="AG5456" s="16"/>
      <c r="AH5456" s="16"/>
      <c r="AI5456" s="18">
        <v>654.77</v>
      </c>
      <c r="AJ5456" s="22">
        <f>AI5456*-0.029+-0.3</f>
        <v>-19.28833</v>
      </c>
      <c r="AK5456" s="22">
        <v>0</v>
      </c>
      <c r="AL5456" s="22">
        <v>0</v>
      </c>
      <c r="AM5456" s="22">
        <v>0</v>
      </c>
      <c r="AN5456" s="22">
        <v>-53.7</v>
      </c>
      <c r="AO5456" s="22">
        <v>0</v>
      </c>
      <c r="AP5456" s="18">
        <f>SUM(AI5456:AO5456)</f>
        <v>581.78167</v>
      </c>
    </row>
    <row r="5457" ht="20.35" customHeight="1">
      <c r="A5457" t="s" s="28">
        <v>4102</v>
      </c>
      <c r="B5457" s="15">
        <v>44546</v>
      </c>
      <c r="C5457" s="16"/>
      <c r="D5457" s="16"/>
      <c r="E5457" s="31"/>
      <c r="F5457" s="31"/>
      <c r="G5457" s="16"/>
      <c r="H5457" s="16"/>
      <c r="I5457" s="16"/>
      <c r="J5457" s="16"/>
      <c r="K5457" s="16"/>
      <c r="L5457" s="16"/>
      <c r="M5457" s="16"/>
      <c r="N5457" s="16"/>
      <c r="O5457" s="16"/>
      <c r="P5457" s="16"/>
      <c r="Q5457" s="16"/>
      <c r="R5457" s="16"/>
      <c r="S5457" s="16"/>
      <c r="T5457" s="16"/>
      <c r="U5457" s="16"/>
      <c r="V5457" s="16"/>
      <c r="W5457" s="16"/>
      <c r="X5457" s="17">
        <v>2</v>
      </c>
      <c r="Y5457" s="16"/>
      <c r="Z5457" s="16"/>
      <c r="AA5457" s="16"/>
      <c r="AB5457" s="16"/>
      <c r="AC5457" s="16"/>
      <c r="AD5457" s="16"/>
      <c r="AE5457" s="16"/>
      <c r="AF5457" s="16"/>
      <c r="AG5457" s="16"/>
      <c r="AH5457" s="16"/>
      <c r="AI5457" s="18">
        <v>539.98</v>
      </c>
      <c r="AJ5457" s="22">
        <f>AI5457*-0.029+-0.3</f>
        <v>-15.95942</v>
      </c>
      <c r="AK5457" s="22">
        <v>0</v>
      </c>
      <c r="AL5457" s="22">
        <v>0</v>
      </c>
      <c r="AM5457" s="22">
        <v>0</v>
      </c>
      <c r="AN5457" s="22">
        <v>-72.75</v>
      </c>
      <c r="AO5457" s="22">
        <v>0</v>
      </c>
      <c r="AP5457" s="18">
        <f>SUM(AI5457:AO5457)</f>
        <v>451.27058</v>
      </c>
    </row>
    <row r="5458" ht="20.35" customHeight="1">
      <c r="A5458" t="s" s="28">
        <v>2923</v>
      </c>
      <c r="B5458" s="15">
        <v>44547</v>
      </c>
      <c r="C5458" s="16"/>
      <c r="D5458" s="16"/>
      <c r="E5458" s="31"/>
      <c r="F5458" s="31"/>
      <c r="G5458" s="16"/>
      <c r="H5458" s="16"/>
      <c r="I5458" s="16"/>
      <c r="J5458" s="16"/>
      <c r="K5458" s="16"/>
      <c r="L5458" s="16"/>
      <c r="M5458" s="16"/>
      <c r="N5458" s="16"/>
      <c r="O5458" s="16"/>
      <c r="P5458" s="16"/>
      <c r="Q5458" s="16"/>
      <c r="R5458" s="16"/>
      <c r="S5458" s="16"/>
      <c r="T5458" s="16"/>
      <c r="U5458" s="16"/>
      <c r="V5458" s="16"/>
      <c r="W5458" s="16"/>
      <c r="X5458" s="16"/>
      <c r="Y5458" s="16"/>
      <c r="Z5458" s="17">
        <v>4</v>
      </c>
      <c r="AA5458" s="17">
        <v>4</v>
      </c>
      <c r="AB5458" s="16"/>
      <c r="AC5458" s="16"/>
      <c r="AD5458" s="16"/>
      <c r="AE5458" s="16"/>
      <c r="AF5458" s="16"/>
      <c r="AG5458" s="16"/>
      <c r="AH5458" s="16"/>
      <c r="AI5458" s="18">
        <v>294.71</v>
      </c>
      <c r="AJ5458" s="22">
        <f>AI5458*-0.029+-0.3</f>
        <v>-8.846590000000001</v>
      </c>
      <c r="AK5458" s="22">
        <v>0</v>
      </c>
      <c r="AL5458" s="22">
        <v>0</v>
      </c>
      <c r="AM5458" s="22">
        <v>0</v>
      </c>
      <c r="AN5458" s="22">
        <v>-9.699999999999999</v>
      </c>
      <c r="AO5458" s="22">
        <v>0</v>
      </c>
      <c r="AP5458" s="18">
        <f>SUM(AI5458:AO5458)</f>
        <v>276.16341</v>
      </c>
    </row>
    <row r="5459" ht="20.35" customHeight="1">
      <c r="A5459" t="s" s="28">
        <v>4132</v>
      </c>
      <c r="B5459" s="15">
        <v>44547</v>
      </c>
      <c r="C5459" s="17">
        <v>1</v>
      </c>
      <c r="D5459" s="16"/>
      <c r="E5459" s="31"/>
      <c r="F5459" s="59">
        <v>1</v>
      </c>
      <c r="G5459" s="16"/>
      <c r="H5459" s="16"/>
      <c r="I5459" s="16"/>
      <c r="J5459" s="16"/>
      <c r="K5459" s="16"/>
      <c r="L5459" s="16"/>
      <c r="M5459" s="16"/>
      <c r="N5459" s="16"/>
      <c r="O5459" s="16"/>
      <c r="P5459" s="16"/>
      <c r="Q5459" s="16"/>
      <c r="R5459" s="16"/>
      <c r="S5459" s="16"/>
      <c r="T5459" s="16"/>
      <c r="U5459" s="16"/>
      <c r="V5459" s="16"/>
      <c r="W5459" s="16"/>
      <c r="X5459" s="16"/>
      <c r="Y5459" s="16"/>
      <c r="Z5459" s="16"/>
      <c r="AA5459" s="16"/>
      <c r="AB5459" s="16"/>
      <c r="AC5459" s="16"/>
      <c r="AD5459" s="16"/>
      <c r="AE5459" s="16"/>
      <c r="AF5459" s="16"/>
      <c r="AG5459" s="16"/>
      <c r="AH5459" s="16"/>
      <c r="AI5459" s="18">
        <v>457.98</v>
      </c>
      <c r="AJ5459" s="22">
        <f>AI5459*-0.029+-0.3</f>
        <v>-13.58142</v>
      </c>
      <c r="AK5459" s="22">
        <v>0</v>
      </c>
      <c r="AL5459" s="22">
        <v>0</v>
      </c>
      <c r="AM5459" s="22">
        <v>0</v>
      </c>
      <c r="AN5459" s="22">
        <v>-16.14</v>
      </c>
      <c r="AO5459" s="22">
        <v>0</v>
      </c>
      <c r="AP5459" s="18">
        <f>SUM(AI5459:AO5459)</f>
        <v>428.25858</v>
      </c>
    </row>
    <row r="5460" ht="20.35" customHeight="1">
      <c r="A5460" t="s" s="28">
        <v>4133</v>
      </c>
      <c r="B5460" s="15">
        <v>44547</v>
      </c>
      <c r="C5460" s="16"/>
      <c r="D5460" s="16"/>
      <c r="E5460" s="31"/>
      <c r="F5460" s="31"/>
      <c r="G5460" s="16"/>
      <c r="H5460" s="16"/>
      <c r="I5460" s="16"/>
      <c r="J5460" s="16"/>
      <c r="K5460" s="16"/>
      <c r="L5460" s="16"/>
      <c r="M5460" s="16"/>
      <c r="N5460" s="16"/>
      <c r="O5460" s="16"/>
      <c r="P5460" s="16"/>
      <c r="Q5460" s="17">
        <v>1</v>
      </c>
      <c r="R5460" s="16"/>
      <c r="S5460" s="16"/>
      <c r="T5460" s="16"/>
      <c r="U5460" s="16"/>
      <c r="V5460" s="16"/>
      <c r="W5460" s="16"/>
      <c r="X5460" s="17">
        <v>2</v>
      </c>
      <c r="Y5460" s="16"/>
      <c r="Z5460" s="16"/>
      <c r="AA5460" s="16"/>
      <c r="AB5460" s="16"/>
      <c r="AC5460" s="16"/>
      <c r="AD5460" s="16"/>
      <c r="AE5460" s="16"/>
      <c r="AF5460" s="16"/>
      <c r="AG5460" s="16"/>
      <c r="AH5460" s="16"/>
      <c r="AI5460" s="18">
        <v>569.97</v>
      </c>
      <c r="AJ5460" s="22">
        <f>AI5460*-0.029+-0.3</f>
        <v>-16.82913</v>
      </c>
      <c r="AK5460" s="22">
        <v>0</v>
      </c>
      <c r="AL5460" s="22">
        <v>0</v>
      </c>
      <c r="AM5460" s="22">
        <v>0</v>
      </c>
      <c r="AN5460" s="22">
        <v>-62.08</v>
      </c>
      <c r="AO5460" s="22">
        <v>0</v>
      </c>
      <c r="AP5460" s="18">
        <f>SUM(AI5460:AO5460)</f>
        <v>491.06087</v>
      </c>
    </row>
    <row r="5461" ht="20.35" customHeight="1">
      <c r="A5461" t="s" s="28">
        <v>4134</v>
      </c>
      <c r="B5461" s="15">
        <v>44549</v>
      </c>
      <c r="C5461" s="17">
        <v>2</v>
      </c>
      <c r="D5461" s="16"/>
      <c r="E5461" s="31"/>
      <c r="F5461" s="31"/>
      <c r="G5461" s="16"/>
      <c r="H5461" s="16"/>
      <c r="I5461" s="16"/>
      <c r="J5461" s="16"/>
      <c r="K5461" s="16"/>
      <c r="L5461" s="16"/>
      <c r="M5461" s="16"/>
      <c r="N5461" s="16"/>
      <c r="O5461" s="16"/>
      <c r="P5461" s="16"/>
      <c r="Q5461" s="16"/>
      <c r="R5461" s="16"/>
      <c r="S5461" s="16"/>
      <c r="T5461" s="16"/>
      <c r="U5461" s="16"/>
      <c r="V5461" s="16"/>
      <c r="W5461" s="16"/>
      <c r="X5461" s="16"/>
      <c r="Y5461" s="16"/>
      <c r="Z5461" s="16"/>
      <c r="AA5461" s="16"/>
      <c r="AB5461" s="16"/>
      <c r="AC5461" s="16"/>
      <c r="AD5461" s="16"/>
      <c r="AE5461" s="16"/>
      <c r="AF5461" s="16"/>
      <c r="AG5461" s="16"/>
      <c r="AH5461" s="16"/>
      <c r="AI5461" s="18">
        <v>679.98</v>
      </c>
      <c r="AJ5461" s="22">
        <f>AI5461*-0.029+-0.3</f>
        <v>-20.01942</v>
      </c>
      <c r="AK5461" s="22">
        <v>0</v>
      </c>
      <c r="AL5461" s="22">
        <v>0</v>
      </c>
      <c r="AM5461" s="22">
        <v>0</v>
      </c>
      <c r="AN5461" s="22">
        <v>-21.59</v>
      </c>
      <c r="AO5461" s="22">
        <v>0</v>
      </c>
      <c r="AP5461" s="18">
        <f>SUM(AI5461:AO5461)</f>
        <v>638.37058</v>
      </c>
    </row>
    <row r="5462" ht="20.35" customHeight="1">
      <c r="A5462" t="s" s="28">
        <v>4135</v>
      </c>
      <c r="B5462" s="15">
        <v>44549</v>
      </c>
      <c r="C5462" s="16"/>
      <c r="D5462" s="16"/>
      <c r="E5462" s="31"/>
      <c r="F5462" s="31"/>
      <c r="G5462" s="16"/>
      <c r="H5462" s="16"/>
      <c r="I5462" s="16"/>
      <c r="J5462" s="16"/>
      <c r="K5462" s="16"/>
      <c r="L5462" s="16"/>
      <c r="M5462" s="16"/>
      <c r="N5462" s="16"/>
      <c r="O5462" s="16"/>
      <c r="P5462" s="16"/>
      <c r="Q5462" s="16"/>
      <c r="R5462" s="16"/>
      <c r="S5462" s="16"/>
      <c r="T5462" s="16"/>
      <c r="U5462" s="16"/>
      <c r="V5462" s="16"/>
      <c r="W5462" s="16"/>
      <c r="X5462" s="17">
        <v>2</v>
      </c>
      <c r="Y5462" s="16"/>
      <c r="Z5462" s="16"/>
      <c r="AA5462" s="16"/>
      <c r="AB5462" s="16"/>
      <c r="AC5462" s="16"/>
      <c r="AD5462" s="16"/>
      <c r="AE5462" s="16"/>
      <c r="AF5462" s="16"/>
      <c r="AG5462" s="16"/>
      <c r="AH5462" s="16"/>
      <c r="AI5462" s="18">
        <v>609.97</v>
      </c>
      <c r="AJ5462" s="22">
        <f>AI5462*-0.029+-0.3</f>
        <v>-17.98913</v>
      </c>
      <c r="AK5462" s="22">
        <v>0</v>
      </c>
      <c r="AL5462" s="22">
        <v>0</v>
      </c>
      <c r="AM5462" s="22">
        <v>0</v>
      </c>
      <c r="AN5462" s="22">
        <v>-15.46</v>
      </c>
      <c r="AO5462" s="22">
        <v>0</v>
      </c>
      <c r="AP5462" s="18">
        <f>SUM(AI5462:AO5462)</f>
        <v>576.5208699999999</v>
      </c>
    </row>
    <row r="5463" ht="20.35" customHeight="1">
      <c r="A5463" t="s" s="28">
        <v>3511</v>
      </c>
      <c r="B5463" s="15">
        <v>44549</v>
      </c>
      <c r="C5463" s="16"/>
      <c r="D5463" s="16"/>
      <c r="E5463" s="31"/>
      <c r="F5463" s="31"/>
      <c r="G5463" s="16"/>
      <c r="H5463" s="16"/>
      <c r="I5463" s="16"/>
      <c r="J5463" s="16"/>
      <c r="K5463" s="16"/>
      <c r="L5463" s="16"/>
      <c r="M5463" s="16"/>
      <c r="N5463" s="16"/>
      <c r="O5463" s="16"/>
      <c r="P5463" s="16"/>
      <c r="Q5463" s="16"/>
      <c r="R5463" s="17">
        <v>1</v>
      </c>
      <c r="S5463" s="16"/>
      <c r="T5463" s="16"/>
      <c r="U5463" s="16"/>
      <c r="V5463" s="16"/>
      <c r="W5463" s="16"/>
      <c r="X5463" s="16"/>
      <c r="Y5463" s="16"/>
      <c r="Z5463" s="16"/>
      <c r="AA5463" s="16"/>
      <c r="AB5463" s="16"/>
      <c r="AC5463" s="16"/>
      <c r="AD5463" s="16"/>
      <c r="AE5463" s="16"/>
      <c r="AF5463" s="16"/>
      <c r="AG5463" s="16"/>
      <c r="AH5463" s="16"/>
      <c r="AI5463" s="18">
        <v>400</v>
      </c>
      <c r="AJ5463" s="22">
        <f>AI5463*-0.029+-0.3</f>
        <v>-11.9</v>
      </c>
      <c r="AK5463" s="22">
        <v>0</v>
      </c>
      <c r="AL5463" s="22">
        <v>0</v>
      </c>
      <c r="AM5463" s="22">
        <v>0</v>
      </c>
      <c r="AN5463" s="22">
        <v>-10.2</v>
      </c>
      <c r="AO5463" s="22">
        <v>0</v>
      </c>
      <c r="AP5463" s="18">
        <f>SUM(AI5463:AO5463)</f>
        <v>377.9</v>
      </c>
    </row>
    <row r="5464" ht="20.35" customHeight="1">
      <c r="A5464" t="s" s="28">
        <v>4136</v>
      </c>
      <c r="B5464" s="15">
        <v>44549</v>
      </c>
      <c r="C5464" s="16"/>
      <c r="D5464" s="16"/>
      <c r="E5464" s="31"/>
      <c r="F5464" s="31"/>
      <c r="G5464" s="16"/>
      <c r="H5464" s="16"/>
      <c r="I5464" s="16"/>
      <c r="J5464" s="16"/>
      <c r="K5464" s="16"/>
      <c r="L5464" s="16"/>
      <c r="M5464" s="16"/>
      <c r="N5464" s="16"/>
      <c r="O5464" s="16"/>
      <c r="P5464" s="16"/>
      <c r="Q5464" s="16"/>
      <c r="R5464" s="16"/>
      <c r="S5464" s="17">
        <v>1</v>
      </c>
      <c r="T5464" s="16"/>
      <c r="U5464" s="16"/>
      <c r="V5464" s="16"/>
      <c r="W5464" s="16"/>
      <c r="X5464" s="16"/>
      <c r="Y5464" s="16"/>
      <c r="Z5464" s="16"/>
      <c r="AA5464" s="16"/>
      <c r="AB5464" s="16"/>
      <c r="AC5464" s="16"/>
      <c r="AD5464" s="16"/>
      <c r="AE5464" s="16"/>
      <c r="AF5464" s="16"/>
      <c r="AG5464" s="16"/>
      <c r="AH5464" s="16"/>
      <c r="AI5464" s="18">
        <v>415.45</v>
      </c>
      <c r="AJ5464" s="22">
        <v>0</v>
      </c>
      <c r="AK5464" s="22">
        <v>0</v>
      </c>
      <c r="AL5464" s="22">
        <f>AI5464*-0.029-0.3</f>
        <v>-12.34805</v>
      </c>
      <c r="AM5464" s="22">
        <v>0</v>
      </c>
      <c r="AN5464" s="22">
        <v>-41.59</v>
      </c>
      <c r="AO5464" s="22">
        <v>0</v>
      </c>
      <c r="AP5464" s="18">
        <f>SUM(AI5464:AO5464)</f>
        <v>361.51195</v>
      </c>
    </row>
    <row r="5465" ht="20.35" customHeight="1">
      <c r="A5465" t="s" s="28">
        <v>2855</v>
      </c>
      <c r="B5465" s="15">
        <v>44549</v>
      </c>
      <c r="C5465" s="16"/>
      <c r="D5465" s="16"/>
      <c r="E5465" s="31"/>
      <c r="F5465" s="31"/>
      <c r="G5465" s="16"/>
      <c r="H5465" s="16"/>
      <c r="I5465" s="16"/>
      <c r="J5465" s="16"/>
      <c r="K5465" s="16"/>
      <c r="L5465" s="16"/>
      <c r="M5465" s="16"/>
      <c r="N5465" s="16"/>
      <c r="O5465" s="16"/>
      <c r="P5465" s="16"/>
      <c r="Q5465" s="16"/>
      <c r="R5465" s="16"/>
      <c r="S5465" s="16"/>
      <c r="T5465" s="16"/>
      <c r="U5465" s="16"/>
      <c r="V5465" s="16"/>
      <c r="W5465" s="16"/>
      <c r="X5465" s="17">
        <v>6</v>
      </c>
      <c r="Y5465" s="16"/>
      <c r="Z5465" s="16"/>
      <c r="AA5465" s="16"/>
      <c r="AB5465" s="16"/>
      <c r="AC5465" s="16"/>
      <c r="AD5465" s="16"/>
      <c r="AE5465" s="16"/>
      <c r="AF5465" s="16"/>
      <c r="AG5465" s="16"/>
      <c r="AH5465" s="16"/>
      <c r="AI5465" s="18">
        <v>510.83</v>
      </c>
      <c r="AJ5465" s="22">
        <v>0</v>
      </c>
      <c r="AK5465" s="22">
        <v>0</v>
      </c>
      <c r="AL5465" s="22">
        <v>0</v>
      </c>
      <c r="AM5465" s="22">
        <v>0</v>
      </c>
      <c r="AN5465" s="22">
        <v>-10.33</v>
      </c>
      <c r="AO5465" s="22">
        <v>0</v>
      </c>
      <c r="AP5465" s="18">
        <f>SUM(AI5465:AO5465)</f>
        <v>500.5</v>
      </c>
    </row>
    <row r="5466" ht="20.35" customHeight="1">
      <c r="A5466" t="s" s="28">
        <v>4058</v>
      </c>
      <c r="B5466" s="15">
        <v>44549</v>
      </c>
      <c r="C5466" s="16"/>
      <c r="D5466" s="16"/>
      <c r="E5466" s="31"/>
      <c r="F5466" s="31"/>
      <c r="G5466" s="16"/>
      <c r="H5466" s="16"/>
      <c r="I5466" s="16"/>
      <c r="J5466" s="16"/>
      <c r="K5466" s="16"/>
      <c r="L5466" s="16"/>
      <c r="M5466" s="16"/>
      <c r="N5466" s="16"/>
      <c r="O5466" s="16"/>
      <c r="P5466" s="16"/>
      <c r="Q5466" s="16"/>
      <c r="R5466" s="16"/>
      <c r="S5466" s="16"/>
      <c r="T5466" s="16"/>
      <c r="U5466" s="16"/>
      <c r="V5466" s="16"/>
      <c r="W5466" s="16"/>
      <c r="X5466" s="17">
        <v>1</v>
      </c>
      <c r="Y5466" s="16"/>
      <c r="Z5466" s="16"/>
      <c r="AA5466" s="16"/>
      <c r="AB5466" s="16"/>
      <c r="AC5466" s="16"/>
      <c r="AD5466" s="16"/>
      <c r="AE5466" s="16"/>
      <c r="AF5466" s="16"/>
      <c r="AG5466" s="16"/>
      <c r="AH5466" s="16"/>
      <c r="AI5466" s="18">
        <v>119.6</v>
      </c>
      <c r="AJ5466" s="22">
        <f>AI5466*-0.029+-0.3</f>
        <v>-3.7684</v>
      </c>
      <c r="AK5466" s="22">
        <v>0</v>
      </c>
      <c r="AL5466" s="22">
        <v>0</v>
      </c>
      <c r="AM5466" s="22">
        <v>0</v>
      </c>
      <c r="AN5466" s="22">
        <v>-10.2</v>
      </c>
      <c r="AO5466" s="22">
        <v>-9.619999999999999</v>
      </c>
      <c r="AP5466" s="18">
        <f>SUM(AI5466:AO5466)</f>
        <v>96.0116</v>
      </c>
    </row>
    <row r="5467" ht="20.35" customHeight="1">
      <c r="A5467" t="s" s="28">
        <v>4137</v>
      </c>
      <c r="B5467" s="15">
        <v>44549</v>
      </c>
      <c r="C5467" s="17">
        <v>1</v>
      </c>
      <c r="D5467" s="16"/>
      <c r="E5467" s="31"/>
      <c r="F5467" s="31"/>
      <c r="G5467" s="16"/>
      <c r="H5467" s="16"/>
      <c r="I5467" s="16"/>
      <c r="J5467" s="16"/>
      <c r="K5467" s="16"/>
      <c r="L5467" s="16"/>
      <c r="M5467" s="16"/>
      <c r="N5467" s="16"/>
      <c r="O5467" s="16"/>
      <c r="P5467" s="16"/>
      <c r="Q5467" s="16"/>
      <c r="R5467" s="16"/>
      <c r="S5467" s="16"/>
      <c r="T5467" s="16"/>
      <c r="U5467" s="16"/>
      <c r="V5467" s="16"/>
      <c r="W5467" s="16"/>
      <c r="X5467" s="16"/>
      <c r="Y5467" s="16"/>
      <c r="Z5467" s="16"/>
      <c r="AA5467" s="16"/>
      <c r="AB5467" s="16"/>
      <c r="AC5467" s="16"/>
      <c r="AD5467" s="16"/>
      <c r="AE5467" s="16"/>
      <c r="AF5467" s="16"/>
      <c r="AG5467" s="16"/>
      <c r="AH5467" s="16"/>
      <c r="AI5467" s="18">
        <v>309.98</v>
      </c>
      <c r="AJ5467" s="22">
        <v>0</v>
      </c>
      <c r="AK5467" s="22">
        <v>0</v>
      </c>
      <c r="AL5467" s="22">
        <f>AI5467*-0.029-0.3</f>
        <v>-9.28942</v>
      </c>
      <c r="AM5467" s="22">
        <v>0</v>
      </c>
      <c r="AN5467" s="22">
        <v>-11.68</v>
      </c>
      <c r="AO5467" s="22">
        <v>0</v>
      </c>
      <c r="AP5467" s="18">
        <f>SUM(AI5467:AO5467)</f>
        <v>289.01058</v>
      </c>
    </row>
    <row r="5468" ht="20.35" customHeight="1">
      <c r="A5468" t="s" s="28">
        <v>4138</v>
      </c>
      <c r="B5468" s="15">
        <v>44550</v>
      </c>
      <c r="C5468" s="16"/>
      <c r="D5468" s="16"/>
      <c r="E5468" s="31"/>
      <c r="F5468" s="31"/>
      <c r="G5468" s="16"/>
      <c r="H5468" s="16"/>
      <c r="I5468" s="16"/>
      <c r="J5468" s="16"/>
      <c r="K5468" s="16"/>
      <c r="L5468" s="16"/>
      <c r="M5468" s="16"/>
      <c r="N5468" s="16"/>
      <c r="O5468" s="16"/>
      <c r="P5468" s="16"/>
      <c r="Q5468" s="16"/>
      <c r="R5468" s="16"/>
      <c r="S5468" s="16"/>
      <c r="T5468" s="16"/>
      <c r="U5468" s="16"/>
      <c r="V5468" s="16"/>
      <c r="W5468" s="16"/>
      <c r="X5468" s="16"/>
      <c r="Y5468" s="16"/>
      <c r="Z5468" s="16"/>
      <c r="AA5468" s="16"/>
      <c r="AB5468" s="16"/>
      <c r="AC5468" s="16"/>
      <c r="AD5468" s="16"/>
      <c r="AE5468" s="16"/>
      <c r="AF5468" s="16"/>
      <c r="AG5468" s="16"/>
      <c r="AH5468" s="16"/>
      <c r="AI5468" s="18">
        <v>24.98</v>
      </c>
      <c r="AJ5468" s="22">
        <f>AI5468*-0.029+-0.3</f>
        <v>-1.02442</v>
      </c>
      <c r="AK5468" s="22">
        <v>0</v>
      </c>
      <c r="AL5468" s="22">
        <v>0</v>
      </c>
      <c r="AM5468" s="22">
        <v>0</v>
      </c>
      <c r="AN5468" s="22">
        <v>-3.67</v>
      </c>
      <c r="AO5468" s="22">
        <v>0</v>
      </c>
      <c r="AP5468" s="18">
        <f>SUM(AI5468:AO5468)</f>
        <v>20.28558</v>
      </c>
    </row>
    <row r="5469" ht="20.35" customHeight="1">
      <c r="A5469" t="s" s="28">
        <v>4139</v>
      </c>
      <c r="B5469" s="15">
        <v>44550</v>
      </c>
      <c r="C5469" s="16"/>
      <c r="D5469" s="16"/>
      <c r="E5469" s="31"/>
      <c r="F5469" s="31"/>
      <c r="G5469" s="16"/>
      <c r="H5469" s="16"/>
      <c r="I5469" s="16"/>
      <c r="J5469" s="16"/>
      <c r="K5469" s="16"/>
      <c r="L5469" s="16"/>
      <c r="M5469" s="16"/>
      <c r="N5469" s="16"/>
      <c r="O5469" s="16"/>
      <c r="P5469" s="16"/>
      <c r="Q5469" s="16"/>
      <c r="R5469" s="16"/>
      <c r="S5469" s="17">
        <v>1</v>
      </c>
      <c r="T5469" s="16"/>
      <c r="U5469" s="16"/>
      <c r="V5469" s="16"/>
      <c r="W5469" s="16"/>
      <c r="X5469" s="17">
        <v>2</v>
      </c>
      <c r="Y5469" s="16"/>
      <c r="Z5469" s="16"/>
      <c r="AA5469" s="16"/>
      <c r="AB5469" s="16"/>
      <c r="AC5469" s="16"/>
      <c r="AD5469" s="16"/>
      <c r="AE5469" s="16"/>
      <c r="AF5469" s="16"/>
      <c r="AG5469" s="16"/>
      <c r="AH5469" s="16"/>
      <c r="AI5469" s="18">
        <v>969.95</v>
      </c>
      <c r="AJ5469" s="22">
        <v>0</v>
      </c>
      <c r="AK5469" s="22">
        <f>AI5469*-0.029+-0.3</f>
        <v>-28.42855</v>
      </c>
      <c r="AL5469" s="22">
        <v>0</v>
      </c>
      <c r="AM5469" s="22">
        <v>0</v>
      </c>
      <c r="AN5469" s="22">
        <v>-18.7</v>
      </c>
      <c r="AO5469" s="22">
        <v>0</v>
      </c>
      <c r="AP5469" s="18">
        <f>SUM(AI5469:AO5469)</f>
        <v>922.82145</v>
      </c>
    </row>
    <row r="5470" ht="20.35" customHeight="1">
      <c r="A5470" t="s" s="28">
        <v>4140</v>
      </c>
      <c r="B5470" s="15">
        <v>44550</v>
      </c>
      <c r="C5470" s="16"/>
      <c r="D5470" s="16"/>
      <c r="E5470" s="31"/>
      <c r="F5470" s="31"/>
      <c r="G5470" s="16"/>
      <c r="H5470" s="16"/>
      <c r="I5470" s="16"/>
      <c r="J5470" s="16"/>
      <c r="K5470" s="16"/>
      <c r="L5470" s="16"/>
      <c r="M5470" s="16"/>
      <c r="N5470" s="16"/>
      <c r="O5470" s="16"/>
      <c r="P5470" s="16"/>
      <c r="Q5470" s="17">
        <v>1</v>
      </c>
      <c r="R5470" s="16"/>
      <c r="S5470" s="16"/>
      <c r="T5470" s="16"/>
      <c r="U5470" s="16"/>
      <c r="V5470" s="16"/>
      <c r="W5470" s="16"/>
      <c r="X5470" s="16"/>
      <c r="Y5470" s="16"/>
      <c r="Z5470" s="16"/>
      <c r="AA5470" s="16"/>
      <c r="AB5470" s="16"/>
      <c r="AC5470" s="16"/>
      <c r="AD5470" s="16"/>
      <c r="AE5470" s="16"/>
      <c r="AF5470" s="16"/>
      <c r="AG5470" s="16"/>
      <c r="AH5470" s="16"/>
      <c r="AI5470" s="18">
        <v>299.29</v>
      </c>
      <c r="AJ5470" s="22">
        <f>AI5470*-0.029+-0.3</f>
        <v>-8.97941</v>
      </c>
      <c r="AK5470" s="22">
        <v>0</v>
      </c>
      <c r="AL5470" s="22">
        <v>0</v>
      </c>
      <c r="AM5470" s="22">
        <v>0</v>
      </c>
      <c r="AN5470" s="22">
        <v>-14.76</v>
      </c>
      <c r="AO5470" s="22">
        <v>-24.08</v>
      </c>
      <c r="AP5470" s="18">
        <f>SUM(AI5470:AO5470)</f>
        <v>251.47059</v>
      </c>
    </row>
    <row r="5471" ht="20.35" customHeight="1">
      <c r="A5471" t="s" s="28">
        <v>2634</v>
      </c>
      <c r="B5471" s="15">
        <v>44551</v>
      </c>
      <c r="C5471" s="17">
        <v>2</v>
      </c>
      <c r="D5471" s="16"/>
      <c r="E5471" s="31"/>
      <c r="F5471" s="31"/>
      <c r="G5471" s="16"/>
      <c r="H5471" s="16"/>
      <c r="I5471" s="16"/>
      <c r="J5471" s="16"/>
      <c r="K5471" s="16"/>
      <c r="L5471" s="16"/>
      <c r="M5471" s="16"/>
      <c r="N5471" s="16"/>
      <c r="O5471" s="16"/>
      <c r="P5471" s="16"/>
      <c r="Q5471" s="16"/>
      <c r="R5471" s="16"/>
      <c r="S5471" s="16"/>
      <c r="T5471" s="16"/>
      <c r="U5471" s="16"/>
      <c r="V5471" s="16"/>
      <c r="W5471" s="16"/>
      <c r="X5471" s="16"/>
      <c r="Y5471" s="16"/>
      <c r="Z5471" s="16"/>
      <c r="AA5471" s="16"/>
      <c r="AB5471" s="16"/>
      <c r="AC5471" s="16"/>
      <c r="AD5471" s="16"/>
      <c r="AE5471" s="16"/>
      <c r="AF5471" s="16"/>
      <c r="AG5471" s="16"/>
      <c r="AH5471" s="16"/>
      <c r="AI5471" s="18">
        <v>509.56</v>
      </c>
      <c r="AJ5471" s="22">
        <v>-5.05</v>
      </c>
      <c r="AK5471" s="22">
        <v>0</v>
      </c>
      <c r="AL5471" s="22">
        <v>0</v>
      </c>
      <c r="AM5471" s="22">
        <v>0</v>
      </c>
      <c r="AN5471" s="22">
        <v>-59.56</v>
      </c>
      <c r="AO5471" s="22">
        <v>0</v>
      </c>
      <c r="AP5471" s="18">
        <f>SUM(AI5471:AO5471)</f>
        <v>444.95</v>
      </c>
    </row>
    <row r="5472" ht="20.35" customHeight="1">
      <c r="A5472" t="s" s="28">
        <v>4141</v>
      </c>
      <c r="B5472" s="15">
        <v>44551</v>
      </c>
      <c r="C5472" s="16"/>
      <c r="D5472" s="16"/>
      <c r="E5472" s="31"/>
      <c r="F5472" s="31"/>
      <c r="G5472" s="16"/>
      <c r="H5472" s="16"/>
      <c r="I5472" s="16"/>
      <c r="J5472" s="16"/>
      <c r="K5472" s="16"/>
      <c r="L5472" s="16"/>
      <c r="M5472" s="16"/>
      <c r="N5472" s="16"/>
      <c r="O5472" s="16"/>
      <c r="P5472" s="16"/>
      <c r="Q5472" s="16"/>
      <c r="R5472" s="16"/>
      <c r="S5472" s="16"/>
      <c r="T5472" s="16"/>
      <c r="U5472" s="16"/>
      <c r="V5472" s="16"/>
      <c r="W5472" s="16"/>
      <c r="X5472" s="16"/>
      <c r="Y5472" s="16"/>
      <c r="Z5472" s="16"/>
      <c r="AA5472" s="16"/>
      <c r="AB5472" s="16"/>
      <c r="AC5472" s="16"/>
      <c r="AD5472" s="16"/>
      <c r="AE5472" s="16"/>
      <c r="AF5472" s="16"/>
      <c r="AG5472" s="16"/>
      <c r="AH5472" s="16"/>
      <c r="AI5472" s="18">
        <v>109.97</v>
      </c>
      <c r="AJ5472" s="22">
        <v>0</v>
      </c>
      <c r="AK5472" s="22">
        <f>AI5472*-0.029+-0.3</f>
        <v>-3.48913</v>
      </c>
      <c r="AL5472" s="22">
        <v>0</v>
      </c>
      <c r="AM5472" s="22">
        <v>0</v>
      </c>
      <c r="AN5472" s="22">
        <v>-8.199999999999999</v>
      </c>
      <c r="AO5472" s="22">
        <v>0</v>
      </c>
      <c r="AP5472" s="18">
        <f>SUM(AI5472:AO5472)</f>
        <v>98.28086999999999</v>
      </c>
    </row>
    <row r="5473" ht="20.35" customHeight="1">
      <c r="A5473" t="s" s="28">
        <v>1443</v>
      </c>
      <c r="B5473" s="15">
        <v>44551</v>
      </c>
      <c r="C5473" s="16"/>
      <c r="D5473" s="16"/>
      <c r="E5473" s="31"/>
      <c r="F5473" s="31"/>
      <c r="G5473" s="16"/>
      <c r="H5473" s="16"/>
      <c r="I5473" s="16"/>
      <c r="J5473" s="16"/>
      <c r="K5473" s="16"/>
      <c r="L5473" s="16"/>
      <c r="M5473" s="16"/>
      <c r="N5473" s="16"/>
      <c r="O5473" s="16"/>
      <c r="P5473" s="16"/>
      <c r="Q5473" s="16"/>
      <c r="R5473" s="17">
        <v>1</v>
      </c>
      <c r="S5473" s="16"/>
      <c r="T5473" s="16"/>
      <c r="U5473" s="16"/>
      <c r="V5473" s="16"/>
      <c r="W5473" s="16"/>
      <c r="X5473" s="16"/>
      <c r="Y5473" s="16"/>
      <c r="Z5473" s="16"/>
      <c r="AA5473" s="16"/>
      <c r="AB5473" s="16"/>
      <c r="AC5473" s="16"/>
      <c r="AD5473" s="16"/>
      <c r="AE5473" s="16"/>
      <c r="AF5473" s="16"/>
      <c r="AG5473" s="16"/>
      <c r="AH5473" s="16"/>
      <c r="AI5473" s="18">
        <v>574.98</v>
      </c>
      <c r="AJ5473" s="22">
        <v>0</v>
      </c>
      <c r="AK5473" s="22">
        <v>0</v>
      </c>
      <c r="AL5473" s="22">
        <f>AI5473*-0.029-0.3</f>
        <v>-16.97442</v>
      </c>
      <c r="AM5473" s="22">
        <v>0</v>
      </c>
      <c r="AN5473" s="22">
        <v>-10.2</v>
      </c>
      <c r="AO5473" s="22">
        <v>0</v>
      </c>
      <c r="AP5473" s="18">
        <f>SUM(AI5473:AO5473)</f>
        <v>547.80558</v>
      </c>
    </row>
    <row r="5474" ht="20.35" customHeight="1">
      <c r="A5474" t="s" s="28">
        <v>4142</v>
      </c>
      <c r="B5474" s="15">
        <v>44551</v>
      </c>
      <c r="C5474" s="16"/>
      <c r="D5474" s="16"/>
      <c r="E5474" s="31"/>
      <c r="F5474" s="31"/>
      <c r="G5474" s="16"/>
      <c r="H5474" s="16"/>
      <c r="I5474" s="16"/>
      <c r="J5474" s="16"/>
      <c r="K5474" s="16"/>
      <c r="L5474" s="16"/>
      <c r="M5474" s="16"/>
      <c r="N5474" s="16"/>
      <c r="O5474" s="16"/>
      <c r="P5474" s="16"/>
      <c r="Q5474" s="16"/>
      <c r="R5474" s="16"/>
      <c r="S5474" s="16"/>
      <c r="T5474" s="16"/>
      <c r="U5474" s="16"/>
      <c r="V5474" s="16"/>
      <c r="W5474" s="16"/>
      <c r="X5474" s="16"/>
      <c r="Y5474" s="16"/>
      <c r="Z5474" s="16"/>
      <c r="AA5474" s="16"/>
      <c r="AB5474" s="16"/>
      <c r="AC5474" s="16"/>
      <c r="AD5474" s="16"/>
      <c r="AE5474" s="16"/>
      <c r="AF5474" s="16"/>
      <c r="AG5474" s="16"/>
      <c r="AH5474" s="16"/>
      <c r="AI5474" s="18">
        <v>54.93</v>
      </c>
      <c r="AJ5474" s="22">
        <f>AI5474*-0.029+-0.3</f>
        <v>-1.89297</v>
      </c>
      <c r="AK5474" s="22">
        <v>0</v>
      </c>
      <c r="AL5474" s="22">
        <v>0</v>
      </c>
      <c r="AM5474" s="22">
        <v>0</v>
      </c>
      <c r="AN5474" s="22">
        <v>-8.199999999999999</v>
      </c>
      <c r="AO5474" s="22">
        <v>0</v>
      </c>
      <c r="AP5474" s="18">
        <f>SUM(AI5474:AO5474)</f>
        <v>44.83703</v>
      </c>
    </row>
    <row r="5475" ht="20.35" customHeight="1">
      <c r="A5475" t="s" s="28">
        <v>4143</v>
      </c>
      <c r="B5475" s="15">
        <v>44553</v>
      </c>
      <c r="C5475" s="16"/>
      <c r="D5475" s="16"/>
      <c r="E5475" s="31"/>
      <c r="F5475" s="31"/>
      <c r="G5475" s="16"/>
      <c r="H5475" s="16"/>
      <c r="I5475" s="16"/>
      <c r="J5475" s="16"/>
      <c r="K5475" s="16"/>
      <c r="L5475" s="16"/>
      <c r="M5475" s="16"/>
      <c r="N5475" s="16"/>
      <c r="O5475" s="16"/>
      <c r="P5475" s="16"/>
      <c r="Q5475" s="16"/>
      <c r="R5475" s="16"/>
      <c r="S5475" s="16"/>
      <c r="T5475" s="16"/>
      <c r="U5475" s="16"/>
      <c r="V5475" s="16"/>
      <c r="W5475" s="16"/>
      <c r="X5475" s="17">
        <v>1</v>
      </c>
      <c r="Y5475" s="16"/>
      <c r="Z5475" s="16"/>
      <c r="AA5475" s="16"/>
      <c r="AB5475" s="16"/>
      <c r="AC5475" s="16"/>
      <c r="AD5475" s="16"/>
      <c r="AE5475" s="16"/>
      <c r="AF5475" s="16"/>
      <c r="AG5475" s="16"/>
      <c r="AH5475" s="16"/>
      <c r="AI5475" s="18">
        <v>104.98</v>
      </c>
      <c r="AJ5475" s="22">
        <f>AI5475*-0.029+-0.3</f>
        <v>-3.34442</v>
      </c>
      <c r="AK5475" s="22">
        <v>0</v>
      </c>
      <c r="AL5475" s="22">
        <v>0</v>
      </c>
      <c r="AM5475" s="22">
        <v>0</v>
      </c>
      <c r="AN5475" s="22">
        <v>-10.2</v>
      </c>
      <c r="AO5475" s="22">
        <v>0</v>
      </c>
      <c r="AP5475" s="18">
        <f>SUM(AI5475:AO5475)</f>
        <v>91.43558</v>
      </c>
    </row>
    <row r="5476" ht="20.35" customHeight="1">
      <c r="A5476" t="s" s="28">
        <v>4144</v>
      </c>
      <c r="B5476" s="15">
        <v>44553</v>
      </c>
      <c r="C5476" s="16"/>
      <c r="D5476" s="16"/>
      <c r="E5476" s="31"/>
      <c r="F5476" s="31"/>
      <c r="G5476" s="16"/>
      <c r="H5476" s="16"/>
      <c r="I5476" s="16"/>
      <c r="J5476" s="16"/>
      <c r="K5476" s="16"/>
      <c r="L5476" s="17">
        <v>2</v>
      </c>
      <c r="M5476" s="16"/>
      <c r="N5476" s="16"/>
      <c r="O5476" s="16"/>
      <c r="P5476" s="16"/>
      <c r="Q5476" s="16"/>
      <c r="R5476" s="16"/>
      <c r="S5476" s="17">
        <v>1</v>
      </c>
      <c r="T5476" s="16"/>
      <c r="U5476" s="16"/>
      <c r="V5476" s="16"/>
      <c r="W5476" s="16"/>
      <c r="X5476" s="17">
        <v>2</v>
      </c>
      <c r="Y5476" s="16"/>
      <c r="Z5476" s="16"/>
      <c r="AA5476" s="16"/>
      <c r="AB5476" s="16"/>
      <c r="AC5476" s="16"/>
      <c r="AD5476" s="16"/>
      <c r="AE5476" s="16"/>
      <c r="AF5476" s="16"/>
      <c r="AG5476" s="16"/>
      <c r="AH5476" s="16"/>
      <c r="AI5476" s="18">
        <v>2349.91</v>
      </c>
      <c r="AJ5476" s="22">
        <f>AI5476*-0.029+-0.3</f>
        <v>-68.44739</v>
      </c>
      <c r="AK5476" s="22">
        <v>0</v>
      </c>
      <c r="AL5476" s="22">
        <v>0</v>
      </c>
      <c r="AM5476" s="22">
        <v>0</v>
      </c>
      <c r="AN5476" s="22">
        <v>-35.61</v>
      </c>
      <c r="AO5476" s="22">
        <v>0</v>
      </c>
      <c r="AP5476" s="18">
        <f>SUM(AI5476:AO5476)</f>
        <v>2245.85261</v>
      </c>
    </row>
    <row r="5477" ht="20.35" customHeight="1">
      <c r="A5477" t="s" s="28">
        <v>4145</v>
      </c>
      <c r="B5477" s="15">
        <v>44553</v>
      </c>
      <c r="C5477" s="16"/>
      <c r="D5477" s="16"/>
      <c r="E5477" s="31"/>
      <c r="F5477" s="31"/>
      <c r="G5477" s="16"/>
      <c r="H5477" s="16"/>
      <c r="I5477" s="16"/>
      <c r="J5477" s="16"/>
      <c r="K5477" s="16"/>
      <c r="L5477" s="16"/>
      <c r="M5477" s="16"/>
      <c r="N5477" s="16"/>
      <c r="O5477" s="16"/>
      <c r="P5477" s="16"/>
      <c r="Q5477" s="16"/>
      <c r="R5477" s="16"/>
      <c r="S5477" s="16"/>
      <c r="T5477" s="16"/>
      <c r="U5477" s="16"/>
      <c r="V5477" s="16"/>
      <c r="W5477" s="16"/>
      <c r="X5477" s="17">
        <v>1</v>
      </c>
      <c r="Y5477" s="16"/>
      <c r="Z5477" s="16"/>
      <c r="AA5477" s="16"/>
      <c r="AB5477" s="16"/>
      <c r="AC5477" s="16"/>
      <c r="AD5477" s="16"/>
      <c r="AE5477" s="16"/>
      <c r="AF5477" s="16"/>
      <c r="AG5477" s="16"/>
      <c r="AH5477" s="16"/>
      <c r="AI5477" s="18">
        <v>152.24</v>
      </c>
      <c r="AJ5477" s="22">
        <v>0</v>
      </c>
      <c r="AK5477" s="22">
        <f>AI5477*-0.029+-0.3</f>
        <v>-4.71496</v>
      </c>
      <c r="AL5477" s="22">
        <v>0</v>
      </c>
      <c r="AM5477" s="22">
        <v>0</v>
      </c>
      <c r="AN5477" s="22">
        <v>-11.68</v>
      </c>
      <c r="AO5477" s="22">
        <v>-12.25</v>
      </c>
      <c r="AP5477" s="18">
        <f>SUM(AI5477:AO5477)</f>
        <v>123.59504</v>
      </c>
    </row>
    <row r="5478" ht="20.35" customHeight="1">
      <c r="A5478" t="s" s="28">
        <v>3516</v>
      </c>
      <c r="B5478" s="15">
        <v>44553</v>
      </c>
      <c r="C5478" s="16"/>
      <c r="D5478" s="16"/>
      <c r="E5478" s="31"/>
      <c r="F5478" s="31"/>
      <c r="G5478" s="16"/>
      <c r="H5478" s="16"/>
      <c r="I5478" s="16"/>
      <c r="J5478" s="16"/>
      <c r="K5478" s="16"/>
      <c r="L5478" s="16"/>
      <c r="M5478" s="16"/>
      <c r="N5478" s="16"/>
      <c r="O5478" s="16"/>
      <c r="P5478" s="16"/>
      <c r="Q5478" s="16"/>
      <c r="R5478" s="16"/>
      <c r="S5478" s="16"/>
      <c r="T5478" s="16"/>
      <c r="U5478" s="16"/>
      <c r="V5478" s="16"/>
      <c r="W5478" s="16"/>
      <c r="X5478" s="16"/>
      <c r="Y5478" s="16"/>
      <c r="Z5478" s="16"/>
      <c r="AA5478" s="17">
        <v>2</v>
      </c>
      <c r="AB5478" s="16"/>
      <c r="AC5478" s="16"/>
      <c r="AD5478" s="16"/>
      <c r="AE5478" s="16"/>
      <c r="AF5478" s="16"/>
      <c r="AG5478" s="16"/>
      <c r="AH5478" s="16"/>
      <c r="AI5478" s="18">
        <v>119.98</v>
      </c>
      <c r="AJ5478" s="22">
        <v>0</v>
      </c>
      <c r="AK5478" s="22">
        <f>AI5478*-0.029+-0.3</f>
        <v>-3.77942</v>
      </c>
      <c r="AL5478" s="22">
        <v>0</v>
      </c>
      <c r="AM5478" s="22">
        <v>0</v>
      </c>
      <c r="AN5478" s="22">
        <v>-10.2</v>
      </c>
      <c r="AO5478" s="22">
        <v>0</v>
      </c>
      <c r="AP5478" s="18">
        <f>SUM(AI5478:AO5478)</f>
        <v>106.00058</v>
      </c>
    </row>
    <row r="5479" ht="20.35" customHeight="1">
      <c r="A5479" t="s" s="28">
        <v>4146</v>
      </c>
      <c r="B5479" s="15">
        <v>44554</v>
      </c>
      <c r="C5479" s="16"/>
      <c r="D5479" s="16"/>
      <c r="E5479" s="31"/>
      <c r="F5479" s="31"/>
      <c r="G5479" s="16"/>
      <c r="H5479" s="16"/>
      <c r="I5479" s="16"/>
      <c r="J5479" s="16"/>
      <c r="K5479" s="16"/>
      <c r="L5479" s="16"/>
      <c r="M5479" s="16"/>
      <c r="N5479" s="16"/>
      <c r="O5479" s="16"/>
      <c r="P5479" s="16"/>
      <c r="Q5479" s="17">
        <v>1</v>
      </c>
      <c r="R5479" s="16"/>
      <c r="S5479" s="16"/>
      <c r="T5479" s="16"/>
      <c r="U5479" s="16"/>
      <c r="V5479" s="16"/>
      <c r="W5479" s="16"/>
      <c r="X5479" s="16"/>
      <c r="Y5479" s="16"/>
      <c r="Z5479" s="16"/>
      <c r="AA5479" s="16"/>
      <c r="AB5479" s="16"/>
      <c r="AC5479" s="16"/>
      <c r="AD5479" s="16"/>
      <c r="AE5479" s="16"/>
      <c r="AF5479" s="16"/>
      <c r="AG5479" s="16"/>
      <c r="AH5479" s="16"/>
      <c r="AI5479" s="18">
        <v>249.99</v>
      </c>
      <c r="AJ5479" s="22">
        <f>AI5479*-0.029+-0.3</f>
        <v>-7.54971</v>
      </c>
      <c r="AK5479" s="22">
        <v>0</v>
      </c>
      <c r="AL5479" s="22">
        <v>0</v>
      </c>
      <c r="AM5479" s="22">
        <v>0</v>
      </c>
      <c r="AN5479" s="22">
        <v>-9.050000000000001</v>
      </c>
      <c r="AO5479" s="22">
        <v>0</v>
      </c>
      <c r="AP5479" s="18">
        <f>SUM(AI5479:AO5479)</f>
        <v>233.39029</v>
      </c>
    </row>
    <row r="5480" ht="20.35" customHeight="1">
      <c r="A5480" t="s" s="28">
        <v>4147</v>
      </c>
      <c r="B5480" s="15">
        <v>44554</v>
      </c>
      <c r="C5480" s="16"/>
      <c r="D5480" s="16"/>
      <c r="E5480" s="31"/>
      <c r="F5480" s="31"/>
      <c r="G5480" s="16"/>
      <c r="H5480" s="31"/>
      <c r="I5480" s="16"/>
      <c r="J5480" s="16"/>
      <c r="K5480" s="17">
        <v>4</v>
      </c>
      <c r="L5480" s="16"/>
      <c r="M5480" s="16"/>
      <c r="N5480" s="16"/>
      <c r="O5480" s="16"/>
      <c r="P5480" s="16"/>
      <c r="Q5480" s="16"/>
      <c r="R5480" s="17">
        <v>1</v>
      </c>
      <c r="S5480" s="16"/>
      <c r="T5480" s="16"/>
      <c r="U5480" s="16"/>
      <c r="V5480" s="16"/>
      <c r="W5480" s="16"/>
      <c r="X5480" s="16"/>
      <c r="Y5480" s="16"/>
      <c r="Z5480" s="16"/>
      <c r="AA5480" s="16"/>
      <c r="AB5480" s="16"/>
      <c r="AC5480" s="16"/>
      <c r="AD5480" s="16"/>
      <c r="AE5480" s="16"/>
      <c r="AF5480" s="16"/>
      <c r="AG5480" s="16"/>
      <c r="AH5480" s="16"/>
      <c r="AI5480" s="18">
        <v>3699.96</v>
      </c>
      <c r="AJ5480" s="22">
        <f>AI5480*-0.029+-0.3</f>
        <v>-107.59884</v>
      </c>
      <c r="AK5480" s="22">
        <v>0</v>
      </c>
      <c r="AL5480" s="22">
        <v>0</v>
      </c>
      <c r="AM5480" s="22">
        <v>0</v>
      </c>
      <c r="AN5480" s="22">
        <v>-44.24</v>
      </c>
      <c r="AO5480" s="22">
        <v>0</v>
      </c>
      <c r="AP5480" s="18">
        <f>SUM(AI5480:AO5480)</f>
        <v>3548.12116</v>
      </c>
    </row>
    <row r="5481" ht="20.35" customHeight="1">
      <c r="A5481" t="s" s="28">
        <v>4148</v>
      </c>
      <c r="B5481" s="15">
        <v>44555</v>
      </c>
      <c r="C5481" s="16"/>
      <c r="D5481" s="16"/>
      <c r="E5481" s="31"/>
      <c r="F5481" s="31"/>
      <c r="G5481" s="16"/>
      <c r="H5481" s="16"/>
      <c r="I5481" s="16"/>
      <c r="J5481" s="16"/>
      <c r="K5481" s="16"/>
      <c r="L5481" s="16"/>
      <c r="M5481" s="16"/>
      <c r="N5481" s="16"/>
      <c r="O5481" s="16"/>
      <c r="P5481" s="16"/>
      <c r="Q5481" s="16"/>
      <c r="R5481" s="16"/>
      <c r="S5481" s="16"/>
      <c r="T5481" s="16"/>
      <c r="U5481" s="16"/>
      <c r="V5481" s="16"/>
      <c r="W5481" s="16"/>
      <c r="X5481" s="16"/>
      <c r="Y5481" s="16"/>
      <c r="Z5481" s="17">
        <v>1</v>
      </c>
      <c r="AA5481" s="16"/>
      <c r="AB5481" s="16"/>
      <c r="AC5481" s="16"/>
      <c r="AD5481" s="16"/>
      <c r="AE5481" s="16"/>
      <c r="AF5481" s="16"/>
      <c r="AG5481" s="16"/>
      <c r="AH5481" s="16"/>
      <c r="AI5481" s="18">
        <v>147.28</v>
      </c>
      <c r="AJ5481" s="22">
        <v>0</v>
      </c>
      <c r="AK5481" s="22">
        <v>0</v>
      </c>
      <c r="AL5481" s="22">
        <f>AI5481*-0.029-0.3</f>
        <v>-4.57112</v>
      </c>
      <c r="AM5481" s="22">
        <v>0</v>
      </c>
      <c r="AN5481" s="22">
        <v>-8</v>
      </c>
      <c r="AO5481" s="22">
        <v>0</v>
      </c>
      <c r="AP5481" s="18">
        <f>SUM(AI5481:AO5481)</f>
        <v>134.70888</v>
      </c>
    </row>
    <row r="5482" ht="20.35" customHeight="1">
      <c r="A5482" t="s" s="28">
        <v>4149</v>
      </c>
      <c r="B5482" s="15">
        <v>44555</v>
      </c>
      <c r="C5482" s="17">
        <v>1</v>
      </c>
      <c r="D5482" s="16"/>
      <c r="E5482" s="31"/>
      <c r="F5482" s="59">
        <v>1</v>
      </c>
      <c r="G5482" s="16"/>
      <c r="H5482" s="16"/>
      <c r="I5482" s="16"/>
      <c r="J5482" s="16"/>
      <c r="K5482" s="16"/>
      <c r="L5482" s="16"/>
      <c r="M5482" s="16"/>
      <c r="N5482" s="16"/>
      <c r="O5482" s="16"/>
      <c r="P5482" s="16"/>
      <c r="Q5482" s="16"/>
      <c r="R5482" s="16"/>
      <c r="S5482" s="16"/>
      <c r="T5482" s="16"/>
      <c r="U5482" s="16"/>
      <c r="V5482" s="16"/>
      <c r="W5482" s="16"/>
      <c r="X5482" s="16"/>
      <c r="Y5482" s="16"/>
      <c r="Z5482" s="16"/>
      <c r="AA5482" s="16"/>
      <c r="AB5482" s="16"/>
      <c r="AC5482" s="16"/>
      <c r="AD5482" s="16"/>
      <c r="AE5482" s="16"/>
      <c r="AF5482" s="16"/>
      <c r="AG5482" s="16"/>
      <c r="AH5482" s="16"/>
      <c r="AI5482" s="18">
        <v>489.99</v>
      </c>
      <c r="AJ5482" s="22">
        <f>AI5482*-0.029+-0.3</f>
        <v>-14.50971</v>
      </c>
      <c r="AK5482" s="22">
        <v>0</v>
      </c>
      <c r="AL5482" s="22">
        <v>0</v>
      </c>
      <c r="AM5482" s="22">
        <v>0</v>
      </c>
      <c r="AN5482" s="22">
        <v>-15.35</v>
      </c>
      <c r="AO5482" s="22">
        <v>0</v>
      </c>
      <c r="AP5482" s="18">
        <f>SUM(AI5482:AO5482)</f>
        <v>460.13029</v>
      </c>
    </row>
    <row r="5483" ht="20.35" customHeight="1">
      <c r="A5483" t="s" s="28">
        <v>4150</v>
      </c>
      <c r="B5483" s="15">
        <v>44555</v>
      </c>
      <c r="C5483" s="17">
        <v>1</v>
      </c>
      <c r="D5483" s="16"/>
      <c r="E5483" s="31"/>
      <c r="F5483" s="59">
        <v>1</v>
      </c>
      <c r="G5483" s="16"/>
      <c r="H5483" s="16"/>
      <c r="I5483" s="16"/>
      <c r="J5483" s="16"/>
      <c r="K5483" s="16"/>
      <c r="L5483" s="16"/>
      <c r="M5483" s="16"/>
      <c r="N5483" s="16"/>
      <c r="O5483" s="16"/>
      <c r="P5483" s="16"/>
      <c r="Q5483" s="16"/>
      <c r="R5483" s="16"/>
      <c r="S5483" s="16"/>
      <c r="T5483" s="16"/>
      <c r="U5483" s="16"/>
      <c r="V5483" s="16"/>
      <c r="W5483" s="16"/>
      <c r="X5483" s="16"/>
      <c r="Y5483" s="16"/>
      <c r="Z5483" s="16"/>
      <c r="AA5483" s="16"/>
      <c r="AB5483" s="16"/>
      <c r="AC5483" s="16"/>
      <c r="AD5483" s="16"/>
      <c r="AE5483" s="16"/>
      <c r="AF5483" s="16"/>
      <c r="AG5483" s="16"/>
      <c r="AH5483" s="16"/>
      <c r="AI5483" s="18">
        <v>532.86</v>
      </c>
      <c r="AJ5483" s="22">
        <f>AI5483*-0.029+-0.3</f>
        <v>-15.75294</v>
      </c>
      <c r="AK5483" s="22">
        <v>0</v>
      </c>
      <c r="AL5483" s="22">
        <v>0</v>
      </c>
      <c r="AM5483" s="22">
        <v>0</v>
      </c>
      <c r="AN5483" s="22">
        <v>-11.65</v>
      </c>
      <c r="AO5483" s="22">
        <v>-42.87</v>
      </c>
      <c r="AP5483" s="18">
        <f>SUM(AI5483:AO5483)</f>
        <v>462.58706</v>
      </c>
    </row>
    <row r="5484" ht="20.35" customHeight="1">
      <c r="A5484" t="s" s="28">
        <v>4151</v>
      </c>
      <c r="B5484" s="15">
        <v>44555</v>
      </c>
      <c r="C5484" s="17">
        <v>1</v>
      </c>
      <c r="D5484" s="16"/>
      <c r="E5484" s="31"/>
      <c r="F5484" s="59">
        <v>1</v>
      </c>
      <c r="G5484" s="16"/>
      <c r="H5484" s="16"/>
      <c r="I5484" s="16"/>
      <c r="J5484" s="16"/>
      <c r="K5484" s="16"/>
      <c r="L5484" s="16"/>
      <c r="M5484" s="16"/>
      <c r="N5484" s="16"/>
      <c r="O5484" s="16"/>
      <c r="P5484" s="16"/>
      <c r="Q5484" s="16"/>
      <c r="R5484" s="16"/>
      <c r="S5484" s="16"/>
      <c r="T5484" s="16"/>
      <c r="U5484" s="16"/>
      <c r="V5484" s="16"/>
      <c r="W5484" s="16"/>
      <c r="X5484" s="16"/>
      <c r="Y5484" s="16"/>
      <c r="Z5484" s="16"/>
      <c r="AA5484" s="16"/>
      <c r="AB5484" s="16"/>
      <c r="AC5484" s="16"/>
      <c r="AD5484" s="16"/>
      <c r="AE5484" s="16"/>
      <c r="AF5484" s="16"/>
      <c r="AG5484" s="16"/>
      <c r="AH5484" s="16"/>
      <c r="AI5484" s="18">
        <v>388.27</v>
      </c>
      <c r="AJ5484" s="22">
        <f>AI5484*-0.029+-0.3</f>
        <v>-11.55983</v>
      </c>
      <c r="AK5484" s="22">
        <v>0</v>
      </c>
      <c r="AL5484" s="22">
        <v>0</v>
      </c>
      <c r="AM5484" s="22">
        <v>0</v>
      </c>
      <c r="AN5484" s="22">
        <v>-34.75</v>
      </c>
      <c r="AO5484" s="22">
        <v>0</v>
      </c>
      <c r="AP5484" s="18">
        <f>SUM(AI5484:AO5484)</f>
        <v>341.96017</v>
      </c>
    </row>
    <row r="5485" ht="20.35" customHeight="1">
      <c r="A5485" t="s" s="28">
        <v>4152</v>
      </c>
      <c r="B5485" s="15">
        <v>44557</v>
      </c>
      <c r="C5485" s="17">
        <v>2</v>
      </c>
      <c r="D5485" s="16"/>
      <c r="E5485" s="31"/>
      <c r="F5485" s="31"/>
      <c r="G5485" s="16"/>
      <c r="H5485" s="16"/>
      <c r="I5485" s="16"/>
      <c r="J5485" s="16"/>
      <c r="K5485" s="16"/>
      <c r="L5485" s="16"/>
      <c r="M5485" s="16"/>
      <c r="N5485" s="16"/>
      <c r="O5485" s="16"/>
      <c r="P5485" s="16"/>
      <c r="Q5485" s="16"/>
      <c r="R5485" s="16"/>
      <c r="S5485" s="16"/>
      <c r="T5485" s="16"/>
      <c r="U5485" s="16"/>
      <c r="V5485" s="16"/>
      <c r="W5485" s="16"/>
      <c r="X5485" s="16"/>
      <c r="Y5485" s="16"/>
      <c r="Z5485" s="16"/>
      <c r="AA5485" s="16"/>
      <c r="AB5485" s="16"/>
      <c r="AC5485" s="16"/>
      <c r="AD5485" s="16"/>
      <c r="AE5485" s="16"/>
      <c r="AF5485" s="16"/>
      <c r="AG5485" s="16"/>
      <c r="AH5485" s="16"/>
      <c r="AI5485" s="18">
        <v>599.98</v>
      </c>
      <c r="AJ5485" s="22">
        <v>0</v>
      </c>
      <c r="AK5485" s="22">
        <f>AI5485*-0.029+-0.3</f>
        <v>-17.69942</v>
      </c>
      <c r="AL5485" s="22">
        <v>0</v>
      </c>
      <c r="AM5485" s="22">
        <v>0</v>
      </c>
      <c r="AN5485" s="22">
        <v>-18.31</v>
      </c>
      <c r="AO5485" s="22">
        <v>0</v>
      </c>
      <c r="AP5485" s="18">
        <f>SUM(AI5485:AO5485)</f>
        <v>563.97058</v>
      </c>
    </row>
    <row r="5486" ht="20.35" customHeight="1">
      <c r="A5486" t="s" s="28">
        <v>4153</v>
      </c>
      <c r="B5486" s="15">
        <v>44557</v>
      </c>
      <c r="C5486" s="16"/>
      <c r="D5486" s="16"/>
      <c r="E5486" s="31"/>
      <c r="F5486" s="31"/>
      <c r="G5486" s="16"/>
      <c r="H5486" s="16"/>
      <c r="I5486" s="16"/>
      <c r="J5486" s="16"/>
      <c r="K5486" s="16"/>
      <c r="L5486" s="16"/>
      <c r="M5486" s="16"/>
      <c r="N5486" s="16"/>
      <c r="O5486" s="16"/>
      <c r="P5486" s="16"/>
      <c r="Q5486" s="16"/>
      <c r="R5486" s="16"/>
      <c r="S5486" s="16"/>
      <c r="T5486" s="16"/>
      <c r="U5486" s="16"/>
      <c r="V5486" s="16"/>
      <c r="W5486" s="16"/>
      <c r="X5486" s="16"/>
      <c r="Y5486" s="16"/>
      <c r="Z5486" s="31"/>
      <c r="AA5486" s="31"/>
      <c r="AB5486" s="16"/>
      <c r="AC5486" s="16"/>
      <c r="AD5486" s="16"/>
      <c r="AE5486" s="16"/>
      <c r="AF5486" s="16"/>
      <c r="AG5486" s="16"/>
      <c r="AH5486" s="16"/>
      <c r="AI5486" s="18">
        <v>149.97</v>
      </c>
      <c r="AJ5486" s="22">
        <f>AI5486*-0.029+-0.3</f>
        <v>-4.64913</v>
      </c>
      <c r="AK5486" s="22">
        <v>0</v>
      </c>
      <c r="AL5486" s="22">
        <v>0</v>
      </c>
      <c r="AM5486" s="22">
        <v>0</v>
      </c>
      <c r="AN5486" s="22">
        <v>-8.199999999999999</v>
      </c>
      <c r="AO5486" s="22">
        <v>0</v>
      </c>
      <c r="AP5486" s="18">
        <f>SUM(AI5486:AO5486)</f>
        <v>137.12087</v>
      </c>
    </row>
    <row r="5487" ht="20.35" customHeight="1">
      <c r="A5487" t="s" s="28">
        <v>3612</v>
      </c>
      <c r="B5487" s="15">
        <v>44557</v>
      </c>
      <c r="C5487" s="16"/>
      <c r="D5487" s="16"/>
      <c r="E5487" s="31"/>
      <c r="F5487" s="31"/>
      <c r="G5487" s="16"/>
      <c r="H5487" s="16"/>
      <c r="I5487" s="16"/>
      <c r="J5487" s="16"/>
      <c r="K5487" s="16"/>
      <c r="L5487" s="16"/>
      <c r="M5487" s="16"/>
      <c r="N5487" s="16"/>
      <c r="O5487" s="16"/>
      <c r="P5487" s="16"/>
      <c r="Q5487" s="16"/>
      <c r="R5487" s="16"/>
      <c r="S5487" s="16"/>
      <c r="T5487" s="16"/>
      <c r="U5487" s="16"/>
      <c r="V5487" s="16"/>
      <c r="W5487" s="16"/>
      <c r="X5487" s="16"/>
      <c r="Y5487" s="16"/>
      <c r="Z5487" s="17">
        <v>4</v>
      </c>
      <c r="AA5487" s="17">
        <v>2</v>
      </c>
      <c r="AB5487" s="16"/>
      <c r="AC5487" s="16"/>
      <c r="AD5487" s="16"/>
      <c r="AE5487" s="16"/>
      <c r="AF5487" s="16"/>
      <c r="AG5487" s="16"/>
      <c r="AH5487" s="16"/>
      <c r="AI5487" s="18">
        <v>326.19</v>
      </c>
      <c r="AJ5487" s="22">
        <f>AI5487*-0.029+-0.3</f>
        <v>-9.759510000000001</v>
      </c>
      <c r="AK5487" s="22">
        <v>0</v>
      </c>
      <c r="AL5487" s="22">
        <v>0</v>
      </c>
      <c r="AM5487" s="22">
        <v>0</v>
      </c>
      <c r="AN5487" s="22">
        <v>-11.26</v>
      </c>
      <c r="AO5487" s="22">
        <v>-26.25</v>
      </c>
      <c r="AP5487" s="18">
        <f>SUM(AI5487:AO5487)</f>
        <v>278.92049</v>
      </c>
    </row>
    <row r="5488" ht="20.35" customHeight="1">
      <c r="A5488" t="s" s="28">
        <v>4154</v>
      </c>
      <c r="B5488" s="15">
        <v>44557</v>
      </c>
      <c r="C5488" s="17">
        <v>1</v>
      </c>
      <c r="D5488" s="16"/>
      <c r="E5488" s="31"/>
      <c r="F5488" s="31"/>
      <c r="G5488" s="16"/>
      <c r="H5488" s="16"/>
      <c r="I5488" s="16"/>
      <c r="J5488" s="16"/>
      <c r="K5488" s="16"/>
      <c r="L5488" s="16"/>
      <c r="M5488" s="16"/>
      <c r="N5488" s="16"/>
      <c r="O5488" s="16"/>
      <c r="P5488" s="16"/>
      <c r="Q5488" s="16"/>
      <c r="R5488" s="16"/>
      <c r="S5488" s="16"/>
      <c r="T5488" s="16"/>
      <c r="U5488" s="16"/>
      <c r="V5488" s="16"/>
      <c r="W5488" s="16"/>
      <c r="X5488" s="16"/>
      <c r="Y5488" s="16"/>
      <c r="Z5488" s="16"/>
      <c r="AA5488" s="16"/>
      <c r="AB5488" s="16"/>
      <c r="AC5488" s="16"/>
      <c r="AD5488" s="16"/>
      <c r="AE5488" s="16"/>
      <c r="AF5488" s="16"/>
      <c r="AG5488" s="16"/>
      <c r="AH5488" s="16"/>
      <c r="AI5488" s="18">
        <v>299.99</v>
      </c>
      <c r="AJ5488" s="22">
        <f>AI5488*-0.029+-0.3</f>
        <v>-8.99971</v>
      </c>
      <c r="AK5488" s="22">
        <v>0</v>
      </c>
      <c r="AL5488" s="22">
        <v>0</v>
      </c>
      <c r="AM5488" s="22">
        <v>0</v>
      </c>
      <c r="AN5488" s="22">
        <v>-10.06</v>
      </c>
      <c r="AO5488" s="22">
        <v>0</v>
      </c>
      <c r="AP5488" s="18">
        <f>SUM(AI5488:AO5488)</f>
        <v>280.93029</v>
      </c>
    </row>
    <row r="5489" ht="20.35" customHeight="1">
      <c r="A5489" t="s" s="28">
        <v>4155</v>
      </c>
      <c r="B5489" s="15">
        <v>44558</v>
      </c>
      <c r="C5489" s="17">
        <v>1</v>
      </c>
      <c r="D5489" s="16"/>
      <c r="E5489" s="31"/>
      <c r="F5489" s="59">
        <v>1</v>
      </c>
      <c r="G5489" s="16"/>
      <c r="H5489" s="16"/>
      <c r="I5489" s="16"/>
      <c r="J5489" s="16"/>
      <c r="K5489" s="16"/>
      <c r="L5489" s="16"/>
      <c r="M5489" s="16"/>
      <c r="N5489" s="16"/>
      <c r="O5489" s="16"/>
      <c r="P5489" s="16"/>
      <c r="Q5489" s="16"/>
      <c r="R5489" s="16"/>
      <c r="S5489" s="16"/>
      <c r="T5489" s="16"/>
      <c r="U5489" s="16"/>
      <c r="V5489" s="16"/>
      <c r="W5489" s="16"/>
      <c r="X5489" s="16"/>
      <c r="Y5489" s="16"/>
      <c r="Z5489" s="16"/>
      <c r="AA5489" s="16"/>
      <c r="AB5489" s="16"/>
      <c r="AC5489" s="16"/>
      <c r="AD5489" s="16"/>
      <c r="AE5489" s="16"/>
      <c r="AF5489" s="16"/>
      <c r="AG5489" s="16"/>
      <c r="AH5489" s="16"/>
      <c r="AI5489" s="18">
        <v>449.99</v>
      </c>
      <c r="AJ5489" s="22">
        <f>AI5489*-0.029+-0.3</f>
        <v>-13.34971</v>
      </c>
      <c r="AK5489" s="22">
        <v>0</v>
      </c>
      <c r="AL5489" s="22">
        <v>0</v>
      </c>
      <c r="AM5489" s="22">
        <v>0</v>
      </c>
      <c r="AN5489" s="22">
        <v>-15.44</v>
      </c>
      <c r="AO5489" s="22">
        <v>0</v>
      </c>
      <c r="AP5489" s="18">
        <f>SUM(AI5489:AO5489)</f>
        <v>421.20029</v>
      </c>
    </row>
    <row r="5490" ht="20.35" customHeight="1">
      <c r="A5490" t="s" s="28">
        <v>3579</v>
      </c>
      <c r="B5490" s="15">
        <v>44558</v>
      </c>
      <c r="C5490" s="16"/>
      <c r="D5490" s="16"/>
      <c r="E5490" s="31"/>
      <c r="F5490" s="31"/>
      <c r="G5490" s="16"/>
      <c r="H5490" s="16"/>
      <c r="I5490" s="16"/>
      <c r="J5490" s="16"/>
      <c r="K5490" s="16"/>
      <c r="L5490" s="16"/>
      <c r="M5490" s="16"/>
      <c r="N5490" s="16"/>
      <c r="O5490" s="16"/>
      <c r="P5490" s="16"/>
      <c r="Q5490" s="16"/>
      <c r="R5490" s="16"/>
      <c r="S5490" s="17">
        <v>1</v>
      </c>
      <c r="T5490" s="16"/>
      <c r="U5490" s="16"/>
      <c r="V5490" s="16"/>
      <c r="W5490" s="16"/>
      <c r="X5490" s="16"/>
      <c r="Y5490" s="16"/>
      <c r="Z5490" s="16"/>
      <c r="AA5490" s="16"/>
      <c r="AB5490" s="16"/>
      <c r="AC5490" s="16"/>
      <c r="AD5490" s="16"/>
      <c r="AE5490" s="16"/>
      <c r="AF5490" s="16"/>
      <c r="AG5490" s="16"/>
      <c r="AH5490" s="16"/>
      <c r="AI5490" s="18">
        <v>349.99</v>
      </c>
      <c r="AJ5490" s="22">
        <f>AI5490*-0.029+-0.3</f>
        <v>-10.44971</v>
      </c>
      <c r="AK5490" s="22">
        <v>0</v>
      </c>
      <c r="AL5490" s="22">
        <v>0</v>
      </c>
      <c r="AM5490" s="22">
        <v>0</v>
      </c>
      <c r="AN5490" s="22">
        <v>-10.2</v>
      </c>
      <c r="AO5490" s="22">
        <v>0</v>
      </c>
      <c r="AP5490" s="18">
        <f>SUM(AI5490:AO5490)</f>
        <v>329.34029</v>
      </c>
    </row>
    <row r="5491" ht="20.35" customHeight="1">
      <c r="A5491" t="s" s="28">
        <v>4092</v>
      </c>
      <c r="B5491" s="15">
        <v>44558</v>
      </c>
      <c r="C5491" s="16"/>
      <c r="D5491" s="16"/>
      <c r="E5491" s="31"/>
      <c r="F5491" s="31"/>
      <c r="G5491" s="16"/>
      <c r="H5491" s="16"/>
      <c r="I5491" s="16"/>
      <c r="J5491" s="16"/>
      <c r="K5491" s="16"/>
      <c r="L5491" s="16"/>
      <c r="M5491" s="16"/>
      <c r="N5491" s="16"/>
      <c r="O5491" s="16"/>
      <c r="P5491" s="16"/>
      <c r="Q5491" s="16"/>
      <c r="R5491" s="16"/>
      <c r="S5491" s="16"/>
      <c r="T5491" s="16"/>
      <c r="U5491" s="16"/>
      <c r="V5491" s="16"/>
      <c r="W5491" s="16"/>
      <c r="X5491" s="17">
        <v>1</v>
      </c>
      <c r="Y5491" s="16"/>
      <c r="Z5491" s="16"/>
      <c r="AA5491" s="16"/>
      <c r="AB5491" s="16"/>
      <c r="AC5491" s="16"/>
      <c r="AD5491" s="16"/>
      <c r="AE5491" s="16"/>
      <c r="AF5491" s="16"/>
      <c r="AG5491" s="16"/>
      <c r="AH5491" s="16"/>
      <c r="AI5491" s="18">
        <v>299.26</v>
      </c>
      <c r="AJ5491" s="22">
        <f>AI5491*-0.029+-0.3</f>
        <v>-8.978540000000001</v>
      </c>
      <c r="AK5491" s="22">
        <v>0</v>
      </c>
      <c r="AL5491" s="22">
        <v>0</v>
      </c>
      <c r="AM5491" s="22">
        <v>0</v>
      </c>
      <c r="AN5491" s="22">
        <v>-49.03</v>
      </c>
      <c r="AO5491" s="22">
        <v>0</v>
      </c>
      <c r="AP5491" s="18">
        <f>SUM(AI5491:AO5491)</f>
        <v>241.25146</v>
      </c>
    </row>
    <row r="5492" ht="20.35" customHeight="1">
      <c r="A5492" t="s" s="28">
        <v>1271</v>
      </c>
      <c r="B5492" s="15">
        <v>44558</v>
      </c>
      <c r="C5492" s="16"/>
      <c r="D5492" s="16"/>
      <c r="E5492" s="31"/>
      <c r="F5492" s="31"/>
      <c r="G5492" s="16"/>
      <c r="H5492" s="16"/>
      <c r="I5492" s="16"/>
      <c r="J5492" s="16"/>
      <c r="K5492" s="16"/>
      <c r="L5492" s="16"/>
      <c r="M5492" s="16"/>
      <c r="N5492" s="16"/>
      <c r="O5492" s="16"/>
      <c r="P5492" s="16"/>
      <c r="Q5492" s="16"/>
      <c r="R5492" s="16"/>
      <c r="S5492" s="16"/>
      <c r="T5492" s="16"/>
      <c r="U5492" s="16"/>
      <c r="V5492" s="16"/>
      <c r="W5492" s="16"/>
      <c r="X5492" s="16"/>
      <c r="Y5492" s="16"/>
      <c r="Z5492" s="16"/>
      <c r="AA5492" s="16"/>
      <c r="AB5492" s="17">
        <v>3</v>
      </c>
      <c r="AC5492" s="16"/>
      <c r="AD5492" s="16"/>
      <c r="AE5492" s="16"/>
      <c r="AF5492" s="16"/>
      <c r="AG5492" s="16"/>
      <c r="AH5492" s="16"/>
      <c r="AI5492" s="18">
        <v>760.28</v>
      </c>
      <c r="AJ5492" s="22">
        <v>0</v>
      </c>
      <c r="AK5492" s="22">
        <v>0</v>
      </c>
      <c r="AL5492" s="22">
        <v>0</v>
      </c>
      <c r="AM5492" s="22">
        <v>0</v>
      </c>
      <c r="AN5492" s="22">
        <v>-9.23</v>
      </c>
      <c r="AO5492" s="22">
        <v>0</v>
      </c>
      <c r="AP5492" s="18">
        <f>SUM(AI5492:AO5492)</f>
        <v>751.05</v>
      </c>
    </row>
    <row r="5493" ht="20.35" customHeight="1">
      <c r="A5493" t="s" s="28">
        <v>3532</v>
      </c>
      <c r="B5493" s="15">
        <v>44559</v>
      </c>
      <c r="C5493" s="16"/>
      <c r="D5493" s="16"/>
      <c r="E5493" s="31"/>
      <c r="F5493" s="31"/>
      <c r="G5493" s="16"/>
      <c r="H5493" s="16"/>
      <c r="I5493" s="16"/>
      <c r="J5493" s="16"/>
      <c r="K5493" s="16"/>
      <c r="L5493" s="16"/>
      <c r="M5493" s="16"/>
      <c r="N5493" s="16"/>
      <c r="O5493" s="16"/>
      <c r="P5493" s="16"/>
      <c r="Q5493" s="16"/>
      <c r="R5493" s="16"/>
      <c r="S5493" s="16"/>
      <c r="T5493" s="16"/>
      <c r="U5493" s="16"/>
      <c r="V5493" s="16"/>
      <c r="W5493" s="16"/>
      <c r="X5493" s="16"/>
      <c r="Y5493" s="16"/>
      <c r="Z5493" s="17">
        <v>2</v>
      </c>
      <c r="AA5493" s="16"/>
      <c r="AB5493" s="16"/>
      <c r="AC5493" s="16"/>
      <c r="AD5493" s="16"/>
      <c r="AE5493" s="16"/>
      <c r="AF5493" s="16"/>
      <c r="AG5493" s="16"/>
      <c r="AH5493" s="16"/>
      <c r="AI5493" s="18">
        <v>151.7</v>
      </c>
      <c r="AJ5493" s="22">
        <v>0</v>
      </c>
      <c r="AK5493" s="22">
        <f>AI5493*-0.029+-0.3</f>
        <v>-4.6993</v>
      </c>
      <c r="AL5493" s="22">
        <v>0</v>
      </c>
      <c r="AM5493" s="22">
        <v>0</v>
      </c>
      <c r="AN5493" s="22">
        <v>-36.33</v>
      </c>
      <c r="AO5493" s="22">
        <v>0</v>
      </c>
      <c r="AP5493" s="18">
        <f>SUM(AI5493:AO5493)</f>
        <v>110.6707</v>
      </c>
    </row>
    <row r="5494" ht="20.35" customHeight="1">
      <c r="A5494" t="s" s="28">
        <v>1166</v>
      </c>
      <c r="B5494" s="15">
        <v>44559</v>
      </c>
      <c r="C5494" s="16"/>
      <c r="D5494" s="16"/>
      <c r="E5494" s="31"/>
      <c r="F5494" s="31"/>
      <c r="G5494" s="16"/>
      <c r="H5494" s="16"/>
      <c r="I5494" s="16"/>
      <c r="J5494" s="16"/>
      <c r="K5494" s="16"/>
      <c r="L5494" s="16"/>
      <c r="M5494" s="16"/>
      <c r="N5494" s="16"/>
      <c r="O5494" s="16"/>
      <c r="P5494" s="16"/>
      <c r="Q5494" s="16"/>
      <c r="R5494" s="16"/>
      <c r="S5494" s="16"/>
      <c r="T5494" s="16"/>
      <c r="U5494" s="16"/>
      <c r="V5494" s="16"/>
      <c r="W5494" s="16"/>
      <c r="X5494" s="17">
        <v>20</v>
      </c>
      <c r="Y5494" s="16"/>
      <c r="Z5494" s="16"/>
      <c r="AA5494" s="16"/>
      <c r="AB5494" s="16"/>
      <c r="AC5494" s="16"/>
      <c r="AD5494" s="16"/>
      <c r="AE5494" s="16"/>
      <c r="AF5494" s="16"/>
      <c r="AG5494" s="16"/>
      <c r="AH5494" s="16"/>
      <c r="AI5494" s="18">
        <v>1765</v>
      </c>
      <c r="AJ5494" s="22">
        <v>0</v>
      </c>
      <c r="AK5494" s="22">
        <f>AI5494*-0.029+-0.3</f>
        <v>-51.485</v>
      </c>
      <c r="AL5494" s="22">
        <v>0</v>
      </c>
      <c r="AM5494" s="22">
        <v>0</v>
      </c>
      <c r="AN5494" s="22">
        <v>-56.44</v>
      </c>
      <c r="AO5494" s="22">
        <v>0</v>
      </c>
      <c r="AP5494" s="18">
        <f>SUM(AI5494:AO5494)</f>
        <v>1657.075</v>
      </c>
    </row>
    <row r="5495" ht="20.35" customHeight="1">
      <c r="A5495" t="s" s="28">
        <v>4156</v>
      </c>
      <c r="B5495" s="15">
        <v>44559</v>
      </c>
      <c r="C5495" s="17">
        <v>1</v>
      </c>
      <c r="D5495" s="16"/>
      <c r="E5495" s="31"/>
      <c r="F5495" s="59">
        <v>1</v>
      </c>
      <c r="G5495" s="16"/>
      <c r="H5495" s="16"/>
      <c r="I5495" s="16"/>
      <c r="J5495" s="16"/>
      <c r="K5495" s="16"/>
      <c r="L5495" s="16"/>
      <c r="M5495" s="16"/>
      <c r="N5495" s="16"/>
      <c r="O5495" s="16"/>
      <c r="P5495" s="16"/>
      <c r="Q5495" s="16"/>
      <c r="R5495" s="16"/>
      <c r="S5495" s="16"/>
      <c r="T5495" s="16"/>
      <c r="U5495" s="16"/>
      <c r="V5495" s="16"/>
      <c r="W5495" s="16"/>
      <c r="X5495" s="16"/>
      <c r="Y5495" s="16"/>
      <c r="Z5495" s="16"/>
      <c r="AA5495" s="16"/>
      <c r="AB5495" s="16"/>
      <c r="AC5495" s="16"/>
      <c r="AD5495" s="16"/>
      <c r="AE5495" s="16"/>
      <c r="AF5495" s="16"/>
      <c r="AG5495" s="16"/>
      <c r="AH5495" s="16"/>
      <c r="AI5495" s="18">
        <v>642.35</v>
      </c>
      <c r="AJ5495" s="22">
        <f>AI5495*-0.029+-0.3</f>
        <v>-18.92815</v>
      </c>
      <c r="AK5495" s="22">
        <v>0</v>
      </c>
      <c r="AL5495" s="22">
        <v>0</v>
      </c>
      <c r="AM5495" s="22">
        <v>0</v>
      </c>
      <c r="AN5495" s="22">
        <v>-72.68000000000001</v>
      </c>
      <c r="AO5495" s="22">
        <v>0</v>
      </c>
      <c r="AP5495" s="18">
        <f>SUM(AI5495:AO5495)</f>
        <v>550.74185</v>
      </c>
    </row>
    <row r="5496" ht="20.35" customHeight="1">
      <c r="A5496" t="s" s="28">
        <v>4157</v>
      </c>
      <c r="B5496" s="15">
        <v>44559</v>
      </c>
      <c r="C5496" s="17">
        <v>1</v>
      </c>
      <c r="D5496" s="16"/>
      <c r="E5496" s="31"/>
      <c r="F5496" s="59">
        <v>1</v>
      </c>
      <c r="G5496" s="16"/>
      <c r="H5496" s="16"/>
      <c r="I5496" s="16"/>
      <c r="J5496" s="16"/>
      <c r="K5496" s="16"/>
      <c r="L5496" s="16"/>
      <c r="M5496" s="16"/>
      <c r="N5496" s="16"/>
      <c r="O5496" s="16"/>
      <c r="P5496" s="16"/>
      <c r="Q5496" s="16"/>
      <c r="R5496" s="16"/>
      <c r="S5496" s="16"/>
      <c r="T5496" s="16"/>
      <c r="U5496" s="16"/>
      <c r="V5496" s="16"/>
      <c r="W5496" s="16"/>
      <c r="X5496" s="16"/>
      <c r="Y5496" s="16"/>
      <c r="Z5496" s="16"/>
      <c r="AA5496" s="16"/>
      <c r="AB5496" s="16"/>
      <c r="AC5496" s="16"/>
      <c r="AD5496" s="16"/>
      <c r="AE5496" s="16"/>
      <c r="AF5496" s="16"/>
      <c r="AG5496" s="16"/>
      <c r="AH5496" s="16"/>
      <c r="AI5496" s="18">
        <v>143.42</v>
      </c>
      <c r="AJ5496" s="22">
        <v>-15.12</v>
      </c>
      <c r="AK5496" s="22">
        <v>0</v>
      </c>
      <c r="AL5496" s="22">
        <v>0</v>
      </c>
      <c r="AM5496" s="22">
        <v>0</v>
      </c>
      <c r="AN5496" s="22">
        <v>-11.26</v>
      </c>
      <c r="AO5496" s="22">
        <v>-11.23</v>
      </c>
      <c r="AP5496" s="18">
        <f>SUM(AI5496:AO5496)</f>
        <v>105.81</v>
      </c>
    </row>
    <row r="5497" ht="20.35" customHeight="1">
      <c r="A5497" t="s" s="28">
        <v>4158</v>
      </c>
      <c r="B5497" s="15">
        <v>44560</v>
      </c>
      <c r="C5497" s="16"/>
      <c r="D5497" s="16"/>
      <c r="E5497" s="31"/>
      <c r="F5497" s="31"/>
      <c r="G5497" s="16"/>
      <c r="H5497" s="16"/>
      <c r="I5497" s="16"/>
      <c r="J5497" s="16"/>
      <c r="K5497" s="16"/>
      <c r="L5497" s="16"/>
      <c r="M5497" s="16"/>
      <c r="N5497" s="16"/>
      <c r="O5497" s="16"/>
      <c r="P5497" s="16"/>
      <c r="Q5497" s="16"/>
      <c r="R5497" s="16"/>
      <c r="S5497" s="16"/>
      <c r="T5497" s="16"/>
      <c r="U5497" s="16"/>
      <c r="V5497" s="16"/>
      <c r="W5497" s="16"/>
      <c r="X5497" s="17">
        <v>1</v>
      </c>
      <c r="Y5497" s="16"/>
      <c r="Z5497" s="16"/>
      <c r="AA5497" s="16"/>
      <c r="AB5497" s="16"/>
      <c r="AC5497" s="16"/>
      <c r="AD5497" s="16"/>
      <c r="AE5497" s="16"/>
      <c r="AF5497" s="16"/>
      <c r="AG5497" s="16"/>
      <c r="AH5497" s="16"/>
      <c r="AI5497" s="18">
        <v>109.98</v>
      </c>
      <c r="AJ5497" s="22">
        <f>AI5497*-0.029+-0.3</f>
        <v>-3.48942</v>
      </c>
      <c r="AK5497" s="22">
        <v>0</v>
      </c>
      <c r="AL5497" s="22">
        <v>0</v>
      </c>
      <c r="AM5497" s="22">
        <v>0</v>
      </c>
      <c r="AN5497" s="22">
        <v>-10.2</v>
      </c>
      <c r="AO5497" s="22">
        <v>0</v>
      </c>
      <c r="AP5497" s="18">
        <f>SUM(AI5497:AO5497)</f>
        <v>96.29058000000001</v>
      </c>
    </row>
    <row r="5498" ht="20.35" customHeight="1">
      <c r="A5498" t="s" s="28">
        <v>4159</v>
      </c>
      <c r="B5498" s="15">
        <v>44560</v>
      </c>
      <c r="C5498" s="16"/>
      <c r="D5498" s="16"/>
      <c r="E5498" s="31"/>
      <c r="F5498" s="31"/>
      <c r="G5498" s="16"/>
      <c r="H5498" s="16"/>
      <c r="I5498" s="16"/>
      <c r="J5498" s="16"/>
      <c r="K5498" s="16"/>
      <c r="L5498" s="16"/>
      <c r="M5498" s="16"/>
      <c r="N5498" s="16"/>
      <c r="O5498" s="16"/>
      <c r="P5498" s="16"/>
      <c r="Q5498" s="16"/>
      <c r="R5498" s="16"/>
      <c r="S5498" s="17">
        <v>1</v>
      </c>
      <c r="T5498" s="16"/>
      <c r="U5498" s="16"/>
      <c r="V5498" s="16"/>
      <c r="W5498" s="16"/>
      <c r="X5498" s="16"/>
      <c r="Y5498" s="16"/>
      <c r="Z5498" s="16"/>
      <c r="AA5498" s="16"/>
      <c r="AB5498" s="16"/>
      <c r="AC5498" s="16"/>
      <c r="AD5498" s="16"/>
      <c r="AE5498" s="16"/>
      <c r="AF5498" s="16"/>
      <c r="AG5498" s="16"/>
      <c r="AH5498" s="16"/>
      <c r="AI5498" s="18">
        <v>421.74</v>
      </c>
      <c r="AJ5498" s="22">
        <v>0</v>
      </c>
      <c r="AK5498" s="22">
        <f>AI5498*-0.029+-0.3</f>
        <v>-12.53046</v>
      </c>
      <c r="AL5498" s="22">
        <v>0</v>
      </c>
      <c r="AM5498" s="22">
        <v>0</v>
      </c>
      <c r="AN5498" s="22">
        <v>-46.83</v>
      </c>
      <c r="AO5498" s="22">
        <v>0</v>
      </c>
      <c r="AP5498" s="18">
        <f>SUM(AI5498:AO5498)</f>
        <v>362.37954</v>
      </c>
    </row>
    <row r="5499" ht="20.35" customHeight="1">
      <c r="A5499" t="s" s="28">
        <v>4160</v>
      </c>
      <c r="B5499" s="15">
        <v>44562</v>
      </c>
      <c r="C5499" s="16"/>
      <c r="D5499" s="16"/>
      <c r="E5499" s="31"/>
      <c r="F5499" s="31"/>
      <c r="G5499" s="16"/>
      <c r="H5499" s="16"/>
      <c r="I5499" s="16"/>
      <c r="J5499" s="16"/>
      <c r="K5499" s="16"/>
      <c r="L5499" s="16"/>
      <c r="M5499" s="16"/>
      <c r="N5499" s="16"/>
      <c r="O5499" s="16"/>
      <c r="P5499" s="16"/>
      <c r="Q5499" s="17">
        <v>1</v>
      </c>
      <c r="R5499" s="16"/>
      <c r="S5499" s="16"/>
      <c r="T5499" s="16"/>
      <c r="U5499" s="16"/>
      <c r="V5499" s="16"/>
      <c r="W5499" s="16"/>
      <c r="X5499" s="16"/>
      <c r="Y5499" s="16"/>
      <c r="Z5499" s="16"/>
      <c r="AA5499" s="16"/>
      <c r="AB5499" s="16"/>
      <c r="AC5499" s="16"/>
      <c r="AD5499" s="16"/>
      <c r="AE5499" s="16"/>
      <c r="AF5499" s="16"/>
      <c r="AG5499" s="16"/>
      <c r="AH5499" s="16"/>
      <c r="AI5499" s="18">
        <v>302.31</v>
      </c>
      <c r="AJ5499" s="22">
        <f>AI5499*-0.029+-0.3</f>
        <v>-9.066990000000001</v>
      </c>
      <c r="AK5499" s="22">
        <v>0</v>
      </c>
      <c r="AL5499" s="22">
        <v>0</v>
      </c>
      <c r="AM5499" s="22">
        <v>0</v>
      </c>
      <c r="AN5499" s="22">
        <v>-15.51</v>
      </c>
      <c r="AO5499" s="22">
        <v>-24.32</v>
      </c>
      <c r="AP5499" s="18">
        <f>SUM(AI5499:AO5499)</f>
        <v>253.41301</v>
      </c>
    </row>
    <row r="5500" ht="20.35" customHeight="1">
      <c r="A5500" t="s" s="28">
        <v>4161</v>
      </c>
      <c r="B5500" s="15">
        <v>44563</v>
      </c>
      <c r="C5500" s="17">
        <v>1</v>
      </c>
      <c r="D5500" s="16"/>
      <c r="E5500" s="31"/>
      <c r="F5500" s="59">
        <v>1</v>
      </c>
      <c r="G5500" s="16"/>
      <c r="H5500" s="16"/>
      <c r="I5500" s="16"/>
      <c r="J5500" s="16"/>
      <c r="K5500" s="16"/>
      <c r="L5500" s="16"/>
      <c r="M5500" s="16"/>
      <c r="N5500" s="16"/>
      <c r="O5500" s="16"/>
      <c r="P5500" s="16"/>
      <c r="Q5500" s="16"/>
      <c r="R5500" s="16"/>
      <c r="S5500" s="16"/>
      <c r="T5500" s="16"/>
      <c r="U5500" s="16"/>
      <c r="V5500" s="16"/>
      <c r="W5500" s="16"/>
      <c r="X5500" s="16"/>
      <c r="Y5500" s="16"/>
      <c r="Z5500" s="17">
        <v>1</v>
      </c>
      <c r="AA5500" s="16"/>
      <c r="AB5500" s="16"/>
      <c r="AC5500" s="16"/>
      <c r="AD5500" s="16"/>
      <c r="AE5500" s="16"/>
      <c r="AF5500" s="16"/>
      <c r="AG5500" s="16"/>
      <c r="AH5500" s="16"/>
      <c r="AI5500" s="18">
        <v>534.98</v>
      </c>
      <c r="AJ5500" s="22">
        <v>0</v>
      </c>
      <c r="AK5500" s="22">
        <f>AI5500*-0.029+-0.3</f>
        <v>-15.81442</v>
      </c>
      <c r="AL5500" s="22">
        <v>0</v>
      </c>
      <c r="AM5500" s="22">
        <v>0</v>
      </c>
      <c r="AN5500" s="22">
        <v>-14.48</v>
      </c>
      <c r="AO5500" s="22">
        <v>0</v>
      </c>
      <c r="AP5500" s="18">
        <f>SUM(AI5500:AO5500)</f>
        <v>504.68558</v>
      </c>
    </row>
    <row r="5501" ht="20.35" customHeight="1">
      <c r="A5501" t="s" s="28">
        <v>1253</v>
      </c>
      <c r="B5501" s="15">
        <v>44564</v>
      </c>
      <c r="C5501" s="16"/>
      <c r="D5501" s="16"/>
      <c r="E5501" s="31"/>
      <c r="F5501" s="31"/>
      <c r="G5501" s="16"/>
      <c r="H5501" s="16"/>
      <c r="I5501" s="16"/>
      <c r="J5501" s="16"/>
      <c r="K5501" s="16"/>
      <c r="L5501" s="16"/>
      <c r="M5501" s="16"/>
      <c r="N5501" s="16"/>
      <c r="O5501" s="16"/>
      <c r="P5501" s="16"/>
      <c r="Q5501" s="16"/>
      <c r="R5501" s="16"/>
      <c r="S5501" s="16"/>
      <c r="T5501" s="16"/>
      <c r="U5501" s="16"/>
      <c r="V5501" s="16"/>
      <c r="W5501" s="16"/>
      <c r="X5501" s="17">
        <v>1</v>
      </c>
      <c r="Y5501" s="16"/>
      <c r="Z5501" s="16"/>
      <c r="AA5501" s="16"/>
      <c r="AB5501" s="16"/>
      <c r="AC5501" s="16"/>
      <c r="AD5501" s="16"/>
      <c r="AE5501" s="16"/>
      <c r="AF5501" s="16"/>
      <c r="AG5501" s="16"/>
      <c r="AH5501" s="16"/>
      <c r="AI5501" s="18">
        <v>104.99</v>
      </c>
      <c r="AJ5501" s="22">
        <v>0</v>
      </c>
      <c r="AK5501" s="22">
        <f>AI5501*-0.029+-0.3</f>
        <v>-3.34471</v>
      </c>
      <c r="AL5501" s="22">
        <v>0</v>
      </c>
      <c r="AM5501" s="22">
        <v>0</v>
      </c>
      <c r="AN5501" s="22">
        <v>-10.2</v>
      </c>
      <c r="AO5501" s="22">
        <v>0</v>
      </c>
      <c r="AP5501" s="18">
        <f>SUM(AI5501:AO5501)</f>
        <v>91.44529</v>
      </c>
    </row>
    <row r="5502" ht="20.35" customHeight="1">
      <c r="A5502" t="s" s="28">
        <v>4162</v>
      </c>
      <c r="B5502" s="15">
        <v>44565</v>
      </c>
      <c r="C5502" s="16"/>
      <c r="D5502" s="16"/>
      <c r="E5502" s="31"/>
      <c r="F5502" s="31"/>
      <c r="G5502" s="16"/>
      <c r="H5502" s="16"/>
      <c r="I5502" s="16"/>
      <c r="J5502" s="16"/>
      <c r="K5502" s="16"/>
      <c r="L5502" s="16"/>
      <c r="M5502" s="16"/>
      <c r="N5502" s="16"/>
      <c r="O5502" s="16"/>
      <c r="P5502" s="16"/>
      <c r="Q5502" s="16"/>
      <c r="R5502" s="16"/>
      <c r="S5502" s="16"/>
      <c r="T5502" s="16"/>
      <c r="U5502" s="16"/>
      <c r="V5502" s="16"/>
      <c r="W5502" s="16"/>
      <c r="X5502" s="16"/>
      <c r="Y5502" s="16"/>
      <c r="Z5502" s="16"/>
      <c r="AA5502" s="16"/>
      <c r="AB5502" s="16"/>
      <c r="AC5502" s="16"/>
      <c r="AD5502" s="16"/>
      <c r="AE5502" s="16"/>
      <c r="AF5502" s="16"/>
      <c r="AG5502" s="16"/>
      <c r="AH5502" s="16"/>
      <c r="AI5502" s="18">
        <v>59.97</v>
      </c>
      <c r="AJ5502" s="22">
        <f>AI5502*-0.029+-0.3</f>
        <v>-2.03913</v>
      </c>
      <c r="AK5502" s="22">
        <v>0</v>
      </c>
      <c r="AL5502" s="22">
        <v>0</v>
      </c>
      <c r="AM5502" s="22">
        <v>0</v>
      </c>
      <c r="AN5502" s="22">
        <v>-8.199999999999999</v>
      </c>
      <c r="AO5502" s="22">
        <v>0</v>
      </c>
      <c r="AP5502" s="18">
        <f>SUM(AI5502:AO5502)</f>
        <v>49.73087</v>
      </c>
    </row>
    <row r="5503" ht="20.35" customHeight="1">
      <c r="A5503" t="s" s="28">
        <v>4102</v>
      </c>
      <c r="B5503" s="15">
        <v>44565</v>
      </c>
      <c r="C5503" s="16"/>
      <c r="D5503" s="16"/>
      <c r="E5503" s="31"/>
      <c r="F5503" s="31"/>
      <c r="G5503" s="16"/>
      <c r="H5503" s="16"/>
      <c r="I5503" s="16"/>
      <c r="J5503" s="16"/>
      <c r="K5503" s="16"/>
      <c r="L5503" s="16"/>
      <c r="M5503" s="16"/>
      <c r="N5503" s="16"/>
      <c r="O5503" s="16"/>
      <c r="P5503" s="16"/>
      <c r="Q5503" s="16"/>
      <c r="R5503" s="16"/>
      <c r="S5503" s="16"/>
      <c r="T5503" s="16"/>
      <c r="U5503" s="16"/>
      <c r="V5503" s="16"/>
      <c r="W5503" s="16"/>
      <c r="X5503" s="16"/>
      <c r="Y5503" s="16"/>
      <c r="Z5503" s="16"/>
      <c r="AA5503" s="16"/>
      <c r="AB5503" s="16"/>
      <c r="AC5503" s="16"/>
      <c r="AD5503" s="16"/>
      <c r="AE5503" s="16"/>
      <c r="AF5503" s="16"/>
      <c r="AG5503" s="16"/>
      <c r="AH5503" s="16"/>
      <c r="AI5503" s="18">
        <v>59.95</v>
      </c>
      <c r="AJ5503" s="22">
        <f>AI5503*-0.029+-0.3</f>
        <v>-2.03855</v>
      </c>
      <c r="AK5503" s="22">
        <v>0</v>
      </c>
      <c r="AL5503" s="22">
        <v>0</v>
      </c>
      <c r="AM5503" s="22">
        <v>0</v>
      </c>
      <c r="AN5503" s="22">
        <v>-10.2</v>
      </c>
      <c r="AO5503" s="22">
        <v>0</v>
      </c>
      <c r="AP5503" s="18">
        <f>SUM(AI5503:AO5503)</f>
        <v>47.71145</v>
      </c>
    </row>
    <row r="5504" ht="20.35" customHeight="1">
      <c r="A5504" t="s" s="28">
        <v>4163</v>
      </c>
      <c r="B5504" s="15">
        <v>44566</v>
      </c>
      <c r="C5504" s="16"/>
      <c r="D5504" s="16"/>
      <c r="E5504" s="31"/>
      <c r="F5504" s="31"/>
      <c r="G5504" s="16"/>
      <c r="H5504" s="16"/>
      <c r="I5504" s="16"/>
      <c r="J5504" s="16"/>
      <c r="K5504" s="16"/>
      <c r="L5504" s="16"/>
      <c r="M5504" s="17">
        <v>3</v>
      </c>
      <c r="N5504" s="16"/>
      <c r="O5504" s="16"/>
      <c r="P5504" s="16"/>
      <c r="Q5504" s="16"/>
      <c r="R5504" s="16"/>
      <c r="S5504" s="16"/>
      <c r="T5504" s="16"/>
      <c r="U5504" s="16"/>
      <c r="V5504" s="16"/>
      <c r="W5504" s="16"/>
      <c r="X5504" s="17">
        <v>11</v>
      </c>
      <c r="Y5504" s="16"/>
      <c r="Z5504" s="16"/>
      <c r="AA5504" s="16"/>
      <c r="AB5504" s="16"/>
      <c r="AC5504" s="16"/>
      <c r="AD5504" s="16"/>
      <c r="AE5504" s="16"/>
      <c r="AF5504" s="16"/>
      <c r="AG5504" s="16"/>
      <c r="AH5504" s="16"/>
      <c r="AI5504" s="18">
        <v>2562.5</v>
      </c>
      <c r="AJ5504" s="22">
        <v>0</v>
      </c>
      <c r="AK5504" s="22">
        <v>0</v>
      </c>
      <c r="AL5504" s="22">
        <v>0</v>
      </c>
      <c r="AM5504" s="22">
        <v>0</v>
      </c>
      <c r="AN5504" s="22">
        <v>-126.5</v>
      </c>
      <c r="AO5504" s="22">
        <v>0</v>
      </c>
      <c r="AP5504" s="18">
        <f>SUM(AI5504:AO5504)</f>
        <v>2436</v>
      </c>
    </row>
    <row r="5505" ht="20.35" customHeight="1">
      <c r="A5505" t="s" s="28">
        <v>4130</v>
      </c>
      <c r="B5505" s="15">
        <v>44566</v>
      </c>
      <c r="C5505" s="16"/>
      <c r="D5505" s="16"/>
      <c r="E5505" s="31"/>
      <c r="F5505" s="59">
        <v>1</v>
      </c>
      <c r="G5505" s="16"/>
      <c r="H5505" s="16"/>
      <c r="I5505" s="16"/>
      <c r="J5505" s="16"/>
      <c r="K5505" s="16"/>
      <c r="L5505" s="16"/>
      <c r="M5505" s="16"/>
      <c r="N5505" s="16"/>
      <c r="O5505" s="16"/>
      <c r="P5505" s="16"/>
      <c r="Q5505" s="16"/>
      <c r="R5505" s="16"/>
      <c r="S5505" s="16"/>
      <c r="T5505" s="16"/>
      <c r="U5505" s="16"/>
      <c r="V5505" s="16"/>
      <c r="W5505" s="16"/>
      <c r="X5505" s="16"/>
      <c r="Y5505" s="16"/>
      <c r="Z5505" s="16"/>
      <c r="AA5505" s="16"/>
      <c r="AB5505" s="16"/>
      <c r="AC5505" s="16"/>
      <c r="AD5505" s="16"/>
      <c r="AE5505" s="16"/>
      <c r="AF5505" s="16"/>
      <c r="AG5505" s="16"/>
      <c r="AH5505" s="16"/>
      <c r="AI5505" s="18">
        <v>169.99</v>
      </c>
      <c r="AJ5505" s="22">
        <f>AI5505*-0.029+-0.3</f>
        <v>-5.22971</v>
      </c>
      <c r="AK5505" s="22">
        <v>0</v>
      </c>
      <c r="AL5505" s="22">
        <v>0</v>
      </c>
      <c r="AM5505" s="22">
        <v>0</v>
      </c>
      <c r="AN5505" s="22">
        <v>-16.49</v>
      </c>
      <c r="AO5505" s="22">
        <v>0</v>
      </c>
      <c r="AP5505" s="18">
        <f>SUM(AI5505:AO5505)</f>
        <v>148.27029</v>
      </c>
    </row>
    <row r="5506" ht="20.35" customHeight="1">
      <c r="A5506" t="s" s="28">
        <v>2947</v>
      </c>
      <c r="B5506" s="15">
        <v>44567</v>
      </c>
      <c r="C5506" s="16"/>
      <c r="D5506" s="16"/>
      <c r="E5506" s="31"/>
      <c r="F5506" s="31"/>
      <c r="G5506" s="16"/>
      <c r="H5506" s="16"/>
      <c r="I5506" s="16"/>
      <c r="J5506" s="16"/>
      <c r="K5506" s="16"/>
      <c r="L5506" s="17">
        <v>4</v>
      </c>
      <c r="M5506" s="16"/>
      <c r="N5506" s="16"/>
      <c r="O5506" s="16"/>
      <c r="P5506" s="16"/>
      <c r="Q5506" s="16"/>
      <c r="R5506" s="16"/>
      <c r="S5506" s="16"/>
      <c r="T5506" s="16"/>
      <c r="U5506" s="16"/>
      <c r="V5506" s="16"/>
      <c r="W5506" s="16"/>
      <c r="X5506" s="16"/>
      <c r="Y5506" s="16"/>
      <c r="Z5506" s="16"/>
      <c r="AA5506" s="16"/>
      <c r="AB5506" s="16"/>
      <c r="AC5506" s="16"/>
      <c r="AD5506" s="16"/>
      <c r="AE5506" s="16"/>
      <c r="AF5506" s="16"/>
      <c r="AG5506" s="16"/>
      <c r="AH5506" s="16"/>
      <c r="AI5506" s="18">
        <v>2489.55</v>
      </c>
      <c r="AJ5506" s="22">
        <f>AI5506*-0.029+-0.3</f>
        <v>-72.49695</v>
      </c>
      <c r="AK5506" s="22">
        <v>0</v>
      </c>
      <c r="AL5506" s="22">
        <v>0</v>
      </c>
      <c r="AM5506" s="22">
        <v>0</v>
      </c>
      <c r="AN5506" s="22">
        <v>-84.59</v>
      </c>
      <c r="AO5506" s="22">
        <v>0</v>
      </c>
      <c r="AP5506" s="18">
        <f>SUM(AI5506:AO5506)</f>
        <v>2332.46305</v>
      </c>
    </row>
    <row r="5507" ht="20.35" customHeight="1">
      <c r="A5507" t="s" s="28">
        <v>587</v>
      </c>
      <c r="B5507" s="15">
        <v>44568</v>
      </c>
      <c r="C5507" s="16"/>
      <c r="D5507" s="16"/>
      <c r="E5507" s="31"/>
      <c r="F5507" s="31"/>
      <c r="G5507" s="16"/>
      <c r="H5507" s="16"/>
      <c r="I5507" s="16"/>
      <c r="J5507" s="16"/>
      <c r="K5507" s="16"/>
      <c r="L5507" s="16"/>
      <c r="M5507" s="16"/>
      <c r="N5507" s="16"/>
      <c r="O5507" s="16"/>
      <c r="P5507" s="16"/>
      <c r="Q5507" s="16"/>
      <c r="R5507" s="16"/>
      <c r="S5507" s="16"/>
      <c r="T5507" s="16"/>
      <c r="U5507" s="16"/>
      <c r="V5507" s="16"/>
      <c r="W5507" s="16"/>
      <c r="X5507" s="16"/>
      <c r="Y5507" s="16"/>
      <c r="Z5507" s="16"/>
      <c r="AA5507" s="16"/>
      <c r="AB5507" s="16"/>
      <c r="AC5507" s="16"/>
      <c r="AD5507" s="16"/>
      <c r="AE5507" s="16"/>
      <c r="AF5507" s="16"/>
      <c r="AG5507" s="16"/>
      <c r="AH5507" s="16"/>
      <c r="AI5507" s="18">
        <v>45.95</v>
      </c>
      <c r="AJ5507" s="22">
        <f>AI5507*-0.029+-0.3</f>
        <v>-1.63255</v>
      </c>
      <c r="AK5507" s="22">
        <v>0</v>
      </c>
      <c r="AL5507" s="22">
        <v>0</v>
      </c>
      <c r="AM5507" s="22">
        <v>0</v>
      </c>
      <c r="AN5507" s="22">
        <v>-8.199999999999999</v>
      </c>
      <c r="AO5507" s="22">
        <v>0</v>
      </c>
      <c r="AP5507" s="18">
        <f>SUM(AI5507:AO5507)</f>
        <v>36.11745</v>
      </c>
    </row>
    <row r="5508" ht="20.35" customHeight="1">
      <c r="A5508" t="s" s="28">
        <v>2771</v>
      </c>
      <c r="B5508" s="15">
        <v>44568</v>
      </c>
      <c r="C5508" s="16"/>
      <c r="D5508" s="16"/>
      <c r="E5508" s="31"/>
      <c r="F5508" s="31"/>
      <c r="G5508" s="16"/>
      <c r="H5508" s="16"/>
      <c r="I5508" s="16"/>
      <c r="J5508" s="16"/>
      <c r="K5508" s="16"/>
      <c r="L5508" s="17">
        <v>1</v>
      </c>
      <c r="M5508" s="16"/>
      <c r="N5508" s="16"/>
      <c r="O5508" s="16"/>
      <c r="P5508" s="16"/>
      <c r="Q5508" s="16"/>
      <c r="R5508" s="16"/>
      <c r="S5508" s="17">
        <v>1</v>
      </c>
      <c r="T5508" s="16"/>
      <c r="U5508" s="16"/>
      <c r="V5508" s="16"/>
      <c r="W5508" s="16"/>
      <c r="X5508" s="17">
        <v>1</v>
      </c>
      <c r="Y5508" s="16"/>
      <c r="Z5508" s="16"/>
      <c r="AA5508" s="16"/>
      <c r="AB5508" s="16"/>
      <c r="AC5508" s="16"/>
      <c r="AD5508" s="16"/>
      <c r="AE5508" s="16"/>
      <c r="AF5508" s="16"/>
      <c r="AG5508" s="16"/>
      <c r="AH5508" s="16"/>
      <c r="AI5508" s="18">
        <v>700</v>
      </c>
      <c r="AJ5508" s="22">
        <f>AI5508*-0.029+-0.3</f>
        <v>-20.6</v>
      </c>
      <c r="AK5508" s="22">
        <v>0</v>
      </c>
      <c r="AL5508" s="22">
        <v>0</v>
      </c>
      <c r="AM5508" s="22">
        <v>0</v>
      </c>
      <c r="AN5508" s="22">
        <v>-14.8</v>
      </c>
      <c r="AO5508" s="22">
        <v>0</v>
      </c>
      <c r="AP5508" s="18">
        <f>SUM(AI5508:AO5508)</f>
        <v>664.6</v>
      </c>
    </row>
    <row r="5509" ht="20.35" customHeight="1">
      <c r="A5509" t="s" s="28">
        <v>4164</v>
      </c>
      <c r="B5509" s="15">
        <v>44568</v>
      </c>
      <c r="C5509" s="16"/>
      <c r="D5509" s="16"/>
      <c r="E5509" s="31"/>
      <c r="F5509" s="31"/>
      <c r="G5509" s="16"/>
      <c r="H5509" s="16"/>
      <c r="I5509" s="16"/>
      <c r="J5509" s="16"/>
      <c r="K5509" s="16"/>
      <c r="L5509" s="16"/>
      <c r="M5509" s="16"/>
      <c r="N5509" s="16"/>
      <c r="O5509" s="16"/>
      <c r="P5509" s="16"/>
      <c r="Q5509" s="16"/>
      <c r="R5509" s="17">
        <v>1</v>
      </c>
      <c r="S5509" s="16"/>
      <c r="T5509" s="16"/>
      <c r="U5509" s="16"/>
      <c r="V5509" s="16"/>
      <c r="W5509" s="16"/>
      <c r="X5509" s="17">
        <v>16</v>
      </c>
      <c r="Y5509" s="16"/>
      <c r="Z5509" s="16"/>
      <c r="AA5509" s="16"/>
      <c r="AB5509" s="16"/>
      <c r="AC5509" s="16"/>
      <c r="AD5509" s="16"/>
      <c r="AE5509" s="16"/>
      <c r="AF5509" s="16"/>
      <c r="AG5509" s="16"/>
      <c r="AH5509" s="16"/>
      <c r="AI5509" s="18">
        <v>2005.48</v>
      </c>
      <c r="AJ5509" s="22">
        <f>AI5509*-0.029+-0.3</f>
        <v>-58.45892</v>
      </c>
      <c r="AK5509" s="22">
        <v>0</v>
      </c>
      <c r="AL5509" s="22">
        <v>0</v>
      </c>
      <c r="AM5509" s="22">
        <v>0</v>
      </c>
      <c r="AN5509" s="22">
        <v>-99.42</v>
      </c>
      <c r="AO5509" s="22">
        <v>0</v>
      </c>
      <c r="AP5509" s="18">
        <f>SUM(AI5509:AO5509)</f>
        <v>1847.60108</v>
      </c>
    </row>
    <row r="5510" ht="20.35" customHeight="1">
      <c r="A5510" t="s" s="28">
        <v>4165</v>
      </c>
      <c r="B5510" s="15">
        <v>44568</v>
      </c>
      <c r="C5510" s="17">
        <v>2</v>
      </c>
      <c r="D5510" s="16"/>
      <c r="E5510" s="31"/>
      <c r="F5510" s="59">
        <v>2</v>
      </c>
      <c r="G5510" s="16"/>
      <c r="H5510" s="31"/>
      <c r="I5510" s="17">
        <v>4</v>
      </c>
      <c r="J5510" s="16"/>
      <c r="K5510" s="16"/>
      <c r="L5510" s="16"/>
      <c r="M5510" s="16"/>
      <c r="N5510" s="16"/>
      <c r="O5510" s="16"/>
      <c r="P5510" s="16"/>
      <c r="Q5510" s="17">
        <v>1</v>
      </c>
      <c r="R5510" s="16"/>
      <c r="S5510" s="16"/>
      <c r="T5510" s="16"/>
      <c r="U5510" s="16"/>
      <c r="V5510" s="16"/>
      <c r="W5510" s="16"/>
      <c r="X5510" s="17">
        <v>4</v>
      </c>
      <c r="Y5510" s="16"/>
      <c r="Z5510" s="16"/>
      <c r="AA5510" s="16"/>
      <c r="AB5510" s="16"/>
      <c r="AC5510" s="16"/>
      <c r="AD5510" s="16"/>
      <c r="AE5510" s="16"/>
      <c r="AF5510" s="16"/>
      <c r="AG5510" s="16"/>
      <c r="AH5510" s="16"/>
      <c r="AI5510" s="18">
        <v>7427.55</v>
      </c>
      <c r="AJ5510" s="22">
        <f>AI5510*-0.029+-0.3</f>
        <v>-215.69895</v>
      </c>
      <c r="AK5510" s="22">
        <v>0</v>
      </c>
      <c r="AL5510" s="22">
        <v>0</v>
      </c>
      <c r="AM5510" s="22">
        <v>0</v>
      </c>
      <c r="AN5510" s="22">
        <v>-31.64</v>
      </c>
      <c r="AO5510" s="22">
        <v>-597.62</v>
      </c>
      <c r="AP5510" s="18">
        <f>SUM(AI5510:AO5510)</f>
        <v>6582.59105</v>
      </c>
    </row>
    <row r="5511" ht="20.35" customHeight="1">
      <c r="A5511" t="s" s="28">
        <v>2853</v>
      </c>
      <c r="B5511" s="15">
        <v>44568</v>
      </c>
      <c r="C5511" s="16"/>
      <c r="D5511" s="16"/>
      <c r="E5511" s="31"/>
      <c r="F5511" s="31"/>
      <c r="G5511" s="16"/>
      <c r="H5511" s="16"/>
      <c r="I5511" s="16"/>
      <c r="J5511" s="16"/>
      <c r="K5511" s="16"/>
      <c r="L5511" s="16"/>
      <c r="M5511" s="16"/>
      <c r="N5511" s="16"/>
      <c r="O5511" s="16"/>
      <c r="P5511" s="16"/>
      <c r="Q5511" s="16"/>
      <c r="R5511" s="16"/>
      <c r="S5511" s="16"/>
      <c r="T5511" s="16"/>
      <c r="U5511" s="16"/>
      <c r="V5511" s="16"/>
      <c r="W5511" s="16"/>
      <c r="X5511" s="16"/>
      <c r="Y5511" s="16"/>
      <c r="Z5511" s="16"/>
      <c r="AA5511" s="16"/>
      <c r="AB5511" s="16"/>
      <c r="AC5511" s="16"/>
      <c r="AD5511" s="16"/>
      <c r="AE5511" s="16"/>
      <c r="AF5511" s="16"/>
      <c r="AG5511" s="16"/>
      <c r="AH5511" s="16"/>
      <c r="AI5511" s="18">
        <v>198.4</v>
      </c>
      <c r="AJ5511" s="22">
        <f>AI5511*-0.029+-0.3</f>
        <v>-6.0536</v>
      </c>
      <c r="AK5511" s="22">
        <v>0</v>
      </c>
      <c r="AL5511" s="22">
        <v>0</v>
      </c>
      <c r="AM5511" s="22">
        <v>0</v>
      </c>
      <c r="AN5511" s="22">
        <v>-8.199999999999999</v>
      </c>
      <c r="AO5511" s="22">
        <v>0</v>
      </c>
      <c r="AP5511" s="18">
        <f>SUM(AI5511:AO5511)</f>
        <v>184.1464</v>
      </c>
    </row>
    <row r="5512" ht="20.35" customHeight="1">
      <c r="A5512" t="s" s="28">
        <v>802</v>
      </c>
      <c r="B5512" s="15">
        <v>44571</v>
      </c>
      <c r="C5512" s="16"/>
      <c r="D5512" s="16"/>
      <c r="E5512" s="31"/>
      <c r="F5512" s="31"/>
      <c r="G5512" s="16"/>
      <c r="H5512" s="16"/>
      <c r="I5512" s="16"/>
      <c r="J5512" s="16"/>
      <c r="K5512" s="16"/>
      <c r="L5512" s="17">
        <v>2</v>
      </c>
      <c r="M5512" s="16"/>
      <c r="N5512" s="16"/>
      <c r="O5512" s="16"/>
      <c r="P5512" s="16"/>
      <c r="Q5512" s="16"/>
      <c r="R5512" s="16"/>
      <c r="S5512" s="16"/>
      <c r="T5512" s="16"/>
      <c r="U5512" s="16"/>
      <c r="V5512" s="16"/>
      <c r="W5512" s="16"/>
      <c r="X5512" s="16"/>
      <c r="Y5512" s="16"/>
      <c r="Z5512" s="16"/>
      <c r="AA5512" s="16"/>
      <c r="AB5512" s="16"/>
      <c r="AC5512" s="16"/>
      <c r="AD5512" s="16"/>
      <c r="AE5512" s="16"/>
      <c r="AF5512" s="16"/>
      <c r="AG5512" s="16"/>
      <c r="AH5512" s="16"/>
      <c r="AI5512" s="18">
        <v>1589.98</v>
      </c>
      <c r="AJ5512" s="22">
        <v>0</v>
      </c>
      <c r="AK5512" s="22">
        <v>0</v>
      </c>
      <c r="AL5512" s="22">
        <v>0</v>
      </c>
      <c r="AM5512" s="22">
        <v>0</v>
      </c>
      <c r="AN5512" s="22">
        <v>-25.5</v>
      </c>
      <c r="AO5512" s="22">
        <v>0</v>
      </c>
      <c r="AP5512" s="18">
        <f>SUM(AI5512:AO5512)</f>
        <v>1564.48</v>
      </c>
    </row>
    <row r="5513" ht="20.35" customHeight="1">
      <c r="A5513" t="s" s="28">
        <v>1065</v>
      </c>
      <c r="B5513" s="15">
        <v>44571</v>
      </c>
      <c r="C5513" s="16"/>
      <c r="D5513" s="16"/>
      <c r="E5513" s="31"/>
      <c r="F5513" s="31"/>
      <c r="G5513" s="16"/>
      <c r="H5513" s="16"/>
      <c r="I5513" s="16"/>
      <c r="J5513" s="16"/>
      <c r="K5513" s="16"/>
      <c r="L5513" s="16"/>
      <c r="M5513" s="16"/>
      <c r="N5513" s="16"/>
      <c r="O5513" s="16"/>
      <c r="P5513" s="16"/>
      <c r="Q5513" s="16"/>
      <c r="R5513" s="16"/>
      <c r="S5513" s="16"/>
      <c r="T5513" s="16"/>
      <c r="U5513" s="16"/>
      <c r="V5513" s="16"/>
      <c r="W5513" s="16"/>
      <c r="X5513" s="17">
        <v>2</v>
      </c>
      <c r="Y5513" s="16"/>
      <c r="Z5513" s="16"/>
      <c r="AA5513" s="16"/>
      <c r="AB5513" s="16"/>
      <c r="AC5513" s="16"/>
      <c r="AD5513" s="16"/>
      <c r="AE5513" s="16"/>
      <c r="AF5513" s="16"/>
      <c r="AG5513" s="16"/>
      <c r="AH5513" s="16"/>
      <c r="AI5513" s="18">
        <v>247.78</v>
      </c>
      <c r="AJ5513" s="22">
        <v>0</v>
      </c>
      <c r="AK5513" s="22">
        <f>AI5513*-0.029+-0.3</f>
        <v>-7.48562</v>
      </c>
      <c r="AL5513" s="22">
        <v>0</v>
      </c>
      <c r="AM5513" s="22">
        <v>0</v>
      </c>
      <c r="AN5513" s="22">
        <v>-10.2</v>
      </c>
      <c r="AO5513" s="22">
        <v>0</v>
      </c>
      <c r="AP5513" s="18">
        <f>SUM(AI5513:AO5513)</f>
        <v>230.09438</v>
      </c>
    </row>
    <row r="5514" ht="20.35" customHeight="1">
      <c r="A5514" t="s" s="28">
        <v>4166</v>
      </c>
      <c r="B5514" s="15">
        <v>44571</v>
      </c>
      <c r="C5514" s="16"/>
      <c r="D5514" s="16"/>
      <c r="E5514" s="31"/>
      <c r="F5514" s="31"/>
      <c r="G5514" s="16"/>
      <c r="H5514" s="16"/>
      <c r="I5514" s="16"/>
      <c r="J5514" s="16"/>
      <c r="K5514" s="16"/>
      <c r="L5514" s="16"/>
      <c r="M5514" s="16"/>
      <c r="N5514" s="16"/>
      <c r="O5514" s="16"/>
      <c r="P5514" s="16"/>
      <c r="Q5514" s="17">
        <v>2</v>
      </c>
      <c r="R5514" s="16"/>
      <c r="S5514" s="16"/>
      <c r="T5514" s="16"/>
      <c r="U5514" s="16"/>
      <c r="V5514" s="16"/>
      <c r="W5514" s="16"/>
      <c r="X5514" s="16"/>
      <c r="Y5514" s="16"/>
      <c r="Z5514" s="16"/>
      <c r="AA5514" s="16"/>
      <c r="AB5514" s="16"/>
      <c r="AC5514" s="16"/>
      <c r="AD5514" s="16"/>
      <c r="AE5514" s="16"/>
      <c r="AF5514" s="16"/>
      <c r="AG5514" s="16"/>
      <c r="AH5514" s="16"/>
      <c r="AI5514" s="18">
        <v>499.98</v>
      </c>
      <c r="AJ5514" s="22">
        <v>0</v>
      </c>
      <c r="AK5514" s="22">
        <v>0</v>
      </c>
      <c r="AL5514" s="22">
        <f>AI5514*-0.029-0.3</f>
        <v>-14.79942</v>
      </c>
      <c r="AM5514" s="22">
        <v>0</v>
      </c>
      <c r="AN5514" s="22">
        <v>-13.11</v>
      </c>
      <c r="AO5514" s="22">
        <v>0</v>
      </c>
      <c r="AP5514" s="18">
        <f>SUM(AI5514:AO5514)</f>
        <v>472.07058</v>
      </c>
    </row>
    <row r="5515" ht="20.35" customHeight="1">
      <c r="A5515" t="s" s="28">
        <v>4166</v>
      </c>
      <c r="B5515" s="15">
        <v>44571</v>
      </c>
      <c r="C5515" s="16"/>
      <c r="D5515" s="16"/>
      <c r="E5515" s="31"/>
      <c r="F5515" s="31"/>
      <c r="G5515" s="16"/>
      <c r="H5515" s="16"/>
      <c r="I5515" s="16"/>
      <c r="J5515" s="16"/>
      <c r="K5515" s="16"/>
      <c r="L5515" s="16"/>
      <c r="M5515" s="16"/>
      <c r="N5515" s="16"/>
      <c r="O5515" s="16"/>
      <c r="P5515" s="16"/>
      <c r="Q5515" s="16"/>
      <c r="R5515" s="16"/>
      <c r="S5515" s="16"/>
      <c r="T5515" s="16"/>
      <c r="U5515" s="16"/>
      <c r="V5515" s="16"/>
      <c r="W5515" s="16"/>
      <c r="X5515" s="17">
        <v>2</v>
      </c>
      <c r="Y5515" s="16"/>
      <c r="Z5515" s="16"/>
      <c r="AA5515" s="16"/>
      <c r="AB5515" s="16"/>
      <c r="AC5515" s="16"/>
      <c r="AD5515" s="16"/>
      <c r="AE5515" s="16"/>
      <c r="AF5515" s="16"/>
      <c r="AG5515" s="16"/>
      <c r="AH5515" s="16"/>
      <c r="AI5515" s="18">
        <v>199.98</v>
      </c>
      <c r="AJ5515" s="22">
        <v>0</v>
      </c>
      <c r="AK5515" s="22">
        <v>0</v>
      </c>
      <c r="AL5515" s="22">
        <f>AI5515*-0.029-0.3</f>
        <v>-6.09942</v>
      </c>
      <c r="AM5515" s="22">
        <v>0</v>
      </c>
      <c r="AN5515" s="22">
        <v>0</v>
      </c>
      <c r="AO5515" s="22">
        <v>0</v>
      </c>
      <c r="AP5515" s="18">
        <f>SUM(AI5515:AO5515)</f>
        <v>193.88058</v>
      </c>
    </row>
    <row r="5516" ht="20.35" customHeight="1">
      <c r="A5516" t="s" s="28">
        <v>4167</v>
      </c>
      <c r="B5516" s="15">
        <v>44571</v>
      </c>
      <c r="C5516" s="17">
        <v>1</v>
      </c>
      <c r="D5516" s="16"/>
      <c r="E5516" s="31"/>
      <c r="F5516" s="59">
        <v>1</v>
      </c>
      <c r="G5516" s="16"/>
      <c r="H5516" s="16"/>
      <c r="I5516" s="16"/>
      <c r="J5516" s="16"/>
      <c r="K5516" s="16"/>
      <c r="L5516" s="16"/>
      <c r="M5516" s="16"/>
      <c r="N5516" s="16"/>
      <c r="O5516" s="16"/>
      <c r="P5516" s="16"/>
      <c r="Q5516" s="16"/>
      <c r="R5516" s="16"/>
      <c r="S5516" s="16"/>
      <c r="T5516" s="16"/>
      <c r="U5516" s="16"/>
      <c r="V5516" s="16"/>
      <c r="W5516" s="16"/>
      <c r="X5516" s="16"/>
      <c r="Y5516" s="16"/>
      <c r="Z5516" s="16"/>
      <c r="AA5516" s="16"/>
      <c r="AB5516" s="16"/>
      <c r="AC5516" s="16"/>
      <c r="AD5516" s="16"/>
      <c r="AE5516" s="16"/>
      <c r="AF5516" s="16"/>
      <c r="AG5516" s="16"/>
      <c r="AH5516" s="16"/>
      <c r="AI5516" s="18">
        <v>489.99</v>
      </c>
      <c r="AJ5516" s="22">
        <v>0</v>
      </c>
      <c r="AK5516" s="22">
        <f>AI5516*-0.029+-0.3</f>
        <v>-14.50971</v>
      </c>
      <c r="AL5516" s="22">
        <v>0</v>
      </c>
      <c r="AM5516" s="22">
        <v>0</v>
      </c>
      <c r="AN5516" s="22">
        <v>-16.53</v>
      </c>
      <c r="AO5516" s="22">
        <v>0</v>
      </c>
      <c r="AP5516" s="18">
        <f>SUM(AI5516:AO5516)</f>
        <v>458.95029</v>
      </c>
    </row>
    <row r="5517" ht="20.35" customHeight="1">
      <c r="A5517" t="s" s="28">
        <v>4168</v>
      </c>
      <c r="B5517" s="15">
        <v>44572</v>
      </c>
      <c r="C5517" s="16"/>
      <c r="D5517" s="16"/>
      <c r="E5517" s="31"/>
      <c r="F5517" s="31"/>
      <c r="G5517" s="16"/>
      <c r="H5517" s="16"/>
      <c r="I5517" s="16"/>
      <c r="J5517" s="16"/>
      <c r="K5517" s="16"/>
      <c r="L5517" s="16"/>
      <c r="M5517" s="16"/>
      <c r="N5517" s="16"/>
      <c r="O5517" s="16"/>
      <c r="P5517" s="16"/>
      <c r="Q5517" s="16"/>
      <c r="R5517" s="16"/>
      <c r="S5517" s="16"/>
      <c r="T5517" s="16"/>
      <c r="U5517" s="16"/>
      <c r="V5517" s="16"/>
      <c r="W5517" s="16"/>
      <c r="X5517" s="16"/>
      <c r="Y5517" s="16"/>
      <c r="Z5517" s="17">
        <v>1</v>
      </c>
      <c r="AA5517" s="16"/>
      <c r="AB5517" s="16"/>
      <c r="AC5517" s="16"/>
      <c r="AD5517" s="16"/>
      <c r="AE5517" s="16"/>
      <c r="AF5517" s="16"/>
      <c r="AG5517" s="16"/>
      <c r="AH5517" s="16"/>
      <c r="AI5517" s="18">
        <v>54.98</v>
      </c>
      <c r="AJ5517" s="22">
        <v>0</v>
      </c>
      <c r="AK5517" s="22">
        <v>0</v>
      </c>
      <c r="AL5517" s="22">
        <f>AI5517*-0.029-0.3</f>
        <v>-1.89442</v>
      </c>
      <c r="AM5517" s="22">
        <v>0</v>
      </c>
      <c r="AN5517" s="22">
        <v>-8.199999999999999</v>
      </c>
      <c r="AO5517" s="22">
        <v>0</v>
      </c>
      <c r="AP5517" s="18">
        <f>SUM(AI5517:AO5517)</f>
        <v>44.88558</v>
      </c>
    </row>
    <row r="5518" ht="20.35" customHeight="1">
      <c r="A5518" t="s" s="28">
        <v>4169</v>
      </c>
      <c r="B5518" s="15">
        <v>44572</v>
      </c>
      <c r="C5518" s="16"/>
      <c r="D5518" s="16"/>
      <c r="E5518" s="31"/>
      <c r="F5518" s="31"/>
      <c r="G5518" s="16"/>
      <c r="H5518" s="16"/>
      <c r="I5518" s="16"/>
      <c r="J5518" s="16"/>
      <c r="K5518" s="16"/>
      <c r="L5518" s="16"/>
      <c r="M5518" s="16"/>
      <c r="N5518" s="16"/>
      <c r="O5518" s="16"/>
      <c r="P5518" s="16"/>
      <c r="Q5518" s="16"/>
      <c r="R5518" s="16"/>
      <c r="S5518" s="17">
        <v>1</v>
      </c>
      <c r="T5518" s="16"/>
      <c r="U5518" s="16"/>
      <c r="V5518" s="16"/>
      <c r="W5518" s="16"/>
      <c r="X5518" s="16"/>
      <c r="Y5518" s="16"/>
      <c r="Z5518" s="16"/>
      <c r="AA5518" s="16"/>
      <c r="AB5518" s="16"/>
      <c r="AC5518" s="16"/>
      <c r="AD5518" s="16"/>
      <c r="AE5518" s="16"/>
      <c r="AF5518" s="16"/>
      <c r="AG5518" s="16"/>
      <c r="AH5518" s="16"/>
      <c r="AI5518" s="18">
        <v>349.99</v>
      </c>
      <c r="AJ5518" s="22">
        <f>AI5518*-0.029+-0.3</f>
        <v>-10.44971</v>
      </c>
      <c r="AK5518" s="22">
        <v>0</v>
      </c>
      <c r="AL5518" s="22">
        <v>0</v>
      </c>
      <c r="AM5518" s="22">
        <v>0</v>
      </c>
      <c r="AN5518" s="22">
        <v>-10.2</v>
      </c>
      <c r="AO5518" s="22">
        <v>0</v>
      </c>
      <c r="AP5518" s="18">
        <f>SUM(AI5518:AO5518)</f>
        <v>329.34029</v>
      </c>
    </row>
    <row r="5519" ht="20.35" customHeight="1">
      <c r="A5519" t="s" s="28">
        <v>4170</v>
      </c>
      <c r="B5519" s="15">
        <v>44572</v>
      </c>
      <c r="C5519" s="16"/>
      <c r="D5519" s="16"/>
      <c r="E5519" s="31"/>
      <c r="F5519" s="31"/>
      <c r="G5519" s="16"/>
      <c r="H5519" s="16"/>
      <c r="I5519" s="16"/>
      <c r="J5519" s="16"/>
      <c r="K5519" s="16"/>
      <c r="L5519" s="16"/>
      <c r="M5519" s="16"/>
      <c r="N5519" s="16"/>
      <c r="O5519" s="16"/>
      <c r="P5519" s="16"/>
      <c r="Q5519" s="16"/>
      <c r="R5519" s="16"/>
      <c r="S5519" s="16"/>
      <c r="T5519" s="16"/>
      <c r="U5519" s="16"/>
      <c r="V5519" s="16"/>
      <c r="W5519" s="16"/>
      <c r="X5519" s="16"/>
      <c r="Y5519" s="16"/>
      <c r="Z5519" s="16"/>
      <c r="AA5519" s="17">
        <v>1</v>
      </c>
      <c r="AB5519" s="16"/>
      <c r="AC5519" s="16"/>
      <c r="AD5519" s="16"/>
      <c r="AE5519" s="16"/>
      <c r="AF5519" s="16"/>
      <c r="AG5519" s="16"/>
      <c r="AH5519" s="16"/>
      <c r="AI5519" s="18">
        <v>69.98</v>
      </c>
      <c r="AJ5519" s="22">
        <f>AI5519*-0.029+-0.3</f>
        <v>-2.32942</v>
      </c>
      <c r="AK5519" s="22">
        <v>0</v>
      </c>
      <c r="AL5519" s="22">
        <v>0</v>
      </c>
      <c r="AM5519" s="22">
        <v>0</v>
      </c>
      <c r="AN5519" s="22">
        <v>-10.2</v>
      </c>
      <c r="AO5519" s="22">
        <v>0</v>
      </c>
      <c r="AP5519" s="18">
        <f>SUM(AI5519:AO5519)</f>
        <v>57.45058</v>
      </c>
    </row>
    <row r="5520" ht="20.35" customHeight="1">
      <c r="A5520" t="s" s="28">
        <v>2628</v>
      </c>
      <c r="B5520" s="15">
        <v>44573</v>
      </c>
      <c r="C5520" s="16"/>
      <c r="D5520" s="16"/>
      <c r="E5520" s="31"/>
      <c r="F5520" s="31"/>
      <c r="G5520" s="16"/>
      <c r="H5520" s="16"/>
      <c r="I5520" s="16"/>
      <c r="J5520" s="16"/>
      <c r="K5520" s="16"/>
      <c r="L5520" s="16"/>
      <c r="M5520" s="16"/>
      <c r="N5520" s="16"/>
      <c r="O5520" s="16"/>
      <c r="P5520" s="16"/>
      <c r="Q5520" s="16"/>
      <c r="R5520" s="16"/>
      <c r="S5520" s="16"/>
      <c r="T5520" s="16"/>
      <c r="U5520" s="17">
        <v>1</v>
      </c>
      <c r="V5520" s="16"/>
      <c r="W5520" s="16"/>
      <c r="X5520" s="16"/>
      <c r="Y5520" s="16"/>
      <c r="Z5520" s="16"/>
      <c r="AA5520" s="16"/>
      <c r="AB5520" s="16"/>
      <c r="AC5520" s="16"/>
      <c r="AD5520" s="16"/>
      <c r="AE5520" s="16"/>
      <c r="AF5520" s="16"/>
      <c r="AG5520" s="16"/>
      <c r="AH5520" s="16"/>
      <c r="AI5520" s="18">
        <v>3286.44</v>
      </c>
      <c r="AJ5520" s="22">
        <f>AI5520*-0.029+-0.3</f>
        <v>-95.60675999999999</v>
      </c>
      <c r="AK5520" s="22">
        <v>0</v>
      </c>
      <c r="AL5520" s="22">
        <v>0</v>
      </c>
      <c r="AM5520" s="22">
        <v>0</v>
      </c>
      <c r="AN5520" s="22">
        <v>-72.04000000000001</v>
      </c>
      <c r="AO5520" s="22">
        <v>0</v>
      </c>
      <c r="AP5520" s="18">
        <f>SUM(AI5520:AO5520)</f>
        <v>3118.79324</v>
      </c>
    </row>
    <row r="5521" ht="20.35" customHeight="1">
      <c r="A5521" t="s" s="28">
        <v>4171</v>
      </c>
      <c r="B5521" s="15">
        <v>44573</v>
      </c>
      <c r="C5521" s="16"/>
      <c r="D5521" s="16"/>
      <c r="E5521" s="31"/>
      <c r="F5521" s="31"/>
      <c r="G5521" s="16"/>
      <c r="H5521" s="31"/>
      <c r="I5521" s="17">
        <v>4</v>
      </c>
      <c r="J5521" s="16"/>
      <c r="K5521" s="16"/>
      <c r="L5521" s="17">
        <v>4</v>
      </c>
      <c r="M5521" s="16"/>
      <c r="N5521" s="16"/>
      <c r="O5521" s="16"/>
      <c r="P5521" s="16"/>
      <c r="Q5521" s="17">
        <v>1</v>
      </c>
      <c r="R5521" s="17">
        <v>2</v>
      </c>
      <c r="S5521" s="17">
        <v>1</v>
      </c>
      <c r="T5521" s="16"/>
      <c r="U5521" s="16"/>
      <c r="V5521" s="16"/>
      <c r="W5521" s="16"/>
      <c r="X5521" s="17">
        <v>10</v>
      </c>
      <c r="Y5521" s="16"/>
      <c r="Z5521" s="17">
        <v>2</v>
      </c>
      <c r="AA5521" s="17">
        <v>4</v>
      </c>
      <c r="AB5521" s="16"/>
      <c r="AC5521" s="16"/>
      <c r="AD5521" s="16"/>
      <c r="AE5521" s="16"/>
      <c r="AF5521" s="16"/>
      <c r="AG5521" s="16"/>
      <c r="AH5521" s="16"/>
      <c r="AI5521" s="18">
        <v>8930.780000000001</v>
      </c>
      <c r="AJ5521" s="22">
        <v>0</v>
      </c>
      <c r="AK5521" s="22">
        <v>0</v>
      </c>
      <c r="AL5521" s="22">
        <v>0</v>
      </c>
      <c r="AM5521" s="22">
        <v>0</v>
      </c>
      <c r="AN5521" s="22">
        <v>-141.73</v>
      </c>
      <c r="AO5521" s="22">
        <v>0</v>
      </c>
      <c r="AP5521" s="18">
        <f>SUM(AI5521:AO5521)</f>
        <v>8789.049999999999</v>
      </c>
    </row>
    <row r="5522" ht="20.35" customHeight="1">
      <c r="A5522" t="s" s="28">
        <v>4172</v>
      </c>
      <c r="B5522" s="15">
        <v>44573</v>
      </c>
      <c r="C5522" s="16"/>
      <c r="D5522" s="16"/>
      <c r="E5522" s="31"/>
      <c r="F5522" s="31"/>
      <c r="G5522" s="16"/>
      <c r="H5522" s="16"/>
      <c r="I5522" s="16"/>
      <c r="J5522" s="16"/>
      <c r="K5522" s="16"/>
      <c r="L5522" s="16"/>
      <c r="M5522" s="16"/>
      <c r="N5522" s="16"/>
      <c r="O5522" s="16"/>
      <c r="P5522" s="16"/>
      <c r="Q5522" s="16"/>
      <c r="R5522" s="16"/>
      <c r="S5522" s="16"/>
      <c r="T5522" s="16"/>
      <c r="U5522" s="16"/>
      <c r="V5522" s="16"/>
      <c r="W5522" s="16"/>
      <c r="X5522" s="16"/>
      <c r="Y5522" s="16"/>
      <c r="Z5522" s="16"/>
      <c r="AA5522" s="16"/>
      <c r="AB5522" s="16"/>
      <c r="AC5522" s="16"/>
      <c r="AD5522" s="16"/>
      <c r="AE5522" s="16"/>
      <c r="AF5522" s="16"/>
      <c r="AG5522" s="16"/>
      <c r="AH5522" s="16"/>
      <c r="AI5522" s="18">
        <v>100.21</v>
      </c>
      <c r="AJ5522" s="22">
        <f>AI5522*-0.029+-0.3</f>
        <v>-3.20609</v>
      </c>
      <c r="AK5522" s="22">
        <v>0</v>
      </c>
      <c r="AL5522" s="22">
        <v>0</v>
      </c>
      <c r="AM5522" s="22">
        <v>0</v>
      </c>
      <c r="AN5522" s="22">
        <v>-28.25</v>
      </c>
      <c r="AO5522" s="22">
        <v>0</v>
      </c>
      <c r="AP5522" s="18">
        <f>SUM(AI5522:AO5522)</f>
        <v>68.75391</v>
      </c>
    </row>
    <row r="5523" ht="20.35" customHeight="1">
      <c r="A5523" t="s" s="28">
        <v>4173</v>
      </c>
      <c r="B5523" s="15">
        <v>44573</v>
      </c>
      <c r="C5523" s="16"/>
      <c r="D5523" s="16"/>
      <c r="E5523" s="31"/>
      <c r="F5523" s="31"/>
      <c r="G5523" s="16"/>
      <c r="H5523" s="16"/>
      <c r="I5523" s="16"/>
      <c r="J5523" s="16"/>
      <c r="K5523" s="16"/>
      <c r="L5523" s="16"/>
      <c r="M5523" s="16"/>
      <c r="N5523" s="16"/>
      <c r="O5523" s="16"/>
      <c r="P5523" s="16"/>
      <c r="Q5523" s="16"/>
      <c r="R5523" s="17">
        <v>1</v>
      </c>
      <c r="S5523" s="16"/>
      <c r="T5523" s="16"/>
      <c r="U5523" s="16"/>
      <c r="V5523" s="16"/>
      <c r="W5523" s="16"/>
      <c r="X5523" s="16"/>
      <c r="Y5523" s="16"/>
      <c r="Z5523" s="16"/>
      <c r="AA5523" s="16"/>
      <c r="AB5523" s="16"/>
      <c r="AC5523" s="16"/>
      <c r="AD5523" s="16"/>
      <c r="AE5523" s="16"/>
      <c r="AF5523" s="16"/>
      <c r="AG5523" s="16"/>
      <c r="AH5523" s="16"/>
      <c r="AI5523" s="18">
        <v>499.99</v>
      </c>
      <c r="AJ5523" s="22">
        <f>AI5523*-0.029+-0.3</f>
        <v>-14.79971</v>
      </c>
      <c r="AK5523" s="22">
        <v>0</v>
      </c>
      <c r="AL5523" s="22">
        <v>0</v>
      </c>
      <c r="AM5523" s="22">
        <v>0</v>
      </c>
      <c r="AN5523" s="22">
        <v>-10.2</v>
      </c>
      <c r="AO5523" s="22">
        <v>0</v>
      </c>
      <c r="AP5523" s="18">
        <f>SUM(AI5523:AO5523)</f>
        <v>474.99029</v>
      </c>
    </row>
    <row r="5524" ht="20.35" customHeight="1">
      <c r="A5524" t="s" s="28">
        <v>4174</v>
      </c>
      <c r="B5524" s="15">
        <v>44573</v>
      </c>
      <c r="C5524" s="16"/>
      <c r="D5524" s="16"/>
      <c r="E5524" s="31"/>
      <c r="F5524" s="31"/>
      <c r="G5524" s="16"/>
      <c r="H5524" s="16"/>
      <c r="I5524" s="16"/>
      <c r="J5524" s="16"/>
      <c r="K5524" s="16"/>
      <c r="L5524" s="16"/>
      <c r="M5524" s="16"/>
      <c r="N5524" s="16"/>
      <c r="O5524" s="16"/>
      <c r="P5524" s="16"/>
      <c r="Q5524" s="16"/>
      <c r="R5524" s="16"/>
      <c r="S5524" s="16"/>
      <c r="T5524" s="16"/>
      <c r="U5524" s="16"/>
      <c r="V5524" s="16"/>
      <c r="W5524" s="16"/>
      <c r="X5524" s="17">
        <v>2</v>
      </c>
      <c r="Y5524" s="16"/>
      <c r="Z5524" s="16"/>
      <c r="AA5524" s="16"/>
      <c r="AB5524" s="16"/>
      <c r="AC5524" s="16"/>
      <c r="AD5524" s="16"/>
      <c r="AE5524" s="16"/>
      <c r="AF5524" s="16"/>
      <c r="AG5524" s="16"/>
      <c r="AH5524" s="16"/>
      <c r="AI5524" s="18">
        <v>209.98</v>
      </c>
      <c r="AJ5524" s="22">
        <f>AI5524*-0.029+-0.3</f>
        <v>-6.38942</v>
      </c>
      <c r="AK5524" s="22">
        <v>0</v>
      </c>
      <c r="AL5524" s="22">
        <v>0</v>
      </c>
      <c r="AM5524" s="22">
        <v>0</v>
      </c>
      <c r="AN5524" s="22">
        <v>-10.2</v>
      </c>
      <c r="AO5524" s="22">
        <v>0</v>
      </c>
      <c r="AP5524" s="18">
        <f>SUM(AI5524:AO5524)</f>
        <v>193.39058</v>
      </c>
    </row>
    <row r="5525" ht="20.35" customHeight="1">
      <c r="A5525" t="s" s="28">
        <v>3511</v>
      </c>
      <c r="B5525" s="15">
        <v>44574</v>
      </c>
      <c r="C5525" s="16"/>
      <c r="D5525" s="16"/>
      <c r="E5525" s="31"/>
      <c r="F5525" s="31"/>
      <c r="G5525" s="16"/>
      <c r="H5525" s="16"/>
      <c r="I5525" s="16"/>
      <c r="J5525" s="16"/>
      <c r="K5525" s="16"/>
      <c r="L5525" s="16"/>
      <c r="M5525" s="16"/>
      <c r="N5525" s="16"/>
      <c r="O5525" s="16"/>
      <c r="P5525" s="16"/>
      <c r="Q5525" s="16"/>
      <c r="R5525" s="16"/>
      <c r="S5525" s="16"/>
      <c r="T5525" s="16"/>
      <c r="U5525" s="16"/>
      <c r="V5525" s="16"/>
      <c r="W5525" s="16"/>
      <c r="X5525" s="17">
        <v>2</v>
      </c>
      <c r="Y5525" s="16"/>
      <c r="Z5525" s="16"/>
      <c r="AA5525" s="16"/>
      <c r="AB5525" s="16"/>
      <c r="AC5525" s="16"/>
      <c r="AD5525" s="16"/>
      <c r="AE5525" s="16"/>
      <c r="AF5525" s="16"/>
      <c r="AG5525" s="16"/>
      <c r="AH5525" s="16"/>
      <c r="AI5525" s="18">
        <v>162.5</v>
      </c>
      <c r="AJ5525" s="22">
        <f>AI5525*-0.029+-0.3</f>
        <v>-5.0125</v>
      </c>
      <c r="AK5525" s="22">
        <v>0</v>
      </c>
      <c r="AL5525" s="22">
        <v>0</v>
      </c>
      <c r="AM5525" s="22">
        <v>0</v>
      </c>
      <c r="AN5525" s="22">
        <v>-10.2</v>
      </c>
      <c r="AO5525" s="22">
        <v>0</v>
      </c>
      <c r="AP5525" s="18">
        <f>SUM(AI5525:AO5525)</f>
        <v>147.2875</v>
      </c>
    </row>
    <row r="5526" ht="20.35" customHeight="1">
      <c r="A5526" t="s" s="28">
        <v>3577</v>
      </c>
      <c r="B5526" s="15">
        <v>44574</v>
      </c>
      <c r="C5526" s="16"/>
      <c r="D5526" s="16"/>
      <c r="E5526" s="31"/>
      <c r="F5526" s="31"/>
      <c r="G5526" s="16"/>
      <c r="H5526" s="16"/>
      <c r="I5526" s="16"/>
      <c r="J5526" s="16"/>
      <c r="K5526" s="16"/>
      <c r="L5526" s="16"/>
      <c r="M5526" s="16"/>
      <c r="N5526" s="16"/>
      <c r="O5526" s="16"/>
      <c r="P5526" s="16"/>
      <c r="Q5526" s="17">
        <v>1</v>
      </c>
      <c r="R5526" s="16"/>
      <c r="S5526" s="16"/>
      <c r="T5526" s="16"/>
      <c r="U5526" s="16"/>
      <c r="V5526" s="16"/>
      <c r="W5526" s="16"/>
      <c r="X5526" s="16"/>
      <c r="Y5526" s="16"/>
      <c r="Z5526" s="16"/>
      <c r="AA5526" s="16"/>
      <c r="AB5526" s="16"/>
      <c r="AC5526" s="16"/>
      <c r="AD5526" s="16"/>
      <c r="AE5526" s="16"/>
      <c r="AF5526" s="16"/>
      <c r="AG5526" s="16"/>
      <c r="AH5526" s="16"/>
      <c r="AI5526" s="18">
        <v>249.99</v>
      </c>
      <c r="AJ5526" s="22">
        <f>AI5526*-0.029+-0.3</f>
        <v>-7.54971</v>
      </c>
      <c r="AK5526" s="22">
        <v>0</v>
      </c>
      <c r="AL5526" s="22">
        <v>0</v>
      </c>
      <c r="AM5526" s="22">
        <v>0</v>
      </c>
      <c r="AN5526" s="22">
        <v>-9.9</v>
      </c>
      <c r="AO5526" s="22">
        <v>0</v>
      </c>
      <c r="AP5526" s="18">
        <f>SUM(AI5526:AO5526)</f>
        <v>232.54029</v>
      </c>
    </row>
    <row r="5527" ht="20.35" customHeight="1">
      <c r="A5527" t="s" s="28">
        <v>4175</v>
      </c>
      <c r="B5527" s="15">
        <v>44574</v>
      </c>
      <c r="C5527" s="17">
        <v>1</v>
      </c>
      <c r="D5527" s="16"/>
      <c r="E5527" s="31"/>
      <c r="F5527" s="59">
        <v>1</v>
      </c>
      <c r="G5527" s="16"/>
      <c r="H5527" s="16"/>
      <c r="I5527" s="16"/>
      <c r="J5527" s="16"/>
      <c r="K5527" s="16"/>
      <c r="L5527" s="16"/>
      <c r="M5527" s="16"/>
      <c r="N5527" s="16"/>
      <c r="O5527" s="16"/>
      <c r="P5527" s="16"/>
      <c r="Q5527" s="16"/>
      <c r="R5527" s="16"/>
      <c r="S5527" s="16"/>
      <c r="T5527" s="16"/>
      <c r="U5527" s="16"/>
      <c r="V5527" s="16"/>
      <c r="W5527" s="16"/>
      <c r="X5527" s="16"/>
      <c r="Y5527" s="16"/>
      <c r="Z5527" s="16"/>
      <c r="AA5527" s="16"/>
      <c r="AB5527" s="16"/>
      <c r="AC5527" s="16"/>
      <c r="AD5527" s="16"/>
      <c r="AE5527" s="16"/>
      <c r="AF5527" s="16"/>
      <c r="AG5527" s="16"/>
      <c r="AH5527" s="16"/>
      <c r="AI5527" s="18">
        <v>464.99</v>
      </c>
      <c r="AJ5527" s="22">
        <v>0</v>
      </c>
      <c r="AK5527" s="22">
        <f>AI5527*-0.029+-0.3</f>
        <v>-13.78471</v>
      </c>
      <c r="AL5527" s="22">
        <v>0</v>
      </c>
      <c r="AM5527" s="22">
        <v>0</v>
      </c>
      <c r="AN5527" s="22">
        <v>-15.24</v>
      </c>
      <c r="AO5527" s="22">
        <v>0</v>
      </c>
      <c r="AP5527" s="18">
        <f>SUM(AI5527:AO5527)</f>
        <v>435.96529</v>
      </c>
    </row>
    <row r="5528" ht="20.35" customHeight="1">
      <c r="A5528" t="s" s="28">
        <v>4176</v>
      </c>
      <c r="B5528" s="15">
        <v>44575</v>
      </c>
      <c r="C5528" s="17">
        <v>1</v>
      </c>
      <c r="D5528" s="16"/>
      <c r="E5528" s="31"/>
      <c r="F5528" s="59">
        <v>1</v>
      </c>
      <c r="G5528" s="16"/>
      <c r="H5528" s="16"/>
      <c r="I5528" s="16"/>
      <c r="J5528" s="16"/>
      <c r="K5528" s="16"/>
      <c r="L5528" s="16"/>
      <c r="M5528" s="16"/>
      <c r="N5528" s="16"/>
      <c r="O5528" s="16"/>
      <c r="P5528" s="16"/>
      <c r="Q5528" s="16"/>
      <c r="R5528" s="16"/>
      <c r="S5528" s="16"/>
      <c r="T5528" s="16"/>
      <c r="U5528" s="16"/>
      <c r="V5528" s="16"/>
      <c r="W5528" s="16"/>
      <c r="X5528" s="16"/>
      <c r="Y5528" s="16"/>
      <c r="Z5528" s="16"/>
      <c r="AA5528" s="16"/>
      <c r="AB5528" s="16"/>
      <c r="AC5528" s="16"/>
      <c r="AD5528" s="16"/>
      <c r="AE5528" s="16"/>
      <c r="AF5528" s="16"/>
      <c r="AG5528" s="16"/>
      <c r="AH5528" s="16"/>
      <c r="AI5528" s="18">
        <v>489.99</v>
      </c>
      <c r="AJ5528" s="22">
        <v>0</v>
      </c>
      <c r="AK5528" s="22">
        <f>AI5528*-0.029+-0.3</f>
        <v>-14.50971</v>
      </c>
      <c r="AL5528" s="22">
        <v>0</v>
      </c>
      <c r="AM5528" s="22">
        <v>0</v>
      </c>
      <c r="AN5528" s="22">
        <v>-17.54</v>
      </c>
      <c r="AO5528" s="22">
        <v>0</v>
      </c>
      <c r="AP5528" s="18">
        <f>SUM(AI5528:AO5528)</f>
        <v>457.94029</v>
      </c>
    </row>
    <row r="5529" ht="20.35" customHeight="1">
      <c r="A5529" t="s" s="28">
        <v>4177</v>
      </c>
      <c r="B5529" s="15">
        <v>44575</v>
      </c>
      <c r="C5529" s="16"/>
      <c r="D5529" s="16"/>
      <c r="E5529" s="31"/>
      <c r="F5529" s="31"/>
      <c r="G5529" s="16"/>
      <c r="H5529" s="16"/>
      <c r="I5529" s="16"/>
      <c r="J5529" s="16"/>
      <c r="K5529" s="16"/>
      <c r="L5529" s="17">
        <v>4</v>
      </c>
      <c r="M5529" s="16"/>
      <c r="N5529" s="16"/>
      <c r="O5529" s="16"/>
      <c r="P5529" s="16"/>
      <c r="Q5529" s="16"/>
      <c r="R5529" s="16"/>
      <c r="S5529" s="16"/>
      <c r="T5529" s="16"/>
      <c r="U5529" s="16"/>
      <c r="V5529" s="16"/>
      <c r="W5529" s="16"/>
      <c r="X5529" s="16"/>
      <c r="Y5529" s="16"/>
      <c r="Z5529" s="16"/>
      <c r="AA5529" s="16"/>
      <c r="AB5529" s="16"/>
      <c r="AC5529" s="16"/>
      <c r="AD5529" s="16"/>
      <c r="AE5529" s="16"/>
      <c r="AF5529" s="16"/>
      <c r="AG5529" s="16"/>
      <c r="AH5529" s="16"/>
      <c r="AI5529" s="18">
        <v>3199.96</v>
      </c>
      <c r="AJ5529" s="22">
        <f>AI5529*-0.029+-0.3</f>
        <v>-93.09884</v>
      </c>
      <c r="AK5529" s="22">
        <v>0</v>
      </c>
      <c r="AL5529" s="22">
        <v>0</v>
      </c>
      <c r="AM5529" s="22">
        <v>0</v>
      </c>
      <c r="AN5529" s="22"/>
      <c r="AO5529" s="22">
        <v>0</v>
      </c>
      <c r="AP5529" s="18">
        <f>SUM(AI5529:AO5529)</f>
        <v>3106.86116</v>
      </c>
    </row>
    <row r="5530" ht="20.35" customHeight="1">
      <c r="A5530" t="s" s="28">
        <v>4178</v>
      </c>
      <c r="B5530" s="15">
        <v>44575</v>
      </c>
      <c r="C5530" s="16"/>
      <c r="D5530" s="16"/>
      <c r="E5530" s="31"/>
      <c r="F5530" s="31"/>
      <c r="G5530" s="16"/>
      <c r="H5530" s="16"/>
      <c r="I5530" s="16"/>
      <c r="J5530" s="16"/>
      <c r="K5530" s="16"/>
      <c r="L5530" s="16"/>
      <c r="M5530" s="16"/>
      <c r="N5530" s="16"/>
      <c r="O5530" s="16"/>
      <c r="P5530" s="16"/>
      <c r="Q5530" s="16"/>
      <c r="R5530" s="16"/>
      <c r="S5530" s="16"/>
      <c r="T5530" s="16"/>
      <c r="U5530" s="16"/>
      <c r="V5530" s="16"/>
      <c r="W5530" s="16"/>
      <c r="X5530" s="16"/>
      <c r="Y5530" s="16"/>
      <c r="Z5530" s="17">
        <v>1</v>
      </c>
      <c r="AA5530" s="16"/>
      <c r="AB5530" s="16"/>
      <c r="AC5530" s="16"/>
      <c r="AD5530" s="16"/>
      <c r="AE5530" s="16"/>
      <c r="AF5530" s="16"/>
      <c r="AG5530" s="16"/>
      <c r="AH5530" s="16"/>
      <c r="AI5530" s="18">
        <v>54.98</v>
      </c>
      <c r="AJ5530" s="22">
        <v>0</v>
      </c>
      <c r="AK5530" s="22">
        <v>0</v>
      </c>
      <c r="AL5530" s="22">
        <f>AI5530*-0.029-0.3</f>
        <v>-1.89442</v>
      </c>
      <c r="AM5530" s="22">
        <v>0</v>
      </c>
      <c r="AN5530" s="22">
        <v>-10.2</v>
      </c>
      <c r="AO5530" s="22">
        <v>0</v>
      </c>
      <c r="AP5530" s="18">
        <f>SUM(AI5530:AO5530)</f>
        <v>42.88558</v>
      </c>
    </row>
    <row r="5531" ht="20.35" customHeight="1">
      <c r="A5531" t="s" s="28">
        <v>3113</v>
      </c>
      <c r="B5531" s="15">
        <v>44575</v>
      </c>
      <c r="C5531" s="16"/>
      <c r="D5531" s="16"/>
      <c r="E5531" s="31"/>
      <c r="F5531" s="31"/>
      <c r="G5531" s="16"/>
      <c r="H5531" s="16"/>
      <c r="I5531" s="16"/>
      <c r="J5531" s="16"/>
      <c r="K5531" s="16"/>
      <c r="L5531" s="17">
        <v>6</v>
      </c>
      <c r="M5531" s="16"/>
      <c r="N5531" s="16"/>
      <c r="O5531" s="16"/>
      <c r="P5531" s="16"/>
      <c r="Q5531" s="16"/>
      <c r="R5531" s="31"/>
      <c r="S5531" s="16"/>
      <c r="T5531" s="16"/>
      <c r="U5531" s="16"/>
      <c r="V5531" s="16"/>
      <c r="W5531" s="16"/>
      <c r="X5531" s="16"/>
      <c r="Y5531" s="16"/>
      <c r="Z5531" s="16"/>
      <c r="AA5531" s="16"/>
      <c r="AB5531" s="16"/>
      <c r="AC5531" s="16"/>
      <c r="AD5531" s="16"/>
      <c r="AE5531" s="16"/>
      <c r="AF5531" s="16"/>
      <c r="AG5531" s="16"/>
      <c r="AH5531" s="16"/>
      <c r="AI5531" s="18">
        <v>3628.8</v>
      </c>
      <c r="AJ5531" s="22">
        <v>0</v>
      </c>
      <c r="AK5531" s="22">
        <v>0</v>
      </c>
      <c r="AL5531" s="22">
        <v>0</v>
      </c>
      <c r="AM5531" s="22">
        <v>0</v>
      </c>
      <c r="AN5531" s="22">
        <v>-19.8</v>
      </c>
      <c r="AO5531" s="22">
        <v>0</v>
      </c>
      <c r="AP5531" s="18">
        <f>SUM(AI5531:AO5531)</f>
        <v>3609</v>
      </c>
    </row>
    <row r="5532" ht="20.35" customHeight="1">
      <c r="A5532" t="s" s="28">
        <v>4179</v>
      </c>
      <c r="B5532" s="15">
        <v>44578</v>
      </c>
      <c r="C5532" s="16"/>
      <c r="D5532" s="16"/>
      <c r="E5532" s="31"/>
      <c r="F5532" s="31"/>
      <c r="G5532" s="16"/>
      <c r="H5532" s="16"/>
      <c r="I5532" s="16"/>
      <c r="J5532" s="16"/>
      <c r="K5532" s="16"/>
      <c r="L5532" s="16"/>
      <c r="M5532" s="16"/>
      <c r="N5532" s="16"/>
      <c r="O5532" s="16"/>
      <c r="P5532" s="16"/>
      <c r="Q5532" s="16"/>
      <c r="R5532" s="17">
        <v>1</v>
      </c>
      <c r="S5532" s="16"/>
      <c r="T5532" s="16"/>
      <c r="U5532" s="16"/>
      <c r="V5532" s="16"/>
      <c r="W5532" s="16"/>
      <c r="X5532" s="16"/>
      <c r="Y5532" s="16"/>
      <c r="Z5532" s="16"/>
      <c r="AA5532" s="16"/>
      <c r="AB5532" s="16"/>
      <c r="AC5532" s="16"/>
      <c r="AD5532" s="16"/>
      <c r="AE5532" s="16"/>
      <c r="AF5532" s="16"/>
      <c r="AG5532" s="16"/>
      <c r="AH5532" s="16"/>
      <c r="AI5532" s="18">
        <v>538.13</v>
      </c>
      <c r="AJ5532" s="22">
        <f>AI5532*-0.029+-0.3</f>
        <v>-15.90577</v>
      </c>
      <c r="AK5532" s="22">
        <v>0</v>
      </c>
      <c r="AL5532" s="22">
        <v>0</v>
      </c>
      <c r="AM5532" s="22">
        <v>0</v>
      </c>
      <c r="AN5532" s="22">
        <v>-10</v>
      </c>
      <c r="AO5532" s="22">
        <v>0</v>
      </c>
      <c r="AP5532" s="18">
        <f>SUM(AI5532:AO5532)</f>
        <v>512.22423</v>
      </c>
    </row>
    <row r="5533" ht="20.35" customHeight="1">
      <c r="A5533" t="s" s="28">
        <v>4180</v>
      </c>
      <c r="B5533" s="15">
        <v>44578</v>
      </c>
      <c r="C5533" s="17">
        <v>1</v>
      </c>
      <c r="D5533" s="16"/>
      <c r="E5533" s="31"/>
      <c r="F5533" s="31"/>
      <c r="G5533" s="16"/>
      <c r="H5533" s="16"/>
      <c r="I5533" s="16"/>
      <c r="J5533" s="16"/>
      <c r="K5533" s="16"/>
      <c r="L5533" s="16"/>
      <c r="M5533" s="16"/>
      <c r="N5533" s="16"/>
      <c r="O5533" s="16"/>
      <c r="P5533" s="16"/>
      <c r="Q5533" s="16"/>
      <c r="R5533" s="16"/>
      <c r="S5533" s="16"/>
      <c r="T5533" s="16"/>
      <c r="U5533" s="16"/>
      <c r="V5533" s="16"/>
      <c r="W5533" s="16"/>
      <c r="X5533" s="16"/>
      <c r="Y5533" s="16"/>
      <c r="Z5533" s="16"/>
      <c r="AA5533" s="16"/>
      <c r="AB5533" s="16"/>
      <c r="AC5533" s="16"/>
      <c r="AD5533" s="16"/>
      <c r="AE5533" s="16"/>
      <c r="AF5533" s="16"/>
      <c r="AG5533" s="16"/>
      <c r="AH5533" s="16"/>
      <c r="AI5533" s="18">
        <v>408.76</v>
      </c>
      <c r="AJ5533" s="22">
        <v>0</v>
      </c>
      <c r="AK5533" s="22">
        <f>AI5533*-0.029+-0.3</f>
        <v>-12.15404</v>
      </c>
      <c r="AL5533" s="22">
        <v>0</v>
      </c>
      <c r="AM5533" s="22">
        <v>0</v>
      </c>
      <c r="AN5533" s="22">
        <v>-49.32</v>
      </c>
      <c r="AO5533" s="22">
        <v>0</v>
      </c>
      <c r="AP5533" s="18">
        <f>SUM(AI5533:AO5533)</f>
        <v>347.28596</v>
      </c>
    </row>
    <row r="5534" ht="20.35" customHeight="1">
      <c r="A5534" t="s" s="28">
        <v>4181</v>
      </c>
      <c r="B5534" s="15">
        <v>44578</v>
      </c>
      <c r="C5534" s="16"/>
      <c r="D5534" s="16"/>
      <c r="E5534" s="31"/>
      <c r="F5534" s="31"/>
      <c r="G5534" s="16"/>
      <c r="H5534" s="16"/>
      <c r="I5534" s="16"/>
      <c r="J5534" s="16"/>
      <c r="K5534" s="16"/>
      <c r="L5534" s="16"/>
      <c r="M5534" s="16"/>
      <c r="N5534" s="16"/>
      <c r="O5534" s="16"/>
      <c r="P5534" s="16"/>
      <c r="Q5534" s="16"/>
      <c r="R5534" s="16"/>
      <c r="S5534" s="16"/>
      <c r="T5534" s="16"/>
      <c r="U5534" s="16"/>
      <c r="V5534" s="16"/>
      <c r="W5534" s="16"/>
      <c r="X5534" s="16"/>
      <c r="Y5534" s="16"/>
      <c r="Z5534" s="16"/>
      <c r="AA5534" s="16"/>
      <c r="AB5534" s="16"/>
      <c r="AC5534" s="16"/>
      <c r="AD5534" s="16"/>
      <c r="AE5534" s="16"/>
      <c r="AF5534" s="16"/>
      <c r="AG5534" s="16"/>
      <c r="AH5534" s="16"/>
      <c r="AI5534" s="18">
        <v>33.96</v>
      </c>
      <c r="AJ5534" s="22">
        <f>AI5534*-0.029+-0.3</f>
        <v>-1.28484</v>
      </c>
      <c r="AK5534" s="22">
        <v>0</v>
      </c>
      <c r="AL5534" s="22">
        <v>0</v>
      </c>
      <c r="AM5534" s="22">
        <v>0</v>
      </c>
      <c r="AN5534" s="22">
        <v>-7.95</v>
      </c>
      <c r="AO5534" s="22">
        <v>0</v>
      </c>
      <c r="AP5534" s="18">
        <f>SUM(AI5534:AO5534)</f>
        <v>24.72516</v>
      </c>
    </row>
    <row r="5535" ht="20.35" customHeight="1">
      <c r="A5535" t="s" s="28">
        <v>4182</v>
      </c>
      <c r="B5535" s="15">
        <v>44578</v>
      </c>
      <c r="C5535" s="16"/>
      <c r="D5535" s="16"/>
      <c r="E5535" s="31"/>
      <c r="F5535" s="31"/>
      <c r="G5535" s="16"/>
      <c r="H5535" s="16"/>
      <c r="I5535" s="16"/>
      <c r="J5535" s="16"/>
      <c r="K5535" s="16"/>
      <c r="L5535" s="17">
        <v>3</v>
      </c>
      <c r="M5535" s="16"/>
      <c r="N5535" s="16"/>
      <c r="O5535" s="16"/>
      <c r="P5535" s="16"/>
      <c r="Q5535" s="17">
        <v>3</v>
      </c>
      <c r="R5535" s="16"/>
      <c r="S5535" s="16"/>
      <c r="T5535" s="16"/>
      <c r="U5535" s="17">
        <v>1</v>
      </c>
      <c r="V5535" s="16"/>
      <c r="W5535" s="16"/>
      <c r="X5535" s="16"/>
      <c r="Y5535" s="16"/>
      <c r="Z5535" s="16"/>
      <c r="AA5535" s="16"/>
      <c r="AB5535" s="16"/>
      <c r="AC5535" s="16"/>
      <c r="AD5535" s="16"/>
      <c r="AE5535" s="16"/>
      <c r="AF5535" s="16"/>
      <c r="AG5535" s="16"/>
      <c r="AH5535" s="16"/>
      <c r="AI5535" s="18">
        <v>7129.87</v>
      </c>
      <c r="AJ5535" s="22">
        <f>AI5535*-0.029+-0.3</f>
        <v>-207.06623</v>
      </c>
      <c r="AK5535" s="22">
        <v>0</v>
      </c>
      <c r="AL5535" s="22">
        <v>0</v>
      </c>
      <c r="AM5535" s="22">
        <v>0</v>
      </c>
      <c r="AN5535" s="22">
        <v>-85.16</v>
      </c>
      <c r="AO5535" s="22">
        <v>0</v>
      </c>
      <c r="AP5535" s="18">
        <f>SUM(AI5535:AO5535)</f>
        <v>6837.64377</v>
      </c>
    </row>
    <row r="5536" ht="20.35" customHeight="1">
      <c r="A5536" t="s" s="28">
        <v>4183</v>
      </c>
      <c r="B5536" s="15">
        <v>44578</v>
      </c>
      <c r="C5536" s="17">
        <v>1</v>
      </c>
      <c r="D5536" s="16"/>
      <c r="E5536" s="31"/>
      <c r="F5536" s="59">
        <v>1</v>
      </c>
      <c r="G5536" s="16"/>
      <c r="H5536" s="16"/>
      <c r="I5536" s="16"/>
      <c r="J5536" s="16"/>
      <c r="K5536" s="16"/>
      <c r="L5536" s="16"/>
      <c r="M5536" s="16"/>
      <c r="N5536" s="16"/>
      <c r="O5536" s="16"/>
      <c r="P5536" s="16"/>
      <c r="Q5536" s="16"/>
      <c r="R5536" s="16"/>
      <c r="S5536" s="16"/>
      <c r="T5536" s="16"/>
      <c r="U5536" s="16"/>
      <c r="V5536" s="16"/>
      <c r="W5536" s="16"/>
      <c r="X5536" s="16"/>
      <c r="Y5536" s="16"/>
      <c r="Z5536" s="16"/>
      <c r="AA5536" s="16"/>
      <c r="AB5536" s="16"/>
      <c r="AC5536" s="16"/>
      <c r="AD5536" s="16"/>
      <c r="AE5536" s="16"/>
      <c r="AF5536" s="16"/>
      <c r="AG5536" s="16"/>
      <c r="AH5536" s="16"/>
      <c r="AI5536" s="18">
        <v>489.99</v>
      </c>
      <c r="AJ5536" s="22">
        <f>AI5536*-0.029+-0.3</f>
        <v>-14.50971</v>
      </c>
      <c r="AK5536" s="22">
        <v>0</v>
      </c>
      <c r="AL5536" s="22">
        <v>0</v>
      </c>
      <c r="AM5536" s="22">
        <v>0</v>
      </c>
      <c r="AN5536" s="22">
        <v>-12.67</v>
      </c>
      <c r="AO5536" s="22">
        <v>0</v>
      </c>
      <c r="AP5536" s="18">
        <f>SUM(AI5536:AO5536)</f>
        <v>462.81029</v>
      </c>
    </row>
    <row r="5537" ht="20.35" customHeight="1">
      <c r="A5537" t="s" s="28">
        <v>4184</v>
      </c>
      <c r="B5537" s="15">
        <v>44578</v>
      </c>
      <c r="C5537" s="17">
        <v>1</v>
      </c>
      <c r="D5537" s="16"/>
      <c r="E5537" s="31"/>
      <c r="F5537" s="31"/>
      <c r="G5537" s="16"/>
      <c r="H5537" s="16"/>
      <c r="I5537" s="16"/>
      <c r="J5537" s="16"/>
      <c r="K5537" s="16"/>
      <c r="L5537" s="16"/>
      <c r="M5537" s="16"/>
      <c r="N5537" s="16"/>
      <c r="O5537" s="16"/>
      <c r="P5537" s="16"/>
      <c r="Q5537" s="16"/>
      <c r="R5537" s="16"/>
      <c r="S5537" s="16"/>
      <c r="T5537" s="16"/>
      <c r="U5537" s="16"/>
      <c r="V5537" s="16"/>
      <c r="W5537" s="16"/>
      <c r="X5537" s="16"/>
      <c r="Y5537" s="16"/>
      <c r="Z5537" s="16"/>
      <c r="AA5537" s="16"/>
      <c r="AB5537" s="16"/>
      <c r="AC5537" s="16"/>
      <c r="AD5537" s="16"/>
      <c r="AE5537" s="16"/>
      <c r="AF5537" s="16"/>
      <c r="AG5537" s="16"/>
      <c r="AH5537" s="16"/>
      <c r="AI5537" s="18">
        <v>326.24</v>
      </c>
      <c r="AJ5537" s="22">
        <f>AI5537*-0.029+-0.3</f>
        <v>-9.760960000000001</v>
      </c>
      <c r="AK5537" s="22">
        <v>0</v>
      </c>
      <c r="AL5537" s="22">
        <v>0</v>
      </c>
      <c r="AM5537" s="22">
        <v>0</v>
      </c>
      <c r="AN5537" s="22">
        <v>-9.92</v>
      </c>
      <c r="AO5537" s="22">
        <v>-26.25</v>
      </c>
      <c r="AP5537" s="18">
        <f>SUM(AI5537:AO5537)</f>
        <v>280.30904</v>
      </c>
    </row>
    <row r="5538" ht="20.35" customHeight="1">
      <c r="A5538" t="s" s="28">
        <v>4163</v>
      </c>
      <c r="B5538" s="15">
        <v>44579</v>
      </c>
      <c r="C5538" s="16"/>
      <c r="D5538" s="16"/>
      <c r="E5538" s="31"/>
      <c r="F5538" s="31"/>
      <c r="G5538" s="16"/>
      <c r="H5538" s="16"/>
      <c r="I5538" s="16"/>
      <c r="J5538" s="16"/>
      <c r="K5538" s="16"/>
      <c r="L5538" s="16"/>
      <c r="M5538" s="16"/>
      <c r="N5538" s="16"/>
      <c r="O5538" s="16"/>
      <c r="P5538" s="16"/>
      <c r="Q5538" s="16"/>
      <c r="R5538" s="16"/>
      <c r="S5538" s="16"/>
      <c r="T5538" s="16"/>
      <c r="U5538" s="17">
        <v>1</v>
      </c>
      <c r="V5538" s="16"/>
      <c r="W5538" s="16"/>
      <c r="X5538" s="16"/>
      <c r="Y5538" s="16"/>
      <c r="Z5538" s="16"/>
      <c r="AA5538" s="16"/>
      <c r="AB5538" s="16"/>
      <c r="AC5538" s="16"/>
      <c r="AD5538" s="16"/>
      <c r="AE5538" s="16"/>
      <c r="AF5538" s="16"/>
      <c r="AG5538" s="16"/>
      <c r="AH5538" s="16"/>
      <c r="AI5538" s="18">
        <v>2577.41</v>
      </c>
      <c r="AJ5538" s="22">
        <v>0</v>
      </c>
      <c r="AK5538" s="22">
        <v>0</v>
      </c>
      <c r="AL5538" s="22">
        <v>0</v>
      </c>
      <c r="AM5538" s="22">
        <v>0</v>
      </c>
      <c r="AN5538" s="22">
        <v>-71.44</v>
      </c>
      <c r="AO5538" s="22">
        <v>0</v>
      </c>
      <c r="AP5538" s="18">
        <f>SUM(AI5538:AO5538)</f>
        <v>2505.97</v>
      </c>
    </row>
    <row r="5539" ht="20.35" customHeight="1">
      <c r="A5539" t="s" s="28">
        <v>4185</v>
      </c>
      <c r="B5539" s="15">
        <v>44580</v>
      </c>
      <c r="C5539" s="17">
        <v>1</v>
      </c>
      <c r="D5539" s="16"/>
      <c r="E5539" s="31"/>
      <c r="F5539" s="59">
        <v>1</v>
      </c>
      <c r="G5539" s="16"/>
      <c r="H5539" s="16"/>
      <c r="I5539" s="16"/>
      <c r="J5539" s="16"/>
      <c r="K5539" s="16"/>
      <c r="L5539" s="16"/>
      <c r="M5539" s="16"/>
      <c r="N5539" s="16"/>
      <c r="O5539" s="16"/>
      <c r="P5539" s="16"/>
      <c r="Q5539" s="16"/>
      <c r="R5539" s="16"/>
      <c r="S5539" s="16"/>
      <c r="T5539" s="16"/>
      <c r="U5539" s="16"/>
      <c r="V5539" s="16"/>
      <c r="W5539" s="16"/>
      <c r="X5539" s="16"/>
      <c r="Y5539" s="16"/>
      <c r="Z5539" s="16"/>
      <c r="AA5539" s="16"/>
      <c r="AB5539" s="16"/>
      <c r="AC5539" s="16"/>
      <c r="AD5539" s="16"/>
      <c r="AE5539" s="16"/>
      <c r="AF5539" s="16"/>
      <c r="AG5539" s="16"/>
      <c r="AH5539" s="16"/>
      <c r="AI5539" s="18">
        <v>449.99</v>
      </c>
      <c r="AJ5539" s="22">
        <f>AI5539*-0.029+-0.3</f>
        <v>-13.34971</v>
      </c>
      <c r="AK5539" s="22">
        <v>0</v>
      </c>
      <c r="AL5539" s="22">
        <v>0</v>
      </c>
      <c r="AM5539" s="22">
        <v>0</v>
      </c>
      <c r="AN5539" s="22">
        <v>-16.64</v>
      </c>
      <c r="AO5539" s="22">
        <v>0</v>
      </c>
      <c r="AP5539" s="18">
        <f>SUM(AI5539:AO5539)</f>
        <v>420.00029</v>
      </c>
    </row>
    <row r="5540" ht="20.35" customHeight="1">
      <c r="A5540" t="s" s="28">
        <v>4186</v>
      </c>
      <c r="B5540" s="15">
        <v>44580</v>
      </c>
      <c r="C5540" s="17">
        <v>1</v>
      </c>
      <c r="D5540" s="16"/>
      <c r="E5540" s="31"/>
      <c r="F5540" s="31"/>
      <c r="G5540" s="16"/>
      <c r="H5540" s="16"/>
      <c r="I5540" s="16"/>
      <c r="J5540" s="16"/>
      <c r="K5540" s="16"/>
      <c r="L5540" s="16"/>
      <c r="M5540" s="16"/>
      <c r="N5540" s="16"/>
      <c r="O5540" s="16"/>
      <c r="P5540" s="16"/>
      <c r="Q5540" s="16"/>
      <c r="R5540" s="16"/>
      <c r="S5540" s="16"/>
      <c r="T5540" s="16"/>
      <c r="U5540" s="16"/>
      <c r="V5540" s="16"/>
      <c r="W5540" s="16"/>
      <c r="X5540" s="16"/>
      <c r="Y5540" s="16"/>
      <c r="Z5540" s="16"/>
      <c r="AA5540" s="16"/>
      <c r="AB5540" s="16"/>
      <c r="AC5540" s="16"/>
      <c r="AD5540" s="16"/>
      <c r="AE5540" s="16"/>
      <c r="AF5540" s="16"/>
      <c r="AG5540" s="16"/>
      <c r="AH5540" s="16"/>
      <c r="AI5540" s="18">
        <v>339.99</v>
      </c>
      <c r="AJ5540" s="22">
        <v>0</v>
      </c>
      <c r="AK5540" s="22">
        <v>0</v>
      </c>
      <c r="AL5540" s="22">
        <v>0</v>
      </c>
      <c r="AM5540" s="22">
        <f>AI5540*-0.0599</f>
        <v>-20.365401</v>
      </c>
      <c r="AN5540" s="22">
        <v>-13.15</v>
      </c>
      <c r="AO5540" s="22">
        <v>0</v>
      </c>
      <c r="AP5540" s="18">
        <f>SUM(AI5540:AO5540)</f>
        <v>306.474599</v>
      </c>
    </row>
    <row r="5541" ht="20.35" customHeight="1">
      <c r="A5541" t="s" s="28">
        <v>4187</v>
      </c>
      <c r="B5541" s="15">
        <v>44580</v>
      </c>
      <c r="C5541" s="17">
        <v>1</v>
      </c>
      <c r="D5541" s="16"/>
      <c r="E5541" s="31"/>
      <c r="F5541" s="31"/>
      <c r="G5541" s="16"/>
      <c r="H5541" s="16"/>
      <c r="I5541" s="16"/>
      <c r="J5541" s="16"/>
      <c r="K5541" s="16"/>
      <c r="L5541" s="16"/>
      <c r="M5541" s="16"/>
      <c r="N5541" s="16"/>
      <c r="O5541" s="16"/>
      <c r="P5541" s="16"/>
      <c r="Q5541" s="16"/>
      <c r="R5541" s="16"/>
      <c r="S5541" s="16"/>
      <c r="T5541" s="16"/>
      <c r="U5541" s="16"/>
      <c r="V5541" s="16"/>
      <c r="W5541" s="16"/>
      <c r="X5541" s="16"/>
      <c r="Y5541" s="16"/>
      <c r="Z5541" s="16"/>
      <c r="AA5541" s="16"/>
      <c r="AB5541" s="16"/>
      <c r="AC5541" s="16"/>
      <c r="AD5541" s="16"/>
      <c r="AE5541" s="16"/>
      <c r="AF5541" s="16"/>
      <c r="AG5541" s="16"/>
      <c r="AH5541" s="16"/>
      <c r="AI5541" s="18">
        <v>402.91</v>
      </c>
      <c r="AJ5541" s="22">
        <f>AI5541*-0.029+-0.3</f>
        <v>-11.98439</v>
      </c>
      <c r="AK5541" s="22">
        <v>0</v>
      </c>
      <c r="AL5541" s="22">
        <v>0</v>
      </c>
      <c r="AM5541" s="22">
        <v>0</v>
      </c>
      <c r="AN5541" s="22">
        <v>-51.86</v>
      </c>
      <c r="AO5541" s="22">
        <v>0</v>
      </c>
      <c r="AP5541" s="18">
        <f>SUM(AI5541:AO5541)</f>
        <v>339.06561</v>
      </c>
    </row>
    <row r="5542" ht="20.35" customHeight="1">
      <c r="A5542" t="s" s="28">
        <v>4188</v>
      </c>
      <c r="B5542" s="15">
        <v>44580</v>
      </c>
      <c r="C5542" s="17">
        <v>1</v>
      </c>
      <c r="D5542" s="16"/>
      <c r="E5542" s="31"/>
      <c r="F5542" s="31"/>
      <c r="G5542" s="16"/>
      <c r="H5542" s="16"/>
      <c r="I5542" s="16"/>
      <c r="J5542" s="16"/>
      <c r="K5542" s="16"/>
      <c r="L5542" s="16"/>
      <c r="M5542" s="16"/>
      <c r="N5542" s="16"/>
      <c r="O5542" s="16"/>
      <c r="P5542" s="16"/>
      <c r="Q5542" s="16"/>
      <c r="R5542" s="16"/>
      <c r="S5542" s="16"/>
      <c r="T5542" s="16"/>
      <c r="U5542" s="16"/>
      <c r="V5542" s="16"/>
      <c r="W5542" s="16"/>
      <c r="X5542" s="16"/>
      <c r="Y5542" s="16"/>
      <c r="Z5542" s="16"/>
      <c r="AA5542" s="16"/>
      <c r="AB5542" s="16"/>
      <c r="AC5542" s="16"/>
      <c r="AD5542" s="16"/>
      <c r="AE5542" s="16"/>
      <c r="AF5542" s="16"/>
      <c r="AG5542" s="16"/>
      <c r="AH5542" s="16"/>
      <c r="AI5542" s="18">
        <v>299.99</v>
      </c>
      <c r="AJ5542" s="22">
        <v>0</v>
      </c>
      <c r="AK5542" s="22">
        <v>0</v>
      </c>
      <c r="AL5542" s="22">
        <f>AI5542*-0.029-0.3</f>
        <v>-8.99971</v>
      </c>
      <c r="AM5542" s="22">
        <v>0</v>
      </c>
      <c r="AN5542" s="22">
        <v>-13.15</v>
      </c>
      <c r="AO5542" s="22">
        <v>0</v>
      </c>
      <c r="AP5542" s="18">
        <f>SUM(AI5542:AO5542)</f>
        <v>277.84029</v>
      </c>
    </row>
    <row r="5543" ht="20.35" customHeight="1">
      <c r="A5543" t="s" s="28">
        <v>4034</v>
      </c>
      <c r="B5543" s="15">
        <v>44581</v>
      </c>
      <c r="C5543" s="16"/>
      <c r="D5543" s="16"/>
      <c r="E5543" s="31"/>
      <c r="F5543" s="31"/>
      <c r="G5543" s="16"/>
      <c r="H5543" s="16"/>
      <c r="I5543" s="16"/>
      <c r="J5543" s="16"/>
      <c r="K5543" s="16"/>
      <c r="L5543" s="16"/>
      <c r="M5543" s="16"/>
      <c r="N5543" s="16"/>
      <c r="O5543" s="16"/>
      <c r="P5543" s="16"/>
      <c r="Q5543" s="16"/>
      <c r="R5543" s="16"/>
      <c r="S5543" s="16"/>
      <c r="T5543" s="16"/>
      <c r="U5543" s="16"/>
      <c r="V5543" s="16"/>
      <c r="W5543" s="16"/>
      <c r="X5543" s="16"/>
      <c r="Y5543" s="16"/>
      <c r="Z5543" s="16"/>
      <c r="AA5543" s="16"/>
      <c r="AB5543" s="16"/>
      <c r="AC5543" s="16"/>
      <c r="AD5543" s="16"/>
      <c r="AE5543" s="16"/>
      <c r="AF5543" s="16"/>
      <c r="AG5543" s="16"/>
      <c r="AH5543" s="16"/>
      <c r="AI5543" s="18">
        <v>3390.32</v>
      </c>
      <c r="AJ5543" s="22">
        <f>AI5543*-0.029+-0.3</f>
        <v>-98.61928</v>
      </c>
      <c r="AK5543" s="22">
        <v>0</v>
      </c>
      <c r="AL5543" s="22">
        <v>0</v>
      </c>
      <c r="AM5543" s="22">
        <v>0</v>
      </c>
      <c r="AN5543" s="22"/>
      <c r="AO5543" s="22">
        <v>0</v>
      </c>
      <c r="AP5543" s="18">
        <f>SUM(AI5543:AO5543)</f>
        <v>3291.70072</v>
      </c>
    </row>
    <row r="5544" ht="20.35" customHeight="1">
      <c r="A5544" t="s" s="28">
        <v>1322</v>
      </c>
      <c r="B5544" s="15">
        <v>44581</v>
      </c>
      <c r="C5544" s="16"/>
      <c r="D5544" s="16"/>
      <c r="E5544" s="31"/>
      <c r="F5544" s="31"/>
      <c r="G5544" s="16"/>
      <c r="H5544" s="16"/>
      <c r="I5544" s="16"/>
      <c r="J5544" s="16"/>
      <c r="K5544" s="16"/>
      <c r="L5544" s="16"/>
      <c r="M5544" s="16"/>
      <c r="N5544" s="16"/>
      <c r="O5544" s="16"/>
      <c r="P5544" s="16"/>
      <c r="Q5544" s="16"/>
      <c r="R5544" s="16"/>
      <c r="S5544" s="16"/>
      <c r="T5544" s="16"/>
      <c r="U5544" s="17">
        <v>1</v>
      </c>
      <c r="V5544" s="16"/>
      <c r="W5544" s="16"/>
      <c r="X5544" s="16"/>
      <c r="Y5544" s="16"/>
      <c r="Z5544" s="16"/>
      <c r="AA5544" s="16"/>
      <c r="AB5544" s="16"/>
      <c r="AC5544" s="16"/>
      <c r="AD5544" s="16"/>
      <c r="AE5544" s="16"/>
      <c r="AF5544" s="16"/>
      <c r="AG5544" s="16"/>
      <c r="AH5544" s="16"/>
      <c r="AI5544" s="18">
        <v>3000</v>
      </c>
      <c r="AJ5544" s="22">
        <f>AI5544*-0.029+-0.3</f>
        <v>-87.3</v>
      </c>
      <c r="AK5544" s="22">
        <v>0</v>
      </c>
      <c r="AL5544" s="22">
        <v>0</v>
      </c>
      <c r="AM5544" s="22">
        <v>0</v>
      </c>
      <c r="AN5544" s="22">
        <v>-87.89</v>
      </c>
      <c r="AO5544" s="22">
        <v>0</v>
      </c>
      <c r="AP5544" s="18">
        <f>SUM(AI5544:AO5544)</f>
        <v>2824.81</v>
      </c>
    </row>
    <row r="5545" ht="20.35" customHeight="1">
      <c r="A5545" t="s" s="28">
        <v>4189</v>
      </c>
      <c r="B5545" s="15">
        <v>44581</v>
      </c>
      <c r="C5545" s="16"/>
      <c r="D5545" s="16"/>
      <c r="E5545" s="31"/>
      <c r="F5545" s="31"/>
      <c r="G5545" s="16"/>
      <c r="H5545" s="16"/>
      <c r="I5545" s="16"/>
      <c r="J5545" s="16"/>
      <c r="K5545" s="16"/>
      <c r="L5545" s="16"/>
      <c r="M5545" s="16"/>
      <c r="N5545" s="16"/>
      <c r="O5545" s="16"/>
      <c r="P5545" s="16"/>
      <c r="Q5545" s="16"/>
      <c r="R5545" s="16"/>
      <c r="S5545" s="16"/>
      <c r="T5545" s="16"/>
      <c r="U5545" s="16"/>
      <c r="V5545" s="16"/>
      <c r="W5545" s="16"/>
      <c r="X5545" s="16"/>
      <c r="Y5545" s="16"/>
      <c r="Z5545" s="17">
        <v>2</v>
      </c>
      <c r="AA5545" s="16"/>
      <c r="AB5545" s="16"/>
      <c r="AC5545" s="16"/>
      <c r="AD5545" s="16"/>
      <c r="AE5545" s="16"/>
      <c r="AF5545" s="16"/>
      <c r="AG5545" s="16"/>
      <c r="AH5545" s="16"/>
      <c r="AI5545" s="18">
        <v>99.97</v>
      </c>
      <c r="AJ5545" s="22">
        <f>AI5545*-0.029+-0.3</f>
        <v>-3.19913</v>
      </c>
      <c r="AK5545" s="22">
        <v>0</v>
      </c>
      <c r="AL5545" s="22">
        <v>0</v>
      </c>
      <c r="AM5545" s="22">
        <v>0</v>
      </c>
      <c r="AN5545" s="22">
        <v>-10</v>
      </c>
      <c r="AO5545" s="22">
        <v>0</v>
      </c>
      <c r="AP5545" s="18">
        <f>SUM(AI5545:AO5545)</f>
        <v>86.77087</v>
      </c>
    </row>
    <row r="5546" ht="20.35" customHeight="1">
      <c r="A5546" t="s" s="28">
        <v>4190</v>
      </c>
      <c r="B5546" s="15">
        <v>44581</v>
      </c>
      <c r="C5546" s="16"/>
      <c r="D5546" s="16"/>
      <c r="E5546" s="31"/>
      <c r="F5546" s="31"/>
      <c r="G5546" s="16"/>
      <c r="H5546" s="16"/>
      <c r="I5546" s="16"/>
      <c r="J5546" s="16"/>
      <c r="K5546" s="16"/>
      <c r="L5546" s="16"/>
      <c r="M5546" s="16"/>
      <c r="N5546" s="16"/>
      <c r="O5546" s="16"/>
      <c r="P5546" s="16"/>
      <c r="Q5546" s="16"/>
      <c r="R5546" s="16"/>
      <c r="S5546" s="16"/>
      <c r="T5546" s="16"/>
      <c r="U5546" s="16"/>
      <c r="V5546" s="16"/>
      <c r="W5546" s="16"/>
      <c r="X5546" s="16"/>
      <c r="Y5546" s="16"/>
      <c r="Z5546" s="17">
        <v>2</v>
      </c>
      <c r="AA5546" s="16"/>
      <c r="AB5546" s="16"/>
      <c r="AC5546" s="16"/>
      <c r="AD5546" s="16"/>
      <c r="AE5546" s="16"/>
      <c r="AF5546" s="16"/>
      <c r="AG5546" s="16"/>
      <c r="AH5546" s="16"/>
      <c r="AI5546" s="18">
        <v>99.97</v>
      </c>
      <c r="AJ5546" s="22">
        <v>0</v>
      </c>
      <c r="AK5546" s="22">
        <v>0</v>
      </c>
      <c r="AL5546" s="22">
        <f>AI5546*-0.029-0.3</f>
        <v>-3.19913</v>
      </c>
      <c r="AM5546" s="22">
        <v>0</v>
      </c>
      <c r="AN5546" s="22">
        <v>-10</v>
      </c>
      <c r="AO5546" s="22">
        <v>0</v>
      </c>
      <c r="AP5546" s="18">
        <f>SUM(AI5546:AO5546)</f>
        <v>86.77087</v>
      </c>
    </row>
    <row r="5547" ht="20.35" customHeight="1">
      <c r="A5547" t="s" s="28">
        <v>4191</v>
      </c>
      <c r="B5547" s="15">
        <v>44581</v>
      </c>
      <c r="C5547" s="17">
        <v>1</v>
      </c>
      <c r="D5547" s="16"/>
      <c r="E5547" s="31"/>
      <c r="F5547" s="31"/>
      <c r="G5547" s="16"/>
      <c r="H5547" s="16"/>
      <c r="I5547" s="16"/>
      <c r="J5547" s="16"/>
      <c r="K5547" s="16"/>
      <c r="L5547" s="16"/>
      <c r="M5547" s="16"/>
      <c r="N5547" s="16"/>
      <c r="O5547" s="16"/>
      <c r="P5547" s="16"/>
      <c r="Q5547" s="16"/>
      <c r="R5547" s="16"/>
      <c r="S5547" s="16"/>
      <c r="T5547" s="16"/>
      <c r="U5547" s="16"/>
      <c r="V5547" s="16"/>
      <c r="W5547" s="16"/>
      <c r="X5547" s="16"/>
      <c r="Y5547" s="16"/>
      <c r="Z5547" s="16"/>
      <c r="AA5547" s="16"/>
      <c r="AB5547" s="16"/>
      <c r="AC5547" s="16"/>
      <c r="AD5547" s="16"/>
      <c r="AE5547" s="16"/>
      <c r="AF5547" s="16"/>
      <c r="AG5547" s="16"/>
      <c r="AH5547" s="16"/>
      <c r="AI5547" s="18">
        <v>299.99</v>
      </c>
      <c r="AJ5547" s="22">
        <f>AI5547*-0.029+-0.3</f>
        <v>-8.99971</v>
      </c>
      <c r="AK5547" s="22">
        <v>0</v>
      </c>
      <c r="AL5547" s="22">
        <v>0</v>
      </c>
      <c r="AM5547" s="22">
        <v>0</v>
      </c>
      <c r="AN5547" s="22">
        <v>-16.74</v>
      </c>
      <c r="AO5547" s="22">
        <v>0</v>
      </c>
      <c r="AP5547" s="18">
        <f>SUM(AI5547:AO5547)</f>
        <v>274.25029</v>
      </c>
    </row>
    <row r="5548" ht="20.35" customHeight="1">
      <c r="A5548" t="s" s="28">
        <v>4192</v>
      </c>
      <c r="B5548" s="15">
        <v>44581</v>
      </c>
      <c r="C5548" s="16"/>
      <c r="D5548" s="16"/>
      <c r="E5548" s="31"/>
      <c r="F5548" s="31"/>
      <c r="G5548" s="16"/>
      <c r="H5548" s="16"/>
      <c r="I5548" s="16"/>
      <c r="J5548" s="16"/>
      <c r="K5548" s="16"/>
      <c r="L5548" s="16"/>
      <c r="M5548" s="16"/>
      <c r="N5548" s="16"/>
      <c r="O5548" s="16"/>
      <c r="P5548" s="16"/>
      <c r="Q5548" s="16"/>
      <c r="R5548" s="16"/>
      <c r="S5548" s="17">
        <v>1</v>
      </c>
      <c r="T5548" s="16"/>
      <c r="U5548" s="16"/>
      <c r="V5548" s="16"/>
      <c r="W5548" s="16"/>
      <c r="X5548" s="16"/>
      <c r="Y5548" s="16"/>
      <c r="Z5548" s="16"/>
      <c r="AA5548" s="16"/>
      <c r="AB5548" s="16"/>
      <c r="AC5548" s="16"/>
      <c r="AD5548" s="16"/>
      <c r="AE5548" s="16"/>
      <c r="AF5548" s="16"/>
      <c r="AG5548" s="16"/>
      <c r="AH5548" s="16"/>
      <c r="AI5548" s="18">
        <v>380.61</v>
      </c>
      <c r="AJ5548" s="22">
        <f>AI5548*-0.029+-0.3</f>
        <v>-11.33769</v>
      </c>
      <c r="AK5548" s="22">
        <v>0</v>
      </c>
      <c r="AL5548" s="22">
        <v>0</v>
      </c>
      <c r="AM5548" s="22">
        <v>0</v>
      </c>
      <c r="AN5548" s="22">
        <v>-9.92</v>
      </c>
      <c r="AO5548" s="22">
        <v>-30.62</v>
      </c>
      <c r="AP5548" s="18">
        <f>SUM(AI5548:AO5548)</f>
        <v>328.73231</v>
      </c>
    </row>
    <row r="5549" ht="20.35" customHeight="1">
      <c r="A5549" t="s" s="28">
        <v>4152</v>
      </c>
      <c r="B5549" s="15">
        <v>44582</v>
      </c>
      <c r="C5549" s="16"/>
      <c r="D5549" s="16"/>
      <c r="E5549" s="31"/>
      <c r="F5549" s="31"/>
      <c r="G5549" s="16"/>
      <c r="H5549" s="16"/>
      <c r="I5549" s="16"/>
      <c r="J5549" s="16"/>
      <c r="K5549" s="16"/>
      <c r="L5549" s="16"/>
      <c r="M5549" s="16"/>
      <c r="N5549" s="16"/>
      <c r="O5549" s="16"/>
      <c r="P5549" s="16"/>
      <c r="Q5549" s="16"/>
      <c r="R5549" s="16"/>
      <c r="S5549" s="16"/>
      <c r="T5549" s="16"/>
      <c r="U5549" s="16"/>
      <c r="V5549" s="16"/>
      <c r="W5549" s="16"/>
      <c r="X5549" s="16"/>
      <c r="Y5549" s="16"/>
      <c r="Z5549" s="17">
        <v>2</v>
      </c>
      <c r="AA5549" s="16"/>
      <c r="AB5549" s="16"/>
      <c r="AC5549" s="16"/>
      <c r="AD5549" s="16"/>
      <c r="AE5549" s="16"/>
      <c r="AF5549" s="16"/>
      <c r="AG5549" s="16"/>
      <c r="AH5549" s="16"/>
      <c r="AI5549" s="18">
        <v>99.97</v>
      </c>
      <c r="AJ5549" s="22">
        <f>AI5549*-0.029+-0.3</f>
        <v>-3.19913</v>
      </c>
      <c r="AK5549" s="22">
        <v>0</v>
      </c>
      <c r="AL5549" s="22">
        <v>0</v>
      </c>
      <c r="AM5549" s="22">
        <v>0</v>
      </c>
      <c r="AN5549" s="22">
        <v>-10</v>
      </c>
      <c r="AO5549" s="22">
        <v>0</v>
      </c>
      <c r="AP5549" s="18">
        <f>SUM(AI5549:AO5549)</f>
        <v>86.77087</v>
      </c>
    </row>
    <row r="5550" ht="20.35" customHeight="1">
      <c r="A5550" t="s" s="28">
        <v>4193</v>
      </c>
      <c r="B5550" s="15">
        <v>44582</v>
      </c>
      <c r="C5550" s="17">
        <v>1</v>
      </c>
      <c r="D5550" s="16"/>
      <c r="E5550" s="31"/>
      <c r="F5550" s="31"/>
      <c r="G5550" s="16"/>
      <c r="H5550" s="16"/>
      <c r="I5550" s="16"/>
      <c r="J5550" s="16"/>
      <c r="K5550" s="16"/>
      <c r="L5550" s="16"/>
      <c r="M5550" s="16"/>
      <c r="N5550" s="16"/>
      <c r="O5550" s="16"/>
      <c r="P5550" s="16"/>
      <c r="Q5550" s="16"/>
      <c r="R5550" s="16"/>
      <c r="S5550" s="16"/>
      <c r="T5550" s="16"/>
      <c r="U5550" s="16"/>
      <c r="V5550" s="16"/>
      <c r="W5550" s="16"/>
      <c r="X5550" s="16"/>
      <c r="Y5550" s="16"/>
      <c r="Z5550" s="16"/>
      <c r="AA5550" s="16"/>
      <c r="AB5550" s="16"/>
      <c r="AC5550" s="16"/>
      <c r="AD5550" s="16"/>
      <c r="AE5550" s="16"/>
      <c r="AF5550" s="16"/>
      <c r="AG5550" s="16"/>
      <c r="AH5550" s="16"/>
      <c r="AI5550" s="18">
        <v>250</v>
      </c>
      <c r="AJ5550" s="22">
        <v>0</v>
      </c>
      <c r="AK5550" s="22">
        <f>AI5550*-0.029+-0.3</f>
        <v>-7.55</v>
      </c>
      <c r="AL5550" s="22">
        <v>0</v>
      </c>
      <c r="AM5550" s="22">
        <v>0</v>
      </c>
      <c r="AN5550" s="22">
        <v>-14.05</v>
      </c>
      <c r="AO5550" s="22">
        <v>0</v>
      </c>
      <c r="AP5550" s="18">
        <f>SUM(AI5550:AO5550)</f>
        <v>228.4</v>
      </c>
    </row>
    <row r="5551" ht="20.35" customHeight="1">
      <c r="A5551" t="s" s="28">
        <v>4194</v>
      </c>
      <c r="B5551" s="15">
        <v>44582</v>
      </c>
      <c r="C5551" s="17">
        <v>1</v>
      </c>
      <c r="D5551" s="16"/>
      <c r="E5551" s="31"/>
      <c r="F5551" s="59">
        <v>1</v>
      </c>
      <c r="G5551" s="16"/>
      <c r="H5551" s="16"/>
      <c r="I5551" s="16"/>
      <c r="J5551" s="16"/>
      <c r="K5551" s="16"/>
      <c r="L5551" s="17">
        <v>2</v>
      </c>
      <c r="M5551" s="16"/>
      <c r="N5551" s="16"/>
      <c r="O5551" s="16"/>
      <c r="P5551" s="16"/>
      <c r="Q5551" s="16"/>
      <c r="R5551" s="16"/>
      <c r="S5551" s="17">
        <v>1</v>
      </c>
      <c r="T5551" s="16"/>
      <c r="U5551" s="16"/>
      <c r="V5551" s="16"/>
      <c r="W5551" s="16"/>
      <c r="X5551" s="16"/>
      <c r="Y5551" s="16"/>
      <c r="Z5551" s="17">
        <v>1</v>
      </c>
      <c r="AA5551" s="17">
        <v>1</v>
      </c>
      <c r="AB5551" s="16"/>
      <c r="AC5551" s="16"/>
      <c r="AD5551" s="16"/>
      <c r="AE5551" s="16"/>
      <c r="AF5551" s="16"/>
      <c r="AG5551" s="16"/>
      <c r="AH5551" s="16"/>
      <c r="AI5551" s="18">
        <v>2504.93</v>
      </c>
      <c r="AJ5551" s="22">
        <f>AI5551*-0.029+-0.3</f>
        <v>-72.94297</v>
      </c>
      <c r="AK5551" s="22">
        <v>0</v>
      </c>
      <c r="AL5551" s="22">
        <v>0</v>
      </c>
      <c r="AM5551" s="22">
        <v>0</v>
      </c>
      <c r="AN5551" s="22">
        <v>-47.91</v>
      </c>
      <c r="AO5551" s="22">
        <v>0</v>
      </c>
      <c r="AP5551" s="18">
        <f>SUM(AI5551:AO5551)</f>
        <v>2384.07703</v>
      </c>
    </row>
    <row r="5552" ht="20.35" customHeight="1">
      <c r="A5552" t="s" s="28">
        <v>4195</v>
      </c>
      <c r="B5552" s="15">
        <v>44585</v>
      </c>
      <c r="C5552" s="17">
        <v>1</v>
      </c>
      <c r="D5552" s="16"/>
      <c r="E5552" s="31"/>
      <c r="F5552" s="31"/>
      <c r="G5552" s="16"/>
      <c r="H5552" s="16"/>
      <c r="I5552" s="16"/>
      <c r="J5552" s="16"/>
      <c r="K5552" s="16"/>
      <c r="L5552" s="16"/>
      <c r="M5552" s="16"/>
      <c r="N5552" s="16"/>
      <c r="O5552" s="16"/>
      <c r="P5552" s="16"/>
      <c r="Q5552" s="16"/>
      <c r="R5552" s="16"/>
      <c r="S5552" s="16"/>
      <c r="T5552" s="16"/>
      <c r="U5552" s="16"/>
      <c r="V5552" s="16"/>
      <c r="W5552" s="16"/>
      <c r="X5552" s="16"/>
      <c r="Y5552" s="16"/>
      <c r="Z5552" s="16"/>
      <c r="AA5552" s="16"/>
      <c r="AB5552" s="16"/>
      <c r="AC5552" s="16"/>
      <c r="AD5552" s="16"/>
      <c r="AE5552" s="16"/>
      <c r="AF5552" s="16"/>
      <c r="AG5552" s="16"/>
      <c r="AH5552" s="16"/>
      <c r="AI5552" s="18">
        <v>274.99</v>
      </c>
      <c r="AJ5552" s="22">
        <f>AI5552*-0.029+-0.3</f>
        <v>-8.274710000000001</v>
      </c>
      <c r="AK5552" s="22">
        <v>0</v>
      </c>
      <c r="AL5552" s="22">
        <v>0</v>
      </c>
      <c r="AM5552" s="22">
        <v>0</v>
      </c>
      <c r="AN5552" s="22">
        <v>-14.05</v>
      </c>
      <c r="AO5552" s="22">
        <v>0</v>
      </c>
      <c r="AP5552" s="18">
        <f>SUM(AI5552:AO5552)</f>
        <v>252.66529</v>
      </c>
    </row>
    <row r="5553" ht="20.35" customHeight="1">
      <c r="A5553" t="s" s="28">
        <v>4196</v>
      </c>
      <c r="B5553" s="15">
        <v>44585</v>
      </c>
      <c r="C5553" s="16"/>
      <c r="D5553" s="16"/>
      <c r="E5553" s="31"/>
      <c r="F5553" s="31"/>
      <c r="G5553" s="16"/>
      <c r="H5553" s="16"/>
      <c r="I5553" s="16"/>
      <c r="J5553" s="16"/>
      <c r="K5553" s="16"/>
      <c r="L5553" s="16"/>
      <c r="M5553" s="16"/>
      <c r="N5553" s="16"/>
      <c r="O5553" s="16"/>
      <c r="P5553" s="16"/>
      <c r="Q5553" s="16"/>
      <c r="R5553" s="16"/>
      <c r="S5553" s="16"/>
      <c r="T5553" s="16"/>
      <c r="U5553" s="16"/>
      <c r="V5553" s="16"/>
      <c r="W5553" s="16"/>
      <c r="X5553" s="16"/>
      <c r="Y5553" s="16"/>
      <c r="Z5553" s="17">
        <v>2</v>
      </c>
      <c r="AA5553" s="16"/>
      <c r="AB5553" s="16"/>
      <c r="AC5553" s="16"/>
      <c r="AD5553" s="16"/>
      <c r="AE5553" s="16"/>
      <c r="AF5553" s="16"/>
      <c r="AG5553" s="16"/>
      <c r="AH5553" s="16"/>
      <c r="AI5553" s="18">
        <v>99.97</v>
      </c>
      <c r="AJ5553" s="22">
        <f>AI5553*-0.029+-0.3</f>
        <v>-3.19913</v>
      </c>
      <c r="AK5553" s="22">
        <v>0</v>
      </c>
      <c r="AL5553" s="22">
        <v>0</v>
      </c>
      <c r="AM5553" s="22">
        <v>0</v>
      </c>
      <c r="AN5553" s="22">
        <v>-10</v>
      </c>
      <c r="AO5553" s="22">
        <v>0</v>
      </c>
      <c r="AP5553" s="18">
        <f>SUM(AI5553:AO5553)</f>
        <v>86.77087</v>
      </c>
    </row>
    <row r="5554" ht="20.35" customHeight="1">
      <c r="A5554" t="s" s="28">
        <v>4197</v>
      </c>
      <c r="B5554" s="15">
        <v>44585</v>
      </c>
      <c r="C5554" s="16"/>
      <c r="D5554" s="16"/>
      <c r="E5554" s="31"/>
      <c r="F5554" s="31"/>
      <c r="G5554" s="16"/>
      <c r="H5554" s="16"/>
      <c r="I5554" s="16"/>
      <c r="J5554" s="16"/>
      <c r="K5554" s="16"/>
      <c r="L5554" s="16"/>
      <c r="M5554" s="16"/>
      <c r="N5554" s="16"/>
      <c r="O5554" s="16"/>
      <c r="P5554" s="16"/>
      <c r="Q5554" s="16"/>
      <c r="R5554" s="16"/>
      <c r="S5554" s="16"/>
      <c r="T5554" s="16"/>
      <c r="U5554" s="16"/>
      <c r="V5554" s="16"/>
      <c r="W5554" s="16"/>
      <c r="X5554" s="16"/>
      <c r="Y5554" s="16"/>
      <c r="Z5554" s="17">
        <v>1</v>
      </c>
      <c r="AA5554" s="16"/>
      <c r="AB5554" s="16"/>
      <c r="AC5554" s="16"/>
      <c r="AD5554" s="16"/>
      <c r="AE5554" s="16"/>
      <c r="AF5554" s="16"/>
      <c r="AG5554" s="16"/>
      <c r="AH5554" s="16"/>
      <c r="AI5554" s="18">
        <v>59.79</v>
      </c>
      <c r="AJ5554" s="22">
        <v>0</v>
      </c>
      <c r="AK5554" s="22">
        <v>0</v>
      </c>
      <c r="AL5554" s="22">
        <f>AI5554*-0.029-0.3</f>
        <v>-2.03391</v>
      </c>
      <c r="AM5554" s="22">
        <v>0</v>
      </c>
      <c r="AN5554" s="22">
        <v>-7.95</v>
      </c>
      <c r="AO5554" s="22">
        <v>-4.81</v>
      </c>
      <c r="AP5554" s="18">
        <f>SUM(AI5554:AO5554)</f>
        <v>44.99609</v>
      </c>
    </row>
    <row r="5555" ht="20.35" customHeight="1">
      <c r="A5555" t="s" s="28">
        <v>4198</v>
      </c>
      <c r="B5555" s="15">
        <v>44585</v>
      </c>
      <c r="C5555" s="17">
        <v>2</v>
      </c>
      <c r="D5555" s="16"/>
      <c r="E5555" s="31"/>
      <c r="F5555" s="31"/>
      <c r="G5555" s="16"/>
      <c r="H5555" s="16"/>
      <c r="I5555" s="16"/>
      <c r="J5555" s="16"/>
      <c r="K5555" s="16"/>
      <c r="L5555" s="16"/>
      <c r="M5555" s="16"/>
      <c r="N5555" s="16"/>
      <c r="O5555" s="16"/>
      <c r="P5555" s="16"/>
      <c r="Q5555" s="16"/>
      <c r="R5555" s="16"/>
      <c r="S5555" s="16"/>
      <c r="T5555" s="16"/>
      <c r="U5555" s="16"/>
      <c r="V5555" s="16"/>
      <c r="W5555" s="16"/>
      <c r="X5555" s="16"/>
      <c r="Y5555" s="16"/>
      <c r="Z5555" s="16"/>
      <c r="AA5555" s="16"/>
      <c r="AB5555" s="16"/>
      <c r="AC5555" s="16"/>
      <c r="AD5555" s="16"/>
      <c r="AE5555" s="16"/>
      <c r="AF5555" s="16"/>
      <c r="AG5555" s="16"/>
      <c r="AH5555" s="16"/>
      <c r="AI5555" s="18">
        <v>704.97</v>
      </c>
      <c r="AJ5555" s="22">
        <f>AI5555*-0.029+-0.3</f>
        <v>-20.74413</v>
      </c>
      <c r="AK5555" s="22">
        <v>0</v>
      </c>
      <c r="AL5555" s="22">
        <v>0</v>
      </c>
      <c r="AM5555" s="22">
        <v>0</v>
      </c>
      <c r="AN5555" s="22">
        <v>-19.12</v>
      </c>
      <c r="AO5555" s="22">
        <v>0</v>
      </c>
      <c r="AP5555" s="18">
        <f>SUM(AI5555:AO5555)</f>
        <v>665.10587</v>
      </c>
    </row>
    <row r="5556" ht="20.35" customHeight="1">
      <c r="A5556" t="s" s="28">
        <v>4184</v>
      </c>
      <c r="B5556" s="15">
        <v>44585</v>
      </c>
      <c r="C5556" s="17">
        <v>1</v>
      </c>
      <c r="D5556" s="16"/>
      <c r="E5556" s="31"/>
      <c r="F5556" s="31"/>
      <c r="G5556" s="16"/>
      <c r="H5556" s="16"/>
      <c r="I5556" s="16"/>
      <c r="J5556" s="16"/>
      <c r="K5556" s="16"/>
      <c r="L5556" s="16"/>
      <c r="M5556" s="16"/>
      <c r="N5556" s="16"/>
      <c r="O5556" s="16"/>
      <c r="P5556" s="16"/>
      <c r="Q5556" s="16"/>
      <c r="R5556" s="16"/>
      <c r="S5556" s="16"/>
      <c r="T5556" s="16"/>
      <c r="U5556" s="16"/>
      <c r="V5556" s="16"/>
      <c r="W5556" s="16"/>
      <c r="X5556" s="16"/>
      <c r="Y5556" s="16"/>
      <c r="Z5556" s="16"/>
      <c r="AA5556" s="16"/>
      <c r="AB5556" s="16"/>
      <c r="AC5556" s="16"/>
      <c r="AD5556" s="16"/>
      <c r="AE5556" s="16"/>
      <c r="AF5556" s="16"/>
      <c r="AG5556" s="16"/>
      <c r="AH5556" s="16"/>
      <c r="AI5556" s="18">
        <v>326.24</v>
      </c>
      <c r="AJ5556" s="22">
        <v>0</v>
      </c>
      <c r="AK5556" s="22">
        <v>0</v>
      </c>
      <c r="AL5556" s="22">
        <f>AI5556*-0.029-0.3</f>
        <v>-9.760960000000001</v>
      </c>
      <c r="AM5556" s="22">
        <v>0</v>
      </c>
      <c r="AN5556" s="22">
        <v>-9.92</v>
      </c>
      <c r="AO5556" s="22">
        <v>-26.25</v>
      </c>
      <c r="AP5556" s="18">
        <f>SUM(AI5556:AO5556)</f>
        <v>280.30904</v>
      </c>
    </row>
    <row r="5557" ht="20.35" customHeight="1">
      <c r="A5557" t="s" s="28">
        <v>4199</v>
      </c>
      <c r="B5557" s="15">
        <v>44586</v>
      </c>
      <c r="C5557" s="17">
        <v>1</v>
      </c>
      <c r="D5557" s="16"/>
      <c r="E5557" s="31"/>
      <c r="F5557" s="31"/>
      <c r="G5557" s="16"/>
      <c r="H5557" s="16"/>
      <c r="I5557" s="16"/>
      <c r="J5557" s="16"/>
      <c r="K5557" s="16"/>
      <c r="L5557" s="16"/>
      <c r="M5557" s="16"/>
      <c r="N5557" s="16"/>
      <c r="O5557" s="16"/>
      <c r="P5557" s="16"/>
      <c r="Q5557" s="16"/>
      <c r="R5557" s="16"/>
      <c r="S5557" s="16"/>
      <c r="T5557" s="16"/>
      <c r="U5557" s="16"/>
      <c r="V5557" s="16"/>
      <c r="W5557" s="16"/>
      <c r="X5557" s="16"/>
      <c r="Y5557" s="16"/>
      <c r="Z5557" s="16"/>
      <c r="AA5557" s="16"/>
      <c r="AB5557" s="16"/>
      <c r="AC5557" s="16"/>
      <c r="AD5557" s="16"/>
      <c r="AE5557" s="16"/>
      <c r="AF5557" s="16"/>
      <c r="AG5557" s="16"/>
      <c r="AH5557" s="16"/>
      <c r="AI5557" s="18">
        <v>299.99</v>
      </c>
      <c r="AJ5557" s="22">
        <f>AI5557*-0.029+-0.3</f>
        <v>-8.99971</v>
      </c>
      <c r="AK5557" s="22">
        <v>0</v>
      </c>
      <c r="AL5557" s="22">
        <v>0</v>
      </c>
      <c r="AM5557" s="22">
        <v>0</v>
      </c>
      <c r="AN5557" s="22">
        <v>-12.59</v>
      </c>
      <c r="AO5557" s="22">
        <v>0</v>
      </c>
      <c r="AP5557" s="18">
        <f>SUM(AI5557:AO5557)</f>
        <v>278.40029</v>
      </c>
    </row>
    <row r="5558" ht="20.35" customHeight="1">
      <c r="A5558" t="s" s="28">
        <v>4200</v>
      </c>
      <c r="B5558" s="15">
        <v>44586</v>
      </c>
      <c r="C5558" s="16"/>
      <c r="D5558" s="16"/>
      <c r="E5558" s="31"/>
      <c r="F5558" s="31"/>
      <c r="G5558" s="16"/>
      <c r="H5558" s="16"/>
      <c r="I5558" s="16"/>
      <c r="J5558" s="16"/>
      <c r="K5558" s="16"/>
      <c r="L5558" s="16"/>
      <c r="M5558" s="16"/>
      <c r="N5558" s="16"/>
      <c r="O5558" s="16"/>
      <c r="P5558" s="16"/>
      <c r="Q5558" s="16"/>
      <c r="R5558" s="16"/>
      <c r="S5558" s="16"/>
      <c r="T5558" s="16"/>
      <c r="U5558" s="16"/>
      <c r="V5558" s="16"/>
      <c r="W5558" s="16"/>
      <c r="X5558" s="16"/>
      <c r="Y5558" s="16"/>
      <c r="Z5558" s="17">
        <v>1</v>
      </c>
      <c r="AA5558" s="16"/>
      <c r="AB5558" s="16"/>
      <c r="AC5558" s="16"/>
      <c r="AD5558" s="16"/>
      <c r="AE5558" s="16"/>
      <c r="AF5558" s="16"/>
      <c r="AG5558" s="16"/>
      <c r="AH5558" s="16"/>
      <c r="AI5558" s="18">
        <v>54.98</v>
      </c>
      <c r="AJ5558" s="22">
        <v>0</v>
      </c>
      <c r="AK5558" s="22">
        <f>AI5558*-0.029+-0.3</f>
        <v>-1.89442</v>
      </c>
      <c r="AL5558" s="22">
        <v>0</v>
      </c>
      <c r="AM5558" s="22">
        <v>0</v>
      </c>
      <c r="AN5558" s="22">
        <v>-7.95</v>
      </c>
      <c r="AO5558" s="22">
        <v>0</v>
      </c>
      <c r="AP5558" s="18">
        <f>SUM(AI5558:AO5558)</f>
        <v>45.13558</v>
      </c>
    </row>
    <row r="5559" ht="20.35" customHeight="1">
      <c r="A5559" t="s" s="28">
        <v>4201</v>
      </c>
      <c r="B5559" s="15">
        <v>44586</v>
      </c>
      <c r="C5559" s="16"/>
      <c r="D5559" s="16"/>
      <c r="E5559" s="31"/>
      <c r="F5559" s="31"/>
      <c r="G5559" s="16"/>
      <c r="H5559" s="16"/>
      <c r="I5559" s="16"/>
      <c r="J5559" s="16"/>
      <c r="K5559" s="16"/>
      <c r="L5559" s="16"/>
      <c r="M5559" s="16"/>
      <c r="N5559" s="16"/>
      <c r="O5559" s="16"/>
      <c r="P5559" s="16"/>
      <c r="Q5559" s="16"/>
      <c r="R5559" s="16"/>
      <c r="S5559" s="16"/>
      <c r="T5559" s="16"/>
      <c r="U5559" s="16"/>
      <c r="V5559" s="16"/>
      <c r="W5559" s="16"/>
      <c r="X5559" s="16"/>
      <c r="Y5559" s="16"/>
      <c r="Z5559" s="17">
        <v>2</v>
      </c>
      <c r="AA5559" s="16"/>
      <c r="AB5559" s="16"/>
      <c r="AC5559" s="16"/>
      <c r="AD5559" s="16"/>
      <c r="AE5559" s="16"/>
      <c r="AF5559" s="16"/>
      <c r="AG5559" s="16"/>
      <c r="AH5559" s="16"/>
      <c r="AI5559" s="18">
        <v>108.71</v>
      </c>
      <c r="AJ5559" s="22">
        <f>AI5559*-0.029+-0.3</f>
        <v>-3.45259</v>
      </c>
      <c r="AK5559" s="22">
        <v>0</v>
      </c>
      <c r="AL5559" s="22">
        <v>0</v>
      </c>
      <c r="AM5559" s="22">
        <v>0</v>
      </c>
      <c r="AN5559" s="22">
        <v>-10</v>
      </c>
      <c r="AO5559" s="22">
        <v>-8.74</v>
      </c>
      <c r="AP5559" s="18">
        <f>SUM(AI5559:AO5559)</f>
        <v>86.51741</v>
      </c>
    </row>
    <row r="5560" ht="20.35" customHeight="1">
      <c r="A5560" t="s" s="28">
        <v>4202</v>
      </c>
      <c r="B5560" s="15">
        <v>44586</v>
      </c>
      <c r="C5560" s="16"/>
      <c r="D5560" s="16"/>
      <c r="E5560" s="31"/>
      <c r="F5560" s="31"/>
      <c r="G5560" s="16"/>
      <c r="H5560" s="16"/>
      <c r="I5560" s="16"/>
      <c r="J5560" s="16"/>
      <c r="K5560" s="16"/>
      <c r="L5560" s="16"/>
      <c r="M5560" s="16"/>
      <c r="N5560" s="16"/>
      <c r="O5560" s="16"/>
      <c r="P5560" s="16"/>
      <c r="Q5560" s="16"/>
      <c r="R5560" s="16"/>
      <c r="S5560" s="16"/>
      <c r="T5560" s="16"/>
      <c r="U5560" s="16"/>
      <c r="V5560" s="16"/>
      <c r="W5560" s="16"/>
      <c r="X5560" s="16"/>
      <c r="Y5560" s="16"/>
      <c r="Z5560" s="16"/>
      <c r="AA5560" s="17">
        <v>6</v>
      </c>
      <c r="AB5560" s="16"/>
      <c r="AC5560" s="16"/>
      <c r="AD5560" s="16"/>
      <c r="AE5560" s="16"/>
      <c r="AF5560" s="16"/>
      <c r="AG5560" s="16"/>
      <c r="AH5560" s="16"/>
      <c r="AI5560" s="18">
        <v>391.43</v>
      </c>
      <c r="AJ5560" s="22">
        <f>AI5560*-0.029+-0.3</f>
        <v>-11.65147</v>
      </c>
      <c r="AK5560" s="22">
        <v>0</v>
      </c>
      <c r="AL5560" s="22">
        <v>0</v>
      </c>
      <c r="AM5560" s="22">
        <v>0</v>
      </c>
      <c r="AN5560" s="22">
        <v>-12.73</v>
      </c>
      <c r="AO5560" s="22">
        <v>-31.49</v>
      </c>
      <c r="AP5560" s="18">
        <f>SUM(AI5560:AO5560)</f>
        <v>335.55853</v>
      </c>
    </row>
    <row r="5561" ht="20.35" customHeight="1">
      <c r="A5561" t="s" s="28">
        <v>4203</v>
      </c>
      <c r="B5561" s="15">
        <v>44586</v>
      </c>
      <c r="C5561" s="16"/>
      <c r="D5561" s="16"/>
      <c r="E5561" s="31"/>
      <c r="F5561" s="31"/>
      <c r="G5561" s="16"/>
      <c r="H5561" s="16"/>
      <c r="I5561" s="16"/>
      <c r="J5561" s="16"/>
      <c r="K5561" s="16"/>
      <c r="L5561" s="16"/>
      <c r="M5561" s="16"/>
      <c r="N5561" s="16"/>
      <c r="O5561" s="16"/>
      <c r="P5561" s="16"/>
      <c r="Q5561" s="16"/>
      <c r="R5561" s="16"/>
      <c r="S5561" s="16"/>
      <c r="T5561" s="16"/>
      <c r="U5561" s="16"/>
      <c r="V5561" s="16"/>
      <c r="W5561" s="16"/>
      <c r="X5561" s="16"/>
      <c r="Y5561" s="16"/>
      <c r="Z5561" s="16"/>
      <c r="AA5561" s="16"/>
      <c r="AB5561" s="16"/>
      <c r="AC5561" s="16"/>
      <c r="AD5561" s="16"/>
      <c r="AE5561" s="16"/>
      <c r="AF5561" s="16"/>
      <c r="AG5561" s="16"/>
      <c r="AH5561" s="16"/>
      <c r="AI5561" s="18">
        <v>299.94</v>
      </c>
      <c r="AJ5561" s="22">
        <f>AI5561*-0.029+-0.3</f>
        <v>-8.99826</v>
      </c>
      <c r="AK5561" s="22">
        <v>0</v>
      </c>
      <c r="AL5561" s="22">
        <v>0</v>
      </c>
      <c r="AM5561" s="22">
        <v>0</v>
      </c>
      <c r="AN5561" s="22">
        <v>-7.95</v>
      </c>
      <c r="AO5561" s="22">
        <v>0</v>
      </c>
      <c r="AP5561" s="18">
        <f>SUM(AI5561:AO5561)</f>
        <v>282.99174</v>
      </c>
    </row>
    <row r="5562" ht="20.35" customHeight="1">
      <c r="A5562" t="s" s="28">
        <v>4204</v>
      </c>
      <c r="B5562" s="15">
        <v>44586</v>
      </c>
      <c r="C5562" s="17">
        <v>2</v>
      </c>
      <c r="D5562" s="16"/>
      <c r="E5562" s="31"/>
      <c r="F5562" s="31"/>
      <c r="G5562" s="16"/>
      <c r="H5562" s="16"/>
      <c r="I5562" s="16"/>
      <c r="J5562" s="16"/>
      <c r="K5562" s="16"/>
      <c r="L5562" s="16"/>
      <c r="M5562" s="16"/>
      <c r="N5562" s="16"/>
      <c r="O5562" s="16"/>
      <c r="P5562" s="16"/>
      <c r="Q5562" s="16"/>
      <c r="R5562" s="16"/>
      <c r="S5562" s="16"/>
      <c r="T5562" s="16"/>
      <c r="U5562" s="16"/>
      <c r="V5562" s="16"/>
      <c r="W5562" s="16"/>
      <c r="X5562" s="16"/>
      <c r="Y5562" s="16"/>
      <c r="Z5562" s="16"/>
      <c r="AA5562" s="16"/>
      <c r="AB5562" s="16"/>
      <c r="AC5562" s="16"/>
      <c r="AD5562" s="16"/>
      <c r="AE5562" s="16"/>
      <c r="AF5562" s="16"/>
      <c r="AG5562" s="16"/>
      <c r="AH5562" s="16"/>
      <c r="AI5562" s="18">
        <v>679.98</v>
      </c>
      <c r="AJ5562" s="22">
        <f>AI5562*-0.029+-0.3</f>
        <v>-20.01942</v>
      </c>
      <c r="AK5562" s="22">
        <v>0</v>
      </c>
      <c r="AL5562" s="22">
        <v>0</v>
      </c>
      <c r="AM5562" s="22">
        <v>0</v>
      </c>
      <c r="AN5562" s="22">
        <v>-23.14</v>
      </c>
      <c r="AO5562" s="22">
        <v>0</v>
      </c>
      <c r="AP5562" s="18">
        <f>SUM(AI5562:AO5562)</f>
        <v>636.8205799999999</v>
      </c>
    </row>
    <row r="5563" ht="20.35" customHeight="1">
      <c r="A5563" t="s" s="28">
        <v>4205</v>
      </c>
      <c r="B5563" s="15">
        <v>44586</v>
      </c>
      <c r="C5563" s="17">
        <v>1</v>
      </c>
      <c r="D5563" s="16"/>
      <c r="E5563" s="31"/>
      <c r="F5563" s="31"/>
      <c r="G5563" s="16"/>
      <c r="H5563" s="16"/>
      <c r="I5563" s="16"/>
      <c r="J5563" s="16"/>
      <c r="K5563" s="16"/>
      <c r="L5563" s="16"/>
      <c r="M5563" s="16"/>
      <c r="N5563" s="16"/>
      <c r="O5563" s="16"/>
      <c r="P5563" s="16"/>
      <c r="Q5563" s="16"/>
      <c r="R5563" s="16"/>
      <c r="S5563" s="16"/>
      <c r="T5563" s="16"/>
      <c r="U5563" s="16"/>
      <c r="V5563" s="16"/>
      <c r="W5563" s="16"/>
      <c r="X5563" s="16"/>
      <c r="Y5563" s="16"/>
      <c r="Z5563" s="16"/>
      <c r="AA5563" s="16"/>
      <c r="AB5563" s="16"/>
      <c r="AC5563" s="16"/>
      <c r="AD5563" s="16"/>
      <c r="AE5563" s="16"/>
      <c r="AF5563" s="16"/>
      <c r="AG5563" s="16"/>
      <c r="AH5563" s="16"/>
      <c r="AI5563" s="18">
        <v>397.15</v>
      </c>
      <c r="AJ5563" s="22">
        <f>AI5563*-0.029+-0.3</f>
        <v>-11.81735</v>
      </c>
      <c r="AK5563" s="22">
        <v>0</v>
      </c>
      <c r="AL5563" s="22">
        <v>0</v>
      </c>
      <c r="AM5563" s="22">
        <v>0</v>
      </c>
      <c r="AN5563" s="22">
        <v>-80.97</v>
      </c>
      <c r="AO5563" s="22">
        <v>0</v>
      </c>
      <c r="AP5563" s="18">
        <f>SUM(AI5563:AO5563)</f>
        <v>304.36265</v>
      </c>
    </row>
    <row r="5564" ht="20.35" customHeight="1">
      <c r="A5564" t="s" s="28">
        <v>4206</v>
      </c>
      <c r="B5564" s="15">
        <v>44587</v>
      </c>
      <c r="C5564" s="16"/>
      <c r="D5564" s="16"/>
      <c r="E5564" s="31"/>
      <c r="F5564" s="31"/>
      <c r="G5564" s="16"/>
      <c r="H5564" s="16"/>
      <c r="I5564" s="16"/>
      <c r="J5564" s="16"/>
      <c r="K5564" s="16"/>
      <c r="L5564" s="16"/>
      <c r="M5564" s="16"/>
      <c r="N5564" s="16"/>
      <c r="O5564" s="16"/>
      <c r="P5564" s="16"/>
      <c r="Q5564" s="16"/>
      <c r="R5564" s="16"/>
      <c r="S5564" s="16"/>
      <c r="T5564" s="16"/>
      <c r="U5564" s="16"/>
      <c r="V5564" s="16"/>
      <c r="W5564" s="16"/>
      <c r="X5564" s="16"/>
      <c r="Y5564" s="16"/>
      <c r="Z5564" s="16"/>
      <c r="AA5564" s="16"/>
      <c r="AB5564" s="16"/>
      <c r="AC5564" s="16"/>
      <c r="AD5564" s="16"/>
      <c r="AE5564" s="16"/>
      <c r="AF5564" s="16"/>
      <c r="AG5564" s="16"/>
      <c r="AH5564" s="16"/>
      <c r="AI5564" s="18">
        <v>2500</v>
      </c>
      <c r="AJ5564" s="22">
        <f>AI5564*-0.029+-0.3</f>
        <v>-72.8</v>
      </c>
      <c r="AK5564" s="22">
        <v>0</v>
      </c>
      <c r="AL5564" s="22">
        <v>0</v>
      </c>
      <c r="AM5564" s="22">
        <v>0</v>
      </c>
      <c r="AN5564" s="22">
        <v>0</v>
      </c>
      <c r="AO5564" s="22">
        <v>0</v>
      </c>
      <c r="AP5564" s="18">
        <f>SUM(AI5564:AO5564)</f>
        <v>2427.2</v>
      </c>
    </row>
    <row r="5565" ht="20.35" customHeight="1">
      <c r="A5565" t="s" s="28">
        <v>2923</v>
      </c>
      <c r="B5565" s="15">
        <v>44587</v>
      </c>
      <c r="C5565" s="16"/>
      <c r="D5565" s="16"/>
      <c r="E5565" s="31"/>
      <c r="F5565" s="31"/>
      <c r="G5565" s="16"/>
      <c r="H5565" s="16"/>
      <c r="I5565" s="16"/>
      <c r="J5565" s="16"/>
      <c r="K5565" s="16"/>
      <c r="L5565" s="16"/>
      <c r="M5565" s="16"/>
      <c r="N5565" s="16"/>
      <c r="O5565" s="17">
        <v>2</v>
      </c>
      <c r="P5565" s="16"/>
      <c r="Q5565" s="16"/>
      <c r="R5565" s="16"/>
      <c r="S5565" s="16"/>
      <c r="T5565" s="16"/>
      <c r="U5565" s="16"/>
      <c r="V5565" s="16"/>
      <c r="W5565" s="16"/>
      <c r="X5565" s="16"/>
      <c r="Y5565" s="16"/>
      <c r="Z5565" s="16"/>
      <c r="AA5565" s="16"/>
      <c r="AB5565" s="16"/>
      <c r="AC5565" s="16"/>
      <c r="AD5565" s="16"/>
      <c r="AE5565" s="16"/>
      <c r="AF5565" s="16"/>
      <c r="AG5565" s="16"/>
      <c r="AH5565" s="16"/>
      <c r="AI5565" s="18">
        <v>3295.57</v>
      </c>
      <c r="AJ5565" s="22">
        <f>AI5565*-0.029+-0.3</f>
        <v>-95.87153000000001</v>
      </c>
      <c r="AK5565" s="22">
        <v>0</v>
      </c>
      <c r="AL5565" s="22">
        <v>0</v>
      </c>
      <c r="AM5565" s="22">
        <v>0</v>
      </c>
      <c r="AN5565" s="22">
        <v>-35.57</v>
      </c>
      <c r="AO5565" s="22">
        <v>0</v>
      </c>
      <c r="AP5565" s="18">
        <f>SUM(AI5565:AO5565)</f>
        <v>3164.12847</v>
      </c>
    </row>
    <row r="5566" ht="20.35" customHeight="1">
      <c r="A5566" t="s" s="28">
        <v>4207</v>
      </c>
      <c r="B5566" s="15">
        <v>44587</v>
      </c>
      <c r="C5566" s="17">
        <v>1</v>
      </c>
      <c r="D5566" s="16"/>
      <c r="E5566" s="31"/>
      <c r="F5566" s="31"/>
      <c r="G5566" s="16"/>
      <c r="H5566" s="16"/>
      <c r="I5566" s="16"/>
      <c r="J5566" s="16"/>
      <c r="K5566" s="16"/>
      <c r="L5566" s="16"/>
      <c r="M5566" s="16"/>
      <c r="N5566" s="16"/>
      <c r="O5566" s="16"/>
      <c r="P5566" s="16"/>
      <c r="Q5566" s="16"/>
      <c r="R5566" s="16"/>
      <c r="S5566" s="16"/>
      <c r="T5566" s="16"/>
      <c r="U5566" s="16"/>
      <c r="V5566" s="16"/>
      <c r="W5566" s="16"/>
      <c r="X5566" s="16"/>
      <c r="Y5566" s="16"/>
      <c r="Z5566" s="16"/>
      <c r="AA5566" s="16"/>
      <c r="AB5566" s="16"/>
      <c r="AC5566" s="16"/>
      <c r="AD5566" s="16"/>
      <c r="AE5566" s="16"/>
      <c r="AF5566" s="16"/>
      <c r="AG5566" s="16"/>
      <c r="AH5566" s="16"/>
      <c r="AI5566" s="18">
        <v>274.99</v>
      </c>
      <c r="AJ5566" s="22">
        <f>AI5566*-0.029+-0.3</f>
        <v>-8.274710000000001</v>
      </c>
      <c r="AK5566" s="22">
        <v>0</v>
      </c>
      <c r="AL5566" s="22">
        <v>0</v>
      </c>
      <c r="AM5566" s="22">
        <v>0</v>
      </c>
      <c r="AN5566" s="22">
        <v>-13.15</v>
      </c>
      <c r="AO5566" s="22">
        <v>0</v>
      </c>
      <c r="AP5566" s="18">
        <f>SUM(AI5566:AO5566)</f>
        <v>253.56529</v>
      </c>
    </row>
    <row r="5567" ht="20.35" customHeight="1">
      <c r="A5567" t="s" s="28">
        <v>4208</v>
      </c>
      <c r="B5567" s="15">
        <v>44587</v>
      </c>
      <c r="C5567" s="17">
        <v>1</v>
      </c>
      <c r="D5567" s="16"/>
      <c r="E5567" s="31"/>
      <c r="F5567" s="31"/>
      <c r="G5567" s="16"/>
      <c r="H5567" s="16"/>
      <c r="I5567" s="16"/>
      <c r="J5567" s="16"/>
      <c r="K5567" s="16"/>
      <c r="L5567" s="16"/>
      <c r="M5567" s="16"/>
      <c r="N5567" s="16"/>
      <c r="O5567" s="16"/>
      <c r="P5567" s="16"/>
      <c r="Q5567" s="16"/>
      <c r="R5567" s="16"/>
      <c r="S5567" s="16"/>
      <c r="T5567" s="16"/>
      <c r="U5567" s="16"/>
      <c r="V5567" s="16"/>
      <c r="W5567" s="16"/>
      <c r="X5567" s="16"/>
      <c r="Y5567" s="16"/>
      <c r="Z5567" s="16"/>
      <c r="AA5567" s="16"/>
      <c r="AB5567" s="16"/>
      <c r="AC5567" s="16"/>
      <c r="AD5567" s="16"/>
      <c r="AE5567" s="16"/>
      <c r="AF5567" s="16"/>
      <c r="AG5567" s="16"/>
      <c r="AH5567" s="16"/>
      <c r="AI5567" s="18">
        <v>314.99</v>
      </c>
      <c r="AJ5567" s="22">
        <f>AI5567*-0.029+-0.3</f>
        <v>-9.434710000000001</v>
      </c>
      <c r="AK5567" s="22">
        <v>0</v>
      </c>
      <c r="AL5567" s="22">
        <v>0</v>
      </c>
      <c r="AM5567" s="22">
        <v>0</v>
      </c>
      <c r="AN5567" s="22">
        <v>-12.59</v>
      </c>
      <c r="AO5567" s="22">
        <v>0</v>
      </c>
      <c r="AP5567" s="18">
        <f>SUM(AI5567:AO5567)</f>
        <v>292.96529</v>
      </c>
    </row>
    <row r="5568" ht="20.35" customHeight="1">
      <c r="A5568" t="s" s="28">
        <v>4209</v>
      </c>
      <c r="B5568" s="15">
        <v>44587</v>
      </c>
      <c r="C5568" s="17">
        <v>1</v>
      </c>
      <c r="D5568" s="16"/>
      <c r="E5568" s="31"/>
      <c r="F5568" s="31"/>
      <c r="G5568" s="16"/>
      <c r="H5568" s="16"/>
      <c r="I5568" s="16"/>
      <c r="J5568" s="16"/>
      <c r="K5568" s="16"/>
      <c r="L5568" s="16"/>
      <c r="M5568" s="16"/>
      <c r="N5568" s="16"/>
      <c r="O5568" s="16"/>
      <c r="P5568" s="16"/>
      <c r="Q5568" s="16"/>
      <c r="R5568" s="16"/>
      <c r="S5568" s="16"/>
      <c r="T5568" s="16"/>
      <c r="U5568" s="16"/>
      <c r="V5568" s="16"/>
      <c r="W5568" s="16"/>
      <c r="X5568" s="16"/>
      <c r="Y5568" s="16"/>
      <c r="Z5568" s="16"/>
      <c r="AA5568" s="16"/>
      <c r="AB5568" s="16"/>
      <c r="AC5568" s="16"/>
      <c r="AD5568" s="16"/>
      <c r="AE5568" s="16"/>
      <c r="AF5568" s="16"/>
      <c r="AG5568" s="16"/>
      <c r="AH5568" s="16"/>
      <c r="AI5568" s="18">
        <v>439.21</v>
      </c>
      <c r="AJ5568" s="22">
        <v>0</v>
      </c>
      <c r="AK5568" s="22">
        <f>AI5568*-0.029+-0.3</f>
        <v>-13.03709</v>
      </c>
      <c r="AL5568" s="22">
        <v>0</v>
      </c>
      <c r="AM5568" s="22">
        <v>0</v>
      </c>
      <c r="AN5568" s="22">
        <v>-70.59999999999999</v>
      </c>
      <c r="AO5568" s="22">
        <v>0</v>
      </c>
      <c r="AP5568" s="18">
        <f>SUM(AI5568:AO5568)</f>
        <v>355.57291</v>
      </c>
    </row>
    <row r="5569" ht="20.35" customHeight="1">
      <c r="A5569" t="s" s="28">
        <v>3706</v>
      </c>
      <c r="B5569" s="15">
        <v>44587</v>
      </c>
      <c r="C5569" s="16"/>
      <c r="D5569" s="16"/>
      <c r="E5569" s="31"/>
      <c r="F5569" s="31"/>
      <c r="G5569" s="16"/>
      <c r="H5569" s="16"/>
      <c r="I5569" s="16"/>
      <c r="J5569" s="16"/>
      <c r="K5569" s="16"/>
      <c r="L5569" s="16"/>
      <c r="M5569" s="16"/>
      <c r="N5569" s="16"/>
      <c r="O5569" s="17">
        <v>2</v>
      </c>
      <c r="P5569" s="16"/>
      <c r="Q5569" s="16"/>
      <c r="R5569" s="16"/>
      <c r="S5569" s="16"/>
      <c r="T5569" s="16"/>
      <c r="U5569" s="16"/>
      <c r="V5569" s="16"/>
      <c r="W5569" s="16"/>
      <c r="X5569" s="16"/>
      <c r="Y5569" s="16"/>
      <c r="Z5569" s="16"/>
      <c r="AA5569" s="16"/>
      <c r="AB5569" s="16"/>
      <c r="AC5569" s="16"/>
      <c r="AD5569" s="16"/>
      <c r="AE5569" s="16"/>
      <c r="AF5569" s="16"/>
      <c r="AG5569" s="16"/>
      <c r="AH5569" s="16"/>
      <c r="AI5569" s="18">
        <v>4119.83</v>
      </c>
      <c r="AJ5569" s="22">
        <v>0</v>
      </c>
      <c r="AK5569" s="22">
        <v>0</v>
      </c>
      <c r="AL5569" s="22">
        <v>0</v>
      </c>
      <c r="AM5569" s="22">
        <v>0</v>
      </c>
      <c r="AN5569" s="22">
        <v>-60.85</v>
      </c>
      <c r="AO5569" s="22">
        <v>0</v>
      </c>
      <c r="AP5569" s="18">
        <f>SUM(AI5569:AO5569)</f>
        <v>4058.98</v>
      </c>
    </row>
    <row r="5570" ht="20.35" customHeight="1">
      <c r="A5570" t="s" s="28">
        <v>4210</v>
      </c>
      <c r="B5570" s="15">
        <v>44588</v>
      </c>
      <c r="C5570" s="16"/>
      <c r="D5570" s="16"/>
      <c r="E5570" s="31"/>
      <c r="F5570" s="31"/>
      <c r="G5570" s="16"/>
      <c r="H5570" s="16"/>
      <c r="I5570" s="16"/>
      <c r="J5570" s="16"/>
      <c r="K5570" s="16"/>
      <c r="L5570" s="16"/>
      <c r="M5570" s="16"/>
      <c r="N5570" s="16"/>
      <c r="O5570" s="16"/>
      <c r="P5570" s="16"/>
      <c r="Q5570" s="17">
        <v>1</v>
      </c>
      <c r="R5570" s="16"/>
      <c r="S5570" s="16"/>
      <c r="T5570" s="16"/>
      <c r="U5570" s="16"/>
      <c r="V5570" s="16"/>
      <c r="W5570" s="16"/>
      <c r="X5570" s="16"/>
      <c r="Y5570" s="16"/>
      <c r="Z5570" s="16"/>
      <c r="AA5570" s="16"/>
      <c r="AB5570" s="16"/>
      <c r="AC5570" s="16"/>
      <c r="AD5570" s="16"/>
      <c r="AE5570" s="16"/>
      <c r="AF5570" s="16"/>
      <c r="AG5570" s="16"/>
      <c r="AH5570" s="16"/>
      <c r="AI5570" s="18">
        <v>249.99</v>
      </c>
      <c r="AJ5570" s="22">
        <v>0</v>
      </c>
      <c r="AK5570" s="22">
        <f>AI5570*-0.029+-0.3</f>
        <v>-7.54971</v>
      </c>
      <c r="AL5570" s="22">
        <v>0</v>
      </c>
      <c r="AM5570" s="22">
        <v>0</v>
      </c>
      <c r="AN5570" s="22">
        <v>-10</v>
      </c>
      <c r="AO5570" s="22">
        <v>0</v>
      </c>
      <c r="AP5570" s="18">
        <f>SUM(AI5570:AO5570)</f>
        <v>232.44029</v>
      </c>
    </row>
    <row r="5571" ht="20.35" customHeight="1">
      <c r="A5571" t="s" s="28">
        <v>4211</v>
      </c>
      <c r="B5571" s="15">
        <v>44588</v>
      </c>
      <c r="C5571" s="16"/>
      <c r="D5571" s="16"/>
      <c r="E5571" s="31"/>
      <c r="F5571" s="31"/>
      <c r="G5571" s="16"/>
      <c r="H5571" s="16"/>
      <c r="I5571" s="16"/>
      <c r="J5571" s="16"/>
      <c r="K5571" s="16"/>
      <c r="L5571" s="16"/>
      <c r="M5571" s="16"/>
      <c r="N5571" s="16"/>
      <c r="O5571" s="16"/>
      <c r="P5571" s="16"/>
      <c r="Q5571" s="16"/>
      <c r="R5571" s="16"/>
      <c r="S5571" s="16"/>
      <c r="T5571" s="16"/>
      <c r="U5571" s="16"/>
      <c r="V5571" s="16"/>
      <c r="W5571" s="16"/>
      <c r="X5571" s="16"/>
      <c r="Y5571" s="16"/>
      <c r="Z5571" s="17">
        <v>1</v>
      </c>
      <c r="AA5571" s="16"/>
      <c r="AB5571" s="16"/>
      <c r="AC5571" s="16"/>
      <c r="AD5571" s="16"/>
      <c r="AE5571" s="16"/>
      <c r="AF5571" s="16"/>
      <c r="AG5571" s="16"/>
      <c r="AH5571" s="16"/>
      <c r="AI5571" s="18">
        <v>54.98</v>
      </c>
      <c r="AJ5571" s="22">
        <v>0</v>
      </c>
      <c r="AK5571" s="22">
        <v>0</v>
      </c>
      <c r="AL5571" s="22">
        <f>AI5571*-0.029-0.3</f>
        <v>-1.89442</v>
      </c>
      <c r="AM5571" s="22">
        <v>0</v>
      </c>
      <c r="AN5571" s="22">
        <v>-7.95</v>
      </c>
      <c r="AO5571" s="22">
        <v>0</v>
      </c>
      <c r="AP5571" s="18">
        <f>SUM(AI5571:AO5571)</f>
        <v>45.13558</v>
      </c>
    </row>
    <row r="5572" ht="20.35" customHeight="1">
      <c r="A5572" t="s" s="28">
        <v>4212</v>
      </c>
      <c r="B5572" s="15">
        <v>44588</v>
      </c>
      <c r="C5572" s="17">
        <v>1</v>
      </c>
      <c r="D5572" s="16"/>
      <c r="E5572" s="31"/>
      <c r="F5572" s="31"/>
      <c r="G5572" s="16"/>
      <c r="H5572" s="16"/>
      <c r="I5572" s="16"/>
      <c r="J5572" s="16"/>
      <c r="K5572" s="16"/>
      <c r="L5572" s="16"/>
      <c r="M5572" s="16"/>
      <c r="N5572" s="16"/>
      <c r="O5572" s="16"/>
      <c r="P5572" s="16"/>
      <c r="Q5572" s="16"/>
      <c r="R5572" s="16"/>
      <c r="S5572" s="16"/>
      <c r="T5572" s="16"/>
      <c r="U5572" s="16"/>
      <c r="V5572" s="16"/>
      <c r="W5572" s="16"/>
      <c r="X5572" s="16"/>
      <c r="Y5572" s="16"/>
      <c r="Z5572" s="16"/>
      <c r="AA5572" s="16"/>
      <c r="AB5572" s="16"/>
      <c r="AC5572" s="16"/>
      <c r="AD5572" s="16"/>
      <c r="AE5572" s="16"/>
      <c r="AF5572" s="16"/>
      <c r="AG5572" s="16"/>
      <c r="AH5572" s="16"/>
      <c r="AI5572" s="18">
        <v>353.73</v>
      </c>
      <c r="AJ5572" s="22">
        <f>AI5572*-0.029+-0.3</f>
        <v>-10.55817</v>
      </c>
      <c r="AK5572" s="22">
        <v>0</v>
      </c>
      <c r="AL5572" s="22">
        <v>0</v>
      </c>
      <c r="AM5572" s="22">
        <v>0</v>
      </c>
      <c r="AN5572" s="22">
        <v>-32.64</v>
      </c>
      <c r="AO5572" s="22">
        <v>0</v>
      </c>
      <c r="AP5572" s="18">
        <f>SUM(AI5572:AO5572)</f>
        <v>310.53183</v>
      </c>
    </row>
    <row r="5573" ht="20.35" customHeight="1">
      <c r="A5573" t="s" s="28">
        <v>4213</v>
      </c>
      <c r="B5573" s="15">
        <v>44588</v>
      </c>
      <c r="C5573" s="16"/>
      <c r="D5573" s="16"/>
      <c r="E5573" s="31"/>
      <c r="F5573" s="31"/>
      <c r="G5573" s="16"/>
      <c r="H5573" s="16"/>
      <c r="I5573" s="16"/>
      <c r="J5573" s="16"/>
      <c r="K5573" s="16"/>
      <c r="L5573" s="17">
        <v>6</v>
      </c>
      <c r="M5573" s="16"/>
      <c r="N5573" s="16"/>
      <c r="O5573" s="16"/>
      <c r="P5573" s="16"/>
      <c r="Q5573" s="16"/>
      <c r="R5573" s="16"/>
      <c r="S5573" s="17">
        <v>1</v>
      </c>
      <c r="T5573" s="16"/>
      <c r="U5573" s="16"/>
      <c r="V5573" s="16"/>
      <c r="W5573" s="16"/>
      <c r="X5573" s="16"/>
      <c r="Y5573" s="16"/>
      <c r="Z5573" s="16"/>
      <c r="AA5573" s="16"/>
      <c r="AB5573" s="16"/>
      <c r="AC5573" s="16"/>
      <c r="AD5573" s="16"/>
      <c r="AE5573" s="16"/>
      <c r="AF5573" s="16"/>
      <c r="AG5573" s="16"/>
      <c r="AH5573" s="16"/>
      <c r="AI5573" s="18">
        <v>5364.93</v>
      </c>
      <c r="AJ5573" s="22">
        <f>AI5573*-0.029+-0.3</f>
        <v>-155.88297</v>
      </c>
      <c r="AK5573" s="22">
        <v>0</v>
      </c>
      <c r="AL5573" s="22">
        <v>0</v>
      </c>
      <c r="AM5573" s="22">
        <v>0</v>
      </c>
      <c r="AN5573" s="22">
        <v>31.31</v>
      </c>
      <c r="AO5573" s="22">
        <v>0</v>
      </c>
      <c r="AP5573" s="18">
        <f>SUM(AI5573:AO5573)</f>
        <v>5240.35703</v>
      </c>
    </row>
    <row r="5574" ht="20.35" customHeight="1">
      <c r="A5574" t="s" s="28">
        <v>4214</v>
      </c>
      <c r="B5574" s="15">
        <v>44589</v>
      </c>
      <c r="C5574" s="16"/>
      <c r="D5574" s="16"/>
      <c r="E5574" s="31"/>
      <c r="F5574" s="31"/>
      <c r="G5574" s="16"/>
      <c r="H5574" s="16"/>
      <c r="I5574" s="16"/>
      <c r="J5574" s="16"/>
      <c r="K5574" s="16"/>
      <c r="L5574" s="16"/>
      <c r="M5574" s="16"/>
      <c r="N5574" s="16"/>
      <c r="O5574" s="16"/>
      <c r="P5574" s="16"/>
      <c r="Q5574" s="16"/>
      <c r="R5574" s="16"/>
      <c r="S5574" s="16"/>
      <c r="T5574" s="16"/>
      <c r="U5574" s="16"/>
      <c r="V5574" s="16"/>
      <c r="W5574" s="16"/>
      <c r="X5574" s="16"/>
      <c r="Y5574" s="16"/>
      <c r="Z5574" s="17">
        <v>1</v>
      </c>
      <c r="AA5574" s="16"/>
      <c r="AB5574" s="16"/>
      <c r="AC5574" s="16"/>
      <c r="AD5574" s="16"/>
      <c r="AE5574" s="16"/>
      <c r="AF5574" s="16"/>
      <c r="AG5574" s="16"/>
      <c r="AH5574" s="16"/>
      <c r="AI5574" s="18">
        <v>62.97</v>
      </c>
      <c r="AJ5574" s="22">
        <f>AI5574*-0.029+-0.3</f>
        <v>-2.12613</v>
      </c>
      <c r="AK5574" s="22">
        <v>0</v>
      </c>
      <c r="AL5574" s="22">
        <v>0</v>
      </c>
      <c r="AM5574" s="22">
        <v>0</v>
      </c>
      <c r="AN5574" s="22">
        <v>-7.95</v>
      </c>
      <c r="AO5574" s="22">
        <v>0</v>
      </c>
      <c r="AP5574" s="18">
        <f>SUM(AI5574:AO5574)</f>
        <v>52.89387</v>
      </c>
    </row>
    <row r="5575" ht="32.35" customHeight="1">
      <c r="A5575" t="s" s="28">
        <v>4215</v>
      </c>
      <c r="B5575" s="15">
        <v>44589</v>
      </c>
      <c r="C5575" s="16"/>
      <c r="D5575" s="16"/>
      <c r="E5575" s="31"/>
      <c r="F5575" s="31"/>
      <c r="G5575" s="16"/>
      <c r="H5575" s="16"/>
      <c r="I5575" s="16"/>
      <c r="J5575" s="16"/>
      <c r="K5575" s="16"/>
      <c r="L5575" s="16"/>
      <c r="M5575" s="16"/>
      <c r="N5575" s="16"/>
      <c r="O5575" s="16"/>
      <c r="P5575" s="16"/>
      <c r="Q5575" s="16"/>
      <c r="R5575" s="16"/>
      <c r="S5575" s="16"/>
      <c r="T5575" s="16"/>
      <c r="U5575" s="16"/>
      <c r="V5575" s="16"/>
      <c r="W5575" s="16"/>
      <c r="X5575" s="16"/>
      <c r="Y5575" s="16"/>
      <c r="Z5575" s="16"/>
      <c r="AA5575" s="16"/>
      <c r="AB5575" s="16"/>
      <c r="AC5575" s="16"/>
      <c r="AD5575" s="16"/>
      <c r="AE5575" s="16"/>
      <c r="AF5575" s="16"/>
      <c r="AG5575" s="16"/>
      <c r="AH5575" s="16"/>
      <c r="AI5575" s="18">
        <v>110.9</v>
      </c>
      <c r="AJ5575" s="22">
        <f>AI5575*-0.029+-0.3</f>
        <v>-3.5161</v>
      </c>
      <c r="AK5575" s="22">
        <v>0</v>
      </c>
      <c r="AL5575" s="22">
        <v>0</v>
      </c>
      <c r="AM5575" s="22">
        <v>0</v>
      </c>
      <c r="AN5575" s="22">
        <v>-44.62</v>
      </c>
      <c r="AO5575" s="22">
        <v>0</v>
      </c>
      <c r="AP5575" s="18">
        <f>SUM(AI5575:AO5575)</f>
        <v>62.7639</v>
      </c>
    </row>
    <row r="5576" ht="20.35" customHeight="1">
      <c r="A5576" t="s" s="28">
        <v>4216</v>
      </c>
      <c r="B5576" s="15">
        <v>44589</v>
      </c>
      <c r="C5576" s="16"/>
      <c r="D5576" s="16"/>
      <c r="E5576" s="31"/>
      <c r="F5576" s="31"/>
      <c r="G5576" s="16"/>
      <c r="H5576" s="16"/>
      <c r="I5576" s="16"/>
      <c r="J5576" s="16"/>
      <c r="K5576" s="16"/>
      <c r="L5576" s="16"/>
      <c r="M5576" s="16"/>
      <c r="N5576" s="16"/>
      <c r="O5576" s="16"/>
      <c r="P5576" s="16"/>
      <c r="Q5576" s="16"/>
      <c r="R5576" s="16"/>
      <c r="S5576" s="17">
        <v>1</v>
      </c>
      <c r="T5576" s="16"/>
      <c r="U5576" s="16"/>
      <c r="V5576" s="16"/>
      <c r="W5576" s="16"/>
      <c r="X5576" s="16"/>
      <c r="Y5576" s="16"/>
      <c r="Z5576" s="16"/>
      <c r="AA5576" s="16"/>
      <c r="AB5576" s="16"/>
      <c r="AC5576" s="16"/>
      <c r="AD5576" s="16"/>
      <c r="AE5576" s="16"/>
      <c r="AF5576" s="16"/>
      <c r="AG5576" s="16"/>
      <c r="AH5576" s="16"/>
      <c r="AI5576" s="18">
        <v>349.99</v>
      </c>
      <c r="AJ5576" s="22">
        <v>0</v>
      </c>
      <c r="AK5576" s="22">
        <f>AI5576*-0.029+-0.3</f>
        <v>-10.44971</v>
      </c>
      <c r="AL5576" s="22">
        <v>0</v>
      </c>
      <c r="AM5576" s="22">
        <v>0</v>
      </c>
      <c r="AN5576" s="22">
        <v>-10</v>
      </c>
      <c r="AO5576" s="22">
        <v>0</v>
      </c>
      <c r="AP5576" s="18">
        <f>SUM(AI5576:AO5576)</f>
        <v>329.54029</v>
      </c>
    </row>
    <row r="5577" ht="20.35" customHeight="1">
      <c r="A5577" t="s" s="28">
        <v>4217</v>
      </c>
      <c r="B5577" s="15">
        <v>44589</v>
      </c>
      <c r="C5577" s="16"/>
      <c r="D5577" s="16"/>
      <c r="E5577" s="31"/>
      <c r="F5577" s="31"/>
      <c r="G5577" s="16"/>
      <c r="H5577" s="16"/>
      <c r="I5577" s="16"/>
      <c r="J5577" s="16"/>
      <c r="K5577" s="16"/>
      <c r="L5577" s="16"/>
      <c r="M5577" s="16"/>
      <c r="N5577" s="16"/>
      <c r="O5577" s="16"/>
      <c r="P5577" s="16"/>
      <c r="Q5577" s="16"/>
      <c r="R5577" s="16"/>
      <c r="S5577" s="17">
        <v>1</v>
      </c>
      <c r="T5577" s="16"/>
      <c r="U5577" s="16"/>
      <c r="V5577" s="16"/>
      <c r="W5577" s="16"/>
      <c r="X5577" s="17">
        <v>2</v>
      </c>
      <c r="Y5577" s="16"/>
      <c r="Z5577" s="16"/>
      <c r="AA5577" s="16"/>
      <c r="AB5577" s="16"/>
      <c r="AC5577" s="16"/>
      <c r="AD5577" s="16"/>
      <c r="AE5577" s="16"/>
      <c r="AF5577" s="16"/>
      <c r="AG5577" s="16"/>
      <c r="AH5577" s="16"/>
      <c r="AI5577" s="18">
        <v>549.97</v>
      </c>
      <c r="AJ5577" s="22">
        <v>0</v>
      </c>
      <c r="AK5577" s="22">
        <v>0</v>
      </c>
      <c r="AL5577" s="22">
        <v>0</v>
      </c>
      <c r="AM5577" s="22">
        <f>AI5577*-0.0599</f>
        <v>-32.943203</v>
      </c>
      <c r="AN5577" s="22">
        <v>-14.05</v>
      </c>
      <c r="AO5577" s="22">
        <v>0</v>
      </c>
      <c r="AP5577" s="18">
        <f>SUM(AI5577:AO5577)</f>
        <v>502.976797</v>
      </c>
    </row>
    <row r="5578" ht="20.35" customHeight="1">
      <c r="A5578" t="s" s="28">
        <v>4218</v>
      </c>
      <c r="B5578" s="15">
        <v>44589</v>
      </c>
      <c r="C5578" s="16"/>
      <c r="D5578" s="16"/>
      <c r="E5578" s="31"/>
      <c r="F5578" s="31"/>
      <c r="G5578" s="16"/>
      <c r="H5578" s="16"/>
      <c r="I5578" s="16"/>
      <c r="J5578" s="16"/>
      <c r="K5578" s="16"/>
      <c r="L5578" s="16"/>
      <c r="M5578" s="16"/>
      <c r="N5578" s="16"/>
      <c r="O5578" s="16"/>
      <c r="P5578" s="16"/>
      <c r="Q5578" s="16"/>
      <c r="R5578" s="16"/>
      <c r="S5578" s="16"/>
      <c r="T5578" s="16"/>
      <c r="U5578" s="16"/>
      <c r="V5578" s="16"/>
      <c r="W5578" s="16"/>
      <c r="X5578" s="17">
        <v>4</v>
      </c>
      <c r="Y5578" s="16"/>
      <c r="Z5578" s="16"/>
      <c r="AA5578" s="16"/>
      <c r="AB5578" s="16"/>
      <c r="AC5578" s="16"/>
      <c r="AD5578" s="16"/>
      <c r="AE5578" s="16"/>
      <c r="AF5578" s="16"/>
      <c r="AG5578" s="16"/>
      <c r="AH5578" s="16"/>
      <c r="AI5578" s="18">
        <v>1019.96</v>
      </c>
      <c r="AJ5578" s="22">
        <f>AI5578*-0.029+-0.3</f>
        <v>-29.87884</v>
      </c>
      <c r="AK5578" s="22">
        <v>0</v>
      </c>
      <c r="AL5578" s="22">
        <v>0</v>
      </c>
      <c r="AM5578" s="22">
        <v>0</v>
      </c>
      <c r="AN5578" s="22">
        <v>-22.09</v>
      </c>
      <c r="AO5578" s="22">
        <v>0</v>
      </c>
      <c r="AP5578" s="18">
        <f>SUM(AI5578:AO5578)</f>
        <v>967.99116</v>
      </c>
    </row>
    <row r="5579" ht="20.35" customHeight="1">
      <c r="A5579" t="s" s="28">
        <v>922</v>
      </c>
      <c r="B5579" s="15">
        <v>44589</v>
      </c>
      <c r="C5579" s="16"/>
      <c r="D5579" s="16"/>
      <c r="E5579" s="31"/>
      <c r="F5579" s="31"/>
      <c r="G5579" s="16"/>
      <c r="H5579" s="16"/>
      <c r="I5579" s="16"/>
      <c r="J5579" s="16"/>
      <c r="K5579" s="16"/>
      <c r="L5579" s="16"/>
      <c r="M5579" s="16"/>
      <c r="N5579" s="16"/>
      <c r="O5579" s="16"/>
      <c r="P5579" s="16"/>
      <c r="Q5579" s="16"/>
      <c r="R5579" s="16"/>
      <c r="S5579" s="16"/>
      <c r="T5579" s="16"/>
      <c r="U5579" s="16"/>
      <c r="V5579" s="16"/>
      <c r="W5579" s="16"/>
      <c r="X5579" s="16"/>
      <c r="Y5579" s="16"/>
      <c r="Z5579" s="16"/>
      <c r="AA5579" s="16"/>
      <c r="AB5579" s="16"/>
      <c r="AC5579" s="16"/>
      <c r="AD5579" s="16"/>
      <c r="AE5579" s="16"/>
      <c r="AF5579" s="16"/>
      <c r="AG5579" s="16"/>
      <c r="AH5579" s="16"/>
      <c r="AI5579" s="18">
        <v>600</v>
      </c>
      <c r="AJ5579" s="22">
        <v>0</v>
      </c>
      <c r="AK5579" s="22">
        <v>0</v>
      </c>
      <c r="AL5579" s="22">
        <v>0</v>
      </c>
      <c r="AM5579" s="22">
        <v>0</v>
      </c>
      <c r="AN5579" s="22">
        <v>0</v>
      </c>
      <c r="AO5579" s="22">
        <v>0</v>
      </c>
      <c r="AP5579" s="18">
        <f>SUM(AI5579:AO5579)</f>
        <v>600</v>
      </c>
    </row>
    <row r="5580" ht="20.35" customHeight="1">
      <c r="A5580" t="s" s="28">
        <v>4219</v>
      </c>
      <c r="B5580" s="15">
        <v>44589</v>
      </c>
      <c r="C5580" s="17">
        <v>1</v>
      </c>
      <c r="D5580" s="16"/>
      <c r="E5580" s="31"/>
      <c r="F5580" s="59">
        <v>1</v>
      </c>
      <c r="G5580" s="16"/>
      <c r="H5580" s="16"/>
      <c r="I5580" s="16"/>
      <c r="J5580" s="16"/>
      <c r="K5580" s="16"/>
      <c r="L5580" s="16"/>
      <c r="M5580" s="16"/>
      <c r="N5580" s="16"/>
      <c r="O5580" s="16"/>
      <c r="P5580" s="16"/>
      <c r="Q5580" s="16"/>
      <c r="R5580" s="16"/>
      <c r="S5580" s="16"/>
      <c r="T5580" s="16"/>
      <c r="U5580" s="16"/>
      <c r="V5580" s="16"/>
      <c r="W5580" s="16"/>
      <c r="X5580" s="16"/>
      <c r="Y5580" s="16"/>
      <c r="Z5580" s="16"/>
      <c r="AA5580" s="16"/>
      <c r="AB5580" s="16"/>
      <c r="AC5580" s="16"/>
      <c r="AD5580" s="16"/>
      <c r="AE5580" s="16"/>
      <c r="AF5580" s="16"/>
      <c r="AG5580" s="16"/>
      <c r="AH5580" s="16"/>
      <c r="AI5580" s="18">
        <v>489.36</v>
      </c>
      <c r="AJ5580" s="22">
        <v>0</v>
      </c>
      <c r="AK5580" s="22">
        <v>0</v>
      </c>
      <c r="AL5580" s="22">
        <v>0</v>
      </c>
      <c r="AM5580" s="22">
        <f>AI5580*-0.0599</f>
        <v>-29.312664</v>
      </c>
      <c r="AN5580" s="22">
        <v>-12.67</v>
      </c>
      <c r="AO5580" s="22">
        <v>-39.37</v>
      </c>
      <c r="AP5580" s="18">
        <f>SUM(AI5580:AO5580)</f>
        <v>408.007336</v>
      </c>
    </row>
    <row r="5581" ht="20.35" customHeight="1">
      <c r="A5581" t="s" s="28">
        <v>4220</v>
      </c>
      <c r="B5581" s="15">
        <v>44589</v>
      </c>
      <c r="C5581" s="17">
        <v>1</v>
      </c>
      <c r="D5581" s="16"/>
      <c r="E5581" s="31"/>
      <c r="F5581" s="31"/>
      <c r="G5581" s="16"/>
      <c r="H5581" s="16"/>
      <c r="I5581" s="16"/>
      <c r="J5581" s="16"/>
      <c r="K5581" s="16"/>
      <c r="L5581" s="16"/>
      <c r="M5581" s="16"/>
      <c r="N5581" s="16"/>
      <c r="O5581" s="16"/>
      <c r="P5581" s="16"/>
      <c r="Q5581" s="16"/>
      <c r="R5581" s="16"/>
      <c r="S5581" s="16"/>
      <c r="T5581" s="16"/>
      <c r="U5581" s="16"/>
      <c r="V5581" s="16"/>
      <c r="W5581" s="16"/>
      <c r="X5581" s="16"/>
      <c r="Y5581" s="16"/>
      <c r="Z5581" s="16"/>
      <c r="AA5581" s="16"/>
      <c r="AB5581" s="16"/>
      <c r="AC5581" s="16"/>
      <c r="AD5581" s="16"/>
      <c r="AE5581" s="16"/>
      <c r="AF5581" s="16"/>
      <c r="AG5581" s="16"/>
      <c r="AH5581" s="16"/>
      <c r="AI5581" s="18">
        <v>274.99</v>
      </c>
      <c r="AJ5581" s="22">
        <f>AI5581*-0.029+-0.3</f>
        <v>-8.274710000000001</v>
      </c>
      <c r="AK5581" s="22">
        <v>0</v>
      </c>
      <c r="AL5581" s="22">
        <v>0</v>
      </c>
      <c r="AM5581" s="22">
        <v>0</v>
      </c>
      <c r="AN5581" s="22">
        <v>-14.05</v>
      </c>
      <c r="AO5581" s="22">
        <v>0</v>
      </c>
      <c r="AP5581" s="18">
        <f>SUM(AI5581:AO5581)</f>
        <v>252.66529</v>
      </c>
    </row>
    <row r="5582" ht="20.35" customHeight="1">
      <c r="A5582" t="s" s="28">
        <v>4221</v>
      </c>
      <c r="B5582" s="15">
        <v>44590</v>
      </c>
      <c r="C5582" s="17">
        <v>1</v>
      </c>
      <c r="D5582" s="16"/>
      <c r="E5582" s="31"/>
      <c r="F5582" s="31"/>
      <c r="G5582" s="16"/>
      <c r="H5582" s="16"/>
      <c r="I5582" s="16"/>
      <c r="J5582" s="16"/>
      <c r="K5582" s="16"/>
      <c r="L5582" s="16"/>
      <c r="M5582" s="16"/>
      <c r="N5582" s="16"/>
      <c r="O5582" s="16"/>
      <c r="P5582" s="16"/>
      <c r="Q5582" s="16"/>
      <c r="R5582" s="16"/>
      <c r="S5582" s="16"/>
      <c r="T5582" s="16"/>
      <c r="U5582" s="16"/>
      <c r="V5582" s="16"/>
      <c r="W5582" s="16"/>
      <c r="X5582" s="16"/>
      <c r="Y5582" s="16"/>
      <c r="Z5582" s="16"/>
      <c r="AA5582" s="16"/>
      <c r="AB5582" s="16"/>
      <c r="AC5582" s="16"/>
      <c r="AD5582" s="16"/>
      <c r="AE5582" s="16"/>
      <c r="AF5582" s="16"/>
      <c r="AG5582" s="16"/>
      <c r="AH5582" s="16"/>
      <c r="AI5582" s="18">
        <v>326.24</v>
      </c>
      <c r="AJ5582" s="22">
        <f>AI5582*-0.029+-0.3</f>
        <v>-9.760960000000001</v>
      </c>
      <c r="AK5582" s="22">
        <v>0</v>
      </c>
      <c r="AL5582" s="22">
        <v>0</v>
      </c>
      <c r="AM5582" s="22">
        <v>0</v>
      </c>
      <c r="AN5582" s="22">
        <v>-12.62</v>
      </c>
      <c r="AO5582" s="22">
        <v>-26.25</v>
      </c>
      <c r="AP5582" s="18">
        <f>SUM(AI5582:AO5582)</f>
        <v>277.60904</v>
      </c>
    </row>
    <row r="5583" ht="20.35" customHeight="1">
      <c r="A5583" t="s" s="28">
        <v>4222</v>
      </c>
      <c r="B5583" s="15">
        <v>44590</v>
      </c>
      <c r="C5583" s="17">
        <v>1</v>
      </c>
      <c r="D5583" s="16"/>
      <c r="E5583" s="31"/>
      <c r="F5583" s="31"/>
      <c r="G5583" s="16"/>
      <c r="H5583" s="16"/>
      <c r="I5583" s="16"/>
      <c r="J5583" s="16"/>
      <c r="K5583" s="16"/>
      <c r="L5583" s="16"/>
      <c r="M5583" s="16"/>
      <c r="N5583" s="16"/>
      <c r="O5583" s="16"/>
      <c r="P5583" s="16"/>
      <c r="Q5583" s="16"/>
      <c r="R5583" s="16"/>
      <c r="S5583" s="16"/>
      <c r="T5583" s="16"/>
      <c r="U5583" s="16"/>
      <c r="V5583" s="16"/>
      <c r="W5583" s="16"/>
      <c r="X5583" s="16"/>
      <c r="Y5583" s="16"/>
      <c r="Z5583" s="16"/>
      <c r="AA5583" s="16"/>
      <c r="AB5583" s="16"/>
      <c r="AC5583" s="16"/>
      <c r="AD5583" s="16"/>
      <c r="AE5583" s="16"/>
      <c r="AF5583" s="16"/>
      <c r="AG5583" s="16"/>
      <c r="AH5583" s="16"/>
      <c r="AI5583" s="18">
        <v>299.99</v>
      </c>
      <c r="AJ5583" s="22">
        <v>0</v>
      </c>
      <c r="AK5583" s="22">
        <f>AI5583*-0.029+-0.3</f>
        <v>-8.99971</v>
      </c>
      <c r="AL5583" s="22">
        <v>0</v>
      </c>
      <c r="AM5583" s="22">
        <v>0</v>
      </c>
      <c r="AN5583" s="22">
        <v>-17.72</v>
      </c>
      <c r="AO5583" s="22">
        <v>0</v>
      </c>
      <c r="AP5583" s="18">
        <f>SUM(AI5583:AO5583)</f>
        <v>273.27029</v>
      </c>
    </row>
    <row r="5584" ht="20.35" customHeight="1">
      <c r="A5584" t="s" s="28">
        <v>4223</v>
      </c>
      <c r="B5584" s="15">
        <v>44590</v>
      </c>
      <c r="C5584" s="17">
        <v>1</v>
      </c>
      <c r="D5584" s="16"/>
      <c r="E5584" s="31"/>
      <c r="F5584" s="31"/>
      <c r="G5584" s="16"/>
      <c r="H5584" s="16"/>
      <c r="I5584" s="16"/>
      <c r="J5584" s="16"/>
      <c r="K5584" s="16"/>
      <c r="L5584" s="16"/>
      <c r="M5584" s="16"/>
      <c r="N5584" s="16"/>
      <c r="O5584" s="16"/>
      <c r="P5584" s="16"/>
      <c r="Q5584" s="16"/>
      <c r="R5584" s="16"/>
      <c r="S5584" s="16"/>
      <c r="T5584" s="16"/>
      <c r="U5584" s="16"/>
      <c r="V5584" s="16"/>
      <c r="W5584" s="16"/>
      <c r="X5584" s="16"/>
      <c r="Y5584" s="16"/>
      <c r="Z5584" s="16"/>
      <c r="AA5584" s="16"/>
      <c r="AB5584" s="16"/>
      <c r="AC5584" s="16"/>
      <c r="AD5584" s="16"/>
      <c r="AE5584" s="16"/>
      <c r="AF5584" s="16"/>
      <c r="AG5584" s="16"/>
      <c r="AH5584" s="16"/>
      <c r="AI5584" s="18">
        <v>264</v>
      </c>
      <c r="AJ5584" s="22">
        <v>0</v>
      </c>
      <c r="AK5584" s="22">
        <v>0</v>
      </c>
      <c r="AL5584" s="22">
        <v>0</v>
      </c>
      <c r="AM5584" s="22">
        <v>0</v>
      </c>
      <c r="AN5584" s="22">
        <v>-14.07</v>
      </c>
      <c r="AO5584" s="22">
        <v>0</v>
      </c>
      <c r="AP5584" s="18">
        <f>SUM(AI5584:AO5584)</f>
        <v>249.93</v>
      </c>
    </row>
    <row r="5585" ht="20.35" customHeight="1">
      <c r="A5585" t="s" s="28">
        <v>1944</v>
      </c>
      <c r="B5585" s="15">
        <v>44592</v>
      </c>
      <c r="C5585" s="16"/>
      <c r="D5585" s="16"/>
      <c r="E5585" s="31"/>
      <c r="F5585" s="31"/>
      <c r="G5585" s="16"/>
      <c r="H5585" s="16"/>
      <c r="I5585" s="16"/>
      <c r="J5585" s="16"/>
      <c r="K5585" s="16"/>
      <c r="L5585" s="16"/>
      <c r="M5585" s="16"/>
      <c r="N5585" s="16"/>
      <c r="O5585" s="16"/>
      <c r="P5585" s="16"/>
      <c r="Q5585" s="16"/>
      <c r="R5585" s="16"/>
      <c r="S5585" s="17">
        <v>1</v>
      </c>
      <c r="T5585" s="16"/>
      <c r="U5585" s="16"/>
      <c r="V5585" s="16"/>
      <c r="W5585" s="16"/>
      <c r="X5585" s="16"/>
      <c r="Y5585" s="16"/>
      <c r="Z5585" s="16"/>
      <c r="AA5585" s="16"/>
      <c r="AB5585" s="16"/>
      <c r="AC5585" s="16"/>
      <c r="AD5585" s="16"/>
      <c r="AE5585" s="16"/>
      <c r="AF5585" s="16"/>
      <c r="AG5585" s="16"/>
      <c r="AH5585" s="16"/>
      <c r="AI5585" s="18">
        <v>349.99</v>
      </c>
      <c r="AJ5585" s="22">
        <f>AI5585*-0.029+-0.3</f>
        <v>-10.44971</v>
      </c>
      <c r="AK5585" s="22">
        <v>0</v>
      </c>
      <c r="AL5585" s="22">
        <v>0</v>
      </c>
      <c r="AM5585" s="22">
        <v>0</v>
      </c>
      <c r="AN5585" s="22">
        <v>-10</v>
      </c>
      <c r="AO5585" s="22">
        <v>0</v>
      </c>
      <c r="AP5585" s="18">
        <f>SUM(AI5585:AO5585)</f>
        <v>329.54029</v>
      </c>
    </row>
    <row r="5586" ht="20.35" customHeight="1">
      <c r="A5586" t="s" s="28">
        <v>4224</v>
      </c>
      <c r="B5586" s="15">
        <v>44592</v>
      </c>
      <c r="C5586" s="16"/>
      <c r="D5586" s="16"/>
      <c r="E5586" s="31"/>
      <c r="F5586" s="31"/>
      <c r="G5586" s="16"/>
      <c r="H5586" s="16"/>
      <c r="I5586" s="16"/>
      <c r="J5586" s="16"/>
      <c r="K5586" s="16"/>
      <c r="L5586" s="16"/>
      <c r="M5586" s="16"/>
      <c r="N5586" s="16"/>
      <c r="O5586" s="16"/>
      <c r="P5586" s="16"/>
      <c r="Q5586" s="17">
        <v>1</v>
      </c>
      <c r="R5586" s="16"/>
      <c r="S5586" s="16"/>
      <c r="T5586" s="16"/>
      <c r="U5586" s="16"/>
      <c r="V5586" s="16"/>
      <c r="W5586" s="16"/>
      <c r="X5586" s="16"/>
      <c r="Y5586" s="16"/>
      <c r="Z5586" s="16"/>
      <c r="AA5586" s="16"/>
      <c r="AB5586" s="16"/>
      <c r="AC5586" s="16"/>
      <c r="AD5586" s="16"/>
      <c r="AE5586" s="16"/>
      <c r="AF5586" s="16"/>
      <c r="AG5586" s="16"/>
      <c r="AH5586" s="16"/>
      <c r="AI5586" s="18">
        <v>298.13</v>
      </c>
      <c r="AJ5586" s="22">
        <v>0</v>
      </c>
      <c r="AK5586" s="22">
        <f>AI5586*-0.029+-0.3</f>
        <v>-8.94577</v>
      </c>
      <c r="AL5586" s="22">
        <v>0</v>
      </c>
      <c r="AM5586" s="22">
        <v>0</v>
      </c>
      <c r="AN5586" s="22">
        <v>-10</v>
      </c>
      <c r="AO5586" s="22">
        <v>0</v>
      </c>
      <c r="AP5586" s="18">
        <f>SUM(AI5586:AO5586)</f>
        <v>279.18423</v>
      </c>
    </row>
    <row r="5587" ht="20.35" customHeight="1">
      <c r="A5587" t="s" s="28">
        <v>4225</v>
      </c>
      <c r="B5587" s="15">
        <v>44592</v>
      </c>
      <c r="C5587" s="16"/>
      <c r="D5587" s="16"/>
      <c r="E5587" s="31"/>
      <c r="F5587" s="31"/>
      <c r="G5587" s="16"/>
      <c r="H5587" s="16"/>
      <c r="I5587" s="16"/>
      <c r="J5587" s="16"/>
      <c r="K5587" s="16"/>
      <c r="L5587" s="16"/>
      <c r="M5587" s="16"/>
      <c r="N5587" s="16"/>
      <c r="O5587" s="16"/>
      <c r="P5587" s="16"/>
      <c r="Q5587" s="16"/>
      <c r="R5587" s="16"/>
      <c r="S5587" s="17">
        <v>1</v>
      </c>
      <c r="T5587" s="16"/>
      <c r="U5587" s="16"/>
      <c r="V5587" s="16"/>
      <c r="W5587" s="16"/>
      <c r="X5587" s="17">
        <v>12</v>
      </c>
      <c r="Y5587" s="16"/>
      <c r="Z5587" s="16"/>
      <c r="AA5587" s="16"/>
      <c r="AB5587" s="16"/>
      <c r="AC5587" s="16"/>
      <c r="AD5587" s="16"/>
      <c r="AE5587" s="16"/>
      <c r="AF5587" s="16"/>
      <c r="AG5587" s="16"/>
      <c r="AH5587" s="16"/>
      <c r="AI5587" s="18">
        <v>2299.99</v>
      </c>
      <c r="AJ5587" s="22">
        <v>0</v>
      </c>
      <c r="AK5587" s="22">
        <v>0</v>
      </c>
      <c r="AL5587" s="22">
        <v>0</v>
      </c>
      <c r="AM5587" s="22">
        <v>0</v>
      </c>
      <c r="AN5587" s="22">
        <v>-41.54</v>
      </c>
      <c r="AO5587" s="22">
        <v>0</v>
      </c>
      <c r="AP5587" s="18">
        <f>SUM(AI5587:AO5587)</f>
        <v>2258.45</v>
      </c>
    </row>
    <row r="5588" ht="20.35" customHeight="1">
      <c r="A5588" t="s" s="28">
        <v>3235</v>
      </c>
      <c r="B5588" s="15">
        <v>44592</v>
      </c>
      <c r="C5588" s="16"/>
      <c r="D5588" s="17">
        <v>4</v>
      </c>
      <c r="E5588" s="31"/>
      <c r="F5588" s="31"/>
      <c r="G5588" s="16"/>
      <c r="H5588" s="16"/>
      <c r="I5588" s="16"/>
      <c r="J5588" s="16"/>
      <c r="K5588" s="16"/>
      <c r="L5588" s="16"/>
      <c r="M5588" s="16"/>
      <c r="N5588" s="16"/>
      <c r="O5588" s="16"/>
      <c r="P5588" s="16"/>
      <c r="Q5588" s="16"/>
      <c r="R5588" s="16"/>
      <c r="S5588" s="16"/>
      <c r="T5588" s="16"/>
      <c r="U5588" s="16"/>
      <c r="V5588" s="16"/>
      <c r="W5588" s="16"/>
      <c r="X5588" s="17">
        <v>4</v>
      </c>
      <c r="Y5588" s="16"/>
      <c r="Z5588" s="16"/>
      <c r="AA5588" s="16"/>
      <c r="AB5588" s="16"/>
      <c r="AC5588" s="16"/>
      <c r="AD5588" s="16"/>
      <c r="AE5588" s="16"/>
      <c r="AF5588" s="16"/>
      <c r="AG5588" s="16"/>
      <c r="AH5588" s="16"/>
      <c r="AI5588" s="18">
        <v>1123.5</v>
      </c>
      <c r="AJ5588" s="22">
        <v>0</v>
      </c>
      <c r="AK5588" s="22">
        <v>0</v>
      </c>
      <c r="AL5588" s="22">
        <v>0</v>
      </c>
      <c r="AM5588" s="22">
        <v>0</v>
      </c>
      <c r="AN5588" s="22">
        <v>-15</v>
      </c>
      <c r="AO5588" s="22">
        <v>0</v>
      </c>
      <c r="AP5588" s="18">
        <f>SUM(AI5588:AO5588)</f>
        <v>1108.5</v>
      </c>
    </row>
    <row r="5589" ht="20.35" customHeight="1">
      <c r="A5589" t="s" s="28">
        <v>4226</v>
      </c>
      <c r="B5589" s="15">
        <v>44592</v>
      </c>
      <c r="C5589" s="16"/>
      <c r="D5589" s="16"/>
      <c r="E5589" s="31"/>
      <c r="F5589" s="31"/>
      <c r="G5589" s="16"/>
      <c r="H5589" s="16"/>
      <c r="I5589" s="16"/>
      <c r="J5589" s="16"/>
      <c r="K5589" s="16"/>
      <c r="L5589" s="17">
        <v>3</v>
      </c>
      <c r="M5589" s="16"/>
      <c r="N5589" s="16"/>
      <c r="O5589" s="16"/>
      <c r="P5589" s="16"/>
      <c r="Q5589" s="17">
        <v>1</v>
      </c>
      <c r="R5589" s="16"/>
      <c r="S5589" s="16"/>
      <c r="T5589" s="16"/>
      <c r="U5589" s="16"/>
      <c r="V5589" s="16"/>
      <c r="W5589" s="16"/>
      <c r="X5589" s="16"/>
      <c r="Y5589" s="16"/>
      <c r="Z5589" s="16"/>
      <c r="AA5589" s="16"/>
      <c r="AB5589" s="16"/>
      <c r="AC5589" s="16"/>
      <c r="AD5589" s="16"/>
      <c r="AE5589" s="16"/>
      <c r="AF5589" s="16"/>
      <c r="AG5589" s="16"/>
      <c r="AH5589" s="16"/>
      <c r="AI5589" s="18">
        <v>2049.93</v>
      </c>
      <c r="AJ5589" s="22">
        <v>0</v>
      </c>
      <c r="AK5589" s="22">
        <v>0</v>
      </c>
      <c r="AL5589" s="22">
        <f>AI5589*-0.029-0.3</f>
        <v>-59.74797</v>
      </c>
      <c r="AM5589" s="22">
        <v>0</v>
      </c>
      <c r="AN5589" s="22">
        <v>-38.74</v>
      </c>
      <c r="AO5589" s="22">
        <v>0</v>
      </c>
      <c r="AP5589" s="18">
        <f>SUM(AI5589:AO5589)</f>
        <v>1951.44203</v>
      </c>
    </row>
    <row r="5590" ht="20.35" customHeight="1">
      <c r="A5590" t="s" s="28">
        <v>4223</v>
      </c>
      <c r="B5590" s="15">
        <v>44592</v>
      </c>
      <c r="C5590" s="17">
        <v>2</v>
      </c>
      <c r="D5590" s="16"/>
      <c r="E5590" s="31"/>
      <c r="F5590" s="31"/>
      <c r="G5590" s="16"/>
      <c r="H5590" s="16"/>
      <c r="I5590" s="16"/>
      <c r="J5590" s="16"/>
      <c r="K5590" s="16"/>
      <c r="L5590" s="16"/>
      <c r="M5590" s="16"/>
      <c r="N5590" s="16"/>
      <c r="O5590" s="16"/>
      <c r="P5590" s="16"/>
      <c r="Q5590" s="16"/>
      <c r="R5590" s="16"/>
      <c r="S5590" s="16"/>
      <c r="T5590" s="16"/>
      <c r="U5590" s="16"/>
      <c r="V5590" s="16"/>
      <c r="W5590" s="16"/>
      <c r="X5590" s="16"/>
      <c r="Y5590" s="16"/>
      <c r="Z5590" s="16"/>
      <c r="AA5590" s="16"/>
      <c r="AB5590" s="16"/>
      <c r="AC5590" s="16"/>
      <c r="AD5590" s="16"/>
      <c r="AE5590" s="16"/>
      <c r="AF5590" s="16"/>
      <c r="AG5590" s="16"/>
      <c r="AH5590" s="16"/>
      <c r="AI5590" s="18">
        <v>528</v>
      </c>
      <c r="AJ5590" s="22">
        <v>0</v>
      </c>
      <c r="AK5590" s="22">
        <v>0</v>
      </c>
      <c r="AL5590" s="22">
        <v>0</v>
      </c>
      <c r="AM5590" s="22">
        <v>0</v>
      </c>
      <c r="AN5590" s="22">
        <v>-25.88</v>
      </c>
      <c r="AO5590" s="22">
        <v>0</v>
      </c>
      <c r="AP5590" s="18">
        <f>SUM(AI5590:AO5590)</f>
        <v>502.12</v>
      </c>
    </row>
    <row r="5591" ht="20.35" customHeight="1">
      <c r="A5591" t="s" s="28">
        <v>4227</v>
      </c>
      <c r="B5591" s="15">
        <v>44593</v>
      </c>
      <c r="C5591" s="16"/>
      <c r="D5591" s="16"/>
      <c r="E5591" s="31"/>
      <c r="F5591" s="31"/>
      <c r="G5591" s="16"/>
      <c r="H5591" s="16"/>
      <c r="I5591" s="16"/>
      <c r="J5591" s="16"/>
      <c r="K5591" s="16"/>
      <c r="L5591" s="16"/>
      <c r="M5591" s="16"/>
      <c r="N5591" s="16"/>
      <c r="O5591" s="16"/>
      <c r="P5591" s="16"/>
      <c r="Q5591" s="16"/>
      <c r="R5591" s="16"/>
      <c r="S5591" s="16"/>
      <c r="T5591" s="16"/>
      <c r="U5591" s="16"/>
      <c r="V5591" s="16"/>
      <c r="W5591" s="16"/>
      <c r="X5591" s="16"/>
      <c r="Y5591" s="16"/>
      <c r="Z5591" s="16"/>
      <c r="AA5591" s="16"/>
      <c r="AB5591" s="16"/>
      <c r="AC5591" s="16"/>
      <c r="AD5591" s="16"/>
      <c r="AE5591" s="16"/>
      <c r="AF5591" s="16"/>
      <c r="AG5591" s="16"/>
      <c r="AH5591" s="16"/>
      <c r="AI5591" s="18">
        <v>65.22</v>
      </c>
      <c r="AJ5591" s="22">
        <f>AI5591*-0.029+-0.3</f>
        <v>-2.19138</v>
      </c>
      <c r="AK5591" s="22">
        <v>0</v>
      </c>
      <c r="AL5591" s="22">
        <v>0</v>
      </c>
      <c r="AM5591" s="22">
        <v>0</v>
      </c>
      <c r="AN5591" s="22">
        <v>-7.95</v>
      </c>
      <c r="AO5591" s="22">
        <v>-5.24</v>
      </c>
      <c r="AP5591" s="18">
        <f>SUM(AI5591:AO5591)</f>
        <v>49.83862</v>
      </c>
    </row>
    <row r="5592" ht="20.35" customHeight="1">
      <c r="A5592" t="s" s="28">
        <v>4228</v>
      </c>
      <c r="B5592" s="15">
        <v>44594</v>
      </c>
      <c r="C5592" s="16"/>
      <c r="D5592" s="16"/>
      <c r="E5592" s="31"/>
      <c r="F5592" s="31"/>
      <c r="G5592" s="16"/>
      <c r="H5592" s="16"/>
      <c r="I5592" s="16"/>
      <c r="J5592" s="16"/>
      <c r="K5592" s="16"/>
      <c r="L5592" s="16"/>
      <c r="M5592" s="16"/>
      <c r="N5592" s="16"/>
      <c r="O5592" s="16"/>
      <c r="P5592" s="16"/>
      <c r="Q5592" s="16"/>
      <c r="R5592" s="16"/>
      <c r="S5592" s="16"/>
      <c r="T5592" s="16"/>
      <c r="U5592" s="16"/>
      <c r="V5592" s="16"/>
      <c r="W5592" s="16"/>
      <c r="X5592" s="16"/>
      <c r="Y5592" s="16"/>
      <c r="Z5592" s="16"/>
      <c r="AA5592" s="16"/>
      <c r="AB5592" s="16"/>
      <c r="AC5592" s="16"/>
      <c r="AD5592" s="16"/>
      <c r="AE5592" s="16"/>
      <c r="AF5592" s="16"/>
      <c r="AG5592" s="16"/>
      <c r="AH5592" s="16"/>
      <c r="AI5592" s="18">
        <v>41.95</v>
      </c>
      <c r="AJ5592" s="22">
        <f>AI5592*-0.029+-0.3</f>
        <v>-1.51655</v>
      </c>
      <c r="AK5592" s="22">
        <v>0</v>
      </c>
      <c r="AL5592" s="22">
        <v>0</v>
      </c>
      <c r="AM5592" s="22">
        <v>0</v>
      </c>
      <c r="AN5592" s="22">
        <v>-7.95</v>
      </c>
      <c r="AO5592" s="22">
        <v>0</v>
      </c>
      <c r="AP5592" s="18">
        <f>SUM(AI5592:AO5592)</f>
        <v>32.48345</v>
      </c>
    </row>
    <row r="5593" ht="20.35" customHeight="1">
      <c r="A5593" t="s" s="28">
        <v>4119</v>
      </c>
      <c r="B5593" s="15">
        <v>44595</v>
      </c>
      <c r="C5593" s="16"/>
      <c r="D5593" s="16"/>
      <c r="E5593" s="31"/>
      <c r="F5593" s="31"/>
      <c r="G5593" s="16"/>
      <c r="H5593" s="16"/>
      <c r="I5593" s="16"/>
      <c r="J5593" s="16"/>
      <c r="K5593" s="16"/>
      <c r="L5593" s="17">
        <v>4</v>
      </c>
      <c r="M5593" s="16"/>
      <c r="N5593" s="16"/>
      <c r="O5593" s="16"/>
      <c r="P5593" s="16"/>
      <c r="Q5593" s="16"/>
      <c r="R5593" s="16"/>
      <c r="S5593" s="17">
        <v>1</v>
      </c>
      <c r="T5593" s="16"/>
      <c r="U5593" s="16"/>
      <c r="V5593" s="16"/>
      <c r="W5593" s="16"/>
      <c r="X5593" s="17">
        <v>4</v>
      </c>
      <c r="Y5593" s="16"/>
      <c r="Z5593" s="16"/>
      <c r="AA5593" s="16"/>
      <c r="AB5593" s="16"/>
      <c r="AC5593" s="16"/>
      <c r="AD5593" s="16"/>
      <c r="AE5593" s="16"/>
      <c r="AF5593" s="16"/>
      <c r="AG5593" s="16"/>
      <c r="AH5593" s="16"/>
      <c r="AI5593" s="18">
        <v>4149.91</v>
      </c>
      <c r="AJ5593" s="22">
        <f>AI5593*-0.029+-0.3</f>
        <v>-120.64739</v>
      </c>
      <c r="AK5593" s="22">
        <v>0</v>
      </c>
      <c r="AL5593" s="22">
        <v>0</v>
      </c>
      <c r="AM5593" s="22">
        <v>0</v>
      </c>
      <c r="AN5593" s="22">
        <v>-48.65</v>
      </c>
      <c r="AO5593" s="22">
        <v>0</v>
      </c>
      <c r="AP5593" s="18">
        <f>SUM(AI5593:AO5593)</f>
        <v>3980.61261</v>
      </c>
    </row>
    <row r="5594" ht="20.35" customHeight="1">
      <c r="A5594" t="s" s="28">
        <v>2771</v>
      </c>
      <c r="B5594" s="15">
        <v>44595</v>
      </c>
      <c r="C5594" s="16"/>
      <c r="D5594" s="16"/>
      <c r="E5594" s="31"/>
      <c r="F5594" s="31"/>
      <c r="G5594" s="16"/>
      <c r="H5594" s="16"/>
      <c r="I5594" s="16"/>
      <c r="J5594" s="16"/>
      <c r="K5594" s="16"/>
      <c r="L5594" s="17">
        <v>1</v>
      </c>
      <c r="M5594" s="16"/>
      <c r="N5594" s="16"/>
      <c r="O5594" s="16"/>
      <c r="P5594" s="16"/>
      <c r="Q5594" s="16"/>
      <c r="R5594" s="16"/>
      <c r="S5594" s="16"/>
      <c r="T5594" s="16"/>
      <c r="U5594" s="16"/>
      <c r="V5594" s="16"/>
      <c r="W5594" s="16"/>
      <c r="X5594" s="16"/>
      <c r="Y5594" s="16"/>
      <c r="Z5594" s="17">
        <v>1</v>
      </c>
      <c r="AA5594" s="16"/>
      <c r="AB5594" s="16"/>
      <c r="AC5594" s="16"/>
      <c r="AD5594" s="16"/>
      <c r="AE5594" s="16"/>
      <c r="AF5594" s="16"/>
      <c r="AG5594" s="16"/>
      <c r="AH5594" s="16"/>
      <c r="AI5594" s="18">
        <v>559.99</v>
      </c>
      <c r="AJ5594" s="22">
        <f>AI5594*-0.029+-0.3</f>
        <v>-16.53971</v>
      </c>
      <c r="AK5594" s="22">
        <v>0</v>
      </c>
      <c r="AL5594" s="22">
        <v>0</v>
      </c>
      <c r="AM5594" s="22">
        <v>0</v>
      </c>
      <c r="AN5594" s="22">
        <v>-14.05</v>
      </c>
      <c r="AO5594" s="22">
        <v>0</v>
      </c>
      <c r="AP5594" s="18">
        <f>SUM(AI5594:AO5594)</f>
        <v>529.40029</v>
      </c>
    </row>
    <row r="5595" ht="20.35" customHeight="1">
      <c r="A5595" t="s" s="28">
        <v>1852</v>
      </c>
      <c r="B5595" s="15">
        <v>44595</v>
      </c>
      <c r="C5595" s="16"/>
      <c r="D5595" s="16"/>
      <c r="E5595" s="31"/>
      <c r="F5595" s="31"/>
      <c r="G5595" s="16"/>
      <c r="H5595" s="16"/>
      <c r="I5595" s="16"/>
      <c r="J5595" s="16"/>
      <c r="K5595" s="16"/>
      <c r="L5595" s="16"/>
      <c r="M5595" s="16"/>
      <c r="N5595" s="16"/>
      <c r="O5595" s="16"/>
      <c r="P5595" s="16"/>
      <c r="Q5595" s="16"/>
      <c r="R5595" s="17">
        <v>1</v>
      </c>
      <c r="S5595" s="16"/>
      <c r="T5595" s="16"/>
      <c r="U5595" s="16"/>
      <c r="V5595" s="16"/>
      <c r="W5595" s="16"/>
      <c r="X5595" s="17">
        <v>4</v>
      </c>
      <c r="Y5595" s="16"/>
      <c r="Z5595" s="16"/>
      <c r="AA5595" s="16"/>
      <c r="AB5595" s="16"/>
      <c r="AC5595" s="16"/>
      <c r="AD5595" s="16"/>
      <c r="AE5595" s="16"/>
      <c r="AF5595" s="16"/>
      <c r="AG5595" s="16"/>
      <c r="AH5595" s="16"/>
      <c r="AI5595" s="18">
        <v>1225.51</v>
      </c>
      <c r="AJ5595" s="22">
        <f>AI5595*-0.029+-0.3</f>
        <v>-35.83979</v>
      </c>
      <c r="AK5595" s="22">
        <v>0</v>
      </c>
      <c r="AL5595" s="22">
        <v>0</v>
      </c>
      <c r="AM5595" s="22">
        <v>0</v>
      </c>
      <c r="AN5595" s="22">
        <v>-12.62</v>
      </c>
      <c r="AO5595" s="22">
        <v>-98.59999999999999</v>
      </c>
      <c r="AP5595" s="18">
        <f>SUM(AI5595:AO5595)</f>
        <v>1078.45021</v>
      </c>
    </row>
    <row r="5596" ht="20.35" customHeight="1">
      <c r="A5596" t="s" s="28">
        <v>4198</v>
      </c>
      <c r="B5596" s="15">
        <v>44596</v>
      </c>
      <c r="C5596" s="16"/>
      <c r="D5596" s="16"/>
      <c r="E5596" s="31"/>
      <c r="F5596" s="31"/>
      <c r="G5596" s="16"/>
      <c r="H5596" s="16"/>
      <c r="I5596" s="16"/>
      <c r="J5596" s="16"/>
      <c r="K5596" s="16"/>
      <c r="L5596" s="16"/>
      <c r="M5596" s="16"/>
      <c r="N5596" s="16"/>
      <c r="O5596" s="16"/>
      <c r="P5596" s="16"/>
      <c r="Q5596" s="16"/>
      <c r="R5596" s="16"/>
      <c r="S5596" s="16"/>
      <c r="T5596" s="16"/>
      <c r="U5596" s="16"/>
      <c r="V5596" s="16"/>
      <c r="W5596" s="16"/>
      <c r="X5596" s="17">
        <v>1</v>
      </c>
      <c r="Y5596" s="16"/>
      <c r="Z5596" s="16"/>
      <c r="AA5596" s="16"/>
      <c r="AB5596" s="16"/>
      <c r="AC5596" s="16"/>
      <c r="AD5596" s="16"/>
      <c r="AE5596" s="16"/>
      <c r="AF5596" s="16"/>
      <c r="AG5596" s="16"/>
      <c r="AH5596" s="16"/>
      <c r="AI5596" s="18">
        <v>129.99</v>
      </c>
      <c r="AJ5596" s="22">
        <v>0</v>
      </c>
      <c r="AK5596" s="22">
        <f>AI5596*-0.029+-0.3</f>
        <v>-4.06971</v>
      </c>
      <c r="AL5596" s="22">
        <v>0</v>
      </c>
      <c r="AM5596" s="22">
        <v>0</v>
      </c>
      <c r="AN5596" s="22">
        <v>-10</v>
      </c>
      <c r="AO5596" s="22">
        <v>0</v>
      </c>
      <c r="AP5596" s="18">
        <f>SUM(AI5596:AO5596)</f>
        <v>115.92029</v>
      </c>
    </row>
    <row r="5597" ht="20.35" customHeight="1">
      <c r="A5597" t="s" s="28">
        <v>4229</v>
      </c>
      <c r="B5597" s="15">
        <v>44596</v>
      </c>
      <c r="C5597" s="16"/>
      <c r="D5597" s="16"/>
      <c r="E5597" s="31"/>
      <c r="F5597" s="31"/>
      <c r="G5597" s="16"/>
      <c r="H5597" s="16"/>
      <c r="I5597" s="16"/>
      <c r="J5597" s="16"/>
      <c r="K5597" s="16"/>
      <c r="L5597" s="16"/>
      <c r="M5597" s="16"/>
      <c r="N5597" s="16"/>
      <c r="O5597" s="16"/>
      <c r="P5597" s="16"/>
      <c r="Q5597" s="16"/>
      <c r="R5597" s="16"/>
      <c r="S5597" s="16"/>
      <c r="T5597" s="16"/>
      <c r="U5597" s="16"/>
      <c r="V5597" s="16"/>
      <c r="W5597" s="16"/>
      <c r="X5597" s="16"/>
      <c r="Y5597" s="16"/>
      <c r="Z5597" s="16"/>
      <c r="AA5597" s="16"/>
      <c r="AB5597" s="16"/>
      <c r="AC5597" s="16"/>
      <c r="AD5597" s="16"/>
      <c r="AE5597" s="16"/>
      <c r="AF5597" s="16"/>
      <c r="AG5597" s="16"/>
      <c r="AH5597" s="16"/>
      <c r="AI5597" s="18">
        <v>65.84999999999999</v>
      </c>
      <c r="AJ5597" s="22">
        <f>AI5597*-0.029+-0.3</f>
        <v>-2.20965</v>
      </c>
      <c r="AK5597" s="22">
        <v>0</v>
      </c>
      <c r="AL5597" s="22">
        <v>0</v>
      </c>
      <c r="AM5597" s="22">
        <v>0</v>
      </c>
      <c r="AN5597" s="22">
        <v>-7.95</v>
      </c>
      <c r="AO5597" s="22">
        <v>0</v>
      </c>
      <c r="AP5597" s="18">
        <f>SUM(AI5597:AO5597)</f>
        <v>55.69035</v>
      </c>
    </row>
    <row r="5598" ht="20.35" customHeight="1">
      <c r="A5598" t="s" s="28">
        <v>4230</v>
      </c>
      <c r="B5598" s="15">
        <v>44596</v>
      </c>
      <c r="C5598" s="16"/>
      <c r="D5598" s="16"/>
      <c r="E5598" s="31"/>
      <c r="F5598" s="31"/>
      <c r="G5598" s="16"/>
      <c r="H5598" s="16"/>
      <c r="I5598" s="16"/>
      <c r="J5598" s="16"/>
      <c r="K5598" s="16"/>
      <c r="L5598" s="16"/>
      <c r="M5598" s="16"/>
      <c r="N5598" s="16"/>
      <c r="O5598" s="16"/>
      <c r="P5598" s="16"/>
      <c r="Q5598" s="16"/>
      <c r="R5598" s="16"/>
      <c r="S5598" s="16"/>
      <c r="T5598" s="16"/>
      <c r="U5598" s="16"/>
      <c r="V5598" s="16"/>
      <c r="W5598" s="16"/>
      <c r="X5598" s="16"/>
      <c r="Y5598" s="16"/>
      <c r="Z5598" s="17">
        <v>1</v>
      </c>
      <c r="AA5598" s="16"/>
      <c r="AB5598" s="16"/>
      <c r="AC5598" s="16"/>
      <c r="AD5598" s="16"/>
      <c r="AE5598" s="16"/>
      <c r="AF5598" s="16"/>
      <c r="AG5598" s="16"/>
      <c r="AH5598" s="16"/>
      <c r="AI5598" s="18">
        <v>54.98</v>
      </c>
      <c r="AJ5598" s="22">
        <f>AI5598*-0.029+-0.3</f>
        <v>-1.89442</v>
      </c>
      <c r="AK5598" s="22">
        <v>0</v>
      </c>
      <c r="AL5598" s="22">
        <v>0</v>
      </c>
      <c r="AM5598" s="22">
        <v>0</v>
      </c>
      <c r="AN5598" s="22">
        <v>-7.95</v>
      </c>
      <c r="AO5598" s="22">
        <v>0</v>
      </c>
      <c r="AP5598" s="18">
        <f>SUM(AI5598:AO5598)</f>
        <v>45.13558</v>
      </c>
    </row>
    <row r="5599" ht="20.35" customHeight="1">
      <c r="A5599" t="s" s="28">
        <v>4231</v>
      </c>
      <c r="B5599" s="15">
        <v>44596</v>
      </c>
      <c r="C5599" s="16"/>
      <c r="D5599" s="16"/>
      <c r="E5599" s="31"/>
      <c r="F5599" s="31"/>
      <c r="G5599" s="16"/>
      <c r="H5599" s="16"/>
      <c r="I5599" s="16"/>
      <c r="J5599" s="16"/>
      <c r="K5599" s="16"/>
      <c r="L5599" s="16"/>
      <c r="M5599" s="16"/>
      <c r="N5599" s="16"/>
      <c r="O5599" s="16"/>
      <c r="P5599" s="16"/>
      <c r="Q5599" s="16"/>
      <c r="R5599" s="16"/>
      <c r="S5599" s="16"/>
      <c r="T5599" s="16"/>
      <c r="U5599" s="16"/>
      <c r="V5599" s="16"/>
      <c r="W5599" s="16"/>
      <c r="X5599" s="16"/>
      <c r="Y5599" s="16"/>
      <c r="Z5599" s="16"/>
      <c r="AA5599" s="16"/>
      <c r="AB5599" s="16"/>
      <c r="AC5599" s="16"/>
      <c r="AD5599" s="16"/>
      <c r="AE5599" s="16"/>
      <c r="AF5599" s="16"/>
      <c r="AG5599" s="16"/>
      <c r="AH5599" s="16"/>
      <c r="AI5599" s="18">
        <v>45.62</v>
      </c>
      <c r="AJ5599" s="22">
        <v>0</v>
      </c>
      <c r="AK5599" s="22">
        <v>0</v>
      </c>
      <c r="AL5599" s="22">
        <f>AI5599*-0.029-0.3</f>
        <v>-1.62298</v>
      </c>
      <c r="AM5599" s="22">
        <v>0</v>
      </c>
      <c r="AN5599" s="22">
        <v>-3.42</v>
      </c>
      <c r="AO5599" s="22">
        <v>-3.67</v>
      </c>
      <c r="AP5599" s="18">
        <f>SUM(AI5599:AO5599)</f>
        <v>36.90702</v>
      </c>
    </row>
    <row r="5600" ht="20.35" customHeight="1">
      <c r="A5600" t="s" s="28">
        <v>4232</v>
      </c>
      <c r="B5600" s="15">
        <v>44596</v>
      </c>
      <c r="C5600" s="16"/>
      <c r="D5600" s="16"/>
      <c r="E5600" s="31"/>
      <c r="F5600" s="31"/>
      <c r="G5600" s="16"/>
      <c r="H5600" s="16"/>
      <c r="I5600" s="16"/>
      <c r="J5600" s="16"/>
      <c r="K5600" s="16"/>
      <c r="L5600" s="16"/>
      <c r="M5600" s="16"/>
      <c r="N5600" s="16"/>
      <c r="O5600" s="16"/>
      <c r="P5600" s="16"/>
      <c r="Q5600" s="16"/>
      <c r="R5600" s="16"/>
      <c r="S5600" s="16"/>
      <c r="T5600" s="16"/>
      <c r="U5600" s="17">
        <v>1</v>
      </c>
      <c r="V5600" s="16"/>
      <c r="W5600" s="16"/>
      <c r="X5600" s="16"/>
      <c r="Y5600" s="16"/>
      <c r="Z5600" s="16"/>
      <c r="AA5600" s="16"/>
      <c r="AB5600" s="16"/>
      <c r="AC5600" s="16"/>
      <c r="AD5600" s="16"/>
      <c r="AE5600" s="16"/>
      <c r="AF5600" s="16"/>
      <c r="AG5600" s="16"/>
      <c r="AH5600" s="16"/>
      <c r="AI5600" s="18">
        <v>3330.57</v>
      </c>
      <c r="AJ5600" s="22">
        <f>AI5600*-0.029+-0.3</f>
        <v>-96.88652999999999</v>
      </c>
      <c r="AK5600" s="22">
        <v>0</v>
      </c>
      <c r="AL5600" s="22">
        <v>0</v>
      </c>
      <c r="AM5600" s="22">
        <v>0</v>
      </c>
      <c r="AN5600" s="22">
        <v>-108.82</v>
      </c>
      <c r="AO5600" s="22">
        <v>0</v>
      </c>
      <c r="AP5600" s="18">
        <f>SUM(AI5600:AO5600)</f>
        <v>3124.86347</v>
      </c>
    </row>
    <row r="5601" ht="20.35" customHeight="1">
      <c r="A5601" t="s" s="28">
        <v>4223</v>
      </c>
      <c r="B5601" s="15">
        <v>44598</v>
      </c>
      <c r="C5601" s="16"/>
      <c r="D5601" s="16"/>
      <c r="E5601" s="31"/>
      <c r="F5601" s="31"/>
      <c r="G5601" s="16"/>
      <c r="H5601" s="16"/>
      <c r="I5601" s="16"/>
      <c r="J5601" s="16"/>
      <c r="K5601" s="16"/>
      <c r="L5601" s="16"/>
      <c r="M5601" s="16"/>
      <c r="N5601" s="16"/>
      <c r="O5601" s="16"/>
      <c r="P5601" s="16"/>
      <c r="Q5601" s="16"/>
      <c r="R5601" s="16"/>
      <c r="S5601" s="16"/>
      <c r="T5601" s="16"/>
      <c r="U5601" s="16"/>
      <c r="V5601" s="16"/>
      <c r="W5601" s="16"/>
      <c r="X5601" s="16"/>
      <c r="Y5601" s="16"/>
      <c r="Z5601" s="17">
        <v>2</v>
      </c>
      <c r="AA5601" s="16"/>
      <c r="AB5601" s="16"/>
      <c r="AC5601" s="16"/>
      <c r="AD5601" s="16"/>
      <c r="AE5601" s="16"/>
      <c r="AF5601" s="16"/>
      <c r="AG5601" s="16"/>
      <c r="AH5601" s="16"/>
      <c r="AI5601" s="18">
        <v>79.18000000000001</v>
      </c>
      <c r="AJ5601" s="22">
        <v>0</v>
      </c>
      <c r="AK5601" s="22">
        <v>0</v>
      </c>
      <c r="AL5601" s="22">
        <v>0</v>
      </c>
      <c r="AM5601" s="22">
        <v>0</v>
      </c>
      <c r="AN5601" s="22">
        <v>-10</v>
      </c>
      <c r="AO5601" s="22">
        <v>0</v>
      </c>
      <c r="AP5601" s="18">
        <f>SUM(AI5601:AO5601)</f>
        <v>69.18000000000001</v>
      </c>
    </row>
    <row r="5602" ht="20.35" customHeight="1">
      <c r="A5602" t="s" s="28">
        <v>4223</v>
      </c>
      <c r="B5602" s="15">
        <v>44598</v>
      </c>
      <c r="C5602" s="16"/>
      <c r="D5602" s="16"/>
      <c r="E5602" s="31"/>
      <c r="F5602" s="31"/>
      <c r="G5602" s="16"/>
      <c r="H5602" s="16"/>
      <c r="I5602" s="16"/>
      <c r="J5602" s="16"/>
      <c r="K5602" s="16"/>
      <c r="L5602" s="16"/>
      <c r="M5602" s="16"/>
      <c r="N5602" s="16"/>
      <c r="O5602" s="16"/>
      <c r="P5602" s="16"/>
      <c r="Q5602" s="16"/>
      <c r="R5602" s="16"/>
      <c r="S5602" s="16"/>
      <c r="T5602" s="16"/>
      <c r="U5602" s="16"/>
      <c r="V5602" s="16"/>
      <c r="W5602" s="16"/>
      <c r="X5602" s="16"/>
      <c r="Y5602" s="16"/>
      <c r="Z5602" s="16"/>
      <c r="AA5602" s="16"/>
      <c r="AB5602" s="16"/>
      <c r="AC5602" s="16"/>
      <c r="AD5602" s="16"/>
      <c r="AE5602" s="16"/>
      <c r="AF5602" s="16"/>
      <c r="AG5602" s="16"/>
      <c r="AH5602" s="16"/>
      <c r="AI5602" s="18">
        <v>264</v>
      </c>
      <c r="AJ5602" s="22">
        <v>0</v>
      </c>
      <c r="AK5602" s="22">
        <v>0</v>
      </c>
      <c r="AL5602" s="22">
        <v>0</v>
      </c>
      <c r="AM5602" s="22">
        <v>0</v>
      </c>
      <c r="AN5602" s="22">
        <v>-14.11</v>
      </c>
      <c r="AO5602" s="22">
        <v>0</v>
      </c>
      <c r="AP5602" s="18">
        <f>SUM(AI5602:AO5602)</f>
        <v>249.89</v>
      </c>
    </row>
    <row r="5603" ht="20.35" customHeight="1">
      <c r="A5603" t="s" s="28">
        <v>4233</v>
      </c>
      <c r="B5603" s="15">
        <v>44598</v>
      </c>
      <c r="C5603" s="31"/>
      <c r="D5603" s="31"/>
      <c r="E5603" s="31"/>
      <c r="F5603" s="31"/>
      <c r="G5603" s="31"/>
      <c r="H5603" s="16"/>
      <c r="I5603" s="16"/>
      <c r="J5603" s="16"/>
      <c r="K5603" s="16"/>
      <c r="L5603" s="16"/>
      <c r="M5603" s="16"/>
      <c r="N5603" s="16"/>
      <c r="O5603" s="16"/>
      <c r="P5603" s="16"/>
      <c r="Q5603" s="16"/>
      <c r="R5603" s="16"/>
      <c r="S5603" s="16"/>
      <c r="T5603" s="16"/>
      <c r="U5603" s="16"/>
      <c r="V5603" s="16"/>
      <c r="W5603" s="16"/>
      <c r="X5603" s="16"/>
      <c r="Y5603" s="16"/>
      <c r="Z5603" s="16"/>
      <c r="AA5603" s="16"/>
      <c r="AB5603" s="16"/>
      <c r="AC5603" s="16"/>
      <c r="AD5603" s="16"/>
      <c r="AE5603" s="16"/>
      <c r="AF5603" s="16"/>
      <c r="AG5603" s="16"/>
      <c r="AH5603" s="16"/>
      <c r="AI5603" s="18">
        <v>59.98</v>
      </c>
      <c r="AJ5603" s="22">
        <v>0</v>
      </c>
      <c r="AK5603" s="22">
        <v>0</v>
      </c>
      <c r="AL5603" s="22">
        <f>AI5603*-0.029-0.3</f>
        <v>-2.03942</v>
      </c>
      <c r="AM5603" s="22">
        <v>0</v>
      </c>
      <c r="AN5603" s="22">
        <v>-7.95</v>
      </c>
      <c r="AO5603" s="22">
        <v>0</v>
      </c>
      <c r="AP5603" s="18">
        <f>SUM(AI5603:AO5603)</f>
        <v>49.99058</v>
      </c>
    </row>
    <row r="5604" ht="20.35" customHeight="1">
      <c r="A5604" t="s" s="28">
        <v>3463</v>
      </c>
      <c r="B5604" s="15">
        <v>44598</v>
      </c>
      <c r="C5604" s="17">
        <v>1</v>
      </c>
      <c r="D5604" s="16"/>
      <c r="E5604" s="31"/>
      <c r="F5604" s="59">
        <v>1</v>
      </c>
      <c r="G5604" s="16"/>
      <c r="H5604" s="16"/>
      <c r="I5604" s="16"/>
      <c r="J5604" s="16"/>
      <c r="K5604" s="16"/>
      <c r="L5604" s="16"/>
      <c r="M5604" s="16"/>
      <c r="N5604" s="16"/>
      <c r="O5604" s="16"/>
      <c r="P5604" s="16"/>
      <c r="Q5604" s="16"/>
      <c r="R5604" s="16"/>
      <c r="S5604" s="16"/>
      <c r="T5604" s="16"/>
      <c r="U5604" s="16"/>
      <c r="V5604" s="16"/>
      <c r="W5604" s="16"/>
      <c r="X5604" s="16"/>
      <c r="Y5604" s="16"/>
      <c r="Z5604" s="17">
        <v>2</v>
      </c>
      <c r="AA5604" s="16"/>
      <c r="AB5604" s="16"/>
      <c r="AC5604" s="16"/>
      <c r="AD5604" s="16"/>
      <c r="AE5604" s="16"/>
      <c r="AF5604" s="16"/>
      <c r="AG5604" s="16"/>
      <c r="AH5604" s="16"/>
      <c r="AI5604" s="18">
        <v>539.97</v>
      </c>
      <c r="AJ5604" s="22">
        <f>AI5604*-0.029+-0.3</f>
        <v>-15.95913</v>
      </c>
      <c r="AK5604" s="22">
        <v>0</v>
      </c>
      <c r="AL5604" s="22">
        <v>0</v>
      </c>
      <c r="AM5604" s="22">
        <v>0</v>
      </c>
      <c r="AN5604" s="22">
        <v>-18.07</v>
      </c>
      <c r="AO5604" s="22">
        <v>0</v>
      </c>
      <c r="AP5604" s="18">
        <f>SUM(AI5604:AO5604)</f>
        <v>505.94087</v>
      </c>
    </row>
    <row r="5605" ht="20.35" customHeight="1">
      <c r="A5605" t="s" s="28">
        <v>4234</v>
      </c>
      <c r="B5605" s="15">
        <v>44599</v>
      </c>
      <c r="C5605" s="17">
        <v>1</v>
      </c>
      <c r="D5605" s="16"/>
      <c r="E5605" s="31"/>
      <c r="F5605" s="31"/>
      <c r="G5605" s="16"/>
      <c r="H5605" s="16"/>
      <c r="I5605" s="16"/>
      <c r="J5605" s="16"/>
      <c r="K5605" s="16"/>
      <c r="L5605" s="16"/>
      <c r="M5605" s="16"/>
      <c r="N5605" s="16"/>
      <c r="O5605" s="16"/>
      <c r="P5605" s="16"/>
      <c r="Q5605" s="16"/>
      <c r="R5605" s="16"/>
      <c r="S5605" s="16"/>
      <c r="T5605" s="16"/>
      <c r="U5605" s="16"/>
      <c r="V5605" s="16"/>
      <c r="W5605" s="16"/>
      <c r="X5605" s="16"/>
      <c r="Y5605" s="16"/>
      <c r="Z5605" s="16"/>
      <c r="AA5605" s="16"/>
      <c r="AB5605" s="16"/>
      <c r="AC5605" s="16"/>
      <c r="AD5605" s="16"/>
      <c r="AE5605" s="16"/>
      <c r="AF5605" s="16"/>
      <c r="AG5605" s="16"/>
      <c r="AH5605" s="16"/>
      <c r="AI5605" s="18">
        <v>326.24</v>
      </c>
      <c r="AJ5605" s="22">
        <v>0</v>
      </c>
      <c r="AK5605" s="22">
        <v>0</v>
      </c>
      <c r="AL5605" s="22">
        <f>AI5605*-0.029-0.3</f>
        <v>-9.760960000000001</v>
      </c>
      <c r="AM5605" s="22">
        <v>0</v>
      </c>
      <c r="AN5605" s="22">
        <v>-12.65</v>
      </c>
      <c r="AO5605" s="22">
        <v>-26.25</v>
      </c>
      <c r="AP5605" s="18">
        <f>SUM(AI5605:AO5605)</f>
        <v>277.57904</v>
      </c>
    </row>
    <row r="5606" ht="20.35" customHeight="1">
      <c r="A5606" t="s" s="28">
        <v>4235</v>
      </c>
      <c r="B5606" s="15">
        <v>44599</v>
      </c>
      <c r="C5606" s="17">
        <v>1</v>
      </c>
      <c r="D5606" s="16"/>
      <c r="E5606" s="31"/>
      <c r="F5606" s="31"/>
      <c r="G5606" s="16"/>
      <c r="H5606" s="16"/>
      <c r="I5606" s="16"/>
      <c r="J5606" s="16"/>
      <c r="K5606" s="16"/>
      <c r="L5606" s="16"/>
      <c r="M5606" s="16"/>
      <c r="N5606" s="16"/>
      <c r="O5606" s="16"/>
      <c r="P5606" s="16"/>
      <c r="Q5606" s="16"/>
      <c r="R5606" s="16"/>
      <c r="S5606" s="16"/>
      <c r="T5606" s="16"/>
      <c r="U5606" s="16"/>
      <c r="V5606" s="16"/>
      <c r="W5606" s="16"/>
      <c r="X5606" s="16"/>
      <c r="Y5606" s="16"/>
      <c r="Z5606" s="16"/>
      <c r="AA5606" s="16"/>
      <c r="AB5606" s="16"/>
      <c r="AC5606" s="16"/>
      <c r="AD5606" s="16"/>
      <c r="AE5606" s="16"/>
      <c r="AF5606" s="16"/>
      <c r="AG5606" s="16"/>
      <c r="AH5606" s="16"/>
      <c r="AI5606" s="18">
        <v>299.99</v>
      </c>
      <c r="AJ5606" s="22">
        <f>AI5606*-0.029+-0.3</f>
        <v>-8.99971</v>
      </c>
      <c r="AK5606" s="22">
        <v>0</v>
      </c>
      <c r="AL5606" s="22">
        <v>0</v>
      </c>
      <c r="AM5606" s="22">
        <v>0</v>
      </c>
      <c r="AN5606" s="22">
        <v>-14.11</v>
      </c>
      <c r="AO5606" s="22">
        <v>0</v>
      </c>
      <c r="AP5606" s="18">
        <f>SUM(AI5606:AO5606)</f>
        <v>276.88029</v>
      </c>
    </row>
    <row r="5607" ht="20.35" customHeight="1">
      <c r="A5607" t="s" s="28">
        <v>4236</v>
      </c>
      <c r="B5607" s="15">
        <v>44599</v>
      </c>
      <c r="C5607" s="16"/>
      <c r="D5607" s="16"/>
      <c r="E5607" s="31"/>
      <c r="F5607" s="31"/>
      <c r="G5607" s="16"/>
      <c r="H5607" s="16"/>
      <c r="I5607" s="16"/>
      <c r="J5607" s="16"/>
      <c r="K5607" s="16"/>
      <c r="L5607" s="16"/>
      <c r="M5607" s="16"/>
      <c r="N5607" s="16"/>
      <c r="O5607" s="16"/>
      <c r="P5607" s="16"/>
      <c r="Q5607" s="16"/>
      <c r="R5607" s="16"/>
      <c r="S5607" s="16"/>
      <c r="T5607" s="16"/>
      <c r="U5607" s="16"/>
      <c r="V5607" s="16"/>
      <c r="W5607" s="16"/>
      <c r="X5607" s="17">
        <v>1</v>
      </c>
      <c r="Y5607" s="16"/>
      <c r="Z5607" s="16"/>
      <c r="AA5607" s="16"/>
      <c r="AB5607" s="16"/>
      <c r="AC5607" s="16"/>
      <c r="AD5607" s="16"/>
      <c r="AE5607" s="16"/>
      <c r="AF5607" s="16"/>
      <c r="AG5607" s="16"/>
      <c r="AH5607" s="16"/>
      <c r="AI5607" s="18">
        <v>273.27</v>
      </c>
      <c r="AJ5607" s="22">
        <f>AI5607*-0.029+-0.3</f>
        <v>-8.224830000000001</v>
      </c>
      <c r="AK5607" s="22">
        <v>0</v>
      </c>
      <c r="AL5607" s="22">
        <v>0</v>
      </c>
      <c r="AM5607" s="22">
        <v>0</v>
      </c>
      <c r="AN5607" s="22">
        <v>-50.05</v>
      </c>
      <c r="AO5607" s="22">
        <v>0</v>
      </c>
      <c r="AP5607" s="18">
        <f>SUM(AI5607:AO5607)</f>
        <v>214.99517</v>
      </c>
    </row>
    <row r="5608" ht="20.35" customHeight="1">
      <c r="A5608" t="s" s="28">
        <v>4236</v>
      </c>
      <c r="B5608" s="15">
        <v>44599</v>
      </c>
      <c r="C5608" s="16"/>
      <c r="D5608" s="16"/>
      <c r="E5608" s="31"/>
      <c r="F5608" s="31"/>
      <c r="G5608" s="16"/>
      <c r="H5608" s="16"/>
      <c r="I5608" s="16"/>
      <c r="J5608" s="16"/>
      <c r="K5608" s="16"/>
      <c r="L5608" s="16"/>
      <c r="M5608" s="16"/>
      <c r="N5608" s="16"/>
      <c r="O5608" s="16"/>
      <c r="P5608" s="16"/>
      <c r="Q5608" s="16"/>
      <c r="R5608" s="16"/>
      <c r="S5608" s="16"/>
      <c r="T5608" s="16"/>
      <c r="U5608" s="16"/>
      <c r="V5608" s="16"/>
      <c r="W5608" s="16"/>
      <c r="X5608" s="16"/>
      <c r="Y5608" s="16"/>
      <c r="Z5608" s="16"/>
      <c r="AA5608" s="16"/>
      <c r="AB5608" s="16"/>
      <c r="AC5608" s="16"/>
      <c r="AD5608" s="16"/>
      <c r="AE5608" s="16"/>
      <c r="AF5608" s="16"/>
      <c r="AG5608" s="16"/>
      <c r="AH5608" s="16"/>
      <c r="AI5608" s="18">
        <v>110</v>
      </c>
      <c r="AJ5608" s="22">
        <f>AI5608*-0.029+-0.3</f>
        <v>-3.49</v>
      </c>
      <c r="AK5608" s="22">
        <v>0</v>
      </c>
      <c r="AL5608" s="22">
        <v>0</v>
      </c>
      <c r="AM5608" s="22">
        <v>0</v>
      </c>
      <c r="AN5608" s="22">
        <v>0</v>
      </c>
      <c r="AO5608" s="22">
        <v>0</v>
      </c>
      <c r="AP5608" s="18">
        <f>SUM(AI5608:AO5608)</f>
        <v>106.51</v>
      </c>
    </row>
    <row r="5609" ht="20.35" customHeight="1">
      <c r="A5609" t="s" s="28">
        <v>4236</v>
      </c>
      <c r="B5609" s="15">
        <v>44599</v>
      </c>
      <c r="C5609" s="16"/>
      <c r="D5609" s="16"/>
      <c r="E5609" s="31"/>
      <c r="F5609" s="31"/>
      <c r="G5609" s="16"/>
      <c r="H5609" s="16"/>
      <c r="I5609" s="16"/>
      <c r="J5609" s="16"/>
      <c r="K5609" s="16"/>
      <c r="L5609" s="16"/>
      <c r="M5609" s="16"/>
      <c r="N5609" s="16"/>
      <c r="O5609" s="16"/>
      <c r="P5609" s="16"/>
      <c r="Q5609" s="16"/>
      <c r="R5609" s="17">
        <v>1</v>
      </c>
      <c r="S5609" s="16"/>
      <c r="T5609" s="16"/>
      <c r="U5609" s="16"/>
      <c r="V5609" s="16"/>
      <c r="W5609" s="16"/>
      <c r="X5609" s="16"/>
      <c r="Y5609" s="16"/>
      <c r="Z5609" s="16"/>
      <c r="AA5609" s="16"/>
      <c r="AB5609" s="16"/>
      <c r="AC5609" s="16"/>
      <c r="AD5609" s="16"/>
      <c r="AE5609" s="16"/>
      <c r="AF5609" s="16"/>
      <c r="AG5609" s="16"/>
      <c r="AH5609" s="16"/>
      <c r="AI5609" s="18">
        <v>499.99</v>
      </c>
      <c r="AJ5609" s="22">
        <f>AI5609*-0.029+-0.3</f>
        <v>-14.79971</v>
      </c>
      <c r="AK5609" s="22">
        <v>0</v>
      </c>
      <c r="AL5609" s="22">
        <v>0</v>
      </c>
      <c r="AM5609" s="22">
        <v>0</v>
      </c>
      <c r="AN5609" s="22">
        <v>0</v>
      </c>
      <c r="AO5609" s="22">
        <v>0</v>
      </c>
      <c r="AP5609" s="18">
        <f>SUM(AI5609:AO5609)</f>
        <v>485.19029</v>
      </c>
    </row>
    <row r="5610" ht="20.35" customHeight="1">
      <c r="A5610" t="s" s="28">
        <v>4237</v>
      </c>
      <c r="B5610" s="15">
        <v>44599</v>
      </c>
      <c r="C5610" s="17">
        <v>1</v>
      </c>
      <c r="D5610" s="16"/>
      <c r="E5610" s="31"/>
      <c r="F5610" s="31"/>
      <c r="G5610" s="16"/>
      <c r="H5610" s="16"/>
      <c r="I5610" s="16"/>
      <c r="J5610" s="16"/>
      <c r="K5610" s="16"/>
      <c r="L5610" s="16"/>
      <c r="M5610" s="16"/>
      <c r="N5610" s="16"/>
      <c r="O5610" s="16"/>
      <c r="P5610" s="16"/>
      <c r="Q5610" s="16"/>
      <c r="R5610" s="16"/>
      <c r="S5610" s="16"/>
      <c r="T5610" s="16"/>
      <c r="U5610" s="16"/>
      <c r="V5610" s="16"/>
      <c r="W5610" s="16"/>
      <c r="X5610" s="16"/>
      <c r="Y5610" s="16"/>
      <c r="Z5610" s="16"/>
      <c r="AA5610" s="16"/>
      <c r="AB5610" s="16"/>
      <c r="AC5610" s="16"/>
      <c r="AD5610" s="16"/>
      <c r="AE5610" s="16"/>
      <c r="AF5610" s="16"/>
      <c r="AG5610" s="16"/>
      <c r="AH5610" s="16"/>
      <c r="AI5610" s="18">
        <v>274.99</v>
      </c>
      <c r="AJ5610" s="22">
        <f>AI5610*-0.029+-0.3</f>
        <v>-8.274710000000001</v>
      </c>
      <c r="AK5610" s="22">
        <v>0</v>
      </c>
      <c r="AL5610" s="22">
        <v>0</v>
      </c>
      <c r="AM5610" s="22">
        <v>0</v>
      </c>
      <c r="AN5610" s="22">
        <v>-12.65</v>
      </c>
      <c r="AO5610" s="22">
        <v>0</v>
      </c>
      <c r="AP5610" s="18">
        <f>SUM(AI5610:AO5610)</f>
        <v>254.06529</v>
      </c>
    </row>
    <row r="5611" ht="20.35" customHeight="1">
      <c r="A5611" t="s" s="28">
        <v>4197</v>
      </c>
      <c r="B5611" s="15">
        <v>44600</v>
      </c>
      <c r="C5611" s="17">
        <v>1</v>
      </c>
      <c r="D5611" s="16"/>
      <c r="E5611" s="31"/>
      <c r="F5611" s="31"/>
      <c r="G5611" s="16"/>
      <c r="H5611" s="16"/>
      <c r="I5611" s="16"/>
      <c r="J5611" s="16"/>
      <c r="K5611" s="16"/>
      <c r="L5611" s="16"/>
      <c r="M5611" s="16"/>
      <c r="N5611" s="16"/>
      <c r="O5611" s="16"/>
      <c r="P5611" s="16"/>
      <c r="Q5611" s="16"/>
      <c r="R5611" s="16"/>
      <c r="S5611" s="16"/>
      <c r="T5611" s="16"/>
      <c r="U5611" s="16"/>
      <c r="V5611" s="16"/>
      <c r="W5611" s="16"/>
      <c r="X5611" s="16"/>
      <c r="Y5611" s="16"/>
      <c r="Z5611" s="16"/>
      <c r="AA5611" s="16"/>
      <c r="AB5611" s="16"/>
      <c r="AC5611" s="16"/>
      <c r="AD5611" s="16"/>
      <c r="AE5611" s="16"/>
      <c r="AF5611" s="16"/>
      <c r="AG5611" s="16"/>
      <c r="AH5611" s="16"/>
      <c r="AI5611" s="18">
        <v>380.6</v>
      </c>
      <c r="AJ5611" s="22">
        <v>0</v>
      </c>
      <c r="AK5611" s="22">
        <v>0</v>
      </c>
      <c r="AL5611" s="22">
        <f>AI5611*-0.029-0.3</f>
        <v>-11.3374</v>
      </c>
      <c r="AM5611" s="22">
        <v>0</v>
      </c>
      <c r="AN5611" s="22">
        <v>-9.970000000000001</v>
      </c>
      <c r="AO5611" s="22">
        <v>-30.62</v>
      </c>
      <c r="AP5611" s="18">
        <f>SUM(AI5611:AO5611)</f>
        <v>328.6726</v>
      </c>
    </row>
    <row r="5612" ht="20.35" customHeight="1">
      <c r="A5612" t="s" s="28">
        <v>2837</v>
      </c>
      <c r="B5612" s="15">
        <v>44600</v>
      </c>
      <c r="C5612" s="16"/>
      <c r="D5612" s="16"/>
      <c r="E5612" s="31"/>
      <c r="F5612" s="59">
        <v>2</v>
      </c>
      <c r="G5612" s="16"/>
      <c r="H5612" s="16"/>
      <c r="I5612" s="16"/>
      <c r="J5612" s="16"/>
      <c r="K5612" s="16"/>
      <c r="L5612" s="16"/>
      <c r="M5612" s="16"/>
      <c r="N5612" s="16"/>
      <c r="O5612" s="16"/>
      <c r="P5612" s="16"/>
      <c r="Q5612" s="16"/>
      <c r="R5612" s="16"/>
      <c r="S5612" s="16"/>
      <c r="T5612" s="16"/>
      <c r="U5612" s="16"/>
      <c r="V5612" s="16"/>
      <c r="W5612" s="16"/>
      <c r="X5612" s="16"/>
      <c r="Y5612" s="16"/>
      <c r="Z5612" s="16"/>
      <c r="AA5612" s="16"/>
      <c r="AB5612" s="16"/>
      <c r="AC5612" s="16"/>
      <c r="AD5612" s="16"/>
      <c r="AE5612" s="16"/>
      <c r="AF5612" s="16"/>
      <c r="AG5612" s="16"/>
      <c r="AH5612" s="16"/>
      <c r="AI5612" s="18">
        <v>339.98</v>
      </c>
      <c r="AJ5612" s="22">
        <f>AI5612*-0.029+-0.3</f>
        <v>-10.15942</v>
      </c>
      <c r="AK5612" s="22">
        <v>0</v>
      </c>
      <c r="AL5612" s="22">
        <v>0</v>
      </c>
      <c r="AM5612" s="22">
        <v>0</v>
      </c>
      <c r="AN5612" s="22">
        <v>-25.56</v>
      </c>
      <c r="AO5612" s="22">
        <v>0</v>
      </c>
      <c r="AP5612" s="18">
        <f>SUM(AI5612:AO5612)</f>
        <v>304.26058</v>
      </c>
    </row>
    <row r="5613" ht="20.35" customHeight="1">
      <c r="A5613" t="s" s="28">
        <v>4238</v>
      </c>
      <c r="B5613" s="15">
        <v>44600</v>
      </c>
      <c r="C5613" s="16"/>
      <c r="D5613" s="16"/>
      <c r="E5613" s="31"/>
      <c r="F5613" s="31"/>
      <c r="G5613" s="16"/>
      <c r="H5613" s="16"/>
      <c r="I5613" s="16"/>
      <c r="J5613" s="16"/>
      <c r="K5613" s="16"/>
      <c r="L5613" s="16"/>
      <c r="M5613" s="16"/>
      <c r="N5613" s="16"/>
      <c r="O5613" s="16"/>
      <c r="P5613" s="16"/>
      <c r="Q5613" s="16"/>
      <c r="R5613" s="16"/>
      <c r="S5613" s="16"/>
      <c r="T5613" s="16"/>
      <c r="U5613" s="16"/>
      <c r="V5613" s="16"/>
      <c r="W5613" s="16"/>
      <c r="X5613" s="17">
        <v>4</v>
      </c>
      <c r="Y5613" s="16"/>
      <c r="Z5613" s="16"/>
      <c r="AA5613" s="16"/>
      <c r="AB5613" s="16"/>
      <c r="AC5613" s="16"/>
      <c r="AD5613" s="16"/>
      <c r="AE5613" s="16"/>
      <c r="AF5613" s="16"/>
      <c r="AG5613" s="16"/>
      <c r="AH5613" s="16"/>
      <c r="AI5613" s="18">
        <v>399.96</v>
      </c>
      <c r="AJ5613" s="22">
        <f>AI5613*-0.029+-0.3</f>
        <v>-11.89884</v>
      </c>
      <c r="AK5613" s="22">
        <v>0</v>
      </c>
      <c r="AL5613" s="22">
        <v>0</v>
      </c>
      <c r="AM5613" s="22">
        <v>0</v>
      </c>
      <c r="AN5613" s="22">
        <v>-10</v>
      </c>
      <c r="AO5613" s="22">
        <v>0</v>
      </c>
      <c r="AP5613" s="18">
        <f>SUM(AI5613:AO5613)</f>
        <v>378.06116</v>
      </c>
    </row>
    <row r="5614" ht="20.35" customHeight="1">
      <c r="A5614" t="s" s="28">
        <v>4239</v>
      </c>
      <c r="B5614" s="15">
        <v>44600</v>
      </c>
      <c r="C5614" s="16"/>
      <c r="D5614" s="16"/>
      <c r="E5614" s="31"/>
      <c r="F5614" s="31"/>
      <c r="G5614" s="16"/>
      <c r="H5614" s="16"/>
      <c r="I5614" s="16"/>
      <c r="J5614" s="16"/>
      <c r="K5614" s="16"/>
      <c r="L5614" s="16"/>
      <c r="M5614" s="16"/>
      <c r="N5614" s="16"/>
      <c r="O5614" s="16"/>
      <c r="P5614" s="16"/>
      <c r="Q5614" s="16"/>
      <c r="R5614" s="16"/>
      <c r="S5614" s="16"/>
      <c r="T5614" s="16"/>
      <c r="U5614" s="16"/>
      <c r="V5614" s="16"/>
      <c r="W5614" s="16"/>
      <c r="X5614" s="16"/>
      <c r="Y5614" s="16"/>
      <c r="Z5614" s="16"/>
      <c r="AA5614" s="16"/>
      <c r="AB5614" s="16"/>
      <c r="AC5614" s="16"/>
      <c r="AD5614" s="16"/>
      <c r="AE5614" s="16"/>
      <c r="AF5614" s="16"/>
      <c r="AG5614" s="16"/>
      <c r="AH5614" s="16"/>
      <c r="AI5614" s="18">
        <v>39.95</v>
      </c>
      <c r="AJ5614" s="22">
        <f>AI5614*-0.029+-0.3</f>
        <v>-1.45855</v>
      </c>
      <c r="AK5614" s="22">
        <v>0</v>
      </c>
      <c r="AL5614" s="22">
        <v>0</v>
      </c>
      <c r="AM5614" s="22">
        <v>0</v>
      </c>
      <c r="AN5614" s="22">
        <v>-7.95</v>
      </c>
      <c r="AO5614" s="22">
        <v>0</v>
      </c>
      <c r="AP5614" s="18">
        <f>SUM(AI5614:AO5614)</f>
        <v>30.54145</v>
      </c>
    </row>
    <row r="5615" ht="20.35" customHeight="1">
      <c r="A5615" t="s" s="28">
        <v>3226</v>
      </c>
      <c r="B5615" s="15">
        <v>44600</v>
      </c>
      <c r="C5615" s="16"/>
      <c r="D5615" s="16"/>
      <c r="E5615" s="31"/>
      <c r="F5615" s="31"/>
      <c r="G5615" s="16"/>
      <c r="H5615" s="16"/>
      <c r="I5615" s="16"/>
      <c r="J5615" s="16"/>
      <c r="K5615" s="16"/>
      <c r="L5615" s="17">
        <v>2</v>
      </c>
      <c r="M5615" s="16"/>
      <c r="N5615" s="16"/>
      <c r="O5615" s="16"/>
      <c r="P5615" s="16"/>
      <c r="Q5615" s="16"/>
      <c r="R5615" s="16"/>
      <c r="S5615" s="16"/>
      <c r="T5615" s="16"/>
      <c r="U5615" s="16"/>
      <c r="V5615" s="16"/>
      <c r="W5615" s="16"/>
      <c r="X5615" s="16"/>
      <c r="Y5615" s="16"/>
      <c r="Z5615" s="16"/>
      <c r="AA5615" s="16"/>
      <c r="AB5615" s="16"/>
      <c r="AC5615" s="16"/>
      <c r="AD5615" s="16"/>
      <c r="AE5615" s="16"/>
      <c r="AF5615" s="16"/>
      <c r="AG5615" s="16"/>
      <c r="AH5615" s="16"/>
      <c r="AI5615" s="18">
        <v>1867.48</v>
      </c>
      <c r="AJ5615" s="22">
        <v>0</v>
      </c>
      <c r="AK5615" s="22">
        <v>0</v>
      </c>
      <c r="AL5615" s="22">
        <v>0</v>
      </c>
      <c r="AM5615" s="22">
        <v>0</v>
      </c>
      <c r="AN5615" s="22">
        <v>-27.01</v>
      </c>
      <c r="AO5615" s="22">
        <v>0</v>
      </c>
      <c r="AP5615" s="18">
        <f>SUM(AI5615:AO5615)</f>
        <v>1840.47</v>
      </c>
    </row>
    <row r="5616" ht="20.35" customHeight="1">
      <c r="A5616" t="s" s="28">
        <v>2080</v>
      </c>
      <c r="B5616" s="15">
        <v>44600</v>
      </c>
      <c r="C5616" s="17">
        <v>1</v>
      </c>
      <c r="D5616" s="16"/>
      <c r="E5616" s="31"/>
      <c r="F5616" s="31"/>
      <c r="G5616" s="16"/>
      <c r="H5616" s="16"/>
      <c r="I5616" s="16"/>
      <c r="J5616" s="16"/>
      <c r="K5616" s="16"/>
      <c r="L5616" s="16"/>
      <c r="M5616" s="16"/>
      <c r="N5616" s="16"/>
      <c r="O5616" s="16"/>
      <c r="P5616" s="16"/>
      <c r="Q5616" s="16"/>
      <c r="R5616" s="16"/>
      <c r="S5616" s="16"/>
      <c r="T5616" s="16"/>
      <c r="U5616" s="16"/>
      <c r="V5616" s="16"/>
      <c r="W5616" s="16"/>
      <c r="X5616" s="16"/>
      <c r="Y5616" s="16"/>
      <c r="Z5616" s="16"/>
      <c r="AA5616" s="16"/>
      <c r="AB5616" s="16"/>
      <c r="AC5616" s="16"/>
      <c r="AD5616" s="16"/>
      <c r="AE5616" s="16"/>
      <c r="AF5616" s="16"/>
      <c r="AG5616" s="16"/>
      <c r="AH5616" s="16"/>
      <c r="AI5616" s="18">
        <v>326.68</v>
      </c>
      <c r="AJ5616" s="22">
        <v>0</v>
      </c>
      <c r="AK5616" s="22">
        <v>0</v>
      </c>
      <c r="AL5616" s="22">
        <v>0</v>
      </c>
      <c r="AM5616" s="22">
        <v>0</v>
      </c>
      <c r="AN5616" s="22">
        <v>-61.35</v>
      </c>
      <c r="AO5616" s="22">
        <v>0</v>
      </c>
      <c r="AP5616" s="18">
        <f>SUM(AI5616:AO5616)</f>
        <v>265.33</v>
      </c>
    </row>
    <row r="5617" ht="20.35" customHeight="1">
      <c r="A5617" t="s" s="28">
        <v>3048</v>
      </c>
      <c r="B5617" s="15">
        <v>44600</v>
      </c>
      <c r="C5617" s="17">
        <v>1</v>
      </c>
      <c r="D5617" s="16"/>
      <c r="E5617" s="31"/>
      <c r="F5617" s="59">
        <v>1</v>
      </c>
      <c r="G5617" s="16"/>
      <c r="H5617" s="16"/>
      <c r="I5617" s="16"/>
      <c r="J5617" s="16"/>
      <c r="K5617" s="16"/>
      <c r="L5617" s="16"/>
      <c r="M5617" s="16"/>
      <c r="N5617" s="16"/>
      <c r="O5617" s="16"/>
      <c r="P5617" s="16"/>
      <c r="Q5617" s="16"/>
      <c r="R5617" s="16"/>
      <c r="S5617" s="16"/>
      <c r="T5617" s="16"/>
      <c r="U5617" s="16"/>
      <c r="V5617" s="16"/>
      <c r="W5617" s="16"/>
      <c r="X5617" s="16"/>
      <c r="Y5617" s="16"/>
      <c r="Z5617" s="16"/>
      <c r="AA5617" s="16"/>
      <c r="AB5617" s="16"/>
      <c r="AC5617" s="16"/>
      <c r="AD5617" s="16"/>
      <c r="AE5617" s="16"/>
      <c r="AF5617" s="16"/>
      <c r="AG5617" s="16"/>
      <c r="AH5617" s="16"/>
      <c r="AI5617" s="18">
        <v>449.99</v>
      </c>
      <c r="AJ5617" s="22">
        <v>0</v>
      </c>
      <c r="AK5617" s="22">
        <v>0</v>
      </c>
      <c r="AL5617" s="22">
        <f>AI5617*-0.029-0.3</f>
        <v>-13.34971</v>
      </c>
      <c r="AM5617" s="22">
        <v>0</v>
      </c>
      <c r="AN5617" s="22">
        <v>-16.64</v>
      </c>
      <c r="AO5617" s="22">
        <v>0</v>
      </c>
      <c r="AP5617" s="18">
        <f>SUM(AI5617:AO5617)</f>
        <v>420.00029</v>
      </c>
    </row>
    <row r="5618" ht="20.35" customHeight="1">
      <c r="A5618" t="s" s="28">
        <v>4240</v>
      </c>
      <c r="B5618" s="15">
        <v>44601</v>
      </c>
      <c r="C5618" s="17">
        <v>1</v>
      </c>
      <c r="D5618" s="16"/>
      <c r="E5618" s="31"/>
      <c r="F5618" s="31"/>
      <c r="G5618" s="16"/>
      <c r="H5618" s="16"/>
      <c r="I5618" s="16"/>
      <c r="J5618" s="16"/>
      <c r="K5618" s="16"/>
      <c r="L5618" s="16"/>
      <c r="M5618" s="16"/>
      <c r="N5618" s="16"/>
      <c r="O5618" s="16"/>
      <c r="P5618" s="16"/>
      <c r="Q5618" s="16"/>
      <c r="R5618" s="16"/>
      <c r="S5618" s="16"/>
      <c r="T5618" s="16"/>
      <c r="U5618" s="16"/>
      <c r="V5618" s="16"/>
      <c r="W5618" s="16"/>
      <c r="X5618" s="16"/>
      <c r="Y5618" s="16"/>
      <c r="Z5618" s="16"/>
      <c r="AA5618" s="16"/>
      <c r="AB5618" s="16"/>
      <c r="AC5618" s="16"/>
      <c r="AD5618" s="16"/>
      <c r="AE5618" s="16"/>
      <c r="AF5618" s="16"/>
      <c r="AG5618" s="16"/>
      <c r="AH5618" s="16"/>
      <c r="AI5618" s="18">
        <v>369.74</v>
      </c>
      <c r="AJ5618" s="22">
        <v>0</v>
      </c>
      <c r="AK5618" s="22">
        <v>0</v>
      </c>
      <c r="AL5618" s="22">
        <f>AI5618*-0.029-0.3</f>
        <v>-11.02246</v>
      </c>
      <c r="AM5618" s="22">
        <v>0</v>
      </c>
      <c r="AN5618" s="22">
        <v>-12.65</v>
      </c>
      <c r="AO5618" s="22">
        <v>-29.75</v>
      </c>
      <c r="AP5618" s="18">
        <f>SUM(AI5618:AO5618)</f>
        <v>316.31754</v>
      </c>
    </row>
    <row r="5619" ht="20.35" customHeight="1">
      <c r="A5619" t="s" s="28">
        <v>4241</v>
      </c>
      <c r="B5619" s="15">
        <v>44601</v>
      </c>
      <c r="C5619" s="16"/>
      <c r="D5619" s="16"/>
      <c r="E5619" s="31"/>
      <c r="F5619" s="31"/>
      <c r="G5619" s="16"/>
      <c r="H5619" s="16"/>
      <c r="I5619" s="16"/>
      <c r="J5619" s="16"/>
      <c r="K5619" s="16"/>
      <c r="L5619" s="16"/>
      <c r="M5619" s="16"/>
      <c r="N5619" s="16"/>
      <c r="O5619" s="16"/>
      <c r="P5619" s="16"/>
      <c r="Q5619" s="16"/>
      <c r="R5619" s="16"/>
      <c r="S5619" s="16"/>
      <c r="T5619" s="16"/>
      <c r="U5619" s="16"/>
      <c r="V5619" s="16"/>
      <c r="W5619" s="16"/>
      <c r="X5619" s="16"/>
      <c r="Y5619" s="16"/>
      <c r="Z5619" s="16"/>
      <c r="AA5619" s="16"/>
      <c r="AB5619" s="16"/>
      <c r="AC5619" s="16"/>
      <c r="AD5619" s="16"/>
      <c r="AE5619" s="16"/>
      <c r="AF5619" s="16"/>
      <c r="AG5619" s="16"/>
      <c r="AH5619" s="16"/>
      <c r="AI5619" s="18">
        <v>168.12</v>
      </c>
      <c r="AJ5619" s="22">
        <v>0</v>
      </c>
      <c r="AK5619" s="22">
        <v>0</v>
      </c>
      <c r="AL5619" s="22">
        <f>AI5619*-0.029-0.3</f>
        <v>-5.17548</v>
      </c>
      <c r="AM5619" s="22">
        <v>0</v>
      </c>
      <c r="AN5619" s="22">
        <v>-34.45</v>
      </c>
      <c r="AO5619" s="22">
        <v>0</v>
      </c>
      <c r="AP5619" s="18">
        <f>SUM(AI5619:AO5619)</f>
        <v>128.49452</v>
      </c>
    </row>
    <row r="5620" ht="20.35" customHeight="1">
      <c r="A5620" t="s" s="28">
        <v>4242</v>
      </c>
      <c r="B5620" s="15">
        <v>44601</v>
      </c>
      <c r="C5620" s="16"/>
      <c r="D5620" s="16"/>
      <c r="E5620" s="31"/>
      <c r="F5620" s="31"/>
      <c r="G5620" s="16"/>
      <c r="H5620" s="16"/>
      <c r="I5620" s="16"/>
      <c r="J5620" s="16"/>
      <c r="K5620" s="16"/>
      <c r="L5620" s="16"/>
      <c r="M5620" s="16"/>
      <c r="N5620" s="16"/>
      <c r="O5620" s="16"/>
      <c r="P5620" s="16"/>
      <c r="Q5620" s="16"/>
      <c r="R5620" s="16"/>
      <c r="S5620" s="17">
        <v>1</v>
      </c>
      <c r="T5620" s="16"/>
      <c r="U5620" s="16"/>
      <c r="V5620" s="16"/>
      <c r="W5620" s="16"/>
      <c r="X5620" s="16"/>
      <c r="Y5620" s="16"/>
      <c r="Z5620" s="16"/>
      <c r="AA5620" s="16"/>
      <c r="AB5620" s="16"/>
      <c r="AC5620" s="16"/>
      <c r="AD5620" s="16"/>
      <c r="AE5620" s="16"/>
      <c r="AF5620" s="16"/>
      <c r="AG5620" s="16"/>
      <c r="AH5620" s="16"/>
      <c r="AI5620" s="18">
        <v>349.99</v>
      </c>
      <c r="AJ5620" s="22">
        <v>0</v>
      </c>
      <c r="AK5620" s="22">
        <v>0</v>
      </c>
      <c r="AL5620" s="22">
        <f>AI5620*-0.029-0.3</f>
        <v>-10.44971</v>
      </c>
      <c r="AM5620" s="22">
        <v>0</v>
      </c>
      <c r="AN5620" s="22">
        <v>-10</v>
      </c>
      <c r="AO5620" s="22">
        <v>0</v>
      </c>
      <c r="AP5620" s="18">
        <f>SUM(AI5620:AO5620)</f>
        <v>329.54029</v>
      </c>
    </row>
    <row r="5621" ht="20.35" customHeight="1">
      <c r="A5621" t="s" s="28">
        <v>4243</v>
      </c>
      <c r="B5621" s="15">
        <v>44602</v>
      </c>
      <c r="C5621" s="16"/>
      <c r="D5621" s="16"/>
      <c r="E5621" s="31"/>
      <c r="F5621" s="31"/>
      <c r="G5621" s="16"/>
      <c r="H5621" s="16"/>
      <c r="I5621" s="16"/>
      <c r="J5621" s="16"/>
      <c r="K5621" s="16"/>
      <c r="L5621" s="16"/>
      <c r="M5621" s="16"/>
      <c r="N5621" s="16"/>
      <c r="O5621" s="16"/>
      <c r="P5621" s="16"/>
      <c r="Q5621" s="16"/>
      <c r="R5621" s="17">
        <v>1</v>
      </c>
      <c r="S5621" s="16"/>
      <c r="T5621" s="16"/>
      <c r="U5621" s="16"/>
      <c r="V5621" s="16"/>
      <c r="W5621" s="16"/>
      <c r="X5621" s="16"/>
      <c r="Y5621" s="16"/>
      <c r="Z5621" s="16"/>
      <c r="AA5621" s="16"/>
      <c r="AB5621" s="16"/>
      <c r="AC5621" s="16"/>
      <c r="AD5621" s="16"/>
      <c r="AE5621" s="16"/>
      <c r="AF5621" s="16"/>
      <c r="AG5621" s="16"/>
      <c r="AH5621" s="16"/>
      <c r="AI5621" s="18">
        <v>544.99</v>
      </c>
      <c r="AJ5621" s="22">
        <f>AI5621*-0.029+-0.3</f>
        <v>-16.10471</v>
      </c>
      <c r="AK5621" s="22">
        <v>0</v>
      </c>
      <c r="AL5621" s="22">
        <v>0</v>
      </c>
      <c r="AM5621" s="22">
        <v>0</v>
      </c>
      <c r="AN5621" s="22">
        <v>-37.99</v>
      </c>
      <c r="AO5621" s="22">
        <v>0</v>
      </c>
      <c r="AP5621" s="18">
        <f>SUM(AI5621:AO5621)</f>
        <v>490.89529</v>
      </c>
    </row>
    <row r="5622" ht="20.35" customHeight="1">
      <c r="A5622" t="s" s="28">
        <v>3714</v>
      </c>
      <c r="B5622" s="15">
        <v>44602</v>
      </c>
      <c r="C5622" s="16"/>
      <c r="D5622" s="16"/>
      <c r="E5622" s="31"/>
      <c r="F5622" s="31"/>
      <c r="G5622" s="16"/>
      <c r="H5622" s="16"/>
      <c r="I5622" s="16"/>
      <c r="J5622" s="16"/>
      <c r="K5622" s="16"/>
      <c r="L5622" s="16"/>
      <c r="M5622" s="17">
        <v>1</v>
      </c>
      <c r="N5622" s="16"/>
      <c r="O5622" s="16"/>
      <c r="P5622" s="16"/>
      <c r="Q5622" s="16"/>
      <c r="R5622" s="16"/>
      <c r="S5622" s="16"/>
      <c r="T5622" s="16"/>
      <c r="U5622" s="16"/>
      <c r="V5622" s="16"/>
      <c r="W5622" s="16"/>
      <c r="X5622" s="16"/>
      <c r="Y5622" s="16"/>
      <c r="Z5622" s="16"/>
      <c r="AA5622" s="16"/>
      <c r="AB5622" s="16"/>
      <c r="AC5622" s="16"/>
      <c r="AD5622" s="16"/>
      <c r="AE5622" s="16"/>
      <c r="AF5622" s="16"/>
      <c r="AG5622" s="16"/>
      <c r="AH5622" s="16"/>
      <c r="AI5622" s="18">
        <v>414.9</v>
      </c>
      <c r="AJ5622" s="22">
        <f>AI5622*-0.029+-0.3</f>
        <v>-12.3321</v>
      </c>
      <c r="AK5622" s="22">
        <v>0</v>
      </c>
      <c r="AL5622" s="22">
        <v>0</v>
      </c>
      <c r="AM5622" s="22">
        <v>0</v>
      </c>
      <c r="AN5622" s="22">
        <v>-10</v>
      </c>
      <c r="AO5622" s="22">
        <v>0</v>
      </c>
      <c r="AP5622" s="18">
        <f>SUM(AI5622:AO5622)</f>
        <v>392.5679</v>
      </c>
    </row>
    <row r="5623" ht="20.35" customHeight="1">
      <c r="A5623" t="s" s="28">
        <v>3235</v>
      </c>
      <c r="B5623" s="15">
        <v>44602</v>
      </c>
      <c r="C5623" s="16"/>
      <c r="D5623" s="17">
        <v>2</v>
      </c>
      <c r="E5623" s="31"/>
      <c r="F5623" s="31"/>
      <c r="G5623" s="16"/>
      <c r="H5623" s="16"/>
      <c r="I5623" s="16"/>
      <c r="J5623" s="16"/>
      <c r="K5623" s="16"/>
      <c r="L5623" s="16"/>
      <c r="M5623" s="16"/>
      <c r="N5623" s="16"/>
      <c r="O5623" s="16"/>
      <c r="P5623" s="16"/>
      <c r="Q5623" s="16"/>
      <c r="R5623" s="16"/>
      <c r="S5623" s="16"/>
      <c r="T5623" s="16"/>
      <c r="U5623" s="16"/>
      <c r="V5623" s="16"/>
      <c r="W5623" s="16"/>
      <c r="X5623" s="16"/>
      <c r="Y5623" s="16"/>
      <c r="Z5623" s="16"/>
      <c r="AA5623" s="16"/>
      <c r="AB5623" s="16"/>
      <c r="AC5623" s="16"/>
      <c r="AD5623" s="16"/>
      <c r="AE5623" s="16"/>
      <c r="AF5623" s="16"/>
      <c r="AG5623" s="16"/>
      <c r="AH5623" s="16"/>
      <c r="AI5623" s="18">
        <v>569.3</v>
      </c>
      <c r="AJ5623" s="22">
        <v>0</v>
      </c>
      <c r="AK5623" s="22">
        <v>0</v>
      </c>
      <c r="AL5623" s="22">
        <v>0</v>
      </c>
      <c r="AM5623" s="22">
        <v>0</v>
      </c>
      <c r="AN5623" s="22">
        <v>-10.78</v>
      </c>
      <c r="AO5623" s="22">
        <v>0</v>
      </c>
      <c r="AP5623" s="18">
        <f>SUM(AI5623:AO5623)</f>
        <v>558.52</v>
      </c>
    </row>
    <row r="5624" ht="20.35" customHeight="1">
      <c r="A5624" t="s" s="28">
        <v>4244</v>
      </c>
      <c r="B5624" s="15">
        <v>44602</v>
      </c>
      <c r="C5624" s="16"/>
      <c r="D5624" s="16"/>
      <c r="E5624" s="31"/>
      <c r="F5624" s="31"/>
      <c r="G5624" s="16"/>
      <c r="H5624" s="16"/>
      <c r="I5624" s="16"/>
      <c r="J5624" s="16"/>
      <c r="K5624" s="16"/>
      <c r="L5624" s="16"/>
      <c r="M5624" s="16"/>
      <c r="N5624" s="16"/>
      <c r="O5624" s="16"/>
      <c r="P5624" s="16"/>
      <c r="Q5624" s="16"/>
      <c r="R5624" s="16"/>
      <c r="S5624" s="16"/>
      <c r="T5624" s="16"/>
      <c r="U5624" s="16"/>
      <c r="V5624" s="16"/>
      <c r="W5624" s="16"/>
      <c r="X5624" s="16"/>
      <c r="Y5624" s="16"/>
      <c r="Z5624" s="16"/>
      <c r="AA5624" s="16"/>
      <c r="AB5624" s="16"/>
      <c r="AC5624" s="16"/>
      <c r="AD5624" s="16"/>
      <c r="AE5624" s="16"/>
      <c r="AF5624" s="16"/>
      <c r="AG5624" s="16"/>
      <c r="AH5624" s="16"/>
      <c r="AI5624" s="18">
        <v>36.93</v>
      </c>
      <c r="AJ5624" s="22">
        <f>AI5624*-0.029+-0.3</f>
        <v>-1.37097</v>
      </c>
      <c r="AK5624" s="22">
        <v>0</v>
      </c>
      <c r="AL5624" s="22">
        <v>0</v>
      </c>
      <c r="AM5624" s="22">
        <v>0</v>
      </c>
      <c r="AN5624" s="22">
        <v>-3.37</v>
      </c>
      <c r="AO5624" s="22">
        <v>0</v>
      </c>
      <c r="AP5624" s="18">
        <f>SUM(AI5624:AO5624)</f>
        <v>32.18903</v>
      </c>
    </row>
    <row r="5625" ht="20.35" customHeight="1">
      <c r="A5625" t="s" s="28">
        <v>4245</v>
      </c>
      <c r="B5625" s="15">
        <v>44603</v>
      </c>
      <c r="C5625" s="16"/>
      <c r="D5625" s="16"/>
      <c r="E5625" s="31"/>
      <c r="F5625" s="31"/>
      <c r="G5625" s="16"/>
      <c r="H5625" s="16"/>
      <c r="I5625" s="16"/>
      <c r="J5625" s="16"/>
      <c r="K5625" s="16"/>
      <c r="L5625" s="16"/>
      <c r="M5625" s="16"/>
      <c r="N5625" s="16"/>
      <c r="O5625" s="16"/>
      <c r="P5625" s="16"/>
      <c r="Q5625" s="16"/>
      <c r="R5625" s="16"/>
      <c r="S5625" s="16"/>
      <c r="T5625" s="16"/>
      <c r="U5625" s="16"/>
      <c r="V5625" s="16"/>
      <c r="W5625" s="16"/>
      <c r="X5625" s="16"/>
      <c r="Y5625" s="16"/>
      <c r="Z5625" s="17">
        <v>1</v>
      </c>
      <c r="AA5625" s="16"/>
      <c r="AB5625" s="16"/>
      <c r="AC5625" s="16"/>
      <c r="AD5625" s="16"/>
      <c r="AE5625" s="16"/>
      <c r="AF5625" s="16"/>
      <c r="AG5625" s="16"/>
      <c r="AH5625" s="16"/>
      <c r="AI5625" s="18">
        <v>54.98</v>
      </c>
      <c r="AJ5625" s="22">
        <f>AI5625*-0.029+-0.3</f>
        <v>-1.89442</v>
      </c>
      <c r="AK5625" s="22">
        <v>0</v>
      </c>
      <c r="AL5625" s="22">
        <v>0</v>
      </c>
      <c r="AM5625" s="22">
        <v>0</v>
      </c>
      <c r="AN5625" s="22">
        <v>-7.95</v>
      </c>
      <c r="AO5625" s="22">
        <v>0</v>
      </c>
      <c r="AP5625" s="18">
        <f>SUM(AI5625:AO5625)</f>
        <v>45.13558</v>
      </c>
    </row>
    <row r="5626" ht="20.35" customHeight="1">
      <c r="A5626" t="s" s="28">
        <v>4223</v>
      </c>
      <c r="B5626" s="15">
        <v>44603</v>
      </c>
      <c r="C5626" s="17">
        <v>1</v>
      </c>
      <c r="D5626" s="16"/>
      <c r="E5626" s="31"/>
      <c r="F5626" s="31"/>
      <c r="G5626" s="16"/>
      <c r="H5626" s="16"/>
      <c r="I5626" s="16"/>
      <c r="J5626" s="16"/>
      <c r="K5626" s="16"/>
      <c r="L5626" s="16"/>
      <c r="M5626" s="16"/>
      <c r="N5626" s="16"/>
      <c r="O5626" s="16"/>
      <c r="P5626" s="16"/>
      <c r="Q5626" s="16"/>
      <c r="R5626" s="16"/>
      <c r="S5626" s="16"/>
      <c r="T5626" s="16"/>
      <c r="U5626" s="16"/>
      <c r="V5626" s="16"/>
      <c r="W5626" s="16"/>
      <c r="X5626" s="16"/>
      <c r="Y5626" s="16"/>
      <c r="Z5626" s="16"/>
      <c r="AA5626" s="16"/>
      <c r="AB5626" s="16"/>
      <c r="AC5626" s="16"/>
      <c r="AD5626" s="16"/>
      <c r="AE5626" s="16"/>
      <c r="AF5626" s="16"/>
      <c r="AG5626" s="16"/>
      <c r="AH5626" s="16"/>
      <c r="AI5626" s="18">
        <v>264</v>
      </c>
      <c r="AJ5626" s="22">
        <v>0</v>
      </c>
      <c r="AK5626" s="22">
        <v>0</v>
      </c>
      <c r="AL5626" s="22">
        <v>0</v>
      </c>
      <c r="AM5626" s="22">
        <v>0</v>
      </c>
      <c r="AN5626" s="22">
        <v>-14.11</v>
      </c>
      <c r="AO5626" s="22">
        <v>0</v>
      </c>
      <c r="AP5626" s="18">
        <f>SUM(AI5626:AO5626)</f>
        <v>249.89</v>
      </c>
    </row>
    <row r="5627" ht="20.35" customHeight="1">
      <c r="A5627" t="s" s="28">
        <v>4241</v>
      </c>
      <c r="B5627" s="15">
        <v>44606</v>
      </c>
      <c r="C5627" s="16"/>
      <c r="D5627" s="16"/>
      <c r="E5627" s="31"/>
      <c r="F5627" s="31"/>
      <c r="G5627" s="16"/>
      <c r="H5627" s="16"/>
      <c r="I5627" s="16"/>
      <c r="J5627" s="16"/>
      <c r="K5627" s="16"/>
      <c r="L5627" s="16"/>
      <c r="M5627" s="16"/>
      <c r="N5627" s="16"/>
      <c r="O5627" s="16"/>
      <c r="P5627" s="16"/>
      <c r="Q5627" s="16"/>
      <c r="R5627" s="16"/>
      <c r="S5627" s="16"/>
      <c r="T5627" s="16"/>
      <c r="U5627" s="16"/>
      <c r="V5627" s="16"/>
      <c r="W5627" s="16"/>
      <c r="X5627" s="16"/>
      <c r="Y5627" s="16"/>
      <c r="Z5627" s="16"/>
      <c r="AA5627" s="16"/>
      <c r="AB5627" s="16"/>
      <c r="AC5627" s="16"/>
      <c r="AD5627" s="16"/>
      <c r="AE5627" s="16"/>
      <c r="AF5627" s="16"/>
      <c r="AG5627" s="16"/>
      <c r="AH5627" s="16"/>
      <c r="AI5627" s="18">
        <v>109.97</v>
      </c>
      <c r="AJ5627" s="22">
        <v>0</v>
      </c>
      <c r="AK5627" s="22">
        <v>0</v>
      </c>
      <c r="AL5627" s="22">
        <f>AI5627*-0.029-0.3</f>
        <v>-3.48913</v>
      </c>
      <c r="AM5627" s="22">
        <v>0</v>
      </c>
      <c r="AN5627" s="22">
        <v>-7.95</v>
      </c>
      <c r="AO5627" s="22">
        <v>0</v>
      </c>
      <c r="AP5627" s="18">
        <f>SUM(AI5627:AO5627)</f>
        <v>98.53086999999999</v>
      </c>
    </row>
    <row r="5628" ht="20.35" customHeight="1">
      <c r="A5628" t="s" s="28">
        <v>4246</v>
      </c>
      <c r="B5628" s="15">
        <v>44606</v>
      </c>
      <c r="C5628" s="17">
        <v>1</v>
      </c>
      <c r="D5628" s="16"/>
      <c r="E5628" s="31"/>
      <c r="F5628" s="31"/>
      <c r="G5628" s="16"/>
      <c r="H5628" s="16"/>
      <c r="I5628" s="16"/>
      <c r="J5628" s="16"/>
      <c r="K5628" s="16"/>
      <c r="L5628" s="16"/>
      <c r="M5628" s="16"/>
      <c r="N5628" s="16"/>
      <c r="O5628" s="16"/>
      <c r="P5628" s="16"/>
      <c r="Q5628" s="16"/>
      <c r="R5628" s="16"/>
      <c r="S5628" s="16"/>
      <c r="T5628" s="16"/>
      <c r="U5628" s="16"/>
      <c r="V5628" s="16"/>
      <c r="W5628" s="16"/>
      <c r="X5628" s="16"/>
      <c r="Y5628" s="16"/>
      <c r="Z5628" s="16"/>
      <c r="AA5628" s="16"/>
      <c r="AB5628" s="16"/>
      <c r="AC5628" s="16"/>
      <c r="AD5628" s="16"/>
      <c r="AE5628" s="16"/>
      <c r="AF5628" s="16"/>
      <c r="AG5628" s="16"/>
      <c r="AH5628" s="16"/>
      <c r="AI5628" s="18">
        <v>299.99</v>
      </c>
      <c r="AJ5628" s="22">
        <f>AI5628*-0.029+-0.3</f>
        <v>-8.99971</v>
      </c>
      <c r="AK5628" s="22">
        <v>0</v>
      </c>
      <c r="AL5628" s="22">
        <v>0</v>
      </c>
      <c r="AM5628" s="22">
        <v>0</v>
      </c>
      <c r="AN5628" s="22">
        <v>-14.11</v>
      </c>
      <c r="AO5628" s="22">
        <v>0</v>
      </c>
      <c r="AP5628" s="18">
        <f>SUM(AI5628:AO5628)</f>
        <v>276.88029</v>
      </c>
    </row>
    <row r="5629" ht="20.35" customHeight="1">
      <c r="A5629" t="s" s="28">
        <v>3688</v>
      </c>
      <c r="B5629" s="15">
        <v>44606</v>
      </c>
      <c r="C5629" s="16"/>
      <c r="D5629" s="16"/>
      <c r="E5629" s="31"/>
      <c r="F5629" s="31"/>
      <c r="G5629" s="16"/>
      <c r="H5629" s="16"/>
      <c r="I5629" s="16"/>
      <c r="J5629" s="16"/>
      <c r="K5629" s="16"/>
      <c r="L5629" s="16"/>
      <c r="M5629" s="16"/>
      <c r="N5629" s="16"/>
      <c r="O5629" s="16"/>
      <c r="P5629" s="16"/>
      <c r="Q5629" s="16"/>
      <c r="R5629" s="16"/>
      <c r="S5629" s="16"/>
      <c r="T5629" s="16"/>
      <c r="U5629" s="16"/>
      <c r="V5629" s="16"/>
      <c r="W5629" s="16"/>
      <c r="X5629" s="17">
        <v>1</v>
      </c>
      <c r="Y5629" s="16"/>
      <c r="Z5629" s="16"/>
      <c r="AA5629" s="16"/>
      <c r="AB5629" s="16"/>
      <c r="AC5629" s="16"/>
      <c r="AD5629" s="16"/>
      <c r="AE5629" s="16"/>
      <c r="AF5629" s="16"/>
      <c r="AG5629" s="16"/>
      <c r="AH5629" s="16"/>
      <c r="AI5629" s="18">
        <v>204.99</v>
      </c>
      <c r="AJ5629" s="22">
        <f>AI5629*-0.029+-0.3</f>
        <v>-6.24471</v>
      </c>
      <c r="AK5629" s="22">
        <v>0</v>
      </c>
      <c r="AL5629" s="22">
        <v>0</v>
      </c>
      <c r="AM5629" s="22">
        <v>0</v>
      </c>
      <c r="AN5629" s="22">
        <v>-10</v>
      </c>
      <c r="AO5629" s="22">
        <v>0</v>
      </c>
      <c r="AP5629" s="18">
        <f>SUM(AI5629:AO5629)</f>
        <v>188.74529</v>
      </c>
    </row>
    <row r="5630" ht="20.35" customHeight="1">
      <c r="A5630" t="s" s="28">
        <v>969</v>
      </c>
      <c r="B5630" s="15">
        <v>44606</v>
      </c>
      <c r="C5630" s="16"/>
      <c r="D5630" s="16"/>
      <c r="E5630" s="31"/>
      <c r="F5630" s="31"/>
      <c r="G5630" s="16"/>
      <c r="H5630" s="16"/>
      <c r="I5630" s="16"/>
      <c r="J5630" s="16"/>
      <c r="K5630" s="16"/>
      <c r="L5630" s="16"/>
      <c r="M5630" s="16"/>
      <c r="N5630" s="16"/>
      <c r="O5630" s="16"/>
      <c r="P5630" s="16"/>
      <c r="Q5630" s="16"/>
      <c r="R5630" s="16"/>
      <c r="S5630" s="16"/>
      <c r="T5630" s="16"/>
      <c r="U5630" s="16"/>
      <c r="V5630" s="16"/>
      <c r="W5630" s="16"/>
      <c r="X5630" s="16"/>
      <c r="Y5630" s="16"/>
      <c r="Z5630" s="16"/>
      <c r="AA5630" s="16"/>
      <c r="AB5630" s="16"/>
      <c r="AC5630" s="16"/>
      <c r="AD5630" s="16"/>
      <c r="AE5630" s="16"/>
      <c r="AF5630" s="16"/>
      <c r="AG5630" s="16"/>
      <c r="AH5630" s="16"/>
      <c r="AI5630" s="18">
        <v>615</v>
      </c>
      <c r="AJ5630" s="22">
        <f>AI5630*-0.029+-0.3</f>
        <v>-18.135</v>
      </c>
      <c r="AK5630" s="22">
        <v>0</v>
      </c>
      <c r="AL5630" s="22">
        <v>0</v>
      </c>
      <c r="AM5630" s="22">
        <v>0</v>
      </c>
      <c r="AN5630" s="22">
        <v>0</v>
      </c>
      <c r="AO5630" s="22">
        <v>0</v>
      </c>
      <c r="AP5630" s="18">
        <f>SUM(AI5630:AO5630)</f>
        <v>596.865</v>
      </c>
    </row>
    <row r="5631" ht="20.35" customHeight="1">
      <c r="A5631" t="s" s="28">
        <v>4247</v>
      </c>
      <c r="B5631" s="15">
        <v>44607</v>
      </c>
      <c r="C5631" s="16"/>
      <c r="D5631" s="16"/>
      <c r="E5631" s="31"/>
      <c r="F5631" s="31"/>
      <c r="G5631" s="16"/>
      <c r="H5631" s="16"/>
      <c r="I5631" s="16"/>
      <c r="J5631" s="16"/>
      <c r="K5631" s="16"/>
      <c r="L5631" s="16"/>
      <c r="M5631" s="16"/>
      <c r="N5631" s="16"/>
      <c r="O5631" s="16"/>
      <c r="P5631" s="16"/>
      <c r="Q5631" s="16"/>
      <c r="R5631" s="16"/>
      <c r="S5631" s="16"/>
      <c r="T5631" s="16"/>
      <c r="U5631" s="16"/>
      <c r="V5631" s="16"/>
      <c r="W5631" s="16"/>
      <c r="X5631" s="16"/>
      <c r="Y5631" s="16"/>
      <c r="Z5631" s="16"/>
      <c r="AA5631" s="16"/>
      <c r="AB5631" s="16"/>
      <c r="AC5631" s="16"/>
      <c r="AD5631" s="16"/>
      <c r="AE5631" s="16"/>
      <c r="AF5631" s="16"/>
      <c r="AG5631" s="16"/>
      <c r="AH5631" s="16"/>
      <c r="AI5631" s="18">
        <v>59.98</v>
      </c>
      <c r="AJ5631" s="22">
        <f>AI5631*-0.029+-0.3</f>
        <v>-2.03942</v>
      </c>
      <c r="AK5631" s="22">
        <v>0</v>
      </c>
      <c r="AL5631" s="22">
        <v>0</v>
      </c>
      <c r="AM5631" s="22">
        <v>0</v>
      </c>
      <c r="AN5631" s="22">
        <v>-7.95</v>
      </c>
      <c r="AO5631" s="22">
        <v>0</v>
      </c>
      <c r="AP5631" s="18">
        <f>SUM(AI5631:AO5631)</f>
        <v>49.99058</v>
      </c>
    </row>
    <row r="5632" ht="20.35" customHeight="1">
      <c r="A5632" t="s" s="28">
        <v>4248</v>
      </c>
      <c r="B5632" s="15">
        <v>44607</v>
      </c>
      <c r="C5632" s="16"/>
      <c r="D5632" s="16"/>
      <c r="E5632" s="31"/>
      <c r="F5632" s="31"/>
      <c r="G5632" s="16"/>
      <c r="H5632" s="16"/>
      <c r="I5632" s="16"/>
      <c r="J5632" s="16"/>
      <c r="K5632" s="16"/>
      <c r="L5632" s="16"/>
      <c r="M5632" s="16"/>
      <c r="N5632" s="16"/>
      <c r="O5632" s="16"/>
      <c r="P5632" s="16"/>
      <c r="Q5632" s="16"/>
      <c r="R5632" s="16"/>
      <c r="S5632" s="16"/>
      <c r="T5632" s="16"/>
      <c r="U5632" s="16"/>
      <c r="V5632" s="16"/>
      <c r="W5632" s="16"/>
      <c r="X5632" s="16"/>
      <c r="Y5632" s="16"/>
      <c r="Z5632" s="16"/>
      <c r="AA5632" s="16"/>
      <c r="AB5632" s="16"/>
      <c r="AC5632" s="16"/>
      <c r="AD5632" s="16"/>
      <c r="AE5632" s="16"/>
      <c r="AF5632" s="16"/>
      <c r="AG5632" s="16"/>
      <c r="AH5632" s="16"/>
      <c r="AI5632" s="18">
        <v>131.66</v>
      </c>
      <c r="AJ5632" s="22">
        <v>0</v>
      </c>
      <c r="AK5632" s="22">
        <f>AI5632*-0.029+-0.3</f>
        <v>-4.11814</v>
      </c>
      <c r="AL5632" s="22">
        <v>0</v>
      </c>
      <c r="AM5632" s="22">
        <v>0</v>
      </c>
      <c r="AN5632" s="22">
        <v>-7.95</v>
      </c>
      <c r="AO5632" s="22">
        <v>0</v>
      </c>
      <c r="AP5632" s="18">
        <f>SUM(AI5632:AO5632)</f>
        <v>119.59186</v>
      </c>
    </row>
    <row r="5633" ht="20.35" customHeight="1">
      <c r="A5633" t="s" s="28">
        <v>4249</v>
      </c>
      <c r="B5633" s="15">
        <v>44607</v>
      </c>
      <c r="C5633" s="16"/>
      <c r="D5633" s="16"/>
      <c r="E5633" s="31"/>
      <c r="F5633" s="31"/>
      <c r="G5633" s="16"/>
      <c r="H5633" s="31"/>
      <c r="I5633" s="17">
        <v>7</v>
      </c>
      <c r="J5633" s="16"/>
      <c r="K5633" s="16"/>
      <c r="L5633" s="16"/>
      <c r="M5633" s="16"/>
      <c r="N5633" s="16"/>
      <c r="O5633" s="16"/>
      <c r="P5633" s="16"/>
      <c r="Q5633" s="16"/>
      <c r="R5633" s="17">
        <v>4</v>
      </c>
      <c r="S5633" s="16"/>
      <c r="T5633" s="16"/>
      <c r="U5633" s="17">
        <v>1</v>
      </c>
      <c r="V5633" s="16"/>
      <c r="W5633" s="16"/>
      <c r="X5633" s="16"/>
      <c r="Y5633" s="16"/>
      <c r="Z5633" s="16"/>
      <c r="AA5633" s="16"/>
      <c r="AB5633" s="16"/>
      <c r="AC5633" s="16"/>
      <c r="AD5633" s="16"/>
      <c r="AE5633" s="16"/>
      <c r="AF5633" s="16"/>
      <c r="AG5633" s="16"/>
      <c r="AH5633" s="16"/>
      <c r="AI5633" s="18">
        <v>10297.5</v>
      </c>
      <c r="AJ5633" s="22">
        <v>0</v>
      </c>
      <c r="AK5633" s="22">
        <v>0</v>
      </c>
      <c r="AL5633" s="22">
        <v>0</v>
      </c>
      <c r="AM5633" s="22">
        <v>0</v>
      </c>
      <c r="AN5633" s="22">
        <v>-50.47</v>
      </c>
      <c r="AO5633" s="22">
        <v>0</v>
      </c>
      <c r="AP5633" s="18">
        <f>SUM(AI5633:AO5633)</f>
        <v>10247.03</v>
      </c>
    </row>
    <row r="5634" ht="20.35" customHeight="1">
      <c r="A5634" t="s" s="28">
        <v>4250</v>
      </c>
      <c r="B5634" s="15">
        <v>44607</v>
      </c>
      <c r="C5634" s="17">
        <v>1</v>
      </c>
      <c r="D5634" s="16"/>
      <c r="E5634" s="31"/>
      <c r="F5634" s="31"/>
      <c r="G5634" s="16"/>
      <c r="H5634" s="16"/>
      <c r="I5634" s="16"/>
      <c r="J5634" s="16"/>
      <c r="K5634" s="16"/>
      <c r="L5634" s="16"/>
      <c r="M5634" s="16"/>
      <c r="N5634" s="16"/>
      <c r="O5634" s="16"/>
      <c r="P5634" s="16"/>
      <c r="Q5634" s="16"/>
      <c r="R5634" s="16"/>
      <c r="S5634" s="16"/>
      <c r="T5634" s="16"/>
      <c r="U5634" s="16"/>
      <c r="V5634" s="16"/>
      <c r="W5634" s="16"/>
      <c r="X5634" s="16"/>
      <c r="Y5634" s="16"/>
      <c r="Z5634" s="16"/>
      <c r="AA5634" s="16"/>
      <c r="AB5634" s="16"/>
      <c r="AC5634" s="16"/>
      <c r="AD5634" s="16"/>
      <c r="AE5634" s="16"/>
      <c r="AF5634" s="16"/>
      <c r="AG5634" s="16"/>
      <c r="AH5634" s="16"/>
      <c r="AI5634" s="18">
        <v>339.99</v>
      </c>
      <c r="AJ5634" s="22">
        <f>AI5634*-0.029+-0.3</f>
        <v>-10.15971</v>
      </c>
      <c r="AK5634" s="22">
        <v>0</v>
      </c>
      <c r="AL5634" s="22">
        <v>0</v>
      </c>
      <c r="AM5634" s="22">
        <v>0</v>
      </c>
      <c r="AN5634" s="22">
        <v>-13.82</v>
      </c>
      <c r="AO5634" s="22">
        <v>0</v>
      </c>
      <c r="AP5634" s="18">
        <f>SUM(AI5634:AO5634)</f>
        <v>316.01029</v>
      </c>
    </row>
    <row r="5635" ht="20.35" customHeight="1">
      <c r="A5635" t="s" s="28">
        <v>4251</v>
      </c>
      <c r="B5635" s="15">
        <v>44607</v>
      </c>
      <c r="C5635" s="17">
        <v>2</v>
      </c>
      <c r="D5635" s="16"/>
      <c r="E5635" s="31"/>
      <c r="F5635" s="31"/>
      <c r="G5635" s="16"/>
      <c r="H5635" s="16"/>
      <c r="I5635" s="16"/>
      <c r="J5635" s="16"/>
      <c r="K5635" s="16"/>
      <c r="L5635" s="16"/>
      <c r="M5635" s="16"/>
      <c r="N5635" s="16"/>
      <c r="O5635" s="16"/>
      <c r="P5635" s="16"/>
      <c r="Q5635" s="16"/>
      <c r="R5635" s="16"/>
      <c r="S5635" s="16"/>
      <c r="T5635" s="16"/>
      <c r="U5635" s="16"/>
      <c r="V5635" s="16"/>
      <c r="W5635" s="16"/>
      <c r="X5635" s="16"/>
      <c r="Y5635" s="16"/>
      <c r="Z5635" s="16"/>
      <c r="AA5635" s="16"/>
      <c r="AB5635" s="16"/>
      <c r="AC5635" s="16"/>
      <c r="AD5635" s="16"/>
      <c r="AE5635" s="16"/>
      <c r="AF5635" s="16"/>
      <c r="AG5635" s="16"/>
      <c r="AH5635" s="16"/>
      <c r="AI5635" s="18">
        <v>679.98</v>
      </c>
      <c r="AJ5635" s="22">
        <v>0</v>
      </c>
      <c r="AK5635" s="22">
        <v>0</v>
      </c>
      <c r="AL5635" s="22">
        <f>AI5635*-0.029-0.3</f>
        <v>-20.01942</v>
      </c>
      <c r="AM5635" s="22">
        <v>0</v>
      </c>
      <c r="AN5635" s="22">
        <v>-19.28</v>
      </c>
      <c r="AO5635" s="22">
        <v>0</v>
      </c>
      <c r="AP5635" s="18">
        <f>SUM(AI5635:AO5635)</f>
        <v>640.68058</v>
      </c>
    </row>
    <row r="5636" ht="20.35" customHeight="1">
      <c r="A5636" t="s" s="28">
        <v>4252</v>
      </c>
      <c r="B5636" s="15">
        <v>44607</v>
      </c>
      <c r="C5636" s="16"/>
      <c r="D5636" s="16"/>
      <c r="E5636" s="31"/>
      <c r="F5636" s="31"/>
      <c r="G5636" s="16"/>
      <c r="H5636" s="16"/>
      <c r="I5636" s="16"/>
      <c r="J5636" s="16"/>
      <c r="K5636" s="16"/>
      <c r="L5636" s="16"/>
      <c r="M5636" s="16"/>
      <c r="N5636" s="16"/>
      <c r="O5636" s="16"/>
      <c r="P5636" s="16"/>
      <c r="Q5636" s="16"/>
      <c r="R5636" s="16"/>
      <c r="S5636" s="16"/>
      <c r="T5636" s="16"/>
      <c r="U5636" s="16"/>
      <c r="V5636" s="16"/>
      <c r="W5636" s="16"/>
      <c r="X5636" s="17">
        <v>1</v>
      </c>
      <c r="Y5636" s="16"/>
      <c r="Z5636" s="17">
        <v>2</v>
      </c>
      <c r="AA5636" s="16"/>
      <c r="AB5636" s="16"/>
      <c r="AC5636" s="16"/>
      <c r="AD5636" s="16"/>
      <c r="AE5636" s="16"/>
      <c r="AF5636" s="16"/>
      <c r="AG5636" s="16"/>
      <c r="AH5636" s="16"/>
      <c r="AI5636" s="18">
        <v>189.97</v>
      </c>
      <c r="AJ5636" s="22">
        <f>AI5636*-0.029+-0.3</f>
        <v>-5.80913</v>
      </c>
      <c r="AK5636" s="22">
        <v>0</v>
      </c>
      <c r="AL5636" s="22">
        <v>0</v>
      </c>
      <c r="AM5636" s="22">
        <v>0</v>
      </c>
      <c r="AN5636" s="22">
        <v>-10</v>
      </c>
      <c r="AO5636" s="22">
        <v>0</v>
      </c>
      <c r="AP5636" s="18">
        <f>SUM(AI5636:AO5636)</f>
        <v>174.16087</v>
      </c>
    </row>
    <row r="5637" ht="20.35" customHeight="1">
      <c r="A5637" t="s" s="28">
        <v>4253</v>
      </c>
      <c r="B5637" s="15">
        <v>44607</v>
      </c>
      <c r="C5637" s="16"/>
      <c r="D5637" s="16"/>
      <c r="E5637" s="31"/>
      <c r="F5637" s="31"/>
      <c r="G5637" s="16"/>
      <c r="H5637" s="16"/>
      <c r="I5637" s="16"/>
      <c r="J5637" s="16"/>
      <c r="K5637" s="16"/>
      <c r="L5637" s="16"/>
      <c r="M5637" s="16"/>
      <c r="N5637" s="16"/>
      <c r="O5637" s="16"/>
      <c r="P5637" s="16"/>
      <c r="Q5637" s="16"/>
      <c r="R5637" s="16"/>
      <c r="S5637" s="16"/>
      <c r="T5637" s="16"/>
      <c r="U5637" s="16"/>
      <c r="V5637" s="16"/>
      <c r="W5637" s="16"/>
      <c r="X5637" s="17">
        <v>2</v>
      </c>
      <c r="Y5637" s="16"/>
      <c r="Z5637" s="16"/>
      <c r="AA5637" s="16"/>
      <c r="AB5637" s="16"/>
      <c r="AC5637" s="16"/>
      <c r="AD5637" s="16"/>
      <c r="AE5637" s="16"/>
      <c r="AF5637" s="16"/>
      <c r="AG5637" s="16"/>
      <c r="AH5637" s="16"/>
      <c r="AI5637" s="18">
        <v>749.98</v>
      </c>
      <c r="AJ5637" s="22">
        <f>AI5637*-0.029+-0.3</f>
        <v>-22.04942</v>
      </c>
      <c r="AK5637" s="22">
        <v>0</v>
      </c>
      <c r="AL5637" s="22">
        <v>0</v>
      </c>
      <c r="AM5637" s="22">
        <v>0</v>
      </c>
      <c r="AN5637" s="22">
        <v>-19.25</v>
      </c>
      <c r="AO5637" s="22">
        <v>0</v>
      </c>
      <c r="AP5637" s="18">
        <f>SUM(AI5637:AO5637)</f>
        <v>708.68058</v>
      </c>
    </row>
    <row r="5638" ht="20.35" customHeight="1">
      <c r="A5638" t="s" s="28">
        <v>4254</v>
      </c>
      <c r="B5638" s="15">
        <v>44607</v>
      </c>
      <c r="C5638" s="17">
        <v>1</v>
      </c>
      <c r="D5638" s="16"/>
      <c r="E5638" s="31"/>
      <c r="F5638" s="31"/>
      <c r="G5638" s="16"/>
      <c r="H5638" s="16"/>
      <c r="I5638" s="16"/>
      <c r="J5638" s="16"/>
      <c r="K5638" s="16"/>
      <c r="L5638" s="16"/>
      <c r="M5638" s="16"/>
      <c r="N5638" s="16"/>
      <c r="O5638" s="16"/>
      <c r="P5638" s="16"/>
      <c r="Q5638" s="16"/>
      <c r="R5638" s="16"/>
      <c r="S5638" s="16"/>
      <c r="T5638" s="16"/>
      <c r="U5638" s="16"/>
      <c r="V5638" s="16"/>
      <c r="W5638" s="16"/>
      <c r="X5638" s="16"/>
      <c r="Y5638" s="16"/>
      <c r="Z5638" s="16"/>
      <c r="AA5638" s="16"/>
      <c r="AB5638" s="16"/>
      <c r="AC5638" s="16"/>
      <c r="AD5638" s="16"/>
      <c r="AE5638" s="16"/>
      <c r="AF5638" s="16"/>
      <c r="AG5638" s="16"/>
      <c r="AH5638" s="16"/>
      <c r="AI5638" s="18">
        <v>326.24</v>
      </c>
      <c r="AJ5638" s="22">
        <f>AI5638*-0.029+-0.3</f>
        <v>-9.760960000000001</v>
      </c>
      <c r="AK5638" s="22">
        <v>0</v>
      </c>
      <c r="AL5638" s="22">
        <v>0</v>
      </c>
      <c r="AM5638" s="22">
        <v>0</v>
      </c>
      <c r="AN5638" s="22">
        <v>-12.67</v>
      </c>
      <c r="AO5638" s="22">
        <v>-26.25</v>
      </c>
      <c r="AP5638" s="18">
        <f>SUM(AI5638:AO5638)</f>
        <v>277.55904</v>
      </c>
    </row>
    <row r="5639" ht="20.35" customHeight="1">
      <c r="A5639" t="s" s="28">
        <v>2977</v>
      </c>
      <c r="B5639" s="15">
        <v>44608</v>
      </c>
      <c r="C5639" s="16"/>
      <c r="D5639" s="16"/>
      <c r="E5639" s="31"/>
      <c r="F5639" s="31"/>
      <c r="G5639" s="16"/>
      <c r="H5639" s="16"/>
      <c r="I5639" s="16"/>
      <c r="J5639" s="16"/>
      <c r="K5639" s="16"/>
      <c r="L5639" s="16"/>
      <c r="M5639" s="16"/>
      <c r="N5639" s="16"/>
      <c r="O5639" s="16"/>
      <c r="P5639" s="16"/>
      <c r="Q5639" s="16"/>
      <c r="R5639" s="16"/>
      <c r="S5639" s="17">
        <v>1</v>
      </c>
      <c r="T5639" s="16"/>
      <c r="U5639" s="16"/>
      <c r="V5639" s="16"/>
      <c r="W5639" s="16"/>
      <c r="X5639" s="16"/>
      <c r="Y5639" s="16"/>
      <c r="Z5639" s="16"/>
      <c r="AA5639" s="16"/>
      <c r="AB5639" s="16"/>
      <c r="AC5639" s="16"/>
      <c r="AD5639" s="16"/>
      <c r="AE5639" s="16"/>
      <c r="AF5639" s="16"/>
      <c r="AG5639" s="16"/>
      <c r="AH5639" s="16"/>
      <c r="AI5639" s="18">
        <v>396.93</v>
      </c>
      <c r="AJ5639" s="22">
        <f>AI5639*-0.029+-0.3</f>
        <v>-11.81097</v>
      </c>
      <c r="AK5639" s="22">
        <v>0</v>
      </c>
      <c r="AL5639" s="22">
        <v>0</v>
      </c>
      <c r="AM5639" s="22">
        <v>0</v>
      </c>
      <c r="AN5639" s="22">
        <v>-10</v>
      </c>
      <c r="AO5639" s="22">
        <v>-31.94</v>
      </c>
      <c r="AP5639" s="18">
        <f>SUM(AI5639:AO5639)</f>
        <v>343.17903</v>
      </c>
    </row>
    <row r="5640" ht="20.35" customHeight="1">
      <c r="A5640" t="s" s="28">
        <v>4255</v>
      </c>
      <c r="B5640" s="15">
        <v>44608</v>
      </c>
      <c r="C5640" s="16"/>
      <c r="D5640" s="16"/>
      <c r="E5640" s="31"/>
      <c r="F5640" s="31"/>
      <c r="G5640" s="16"/>
      <c r="H5640" s="16"/>
      <c r="I5640" s="16"/>
      <c r="J5640" s="16"/>
      <c r="K5640" s="16"/>
      <c r="L5640" s="17">
        <v>6</v>
      </c>
      <c r="M5640" s="16"/>
      <c r="N5640" s="16"/>
      <c r="O5640" s="16"/>
      <c r="P5640" s="16"/>
      <c r="Q5640" s="16"/>
      <c r="R5640" s="16"/>
      <c r="S5640" s="17">
        <v>1</v>
      </c>
      <c r="T5640" s="16"/>
      <c r="U5640" s="16"/>
      <c r="V5640" s="16"/>
      <c r="W5640" s="16"/>
      <c r="X5640" s="16"/>
      <c r="Y5640" s="16"/>
      <c r="Z5640" s="16"/>
      <c r="AA5640" s="16"/>
      <c r="AB5640" s="16"/>
      <c r="AC5640" s="16"/>
      <c r="AD5640" s="16"/>
      <c r="AE5640" s="16"/>
      <c r="AF5640" s="16"/>
      <c r="AG5640" s="16"/>
      <c r="AH5640" s="16"/>
      <c r="AI5640" s="18">
        <v>7134.75</v>
      </c>
      <c r="AJ5640" s="22">
        <f>AI5640*-0.029+-0.3</f>
        <v>-207.20775</v>
      </c>
      <c r="AK5640" s="22">
        <v>0</v>
      </c>
      <c r="AL5640" s="22">
        <v>0</v>
      </c>
      <c r="AM5640" s="22">
        <v>0</v>
      </c>
      <c r="AN5640" s="22">
        <v>-96.34999999999999</v>
      </c>
      <c r="AO5640" s="22">
        <v>0</v>
      </c>
      <c r="AP5640" s="18">
        <f>SUM(AI5640:AO5640)</f>
        <v>6831.19225</v>
      </c>
    </row>
    <row r="5641" ht="20.35" customHeight="1">
      <c r="A5641" t="s" s="28">
        <v>4256</v>
      </c>
      <c r="B5641" s="15">
        <v>44608</v>
      </c>
      <c r="C5641" s="17">
        <v>1</v>
      </c>
      <c r="D5641" s="16"/>
      <c r="E5641" s="31"/>
      <c r="F5641" s="31"/>
      <c r="G5641" s="16"/>
      <c r="H5641" s="16"/>
      <c r="I5641" s="16"/>
      <c r="J5641" s="16"/>
      <c r="K5641" s="16"/>
      <c r="L5641" s="16"/>
      <c r="M5641" s="16"/>
      <c r="N5641" s="16"/>
      <c r="O5641" s="16"/>
      <c r="P5641" s="16"/>
      <c r="Q5641" s="16"/>
      <c r="R5641" s="16"/>
      <c r="S5641" s="16"/>
      <c r="T5641" s="16"/>
      <c r="U5641" s="16"/>
      <c r="V5641" s="16"/>
      <c r="W5641" s="16"/>
      <c r="X5641" s="16"/>
      <c r="Y5641" s="16"/>
      <c r="Z5641" s="16"/>
      <c r="AA5641" s="16"/>
      <c r="AB5641" s="16"/>
      <c r="AC5641" s="16"/>
      <c r="AD5641" s="16"/>
      <c r="AE5641" s="16"/>
      <c r="AF5641" s="16"/>
      <c r="AG5641" s="16"/>
      <c r="AH5641" s="16"/>
      <c r="AI5641" s="18">
        <v>299.99</v>
      </c>
      <c r="AJ5641" s="22">
        <v>0</v>
      </c>
      <c r="AK5641" s="22">
        <v>0</v>
      </c>
      <c r="AL5641" s="22">
        <f>AI5641*-0.029-0.3</f>
        <v>-8.99971</v>
      </c>
      <c r="AM5641" s="22">
        <v>0</v>
      </c>
      <c r="AN5641" s="22">
        <v>-10.8</v>
      </c>
      <c r="AO5641" s="22">
        <v>0</v>
      </c>
      <c r="AP5641" s="18">
        <f>SUM(AI5641:AO5641)</f>
        <v>280.19029</v>
      </c>
    </row>
    <row r="5642" ht="20.35" customHeight="1">
      <c r="A5642" t="s" s="28">
        <v>4257</v>
      </c>
      <c r="B5642" s="15">
        <v>44608</v>
      </c>
      <c r="C5642" s="16"/>
      <c r="D5642" s="16"/>
      <c r="E5642" s="31"/>
      <c r="F5642" s="31"/>
      <c r="G5642" s="16"/>
      <c r="H5642" s="16"/>
      <c r="I5642" s="16"/>
      <c r="J5642" s="16"/>
      <c r="K5642" s="16"/>
      <c r="L5642" s="16"/>
      <c r="M5642" s="16"/>
      <c r="N5642" s="16"/>
      <c r="O5642" s="16"/>
      <c r="P5642" s="16"/>
      <c r="Q5642" s="16"/>
      <c r="R5642" s="16"/>
      <c r="S5642" s="16"/>
      <c r="T5642" s="16"/>
      <c r="U5642" s="16"/>
      <c r="V5642" s="16"/>
      <c r="W5642" s="16"/>
      <c r="X5642" s="16"/>
      <c r="Y5642" s="16"/>
      <c r="Z5642" s="17">
        <v>1</v>
      </c>
      <c r="AA5642" s="16"/>
      <c r="AB5642" s="16"/>
      <c r="AC5642" s="16"/>
      <c r="AD5642" s="16"/>
      <c r="AE5642" s="16"/>
      <c r="AF5642" s="16"/>
      <c r="AG5642" s="16"/>
      <c r="AH5642" s="16"/>
      <c r="AI5642" s="18">
        <v>59.79</v>
      </c>
      <c r="AJ5642" s="22">
        <f>AI5642*-0.029+-0.3</f>
        <v>-2.03391</v>
      </c>
      <c r="AK5642" s="22">
        <v>0</v>
      </c>
      <c r="AL5642" s="22">
        <v>0</v>
      </c>
      <c r="AM5642" s="22">
        <v>0</v>
      </c>
      <c r="AN5642" s="22">
        <v>-7.95</v>
      </c>
      <c r="AO5642" s="22">
        <v>-4.81</v>
      </c>
      <c r="AP5642" s="18">
        <f>SUM(AI5642:AO5642)</f>
        <v>44.99609</v>
      </c>
    </row>
    <row r="5643" ht="20.35" customHeight="1">
      <c r="A5643" t="s" s="28">
        <v>3937</v>
      </c>
      <c r="B5643" s="15">
        <v>44608</v>
      </c>
      <c r="C5643" s="17">
        <v>1</v>
      </c>
      <c r="D5643" s="16"/>
      <c r="E5643" s="31"/>
      <c r="F5643" s="59">
        <v>1</v>
      </c>
      <c r="G5643" s="16"/>
      <c r="H5643" s="16"/>
      <c r="I5643" s="16"/>
      <c r="J5643" s="16"/>
      <c r="K5643" s="16"/>
      <c r="L5643" s="16"/>
      <c r="M5643" s="16"/>
      <c r="N5643" s="16"/>
      <c r="O5643" s="16"/>
      <c r="P5643" s="16"/>
      <c r="Q5643" s="16"/>
      <c r="R5643" s="16"/>
      <c r="S5643" s="16"/>
      <c r="T5643" s="16"/>
      <c r="U5643" s="16"/>
      <c r="V5643" s="16"/>
      <c r="W5643" s="16"/>
      <c r="X5643" s="16"/>
      <c r="Y5643" s="16"/>
      <c r="Z5643" s="16"/>
      <c r="AA5643" s="16"/>
      <c r="AB5643" s="16"/>
      <c r="AC5643" s="16"/>
      <c r="AD5643" s="16"/>
      <c r="AE5643" s="16"/>
      <c r="AF5643" s="16"/>
      <c r="AG5643" s="16"/>
      <c r="AH5643" s="16"/>
      <c r="AI5643" s="18">
        <v>469.97</v>
      </c>
      <c r="AJ5643" s="22">
        <f>AI5643*-0.029+-0.3</f>
        <v>-13.92913</v>
      </c>
      <c r="AK5643" s="22">
        <v>0</v>
      </c>
      <c r="AL5643" s="22">
        <v>0</v>
      </c>
      <c r="AM5643" s="22">
        <v>0</v>
      </c>
      <c r="AN5643" s="22">
        <v>-13.97</v>
      </c>
      <c r="AO5643" s="22">
        <v>0</v>
      </c>
      <c r="AP5643" s="18">
        <f>SUM(AI5643:AO5643)</f>
        <v>442.07087</v>
      </c>
    </row>
    <row r="5644" ht="20.35" customHeight="1">
      <c r="A5644" t="s" s="28">
        <v>4153</v>
      </c>
      <c r="B5644" s="15">
        <v>44608</v>
      </c>
      <c r="C5644" s="16"/>
      <c r="D5644" s="16"/>
      <c r="E5644" s="31"/>
      <c r="F5644" s="31"/>
      <c r="G5644" s="16"/>
      <c r="H5644" s="16"/>
      <c r="I5644" s="16"/>
      <c r="J5644" s="16"/>
      <c r="K5644" s="16"/>
      <c r="L5644" s="16"/>
      <c r="M5644" s="16"/>
      <c r="N5644" s="16"/>
      <c r="O5644" s="16"/>
      <c r="P5644" s="16"/>
      <c r="Q5644" s="16"/>
      <c r="R5644" s="16"/>
      <c r="S5644" s="16"/>
      <c r="T5644" s="16"/>
      <c r="U5644" s="16"/>
      <c r="V5644" s="16"/>
      <c r="W5644" s="16"/>
      <c r="X5644" s="16"/>
      <c r="Y5644" s="16"/>
      <c r="Z5644" s="16"/>
      <c r="AA5644" s="16"/>
      <c r="AB5644" s="16"/>
      <c r="AC5644" s="16"/>
      <c r="AD5644" s="16"/>
      <c r="AE5644" s="16"/>
      <c r="AF5644" s="16"/>
      <c r="AG5644" s="16"/>
      <c r="AH5644" s="16"/>
      <c r="AI5644" s="18">
        <v>149.97</v>
      </c>
      <c r="AJ5644" s="22">
        <f>AI5644*-0.029+-0.3</f>
        <v>-4.64913</v>
      </c>
      <c r="AK5644" s="22">
        <v>0</v>
      </c>
      <c r="AL5644" s="22">
        <v>0</v>
      </c>
      <c r="AM5644" s="22">
        <v>0</v>
      </c>
      <c r="AN5644" s="22">
        <v>-7.95</v>
      </c>
      <c r="AO5644" s="22">
        <v>0</v>
      </c>
      <c r="AP5644" s="18">
        <f>SUM(AI5644:AO5644)</f>
        <v>137.37087</v>
      </c>
    </row>
    <row r="5645" ht="20.35" customHeight="1">
      <c r="A5645" t="s" s="28">
        <v>4258</v>
      </c>
      <c r="B5645" s="15">
        <v>44608</v>
      </c>
      <c r="C5645" s="17">
        <v>1</v>
      </c>
      <c r="D5645" s="16"/>
      <c r="E5645" s="31"/>
      <c r="F5645" s="31"/>
      <c r="G5645" s="16"/>
      <c r="H5645" s="16"/>
      <c r="I5645" s="16"/>
      <c r="J5645" s="16"/>
      <c r="K5645" s="16"/>
      <c r="L5645" s="16"/>
      <c r="M5645" s="16"/>
      <c r="N5645" s="16"/>
      <c r="O5645" s="16"/>
      <c r="P5645" s="16"/>
      <c r="Q5645" s="16"/>
      <c r="R5645" s="16"/>
      <c r="S5645" s="16"/>
      <c r="T5645" s="16"/>
      <c r="U5645" s="16"/>
      <c r="V5645" s="16"/>
      <c r="W5645" s="16"/>
      <c r="X5645" s="16"/>
      <c r="Y5645" s="16"/>
      <c r="Z5645" s="16"/>
      <c r="AA5645" s="16"/>
      <c r="AB5645" s="16"/>
      <c r="AC5645" s="16"/>
      <c r="AD5645" s="16"/>
      <c r="AE5645" s="16"/>
      <c r="AF5645" s="16"/>
      <c r="AG5645" s="16"/>
      <c r="AH5645" s="16"/>
      <c r="AI5645" s="18">
        <v>378.33</v>
      </c>
      <c r="AJ5645" s="22">
        <v>0</v>
      </c>
      <c r="AK5645" s="22">
        <f>AI5645*-0.029+-0.3</f>
        <v>-11.27157</v>
      </c>
      <c r="AL5645" s="22">
        <v>0</v>
      </c>
      <c r="AM5645" s="22">
        <v>0</v>
      </c>
      <c r="AN5645" s="22">
        <v>-13.3</v>
      </c>
      <c r="AO5645" s="22">
        <v>-30.44</v>
      </c>
      <c r="AP5645" s="18">
        <f>SUM(AI5645:AO5645)</f>
        <v>323.31843</v>
      </c>
    </row>
    <row r="5646" ht="20.35" customHeight="1">
      <c r="A5646" t="s" s="28">
        <v>2923</v>
      </c>
      <c r="B5646" s="15">
        <v>44609</v>
      </c>
      <c r="C5646" s="16"/>
      <c r="D5646" s="16"/>
      <c r="E5646" s="31"/>
      <c r="F5646" s="31"/>
      <c r="G5646" s="16"/>
      <c r="H5646" s="16"/>
      <c r="I5646" s="16"/>
      <c r="J5646" s="16"/>
      <c r="K5646" s="16"/>
      <c r="L5646" s="16"/>
      <c r="M5646" s="16"/>
      <c r="N5646" s="16"/>
      <c r="O5646" s="16"/>
      <c r="P5646" s="16"/>
      <c r="Q5646" s="16"/>
      <c r="R5646" s="16"/>
      <c r="S5646" s="16"/>
      <c r="T5646" s="16"/>
      <c r="U5646" s="17">
        <v>1</v>
      </c>
      <c r="V5646" s="16"/>
      <c r="W5646" s="16"/>
      <c r="X5646" s="16"/>
      <c r="Y5646" s="16"/>
      <c r="Z5646" s="16"/>
      <c r="AA5646" s="16"/>
      <c r="AB5646" s="16"/>
      <c r="AC5646" s="16"/>
      <c r="AD5646" s="16"/>
      <c r="AE5646" s="16"/>
      <c r="AF5646" s="16"/>
      <c r="AG5646" s="16"/>
      <c r="AH5646" s="16"/>
      <c r="AI5646" s="18">
        <v>2579.86</v>
      </c>
      <c r="AJ5646" s="22">
        <f>AI5646*-0.029+-0.3</f>
        <v>-75.11593999999999</v>
      </c>
      <c r="AK5646" s="22">
        <v>0</v>
      </c>
      <c r="AL5646" s="22">
        <v>0</v>
      </c>
      <c r="AM5646" s="22">
        <v>0</v>
      </c>
      <c r="AN5646" s="22">
        <v>-79.87</v>
      </c>
      <c r="AO5646" s="22">
        <v>0</v>
      </c>
      <c r="AP5646" s="18">
        <f>SUM(AI5646:AO5646)</f>
        <v>2424.87406</v>
      </c>
    </row>
    <row r="5647" ht="20.35" customHeight="1">
      <c r="A5647" t="s" s="28">
        <v>4259</v>
      </c>
      <c r="B5647" s="15">
        <v>44609</v>
      </c>
      <c r="C5647" s="16"/>
      <c r="D5647" s="16"/>
      <c r="E5647" s="31"/>
      <c r="F5647" s="31"/>
      <c r="G5647" s="16"/>
      <c r="H5647" s="16"/>
      <c r="I5647" s="16"/>
      <c r="J5647" s="16"/>
      <c r="K5647" s="16"/>
      <c r="L5647" s="16"/>
      <c r="M5647" s="16"/>
      <c r="N5647" s="16"/>
      <c r="O5647" s="16"/>
      <c r="P5647" s="16"/>
      <c r="Q5647" s="16"/>
      <c r="R5647" s="16"/>
      <c r="S5647" s="16"/>
      <c r="T5647" s="16"/>
      <c r="U5647" s="16"/>
      <c r="V5647" s="16"/>
      <c r="W5647" s="16"/>
      <c r="X5647" s="17">
        <v>1</v>
      </c>
      <c r="Y5647" s="16"/>
      <c r="Z5647" s="16"/>
      <c r="AA5647" s="16"/>
      <c r="AB5647" s="16"/>
      <c r="AC5647" s="16"/>
      <c r="AD5647" s="16"/>
      <c r="AE5647" s="16"/>
      <c r="AF5647" s="16"/>
      <c r="AG5647" s="16"/>
      <c r="AH5647" s="16"/>
      <c r="AI5647" s="18">
        <v>109.99</v>
      </c>
      <c r="AJ5647" s="22">
        <f>AI5647*-0.029+-0.3</f>
        <v>-3.48971</v>
      </c>
      <c r="AK5647" s="22">
        <v>0</v>
      </c>
      <c r="AL5647" s="22">
        <v>0</v>
      </c>
      <c r="AM5647" s="22">
        <v>0</v>
      </c>
      <c r="AN5647" s="22">
        <v>-10</v>
      </c>
      <c r="AO5647" s="22">
        <v>0</v>
      </c>
      <c r="AP5647" s="18">
        <f>SUM(AI5647:AO5647)</f>
        <v>96.50029000000001</v>
      </c>
    </row>
    <row r="5648" ht="20.35" customHeight="1">
      <c r="A5648" t="s" s="28">
        <v>571</v>
      </c>
      <c r="B5648" s="15">
        <v>44609</v>
      </c>
      <c r="C5648" s="17">
        <v>1</v>
      </c>
      <c r="D5648" s="16"/>
      <c r="E5648" s="31"/>
      <c r="F5648" s="31"/>
      <c r="G5648" s="16"/>
      <c r="H5648" s="16"/>
      <c r="I5648" s="16"/>
      <c r="J5648" s="16"/>
      <c r="K5648" s="16"/>
      <c r="L5648" s="16"/>
      <c r="M5648" s="16"/>
      <c r="N5648" s="16"/>
      <c r="O5648" s="16"/>
      <c r="P5648" s="16"/>
      <c r="Q5648" s="16"/>
      <c r="R5648" s="16"/>
      <c r="S5648" s="16"/>
      <c r="T5648" s="16"/>
      <c r="U5648" s="16"/>
      <c r="V5648" s="16"/>
      <c r="W5648" s="16"/>
      <c r="X5648" s="16"/>
      <c r="Y5648" s="16"/>
      <c r="Z5648" s="16"/>
      <c r="AA5648" s="16"/>
      <c r="AB5648" s="16"/>
      <c r="AC5648" s="16"/>
      <c r="AD5648" s="16"/>
      <c r="AE5648" s="16"/>
      <c r="AF5648" s="16"/>
      <c r="AG5648" s="16"/>
      <c r="AH5648" s="16"/>
      <c r="AI5648" s="18">
        <v>339.99</v>
      </c>
      <c r="AJ5648" s="22">
        <f>AI5648*-0.029+-0.3</f>
        <v>-10.15971</v>
      </c>
      <c r="AK5648" s="22">
        <v>0</v>
      </c>
      <c r="AL5648" s="22">
        <v>0</v>
      </c>
      <c r="AM5648" s="22">
        <v>0</v>
      </c>
      <c r="AN5648" s="22">
        <v>-14.14</v>
      </c>
      <c r="AO5648" s="22">
        <v>0</v>
      </c>
      <c r="AP5648" s="18">
        <f>SUM(AI5648:AO5648)</f>
        <v>315.69029</v>
      </c>
    </row>
    <row r="5649" ht="20.35" customHeight="1">
      <c r="A5649" t="s" s="28">
        <v>4260</v>
      </c>
      <c r="B5649" s="15">
        <v>44609</v>
      </c>
      <c r="C5649" s="16"/>
      <c r="D5649" s="16"/>
      <c r="E5649" s="31"/>
      <c r="F5649" s="31"/>
      <c r="G5649" s="16"/>
      <c r="H5649" s="16"/>
      <c r="I5649" s="16"/>
      <c r="J5649" s="16"/>
      <c r="K5649" s="16"/>
      <c r="L5649" s="16"/>
      <c r="M5649" s="16"/>
      <c r="N5649" s="16"/>
      <c r="O5649" s="16"/>
      <c r="P5649" s="16"/>
      <c r="Q5649" s="16"/>
      <c r="R5649" s="16"/>
      <c r="S5649" s="17">
        <v>1</v>
      </c>
      <c r="T5649" s="16"/>
      <c r="U5649" s="16"/>
      <c r="V5649" s="16"/>
      <c r="W5649" s="16"/>
      <c r="X5649" s="16"/>
      <c r="Y5649" s="16"/>
      <c r="Z5649" s="16"/>
      <c r="AA5649" s="16"/>
      <c r="AB5649" s="16"/>
      <c r="AC5649" s="16"/>
      <c r="AD5649" s="16"/>
      <c r="AE5649" s="16"/>
      <c r="AF5649" s="16"/>
      <c r="AG5649" s="16"/>
      <c r="AH5649" s="16"/>
      <c r="AI5649" s="18">
        <v>430.19</v>
      </c>
      <c r="AJ5649" s="22">
        <v>0</v>
      </c>
      <c r="AK5649" s="22">
        <f>AI5649*-0.029+-0.3</f>
        <v>-12.77551</v>
      </c>
      <c r="AL5649" s="22">
        <v>0</v>
      </c>
      <c r="AM5649" s="22">
        <v>0</v>
      </c>
      <c r="AN5649" s="22">
        <v>-34</v>
      </c>
      <c r="AO5649" s="22">
        <v>0</v>
      </c>
      <c r="AP5649" s="18">
        <f>SUM(AI5649:AO5649)</f>
        <v>383.41449</v>
      </c>
    </row>
    <row r="5650" ht="20.35" customHeight="1">
      <c r="A5650" t="s" s="28">
        <v>4261</v>
      </c>
      <c r="B5650" s="15">
        <v>44609</v>
      </c>
      <c r="C5650" s="16"/>
      <c r="D5650" s="16"/>
      <c r="E5650" s="31"/>
      <c r="F5650" s="31"/>
      <c r="G5650" s="16"/>
      <c r="H5650" s="16"/>
      <c r="I5650" s="16"/>
      <c r="J5650" s="16"/>
      <c r="K5650" s="16"/>
      <c r="L5650" s="16"/>
      <c r="M5650" s="17">
        <v>7</v>
      </c>
      <c r="N5650" s="16"/>
      <c r="O5650" s="16"/>
      <c r="P5650" s="16"/>
      <c r="Q5650" s="16"/>
      <c r="R5650" s="16"/>
      <c r="S5650" s="17">
        <v>1</v>
      </c>
      <c r="T5650" s="16"/>
      <c r="U5650" s="17">
        <v>1</v>
      </c>
      <c r="V5650" s="16"/>
      <c r="W5650" s="16"/>
      <c r="X5650" s="16"/>
      <c r="Y5650" s="16"/>
      <c r="Z5650" s="16"/>
      <c r="AA5650" s="16"/>
      <c r="AB5650" s="16"/>
      <c r="AC5650" s="16"/>
      <c r="AD5650" s="16"/>
      <c r="AE5650" s="16"/>
      <c r="AF5650" s="16"/>
      <c r="AG5650" s="16"/>
      <c r="AH5650" s="16"/>
      <c r="AI5650" s="18">
        <v>7786.75</v>
      </c>
      <c r="AJ5650" s="22">
        <v>0</v>
      </c>
      <c r="AK5650" s="22">
        <v>0</v>
      </c>
      <c r="AL5650" s="22">
        <v>0</v>
      </c>
      <c r="AM5650" s="22">
        <v>0</v>
      </c>
      <c r="AN5650" s="22">
        <v>-221</v>
      </c>
      <c r="AO5650" s="22">
        <v>0</v>
      </c>
      <c r="AP5650" s="18">
        <f>SUM(AI5650:AO5650)</f>
        <v>7565.75</v>
      </c>
    </row>
    <row r="5651" ht="20.35" customHeight="1">
      <c r="A5651" t="s" s="28">
        <v>4238</v>
      </c>
      <c r="B5651" s="15">
        <v>44610</v>
      </c>
      <c r="C5651" s="16"/>
      <c r="D5651" s="16"/>
      <c r="E5651" s="31"/>
      <c r="F5651" s="31"/>
      <c r="G5651" s="16"/>
      <c r="H5651" s="16"/>
      <c r="I5651" s="16"/>
      <c r="J5651" s="16"/>
      <c r="K5651" s="16"/>
      <c r="L5651" s="16"/>
      <c r="M5651" s="16"/>
      <c r="N5651" s="16"/>
      <c r="O5651" s="16"/>
      <c r="P5651" s="16"/>
      <c r="Q5651" s="16"/>
      <c r="R5651" s="16"/>
      <c r="S5651" s="16"/>
      <c r="T5651" s="16"/>
      <c r="U5651" s="16"/>
      <c r="V5651" s="16"/>
      <c r="W5651" s="16"/>
      <c r="X5651" s="17">
        <v>1</v>
      </c>
      <c r="Y5651" s="16"/>
      <c r="Z5651" s="16"/>
      <c r="AA5651" s="16"/>
      <c r="AB5651" s="16"/>
      <c r="AC5651" s="16"/>
      <c r="AD5651" s="16"/>
      <c r="AE5651" s="16"/>
      <c r="AF5651" s="16"/>
      <c r="AG5651" s="16"/>
      <c r="AH5651" s="16"/>
      <c r="AI5651" s="18">
        <v>239.99</v>
      </c>
      <c r="AJ5651" s="22">
        <f>AI5651*-0.029+-0.3</f>
        <v>-7.25971</v>
      </c>
      <c r="AK5651" s="22">
        <v>0</v>
      </c>
      <c r="AL5651" s="22">
        <v>0</v>
      </c>
      <c r="AM5651" s="22">
        <v>0</v>
      </c>
      <c r="AN5651" s="22">
        <v>-10.25</v>
      </c>
      <c r="AO5651" s="22">
        <v>0</v>
      </c>
      <c r="AP5651" s="18">
        <f>SUM(AI5651:AO5651)</f>
        <v>222.48029</v>
      </c>
    </row>
    <row r="5652" ht="20.35" customHeight="1">
      <c r="A5652" t="s" s="28">
        <v>4238</v>
      </c>
      <c r="B5652" s="15">
        <v>44610</v>
      </c>
      <c r="C5652" s="16"/>
      <c r="D5652" s="16"/>
      <c r="E5652" s="31"/>
      <c r="F5652" s="31"/>
      <c r="G5652" s="16"/>
      <c r="H5652" s="16"/>
      <c r="I5652" s="16"/>
      <c r="J5652" s="16"/>
      <c r="K5652" s="16"/>
      <c r="L5652" s="16"/>
      <c r="M5652" s="16"/>
      <c r="N5652" s="16"/>
      <c r="O5652" s="16"/>
      <c r="P5652" s="16"/>
      <c r="Q5652" s="16"/>
      <c r="R5652" s="16"/>
      <c r="S5652" s="16"/>
      <c r="T5652" s="16"/>
      <c r="U5652" s="16"/>
      <c r="V5652" s="16"/>
      <c r="W5652" s="16"/>
      <c r="X5652" s="16"/>
      <c r="Y5652" s="16"/>
      <c r="Z5652" s="16"/>
      <c r="AA5652" s="16"/>
      <c r="AB5652" s="16"/>
      <c r="AC5652" s="16"/>
      <c r="AD5652" s="16"/>
      <c r="AE5652" s="16"/>
      <c r="AF5652" s="16"/>
      <c r="AG5652" s="16"/>
      <c r="AH5652" s="16"/>
      <c r="AI5652" s="18">
        <v>39.95</v>
      </c>
      <c r="AJ5652" s="22">
        <f>AI5652*-0.029+-0.3</f>
        <v>-1.45855</v>
      </c>
      <c r="AK5652" s="22">
        <v>0</v>
      </c>
      <c r="AL5652" s="22">
        <v>0</v>
      </c>
      <c r="AM5652" s="22">
        <v>0</v>
      </c>
      <c r="AN5652" s="22">
        <v>0</v>
      </c>
      <c r="AO5652" s="22">
        <v>0</v>
      </c>
      <c r="AP5652" s="18">
        <f>SUM(AI5652:AO5652)</f>
        <v>38.49145</v>
      </c>
    </row>
    <row r="5653" ht="20.35" customHeight="1">
      <c r="A5653" t="s" s="28">
        <v>4238</v>
      </c>
      <c r="B5653" s="15">
        <v>44610</v>
      </c>
      <c r="C5653" s="16"/>
      <c r="D5653" s="16"/>
      <c r="E5653" s="31"/>
      <c r="F5653" s="31"/>
      <c r="G5653" s="16"/>
      <c r="H5653" s="16"/>
      <c r="I5653" s="16"/>
      <c r="J5653" s="16"/>
      <c r="K5653" s="16"/>
      <c r="L5653" s="16"/>
      <c r="M5653" s="16"/>
      <c r="N5653" s="16"/>
      <c r="O5653" s="16"/>
      <c r="P5653" s="16"/>
      <c r="Q5653" s="16"/>
      <c r="R5653" s="16"/>
      <c r="S5653" s="16"/>
      <c r="T5653" s="16"/>
      <c r="U5653" s="16"/>
      <c r="V5653" s="16"/>
      <c r="W5653" s="16"/>
      <c r="X5653" s="16"/>
      <c r="Y5653" s="16"/>
      <c r="Z5653" s="16"/>
      <c r="AA5653" s="16"/>
      <c r="AB5653" s="16"/>
      <c r="AC5653" s="16"/>
      <c r="AD5653" s="16"/>
      <c r="AE5653" s="16"/>
      <c r="AF5653" s="16"/>
      <c r="AG5653" s="16"/>
      <c r="AH5653" s="16"/>
      <c r="AI5653" s="18">
        <v>15.98</v>
      </c>
      <c r="AJ5653" s="22">
        <f>AI5653*-0.029+-0.3</f>
        <v>-0.76342</v>
      </c>
      <c r="AK5653" s="22">
        <v>0</v>
      </c>
      <c r="AL5653" s="22">
        <v>0</v>
      </c>
      <c r="AM5653" s="22">
        <v>0</v>
      </c>
      <c r="AN5653" s="22">
        <v>0</v>
      </c>
      <c r="AO5653" s="22">
        <v>0</v>
      </c>
      <c r="AP5653" s="18">
        <f>SUM(AI5653:AO5653)</f>
        <v>15.21658</v>
      </c>
    </row>
    <row r="5654" ht="20.35" customHeight="1">
      <c r="A5654" t="s" s="28">
        <v>1630</v>
      </c>
      <c r="B5654" s="15">
        <v>44610</v>
      </c>
      <c r="C5654" s="16"/>
      <c r="D5654" s="16"/>
      <c r="E5654" s="31"/>
      <c r="F5654" s="31"/>
      <c r="G5654" s="16"/>
      <c r="H5654" s="16"/>
      <c r="I5654" s="16"/>
      <c r="J5654" s="16"/>
      <c r="K5654" s="16"/>
      <c r="L5654" s="17">
        <v>2</v>
      </c>
      <c r="M5654" s="16"/>
      <c r="N5654" s="16"/>
      <c r="O5654" s="16"/>
      <c r="P5654" s="16"/>
      <c r="Q5654" s="16"/>
      <c r="R5654" s="16"/>
      <c r="S5654" s="16"/>
      <c r="T5654" s="16"/>
      <c r="U5654" s="16"/>
      <c r="V5654" s="16"/>
      <c r="W5654" s="16"/>
      <c r="X5654" s="16"/>
      <c r="Y5654" s="16"/>
      <c r="Z5654" s="16"/>
      <c r="AA5654" s="16"/>
      <c r="AB5654" s="16"/>
      <c r="AC5654" s="16"/>
      <c r="AD5654" s="16"/>
      <c r="AE5654" s="16"/>
      <c r="AF5654" s="16"/>
      <c r="AG5654" s="16"/>
      <c r="AH5654" s="16"/>
      <c r="AI5654" s="18">
        <v>1848.71</v>
      </c>
      <c r="AJ5654" s="22">
        <v>0</v>
      </c>
      <c r="AK5654" s="22">
        <f>AI5654*-0.029+-0.3</f>
        <v>-53.91259</v>
      </c>
      <c r="AL5654" s="22">
        <v>0</v>
      </c>
      <c r="AM5654" s="22">
        <v>0</v>
      </c>
      <c r="AN5654" s="22">
        <v>-28.24</v>
      </c>
      <c r="AO5654" s="22">
        <v>0</v>
      </c>
      <c r="AP5654" s="18">
        <f>SUM(AI5654:AO5654)</f>
        <v>1766.55741</v>
      </c>
    </row>
    <row r="5655" ht="20.35" customHeight="1">
      <c r="A5655" t="s" s="28">
        <v>4050</v>
      </c>
      <c r="B5655" s="15">
        <v>44613</v>
      </c>
      <c r="C5655" s="16"/>
      <c r="D5655" s="16"/>
      <c r="E5655" s="31"/>
      <c r="F5655" s="31"/>
      <c r="G5655" s="16"/>
      <c r="H5655" s="16"/>
      <c r="I5655" s="16"/>
      <c r="J5655" s="16"/>
      <c r="K5655" s="16"/>
      <c r="L5655" s="16"/>
      <c r="M5655" s="16"/>
      <c r="N5655" s="16"/>
      <c r="O5655" s="16"/>
      <c r="P5655" s="16"/>
      <c r="Q5655" s="16"/>
      <c r="R5655" s="16"/>
      <c r="S5655" s="16"/>
      <c r="T5655" s="16"/>
      <c r="U5655" s="16"/>
      <c r="V5655" s="16"/>
      <c r="W5655" s="16"/>
      <c r="X5655" s="16"/>
      <c r="Y5655" s="16"/>
      <c r="Z5655" s="16"/>
      <c r="AA5655" s="16"/>
      <c r="AB5655" s="16"/>
      <c r="AC5655" s="16"/>
      <c r="AD5655" s="16"/>
      <c r="AE5655" s="16"/>
      <c r="AF5655" s="16"/>
      <c r="AG5655" s="16"/>
      <c r="AH5655" s="16"/>
      <c r="AI5655" s="18">
        <v>33.96</v>
      </c>
      <c r="AJ5655" s="22">
        <f>AI5655*-0.029+-0.3</f>
        <v>-1.28484</v>
      </c>
      <c r="AK5655" s="22">
        <v>0</v>
      </c>
      <c r="AL5655" s="22">
        <v>0</v>
      </c>
      <c r="AM5655" s="22">
        <v>0</v>
      </c>
      <c r="AN5655" s="22">
        <v>-3.24</v>
      </c>
      <c r="AO5655" s="22">
        <v>0</v>
      </c>
      <c r="AP5655" s="18">
        <f>SUM(AI5655:AO5655)</f>
        <v>29.43516</v>
      </c>
    </row>
    <row r="5656" ht="20.35" customHeight="1">
      <c r="A5656" t="s" s="28">
        <v>4262</v>
      </c>
      <c r="B5656" s="15">
        <v>44613</v>
      </c>
      <c r="C5656" s="16"/>
      <c r="D5656" s="16"/>
      <c r="E5656" s="31"/>
      <c r="F5656" s="31"/>
      <c r="G5656" s="16"/>
      <c r="H5656" s="16"/>
      <c r="I5656" s="16"/>
      <c r="J5656" s="16"/>
      <c r="K5656" s="16"/>
      <c r="L5656" s="16"/>
      <c r="M5656" s="16"/>
      <c r="N5656" s="16"/>
      <c r="O5656" s="16"/>
      <c r="P5656" s="16"/>
      <c r="Q5656" s="16"/>
      <c r="R5656" s="16"/>
      <c r="S5656" s="16"/>
      <c r="T5656" s="16"/>
      <c r="U5656" s="16"/>
      <c r="V5656" s="16"/>
      <c r="W5656" s="16"/>
      <c r="X5656" s="17">
        <v>1</v>
      </c>
      <c r="Y5656" s="16"/>
      <c r="Z5656" s="17">
        <v>1</v>
      </c>
      <c r="AA5656" s="16"/>
      <c r="AB5656" s="16"/>
      <c r="AC5656" s="16"/>
      <c r="AD5656" s="16"/>
      <c r="AE5656" s="16"/>
      <c r="AF5656" s="16"/>
      <c r="AG5656" s="16"/>
      <c r="AH5656" s="16"/>
      <c r="AI5656" s="18">
        <v>179.97</v>
      </c>
      <c r="AJ5656" s="22">
        <f>AI5656*-0.029+-0.3</f>
        <v>-5.51913</v>
      </c>
      <c r="AK5656" s="22">
        <v>0</v>
      </c>
      <c r="AL5656" s="22">
        <v>0</v>
      </c>
      <c r="AM5656" s="22">
        <v>0</v>
      </c>
      <c r="AN5656" s="22">
        <v>-10.01</v>
      </c>
      <c r="AO5656" s="22">
        <v>0</v>
      </c>
      <c r="AP5656" s="18">
        <f>SUM(AI5656:AO5656)</f>
        <v>164.44087</v>
      </c>
    </row>
    <row r="5657" ht="20.35" customHeight="1">
      <c r="A5657" t="s" s="28">
        <v>4262</v>
      </c>
      <c r="B5657" s="15">
        <v>44613</v>
      </c>
      <c r="C5657" s="17">
        <v>1</v>
      </c>
      <c r="D5657" s="16"/>
      <c r="E5657" s="31"/>
      <c r="F5657" s="59">
        <v>1</v>
      </c>
      <c r="G5657" s="16"/>
      <c r="H5657" s="16"/>
      <c r="I5657" s="16"/>
      <c r="J5657" s="16"/>
      <c r="K5657" s="16"/>
      <c r="L5657" s="16"/>
      <c r="M5657" s="16"/>
      <c r="N5657" s="16"/>
      <c r="O5657" s="16"/>
      <c r="P5657" s="16"/>
      <c r="Q5657" s="16"/>
      <c r="R5657" s="16"/>
      <c r="S5657" s="16"/>
      <c r="T5657" s="16"/>
      <c r="U5657" s="16"/>
      <c r="V5657" s="16"/>
      <c r="W5657" s="16"/>
      <c r="X5657" s="16"/>
      <c r="Y5657" s="16"/>
      <c r="Z5657" s="16"/>
      <c r="AA5657" s="16"/>
      <c r="AB5657" s="16"/>
      <c r="AC5657" s="16"/>
      <c r="AD5657" s="16"/>
      <c r="AE5657" s="16"/>
      <c r="AF5657" s="16"/>
      <c r="AG5657" s="16"/>
      <c r="AH5657" s="16"/>
      <c r="AI5657" s="18">
        <v>489.99</v>
      </c>
      <c r="AJ5657" s="22">
        <f>AI5657*-0.029+-0.3</f>
        <v>-14.50971</v>
      </c>
      <c r="AK5657" s="22">
        <v>0</v>
      </c>
      <c r="AL5657" s="22">
        <v>0</v>
      </c>
      <c r="AM5657" s="22">
        <v>0</v>
      </c>
      <c r="AN5657" s="22">
        <v>-17.98</v>
      </c>
      <c r="AO5657" s="22">
        <v>0</v>
      </c>
      <c r="AP5657" s="18">
        <f>SUM(AI5657:AO5657)</f>
        <v>457.50029</v>
      </c>
    </row>
    <row r="5658" ht="20.35" customHeight="1">
      <c r="A5658" t="s" s="28">
        <v>4263</v>
      </c>
      <c r="B5658" s="15">
        <v>44613</v>
      </c>
      <c r="C5658" s="16"/>
      <c r="D5658" s="16"/>
      <c r="E5658" s="31"/>
      <c r="F5658" s="31"/>
      <c r="G5658" s="16"/>
      <c r="H5658" s="16"/>
      <c r="I5658" s="16"/>
      <c r="J5658" s="16"/>
      <c r="K5658" s="16"/>
      <c r="L5658" s="17">
        <v>1</v>
      </c>
      <c r="M5658" s="16"/>
      <c r="N5658" s="16"/>
      <c r="O5658" s="16"/>
      <c r="P5658" s="16"/>
      <c r="Q5658" s="16"/>
      <c r="R5658" s="16"/>
      <c r="S5658" s="16"/>
      <c r="T5658" s="16"/>
      <c r="U5658" s="16"/>
      <c r="V5658" s="16"/>
      <c r="W5658" s="16"/>
      <c r="X5658" s="16"/>
      <c r="Y5658" s="16"/>
      <c r="Z5658" s="16"/>
      <c r="AA5658" s="16"/>
      <c r="AB5658" s="16"/>
      <c r="AC5658" s="16"/>
      <c r="AD5658" s="16"/>
      <c r="AE5658" s="16"/>
      <c r="AF5658" s="16"/>
      <c r="AG5658" s="16"/>
      <c r="AH5658" s="16"/>
      <c r="AI5658" s="18">
        <v>869.99</v>
      </c>
      <c r="AJ5658" s="22">
        <f>AI5658*-0.029+-0.3</f>
        <v>-25.52971</v>
      </c>
      <c r="AK5658" s="22">
        <v>0</v>
      </c>
      <c r="AL5658" s="22">
        <v>0</v>
      </c>
      <c r="AM5658" s="22">
        <v>0</v>
      </c>
      <c r="AN5658" s="22">
        <v>-12.7</v>
      </c>
      <c r="AO5658" s="22">
        <v>-70</v>
      </c>
      <c r="AP5658" s="18">
        <f>SUM(AI5658:AO5658)</f>
        <v>761.7602900000001</v>
      </c>
    </row>
    <row r="5659" ht="20.35" customHeight="1">
      <c r="A5659" t="s" s="28">
        <v>2855</v>
      </c>
      <c r="B5659" s="15">
        <v>44613</v>
      </c>
      <c r="C5659" s="16"/>
      <c r="D5659" s="16"/>
      <c r="E5659" s="31"/>
      <c r="F5659" s="31"/>
      <c r="G5659" s="16"/>
      <c r="H5659" s="16"/>
      <c r="I5659" s="16"/>
      <c r="J5659" s="16"/>
      <c r="K5659" s="16"/>
      <c r="L5659" s="16"/>
      <c r="M5659" s="16"/>
      <c r="N5659" s="16"/>
      <c r="O5659" s="16"/>
      <c r="P5659" s="16"/>
      <c r="Q5659" s="16"/>
      <c r="R5659" s="16"/>
      <c r="S5659" s="16"/>
      <c r="T5659" s="16"/>
      <c r="U5659" s="16"/>
      <c r="V5659" s="16"/>
      <c r="W5659" s="16"/>
      <c r="X5659" s="16"/>
      <c r="Y5659" s="16"/>
      <c r="Z5659" s="16"/>
      <c r="AA5659" s="16"/>
      <c r="AB5659" s="16"/>
      <c r="AC5659" s="16"/>
      <c r="AD5659" s="16"/>
      <c r="AE5659" s="16"/>
      <c r="AF5659" s="16"/>
      <c r="AG5659" s="16"/>
      <c r="AH5659" s="16"/>
      <c r="AI5659" s="18">
        <v>208.03</v>
      </c>
      <c r="AJ5659" s="22">
        <f>AI5659*-0.029+-0.3</f>
        <v>-6.33287</v>
      </c>
      <c r="AK5659" s="22">
        <v>0</v>
      </c>
      <c r="AL5659" s="22">
        <v>0</v>
      </c>
      <c r="AM5659" s="22">
        <v>0</v>
      </c>
      <c r="AN5659" s="22">
        <v>-20.4</v>
      </c>
      <c r="AO5659" s="22">
        <v>0</v>
      </c>
      <c r="AP5659" s="18">
        <f>SUM(AI5659:AO5659)</f>
        <v>181.29713</v>
      </c>
    </row>
    <row r="5660" ht="20.35" customHeight="1">
      <c r="A5660" t="s" s="28">
        <v>4264</v>
      </c>
      <c r="B5660" s="15">
        <v>44613</v>
      </c>
      <c r="C5660" s="16"/>
      <c r="D5660" s="16"/>
      <c r="E5660" s="31"/>
      <c r="F5660" s="31"/>
      <c r="G5660" s="16"/>
      <c r="H5660" s="16"/>
      <c r="I5660" s="16"/>
      <c r="J5660" s="16"/>
      <c r="K5660" s="16"/>
      <c r="L5660" s="16"/>
      <c r="M5660" s="16"/>
      <c r="N5660" s="16"/>
      <c r="O5660" s="16"/>
      <c r="P5660" s="16"/>
      <c r="Q5660" s="16"/>
      <c r="R5660" s="16"/>
      <c r="S5660" s="16"/>
      <c r="T5660" s="16"/>
      <c r="U5660" s="16"/>
      <c r="V5660" s="16"/>
      <c r="W5660" s="16"/>
      <c r="X5660" s="17">
        <v>1</v>
      </c>
      <c r="Y5660" s="16"/>
      <c r="Z5660" s="16"/>
      <c r="AA5660" s="16"/>
      <c r="AB5660" s="16"/>
      <c r="AC5660" s="16"/>
      <c r="AD5660" s="16"/>
      <c r="AE5660" s="16"/>
      <c r="AF5660" s="16"/>
      <c r="AG5660" s="16"/>
      <c r="AH5660" s="16"/>
      <c r="AI5660" s="18">
        <v>299.99</v>
      </c>
      <c r="AJ5660" s="22">
        <f>AI5660*-0.029+-0.3</f>
        <v>-8.99971</v>
      </c>
      <c r="AK5660" s="22">
        <v>0</v>
      </c>
      <c r="AL5660" s="22">
        <v>0</v>
      </c>
      <c r="AM5660" s="22">
        <v>0</v>
      </c>
      <c r="AN5660" s="22">
        <v>-14.94</v>
      </c>
      <c r="AO5660" s="22">
        <v>0</v>
      </c>
      <c r="AP5660" s="18">
        <f>SUM(AI5660:AO5660)</f>
        <v>276.05029</v>
      </c>
    </row>
    <row r="5661" ht="20.35" customHeight="1">
      <c r="A5661" t="s" s="28">
        <v>4143</v>
      </c>
      <c r="B5661" s="15">
        <v>44613</v>
      </c>
      <c r="C5661" s="16"/>
      <c r="D5661" s="16"/>
      <c r="E5661" s="31"/>
      <c r="F5661" s="31"/>
      <c r="G5661" s="16"/>
      <c r="H5661" s="16"/>
      <c r="I5661" s="16"/>
      <c r="J5661" s="16"/>
      <c r="K5661" s="16"/>
      <c r="L5661" s="16"/>
      <c r="M5661" s="16"/>
      <c r="N5661" s="16"/>
      <c r="O5661" s="16"/>
      <c r="P5661" s="16"/>
      <c r="Q5661" s="16"/>
      <c r="R5661" s="16"/>
      <c r="S5661" s="16"/>
      <c r="T5661" s="16"/>
      <c r="U5661" s="16"/>
      <c r="V5661" s="16"/>
      <c r="W5661" s="16"/>
      <c r="X5661" s="16"/>
      <c r="Y5661" s="16"/>
      <c r="Z5661" s="16"/>
      <c r="AA5661" s="16"/>
      <c r="AB5661" s="16"/>
      <c r="AC5661" s="16"/>
      <c r="AD5661" s="16"/>
      <c r="AE5661" s="16"/>
      <c r="AF5661" s="16"/>
      <c r="AG5661" s="16"/>
      <c r="AH5661" s="16"/>
      <c r="AI5661" s="18">
        <v>24.98</v>
      </c>
      <c r="AJ5661" s="22">
        <f>AI5661*-0.029+-0.3</f>
        <v>-1.02442</v>
      </c>
      <c r="AK5661" s="22">
        <v>0</v>
      </c>
      <c r="AL5661" s="22">
        <v>0</v>
      </c>
      <c r="AM5661" s="22">
        <v>0</v>
      </c>
      <c r="AN5661" s="22">
        <v>-7.95</v>
      </c>
      <c r="AO5661" s="22">
        <v>0</v>
      </c>
      <c r="AP5661" s="18">
        <f>SUM(AI5661:AO5661)</f>
        <v>16.00558</v>
      </c>
    </row>
    <row r="5662" ht="20.35" customHeight="1">
      <c r="A5662" t="s" s="28">
        <v>4265</v>
      </c>
      <c r="B5662" s="15">
        <v>44613</v>
      </c>
      <c r="C5662" s="16"/>
      <c r="D5662" s="16"/>
      <c r="E5662" s="31"/>
      <c r="F5662" s="31"/>
      <c r="G5662" s="16"/>
      <c r="H5662" s="16"/>
      <c r="I5662" s="16"/>
      <c r="J5662" s="16"/>
      <c r="K5662" s="16"/>
      <c r="L5662" s="16"/>
      <c r="M5662" s="16"/>
      <c r="N5662" s="16"/>
      <c r="O5662" s="16"/>
      <c r="P5662" s="16"/>
      <c r="Q5662" s="16"/>
      <c r="R5662" s="16"/>
      <c r="S5662" s="16"/>
      <c r="T5662" s="16"/>
      <c r="U5662" s="16"/>
      <c r="V5662" s="16"/>
      <c r="W5662" s="16"/>
      <c r="X5662" s="16"/>
      <c r="Y5662" s="16"/>
      <c r="Z5662" s="16"/>
      <c r="AA5662" s="16"/>
      <c r="AB5662" s="16"/>
      <c r="AC5662" s="16"/>
      <c r="AD5662" s="16"/>
      <c r="AE5662" s="16"/>
      <c r="AF5662" s="16"/>
      <c r="AG5662" s="16"/>
      <c r="AH5662" s="16"/>
      <c r="AI5662" s="18">
        <v>147.82</v>
      </c>
      <c r="AJ5662" s="22">
        <f>AI5662*-0.029+-0.3</f>
        <v>-4.58678</v>
      </c>
      <c r="AK5662" s="22">
        <v>0</v>
      </c>
      <c r="AL5662" s="22">
        <v>0</v>
      </c>
      <c r="AM5662" s="22">
        <v>0</v>
      </c>
      <c r="AN5662" s="22">
        <v>-10</v>
      </c>
      <c r="AO5662" s="22">
        <v>0</v>
      </c>
      <c r="AP5662" s="18">
        <f>SUM(AI5662:AO5662)</f>
        <v>133.23322</v>
      </c>
    </row>
    <row r="5663" ht="20.35" customHeight="1">
      <c r="A5663" t="s" s="28">
        <v>4262</v>
      </c>
      <c r="B5663" s="15">
        <v>44613</v>
      </c>
      <c r="C5663" s="16"/>
      <c r="D5663" s="16"/>
      <c r="E5663" s="31"/>
      <c r="F5663" s="31"/>
      <c r="G5663" s="16"/>
      <c r="H5663" s="16"/>
      <c r="I5663" s="16"/>
      <c r="J5663" s="16"/>
      <c r="K5663" s="16"/>
      <c r="L5663" s="16"/>
      <c r="M5663" s="16"/>
      <c r="N5663" s="16"/>
      <c r="O5663" s="16"/>
      <c r="P5663" s="16"/>
      <c r="Q5663" s="16"/>
      <c r="R5663" s="16"/>
      <c r="S5663" s="16"/>
      <c r="T5663" s="16"/>
      <c r="U5663" s="16"/>
      <c r="V5663" s="16"/>
      <c r="W5663" s="16"/>
      <c r="X5663" s="16"/>
      <c r="Y5663" s="16"/>
      <c r="Z5663" s="17">
        <v>1</v>
      </c>
      <c r="AA5663" s="16"/>
      <c r="AB5663" s="16"/>
      <c r="AC5663" s="16"/>
      <c r="AD5663" s="16"/>
      <c r="AE5663" s="16"/>
      <c r="AF5663" s="16"/>
      <c r="AG5663" s="16"/>
      <c r="AH5663" s="16"/>
      <c r="AI5663" s="18">
        <v>29.99</v>
      </c>
      <c r="AJ5663" s="22">
        <f>AI5663*-0.029+-0.3</f>
        <v>-1.16971</v>
      </c>
      <c r="AK5663" s="22">
        <v>0</v>
      </c>
      <c r="AL5663" s="22">
        <v>0</v>
      </c>
      <c r="AM5663" s="22">
        <v>0</v>
      </c>
      <c r="AN5663" s="22">
        <v>0</v>
      </c>
      <c r="AO5663" s="22">
        <v>0</v>
      </c>
      <c r="AP5663" s="18">
        <f>SUM(AI5663:AO5663)</f>
        <v>28.82029</v>
      </c>
    </row>
    <row r="5664" ht="20.35" customHeight="1">
      <c r="A5664" t="s" s="28">
        <v>4266</v>
      </c>
      <c r="B5664" s="15">
        <v>44614</v>
      </c>
      <c r="C5664" s="16"/>
      <c r="D5664" s="16"/>
      <c r="E5664" s="31"/>
      <c r="F5664" s="31"/>
      <c r="G5664" s="16"/>
      <c r="H5664" s="16"/>
      <c r="I5664" s="16"/>
      <c r="J5664" s="16"/>
      <c r="K5664" s="16"/>
      <c r="L5664" s="16"/>
      <c r="M5664" s="16"/>
      <c r="N5664" s="16"/>
      <c r="O5664" s="16"/>
      <c r="P5664" s="16"/>
      <c r="Q5664" s="16"/>
      <c r="R5664" s="16"/>
      <c r="S5664" s="16"/>
      <c r="T5664" s="16"/>
      <c r="U5664" s="16"/>
      <c r="V5664" s="16"/>
      <c r="W5664" s="16"/>
      <c r="X5664" s="16"/>
      <c r="Y5664" s="16"/>
      <c r="Z5664" s="17">
        <v>2</v>
      </c>
      <c r="AA5664" s="16"/>
      <c r="AB5664" s="16"/>
      <c r="AC5664" s="16"/>
      <c r="AD5664" s="16"/>
      <c r="AE5664" s="16"/>
      <c r="AF5664" s="16"/>
      <c r="AG5664" s="16"/>
      <c r="AH5664" s="16"/>
      <c r="AI5664" s="18">
        <v>99.97</v>
      </c>
      <c r="AJ5664" s="22">
        <f>AI5664*-0.029+-0.3</f>
        <v>-3.19913</v>
      </c>
      <c r="AK5664" s="22">
        <v>0</v>
      </c>
      <c r="AL5664" s="22">
        <v>0</v>
      </c>
      <c r="AM5664" s="22">
        <v>0</v>
      </c>
      <c r="AN5664" s="22">
        <v>-10</v>
      </c>
      <c r="AO5664" s="22">
        <v>0</v>
      </c>
      <c r="AP5664" s="18">
        <f>SUM(AI5664:AO5664)</f>
        <v>86.77087</v>
      </c>
    </row>
    <row r="5665" ht="20.35" customHeight="1">
      <c r="A5665" t="s" s="28">
        <v>4267</v>
      </c>
      <c r="B5665" s="15">
        <v>44614</v>
      </c>
      <c r="C5665" s="17">
        <v>1</v>
      </c>
      <c r="D5665" s="16"/>
      <c r="E5665" s="31"/>
      <c r="F5665" s="31"/>
      <c r="G5665" s="16"/>
      <c r="H5665" s="16"/>
      <c r="I5665" s="16"/>
      <c r="J5665" s="16"/>
      <c r="K5665" s="16"/>
      <c r="L5665" s="16"/>
      <c r="M5665" s="16"/>
      <c r="N5665" s="16"/>
      <c r="O5665" s="16"/>
      <c r="P5665" s="16"/>
      <c r="Q5665" s="16"/>
      <c r="R5665" s="16"/>
      <c r="S5665" s="16"/>
      <c r="T5665" s="16"/>
      <c r="U5665" s="16"/>
      <c r="V5665" s="16"/>
      <c r="W5665" s="16"/>
      <c r="X5665" s="16"/>
      <c r="Y5665" s="16"/>
      <c r="Z5665" s="16"/>
      <c r="AA5665" s="16"/>
      <c r="AB5665" s="16"/>
      <c r="AC5665" s="16"/>
      <c r="AD5665" s="16"/>
      <c r="AE5665" s="16"/>
      <c r="AF5665" s="16"/>
      <c r="AG5665" s="16"/>
      <c r="AH5665" s="16"/>
      <c r="AI5665" s="18">
        <v>342.46</v>
      </c>
      <c r="AJ5665" s="22">
        <f>AI5665*-0.029+-0.3</f>
        <v>-10.23134</v>
      </c>
      <c r="AK5665" s="22">
        <v>0</v>
      </c>
      <c r="AL5665" s="22">
        <v>0</v>
      </c>
      <c r="AM5665" s="22">
        <v>0</v>
      </c>
      <c r="AN5665" s="22">
        <v>-25.92</v>
      </c>
      <c r="AO5665" s="22">
        <v>0</v>
      </c>
      <c r="AP5665" s="18">
        <f>SUM(AI5665:AO5665)</f>
        <v>306.30866</v>
      </c>
    </row>
    <row r="5666" ht="20.35" customHeight="1">
      <c r="A5666" t="s" s="28">
        <v>4268</v>
      </c>
      <c r="B5666" s="15">
        <v>44614</v>
      </c>
      <c r="C5666" s="17">
        <v>1</v>
      </c>
      <c r="D5666" s="16"/>
      <c r="E5666" s="31"/>
      <c r="F5666" s="59">
        <v>1</v>
      </c>
      <c r="G5666" s="16"/>
      <c r="H5666" s="16"/>
      <c r="I5666" s="16"/>
      <c r="J5666" s="16"/>
      <c r="K5666" s="16"/>
      <c r="L5666" s="16"/>
      <c r="M5666" s="16"/>
      <c r="N5666" s="16"/>
      <c r="O5666" s="16"/>
      <c r="P5666" s="16"/>
      <c r="Q5666" s="16"/>
      <c r="R5666" s="16"/>
      <c r="S5666" s="16"/>
      <c r="T5666" s="16"/>
      <c r="U5666" s="16"/>
      <c r="V5666" s="16"/>
      <c r="W5666" s="16"/>
      <c r="X5666" s="16"/>
      <c r="Y5666" s="16"/>
      <c r="Z5666" s="16"/>
      <c r="AA5666" s="16"/>
      <c r="AB5666" s="16"/>
      <c r="AC5666" s="16"/>
      <c r="AD5666" s="16"/>
      <c r="AE5666" s="16"/>
      <c r="AF5666" s="16"/>
      <c r="AG5666" s="16"/>
      <c r="AH5666" s="16"/>
      <c r="AI5666" s="18">
        <v>489.99</v>
      </c>
      <c r="AJ5666" s="22">
        <f>AI5666*-0.029+-0.3</f>
        <v>-14.50971</v>
      </c>
      <c r="AK5666" s="22">
        <v>0</v>
      </c>
      <c r="AL5666" s="22">
        <v>0</v>
      </c>
      <c r="AM5666" s="22">
        <v>0</v>
      </c>
      <c r="AN5666" s="22">
        <v>-17.98</v>
      </c>
      <c r="AO5666" s="22">
        <v>0</v>
      </c>
      <c r="AP5666" s="18">
        <f>SUM(AI5666:AO5666)</f>
        <v>457.50029</v>
      </c>
    </row>
    <row r="5667" ht="20.35" customHeight="1">
      <c r="A5667" t="s" s="28">
        <v>4269</v>
      </c>
      <c r="B5667" s="15">
        <v>44614</v>
      </c>
      <c r="C5667" s="17">
        <v>1</v>
      </c>
      <c r="D5667" s="16"/>
      <c r="E5667" s="31"/>
      <c r="F5667" s="31"/>
      <c r="G5667" s="16"/>
      <c r="H5667" s="16"/>
      <c r="I5667" s="16"/>
      <c r="J5667" s="16"/>
      <c r="K5667" s="16"/>
      <c r="L5667" s="16"/>
      <c r="M5667" s="16"/>
      <c r="N5667" s="16"/>
      <c r="O5667" s="16"/>
      <c r="P5667" s="16"/>
      <c r="Q5667" s="16"/>
      <c r="R5667" s="16"/>
      <c r="S5667" s="16"/>
      <c r="T5667" s="16"/>
      <c r="U5667" s="16"/>
      <c r="V5667" s="16"/>
      <c r="W5667" s="16"/>
      <c r="X5667" s="16"/>
      <c r="Y5667" s="16"/>
      <c r="Z5667" s="16"/>
      <c r="AA5667" s="16"/>
      <c r="AB5667" s="16"/>
      <c r="AC5667" s="16"/>
      <c r="AD5667" s="16"/>
      <c r="AE5667" s="16"/>
      <c r="AF5667" s="16"/>
      <c r="AG5667" s="16"/>
      <c r="AH5667" s="16"/>
      <c r="AI5667" s="18">
        <v>365.46</v>
      </c>
      <c r="AJ5667" s="22">
        <v>0</v>
      </c>
      <c r="AK5667" s="22">
        <v>0</v>
      </c>
      <c r="AL5667" s="22">
        <f>AI5667*-0.029-0.3</f>
        <v>-10.89834</v>
      </c>
      <c r="AM5667" s="22">
        <v>0</v>
      </c>
      <c r="AN5667" s="22">
        <v>-13.25</v>
      </c>
      <c r="AO5667" s="22">
        <v>-29.41</v>
      </c>
      <c r="AP5667" s="18">
        <f>SUM(AI5667:AO5667)</f>
        <v>311.90166</v>
      </c>
    </row>
    <row r="5668" ht="20.35" customHeight="1">
      <c r="A5668" t="s" s="28">
        <v>4270</v>
      </c>
      <c r="B5668" s="15">
        <v>44614</v>
      </c>
      <c r="C5668" s="17">
        <v>1</v>
      </c>
      <c r="D5668" s="16"/>
      <c r="E5668" s="31"/>
      <c r="F5668" s="31"/>
      <c r="G5668" s="16"/>
      <c r="H5668" s="16"/>
      <c r="I5668" s="16"/>
      <c r="J5668" s="16"/>
      <c r="K5668" s="16"/>
      <c r="L5668" s="16"/>
      <c r="M5668" s="16"/>
      <c r="N5668" s="16"/>
      <c r="O5668" s="16"/>
      <c r="P5668" s="16"/>
      <c r="Q5668" s="16"/>
      <c r="R5668" s="16"/>
      <c r="S5668" s="16"/>
      <c r="T5668" s="16"/>
      <c r="U5668" s="16"/>
      <c r="V5668" s="16"/>
      <c r="W5668" s="16"/>
      <c r="X5668" s="16"/>
      <c r="Y5668" s="16"/>
      <c r="Z5668" s="16"/>
      <c r="AA5668" s="16"/>
      <c r="AB5668" s="16"/>
      <c r="AC5668" s="16"/>
      <c r="AD5668" s="16"/>
      <c r="AE5668" s="16"/>
      <c r="AF5668" s="16"/>
      <c r="AG5668" s="16"/>
      <c r="AH5668" s="16"/>
      <c r="AI5668" s="18">
        <v>326.24</v>
      </c>
      <c r="AJ5668" s="22">
        <f>AI5668*-0.029+-0.3</f>
        <v>-9.760960000000001</v>
      </c>
      <c r="AK5668" s="22">
        <v>0</v>
      </c>
      <c r="AL5668" s="22">
        <v>0</v>
      </c>
      <c r="AM5668" s="22">
        <v>0</v>
      </c>
      <c r="AN5668" s="22">
        <v>-12.7</v>
      </c>
      <c r="AO5668" s="22">
        <v>-26.25</v>
      </c>
      <c r="AP5668" s="18">
        <f>SUM(AI5668:AO5668)</f>
        <v>277.52904</v>
      </c>
    </row>
    <row r="5669" ht="20.35" customHeight="1">
      <c r="A5669" t="s" s="28">
        <v>4271</v>
      </c>
      <c r="B5669" s="15">
        <v>44615</v>
      </c>
      <c r="C5669" s="16"/>
      <c r="D5669" s="16"/>
      <c r="E5669" s="31"/>
      <c r="F5669" s="31"/>
      <c r="G5669" s="16"/>
      <c r="H5669" s="16"/>
      <c r="I5669" s="16"/>
      <c r="J5669" s="16"/>
      <c r="K5669" s="16"/>
      <c r="L5669" s="16"/>
      <c r="M5669" s="16"/>
      <c r="N5669" s="16"/>
      <c r="O5669" s="16"/>
      <c r="P5669" s="16"/>
      <c r="Q5669" s="16"/>
      <c r="R5669" s="16"/>
      <c r="S5669" s="16"/>
      <c r="T5669" s="16"/>
      <c r="U5669" s="16"/>
      <c r="V5669" s="16"/>
      <c r="W5669" s="16"/>
      <c r="X5669" s="16"/>
      <c r="Y5669" s="16"/>
      <c r="Z5669" s="16"/>
      <c r="AA5669" s="16"/>
      <c r="AB5669" s="16"/>
      <c r="AC5669" s="16"/>
      <c r="AD5669" s="16"/>
      <c r="AE5669" s="16"/>
      <c r="AF5669" s="16"/>
      <c r="AG5669" s="16"/>
      <c r="AH5669" s="16"/>
      <c r="AI5669" s="18">
        <v>3499.78</v>
      </c>
      <c r="AJ5669" s="22">
        <f>AI5669*-0.029+-0.3</f>
        <v>-101.79362</v>
      </c>
      <c r="AK5669" s="22">
        <v>0</v>
      </c>
      <c r="AL5669" s="22">
        <v>0</v>
      </c>
      <c r="AM5669" s="22">
        <v>0</v>
      </c>
      <c r="AN5669" s="22">
        <v>-27.3</v>
      </c>
      <c r="AO5669" s="22">
        <v>0</v>
      </c>
      <c r="AP5669" s="18">
        <f>SUM(AI5669:AO5669)</f>
        <v>3370.68638</v>
      </c>
    </row>
    <row r="5670" ht="20.35" customHeight="1">
      <c r="A5670" t="s" s="28">
        <v>2994</v>
      </c>
      <c r="B5670" s="15">
        <v>44615</v>
      </c>
      <c r="C5670" s="16"/>
      <c r="D5670" s="16"/>
      <c r="E5670" s="31"/>
      <c r="F5670" s="31"/>
      <c r="G5670" s="16"/>
      <c r="H5670" s="16"/>
      <c r="I5670" s="16"/>
      <c r="J5670" s="16"/>
      <c r="K5670" s="16"/>
      <c r="L5670" s="16"/>
      <c r="M5670" s="16"/>
      <c r="N5670" s="16"/>
      <c r="O5670" s="16"/>
      <c r="P5670" s="16"/>
      <c r="Q5670" s="16"/>
      <c r="R5670" s="17">
        <v>1</v>
      </c>
      <c r="S5670" s="17">
        <v>1</v>
      </c>
      <c r="T5670" s="16"/>
      <c r="U5670" s="16"/>
      <c r="V5670" s="16"/>
      <c r="W5670" s="16"/>
      <c r="X5670" s="16"/>
      <c r="Y5670" s="16"/>
      <c r="Z5670" s="16"/>
      <c r="AA5670" s="16"/>
      <c r="AB5670" s="16"/>
      <c r="AC5670" s="16"/>
      <c r="AD5670" s="16"/>
      <c r="AE5670" s="16"/>
      <c r="AF5670" s="16"/>
      <c r="AG5670" s="16"/>
      <c r="AH5670" s="16"/>
      <c r="AI5670" s="18">
        <v>924.35</v>
      </c>
      <c r="AJ5670" s="22">
        <f>AI5670*-0.029+-0.3</f>
        <v>-27.10615</v>
      </c>
      <c r="AK5670" s="22">
        <v>0</v>
      </c>
      <c r="AL5670" s="22">
        <v>0</v>
      </c>
      <c r="AM5670" s="22">
        <v>0</v>
      </c>
      <c r="AN5670" s="22">
        <v>0</v>
      </c>
      <c r="AO5670" s="22">
        <v>-74.37</v>
      </c>
      <c r="AP5670" s="18">
        <f>SUM(AI5670:AO5670)</f>
        <v>822.8738499999999</v>
      </c>
    </row>
    <row r="5671" ht="20.35" customHeight="1">
      <c r="A5671" t="s" s="28">
        <v>2994</v>
      </c>
      <c r="B5671" s="15">
        <v>44615</v>
      </c>
      <c r="C5671" s="16"/>
      <c r="D5671" s="16"/>
      <c r="E5671" s="31"/>
      <c r="F5671" s="31"/>
      <c r="G5671" s="16"/>
      <c r="H5671" s="16"/>
      <c r="I5671" s="16"/>
      <c r="J5671" s="16"/>
      <c r="K5671" s="16"/>
      <c r="L5671" s="16"/>
      <c r="M5671" s="16"/>
      <c r="N5671" s="16"/>
      <c r="O5671" s="16"/>
      <c r="P5671" s="16"/>
      <c r="Q5671" s="16"/>
      <c r="R5671" s="16"/>
      <c r="S5671" s="16"/>
      <c r="T5671" s="16"/>
      <c r="U5671" s="16"/>
      <c r="V5671" s="16"/>
      <c r="W5671" s="16"/>
      <c r="X5671" s="16"/>
      <c r="Y5671" s="16"/>
      <c r="Z5671" s="16"/>
      <c r="AA5671" s="17">
        <v>1</v>
      </c>
      <c r="AB5671" s="16"/>
      <c r="AC5671" s="16"/>
      <c r="AD5671" s="16"/>
      <c r="AE5671" s="16"/>
      <c r="AF5671" s="16"/>
      <c r="AG5671" s="16"/>
      <c r="AH5671" s="16"/>
      <c r="AI5671" s="18">
        <v>65.23999999999999</v>
      </c>
      <c r="AJ5671" s="22">
        <f>AI5671*-0.029+-0.3</f>
        <v>-2.19196</v>
      </c>
      <c r="AK5671" s="22">
        <v>0</v>
      </c>
      <c r="AL5671" s="22">
        <v>0</v>
      </c>
      <c r="AM5671" s="22">
        <v>0</v>
      </c>
      <c r="AN5671" s="22">
        <v>0</v>
      </c>
      <c r="AO5671" s="22">
        <v>-5.25</v>
      </c>
      <c r="AP5671" s="18">
        <f>SUM(AI5671:AO5671)</f>
        <v>57.79804</v>
      </c>
    </row>
    <row r="5672" ht="20.35" customHeight="1">
      <c r="A5672" t="s" s="28">
        <v>4272</v>
      </c>
      <c r="B5672" s="15">
        <v>44615</v>
      </c>
      <c r="C5672" s="17">
        <v>2</v>
      </c>
      <c r="D5672" s="16"/>
      <c r="E5672" s="31"/>
      <c r="F5672" s="59">
        <v>2</v>
      </c>
      <c r="G5672" s="16"/>
      <c r="H5672" s="16"/>
      <c r="I5672" s="16"/>
      <c r="J5672" s="16"/>
      <c r="K5672" s="16"/>
      <c r="L5672" s="16"/>
      <c r="M5672" s="16"/>
      <c r="N5672" s="16"/>
      <c r="O5672" s="16"/>
      <c r="P5672" s="16"/>
      <c r="Q5672" s="16"/>
      <c r="R5672" s="16"/>
      <c r="S5672" s="16"/>
      <c r="T5672" s="16"/>
      <c r="U5672" s="16"/>
      <c r="V5672" s="16"/>
      <c r="W5672" s="16"/>
      <c r="X5672" s="17">
        <v>1</v>
      </c>
      <c r="Y5672" s="16"/>
      <c r="Z5672" s="16"/>
      <c r="AA5672" s="16"/>
      <c r="AB5672" s="16"/>
      <c r="AC5672" s="16"/>
      <c r="AD5672" s="16"/>
      <c r="AE5672" s="16"/>
      <c r="AF5672" s="16"/>
      <c r="AG5672" s="16"/>
      <c r="AH5672" s="16"/>
      <c r="AI5672" s="18">
        <v>1039.97</v>
      </c>
      <c r="AJ5672" s="22">
        <f>AI5672*-0.029+-0.3</f>
        <v>-30.45913</v>
      </c>
      <c r="AK5672" s="22">
        <v>0</v>
      </c>
      <c r="AL5672" s="22">
        <v>0</v>
      </c>
      <c r="AM5672" s="22">
        <v>0</v>
      </c>
      <c r="AN5672" s="22">
        <v>-26.09</v>
      </c>
      <c r="AO5672" s="22">
        <v>0</v>
      </c>
      <c r="AP5672" s="18">
        <f>SUM(AI5672:AO5672)</f>
        <v>983.42087</v>
      </c>
    </row>
    <row r="5673" ht="20.35" customHeight="1">
      <c r="A5673" t="s" s="28">
        <v>4273</v>
      </c>
      <c r="B5673" s="15">
        <v>44615</v>
      </c>
      <c r="C5673" s="16"/>
      <c r="D5673" s="16"/>
      <c r="E5673" s="31"/>
      <c r="F5673" s="31"/>
      <c r="G5673" s="16"/>
      <c r="H5673" s="16"/>
      <c r="I5673" s="16"/>
      <c r="J5673" s="16"/>
      <c r="K5673" s="16"/>
      <c r="L5673" s="16"/>
      <c r="M5673" s="16"/>
      <c r="N5673" s="16"/>
      <c r="O5673" s="16"/>
      <c r="P5673" s="16"/>
      <c r="Q5673" s="16"/>
      <c r="R5673" s="16"/>
      <c r="S5673" s="16"/>
      <c r="T5673" s="16"/>
      <c r="U5673" s="16"/>
      <c r="V5673" s="16"/>
      <c r="W5673" s="16"/>
      <c r="X5673" s="17">
        <v>1</v>
      </c>
      <c r="Y5673" s="16"/>
      <c r="Z5673" s="16"/>
      <c r="AA5673" s="16"/>
      <c r="AB5673" s="16"/>
      <c r="AC5673" s="16"/>
      <c r="AD5673" s="16"/>
      <c r="AE5673" s="16"/>
      <c r="AF5673" s="16"/>
      <c r="AG5673" s="16"/>
      <c r="AH5673" s="16"/>
      <c r="AI5673" s="18">
        <v>189.99</v>
      </c>
      <c r="AJ5673" s="22">
        <f>AI5673*-0.029+-0.3</f>
        <v>-5.80971</v>
      </c>
      <c r="AK5673" s="22">
        <v>0</v>
      </c>
      <c r="AL5673" s="22">
        <v>0</v>
      </c>
      <c r="AM5673" s="22">
        <v>0</v>
      </c>
      <c r="AN5673" s="22">
        <v>-10</v>
      </c>
      <c r="AO5673" s="22">
        <v>0</v>
      </c>
      <c r="AP5673" s="18">
        <f>SUM(AI5673:AO5673)</f>
        <v>174.18029</v>
      </c>
    </row>
    <row r="5674" ht="20.35" customHeight="1">
      <c r="A5674" t="s" s="28">
        <v>4274</v>
      </c>
      <c r="B5674" s="15">
        <v>44615</v>
      </c>
      <c r="C5674" s="16"/>
      <c r="D5674" s="16"/>
      <c r="E5674" s="31"/>
      <c r="F5674" s="31"/>
      <c r="G5674" s="16"/>
      <c r="H5674" s="16"/>
      <c r="I5674" s="16"/>
      <c r="J5674" s="16"/>
      <c r="K5674" s="16"/>
      <c r="L5674" s="17">
        <v>2</v>
      </c>
      <c r="M5674" s="16"/>
      <c r="N5674" s="16"/>
      <c r="O5674" s="16"/>
      <c r="P5674" s="16"/>
      <c r="Q5674" s="16"/>
      <c r="R5674" s="16"/>
      <c r="S5674" s="16"/>
      <c r="T5674" s="16"/>
      <c r="U5674" s="16"/>
      <c r="V5674" s="16"/>
      <c r="W5674" s="16"/>
      <c r="X5674" s="16"/>
      <c r="Y5674" s="16"/>
      <c r="Z5674" s="16"/>
      <c r="AA5674" s="16"/>
      <c r="AB5674" s="16"/>
      <c r="AC5674" s="16"/>
      <c r="AD5674" s="16"/>
      <c r="AE5674" s="16"/>
      <c r="AF5674" s="16"/>
      <c r="AG5674" s="16"/>
      <c r="AH5674" s="16"/>
      <c r="AI5674" s="18">
        <v>1949.98</v>
      </c>
      <c r="AJ5674" s="22">
        <f>AI5674*-0.029+-0.3</f>
        <v>-56.84942</v>
      </c>
      <c r="AK5674" s="22">
        <v>0</v>
      </c>
      <c r="AL5674" s="22">
        <v>0</v>
      </c>
      <c r="AM5674" s="22">
        <v>0</v>
      </c>
      <c r="AN5674" s="22">
        <v>-35.09</v>
      </c>
      <c r="AO5674" s="22">
        <v>0</v>
      </c>
      <c r="AP5674" s="18">
        <f>SUM(AI5674:AO5674)</f>
        <v>1858.04058</v>
      </c>
    </row>
    <row r="5675" ht="20.35" customHeight="1">
      <c r="A5675" t="s" s="28">
        <v>4275</v>
      </c>
      <c r="B5675" s="15">
        <v>44615</v>
      </c>
      <c r="C5675" s="16"/>
      <c r="D5675" s="16"/>
      <c r="E5675" s="31"/>
      <c r="F5675" s="31"/>
      <c r="G5675" s="16"/>
      <c r="H5675" s="16"/>
      <c r="I5675" s="16"/>
      <c r="J5675" s="16"/>
      <c r="K5675" s="16"/>
      <c r="L5675" s="17">
        <v>3</v>
      </c>
      <c r="M5675" s="16"/>
      <c r="N5675" s="16"/>
      <c r="O5675" s="16"/>
      <c r="P5675" s="16"/>
      <c r="Q5675" s="16"/>
      <c r="R5675" s="16"/>
      <c r="S5675" s="16"/>
      <c r="T5675" s="16"/>
      <c r="U5675" s="16"/>
      <c r="V5675" s="16"/>
      <c r="W5675" s="16"/>
      <c r="X5675" s="16"/>
      <c r="Y5675" s="16"/>
      <c r="Z5675" s="16"/>
      <c r="AA5675" s="16"/>
      <c r="AB5675" s="16"/>
      <c r="AC5675" s="16"/>
      <c r="AD5675" s="16"/>
      <c r="AE5675" s="16"/>
      <c r="AF5675" s="16"/>
      <c r="AG5675" s="16"/>
      <c r="AH5675" s="16"/>
      <c r="AI5675" s="18">
        <v>3084.03</v>
      </c>
      <c r="AJ5675" s="22">
        <f>AI5675*-0.029+-0.3</f>
        <v>-89.73687</v>
      </c>
      <c r="AK5675" s="22">
        <v>0</v>
      </c>
      <c r="AL5675" s="22">
        <v>0</v>
      </c>
      <c r="AM5675" s="22">
        <v>0</v>
      </c>
      <c r="AN5675" s="22">
        <v>-201.66</v>
      </c>
      <c r="AO5675" s="22">
        <v>0</v>
      </c>
      <c r="AP5675" s="18">
        <f>SUM(AI5675:AO5675)</f>
        <v>2792.63313</v>
      </c>
    </row>
    <row r="5676" ht="20.35" customHeight="1">
      <c r="A5676" t="s" s="28">
        <v>4276</v>
      </c>
      <c r="B5676" s="15">
        <v>44616</v>
      </c>
      <c r="C5676" s="17">
        <v>1</v>
      </c>
      <c r="D5676" s="16"/>
      <c r="E5676" s="31"/>
      <c r="F5676" s="31"/>
      <c r="G5676" s="16"/>
      <c r="H5676" s="16"/>
      <c r="I5676" s="16"/>
      <c r="J5676" s="16"/>
      <c r="K5676" s="16"/>
      <c r="L5676" s="16"/>
      <c r="M5676" s="16"/>
      <c r="N5676" s="16"/>
      <c r="O5676" s="16"/>
      <c r="P5676" s="16"/>
      <c r="Q5676" s="16"/>
      <c r="R5676" s="16"/>
      <c r="S5676" s="16"/>
      <c r="T5676" s="16"/>
      <c r="U5676" s="16"/>
      <c r="V5676" s="16"/>
      <c r="W5676" s="16"/>
      <c r="X5676" s="16"/>
      <c r="Y5676" s="16"/>
      <c r="Z5676" s="16"/>
      <c r="AA5676" s="16"/>
      <c r="AB5676" s="16"/>
      <c r="AC5676" s="16"/>
      <c r="AD5676" s="16"/>
      <c r="AE5676" s="16"/>
      <c r="AF5676" s="16"/>
      <c r="AG5676" s="16"/>
      <c r="AH5676" s="16"/>
      <c r="AI5676" s="18">
        <v>339.99</v>
      </c>
      <c r="AJ5676" s="22">
        <f>AI5676*-0.029+-0.3</f>
        <v>-10.15971</v>
      </c>
      <c r="AK5676" s="22">
        <v>0</v>
      </c>
      <c r="AL5676" s="22">
        <v>0</v>
      </c>
      <c r="AM5676" s="22">
        <v>0</v>
      </c>
      <c r="AN5676" s="22">
        <v>-14.7</v>
      </c>
      <c r="AO5676" s="22">
        <v>0</v>
      </c>
      <c r="AP5676" s="18">
        <f>SUM(AI5676:AO5676)</f>
        <v>315.13029</v>
      </c>
    </row>
    <row r="5677" ht="20.35" customHeight="1">
      <c r="A5677" t="s" s="28">
        <v>4223</v>
      </c>
      <c r="B5677" s="15">
        <v>44617</v>
      </c>
      <c r="C5677" s="17">
        <v>1</v>
      </c>
      <c r="D5677" s="16"/>
      <c r="E5677" s="31"/>
      <c r="F5677" s="31"/>
      <c r="G5677" s="16"/>
      <c r="H5677" s="16"/>
      <c r="I5677" s="16"/>
      <c r="J5677" s="16"/>
      <c r="K5677" s="16"/>
      <c r="L5677" s="16"/>
      <c r="M5677" s="16"/>
      <c r="N5677" s="16"/>
      <c r="O5677" s="16"/>
      <c r="P5677" s="16"/>
      <c r="Q5677" s="16"/>
      <c r="R5677" s="16"/>
      <c r="S5677" s="16"/>
      <c r="T5677" s="16"/>
      <c r="U5677" s="16"/>
      <c r="V5677" s="16"/>
      <c r="W5677" s="16"/>
      <c r="X5677" s="16"/>
      <c r="Y5677" s="16"/>
      <c r="Z5677" s="16"/>
      <c r="AA5677" s="16"/>
      <c r="AB5677" s="16"/>
      <c r="AC5677" s="16"/>
      <c r="AD5677" s="16"/>
      <c r="AE5677" s="16"/>
      <c r="AF5677" s="16"/>
      <c r="AG5677" s="16"/>
      <c r="AH5677" s="16"/>
      <c r="AI5677" s="18">
        <v>264</v>
      </c>
      <c r="AJ5677" s="22">
        <v>0</v>
      </c>
      <c r="AK5677" s="22">
        <v>0</v>
      </c>
      <c r="AL5677" s="22">
        <v>0</v>
      </c>
      <c r="AM5677" s="22">
        <v>0</v>
      </c>
      <c r="AN5677" s="22">
        <v>-14.17</v>
      </c>
      <c r="AO5677" s="22">
        <v>0</v>
      </c>
      <c r="AP5677" s="18">
        <f>SUM(AI5677:AO5677)</f>
        <v>249.83</v>
      </c>
    </row>
    <row r="5678" ht="20.35" customHeight="1">
      <c r="A5678" t="s" s="28">
        <v>3112</v>
      </c>
      <c r="B5678" s="15">
        <v>44617</v>
      </c>
      <c r="C5678" s="16"/>
      <c r="D5678" s="16"/>
      <c r="E5678" s="31"/>
      <c r="F5678" s="31"/>
      <c r="G5678" s="16"/>
      <c r="H5678" s="16"/>
      <c r="I5678" s="16"/>
      <c r="J5678" s="16"/>
      <c r="K5678" s="16"/>
      <c r="L5678" s="16"/>
      <c r="M5678" s="16"/>
      <c r="N5678" s="16"/>
      <c r="O5678" s="16"/>
      <c r="P5678" s="16"/>
      <c r="Q5678" s="16"/>
      <c r="R5678" s="16"/>
      <c r="S5678" s="16"/>
      <c r="T5678" s="16"/>
      <c r="U5678" s="16"/>
      <c r="V5678" s="16"/>
      <c r="W5678" s="16"/>
      <c r="X5678" s="16"/>
      <c r="Y5678" s="16"/>
      <c r="Z5678" s="17">
        <v>2</v>
      </c>
      <c r="AA5678" s="16"/>
      <c r="AB5678" s="16"/>
      <c r="AC5678" s="16"/>
      <c r="AD5678" s="16"/>
      <c r="AE5678" s="16"/>
      <c r="AF5678" s="16"/>
      <c r="AG5678" s="16"/>
      <c r="AH5678" s="16"/>
      <c r="AI5678" s="18">
        <v>99.97</v>
      </c>
      <c r="AJ5678" s="22">
        <f>AI5678*-0.029+-0.3</f>
        <v>-3.19913</v>
      </c>
      <c r="AK5678" s="22">
        <v>0</v>
      </c>
      <c r="AL5678" s="22">
        <v>0</v>
      </c>
      <c r="AM5678" s="22">
        <v>0</v>
      </c>
      <c r="AN5678" s="22">
        <v>-10</v>
      </c>
      <c r="AO5678" s="22">
        <v>0</v>
      </c>
      <c r="AP5678" s="18">
        <f>SUM(AI5678:AO5678)</f>
        <v>86.77087</v>
      </c>
    </row>
    <row r="5679" ht="20.35" customHeight="1">
      <c r="A5679" t="s" s="28">
        <v>4277</v>
      </c>
      <c r="B5679" s="15">
        <v>44617</v>
      </c>
      <c r="C5679" s="17">
        <v>1</v>
      </c>
      <c r="D5679" s="16"/>
      <c r="E5679" s="31"/>
      <c r="F5679" s="59">
        <v>1</v>
      </c>
      <c r="G5679" s="16"/>
      <c r="H5679" s="16"/>
      <c r="I5679" s="16"/>
      <c r="J5679" s="16"/>
      <c r="K5679" s="16"/>
      <c r="L5679" s="16"/>
      <c r="M5679" s="16"/>
      <c r="N5679" s="16"/>
      <c r="O5679" s="16"/>
      <c r="P5679" s="16"/>
      <c r="Q5679" s="16"/>
      <c r="R5679" s="16"/>
      <c r="S5679" s="16"/>
      <c r="T5679" s="16"/>
      <c r="U5679" s="16"/>
      <c r="V5679" s="16"/>
      <c r="W5679" s="16"/>
      <c r="X5679" s="16"/>
      <c r="Y5679" s="16"/>
      <c r="Z5679" s="16"/>
      <c r="AA5679" s="16"/>
      <c r="AB5679" s="16"/>
      <c r="AC5679" s="16"/>
      <c r="AD5679" s="16"/>
      <c r="AE5679" s="16"/>
      <c r="AF5679" s="16"/>
      <c r="AG5679" s="16"/>
      <c r="AH5679" s="16"/>
      <c r="AI5679" s="18">
        <v>568.17</v>
      </c>
      <c r="AJ5679" s="22">
        <v>0</v>
      </c>
      <c r="AK5679" s="22">
        <f>AI5679*-0.029+-0.3</f>
        <v>-16.77693</v>
      </c>
      <c r="AL5679" s="22">
        <v>0</v>
      </c>
      <c r="AM5679" s="22">
        <v>0</v>
      </c>
      <c r="AN5679" s="22">
        <v>-94.63</v>
      </c>
      <c r="AO5679" s="22">
        <v>0</v>
      </c>
      <c r="AP5679" s="18">
        <f>SUM(AI5679:AO5679)</f>
        <v>456.76307</v>
      </c>
    </row>
    <row r="5680" ht="20.35" customHeight="1">
      <c r="A5680" t="s" s="28">
        <v>3240</v>
      </c>
      <c r="B5680" s="15">
        <v>44617</v>
      </c>
      <c r="C5680" s="16"/>
      <c r="D5680" s="16"/>
      <c r="E5680" s="31"/>
      <c r="F5680" s="31"/>
      <c r="G5680" s="16"/>
      <c r="H5680" s="16"/>
      <c r="I5680" s="17">
        <v>2</v>
      </c>
      <c r="J5680" s="16"/>
      <c r="K5680" s="16"/>
      <c r="L5680" s="16"/>
      <c r="M5680" s="16"/>
      <c r="N5680" s="16"/>
      <c r="O5680" s="16"/>
      <c r="P5680" s="16"/>
      <c r="Q5680" s="16"/>
      <c r="R5680" s="17">
        <v>1</v>
      </c>
      <c r="S5680" s="16"/>
      <c r="T5680" s="16"/>
      <c r="U5680" s="16"/>
      <c r="V5680" s="16"/>
      <c r="W5680" s="16"/>
      <c r="X5680" s="17">
        <v>4</v>
      </c>
      <c r="Y5680" s="16"/>
      <c r="Z5680" s="16"/>
      <c r="AA5680" s="16"/>
      <c r="AB5680" s="16"/>
      <c r="AC5680" s="16"/>
      <c r="AD5680" s="16"/>
      <c r="AE5680" s="16"/>
      <c r="AF5680" s="16"/>
      <c r="AG5680" s="16"/>
      <c r="AH5680" s="16"/>
      <c r="AI5680" s="18">
        <v>2874.5</v>
      </c>
      <c r="AJ5680" s="22">
        <v>0</v>
      </c>
      <c r="AK5680" s="22">
        <f>AI5680*-0.029+-0.3</f>
        <v>-83.6605</v>
      </c>
      <c r="AL5680" s="22">
        <v>0</v>
      </c>
      <c r="AM5680" s="22">
        <v>0</v>
      </c>
      <c r="AN5680" s="22">
        <v>-42.04</v>
      </c>
      <c r="AO5680" s="22">
        <v>0</v>
      </c>
      <c r="AP5680" s="18">
        <f>SUM(AI5680:AO5680)</f>
        <v>2748.7995</v>
      </c>
    </row>
    <row r="5681" ht="20.35" customHeight="1">
      <c r="A5681" t="s" s="28">
        <v>4278</v>
      </c>
      <c r="B5681" s="15">
        <v>44617</v>
      </c>
      <c r="C5681" s="16"/>
      <c r="D5681" s="16"/>
      <c r="E5681" s="31"/>
      <c r="F5681" s="31"/>
      <c r="G5681" s="16"/>
      <c r="H5681" s="16"/>
      <c r="I5681" s="16"/>
      <c r="J5681" s="16"/>
      <c r="K5681" s="16"/>
      <c r="L5681" s="16"/>
      <c r="M5681" s="16"/>
      <c r="N5681" s="16"/>
      <c r="O5681" s="16"/>
      <c r="P5681" s="16"/>
      <c r="Q5681" s="16"/>
      <c r="R5681" s="16"/>
      <c r="S5681" s="17">
        <v>1</v>
      </c>
      <c r="T5681" s="16"/>
      <c r="U5681" s="16"/>
      <c r="V5681" s="16"/>
      <c r="W5681" s="16"/>
      <c r="X5681" s="16"/>
      <c r="Y5681" s="16"/>
      <c r="Z5681" s="16"/>
      <c r="AA5681" s="16"/>
      <c r="AB5681" s="16"/>
      <c r="AC5681" s="16"/>
      <c r="AD5681" s="16"/>
      <c r="AE5681" s="16"/>
      <c r="AF5681" s="16"/>
      <c r="AG5681" s="16"/>
      <c r="AH5681" s="16"/>
      <c r="AI5681" s="18">
        <v>364.99</v>
      </c>
      <c r="AJ5681" s="22">
        <f>AI5681*-0.029+-0.3</f>
        <v>-10.88471</v>
      </c>
      <c r="AK5681" s="22">
        <v>0</v>
      </c>
      <c r="AL5681" s="22">
        <v>0</v>
      </c>
      <c r="AM5681" s="22">
        <v>0</v>
      </c>
      <c r="AN5681" s="22">
        <v>0</v>
      </c>
      <c r="AO5681" s="22">
        <v>0</v>
      </c>
      <c r="AP5681" s="18">
        <f>SUM(AI5681:AO5681)</f>
        <v>354.10529</v>
      </c>
    </row>
    <row r="5682" ht="20.35" customHeight="1">
      <c r="A5682" t="s" s="28">
        <v>4279</v>
      </c>
      <c r="B5682" s="15">
        <v>44620</v>
      </c>
      <c r="C5682" s="16"/>
      <c r="D5682" s="16"/>
      <c r="E5682" s="31"/>
      <c r="F5682" s="31"/>
      <c r="G5682" s="16"/>
      <c r="H5682" s="16"/>
      <c r="I5682" s="16"/>
      <c r="J5682" s="16"/>
      <c r="K5682" s="16"/>
      <c r="L5682" s="16"/>
      <c r="M5682" s="16"/>
      <c r="N5682" s="16"/>
      <c r="O5682" s="16"/>
      <c r="P5682" s="16"/>
      <c r="Q5682" s="16"/>
      <c r="R5682" s="16"/>
      <c r="S5682" s="16"/>
      <c r="T5682" s="16"/>
      <c r="U5682" s="16"/>
      <c r="V5682" s="16"/>
      <c r="W5682" s="16"/>
      <c r="X5682" s="17">
        <v>1</v>
      </c>
      <c r="Y5682" s="16"/>
      <c r="Z5682" s="16"/>
      <c r="AA5682" s="16"/>
      <c r="AB5682" s="16"/>
      <c r="AC5682" s="16"/>
      <c r="AD5682" s="16"/>
      <c r="AE5682" s="16"/>
      <c r="AF5682" s="16"/>
      <c r="AG5682" s="16"/>
      <c r="AH5682" s="16"/>
      <c r="AI5682" s="18">
        <v>159.97</v>
      </c>
      <c r="AJ5682" s="22">
        <f>AI5682*-0.029+-0.3</f>
        <v>-4.93913</v>
      </c>
      <c r="AK5682" s="22">
        <v>0</v>
      </c>
      <c r="AL5682" s="22">
        <v>0</v>
      </c>
      <c r="AM5682" s="22">
        <v>0</v>
      </c>
      <c r="AN5682" s="22">
        <v>-10</v>
      </c>
      <c r="AO5682" s="22">
        <v>0</v>
      </c>
      <c r="AP5682" s="18">
        <f>SUM(AI5682:AO5682)</f>
        <v>145.03087</v>
      </c>
    </row>
    <row r="5683" ht="20.35" customHeight="1">
      <c r="A5683" t="s" s="28">
        <v>4280</v>
      </c>
      <c r="B5683" s="15">
        <v>44620</v>
      </c>
      <c r="C5683" s="16"/>
      <c r="D5683" s="16"/>
      <c r="E5683" s="31"/>
      <c r="F5683" s="59">
        <v>1</v>
      </c>
      <c r="G5683" s="16"/>
      <c r="H5683" s="16"/>
      <c r="I5683" s="16"/>
      <c r="J5683" s="16"/>
      <c r="K5683" s="16"/>
      <c r="L5683" s="16"/>
      <c r="M5683" s="16"/>
      <c r="N5683" s="16"/>
      <c r="O5683" s="16"/>
      <c r="P5683" s="16"/>
      <c r="Q5683" s="16"/>
      <c r="R5683" s="16"/>
      <c r="S5683" s="16"/>
      <c r="T5683" s="16"/>
      <c r="U5683" s="16"/>
      <c r="V5683" s="16"/>
      <c r="W5683" s="16"/>
      <c r="X5683" s="16"/>
      <c r="Y5683" s="16"/>
      <c r="Z5683" s="16"/>
      <c r="AA5683" s="16"/>
      <c r="AB5683" s="16"/>
      <c r="AC5683" s="16"/>
      <c r="AD5683" s="16"/>
      <c r="AE5683" s="16"/>
      <c r="AF5683" s="16"/>
      <c r="AG5683" s="16"/>
      <c r="AH5683" s="16"/>
      <c r="AI5683" s="18">
        <v>185.97</v>
      </c>
      <c r="AJ5683" s="22">
        <f>AI5683*-0.029+-0.3</f>
        <v>-5.69313</v>
      </c>
      <c r="AK5683" s="22">
        <v>0</v>
      </c>
      <c r="AL5683" s="22">
        <v>0</v>
      </c>
      <c r="AM5683" s="22">
        <v>0</v>
      </c>
      <c r="AN5683" s="22">
        <v>-16.68</v>
      </c>
      <c r="AO5683" s="22">
        <v>0</v>
      </c>
      <c r="AP5683" s="18">
        <f>SUM(AI5683:AO5683)</f>
        <v>163.59687</v>
      </c>
    </row>
    <row r="5684" ht="20.35" customHeight="1">
      <c r="A5684" t="s" s="28">
        <v>4281</v>
      </c>
      <c r="B5684" s="15">
        <v>44620</v>
      </c>
      <c r="C5684" s="17">
        <v>1</v>
      </c>
      <c r="D5684" s="16"/>
      <c r="E5684" s="31"/>
      <c r="F5684" s="59">
        <v>1</v>
      </c>
      <c r="G5684" s="16"/>
      <c r="H5684" s="16"/>
      <c r="I5684" s="16"/>
      <c r="J5684" s="16"/>
      <c r="K5684" s="16"/>
      <c r="L5684" s="16"/>
      <c r="M5684" s="16"/>
      <c r="N5684" s="16"/>
      <c r="O5684" s="16"/>
      <c r="P5684" s="16"/>
      <c r="Q5684" s="16"/>
      <c r="R5684" s="16"/>
      <c r="S5684" s="16"/>
      <c r="T5684" s="16"/>
      <c r="U5684" s="16"/>
      <c r="V5684" s="16"/>
      <c r="W5684" s="16"/>
      <c r="X5684" s="16"/>
      <c r="Y5684" s="16"/>
      <c r="Z5684" s="16"/>
      <c r="AA5684" s="16"/>
      <c r="AB5684" s="16"/>
      <c r="AC5684" s="16"/>
      <c r="AD5684" s="16"/>
      <c r="AE5684" s="16"/>
      <c r="AF5684" s="16"/>
      <c r="AG5684" s="16"/>
      <c r="AH5684" s="16"/>
      <c r="AI5684" s="18">
        <v>464.99</v>
      </c>
      <c r="AJ5684" s="22">
        <f>AI5684*-0.029+-0.3</f>
        <v>-13.78471</v>
      </c>
      <c r="AK5684" s="22">
        <v>0</v>
      </c>
      <c r="AL5684" s="22">
        <v>0</v>
      </c>
      <c r="AM5684" s="22">
        <v>0</v>
      </c>
      <c r="AN5684" s="22">
        <v>-14</v>
      </c>
      <c r="AO5684" s="22">
        <v>0</v>
      </c>
      <c r="AP5684" s="18">
        <f>SUM(AI5684:AO5684)</f>
        <v>437.20529</v>
      </c>
    </row>
    <row r="5685" ht="20.35" customHeight="1">
      <c r="A5685" t="s" s="28">
        <v>4282</v>
      </c>
      <c r="B5685" s="15">
        <v>44620</v>
      </c>
      <c r="C5685" s="17">
        <v>1</v>
      </c>
      <c r="D5685" s="16"/>
      <c r="E5685" s="31"/>
      <c r="F5685" s="59">
        <v>1</v>
      </c>
      <c r="G5685" s="16"/>
      <c r="H5685" s="16"/>
      <c r="I5685" s="16"/>
      <c r="J5685" s="16"/>
      <c r="K5685" s="16"/>
      <c r="L5685" s="16"/>
      <c r="M5685" s="16"/>
      <c r="N5685" s="16"/>
      <c r="O5685" s="16"/>
      <c r="P5685" s="16"/>
      <c r="Q5685" s="16"/>
      <c r="R5685" s="16"/>
      <c r="S5685" s="16"/>
      <c r="T5685" s="16"/>
      <c r="U5685" s="16"/>
      <c r="V5685" s="16"/>
      <c r="W5685" s="16"/>
      <c r="X5685" s="16"/>
      <c r="Y5685" s="16"/>
      <c r="Z5685" s="16"/>
      <c r="AA5685" s="16"/>
      <c r="AB5685" s="16"/>
      <c r="AC5685" s="16"/>
      <c r="AD5685" s="16"/>
      <c r="AE5685" s="16"/>
      <c r="AF5685" s="16"/>
      <c r="AG5685" s="16"/>
      <c r="AH5685" s="16"/>
      <c r="AI5685" s="18">
        <v>553.89</v>
      </c>
      <c r="AJ5685" s="22">
        <v>0</v>
      </c>
      <c r="AK5685" s="22">
        <f>AI5685*-0.029+-0.3</f>
        <v>-16.36281</v>
      </c>
      <c r="AL5685" s="22">
        <v>0</v>
      </c>
      <c r="AM5685" s="22">
        <v>0</v>
      </c>
      <c r="AN5685" s="22">
        <v>-57.83</v>
      </c>
      <c r="AO5685" s="22">
        <v>0</v>
      </c>
      <c r="AP5685" s="18">
        <f>SUM(AI5685:AO5685)</f>
        <v>479.69719</v>
      </c>
    </row>
    <row r="5686" ht="20.35" customHeight="1">
      <c r="A5686" t="s" s="28">
        <v>4283</v>
      </c>
      <c r="B5686" s="15">
        <v>44620</v>
      </c>
      <c r="C5686" s="16"/>
      <c r="D5686" s="16"/>
      <c r="E5686" s="31"/>
      <c r="F5686" s="31"/>
      <c r="G5686" s="16"/>
      <c r="H5686" s="16"/>
      <c r="I5686" s="16"/>
      <c r="J5686" s="16"/>
      <c r="K5686" s="16"/>
      <c r="L5686" s="16"/>
      <c r="M5686" s="16"/>
      <c r="N5686" s="16"/>
      <c r="O5686" s="16"/>
      <c r="P5686" s="16"/>
      <c r="Q5686" s="16"/>
      <c r="R5686" s="16"/>
      <c r="S5686" s="16"/>
      <c r="T5686" s="16"/>
      <c r="U5686" s="16"/>
      <c r="V5686" s="16"/>
      <c r="W5686" s="16"/>
      <c r="X5686" s="17">
        <v>1</v>
      </c>
      <c r="Y5686" s="16"/>
      <c r="Z5686" s="16"/>
      <c r="AA5686" s="16"/>
      <c r="AB5686" s="16"/>
      <c r="AC5686" s="16"/>
      <c r="AD5686" s="16"/>
      <c r="AE5686" s="16"/>
      <c r="AF5686" s="16"/>
      <c r="AG5686" s="16"/>
      <c r="AH5686" s="16"/>
      <c r="AI5686" s="18">
        <v>109.98</v>
      </c>
      <c r="AJ5686" s="22">
        <v>0</v>
      </c>
      <c r="AK5686" s="22">
        <f>AI5686*-0.029+-0.3</f>
        <v>-3.48942</v>
      </c>
      <c r="AL5686" s="22">
        <v>0</v>
      </c>
      <c r="AM5686" s="22">
        <v>0</v>
      </c>
      <c r="AN5686" s="22">
        <v>0</v>
      </c>
      <c r="AO5686" s="22">
        <v>0</v>
      </c>
      <c r="AP5686" s="18">
        <f>SUM(AI5686:AO5686)</f>
        <v>106.49058</v>
      </c>
    </row>
    <row r="5687" ht="20.35" customHeight="1">
      <c r="A5687" t="s" s="28">
        <v>4284</v>
      </c>
      <c r="B5687" s="15">
        <v>44620</v>
      </c>
      <c r="C5687" s="17">
        <v>1</v>
      </c>
      <c r="D5687" s="16"/>
      <c r="E5687" s="31"/>
      <c r="F5687" s="31"/>
      <c r="G5687" s="16"/>
      <c r="H5687" s="16"/>
      <c r="I5687" s="16"/>
      <c r="J5687" s="16"/>
      <c r="K5687" s="16"/>
      <c r="L5687" s="16"/>
      <c r="M5687" s="16"/>
      <c r="N5687" s="16"/>
      <c r="O5687" s="16"/>
      <c r="P5687" s="16"/>
      <c r="Q5687" s="16"/>
      <c r="R5687" s="16"/>
      <c r="S5687" s="16"/>
      <c r="T5687" s="16"/>
      <c r="U5687" s="16"/>
      <c r="V5687" s="16"/>
      <c r="W5687" s="16"/>
      <c r="X5687" s="16"/>
      <c r="Y5687" s="16"/>
      <c r="Z5687" s="16"/>
      <c r="AA5687" s="16"/>
      <c r="AB5687" s="16"/>
      <c r="AC5687" s="16"/>
      <c r="AD5687" s="16"/>
      <c r="AE5687" s="16"/>
      <c r="AF5687" s="16"/>
      <c r="AG5687" s="16"/>
      <c r="AH5687" s="16"/>
      <c r="AI5687" s="18">
        <v>299.99</v>
      </c>
      <c r="AJ5687" s="22">
        <v>0</v>
      </c>
      <c r="AK5687" s="22">
        <f>AI5687*-0.029+-0.3</f>
        <v>-8.99971</v>
      </c>
      <c r="AL5687" s="22">
        <v>0</v>
      </c>
      <c r="AM5687" s="22">
        <v>0</v>
      </c>
      <c r="AN5687" s="22">
        <v>-14.17</v>
      </c>
      <c r="AO5687" s="22">
        <v>0</v>
      </c>
      <c r="AP5687" s="18">
        <f>SUM(AI5687:AO5687)</f>
        <v>276.82029</v>
      </c>
    </row>
    <row r="5688" ht="20.35" customHeight="1">
      <c r="A5688" t="s" s="28">
        <v>4278</v>
      </c>
      <c r="B5688" s="15">
        <v>44620</v>
      </c>
      <c r="C5688" s="31"/>
      <c r="D5688" s="16"/>
      <c r="E5688" s="31"/>
      <c r="F5688" s="31"/>
      <c r="G5688" s="16"/>
      <c r="H5688" s="16"/>
      <c r="I5688" s="16"/>
      <c r="J5688" s="16"/>
      <c r="K5688" s="16"/>
      <c r="L5688" s="16"/>
      <c r="M5688" s="16"/>
      <c r="N5688" s="16"/>
      <c r="O5688" s="16"/>
      <c r="P5688" s="16"/>
      <c r="Q5688" s="16"/>
      <c r="R5688" s="17">
        <v>1</v>
      </c>
      <c r="S5688" s="16"/>
      <c r="T5688" s="16"/>
      <c r="U5688" s="16"/>
      <c r="V5688" s="16"/>
      <c r="W5688" s="16"/>
      <c r="X5688" s="16"/>
      <c r="Y5688" s="16"/>
      <c r="Z5688" s="16"/>
      <c r="AA5688" s="16"/>
      <c r="AB5688" s="16"/>
      <c r="AC5688" s="16"/>
      <c r="AD5688" s="16"/>
      <c r="AE5688" s="16"/>
      <c r="AF5688" s="16"/>
      <c r="AG5688" s="16"/>
      <c r="AH5688" s="16"/>
      <c r="AI5688" s="18">
        <v>514.99</v>
      </c>
      <c r="AJ5688" s="22">
        <f>AI5688*-0.029+-0.3</f>
        <v>-15.23471</v>
      </c>
      <c r="AK5688" s="22">
        <v>0</v>
      </c>
      <c r="AL5688" s="22">
        <v>0</v>
      </c>
      <c r="AM5688" s="22">
        <v>0</v>
      </c>
      <c r="AN5688" s="22">
        <v>-10.01</v>
      </c>
      <c r="AO5688" s="22">
        <v>0</v>
      </c>
      <c r="AP5688" s="18">
        <f>SUM(AI5688:AO5688)</f>
        <v>489.74529</v>
      </c>
    </row>
    <row r="5689" ht="20.35" customHeight="1">
      <c r="A5689" t="s" s="28">
        <v>4285</v>
      </c>
      <c r="B5689" s="15">
        <v>44620</v>
      </c>
      <c r="C5689" s="17">
        <v>1</v>
      </c>
      <c r="D5689" s="16"/>
      <c r="E5689" s="31"/>
      <c r="F5689" s="31"/>
      <c r="G5689" s="16"/>
      <c r="H5689" s="16"/>
      <c r="I5689" s="16"/>
      <c r="J5689" s="16"/>
      <c r="K5689" s="16"/>
      <c r="L5689" s="16"/>
      <c r="M5689" s="16"/>
      <c r="N5689" s="16"/>
      <c r="O5689" s="16"/>
      <c r="P5689" s="16"/>
      <c r="Q5689" s="16"/>
      <c r="R5689" s="16"/>
      <c r="S5689" s="16"/>
      <c r="T5689" s="16"/>
      <c r="U5689" s="16"/>
      <c r="V5689" s="16"/>
      <c r="W5689" s="16"/>
      <c r="X5689" s="16"/>
      <c r="Y5689" s="16"/>
      <c r="Z5689" s="16"/>
      <c r="AA5689" s="16"/>
      <c r="AB5689" s="16"/>
      <c r="AC5689" s="16"/>
      <c r="AD5689" s="16"/>
      <c r="AE5689" s="16"/>
      <c r="AF5689" s="16"/>
      <c r="AG5689" s="16"/>
      <c r="AH5689" s="16"/>
      <c r="AI5689" s="18">
        <v>299.99</v>
      </c>
      <c r="AJ5689" s="22">
        <v>0</v>
      </c>
      <c r="AK5689" s="22">
        <v>0</v>
      </c>
      <c r="AL5689" s="22">
        <f>AI5689*-0.029-0.3</f>
        <v>-8.99971</v>
      </c>
      <c r="AM5689" s="22">
        <v>0</v>
      </c>
      <c r="AN5689" s="22">
        <v>-10.83</v>
      </c>
      <c r="AO5689" s="22">
        <v>0</v>
      </c>
      <c r="AP5689" s="18">
        <f>SUM(AI5689:AO5689)</f>
        <v>280.16029</v>
      </c>
    </row>
    <row r="5690" ht="20.35" customHeight="1">
      <c r="A5690" t="s" s="28">
        <v>4286</v>
      </c>
      <c r="B5690" s="15">
        <v>44620</v>
      </c>
      <c r="C5690" s="16"/>
      <c r="D5690" s="16"/>
      <c r="E5690" s="31"/>
      <c r="F5690" s="31"/>
      <c r="G5690" s="16"/>
      <c r="H5690" s="16"/>
      <c r="I5690" s="16"/>
      <c r="J5690" s="16"/>
      <c r="K5690" s="16"/>
      <c r="L5690" s="16"/>
      <c r="M5690" s="16"/>
      <c r="N5690" s="16"/>
      <c r="O5690" s="16"/>
      <c r="P5690" s="16"/>
      <c r="Q5690" s="16"/>
      <c r="R5690" s="16"/>
      <c r="S5690" s="16"/>
      <c r="T5690" s="16"/>
      <c r="U5690" s="16"/>
      <c r="V5690" s="16"/>
      <c r="W5690" s="16"/>
      <c r="X5690" s="16"/>
      <c r="Y5690" s="16"/>
      <c r="Z5690" s="16"/>
      <c r="AA5690" s="16"/>
      <c r="AB5690" s="16"/>
      <c r="AC5690" s="16"/>
      <c r="AD5690" s="16"/>
      <c r="AE5690" s="16"/>
      <c r="AF5690" s="16"/>
      <c r="AG5690" s="16"/>
      <c r="AH5690" s="16"/>
      <c r="AI5690" s="18">
        <v>109.97</v>
      </c>
      <c r="AJ5690" s="22">
        <v>0</v>
      </c>
      <c r="AK5690" s="22">
        <v>0</v>
      </c>
      <c r="AL5690" s="22">
        <f>AI5690*-0.029-0.3</f>
        <v>-3.48913</v>
      </c>
      <c r="AM5690" s="22">
        <v>0</v>
      </c>
      <c r="AN5690" s="22">
        <v>-7.95</v>
      </c>
      <c r="AO5690" s="22">
        <v>0</v>
      </c>
      <c r="AP5690" s="18">
        <f>SUM(AI5690:AO5690)</f>
        <v>98.53086999999999</v>
      </c>
    </row>
    <row r="5691" ht="20.35" customHeight="1">
      <c r="A5691" t="s" s="28">
        <v>4223</v>
      </c>
      <c r="B5691" s="15">
        <v>44620</v>
      </c>
      <c r="C5691" s="17">
        <v>1</v>
      </c>
      <c r="D5691" s="16"/>
      <c r="E5691" s="31"/>
      <c r="F5691" s="31"/>
      <c r="G5691" s="16"/>
      <c r="H5691" s="16"/>
      <c r="I5691" s="16"/>
      <c r="J5691" s="16"/>
      <c r="K5691" s="16"/>
      <c r="L5691" s="16"/>
      <c r="M5691" s="16"/>
      <c r="N5691" s="16"/>
      <c r="O5691" s="16"/>
      <c r="P5691" s="16"/>
      <c r="Q5691" s="16"/>
      <c r="R5691" s="16"/>
      <c r="S5691" s="16"/>
      <c r="T5691" s="16"/>
      <c r="U5691" s="16"/>
      <c r="V5691" s="16"/>
      <c r="W5691" s="16"/>
      <c r="X5691" s="16"/>
      <c r="Y5691" s="16"/>
      <c r="Z5691" s="16"/>
      <c r="AA5691" s="16"/>
      <c r="AB5691" s="16"/>
      <c r="AC5691" s="16"/>
      <c r="AD5691" s="16"/>
      <c r="AE5691" s="16"/>
      <c r="AF5691" s="16"/>
      <c r="AG5691" s="16"/>
      <c r="AH5691" s="16"/>
      <c r="AI5691" s="18">
        <v>264</v>
      </c>
      <c r="AJ5691" s="22">
        <v>0</v>
      </c>
      <c r="AK5691" s="22">
        <v>0</v>
      </c>
      <c r="AL5691" s="22">
        <v>0</v>
      </c>
      <c r="AM5691" s="22">
        <v>0</v>
      </c>
      <c r="AN5691" s="22">
        <v>-10.84</v>
      </c>
      <c r="AO5691" s="22">
        <v>0</v>
      </c>
      <c r="AP5691" s="18">
        <f>SUM(AI5691:AO5691)</f>
        <v>253.16</v>
      </c>
    </row>
    <row r="5692" ht="20.35" customHeight="1">
      <c r="A5692" t="s" s="28">
        <v>523</v>
      </c>
      <c r="B5692" s="15">
        <v>44620</v>
      </c>
      <c r="C5692" s="16"/>
      <c r="D5692" s="16"/>
      <c r="E5692" s="31"/>
      <c r="F5692" s="31"/>
      <c r="G5692" s="16"/>
      <c r="H5692" s="16"/>
      <c r="I5692" s="16"/>
      <c r="J5692" s="16"/>
      <c r="K5692" s="16"/>
      <c r="L5692" s="16"/>
      <c r="M5692" s="16"/>
      <c r="N5692" s="16"/>
      <c r="O5692" s="16"/>
      <c r="P5692" s="16"/>
      <c r="Q5692" s="16"/>
      <c r="R5692" s="16"/>
      <c r="S5692" s="16"/>
      <c r="T5692" s="16"/>
      <c r="U5692" s="16"/>
      <c r="V5692" s="16"/>
      <c r="W5692" s="16"/>
      <c r="X5692" s="16"/>
      <c r="Y5692" s="16"/>
      <c r="Z5692" s="17">
        <v>2</v>
      </c>
      <c r="AA5692" s="16"/>
      <c r="AB5692" s="16"/>
      <c r="AC5692" s="16"/>
      <c r="AD5692" s="16"/>
      <c r="AE5692" s="16"/>
      <c r="AF5692" s="16"/>
      <c r="AG5692" s="16"/>
      <c r="AH5692" s="16"/>
      <c r="AI5692" s="18">
        <v>99.97</v>
      </c>
      <c r="AJ5692" s="22">
        <f>AI5692*-0.029+-0.3</f>
        <v>-3.19913</v>
      </c>
      <c r="AK5692" s="22">
        <v>0</v>
      </c>
      <c r="AL5692" s="22">
        <v>0</v>
      </c>
      <c r="AM5692" s="22">
        <v>0</v>
      </c>
      <c r="AN5692" s="22">
        <v>-10</v>
      </c>
      <c r="AO5692" s="22">
        <v>0</v>
      </c>
      <c r="AP5692" s="18">
        <f>SUM(AI5692:AO5692)</f>
        <v>86.77087</v>
      </c>
    </row>
    <row r="5693" ht="20.35" customHeight="1">
      <c r="A5693" t="s" s="28">
        <v>3369</v>
      </c>
      <c r="B5693" s="15">
        <v>44620</v>
      </c>
      <c r="C5693" s="16"/>
      <c r="D5693" s="16"/>
      <c r="E5693" s="31"/>
      <c r="F5693" s="31"/>
      <c r="G5693" s="16"/>
      <c r="H5693" s="16"/>
      <c r="I5693" s="16"/>
      <c r="J5693" s="16"/>
      <c r="K5693" s="16"/>
      <c r="L5693" s="17">
        <v>1</v>
      </c>
      <c r="M5693" s="16"/>
      <c r="N5693" s="16"/>
      <c r="O5693" s="16"/>
      <c r="P5693" s="16"/>
      <c r="Q5693" s="16"/>
      <c r="R5693" s="16"/>
      <c r="S5693" s="16"/>
      <c r="T5693" s="16"/>
      <c r="U5693" s="16"/>
      <c r="V5693" s="16"/>
      <c r="W5693" s="16"/>
      <c r="X5693" s="17">
        <v>1</v>
      </c>
      <c r="Y5693" s="16"/>
      <c r="Z5693" s="16"/>
      <c r="AA5693" s="16"/>
      <c r="AB5693" s="16"/>
      <c r="AC5693" s="16"/>
      <c r="AD5693" s="16"/>
      <c r="AE5693" s="16"/>
      <c r="AF5693" s="16"/>
      <c r="AG5693" s="16"/>
      <c r="AH5693" s="16"/>
      <c r="AI5693" s="18">
        <v>899.98</v>
      </c>
      <c r="AJ5693" s="22">
        <f>AI5693*-0.029+-0.3</f>
        <v>-26.39942</v>
      </c>
      <c r="AK5693" s="22">
        <v>0</v>
      </c>
      <c r="AL5693" s="22">
        <v>0</v>
      </c>
      <c r="AM5693" s="22">
        <v>0</v>
      </c>
      <c r="AN5693" s="22">
        <v>-15.89</v>
      </c>
      <c r="AO5693" s="22">
        <v>0</v>
      </c>
      <c r="AP5693" s="18">
        <f>SUM(AI5693:AO5693)</f>
        <v>857.69058</v>
      </c>
    </row>
    <row r="5694" ht="20.35" customHeight="1">
      <c r="A5694" t="s" s="28">
        <v>2206</v>
      </c>
      <c r="B5694" s="15">
        <v>44620</v>
      </c>
      <c r="C5694" s="17">
        <v>1</v>
      </c>
      <c r="D5694" s="16"/>
      <c r="E5694" s="31"/>
      <c r="F5694" s="31"/>
      <c r="G5694" s="16"/>
      <c r="H5694" s="16"/>
      <c r="I5694" s="16"/>
      <c r="J5694" s="16"/>
      <c r="K5694" s="16"/>
      <c r="L5694" s="16"/>
      <c r="M5694" s="16"/>
      <c r="N5694" s="16"/>
      <c r="O5694" s="16"/>
      <c r="P5694" s="16"/>
      <c r="Q5694" s="16"/>
      <c r="R5694" s="16"/>
      <c r="S5694" s="16"/>
      <c r="T5694" s="16"/>
      <c r="U5694" s="16"/>
      <c r="V5694" s="16"/>
      <c r="W5694" s="16"/>
      <c r="X5694" s="16"/>
      <c r="Y5694" s="16"/>
      <c r="Z5694" s="16"/>
      <c r="AA5694" s="16"/>
      <c r="AB5694" s="16"/>
      <c r="AC5694" s="16"/>
      <c r="AD5694" s="16"/>
      <c r="AE5694" s="16"/>
      <c r="AF5694" s="16"/>
      <c r="AG5694" s="16"/>
      <c r="AH5694" s="16"/>
      <c r="AI5694" s="18">
        <v>339.99</v>
      </c>
      <c r="AJ5694" s="22">
        <f>AI5694*-0.029+-0.3</f>
        <v>-10.15971</v>
      </c>
      <c r="AK5694" s="22">
        <v>0</v>
      </c>
      <c r="AL5694" s="22">
        <v>0</v>
      </c>
      <c r="AM5694" s="22">
        <v>0</v>
      </c>
      <c r="AN5694" s="22">
        <v>-12.7</v>
      </c>
      <c r="AO5694" s="22">
        <v>0</v>
      </c>
      <c r="AP5694" s="18">
        <f>SUM(AI5694:AO5694)</f>
        <v>317.13029</v>
      </c>
    </row>
    <row r="5695" ht="20.35" customHeight="1">
      <c r="A5695" t="s" s="28">
        <v>1490</v>
      </c>
      <c r="B5695" s="15">
        <v>44621</v>
      </c>
      <c r="C5695" s="16"/>
      <c r="D5695" s="16"/>
      <c r="E5695" s="31"/>
      <c r="F5695" s="31"/>
      <c r="G5695" s="16"/>
      <c r="H5695" s="16"/>
      <c r="I5695" s="16"/>
      <c r="J5695" s="16"/>
      <c r="K5695" s="16"/>
      <c r="L5695" s="16"/>
      <c r="M5695" s="16"/>
      <c r="N5695" s="16"/>
      <c r="O5695" s="16"/>
      <c r="P5695" s="16"/>
      <c r="Q5695" s="16"/>
      <c r="R5695" s="16"/>
      <c r="S5695" s="16"/>
      <c r="T5695" s="16"/>
      <c r="U5695" s="16"/>
      <c r="V5695" s="16"/>
      <c r="W5695" s="16"/>
      <c r="X5695" s="16"/>
      <c r="Y5695" s="16"/>
      <c r="Z5695" s="16"/>
      <c r="AA5695" s="16"/>
      <c r="AB5695" s="16"/>
      <c r="AC5695" s="16"/>
      <c r="AD5695" s="16"/>
      <c r="AE5695" s="16"/>
      <c r="AF5695" s="16"/>
      <c r="AG5695" s="16"/>
      <c r="AH5695" s="16"/>
      <c r="AI5695" s="18">
        <v>236.5</v>
      </c>
      <c r="AJ5695" s="22">
        <v>0</v>
      </c>
      <c r="AK5695" s="22">
        <v>0</v>
      </c>
      <c r="AL5695" s="22">
        <v>0</v>
      </c>
      <c r="AM5695" s="22">
        <v>0</v>
      </c>
      <c r="AN5695" s="22">
        <v>0</v>
      </c>
      <c r="AO5695" s="22">
        <v>0</v>
      </c>
      <c r="AP5695" s="18">
        <f>SUM(AI5695:AO5695)</f>
        <v>236.5</v>
      </c>
    </row>
    <row r="5696" ht="20.35" customHeight="1">
      <c r="A5696" t="s" s="28">
        <v>4223</v>
      </c>
      <c r="B5696" s="15">
        <v>44621</v>
      </c>
      <c r="C5696" s="17">
        <v>1</v>
      </c>
      <c r="D5696" s="16"/>
      <c r="E5696" s="31"/>
      <c r="F5696" s="31"/>
      <c r="G5696" s="16"/>
      <c r="H5696" s="16"/>
      <c r="I5696" s="16"/>
      <c r="J5696" s="16"/>
      <c r="K5696" s="16"/>
      <c r="L5696" s="16"/>
      <c r="M5696" s="16"/>
      <c r="N5696" s="16"/>
      <c r="O5696" s="16"/>
      <c r="P5696" s="16"/>
      <c r="Q5696" s="16"/>
      <c r="R5696" s="16"/>
      <c r="S5696" s="16"/>
      <c r="T5696" s="16"/>
      <c r="U5696" s="16"/>
      <c r="V5696" s="16"/>
      <c r="W5696" s="16"/>
      <c r="X5696" s="16"/>
      <c r="Y5696" s="16"/>
      <c r="Z5696" s="16"/>
      <c r="AA5696" s="16"/>
      <c r="AB5696" s="16"/>
      <c r="AC5696" s="16"/>
      <c r="AD5696" s="16"/>
      <c r="AE5696" s="16"/>
      <c r="AF5696" s="16"/>
      <c r="AG5696" s="16"/>
      <c r="AH5696" s="16"/>
      <c r="AI5696" s="18">
        <v>264</v>
      </c>
      <c r="AJ5696" s="22">
        <v>0</v>
      </c>
      <c r="AK5696" s="22">
        <v>0</v>
      </c>
      <c r="AL5696" s="22">
        <v>0</v>
      </c>
      <c r="AM5696" s="22">
        <v>0</v>
      </c>
      <c r="AN5696" s="22">
        <v>-12.7</v>
      </c>
      <c r="AO5696" s="22">
        <v>0</v>
      </c>
      <c r="AP5696" s="18">
        <f>SUM(AI5696:AO5696)</f>
        <v>251.3</v>
      </c>
    </row>
    <row r="5697" ht="20.35" customHeight="1">
      <c r="A5697" t="s" s="28">
        <v>2992</v>
      </c>
      <c r="B5697" s="15">
        <v>44621</v>
      </c>
      <c r="C5697" s="16"/>
      <c r="D5697" s="16"/>
      <c r="E5697" s="31"/>
      <c r="F5697" s="31"/>
      <c r="G5697" s="16"/>
      <c r="H5697" s="16"/>
      <c r="I5697" s="16"/>
      <c r="J5697" s="16"/>
      <c r="K5697" s="16"/>
      <c r="L5697" s="16"/>
      <c r="M5697" s="16"/>
      <c r="N5697" s="16"/>
      <c r="O5697" s="16"/>
      <c r="P5697" s="16"/>
      <c r="Q5697" s="16"/>
      <c r="R5697" s="16"/>
      <c r="S5697" s="16"/>
      <c r="T5697" s="16"/>
      <c r="U5697" s="16"/>
      <c r="V5697" s="16"/>
      <c r="W5697" s="16"/>
      <c r="X5697" s="16"/>
      <c r="Y5697" s="16"/>
      <c r="Z5697" s="16"/>
      <c r="AA5697" s="16"/>
      <c r="AB5697" s="16"/>
      <c r="AC5697" s="16"/>
      <c r="AD5697" s="16"/>
      <c r="AE5697" s="16"/>
      <c r="AF5697" s="16"/>
      <c r="AG5697" s="16"/>
      <c r="AH5697" s="16"/>
      <c r="AI5697" s="18">
        <v>682</v>
      </c>
      <c r="AJ5697" s="22">
        <f>AI5697*-0.029+-0.3</f>
        <v>-20.078</v>
      </c>
      <c r="AK5697" s="22">
        <v>0</v>
      </c>
      <c r="AL5697" s="22">
        <v>0</v>
      </c>
      <c r="AM5697" s="22">
        <v>0</v>
      </c>
      <c r="AN5697" s="22">
        <v>-10</v>
      </c>
      <c r="AO5697" s="22">
        <v>0</v>
      </c>
      <c r="AP5697" s="18">
        <f>SUM(AI5697:AO5697)</f>
        <v>651.922</v>
      </c>
    </row>
    <row r="5698" ht="20.35" customHeight="1">
      <c r="A5698" t="s" s="28">
        <v>4287</v>
      </c>
      <c r="B5698" s="15">
        <v>44621</v>
      </c>
      <c r="C5698" s="17">
        <v>1</v>
      </c>
      <c r="D5698" s="16"/>
      <c r="E5698" s="31"/>
      <c r="F5698" s="31"/>
      <c r="G5698" s="16"/>
      <c r="H5698" s="16"/>
      <c r="I5698" s="16"/>
      <c r="J5698" s="16"/>
      <c r="K5698" s="16"/>
      <c r="L5698" s="16"/>
      <c r="M5698" s="16"/>
      <c r="N5698" s="16"/>
      <c r="O5698" s="16"/>
      <c r="P5698" s="16"/>
      <c r="Q5698" s="16"/>
      <c r="R5698" s="16"/>
      <c r="S5698" s="16"/>
      <c r="T5698" s="16"/>
      <c r="U5698" s="16"/>
      <c r="V5698" s="16"/>
      <c r="W5698" s="16"/>
      <c r="X5698" s="16"/>
      <c r="Y5698" s="16"/>
      <c r="Z5698" s="16"/>
      <c r="AA5698" s="16"/>
      <c r="AB5698" s="16"/>
      <c r="AC5698" s="16"/>
      <c r="AD5698" s="16"/>
      <c r="AE5698" s="16"/>
      <c r="AF5698" s="16"/>
      <c r="AG5698" s="16"/>
      <c r="AH5698" s="16"/>
      <c r="AI5698" s="18">
        <v>299.99</v>
      </c>
      <c r="AJ5698" s="22">
        <v>0</v>
      </c>
      <c r="AK5698" s="22">
        <f>AI5698*-0.029+-0.3</f>
        <v>-8.99971</v>
      </c>
      <c r="AL5698" s="22">
        <v>0</v>
      </c>
      <c r="AM5698" s="22">
        <v>0</v>
      </c>
      <c r="AN5698" s="22">
        <v>-14.17</v>
      </c>
      <c r="AO5698" s="22">
        <v>0</v>
      </c>
      <c r="AP5698" s="18">
        <f>SUM(AI5698:AO5698)</f>
        <v>276.82029</v>
      </c>
    </row>
    <row r="5699" ht="20.35" customHeight="1">
      <c r="A5699" t="s" s="28">
        <v>4288</v>
      </c>
      <c r="B5699" s="15">
        <v>44621</v>
      </c>
      <c r="C5699" s="17">
        <v>1</v>
      </c>
      <c r="D5699" s="16"/>
      <c r="E5699" s="31"/>
      <c r="F5699" s="31"/>
      <c r="G5699" s="16"/>
      <c r="H5699" s="16"/>
      <c r="I5699" s="16"/>
      <c r="J5699" s="16"/>
      <c r="K5699" s="16"/>
      <c r="L5699" s="16"/>
      <c r="M5699" s="16"/>
      <c r="N5699" s="16"/>
      <c r="O5699" s="16"/>
      <c r="P5699" s="16"/>
      <c r="Q5699" s="16"/>
      <c r="R5699" s="16"/>
      <c r="S5699" s="16"/>
      <c r="T5699" s="16"/>
      <c r="U5699" s="16"/>
      <c r="V5699" s="16"/>
      <c r="W5699" s="16"/>
      <c r="X5699" s="16"/>
      <c r="Y5699" s="16"/>
      <c r="Z5699" s="16"/>
      <c r="AA5699" s="16"/>
      <c r="AB5699" s="16"/>
      <c r="AC5699" s="16"/>
      <c r="AD5699" s="16"/>
      <c r="AE5699" s="16"/>
      <c r="AF5699" s="16"/>
      <c r="AG5699" s="16"/>
      <c r="AH5699" s="16"/>
      <c r="AI5699" s="18">
        <v>314.99</v>
      </c>
      <c r="AJ5699" s="22">
        <f>AI5699*-0.029+-0.3</f>
        <v>-9.434710000000001</v>
      </c>
      <c r="AK5699" s="22">
        <v>0</v>
      </c>
      <c r="AL5699" s="22">
        <v>0</v>
      </c>
      <c r="AM5699" s="22">
        <v>0</v>
      </c>
      <c r="AN5699" s="22">
        <v>-14.17</v>
      </c>
      <c r="AO5699" s="22">
        <v>0</v>
      </c>
      <c r="AP5699" s="18">
        <f>SUM(AI5699:AO5699)</f>
        <v>291.38529</v>
      </c>
    </row>
    <row r="5700" ht="20.35" customHeight="1">
      <c r="A5700" t="s" s="28">
        <v>4289</v>
      </c>
      <c r="B5700" s="15">
        <v>44622</v>
      </c>
      <c r="C5700" s="17">
        <v>1</v>
      </c>
      <c r="D5700" s="16"/>
      <c r="E5700" s="31"/>
      <c r="F5700" s="31"/>
      <c r="G5700" s="16"/>
      <c r="H5700" s="16"/>
      <c r="I5700" s="16"/>
      <c r="J5700" s="16"/>
      <c r="K5700" s="16"/>
      <c r="L5700" s="16"/>
      <c r="M5700" s="16"/>
      <c r="N5700" s="16"/>
      <c r="O5700" s="16"/>
      <c r="P5700" s="16"/>
      <c r="Q5700" s="16"/>
      <c r="R5700" s="16"/>
      <c r="S5700" s="16"/>
      <c r="T5700" s="16"/>
      <c r="U5700" s="16"/>
      <c r="V5700" s="16"/>
      <c r="W5700" s="16"/>
      <c r="X5700" s="16"/>
      <c r="Y5700" s="16"/>
      <c r="Z5700" s="16"/>
      <c r="AA5700" s="16"/>
      <c r="AB5700" s="16"/>
      <c r="AC5700" s="16"/>
      <c r="AD5700" s="16"/>
      <c r="AE5700" s="16"/>
      <c r="AF5700" s="16"/>
      <c r="AG5700" s="16"/>
      <c r="AH5700" s="16"/>
      <c r="AI5700" s="18">
        <v>299.99</v>
      </c>
      <c r="AJ5700" s="22">
        <f>AI5700*-0.029+-0.3</f>
        <v>-8.99971</v>
      </c>
      <c r="AK5700" s="22">
        <v>0</v>
      </c>
      <c r="AL5700" s="22">
        <v>0</v>
      </c>
      <c r="AM5700" s="22">
        <v>0</v>
      </c>
      <c r="AN5700" s="22">
        <v>-10.83</v>
      </c>
      <c r="AO5700" s="22">
        <v>0</v>
      </c>
      <c r="AP5700" s="18">
        <f>SUM(AI5700:AO5700)</f>
        <v>280.16029</v>
      </c>
    </row>
    <row r="5701" ht="20.35" customHeight="1">
      <c r="A5701" t="s" s="28">
        <v>4290</v>
      </c>
      <c r="B5701" s="15">
        <v>44622</v>
      </c>
      <c r="C5701" s="16"/>
      <c r="D5701" s="16"/>
      <c r="E5701" s="31"/>
      <c r="F5701" s="31"/>
      <c r="G5701" s="16"/>
      <c r="H5701" s="16"/>
      <c r="I5701" s="16"/>
      <c r="J5701" s="16"/>
      <c r="K5701" s="17">
        <v>2</v>
      </c>
      <c r="L5701" s="16"/>
      <c r="M5701" s="16"/>
      <c r="N5701" s="16"/>
      <c r="O5701" s="16"/>
      <c r="P5701" s="16"/>
      <c r="Q5701" s="16"/>
      <c r="R5701" s="16"/>
      <c r="S5701" s="17">
        <v>1</v>
      </c>
      <c r="T5701" s="16"/>
      <c r="U5701" s="16"/>
      <c r="V5701" s="16"/>
      <c r="W5701" s="16"/>
      <c r="X5701" s="16"/>
      <c r="Y5701" s="16"/>
      <c r="Z5701" s="16"/>
      <c r="AA5701" s="16"/>
      <c r="AB5701" s="16"/>
      <c r="AC5701" s="16"/>
      <c r="AD5701" s="16"/>
      <c r="AE5701" s="16"/>
      <c r="AF5701" s="16"/>
      <c r="AG5701" s="16"/>
      <c r="AH5701" s="16"/>
      <c r="AI5701" s="18">
        <v>2057.66</v>
      </c>
      <c r="AJ5701" s="22">
        <v>0</v>
      </c>
      <c r="AK5701" s="22">
        <v>0</v>
      </c>
      <c r="AL5701" s="22">
        <v>0</v>
      </c>
      <c r="AM5701" s="22">
        <f>AI5701*-0.0599</f>
        <v>-123.253834</v>
      </c>
      <c r="AN5701" s="22">
        <v>-87.02</v>
      </c>
      <c r="AO5701" s="22">
        <v>0</v>
      </c>
      <c r="AP5701" s="18">
        <f>SUM(AI5701:AO5701)</f>
        <v>1847.386166</v>
      </c>
    </row>
    <row r="5702" ht="20.35" customHeight="1">
      <c r="A5702" t="s" s="28">
        <v>3235</v>
      </c>
      <c r="B5702" s="15">
        <v>44622</v>
      </c>
      <c r="C5702" s="16"/>
      <c r="D5702" s="16"/>
      <c r="E5702" s="31"/>
      <c r="F5702" s="31"/>
      <c r="G5702" s="16"/>
      <c r="H5702" s="16"/>
      <c r="I5702" s="16"/>
      <c r="J5702" s="16"/>
      <c r="K5702" s="16"/>
      <c r="L5702" s="16"/>
      <c r="M5702" s="16"/>
      <c r="N5702" s="16"/>
      <c r="O5702" s="16"/>
      <c r="P5702" s="16"/>
      <c r="Q5702" s="16"/>
      <c r="R5702" s="16"/>
      <c r="S5702" s="16"/>
      <c r="T5702" s="16"/>
      <c r="U5702" s="16"/>
      <c r="V5702" s="16"/>
      <c r="W5702" s="16"/>
      <c r="X5702" s="17">
        <v>6</v>
      </c>
      <c r="Y5702" s="16"/>
      <c r="Z5702" s="16"/>
      <c r="AA5702" s="16"/>
      <c r="AB5702" s="16"/>
      <c r="AC5702" s="16"/>
      <c r="AD5702" s="16"/>
      <c r="AE5702" s="16"/>
      <c r="AF5702" s="16"/>
      <c r="AG5702" s="16"/>
      <c r="AH5702" s="16"/>
      <c r="AI5702" s="18">
        <v>318.8</v>
      </c>
      <c r="AJ5702" s="22">
        <v>0</v>
      </c>
      <c r="AK5702" s="22">
        <v>0</v>
      </c>
      <c r="AL5702" s="22">
        <v>0</v>
      </c>
      <c r="AM5702" s="22">
        <v>0</v>
      </c>
      <c r="AN5702" s="22">
        <v>-10</v>
      </c>
      <c r="AO5702" s="22">
        <v>0</v>
      </c>
      <c r="AP5702" s="18">
        <f>SUM(AI5702:AO5702)</f>
        <v>308.8</v>
      </c>
    </row>
    <row r="5703" ht="20.35" customHeight="1">
      <c r="A5703" t="s" s="28">
        <v>4291</v>
      </c>
      <c r="B5703" s="15">
        <v>44622</v>
      </c>
      <c r="C5703" s="16"/>
      <c r="D5703" s="16"/>
      <c r="E5703" s="31"/>
      <c r="F5703" s="31"/>
      <c r="G5703" s="16"/>
      <c r="H5703" s="16"/>
      <c r="I5703" s="16"/>
      <c r="J5703" s="16"/>
      <c r="K5703" s="16"/>
      <c r="L5703" s="16"/>
      <c r="M5703" s="16"/>
      <c r="N5703" s="16"/>
      <c r="O5703" s="16"/>
      <c r="P5703" s="16"/>
      <c r="Q5703" s="16"/>
      <c r="R5703" s="16"/>
      <c r="S5703" s="16"/>
      <c r="T5703" s="16"/>
      <c r="U5703" s="16"/>
      <c r="V5703" s="16"/>
      <c r="W5703" s="16"/>
      <c r="X5703" s="16"/>
      <c r="Y5703" s="16"/>
      <c r="Z5703" s="17">
        <v>1</v>
      </c>
      <c r="AA5703" s="16"/>
      <c r="AB5703" s="16"/>
      <c r="AC5703" s="16"/>
      <c r="AD5703" s="16"/>
      <c r="AE5703" s="16"/>
      <c r="AF5703" s="16"/>
      <c r="AG5703" s="16"/>
      <c r="AH5703" s="16"/>
      <c r="AI5703" s="18">
        <v>59.79</v>
      </c>
      <c r="AJ5703" s="22">
        <v>0</v>
      </c>
      <c r="AK5703" s="22">
        <v>0</v>
      </c>
      <c r="AL5703" s="22">
        <f>AI5703*-0.029-0.3</f>
        <v>-2.03391</v>
      </c>
      <c r="AM5703" s="22">
        <v>0</v>
      </c>
      <c r="AN5703" s="22">
        <v>-7.95</v>
      </c>
      <c r="AO5703" s="22">
        <v>-4.81</v>
      </c>
      <c r="AP5703" s="18">
        <f>SUM(AI5703:AO5703)</f>
        <v>44.99609</v>
      </c>
    </row>
    <row r="5704" ht="20.35" customHeight="1">
      <c r="A5704" t="s" s="28">
        <v>891</v>
      </c>
      <c r="B5704" s="15">
        <v>44622</v>
      </c>
      <c r="C5704" s="16"/>
      <c r="D5704" s="16"/>
      <c r="E5704" s="31"/>
      <c r="F5704" s="31"/>
      <c r="G5704" s="16"/>
      <c r="H5704" s="16"/>
      <c r="I5704" s="16"/>
      <c r="J5704" s="16"/>
      <c r="K5704" s="16"/>
      <c r="L5704" s="16"/>
      <c r="M5704" s="16"/>
      <c r="N5704" s="16"/>
      <c r="O5704" s="16"/>
      <c r="P5704" s="16"/>
      <c r="Q5704" s="16"/>
      <c r="R5704" s="16"/>
      <c r="S5704" s="16"/>
      <c r="T5704" s="16"/>
      <c r="U5704" s="16"/>
      <c r="V5704" s="16"/>
      <c r="W5704" s="16"/>
      <c r="X5704" s="16"/>
      <c r="Y5704" s="16"/>
      <c r="Z5704" s="16"/>
      <c r="AA5704" s="16"/>
      <c r="AB5704" s="16"/>
      <c r="AC5704" s="16"/>
      <c r="AD5704" s="16"/>
      <c r="AE5704" s="16"/>
      <c r="AF5704" s="16"/>
      <c r="AG5704" s="16"/>
      <c r="AH5704" s="16"/>
      <c r="AI5704" s="18">
        <v>65.20999999999999</v>
      </c>
      <c r="AJ5704" s="22">
        <f>AI5704*-0.029+-0.3</f>
        <v>-2.19109</v>
      </c>
      <c r="AK5704" s="22">
        <v>0</v>
      </c>
      <c r="AL5704" s="22">
        <v>0</v>
      </c>
      <c r="AM5704" s="22">
        <v>0</v>
      </c>
      <c r="AN5704" s="22">
        <v>-7.95</v>
      </c>
      <c r="AO5704" s="22">
        <v>-5.24</v>
      </c>
      <c r="AP5704" s="18">
        <f>SUM(AI5704:AO5704)</f>
        <v>49.82891</v>
      </c>
    </row>
    <row r="5705" ht="20.35" customHeight="1">
      <c r="A5705" t="s" s="28">
        <v>969</v>
      </c>
      <c r="B5705" s="15">
        <v>44622</v>
      </c>
      <c r="C5705" s="16"/>
      <c r="D5705" s="16"/>
      <c r="E5705" s="31"/>
      <c r="F5705" s="31"/>
      <c r="G5705" s="16"/>
      <c r="H5705" s="16"/>
      <c r="I5705" s="16"/>
      <c r="J5705" s="16"/>
      <c r="K5705" s="16"/>
      <c r="L5705" s="16"/>
      <c r="M5705" s="16"/>
      <c r="N5705" s="16"/>
      <c r="O5705" s="16"/>
      <c r="P5705" s="16"/>
      <c r="Q5705" s="16"/>
      <c r="R5705" s="16"/>
      <c r="S5705" s="16"/>
      <c r="T5705" s="16"/>
      <c r="U5705" s="16"/>
      <c r="V5705" s="16"/>
      <c r="W5705" s="16"/>
      <c r="X5705" s="16"/>
      <c r="Y5705" s="16"/>
      <c r="Z5705" s="16"/>
      <c r="AA5705" s="16"/>
      <c r="AB5705" s="16"/>
      <c r="AC5705" s="16"/>
      <c r="AD5705" s="16"/>
      <c r="AE5705" s="16"/>
      <c r="AF5705" s="16"/>
      <c r="AG5705" s="16"/>
      <c r="AH5705" s="16"/>
      <c r="AI5705" s="18">
        <v>175</v>
      </c>
      <c r="AJ5705" s="22">
        <f>AI5705*-0.029+-0.3</f>
        <v>-5.375</v>
      </c>
      <c r="AK5705" s="22">
        <v>0</v>
      </c>
      <c r="AL5705" s="22">
        <v>0</v>
      </c>
      <c r="AM5705" s="22">
        <v>0</v>
      </c>
      <c r="AN5705" s="22">
        <v>-10.02</v>
      </c>
      <c r="AO5705" s="22">
        <v>0</v>
      </c>
      <c r="AP5705" s="18">
        <f>SUM(AI5705:AO5705)</f>
        <v>159.605</v>
      </c>
    </row>
    <row r="5706" ht="20.35" customHeight="1">
      <c r="A5706" t="s" s="28">
        <v>4292</v>
      </c>
      <c r="B5706" s="15">
        <v>44623</v>
      </c>
      <c r="C5706" s="17">
        <v>1</v>
      </c>
      <c r="D5706" s="16"/>
      <c r="E5706" s="31"/>
      <c r="F5706" s="59">
        <v>1</v>
      </c>
      <c r="G5706" s="16"/>
      <c r="H5706" s="16"/>
      <c r="I5706" s="16"/>
      <c r="J5706" s="16"/>
      <c r="K5706" s="16"/>
      <c r="L5706" s="16"/>
      <c r="M5706" s="16"/>
      <c r="N5706" s="16"/>
      <c r="O5706" s="16"/>
      <c r="P5706" s="16"/>
      <c r="Q5706" s="16"/>
      <c r="R5706" s="16"/>
      <c r="S5706" s="16"/>
      <c r="T5706" s="16"/>
      <c r="U5706" s="16"/>
      <c r="V5706" s="16"/>
      <c r="W5706" s="16"/>
      <c r="X5706" s="16"/>
      <c r="Y5706" s="16"/>
      <c r="Z5706" s="16"/>
      <c r="AA5706" s="16"/>
      <c r="AB5706" s="16"/>
      <c r="AC5706" s="16"/>
      <c r="AD5706" s="16"/>
      <c r="AE5706" s="16"/>
      <c r="AF5706" s="16"/>
      <c r="AG5706" s="16"/>
      <c r="AH5706" s="16"/>
      <c r="AI5706" s="18">
        <v>489.99</v>
      </c>
      <c r="AJ5706" s="22">
        <v>0</v>
      </c>
      <c r="AK5706" s="22">
        <v>0</v>
      </c>
      <c r="AL5706" s="22">
        <f>AI5706*-0.029-0.3</f>
        <v>-14.50971</v>
      </c>
      <c r="AM5706" s="22">
        <v>0</v>
      </c>
      <c r="AN5706" s="22">
        <v>-17.98</v>
      </c>
      <c r="AO5706" s="22">
        <v>0</v>
      </c>
      <c r="AP5706" s="18">
        <f>SUM(AI5706:AO5706)</f>
        <v>457.50029</v>
      </c>
    </row>
    <row r="5707" ht="20.35" customHeight="1">
      <c r="A5707" t="s" s="28">
        <v>4293</v>
      </c>
      <c r="B5707" s="15">
        <v>44623</v>
      </c>
      <c r="C5707" s="16"/>
      <c r="D5707" s="16"/>
      <c r="E5707" s="31"/>
      <c r="F5707" s="31"/>
      <c r="G5707" s="16"/>
      <c r="H5707" s="16"/>
      <c r="I5707" s="16"/>
      <c r="J5707" s="16"/>
      <c r="K5707" s="16"/>
      <c r="L5707" s="16"/>
      <c r="M5707" s="16"/>
      <c r="N5707" s="16"/>
      <c r="O5707" s="16"/>
      <c r="P5707" s="16"/>
      <c r="Q5707" s="16"/>
      <c r="R5707" s="16"/>
      <c r="S5707" s="16"/>
      <c r="T5707" s="16"/>
      <c r="U5707" s="16"/>
      <c r="V5707" s="16"/>
      <c r="W5707" s="16"/>
      <c r="X5707" s="16"/>
      <c r="Y5707" s="16"/>
      <c r="Z5707" s="17">
        <v>2</v>
      </c>
      <c r="AA5707" s="16"/>
      <c r="AB5707" s="16"/>
      <c r="AC5707" s="16"/>
      <c r="AD5707" s="16"/>
      <c r="AE5707" s="16"/>
      <c r="AF5707" s="16"/>
      <c r="AG5707" s="16"/>
      <c r="AH5707" s="16"/>
      <c r="AI5707" s="18">
        <v>163.27</v>
      </c>
      <c r="AJ5707" s="22">
        <v>0</v>
      </c>
      <c r="AK5707" s="22">
        <f>AI5707*-0.029+-0.3</f>
        <v>-5.03483</v>
      </c>
      <c r="AL5707" s="22">
        <v>0</v>
      </c>
      <c r="AM5707" s="22">
        <v>0</v>
      </c>
      <c r="AN5707" s="22">
        <v>-10</v>
      </c>
      <c r="AO5707" s="22">
        <v>0</v>
      </c>
      <c r="AP5707" s="18">
        <f>SUM(AI5707:AO5707)</f>
        <v>148.23517</v>
      </c>
    </row>
    <row r="5708" ht="20.35" customHeight="1">
      <c r="A5708" t="s" s="28">
        <v>4294</v>
      </c>
      <c r="B5708" s="15">
        <v>44623</v>
      </c>
      <c r="C5708" s="16"/>
      <c r="D5708" s="16"/>
      <c r="E5708" s="31"/>
      <c r="F5708" s="31"/>
      <c r="G5708" s="16"/>
      <c r="H5708" s="16"/>
      <c r="I5708" s="16"/>
      <c r="J5708" s="16"/>
      <c r="K5708" s="16"/>
      <c r="L5708" s="16"/>
      <c r="M5708" s="16"/>
      <c r="N5708" s="16"/>
      <c r="O5708" s="16"/>
      <c r="P5708" s="16"/>
      <c r="Q5708" s="17">
        <v>2</v>
      </c>
      <c r="R5708" s="16"/>
      <c r="S5708" s="16"/>
      <c r="T5708" s="16"/>
      <c r="U5708" s="16"/>
      <c r="V5708" s="16"/>
      <c r="W5708" s="16"/>
      <c r="X5708" s="16"/>
      <c r="Y5708" s="16"/>
      <c r="Z5708" s="16"/>
      <c r="AA5708" s="16"/>
      <c r="AB5708" s="16"/>
      <c r="AC5708" s="16"/>
      <c r="AD5708" s="16"/>
      <c r="AE5708" s="16"/>
      <c r="AF5708" s="16"/>
      <c r="AG5708" s="16"/>
      <c r="AH5708" s="16"/>
      <c r="AI5708" s="18">
        <v>699.98</v>
      </c>
      <c r="AJ5708" s="22">
        <f>AI5708*-0.029+-0.3</f>
        <v>-20.59942</v>
      </c>
      <c r="AK5708" s="22">
        <v>0</v>
      </c>
      <c r="AL5708" s="22">
        <v>0</v>
      </c>
      <c r="AM5708" s="22">
        <v>0</v>
      </c>
      <c r="AN5708" s="22">
        <v>-10</v>
      </c>
      <c r="AO5708" s="22">
        <v>0</v>
      </c>
      <c r="AP5708" s="18">
        <f>SUM(AI5708:AO5708)</f>
        <v>669.38058</v>
      </c>
    </row>
    <row r="5709" ht="20.35" customHeight="1">
      <c r="A5709" t="s" s="28">
        <v>2628</v>
      </c>
      <c r="B5709" s="15">
        <v>44623</v>
      </c>
      <c r="C5709" s="16"/>
      <c r="D5709" s="16"/>
      <c r="E5709" s="31"/>
      <c r="F5709" s="31"/>
      <c r="G5709" s="16"/>
      <c r="H5709" s="16"/>
      <c r="I5709" s="16"/>
      <c r="J5709" s="16"/>
      <c r="K5709" s="16"/>
      <c r="L5709" s="16"/>
      <c r="M5709" s="16"/>
      <c r="N5709" s="16"/>
      <c r="O5709" s="16"/>
      <c r="P5709" s="16"/>
      <c r="Q5709" s="16"/>
      <c r="R5709" s="16"/>
      <c r="S5709" s="16"/>
      <c r="T5709" s="16"/>
      <c r="U5709" s="16"/>
      <c r="V5709" s="16"/>
      <c r="W5709" s="16"/>
      <c r="X5709" s="17">
        <v>3</v>
      </c>
      <c r="Y5709" s="16"/>
      <c r="Z5709" s="16"/>
      <c r="AA5709" s="16"/>
      <c r="AB5709" s="16"/>
      <c r="AC5709" s="16"/>
      <c r="AD5709" s="16"/>
      <c r="AE5709" s="16"/>
      <c r="AF5709" s="16"/>
      <c r="AG5709" s="16"/>
      <c r="AH5709" s="16"/>
      <c r="AI5709" s="18">
        <v>1072.22</v>
      </c>
      <c r="AJ5709" s="22">
        <f>AI5709*-0.029+-0.3</f>
        <v>-31.39438</v>
      </c>
      <c r="AK5709" s="22">
        <v>0</v>
      </c>
      <c r="AL5709" s="22">
        <v>0</v>
      </c>
      <c r="AM5709" s="22">
        <v>0</v>
      </c>
      <c r="AN5709" s="22">
        <v>-97.27</v>
      </c>
      <c r="AO5709" s="22">
        <v>0</v>
      </c>
      <c r="AP5709" s="18">
        <f>SUM(AI5709:AO5709)</f>
        <v>943.55562</v>
      </c>
    </row>
    <row r="5710" ht="20.35" customHeight="1">
      <c r="A5710" t="s" s="28">
        <v>2628</v>
      </c>
      <c r="B5710" s="15">
        <v>44623</v>
      </c>
      <c r="C5710" s="16"/>
      <c r="D5710" s="16"/>
      <c r="E5710" s="31"/>
      <c r="F5710" s="31"/>
      <c r="G5710" s="16"/>
      <c r="H5710" s="16"/>
      <c r="I5710" s="16"/>
      <c r="J5710" s="16"/>
      <c r="K5710" s="16"/>
      <c r="L5710" s="16"/>
      <c r="M5710" s="16"/>
      <c r="N5710" s="16"/>
      <c r="O5710" s="16"/>
      <c r="P5710" s="16"/>
      <c r="Q5710" s="16"/>
      <c r="R5710" s="16"/>
      <c r="S5710" s="16"/>
      <c r="T5710" s="16"/>
      <c r="U5710" s="16"/>
      <c r="V5710" s="16"/>
      <c r="W5710" s="16"/>
      <c r="X5710" s="17">
        <v>2</v>
      </c>
      <c r="Y5710" s="16"/>
      <c r="Z5710" s="16"/>
      <c r="AA5710" s="16"/>
      <c r="AB5710" s="16"/>
      <c r="AC5710" s="16"/>
      <c r="AD5710" s="16"/>
      <c r="AE5710" s="16"/>
      <c r="AF5710" s="16"/>
      <c r="AG5710" s="16"/>
      <c r="AH5710" s="16"/>
      <c r="AI5710" s="18">
        <v>379.98</v>
      </c>
      <c r="AJ5710" s="22">
        <f>AI5710*-0.029+-0.3</f>
        <v>-11.31942</v>
      </c>
      <c r="AK5710" s="22">
        <v>0</v>
      </c>
      <c r="AL5710" s="22">
        <v>0</v>
      </c>
      <c r="AM5710" s="22">
        <v>0</v>
      </c>
      <c r="AN5710" s="22">
        <v>0</v>
      </c>
      <c r="AO5710" s="22">
        <v>0</v>
      </c>
      <c r="AP5710" s="18">
        <f>SUM(AI5710:AO5710)</f>
        <v>368.66058</v>
      </c>
    </row>
    <row r="5711" ht="20.35" customHeight="1">
      <c r="A5711" t="s" s="28">
        <v>4295</v>
      </c>
      <c r="B5711" s="15">
        <v>44623</v>
      </c>
      <c r="C5711" s="17">
        <v>1</v>
      </c>
      <c r="D5711" s="16"/>
      <c r="E5711" s="31"/>
      <c r="F5711" s="31"/>
      <c r="G5711" s="16"/>
      <c r="H5711" s="16"/>
      <c r="I5711" s="16"/>
      <c r="J5711" s="16"/>
      <c r="K5711" s="16"/>
      <c r="L5711" s="17">
        <v>2</v>
      </c>
      <c r="M5711" s="16"/>
      <c r="N5711" s="16"/>
      <c r="O5711" s="16"/>
      <c r="P5711" s="16"/>
      <c r="Q5711" s="16"/>
      <c r="R5711" s="16"/>
      <c r="S5711" s="17">
        <v>1</v>
      </c>
      <c r="T5711" s="16"/>
      <c r="U5711" s="16"/>
      <c r="V5711" s="16"/>
      <c r="W5711" s="16"/>
      <c r="X5711" s="16"/>
      <c r="Y5711" s="16"/>
      <c r="Z5711" s="16"/>
      <c r="AA5711" s="16"/>
      <c r="AB5711" s="16"/>
      <c r="AC5711" s="16"/>
      <c r="AD5711" s="16"/>
      <c r="AE5711" s="16"/>
      <c r="AF5711" s="16"/>
      <c r="AG5711" s="16"/>
      <c r="AH5711" s="16"/>
      <c r="AI5711" s="18">
        <v>2289.96</v>
      </c>
      <c r="AJ5711" s="22">
        <f>AI5711*-0.029+-0.3</f>
        <v>-66.70884</v>
      </c>
      <c r="AK5711" s="22">
        <v>0</v>
      </c>
      <c r="AL5711" s="22">
        <v>0</v>
      </c>
      <c r="AM5711" s="22">
        <v>0</v>
      </c>
      <c r="AN5711" s="22">
        <v>-38.74</v>
      </c>
      <c r="AO5711" s="22">
        <v>0</v>
      </c>
      <c r="AP5711" s="18">
        <f>SUM(AI5711:AO5711)</f>
        <v>2184.51116</v>
      </c>
    </row>
    <row r="5712" ht="20.35" customHeight="1">
      <c r="A5712" t="s" s="28">
        <v>506</v>
      </c>
      <c r="B5712" s="15">
        <v>44623</v>
      </c>
      <c r="C5712" s="17">
        <v>1</v>
      </c>
      <c r="D5712" s="16"/>
      <c r="E5712" s="31"/>
      <c r="F5712" s="59">
        <v>1</v>
      </c>
      <c r="G5712" s="16"/>
      <c r="H5712" s="16"/>
      <c r="I5712" s="16"/>
      <c r="J5712" s="16"/>
      <c r="K5712" s="16"/>
      <c r="L5712" s="16"/>
      <c r="M5712" s="16"/>
      <c r="N5712" s="16"/>
      <c r="O5712" s="16"/>
      <c r="P5712" s="16"/>
      <c r="Q5712" s="16"/>
      <c r="R5712" s="16"/>
      <c r="S5712" s="16"/>
      <c r="T5712" s="16"/>
      <c r="U5712" s="16"/>
      <c r="V5712" s="16"/>
      <c r="W5712" s="16"/>
      <c r="X5712" s="16"/>
      <c r="Y5712" s="16"/>
      <c r="Z5712" s="16"/>
      <c r="AA5712" s="16"/>
      <c r="AB5712" s="16"/>
      <c r="AC5712" s="16"/>
      <c r="AD5712" s="16"/>
      <c r="AE5712" s="16"/>
      <c r="AF5712" s="16"/>
      <c r="AG5712" s="16"/>
      <c r="AH5712" s="16"/>
      <c r="AI5712" s="18">
        <v>489.99</v>
      </c>
      <c r="AJ5712" s="22">
        <f>AI5712*-0.029+-0.3</f>
        <v>-14.50971</v>
      </c>
      <c r="AK5712" s="22">
        <v>0</v>
      </c>
      <c r="AL5712" s="22">
        <v>0</v>
      </c>
      <c r="AM5712" s="22">
        <v>0</v>
      </c>
      <c r="AN5712" s="22">
        <v>-14.96</v>
      </c>
      <c r="AO5712" s="22">
        <v>0</v>
      </c>
      <c r="AP5712" s="18">
        <f>SUM(AI5712:AO5712)</f>
        <v>460.52029</v>
      </c>
    </row>
    <row r="5713" ht="20.35" customHeight="1">
      <c r="A5713" t="s" s="28">
        <v>4296</v>
      </c>
      <c r="B5713" s="15">
        <v>44624</v>
      </c>
      <c r="C5713" s="17">
        <v>1</v>
      </c>
      <c r="D5713" s="16"/>
      <c r="E5713" s="31"/>
      <c r="F5713" s="31"/>
      <c r="G5713" s="16"/>
      <c r="H5713" s="16"/>
      <c r="I5713" s="16"/>
      <c r="J5713" s="16"/>
      <c r="K5713" s="16"/>
      <c r="L5713" s="16"/>
      <c r="M5713" s="16"/>
      <c r="N5713" s="16"/>
      <c r="O5713" s="16"/>
      <c r="P5713" s="16"/>
      <c r="Q5713" s="16"/>
      <c r="R5713" s="16"/>
      <c r="S5713" s="16"/>
      <c r="T5713" s="16"/>
      <c r="U5713" s="16"/>
      <c r="V5713" s="16"/>
      <c r="W5713" s="16"/>
      <c r="X5713" s="16"/>
      <c r="Y5713" s="16"/>
      <c r="Z5713" s="16"/>
      <c r="AA5713" s="16"/>
      <c r="AB5713" s="16"/>
      <c r="AC5713" s="16"/>
      <c r="AD5713" s="16"/>
      <c r="AE5713" s="16"/>
      <c r="AF5713" s="16"/>
      <c r="AG5713" s="16"/>
      <c r="AH5713" s="16"/>
      <c r="AI5713" s="18">
        <v>364.03</v>
      </c>
      <c r="AJ5713" s="22">
        <f>AI5713*-0.029+-0.3</f>
        <v>-10.85687</v>
      </c>
      <c r="AK5713" s="22">
        <v>0</v>
      </c>
      <c r="AL5713" s="22">
        <v>0</v>
      </c>
      <c r="AM5713" s="22">
        <v>0</v>
      </c>
      <c r="AN5713" s="22">
        <v>-44.15</v>
      </c>
      <c r="AO5713" s="22">
        <v>0</v>
      </c>
      <c r="AP5713" s="18">
        <f>SUM(AI5713:AO5713)</f>
        <v>309.02313</v>
      </c>
    </row>
    <row r="5714" ht="20.35" customHeight="1">
      <c r="A5714" t="s" s="28">
        <v>3478</v>
      </c>
      <c r="B5714" s="15">
        <v>44624</v>
      </c>
      <c r="C5714" s="16"/>
      <c r="D5714" s="16"/>
      <c r="E5714" s="31"/>
      <c r="F5714" s="31"/>
      <c r="G5714" s="16"/>
      <c r="H5714" s="16"/>
      <c r="I5714" s="16"/>
      <c r="J5714" s="16"/>
      <c r="K5714" s="16"/>
      <c r="L5714" s="17">
        <v>2</v>
      </c>
      <c r="M5714" s="16"/>
      <c r="N5714" s="16"/>
      <c r="O5714" s="16"/>
      <c r="P5714" s="16"/>
      <c r="Q5714" s="16"/>
      <c r="R5714" s="16"/>
      <c r="S5714" s="16"/>
      <c r="T5714" s="16"/>
      <c r="U5714" s="16"/>
      <c r="V5714" s="16"/>
      <c r="W5714" s="16"/>
      <c r="X5714" s="17">
        <v>2</v>
      </c>
      <c r="Y5714" s="16"/>
      <c r="Z5714" s="16"/>
      <c r="AA5714" s="16"/>
      <c r="AB5714" s="16"/>
      <c r="AC5714" s="16"/>
      <c r="AD5714" s="16"/>
      <c r="AE5714" s="16"/>
      <c r="AF5714" s="16"/>
      <c r="AG5714" s="16"/>
      <c r="AH5714" s="16"/>
      <c r="AI5714" s="18">
        <v>1799.96</v>
      </c>
      <c r="AJ5714" s="22">
        <f>AI5714*-0.029+-0.3</f>
        <v>-52.49884</v>
      </c>
      <c r="AK5714" s="22">
        <v>0</v>
      </c>
      <c r="AL5714" s="22">
        <v>0</v>
      </c>
      <c r="AM5714" s="22">
        <v>0</v>
      </c>
      <c r="AN5714" s="22">
        <v>-16.95</v>
      </c>
      <c r="AO5714" s="22">
        <v>0</v>
      </c>
      <c r="AP5714" s="18">
        <f>SUM(AI5714:AO5714)</f>
        <v>1730.51116</v>
      </c>
    </row>
    <row r="5715" ht="20.35" customHeight="1">
      <c r="A5715" t="s" s="28">
        <v>4271</v>
      </c>
      <c r="B5715" s="15">
        <v>44624</v>
      </c>
      <c r="C5715" s="16"/>
      <c r="D5715" s="16"/>
      <c r="E5715" s="31"/>
      <c r="F5715" s="31"/>
      <c r="G5715" s="16"/>
      <c r="H5715" s="16"/>
      <c r="I5715" s="16"/>
      <c r="J5715" s="16"/>
      <c r="K5715" s="16"/>
      <c r="L5715" s="16"/>
      <c r="M5715" s="16"/>
      <c r="N5715" s="16"/>
      <c r="O5715" s="16"/>
      <c r="P5715" s="16"/>
      <c r="Q5715" s="16"/>
      <c r="R5715" s="17">
        <v>1</v>
      </c>
      <c r="S5715" s="16"/>
      <c r="T5715" s="16"/>
      <c r="U5715" s="16"/>
      <c r="V5715" s="16"/>
      <c r="W5715" s="16"/>
      <c r="X5715" s="17">
        <v>1</v>
      </c>
      <c r="Y5715" s="16"/>
      <c r="Z5715" s="16"/>
      <c r="AA5715" s="16"/>
      <c r="AB5715" s="16"/>
      <c r="AC5715" s="16"/>
      <c r="AD5715" s="16"/>
      <c r="AE5715" s="16"/>
      <c r="AF5715" s="16"/>
      <c r="AG5715" s="16"/>
      <c r="AH5715" s="16"/>
      <c r="AI5715" s="18">
        <v>689.98</v>
      </c>
      <c r="AJ5715" s="22">
        <f>AI5715*-0.029+-0.3</f>
        <v>-20.30942</v>
      </c>
      <c r="AK5715" s="22">
        <v>0</v>
      </c>
      <c r="AL5715" s="22">
        <v>0</v>
      </c>
      <c r="AM5715" s="22">
        <v>0</v>
      </c>
      <c r="AN5715" s="22">
        <v>-16.64</v>
      </c>
      <c r="AO5715" s="22">
        <v>0</v>
      </c>
      <c r="AP5715" s="18">
        <f>SUM(AI5715:AO5715)</f>
        <v>653.03058</v>
      </c>
    </row>
    <row r="5716" ht="20.35" customHeight="1">
      <c r="A5716" t="s" s="28">
        <v>4297</v>
      </c>
      <c r="B5716" s="15">
        <v>44624</v>
      </c>
      <c r="C5716" s="16"/>
      <c r="D5716" s="16"/>
      <c r="E5716" s="31"/>
      <c r="F5716" s="31"/>
      <c r="G5716" s="16"/>
      <c r="H5716" s="16"/>
      <c r="I5716" s="16"/>
      <c r="J5716" s="16"/>
      <c r="K5716" s="16"/>
      <c r="L5716" s="16"/>
      <c r="M5716" s="16"/>
      <c r="N5716" s="16"/>
      <c r="O5716" s="16"/>
      <c r="P5716" s="16"/>
      <c r="Q5716" s="16"/>
      <c r="R5716" s="16"/>
      <c r="S5716" s="16"/>
      <c r="T5716" s="16"/>
      <c r="U5716" s="16"/>
      <c r="V5716" s="16"/>
      <c r="W5716" s="16"/>
      <c r="X5716" s="16"/>
      <c r="Y5716" s="16"/>
      <c r="Z5716" s="16"/>
      <c r="AA5716" s="16"/>
      <c r="AB5716" s="16"/>
      <c r="AC5716" s="16"/>
      <c r="AD5716" s="16"/>
      <c r="AE5716" s="16"/>
      <c r="AF5716" s="16"/>
      <c r="AG5716" s="16"/>
      <c r="AH5716" s="16"/>
      <c r="AI5716" s="18">
        <v>109.97</v>
      </c>
      <c r="AJ5716" s="22">
        <f>AI5716*-0.029+-0.3</f>
        <v>-3.48913</v>
      </c>
      <c r="AK5716" s="22">
        <v>0</v>
      </c>
      <c r="AL5716" s="22">
        <v>0</v>
      </c>
      <c r="AM5716" s="22">
        <v>0</v>
      </c>
      <c r="AN5716" s="22">
        <v>-7.95</v>
      </c>
      <c r="AO5716" s="22">
        <v>0</v>
      </c>
      <c r="AP5716" s="18">
        <f>SUM(AI5716:AO5716)</f>
        <v>98.53086999999999</v>
      </c>
    </row>
    <row r="5717" ht="20.35" customHeight="1">
      <c r="A5717" t="s" s="28">
        <v>4298</v>
      </c>
      <c r="B5717" s="15">
        <v>44624</v>
      </c>
      <c r="C5717" s="16"/>
      <c r="D5717" s="16"/>
      <c r="E5717" s="31"/>
      <c r="F5717" s="31"/>
      <c r="G5717" s="16"/>
      <c r="H5717" s="16"/>
      <c r="I5717" s="16"/>
      <c r="J5717" s="16"/>
      <c r="K5717" s="16"/>
      <c r="L5717" s="16"/>
      <c r="M5717" s="16"/>
      <c r="N5717" s="16"/>
      <c r="O5717" s="16"/>
      <c r="P5717" s="16"/>
      <c r="Q5717" s="16"/>
      <c r="R5717" s="16"/>
      <c r="S5717" s="16"/>
      <c r="T5717" s="16"/>
      <c r="U5717" s="16"/>
      <c r="V5717" s="16"/>
      <c r="W5717" s="16"/>
      <c r="X5717" s="16"/>
      <c r="Y5717" s="16"/>
      <c r="Z5717" s="17">
        <v>4</v>
      </c>
      <c r="AA5717" s="16"/>
      <c r="AB5717" s="16"/>
      <c r="AC5717" s="16"/>
      <c r="AD5717" s="16"/>
      <c r="AE5717" s="16"/>
      <c r="AF5717" s="16"/>
      <c r="AG5717" s="16"/>
      <c r="AH5717" s="16"/>
      <c r="AI5717" s="18">
        <v>179.96</v>
      </c>
      <c r="AJ5717" s="22">
        <f>AI5717*-0.029+-0.3</f>
        <v>-5.51884</v>
      </c>
      <c r="AK5717" s="22">
        <v>0</v>
      </c>
      <c r="AL5717" s="22">
        <v>0</v>
      </c>
      <c r="AM5717" s="22">
        <v>0</v>
      </c>
      <c r="AN5717" s="22">
        <v>-10</v>
      </c>
      <c r="AO5717" s="22">
        <v>0</v>
      </c>
      <c r="AP5717" s="18">
        <f>SUM(AI5717:AO5717)</f>
        <v>164.44116</v>
      </c>
    </row>
    <row r="5718" ht="20.35" customHeight="1">
      <c r="A5718" t="s" s="28">
        <v>962</v>
      </c>
      <c r="B5718" s="15">
        <v>44624</v>
      </c>
      <c r="C5718" s="17">
        <v>1</v>
      </c>
      <c r="D5718" s="16"/>
      <c r="E5718" s="31"/>
      <c r="F5718" s="31"/>
      <c r="G5718" s="16"/>
      <c r="H5718" s="16"/>
      <c r="I5718" s="16"/>
      <c r="J5718" s="16"/>
      <c r="K5718" s="16"/>
      <c r="L5718" s="16"/>
      <c r="M5718" s="16"/>
      <c r="N5718" s="16"/>
      <c r="O5718" s="16"/>
      <c r="P5718" s="16"/>
      <c r="Q5718" s="16"/>
      <c r="R5718" s="16"/>
      <c r="S5718" s="16"/>
      <c r="T5718" s="16"/>
      <c r="U5718" s="16"/>
      <c r="V5718" s="16"/>
      <c r="W5718" s="16"/>
      <c r="X5718" s="16"/>
      <c r="Y5718" s="16"/>
      <c r="Z5718" s="16"/>
      <c r="AA5718" s="16"/>
      <c r="AB5718" s="16"/>
      <c r="AC5718" s="16"/>
      <c r="AD5718" s="16"/>
      <c r="AE5718" s="16"/>
      <c r="AF5718" s="16"/>
      <c r="AG5718" s="16"/>
      <c r="AH5718" s="16"/>
      <c r="AI5718" s="18">
        <v>339.99</v>
      </c>
      <c r="AJ5718" s="22">
        <f>AI5718*-0.029+-0.3</f>
        <v>-10.15971</v>
      </c>
      <c r="AK5718" s="22">
        <v>0</v>
      </c>
      <c r="AL5718" s="22">
        <v>0</v>
      </c>
      <c r="AM5718" s="22">
        <v>0</v>
      </c>
      <c r="AN5718" s="22">
        <v>-13.27</v>
      </c>
      <c r="AO5718" s="22">
        <v>0</v>
      </c>
      <c r="AP5718" s="18">
        <f>SUM(AI5718:AO5718)</f>
        <v>316.56029</v>
      </c>
    </row>
    <row r="5719" ht="20.35" customHeight="1">
      <c r="A5719" t="s" s="28">
        <v>4278</v>
      </c>
      <c r="B5719" s="15">
        <v>44624</v>
      </c>
      <c r="C5719" s="17">
        <v>1</v>
      </c>
      <c r="D5719" s="16"/>
      <c r="E5719" s="31"/>
      <c r="F5719" s="59">
        <v>1</v>
      </c>
      <c r="G5719" s="16"/>
      <c r="H5719" s="16"/>
      <c r="I5719" s="17">
        <v>7</v>
      </c>
      <c r="J5719" s="16"/>
      <c r="K5719" s="16"/>
      <c r="L5719" s="16"/>
      <c r="M5719" s="16"/>
      <c r="N5719" s="16"/>
      <c r="O5719" s="16"/>
      <c r="P5719" s="16"/>
      <c r="Q5719" s="16"/>
      <c r="R5719" s="16"/>
      <c r="S5719" s="17">
        <v>1</v>
      </c>
      <c r="T5719" s="16"/>
      <c r="U5719" s="17">
        <v>1</v>
      </c>
      <c r="V5719" s="16"/>
      <c r="W5719" s="16"/>
      <c r="X5719" s="17">
        <v>5</v>
      </c>
      <c r="Y5719" s="16"/>
      <c r="Z5719" s="16"/>
      <c r="AA5719" s="16"/>
      <c r="AB5719" s="16"/>
      <c r="AC5719" s="16"/>
      <c r="AD5719" s="16"/>
      <c r="AE5719" s="16"/>
      <c r="AF5719" s="16"/>
      <c r="AG5719" s="16"/>
      <c r="AH5719" s="16"/>
      <c r="AI5719" s="18">
        <v>9715</v>
      </c>
      <c r="AJ5719" s="22">
        <v>0</v>
      </c>
      <c r="AK5719" s="22">
        <v>0</v>
      </c>
      <c r="AL5719" s="22">
        <v>0</v>
      </c>
      <c r="AM5719" s="22">
        <v>0</v>
      </c>
      <c r="AN5719" s="22">
        <v>0</v>
      </c>
      <c r="AO5719" s="22">
        <v>0</v>
      </c>
      <c r="AP5719" s="18">
        <f>SUM(AI5719:AO5719)</f>
        <v>9715</v>
      </c>
    </row>
    <row r="5720" ht="20.35" customHeight="1">
      <c r="A5720" t="s" s="28">
        <v>4299</v>
      </c>
      <c r="B5720" s="15">
        <v>44624</v>
      </c>
      <c r="C5720" s="16"/>
      <c r="D5720" s="16"/>
      <c r="E5720" s="31"/>
      <c r="F5720" s="31"/>
      <c r="G5720" s="16"/>
      <c r="H5720" s="16"/>
      <c r="I5720" s="16"/>
      <c r="J5720" s="16"/>
      <c r="K5720" s="16"/>
      <c r="L5720" s="16"/>
      <c r="M5720" s="16"/>
      <c r="N5720" s="16"/>
      <c r="O5720" s="16"/>
      <c r="P5720" s="16"/>
      <c r="Q5720" s="16"/>
      <c r="R5720" s="16"/>
      <c r="S5720" s="16"/>
      <c r="T5720" s="16"/>
      <c r="U5720" s="16"/>
      <c r="V5720" s="16"/>
      <c r="W5720" s="16"/>
      <c r="X5720" s="16"/>
      <c r="Y5720" s="16"/>
      <c r="Z5720" s="17">
        <v>2</v>
      </c>
      <c r="AA5720" s="16"/>
      <c r="AB5720" s="16"/>
      <c r="AC5720" s="16"/>
      <c r="AD5720" s="16"/>
      <c r="AE5720" s="16"/>
      <c r="AF5720" s="16"/>
      <c r="AG5720" s="16"/>
      <c r="AH5720" s="16"/>
      <c r="AI5720" s="18">
        <v>99.97</v>
      </c>
      <c r="AJ5720" s="22">
        <f>AI5720*-0.029+-0.3</f>
        <v>-3.19913</v>
      </c>
      <c r="AK5720" s="22">
        <v>0</v>
      </c>
      <c r="AL5720" s="22">
        <v>0</v>
      </c>
      <c r="AM5720" s="22">
        <v>0</v>
      </c>
      <c r="AN5720" s="22">
        <v>-10</v>
      </c>
      <c r="AO5720" s="22">
        <v>0</v>
      </c>
      <c r="AP5720" s="18">
        <f>SUM(AI5720:AO5720)</f>
        <v>86.77087</v>
      </c>
    </row>
    <row r="5721" ht="20.35" customHeight="1">
      <c r="A5721" t="s" s="28">
        <v>4300</v>
      </c>
      <c r="B5721" s="15">
        <v>44624</v>
      </c>
      <c r="C5721" s="16"/>
      <c r="D5721" s="16"/>
      <c r="E5721" s="31"/>
      <c r="F5721" s="31"/>
      <c r="G5721" s="16"/>
      <c r="H5721" s="16"/>
      <c r="I5721" s="16"/>
      <c r="J5721" s="16"/>
      <c r="K5721" s="16"/>
      <c r="L5721" s="16"/>
      <c r="M5721" s="16"/>
      <c r="N5721" s="16"/>
      <c r="O5721" s="16"/>
      <c r="P5721" s="16"/>
      <c r="Q5721" s="16"/>
      <c r="R5721" s="16"/>
      <c r="S5721" s="17">
        <v>1</v>
      </c>
      <c r="T5721" s="16"/>
      <c r="U5721" s="16"/>
      <c r="V5721" s="16"/>
      <c r="W5721" s="16"/>
      <c r="X5721" s="16"/>
      <c r="Y5721" s="16"/>
      <c r="Z5721" s="16"/>
      <c r="AA5721" s="16"/>
      <c r="AB5721" s="16"/>
      <c r="AC5721" s="16"/>
      <c r="AD5721" s="16"/>
      <c r="AE5721" s="16"/>
      <c r="AF5721" s="16"/>
      <c r="AG5721" s="16"/>
      <c r="AH5721" s="16"/>
      <c r="AI5721" s="18">
        <v>689.97</v>
      </c>
      <c r="AJ5721" s="22">
        <v>0</v>
      </c>
      <c r="AK5721" s="22">
        <f>AI5721*-0.029+-0.3</f>
        <v>-20.30913</v>
      </c>
      <c r="AL5721" s="22">
        <v>0</v>
      </c>
      <c r="AM5721" s="22">
        <v>0</v>
      </c>
      <c r="AN5721" s="22">
        <v>-12.85</v>
      </c>
      <c r="AO5721" s="22">
        <v>0</v>
      </c>
      <c r="AP5721" s="18">
        <f>SUM(AI5721:AO5721)</f>
        <v>656.81087</v>
      </c>
    </row>
    <row r="5722" ht="20.35" customHeight="1">
      <c r="A5722" t="s" s="28">
        <v>4301</v>
      </c>
      <c r="B5722" s="15">
        <v>44627</v>
      </c>
      <c r="C5722" s="31"/>
      <c r="D5722" s="16"/>
      <c r="E5722" s="31"/>
      <c r="F5722" s="31"/>
      <c r="G5722" s="16"/>
      <c r="H5722" s="16"/>
      <c r="I5722" s="16"/>
      <c r="J5722" s="16"/>
      <c r="K5722" s="16"/>
      <c r="L5722" s="16"/>
      <c r="M5722" s="16"/>
      <c r="N5722" s="16"/>
      <c r="O5722" s="16"/>
      <c r="P5722" s="16"/>
      <c r="Q5722" s="16"/>
      <c r="R5722" s="16"/>
      <c r="S5722" s="16"/>
      <c r="T5722" s="16"/>
      <c r="U5722" s="16"/>
      <c r="V5722" s="16"/>
      <c r="W5722" s="16"/>
      <c r="X5722" s="17">
        <v>1</v>
      </c>
      <c r="Y5722" s="16"/>
      <c r="Z5722" s="16"/>
      <c r="AA5722" s="16"/>
      <c r="AB5722" s="16"/>
      <c r="AC5722" s="16"/>
      <c r="AD5722" s="16"/>
      <c r="AE5722" s="16"/>
      <c r="AF5722" s="16"/>
      <c r="AG5722" s="16"/>
      <c r="AH5722" s="16"/>
      <c r="AI5722" s="18">
        <v>109.99</v>
      </c>
      <c r="AJ5722" s="22">
        <f>AI5722*-0.029+-0.3</f>
        <v>-3.48971</v>
      </c>
      <c r="AK5722" s="22">
        <v>0</v>
      </c>
      <c r="AL5722" s="22">
        <v>0</v>
      </c>
      <c r="AM5722" s="22">
        <v>0</v>
      </c>
      <c r="AN5722" s="22">
        <v>-10</v>
      </c>
      <c r="AO5722" s="22">
        <v>0</v>
      </c>
      <c r="AP5722" s="18">
        <f>SUM(AI5722:AO5722)</f>
        <v>96.50029000000001</v>
      </c>
    </row>
    <row r="5723" ht="20.35" customHeight="1">
      <c r="A5723" t="s" s="28">
        <v>4223</v>
      </c>
      <c r="B5723" s="15">
        <v>44627</v>
      </c>
      <c r="C5723" s="17">
        <v>1</v>
      </c>
      <c r="D5723" s="16"/>
      <c r="E5723" s="31"/>
      <c r="F5723" s="31"/>
      <c r="G5723" s="16"/>
      <c r="H5723" s="16"/>
      <c r="I5723" s="16"/>
      <c r="J5723" s="16"/>
      <c r="K5723" s="16"/>
      <c r="L5723" s="16"/>
      <c r="M5723" s="16"/>
      <c r="N5723" s="16"/>
      <c r="O5723" s="16"/>
      <c r="P5723" s="16"/>
      <c r="Q5723" s="16"/>
      <c r="R5723" s="16"/>
      <c r="S5723" s="16"/>
      <c r="T5723" s="16"/>
      <c r="U5723" s="16"/>
      <c r="V5723" s="16"/>
      <c r="W5723" s="16"/>
      <c r="X5723" s="16"/>
      <c r="Y5723" s="16"/>
      <c r="Z5723" s="16"/>
      <c r="AA5723" s="16"/>
      <c r="AB5723" s="16"/>
      <c r="AC5723" s="16"/>
      <c r="AD5723" s="16"/>
      <c r="AE5723" s="16"/>
      <c r="AF5723" s="16"/>
      <c r="AG5723" s="16"/>
      <c r="AH5723" s="16"/>
      <c r="AI5723" s="18">
        <v>264</v>
      </c>
      <c r="AJ5723" s="22">
        <v>0</v>
      </c>
      <c r="AK5723" s="22">
        <v>0</v>
      </c>
      <c r="AL5723" s="22">
        <v>0</v>
      </c>
      <c r="AM5723" s="22">
        <v>0</v>
      </c>
      <c r="AN5723" s="22">
        <v>-10.04</v>
      </c>
      <c r="AO5723" s="22">
        <v>0</v>
      </c>
      <c r="AP5723" s="18">
        <f>SUM(AI5723:AO5723)</f>
        <v>253.96</v>
      </c>
    </row>
    <row r="5724" ht="20.35" customHeight="1">
      <c r="A5724" t="s" s="28">
        <v>4302</v>
      </c>
      <c r="B5724" s="15">
        <v>44627</v>
      </c>
      <c r="C5724" s="17">
        <v>1</v>
      </c>
      <c r="D5724" s="16"/>
      <c r="E5724" s="31"/>
      <c r="F5724" s="59">
        <v>1</v>
      </c>
      <c r="G5724" s="16"/>
      <c r="H5724" s="16"/>
      <c r="I5724" s="16"/>
      <c r="J5724" s="16"/>
      <c r="K5724" s="16"/>
      <c r="L5724" s="16"/>
      <c r="M5724" s="16"/>
      <c r="N5724" s="16"/>
      <c r="O5724" s="16"/>
      <c r="P5724" s="16"/>
      <c r="Q5724" s="16"/>
      <c r="R5724" s="16"/>
      <c r="S5724" s="16"/>
      <c r="T5724" s="16"/>
      <c r="U5724" s="16"/>
      <c r="V5724" s="16"/>
      <c r="W5724" s="16"/>
      <c r="X5724" s="16"/>
      <c r="Y5724" s="16"/>
      <c r="Z5724" s="16"/>
      <c r="AA5724" s="16"/>
      <c r="AB5724" s="16"/>
      <c r="AC5724" s="16"/>
      <c r="AD5724" s="16"/>
      <c r="AE5724" s="16"/>
      <c r="AF5724" s="16"/>
      <c r="AG5724" s="16"/>
      <c r="AH5724" s="16"/>
      <c r="AI5724" s="18">
        <v>489.99</v>
      </c>
      <c r="AJ5724" s="22">
        <v>0</v>
      </c>
      <c r="AK5724" s="22">
        <v>0</v>
      </c>
      <c r="AL5724" s="22">
        <f>AI5724*-0.029-0.3</f>
        <v>-14.50971</v>
      </c>
      <c r="AM5724" s="22">
        <v>0</v>
      </c>
      <c r="AN5724" s="22">
        <v>-12.73</v>
      </c>
      <c r="AO5724" s="22">
        <v>0</v>
      </c>
      <c r="AP5724" s="18">
        <f>SUM(AI5724:AO5724)</f>
        <v>462.75029</v>
      </c>
    </row>
    <row r="5725" ht="20.35" customHeight="1">
      <c r="A5725" t="s" s="28">
        <v>4303</v>
      </c>
      <c r="B5725" s="15">
        <v>44627</v>
      </c>
      <c r="C5725" s="17">
        <v>1</v>
      </c>
      <c r="D5725" s="16"/>
      <c r="E5725" s="31"/>
      <c r="F5725" s="31"/>
      <c r="G5725" s="16"/>
      <c r="H5725" s="16"/>
      <c r="I5725" s="16"/>
      <c r="J5725" s="16"/>
      <c r="K5725" s="16"/>
      <c r="L5725" s="16"/>
      <c r="M5725" s="16"/>
      <c r="N5725" s="16"/>
      <c r="O5725" s="16"/>
      <c r="P5725" s="16"/>
      <c r="Q5725" s="16"/>
      <c r="R5725" s="16"/>
      <c r="S5725" s="16"/>
      <c r="T5725" s="16"/>
      <c r="U5725" s="16"/>
      <c r="V5725" s="16"/>
      <c r="W5725" s="16"/>
      <c r="X5725" s="16"/>
      <c r="Y5725" s="16"/>
      <c r="Z5725" s="16"/>
      <c r="AA5725" s="16"/>
      <c r="AB5725" s="16"/>
      <c r="AC5725" s="16"/>
      <c r="AD5725" s="16"/>
      <c r="AE5725" s="16"/>
      <c r="AF5725" s="16"/>
      <c r="AG5725" s="16"/>
      <c r="AH5725" s="16"/>
      <c r="AI5725" s="18">
        <v>369.74</v>
      </c>
      <c r="AJ5725" s="22">
        <f>AI5725*-0.029+-0.3</f>
        <v>-11.02246</v>
      </c>
      <c r="AK5725" s="22">
        <v>0</v>
      </c>
      <c r="AL5725" s="22">
        <v>0</v>
      </c>
      <c r="AM5725" s="22">
        <v>0</v>
      </c>
      <c r="AN5725" s="22">
        <v>-12.73</v>
      </c>
      <c r="AO5725" s="22">
        <v>0</v>
      </c>
      <c r="AP5725" s="18">
        <f>SUM(AI5725:AO5725)</f>
        <v>345.98754</v>
      </c>
    </row>
    <row r="5726" ht="20.35" customHeight="1">
      <c r="A5726" t="s" s="28">
        <v>4304</v>
      </c>
      <c r="B5726" s="15">
        <v>44627</v>
      </c>
      <c r="C5726" s="17">
        <v>1</v>
      </c>
      <c r="D5726" s="16"/>
      <c r="E5726" s="31"/>
      <c r="F5726" s="31"/>
      <c r="G5726" s="16"/>
      <c r="H5726" s="16"/>
      <c r="I5726" s="16"/>
      <c r="J5726" s="16"/>
      <c r="K5726" s="16"/>
      <c r="L5726" s="16"/>
      <c r="M5726" s="16"/>
      <c r="N5726" s="16"/>
      <c r="O5726" s="16"/>
      <c r="P5726" s="16"/>
      <c r="Q5726" s="16"/>
      <c r="R5726" s="16"/>
      <c r="S5726" s="16"/>
      <c r="T5726" s="16"/>
      <c r="U5726" s="16"/>
      <c r="V5726" s="16"/>
      <c r="W5726" s="16"/>
      <c r="X5726" s="16"/>
      <c r="Y5726" s="16"/>
      <c r="Z5726" s="17">
        <v>1</v>
      </c>
      <c r="AA5726" s="16"/>
      <c r="AB5726" s="16"/>
      <c r="AC5726" s="16"/>
      <c r="AD5726" s="16"/>
      <c r="AE5726" s="16"/>
      <c r="AF5726" s="16"/>
      <c r="AG5726" s="16"/>
      <c r="AH5726" s="16"/>
      <c r="AI5726" s="18">
        <v>319.98</v>
      </c>
      <c r="AJ5726" s="22">
        <v>0</v>
      </c>
      <c r="AK5726" s="22">
        <v>0</v>
      </c>
      <c r="AL5726" s="22">
        <f>AI5726*-0.029-0.3</f>
        <v>-9.579420000000001</v>
      </c>
      <c r="AM5726" s="22">
        <v>0</v>
      </c>
      <c r="AN5726" s="22">
        <v>-14.21</v>
      </c>
      <c r="AO5726" s="22">
        <v>0</v>
      </c>
      <c r="AP5726" s="18">
        <f>SUM(AI5726:AO5726)</f>
        <v>296.19058</v>
      </c>
    </row>
    <row r="5727" ht="20.35" customHeight="1">
      <c r="A5727" t="s" s="28">
        <v>4305</v>
      </c>
      <c r="B5727" s="15">
        <v>44627</v>
      </c>
      <c r="C5727" s="17">
        <v>1</v>
      </c>
      <c r="D5727" s="16"/>
      <c r="E5727" s="31"/>
      <c r="F5727" s="31"/>
      <c r="G5727" s="16"/>
      <c r="H5727" s="16"/>
      <c r="I5727" s="16"/>
      <c r="J5727" s="16"/>
      <c r="K5727" s="16"/>
      <c r="L5727" s="16"/>
      <c r="M5727" s="16"/>
      <c r="N5727" s="16"/>
      <c r="O5727" s="16"/>
      <c r="P5727" s="16"/>
      <c r="Q5727" s="16"/>
      <c r="R5727" s="16"/>
      <c r="S5727" s="16"/>
      <c r="T5727" s="16"/>
      <c r="U5727" s="16"/>
      <c r="V5727" s="16"/>
      <c r="W5727" s="16"/>
      <c r="X5727" s="16"/>
      <c r="Y5727" s="16"/>
      <c r="Z5727" s="16"/>
      <c r="AA5727" s="16"/>
      <c r="AB5727" s="16"/>
      <c r="AC5727" s="16"/>
      <c r="AD5727" s="16"/>
      <c r="AE5727" s="16"/>
      <c r="AF5727" s="16"/>
      <c r="AG5727" s="16"/>
      <c r="AH5727" s="16"/>
      <c r="AI5727" s="18">
        <v>326.24</v>
      </c>
      <c r="AJ5727" s="22">
        <f>AI5727*-0.029+-0.3</f>
        <v>-9.760960000000001</v>
      </c>
      <c r="AK5727" s="22">
        <v>0</v>
      </c>
      <c r="AL5727" s="22">
        <v>0</v>
      </c>
      <c r="AM5727" s="22">
        <v>0</v>
      </c>
      <c r="AN5727" s="22">
        <v>-15.45</v>
      </c>
      <c r="AO5727" s="22">
        <v>-26.25</v>
      </c>
      <c r="AP5727" s="18">
        <f>SUM(AI5727:AO5727)</f>
        <v>274.77904</v>
      </c>
    </row>
    <row r="5728" ht="20.35" customHeight="1">
      <c r="A5728" t="s" s="28">
        <v>4306</v>
      </c>
      <c r="B5728" s="15">
        <v>44627</v>
      </c>
      <c r="C5728" s="17">
        <v>1</v>
      </c>
      <c r="D5728" s="16"/>
      <c r="E5728" s="31"/>
      <c r="F5728" s="31"/>
      <c r="G5728" s="16"/>
      <c r="H5728" s="16"/>
      <c r="I5728" s="16"/>
      <c r="J5728" s="16"/>
      <c r="K5728" s="16"/>
      <c r="L5728" s="16"/>
      <c r="M5728" s="16"/>
      <c r="N5728" s="16"/>
      <c r="O5728" s="16"/>
      <c r="P5728" s="16"/>
      <c r="Q5728" s="16"/>
      <c r="R5728" s="16"/>
      <c r="S5728" s="16"/>
      <c r="T5728" s="16"/>
      <c r="U5728" s="16"/>
      <c r="V5728" s="16"/>
      <c r="W5728" s="16"/>
      <c r="X5728" s="16"/>
      <c r="Y5728" s="16"/>
      <c r="Z5728" s="16"/>
      <c r="AA5728" s="16"/>
      <c r="AB5728" s="16"/>
      <c r="AC5728" s="16"/>
      <c r="AD5728" s="16"/>
      <c r="AE5728" s="16"/>
      <c r="AF5728" s="16"/>
      <c r="AG5728" s="16"/>
      <c r="AH5728" s="16"/>
      <c r="AI5728" s="18">
        <v>299.99</v>
      </c>
      <c r="AJ5728" s="22">
        <f>AI5728*-0.029+-0.3</f>
        <v>-8.99971</v>
      </c>
      <c r="AK5728" s="22">
        <v>0</v>
      </c>
      <c r="AL5728" s="22">
        <v>0</v>
      </c>
      <c r="AM5728" s="22">
        <v>0</v>
      </c>
      <c r="AN5728" s="22">
        <v>-10.85</v>
      </c>
      <c r="AO5728" s="22">
        <v>0</v>
      </c>
      <c r="AP5728" s="18">
        <f>SUM(AI5728:AO5728)</f>
        <v>280.14029</v>
      </c>
    </row>
    <row r="5729" ht="20.35" customHeight="1">
      <c r="A5729" t="s" s="28">
        <v>4307</v>
      </c>
      <c r="B5729" s="15">
        <v>44627</v>
      </c>
      <c r="C5729" s="16"/>
      <c r="D5729" s="16"/>
      <c r="E5729" s="31"/>
      <c r="F5729" s="31"/>
      <c r="G5729" s="16"/>
      <c r="H5729" s="16"/>
      <c r="I5729" s="16"/>
      <c r="J5729" s="16"/>
      <c r="K5729" s="16"/>
      <c r="L5729" s="16"/>
      <c r="M5729" s="16"/>
      <c r="N5729" s="16"/>
      <c r="O5729" s="16"/>
      <c r="P5729" s="16"/>
      <c r="Q5729" s="16"/>
      <c r="R5729" s="16"/>
      <c r="S5729" s="16"/>
      <c r="T5729" s="16"/>
      <c r="U5729" s="16"/>
      <c r="V5729" s="16"/>
      <c r="W5729" s="16"/>
      <c r="X5729" s="17">
        <v>1</v>
      </c>
      <c r="Y5729" s="16"/>
      <c r="Z5729" s="16"/>
      <c r="AA5729" s="16"/>
      <c r="AB5729" s="16"/>
      <c r="AC5729" s="16"/>
      <c r="AD5729" s="16"/>
      <c r="AE5729" s="16"/>
      <c r="AF5729" s="16"/>
      <c r="AG5729" s="16"/>
      <c r="AH5729" s="16"/>
      <c r="AI5729" s="18">
        <v>181.94</v>
      </c>
      <c r="AJ5729" s="22">
        <f>AI5729*-0.029+-0.3</f>
        <v>-5.57626</v>
      </c>
      <c r="AK5729" s="22">
        <v>0</v>
      </c>
      <c r="AL5729" s="22">
        <v>0</v>
      </c>
      <c r="AM5729" s="22">
        <v>0</v>
      </c>
      <c r="AN5729" s="22">
        <v>-10</v>
      </c>
      <c r="AO5729" s="22">
        <v>0</v>
      </c>
      <c r="AP5729" s="18">
        <f>SUM(AI5729:AO5729)</f>
        <v>166.36374</v>
      </c>
    </row>
    <row r="5730" ht="20.35" customHeight="1">
      <c r="A5730" t="s" s="28">
        <v>2923</v>
      </c>
      <c r="B5730" s="15">
        <v>44627</v>
      </c>
      <c r="C5730" s="16"/>
      <c r="D5730" s="16"/>
      <c r="E5730" s="31"/>
      <c r="F5730" s="31"/>
      <c r="G5730" s="16"/>
      <c r="H5730" s="16"/>
      <c r="I5730" s="16"/>
      <c r="J5730" s="16"/>
      <c r="K5730" s="16"/>
      <c r="L5730" s="17">
        <v>4</v>
      </c>
      <c r="M5730" s="16"/>
      <c r="N5730" s="16"/>
      <c r="O5730" s="16"/>
      <c r="P5730" s="16"/>
      <c r="Q5730" s="16"/>
      <c r="R5730" s="16"/>
      <c r="S5730" s="16"/>
      <c r="T5730" s="16"/>
      <c r="U5730" s="16"/>
      <c r="V5730" s="16"/>
      <c r="W5730" s="16"/>
      <c r="X5730" s="16"/>
      <c r="Y5730" s="16"/>
      <c r="Z5730" s="16"/>
      <c r="AA5730" s="16"/>
      <c r="AB5730" s="16"/>
      <c r="AC5730" s="16"/>
      <c r="AD5730" s="16"/>
      <c r="AE5730" s="16"/>
      <c r="AF5730" s="16"/>
      <c r="AG5730" s="16"/>
      <c r="AH5730" s="16"/>
      <c r="AI5730" s="18">
        <v>2460</v>
      </c>
      <c r="AJ5730" s="22">
        <v>0</v>
      </c>
      <c r="AK5730" s="22">
        <v>0</v>
      </c>
      <c r="AL5730" s="22">
        <v>0</v>
      </c>
      <c r="AM5730" s="22">
        <v>0</v>
      </c>
      <c r="AN5730" s="22">
        <v>-33.9</v>
      </c>
      <c r="AO5730" s="22">
        <v>0</v>
      </c>
      <c r="AP5730" s="18">
        <f>SUM(AI5730:AO5730)</f>
        <v>2426.1</v>
      </c>
    </row>
    <row r="5731" ht="20.35" customHeight="1">
      <c r="A5731" t="s" s="28">
        <v>4223</v>
      </c>
      <c r="B5731" s="15">
        <v>44627</v>
      </c>
      <c r="C5731" s="17">
        <v>1</v>
      </c>
      <c r="D5731" s="16"/>
      <c r="E5731" s="31"/>
      <c r="F5731" s="31"/>
      <c r="G5731" s="16"/>
      <c r="H5731" s="16"/>
      <c r="I5731" s="16"/>
      <c r="J5731" s="16"/>
      <c r="K5731" s="16"/>
      <c r="L5731" s="16"/>
      <c r="M5731" s="16"/>
      <c r="N5731" s="16"/>
      <c r="O5731" s="16"/>
      <c r="P5731" s="16"/>
      <c r="Q5731" s="16"/>
      <c r="R5731" s="16"/>
      <c r="S5731" s="16"/>
      <c r="T5731" s="16"/>
      <c r="U5731" s="16"/>
      <c r="V5731" s="16"/>
      <c r="W5731" s="16"/>
      <c r="X5731" s="16"/>
      <c r="Y5731" s="16"/>
      <c r="Z5731" s="16"/>
      <c r="AA5731" s="16"/>
      <c r="AB5731" s="16"/>
      <c r="AC5731" s="16"/>
      <c r="AD5731" s="16"/>
      <c r="AE5731" s="16"/>
      <c r="AF5731" s="16"/>
      <c r="AG5731" s="16"/>
      <c r="AH5731" s="16"/>
      <c r="AI5731" s="18">
        <v>264</v>
      </c>
      <c r="AJ5731" s="22">
        <v>0</v>
      </c>
      <c r="AK5731" s="22">
        <v>0</v>
      </c>
      <c r="AL5731" s="22">
        <v>0</v>
      </c>
      <c r="AM5731" s="22">
        <v>0</v>
      </c>
      <c r="AN5731" s="22">
        <v>-14.21</v>
      </c>
      <c r="AO5731" s="22">
        <v>0</v>
      </c>
      <c r="AP5731" s="18">
        <f>SUM(AI5731:AO5731)</f>
        <v>249.79</v>
      </c>
    </row>
    <row r="5732" ht="20.35" customHeight="1">
      <c r="A5732" t="s" s="28">
        <v>2628</v>
      </c>
      <c r="B5732" s="15">
        <v>44628</v>
      </c>
      <c r="C5732" s="16"/>
      <c r="D5732" s="16"/>
      <c r="E5732" s="31"/>
      <c r="F5732" s="31"/>
      <c r="G5732" s="16"/>
      <c r="H5732" s="16"/>
      <c r="I5732" s="16"/>
      <c r="J5732" s="16"/>
      <c r="K5732" s="16"/>
      <c r="L5732" s="16"/>
      <c r="M5732" s="16"/>
      <c r="N5732" s="16"/>
      <c r="O5732" s="16"/>
      <c r="P5732" s="16"/>
      <c r="Q5732" s="16"/>
      <c r="R5732" s="16"/>
      <c r="S5732" s="16"/>
      <c r="T5732" s="16"/>
      <c r="U5732" s="16"/>
      <c r="V5732" s="16"/>
      <c r="W5732" s="16"/>
      <c r="X5732" s="16"/>
      <c r="Y5732" s="16"/>
      <c r="Z5732" s="16"/>
      <c r="AA5732" s="16"/>
      <c r="AB5732" s="16"/>
      <c r="AC5732" s="16"/>
      <c r="AD5732" s="16"/>
      <c r="AE5732" s="17">
        <v>4</v>
      </c>
      <c r="AF5732" s="16"/>
      <c r="AG5732" s="16"/>
      <c r="AH5732" s="16"/>
      <c r="AI5732" s="18">
        <v>4400</v>
      </c>
      <c r="AJ5732" s="22">
        <f>AI5732*-0.029+-0.3</f>
        <v>-127.9</v>
      </c>
      <c r="AK5732" s="22">
        <v>0</v>
      </c>
      <c r="AL5732" s="22">
        <v>0</v>
      </c>
      <c r="AM5732" s="22">
        <v>0</v>
      </c>
      <c r="AN5732" s="22">
        <v>-40.4</v>
      </c>
      <c r="AO5732" s="22">
        <v>0</v>
      </c>
      <c r="AP5732" s="18">
        <f>SUM(AI5732:AO5732)</f>
        <v>4231.7</v>
      </c>
    </row>
    <row r="5733" ht="20.35" customHeight="1">
      <c r="A5733" t="s" s="28">
        <v>4308</v>
      </c>
      <c r="B5733" s="15">
        <v>44628</v>
      </c>
      <c r="C5733" s="16"/>
      <c r="D5733" s="16"/>
      <c r="E5733" s="31"/>
      <c r="F5733" s="31"/>
      <c r="G5733" s="16"/>
      <c r="H5733" s="16"/>
      <c r="I5733" s="16"/>
      <c r="J5733" s="16"/>
      <c r="K5733" s="16"/>
      <c r="L5733" s="16"/>
      <c r="M5733" s="16"/>
      <c r="N5733" s="16"/>
      <c r="O5733" s="16"/>
      <c r="P5733" s="16"/>
      <c r="Q5733" s="16"/>
      <c r="R5733" s="16"/>
      <c r="S5733" s="17">
        <v>1</v>
      </c>
      <c r="T5733" s="16"/>
      <c r="U5733" s="16"/>
      <c r="V5733" s="16"/>
      <c r="W5733" s="16"/>
      <c r="X5733" s="16"/>
      <c r="Y5733" s="16"/>
      <c r="Z5733" s="16"/>
      <c r="AA5733" s="16"/>
      <c r="AB5733" s="16"/>
      <c r="AC5733" s="16"/>
      <c r="AD5733" s="16"/>
      <c r="AE5733" s="16"/>
      <c r="AF5733" s="16"/>
      <c r="AG5733" s="16"/>
      <c r="AH5733" s="16"/>
      <c r="AI5733" s="18">
        <v>349.99</v>
      </c>
      <c r="AJ5733" s="22">
        <v>0</v>
      </c>
      <c r="AK5733" s="22">
        <v>0</v>
      </c>
      <c r="AL5733" s="22">
        <f>AI5733*-0.029-0.3</f>
        <v>-10.44971</v>
      </c>
      <c r="AM5733" s="22">
        <v>0</v>
      </c>
      <c r="AN5733" s="22">
        <v>-10</v>
      </c>
      <c r="AO5733" s="22">
        <v>0</v>
      </c>
      <c r="AP5733" s="18">
        <f>SUM(AI5733:AO5733)</f>
        <v>329.54029</v>
      </c>
    </row>
    <row r="5734" ht="20.35" customHeight="1">
      <c r="A5734" t="s" s="28">
        <v>4309</v>
      </c>
      <c r="B5734" s="15">
        <v>44628</v>
      </c>
      <c r="C5734" s="17">
        <v>1</v>
      </c>
      <c r="D5734" s="16"/>
      <c r="E5734" s="31"/>
      <c r="F5734" s="59">
        <v>1</v>
      </c>
      <c r="G5734" s="16"/>
      <c r="H5734" s="16"/>
      <c r="I5734" s="16"/>
      <c r="J5734" s="16"/>
      <c r="K5734" s="16"/>
      <c r="L5734" s="16"/>
      <c r="M5734" s="16"/>
      <c r="N5734" s="16"/>
      <c r="O5734" s="16"/>
      <c r="P5734" s="16"/>
      <c r="Q5734" s="16"/>
      <c r="R5734" s="16"/>
      <c r="S5734" s="16"/>
      <c r="T5734" s="16"/>
      <c r="U5734" s="16"/>
      <c r="V5734" s="16"/>
      <c r="W5734" s="16"/>
      <c r="X5734" s="16"/>
      <c r="Y5734" s="16"/>
      <c r="Z5734" s="16"/>
      <c r="AA5734" s="16"/>
      <c r="AB5734" s="16"/>
      <c r="AC5734" s="16"/>
      <c r="AD5734" s="16"/>
      <c r="AE5734" s="16"/>
      <c r="AF5734" s="16"/>
      <c r="AG5734" s="16"/>
      <c r="AH5734" s="16"/>
      <c r="AI5734" s="18">
        <v>424.99</v>
      </c>
      <c r="AJ5734" s="22">
        <f>AI5734*-0.029+-0.3</f>
        <v>-12.62471</v>
      </c>
      <c r="AK5734" s="22">
        <v>0</v>
      </c>
      <c r="AL5734" s="22">
        <v>0</v>
      </c>
      <c r="AM5734" s="22">
        <v>0</v>
      </c>
      <c r="AN5734" s="22">
        <v>-12.73</v>
      </c>
      <c r="AO5734" s="22">
        <v>0</v>
      </c>
      <c r="AP5734" s="18">
        <f>SUM(AI5734:AO5734)</f>
        <v>399.63529</v>
      </c>
    </row>
    <row r="5735" ht="20.35" customHeight="1">
      <c r="A5735" t="s" s="28">
        <v>3500</v>
      </c>
      <c r="B5735" s="15">
        <v>44628</v>
      </c>
      <c r="C5735" s="17">
        <v>1</v>
      </c>
      <c r="D5735" s="16"/>
      <c r="E5735" s="31"/>
      <c r="F5735" s="59">
        <v>1</v>
      </c>
      <c r="G5735" s="16"/>
      <c r="H5735" s="16"/>
      <c r="I5735" s="16"/>
      <c r="J5735" s="16"/>
      <c r="K5735" s="16"/>
      <c r="L5735" s="16"/>
      <c r="M5735" s="16"/>
      <c r="N5735" s="16"/>
      <c r="O5735" s="16"/>
      <c r="P5735" s="16"/>
      <c r="Q5735" s="16"/>
      <c r="R5735" s="16"/>
      <c r="S5735" s="16"/>
      <c r="T5735" s="16"/>
      <c r="U5735" s="16"/>
      <c r="V5735" s="16"/>
      <c r="W5735" s="16"/>
      <c r="X5735" s="16"/>
      <c r="Y5735" s="16"/>
      <c r="Z5735" s="16"/>
      <c r="AA5735" s="16"/>
      <c r="AB5735" s="16"/>
      <c r="AC5735" s="16"/>
      <c r="AD5735" s="16"/>
      <c r="AE5735" s="16"/>
      <c r="AF5735" s="16"/>
      <c r="AG5735" s="16"/>
      <c r="AH5735" s="16"/>
      <c r="AI5735" s="18">
        <v>532.86</v>
      </c>
      <c r="AJ5735" s="22">
        <f>AI5735*-0.029+-0.3</f>
        <v>-15.75294</v>
      </c>
      <c r="AK5735" s="22">
        <v>0</v>
      </c>
      <c r="AL5735" s="22">
        <v>0</v>
      </c>
      <c r="AM5735" s="22">
        <v>0</v>
      </c>
      <c r="AN5735" s="22">
        <v>-12.73</v>
      </c>
      <c r="AO5735" s="22">
        <v>-42.87</v>
      </c>
      <c r="AP5735" s="18">
        <f>SUM(AI5735:AO5735)</f>
        <v>461.50706</v>
      </c>
    </row>
    <row r="5736" ht="20.35" customHeight="1">
      <c r="A5736" t="s" s="28">
        <v>891</v>
      </c>
      <c r="B5736" s="15">
        <v>44628</v>
      </c>
      <c r="C5736" s="16"/>
      <c r="D5736" s="16"/>
      <c r="E5736" s="31"/>
      <c r="F5736" s="31"/>
      <c r="G5736" s="16"/>
      <c r="H5736" s="16"/>
      <c r="I5736" s="16"/>
      <c r="J5736" s="16"/>
      <c r="K5736" s="16"/>
      <c r="L5736" s="16"/>
      <c r="M5736" s="16"/>
      <c r="N5736" s="16"/>
      <c r="O5736" s="16"/>
      <c r="P5736" s="16"/>
      <c r="Q5736" s="16"/>
      <c r="R5736" s="16"/>
      <c r="S5736" s="16"/>
      <c r="T5736" s="16"/>
      <c r="U5736" s="16"/>
      <c r="V5736" s="16"/>
      <c r="W5736" s="16"/>
      <c r="X5736" s="16"/>
      <c r="Y5736" s="16"/>
      <c r="Z5736" s="16"/>
      <c r="AA5736" s="16"/>
      <c r="AB5736" s="16"/>
      <c r="AC5736" s="16"/>
      <c r="AD5736" s="16"/>
      <c r="AE5736" s="16"/>
      <c r="AF5736" s="16"/>
      <c r="AG5736" s="16"/>
      <c r="AH5736" s="16"/>
      <c r="AI5736" s="18">
        <v>75.09</v>
      </c>
      <c r="AJ5736" s="22">
        <f>AI5736*-0.029+-0.3</f>
        <v>-2.47761</v>
      </c>
      <c r="AK5736" s="22">
        <v>0</v>
      </c>
      <c r="AL5736" s="22">
        <v>0</v>
      </c>
      <c r="AM5736" s="22">
        <v>0</v>
      </c>
      <c r="AN5736" s="22">
        <v>-7.95</v>
      </c>
      <c r="AO5736" s="22">
        <v>0</v>
      </c>
      <c r="AP5736" s="18">
        <f>SUM(AI5736:AO5736)</f>
        <v>64.66239</v>
      </c>
    </row>
    <row r="5737" ht="20.35" customHeight="1">
      <c r="A5737" t="s" s="28">
        <v>969</v>
      </c>
      <c r="B5737" s="15">
        <v>44628</v>
      </c>
      <c r="C5737" s="16"/>
      <c r="D5737" s="16"/>
      <c r="E5737" s="31"/>
      <c r="F5737" s="31"/>
      <c r="G5737" s="16"/>
      <c r="H5737" s="16"/>
      <c r="I5737" s="16"/>
      <c r="J5737" s="16"/>
      <c r="K5737" s="16"/>
      <c r="L5737" s="16"/>
      <c r="M5737" s="16"/>
      <c r="N5737" s="16"/>
      <c r="O5737" s="16"/>
      <c r="P5737" s="16"/>
      <c r="Q5737" s="16"/>
      <c r="R5737" s="16"/>
      <c r="S5737" s="16"/>
      <c r="T5737" s="16"/>
      <c r="U5737" s="16"/>
      <c r="V5737" s="16"/>
      <c r="W5737" s="16"/>
      <c r="X5737" s="16"/>
      <c r="Y5737" s="16"/>
      <c r="Z5737" s="16"/>
      <c r="AA5737" s="16"/>
      <c r="AB5737" s="16"/>
      <c r="AC5737" s="16"/>
      <c r="AD5737" s="16"/>
      <c r="AE5737" s="16"/>
      <c r="AF5737" s="16"/>
      <c r="AG5737" s="16"/>
      <c r="AH5737" s="16"/>
      <c r="AI5737" s="18">
        <v>105</v>
      </c>
      <c r="AJ5737" s="22">
        <f>AI5737*-0.029+-0.3</f>
        <v>-3.345</v>
      </c>
      <c r="AK5737" s="22">
        <v>0</v>
      </c>
      <c r="AL5737" s="22">
        <v>0</v>
      </c>
      <c r="AM5737" s="22">
        <v>0</v>
      </c>
      <c r="AN5737" s="22">
        <v>0</v>
      </c>
      <c r="AO5737" s="22">
        <v>0</v>
      </c>
      <c r="AP5737" s="18">
        <f>SUM(AI5737:AO5737)</f>
        <v>101.655</v>
      </c>
    </row>
    <row r="5738" ht="20.35" customHeight="1">
      <c r="A5738" t="s" s="28">
        <v>3886</v>
      </c>
      <c r="B5738" s="15">
        <v>44628</v>
      </c>
      <c r="C5738" s="17">
        <v>1</v>
      </c>
      <c r="D5738" s="16"/>
      <c r="E5738" s="31"/>
      <c r="F5738" s="59">
        <v>1</v>
      </c>
      <c r="G5738" s="16"/>
      <c r="H5738" s="16"/>
      <c r="I5738" s="16"/>
      <c r="J5738" s="16"/>
      <c r="K5738" s="16"/>
      <c r="L5738" s="16"/>
      <c r="M5738" s="16"/>
      <c r="N5738" s="16"/>
      <c r="O5738" s="16"/>
      <c r="P5738" s="16"/>
      <c r="Q5738" s="16"/>
      <c r="R5738" s="16"/>
      <c r="S5738" s="16"/>
      <c r="T5738" s="16"/>
      <c r="U5738" s="16"/>
      <c r="V5738" s="16"/>
      <c r="W5738" s="16"/>
      <c r="X5738" s="16"/>
      <c r="Y5738" s="16"/>
      <c r="Z5738" s="16"/>
      <c r="AA5738" s="16"/>
      <c r="AB5738" s="16"/>
      <c r="AC5738" s="16"/>
      <c r="AD5738" s="16"/>
      <c r="AE5738" s="16"/>
      <c r="AF5738" s="16"/>
      <c r="AG5738" s="16"/>
      <c r="AH5738" s="16"/>
      <c r="AI5738" s="18">
        <v>489.99</v>
      </c>
      <c r="AJ5738" s="22">
        <f>AI5738*-0.029+-0.3</f>
        <v>-14.50971</v>
      </c>
      <c r="AK5738" s="22">
        <v>0</v>
      </c>
      <c r="AL5738" s="22">
        <v>0</v>
      </c>
      <c r="AM5738" s="22">
        <v>0</v>
      </c>
      <c r="AN5738" s="22">
        <v>-14.04</v>
      </c>
      <c r="AO5738" s="22">
        <v>0</v>
      </c>
      <c r="AP5738" s="18">
        <f>SUM(AI5738:AO5738)</f>
        <v>461.44029</v>
      </c>
    </row>
    <row r="5739" ht="20.35" customHeight="1">
      <c r="A5739" t="s" s="28">
        <v>4310</v>
      </c>
      <c r="B5739" s="15">
        <v>44628</v>
      </c>
      <c r="C5739" s="16"/>
      <c r="D5739" s="16"/>
      <c r="E5739" s="31"/>
      <c r="F5739" s="31"/>
      <c r="G5739" s="16"/>
      <c r="H5739" s="16"/>
      <c r="I5739" s="16"/>
      <c r="J5739" s="16"/>
      <c r="K5739" s="16"/>
      <c r="L5739" s="16"/>
      <c r="M5739" s="16"/>
      <c r="N5739" s="16"/>
      <c r="O5739" s="16"/>
      <c r="P5739" s="16"/>
      <c r="Q5739" s="16"/>
      <c r="R5739" s="16"/>
      <c r="S5739" s="16"/>
      <c r="T5739" s="16"/>
      <c r="U5739" s="16"/>
      <c r="V5739" s="16"/>
      <c r="W5739" s="16"/>
      <c r="X5739" s="16"/>
      <c r="Y5739" s="16"/>
      <c r="Z5739" s="17">
        <v>2</v>
      </c>
      <c r="AA5739" s="16"/>
      <c r="AB5739" s="16"/>
      <c r="AC5739" s="16"/>
      <c r="AD5739" s="16"/>
      <c r="AE5739" s="16"/>
      <c r="AF5739" s="16"/>
      <c r="AG5739" s="16"/>
      <c r="AH5739" s="16"/>
      <c r="AI5739" s="18">
        <v>99.97</v>
      </c>
      <c r="AJ5739" s="22">
        <v>0</v>
      </c>
      <c r="AK5739" s="22">
        <v>0</v>
      </c>
      <c r="AL5739" s="22">
        <f>AI5739*-0.029-0.3</f>
        <v>-3.19913</v>
      </c>
      <c r="AM5739" s="22">
        <v>0</v>
      </c>
      <c r="AN5739" s="22">
        <v>-10</v>
      </c>
      <c r="AO5739" s="22">
        <v>0</v>
      </c>
      <c r="AP5739" s="18">
        <f>SUM(AI5739:AO5739)</f>
        <v>86.77087</v>
      </c>
    </row>
    <row r="5740" ht="20.35" customHeight="1">
      <c r="A5740" t="s" s="28">
        <v>4311</v>
      </c>
      <c r="B5740" s="15">
        <v>44629</v>
      </c>
      <c r="C5740" s="17">
        <v>1</v>
      </c>
      <c r="D5740" s="16"/>
      <c r="E5740" s="31"/>
      <c r="F5740" s="59">
        <v>1</v>
      </c>
      <c r="G5740" s="16"/>
      <c r="H5740" s="16"/>
      <c r="I5740" s="16"/>
      <c r="J5740" s="16"/>
      <c r="K5740" s="16"/>
      <c r="L5740" s="16"/>
      <c r="M5740" s="16"/>
      <c r="N5740" s="16"/>
      <c r="O5740" s="16"/>
      <c r="P5740" s="16"/>
      <c r="Q5740" s="16"/>
      <c r="R5740" s="16"/>
      <c r="S5740" s="16"/>
      <c r="T5740" s="16"/>
      <c r="U5740" s="16"/>
      <c r="V5740" s="16"/>
      <c r="W5740" s="16"/>
      <c r="X5740" s="16"/>
      <c r="Y5740" s="16"/>
      <c r="Z5740" s="16"/>
      <c r="AA5740" s="16"/>
      <c r="AB5740" s="16"/>
      <c r="AC5740" s="16"/>
      <c r="AD5740" s="16"/>
      <c r="AE5740" s="16"/>
      <c r="AF5740" s="16"/>
      <c r="AG5740" s="16"/>
      <c r="AH5740" s="16"/>
      <c r="AI5740" s="18">
        <v>449.99</v>
      </c>
      <c r="AJ5740" s="22">
        <f>AI5740*-0.029+-0.3</f>
        <v>-13.34971</v>
      </c>
      <c r="AK5740" s="22">
        <v>0</v>
      </c>
      <c r="AL5740" s="22">
        <v>0</v>
      </c>
      <c r="AM5740" s="22">
        <v>0</v>
      </c>
      <c r="AN5740" s="22">
        <v>-16.72</v>
      </c>
      <c r="AO5740" s="22">
        <v>0</v>
      </c>
      <c r="AP5740" s="18">
        <f>SUM(AI5740:AO5740)</f>
        <v>419.92029</v>
      </c>
    </row>
    <row r="5741" ht="20.35" customHeight="1">
      <c r="A5741" t="s" s="28">
        <v>4312</v>
      </c>
      <c r="B5741" s="15">
        <v>44629</v>
      </c>
      <c r="C5741" s="17">
        <v>1</v>
      </c>
      <c r="D5741" s="16"/>
      <c r="E5741" s="31"/>
      <c r="F5741" s="31"/>
      <c r="G5741" s="16"/>
      <c r="H5741" s="16"/>
      <c r="I5741" s="16"/>
      <c r="J5741" s="16"/>
      <c r="K5741" s="16"/>
      <c r="L5741" s="16"/>
      <c r="M5741" s="16"/>
      <c r="N5741" s="16"/>
      <c r="O5741" s="16"/>
      <c r="P5741" s="16"/>
      <c r="Q5741" s="16"/>
      <c r="R5741" s="16"/>
      <c r="S5741" s="16"/>
      <c r="T5741" s="16"/>
      <c r="U5741" s="16"/>
      <c r="V5741" s="16"/>
      <c r="W5741" s="16"/>
      <c r="X5741" s="16"/>
      <c r="Y5741" s="16"/>
      <c r="Z5741" s="16"/>
      <c r="AA5741" s="16"/>
      <c r="AB5741" s="16"/>
      <c r="AC5741" s="16"/>
      <c r="AD5741" s="16"/>
      <c r="AE5741" s="16"/>
      <c r="AF5741" s="16"/>
      <c r="AG5741" s="16"/>
      <c r="AH5741" s="16"/>
      <c r="AI5741" s="18">
        <v>314.99</v>
      </c>
      <c r="AJ5741" s="22">
        <f>AI5741*-0.029+-0.3</f>
        <v>-9.434710000000001</v>
      </c>
      <c r="AK5741" s="22">
        <v>0</v>
      </c>
      <c r="AL5741" s="22">
        <v>0</v>
      </c>
      <c r="AM5741" s="22">
        <v>0</v>
      </c>
      <c r="AN5741" s="22">
        <v>-14.21</v>
      </c>
      <c r="AO5741" s="22">
        <v>0</v>
      </c>
      <c r="AP5741" s="18">
        <f>SUM(AI5741:AO5741)</f>
        <v>291.34529</v>
      </c>
    </row>
    <row r="5742" ht="20.35" customHeight="1">
      <c r="A5742" t="s" s="28">
        <v>3693</v>
      </c>
      <c r="B5742" s="15">
        <v>44629</v>
      </c>
      <c r="C5742" s="16"/>
      <c r="D5742" s="16"/>
      <c r="E5742" s="31"/>
      <c r="F5742" s="31"/>
      <c r="G5742" s="16"/>
      <c r="H5742" s="16"/>
      <c r="I5742" s="16"/>
      <c r="J5742" s="16"/>
      <c r="K5742" s="16"/>
      <c r="L5742" s="16"/>
      <c r="M5742" s="16"/>
      <c r="N5742" s="16"/>
      <c r="O5742" s="16"/>
      <c r="P5742" s="16"/>
      <c r="Q5742" s="16"/>
      <c r="R5742" s="16"/>
      <c r="S5742" s="16"/>
      <c r="T5742" s="16"/>
      <c r="U5742" s="16"/>
      <c r="V5742" s="16"/>
      <c r="W5742" s="16"/>
      <c r="X5742" s="17">
        <v>4</v>
      </c>
      <c r="Y5742" s="16"/>
      <c r="Z5742" s="16"/>
      <c r="AA5742" s="16"/>
      <c r="AB5742" s="16"/>
      <c r="AC5742" s="16"/>
      <c r="AD5742" s="16"/>
      <c r="AE5742" s="16"/>
      <c r="AF5742" s="16"/>
      <c r="AG5742" s="16"/>
      <c r="AH5742" s="16"/>
      <c r="AI5742" s="18">
        <v>330</v>
      </c>
      <c r="AJ5742" s="22">
        <f>AI5742*-0.029+-0.3</f>
        <v>-9.869999999999999</v>
      </c>
      <c r="AK5742" s="22">
        <v>0</v>
      </c>
      <c r="AL5742" s="22">
        <v>0</v>
      </c>
      <c r="AM5742" s="22">
        <v>0</v>
      </c>
      <c r="AN5742" s="22">
        <v>-10</v>
      </c>
      <c r="AO5742" s="22">
        <v>0</v>
      </c>
      <c r="AP5742" s="18">
        <f>SUM(AI5742:AO5742)</f>
        <v>310.13</v>
      </c>
    </row>
    <row r="5743" ht="20.35" customHeight="1">
      <c r="A5743" t="s" s="28">
        <v>4098</v>
      </c>
      <c r="B5743" s="15">
        <v>44629</v>
      </c>
      <c r="C5743" s="16"/>
      <c r="D5743" s="16"/>
      <c r="E5743" s="31"/>
      <c r="F5743" s="31"/>
      <c r="G5743" s="16"/>
      <c r="H5743" s="16"/>
      <c r="I5743" s="16"/>
      <c r="J5743" s="16"/>
      <c r="K5743" s="16"/>
      <c r="L5743" s="16"/>
      <c r="M5743" s="16"/>
      <c r="N5743" s="16"/>
      <c r="O5743" s="16"/>
      <c r="P5743" s="16"/>
      <c r="Q5743" s="16"/>
      <c r="R5743" s="16"/>
      <c r="S5743" s="16"/>
      <c r="T5743" s="16"/>
      <c r="U5743" s="16"/>
      <c r="V5743" s="16"/>
      <c r="W5743" s="16"/>
      <c r="X5743" s="16"/>
      <c r="Y5743" s="16"/>
      <c r="Z5743" s="16"/>
      <c r="AA5743" s="16"/>
      <c r="AB5743" s="16"/>
      <c r="AC5743" s="16"/>
      <c r="AD5743" s="16"/>
      <c r="AE5743" s="16"/>
      <c r="AF5743" s="16"/>
      <c r="AG5743" s="16"/>
      <c r="AH5743" s="16"/>
      <c r="AI5743" s="18">
        <v>59.97</v>
      </c>
      <c r="AJ5743" s="22">
        <f>AI5743*-0.029+-0.3</f>
        <v>-2.03913</v>
      </c>
      <c r="AK5743" s="22">
        <v>0</v>
      </c>
      <c r="AL5743" s="22">
        <v>0</v>
      </c>
      <c r="AM5743" s="22">
        <v>0</v>
      </c>
      <c r="AN5743" s="22">
        <v>-7.95</v>
      </c>
      <c r="AO5743" s="22">
        <v>0</v>
      </c>
      <c r="AP5743" s="18">
        <f>SUM(AI5743:AO5743)</f>
        <v>49.98087</v>
      </c>
    </row>
    <row r="5744" ht="20.35" customHeight="1">
      <c r="A5744" t="s" s="28">
        <v>3655</v>
      </c>
      <c r="B5744" s="15">
        <v>44629</v>
      </c>
      <c r="C5744" s="16"/>
      <c r="D5744" s="16"/>
      <c r="E5744" s="31"/>
      <c r="F5744" s="31"/>
      <c r="G5744" s="16"/>
      <c r="H5744" s="16"/>
      <c r="I5744" s="16"/>
      <c r="J5744" s="16"/>
      <c r="K5744" s="16"/>
      <c r="L5744" s="16"/>
      <c r="M5744" s="16"/>
      <c r="N5744" s="16"/>
      <c r="O5744" s="16"/>
      <c r="P5744" s="16"/>
      <c r="Q5744" s="16"/>
      <c r="R5744" s="16"/>
      <c r="S5744" s="16"/>
      <c r="T5744" s="16"/>
      <c r="U5744" s="16"/>
      <c r="V5744" s="16"/>
      <c r="W5744" s="16"/>
      <c r="X5744" s="16"/>
      <c r="Y5744" s="16"/>
      <c r="Z5744" s="16"/>
      <c r="AA5744" s="16"/>
      <c r="AB5744" s="16"/>
      <c r="AC5744" s="16"/>
      <c r="AD5744" s="16"/>
      <c r="AE5744" s="16"/>
      <c r="AF5744" s="16"/>
      <c r="AG5744" s="16"/>
      <c r="AH5744" s="16"/>
      <c r="AI5744" s="18">
        <v>140.24</v>
      </c>
      <c r="AJ5744" s="22">
        <f>AI5744*-0.029+-0.3</f>
        <v>-4.36696</v>
      </c>
      <c r="AK5744" s="22">
        <v>0</v>
      </c>
      <c r="AL5744" s="22">
        <v>0</v>
      </c>
      <c r="AM5744" s="22">
        <v>0</v>
      </c>
      <c r="AN5744" s="22">
        <v>-120.24</v>
      </c>
      <c r="AO5744" s="22">
        <v>0</v>
      </c>
      <c r="AP5744" s="18">
        <f>SUM(AI5744:AO5744)</f>
        <v>15.63304</v>
      </c>
    </row>
    <row r="5745" ht="20.35" customHeight="1">
      <c r="A5745" t="s" s="28">
        <v>2855</v>
      </c>
      <c r="B5745" s="15">
        <v>44629</v>
      </c>
      <c r="C5745" s="16"/>
      <c r="D5745" s="16"/>
      <c r="E5745" s="31"/>
      <c r="F5745" s="31"/>
      <c r="G5745" s="16"/>
      <c r="H5745" s="16"/>
      <c r="I5745" s="16"/>
      <c r="J5745" s="16"/>
      <c r="K5745" s="16"/>
      <c r="L5745" s="16"/>
      <c r="M5745" s="16"/>
      <c r="N5745" s="16"/>
      <c r="O5745" s="16"/>
      <c r="P5745" s="16"/>
      <c r="Q5745" s="16"/>
      <c r="R5745" s="16"/>
      <c r="S5745" s="16"/>
      <c r="T5745" s="16"/>
      <c r="U5745" s="16"/>
      <c r="V5745" s="16"/>
      <c r="W5745" s="16"/>
      <c r="X5745" s="16"/>
      <c r="Y5745" s="16"/>
      <c r="Z5745" s="16"/>
      <c r="AA5745" s="16"/>
      <c r="AB5745" s="16"/>
      <c r="AC5745" s="16"/>
      <c r="AD5745" s="16"/>
      <c r="AE5745" s="16"/>
      <c r="AF5745" s="16"/>
      <c r="AG5745" s="16"/>
      <c r="AH5745" s="16"/>
      <c r="AI5745" s="18">
        <v>130</v>
      </c>
      <c r="AJ5745" s="22">
        <f>AI5745*-0.029+-0.3</f>
        <v>-4.07</v>
      </c>
      <c r="AK5745" s="22">
        <v>0</v>
      </c>
      <c r="AL5745" s="22">
        <v>0</v>
      </c>
      <c r="AM5745" s="22">
        <v>0</v>
      </c>
      <c r="AN5745" s="22">
        <v>-7.95</v>
      </c>
      <c r="AO5745" s="22">
        <v>0</v>
      </c>
      <c r="AP5745" s="18">
        <f>SUM(AI5745:AO5745)</f>
        <v>117.98</v>
      </c>
    </row>
    <row r="5746" ht="20.35" customHeight="1">
      <c r="A5746" t="s" s="28">
        <v>802</v>
      </c>
      <c r="B5746" s="15">
        <v>44630</v>
      </c>
      <c r="C5746" s="16"/>
      <c r="D5746" s="16"/>
      <c r="E5746" s="31"/>
      <c r="F5746" s="31"/>
      <c r="G5746" s="16"/>
      <c r="H5746" s="16"/>
      <c r="I5746" s="16"/>
      <c r="J5746" s="16"/>
      <c r="K5746" s="16"/>
      <c r="L5746" s="16"/>
      <c r="M5746" s="16"/>
      <c r="N5746" s="16"/>
      <c r="O5746" s="16"/>
      <c r="P5746" s="16"/>
      <c r="Q5746" s="16"/>
      <c r="R5746" s="16"/>
      <c r="S5746" s="16"/>
      <c r="T5746" s="16"/>
      <c r="U5746" s="16"/>
      <c r="V5746" s="16"/>
      <c r="W5746" s="16"/>
      <c r="X5746" s="16"/>
      <c r="Y5746" s="16"/>
      <c r="Z5746" s="16"/>
      <c r="AA5746" s="16"/>
      <c r="AB5746" s="16"/>
      <c r="AC5746" s="16"/>
      <c r="AD5746" s="16"/>
      <c r="AE5746" s="16"/>
      <c r="AF5746" s="16"/>
      <c r="AG5746" s="16"/>
      <c r="AH5746" s="16"/>
      <c r="AI5746" s="18">
        <v>18176</v>
      </c>
      <c r="AJ5746" s="22">
        <v>0</v>
      </c>
      <c r="AK5746" s="22">
        <v>0</v>
      </c>
      <c r="AL5746" s="22">
        <v>0</v>
      </c>
      <c r="AM5746" s="22">
        <v>0</v>
      </c>
      <c r="AN5746" s="22">
        <v>0</v>
      </c>
      <c r="AO5746" s="22">
        <v>0</v>
      </c>
      <c r="AP5746" s="18">
        <f>SUM(AI5746:AO5746)</f>
        <v>18176</v>
      </c>
    </row>
    <row r="5747" ht="20.35" customHeight="1">
      <c r="A5747" t="s" s="28">
        <v>4313</v>
      </c>
      <c r="B5747" s="15">
        <v>44630</v>
      </c>
      <c r="C5747" s="16"/>
      <c r="D5747" s="16"/>
      <c r="E5747" s="31"/>
      <c r="F5747" s="31"/>
      <c r="G5747" s="16"/>
      <c r="H5747" s="16"/>
      <c r="I5747" s="16"/>
      <c r="J5747" s="16"/>
      <c r="K5747" s="16"/>
      <c r="L5747" s="16"/>
      <c r="M5747" s="16"/>
      <c r="N5747" s="16"/>
      <c r="O5747" s="16"/>
      <c r="P5747" s="16"/>
      <c r="Q5747" s="16"/>
      <c r="R5747" s="16"/>
      <c r="S5747" s="16"/>
      <c r="T5747" s="16"/>
      <c r="U5747" s="16"/>
      <c r="V5747" s="16"/>
      <c r="W5747" s="16"/>
      <c r="X5747" s="17">
        <v>2</v>
      </c>
      <c r="Y5747" s="16"/>
      <c r="Z5747" s="16"/>
      <c r="AA5747" s="16"/>
      <c r="AB5747" s="16"/>
      <c r="AC5747" s="16"/>
      <c r="AD5747" s="16"/>
      <c r="AE5747" s="16"/>
      <c r="AF5747" s="16"/>
      <c r="AG5747" s="16"/>
      <c r="AH5747" s="16"/>
      <c r="AI5747" s="18">
        <v>309.98</v>
      </c>
      <c r="AJ5747" s="22">
        <f>AI5747*-0.029+-0.3</f>
        <v>-9.28942</v>
      </c>
      <c r="AK5747" s="22">
        <v>0</v>
      </c>
      <c r="AL5747" s="22">
        <v>0</v>
      </c>
      <c r="AM5747" s="22">
        <v>0</v>
      </c>
      <c r="AN5747" s="22">
        <v>-10</v>
      </c>
      <c r="AO5747" s="22">
        <v>0</v>
      </c>
      <c r="AP5747" s="18">
        <f>SUM(AI5747:AO5747)</f>
        <v>290.69058</v>
      </c>
    </row>
    <row r="5748" ht="20.35" customHeight="1">
      <c r="A5748" t="s" s="28">
        <v>4314</v>
      </c>
      <c r="B5748" s="15">
        <v>44630</v>
      </c>
      <c r="C5748" s="16"/>
      <c r="D5748" s="16"/>
      <c r="E5748" s="31"/>
      <c r="F5748" s="31"/>
      <c r="G5748" s="16"/>
      <c r="H5748" s="16"/>
      <c r="I5748" s="16"/>
      <c r="J5748" s="16"/>
      <c r="K5748" s="16"/>
      <c r="L5748" s="16"/>
      <c r="M5748" s="16"/>
      <c r="N5748" s="16"/>
      <c r="O5748" s="16"/>
      <c r="P5748" s="16"/>
      <c r="Q5748" s="16"/>
      <c r="R5748" s="16"/>
      <c r="S5748" s="16"/>
      <c r="T5748" s="16"/>
      <c r="U5748" s="16"/>
      <c r="V5748" s="16"/>
      <c r="W5748" s="16"/>
      <c r="X5748" s="17">
        <v>4</v>
      </c>
      <c r="Y5748" s="16"/>
      <c r="Z5748" s="16"/>
      <c r="AA5748" s="16"/>
      <c r="AB5748" s="16"/>
      <c r="AC5748" s="16"/>
      <c r="AD5748" s="16"/>
      <c r="AE5748" s="16"/>
      <c r="AF5748" s="16"/>
      <c r="AG5748" s="16"/>
      <c r="AH5748" s="16"/>
      <c r="AI5748" s="18">
        <v>399.96</v>
      </c>
      <c r="AJ5748" s="22">
        <v>0</v>
      </c>
      <c r="AK5748" s="22">
        <f>AI5748*-0.029+-0.3</f>
        <v>-11.89884</v>
      </c>
      <c r="AL5748" s="22">
        <v>0</v>
      </c>
      <c r="AM5748" s="22">
        <v>0</v>
      </c>
      <c r="AN5748" s="22">
        <v>-10</v>
      </c>
      <c r="AO5748" s="22">
        <v>0</v>
      </c>
      <c r="AP5748" s="18">
        <f>SUM(AI5748:AO5748)</f>
        <v>378.06116</v>
      </c>
    </row>
    <row r="5749" ht="20.35" customHeight="1">
      <c r="A5749" t="s" s="28">
        <v>4315</v>
      </c>
      <c r="B5749" s="15">
        <v>44630</v>
      </c>
      <c r="C5749" s="16"/>
      <c r="D5749" s="16"/>
      <c r="E5749" s="31"/>
      <c r="F5749" s="31"/>
      <c r="G5749" s="16"/>
      <c r="H5749" s="16"/>
      <c r="I5749" s="16"/>
      <c r="J5749" s="16"/>
      <c r="K5749" s="16"/>
      <c r="L5749" s="16"/>
      <c r="M5749" s="16"/>
      <c r="N5749" s="16"/>
      <c r="O5749" s="16"/>
      <c r="P5749" s="16"/>
      <c r="Q5749" s="16"/>
      <c r="R5749" s="16"/>
      <c r="S5749" s="16"/>
      <c r="T5749" s="16"/>
      <c r="U5749" s="16"/>
      <c r="V5749" s="16"/>
      <c r="W5749" s="16"/>
      <c r="X5749" s="16"/>
      <c r="Y5749" s="16"/>
      <c r="Z5749" s="16"/>
      <c r="AA5749" s="16"/>
      <c r="AB5749" s="16"/>
      <c r="AC5749" s="16"/>
      <c r="AD5749" s="16"/>
      <c r="AE5749" s="16"/>
      <c r="AF5749" s="16"/>
      <c r="AG5749" s="16"/>
      <c r="AH5749" s="16"/>
      <c r="AI5749" s="18">
        <v>29.97</v>
      </c>
      <c r="AJ5749" s="22">
        <f>AI5749*-0.029+-0.3</f>
        <v>-1.16913</v>
      </c>
      <c r="AK5749" s="22">
        <v>0</v>
      </c>
      <c r="AL5749" s="22">
        <v>0</v>
      </c>
      <c r="AM5749" s="22">
        <v>0</v>
      </c>
      <c r="AN5749" s="22">
        <v>-10</v>
      </c>
      <c r="AO5749" s="22">
        <v>0</v>
      </c>
      <c r="AP5749" s="18">
        <f>SUM(AI5749:AO5749)</f>
        <v>18.80087</v>
      </c>
    </row>
    <row r="5750" ht="20.35" customHeight="1">
      <c r="A5750" t="s" s="28">
        <v>4316</v>
      </c>
      <c r="B5750" s="15">
        <v>44630</v>
      </c>
      <c r="C5750" s="17">
        <v>1</v>
      </c>
      <c r="D5750" s="16"/>
      <c r="E5750" s="31"/>
      <c r="F5750" s="31"/>
      <c r="G5750" s="16"/>
      <c r="H5750" s="16"/>
      <c r="I5750" s="16"/>
      <c r="J5750" s="16"/>
      <c r="K5750" s="16"/>
      <c r="L5750" s="16"/>
      <c r="M5750" s="16"/>
      <c r="N5750" s="16"/>
      <c r="O5750" s="16"/>
      <c r="P5750" s="16"/>
      <c r="Q5750" s="16"/>
      <c r="R5750" s="16"/>
      <c r="S5750" s="16"/>
      <c r="T5750" s="16"/>
      <c r="U5750" s="16"/>
      <c r="V5750" s="16"/>
      <c r="W5750" s="16"/>
      <c r="X5750" s="16"/>
      <c r="Y5750" s="16"/>
      <c r="Z5750" s="16"/>
      <c r="AA5750" s="16"/>
      <c r="AB5750" s="16"/>
      <c r="AC5750" s="16"/>
      <c r="AD5750" s="16"/>
      <c r="AE5750" s="16"/>
      <c r="AF5750" s="16"/>
      <c r="AG5750" s="16"/>
      <c r="AH5750" s="16"/>
      <c r="AI5750" s="18">
        <v>352.61</v>
      </c>
      <c r="AJ5750" s="22">
        <v>0</v>
      </c>
      <c r="AK5750" s="22">
        <v>0</v>
      </c>
      <c r="AL5750" s="22">
        <v>0</v>
      </c>
      <c r="AM5750" s="22">
        <f>AI5750*-0.0599</f>
        <v>-21.121339</v>
      </c>
      <c r="AN5750" s="22">
        <v>-15.45</v>
      </c>
      <c r="AO5750" s="22">
        <v>0</v>
      </c>
      <c r="AP5750" s="18">
        <f>SUM(AI5750:AO5750)</f>
        <v>316.038661</v>
      </c>
    </row>
    <row r="5751" ht="20.35" customHeight="1">
      <c r="A5751" t="s" s="28">
        <v>3279</v>
      </c>
      <c r="B5751" s="15">
        <v>44630</v>
      </c>
      <c r="C5751" s="16"/>
      <c r="D5751" s="16"/>
      <c r="E5751" s="31"/>
      <c r="F5751" s="31"/>
      <c r="G5751" s="16"/>
      <c r="H5751" s="16"/>
      <c r="I5751" s="16"/>
      <c r="J5751" s="16"/>
      <c r="K5751" s="16"/>
      <c r="L5751" s="16"/>
      <c r="M5751" s="16"/>
      <c r="N5751" s="16"/>
      <c r="O5751" s="16"/>
      <c r="P5751" s="16"/>
      <c r="Q5751" s="16"/>
      <c r="R5751" s="16"/>
      <c r="S5751" s="16"/>
      <c r="T5751" s="16"/>
      <c r="U5751" s="16"/>
      <c r="V5751" s="16"/>
      <c r="W5751" s="16"/>
      <c r="X5751" s="17">
        <v>4</v>
      </c>
      <c r="Y5751" s="16"/>
      <c r="Z5751" s="16"/>
      <c r="AA5751" s="16"/>
      <c r="AB5751" s="16"/>
      <c r="AC5751" s="16"/>
      <c r="AD5751" s="16"/>
      <c r="AE5751" s="16"/>
      <c r="AF5751" s="16"/>
      <c r="AG5751" s="16"/>
      <c r="AH5751" s="16"/>
      <c r="AI5751" s="18">
        <v>2199.96</v>
      </c>
      <c r="AJ5751" s="22">
        <f>AI5751*-0.029+-0.3</f>
        <v>-64.09884</v>
      </c>
      <c r="AK5751" s="22">
        <v>0</v>
      </c>
      <c r="AL5751" s="22">
        <v>0</v>
      </c>
      <c r="AM5751" s="22">
        <v>0</v>
      </c>
      <c r="AN5751" s="22">
        <v>-62.86</v>
      </c>
      <c r="AO5751" s="22">
        <v>0</v>
      </c>
      <c r="AP5751" s="18">
        <f>SUM(AI5751:AO5751)</f>
        <v>2073.00116</v>
      </c>
    </row>
    <row r="5752" ht="20.35" customHeight="1">
      <c r="A5752" t="s" s="28">
        <v>4317</v>
      </c>
      <c r="B5752" s="15">
        <v>44631</v>
      </c>
      <c r="C5752" s="16"/>
      <c r="D5752" s="16"/>
      <c r="E5752" s="31"/>
      <c r="F5752" s="31"/>
      <c r="G5752" s="16"/>
      <c r="H5752" s="16"/>
      <c r="I5752" s="16"/>
      <c r="J5752" s="16"/>
      <c r="K5752" s="16"/>
      <c r="L5752" s="16"/>
      <c r="M5752" s="16"/>
      <c r="N5752" s="16"/>
      <c r="O5752" s="16"/>
      <c r="P5752" s="16"/>
      <c r="Q5752" s="16"/>
      <c r="R5752" s="16"/>
      <c r="S5752" s="17">
        <v>1</v>
      </c>
      <c r="T5752" s="16"/>
      <c r="U5752" s="16"/>
      <c r="V5752" s="16"/>
      <c r="W5752" s="16"/>
      <c r="X5752" s="16"/>
      <c r="Y5752" s="16"/>
      <c r="Z5752" s="16"/>
      <c r="AA5752" s="16"/>
      <c r="AB5752" s="16"/>
      <c r="AC5752" s="16"/>
      <c r="AD5752" s="16"/>
      <c r="AE5752" s="16"/>
      <c r="AF5752" s="16"/>
      <c r="AG5752" s="16"/>
      <c r="AH5752" s="16"/>
      <c r="AI5752" s="18">
        <v>349.99</v>
      </c>
      <c r="AJ5752" s="22">
        <v>0</v>
      </c>
      <c r="AK5752" s="22">
        <v>0</v>
      </c>
      <c r="AL5752" s="22">
        <v>0</v>
      </c>
      <c r="AM5752" s="22">
        <f>AI5752*-0.0599</f>
        <v>-20.964401</v>
      </c>
      <c r="AN5752" s="22">
        <v>-10</v>
      </c>
      <c r="AO5752" s="22">
        <v>0</v>
      </c>
      <c r="AP5752" s="18">
        <f>SUM(AI5752:AO5752)</f>
        <v>319.025599</v>
      </c>
    </row>
    <row r="5753" ht="20.35" customHeight="1">
      <c r="A5753" t="s" s="28">
        <v>4318</v>
      </c>
      <c r="B5753" s="15">
        <v>44631</v>
      </c>
      <c r="C5753" s="16"/>
      <c r="D5753" s="16"/>
      <c r="E5753" s="31"/>
      <c r="F5753" s="31"/>
      <c r="G5753" s="16"/>
      <c r="H5753" s="16"/>
      <c r="I5753" s="16"/>
      <c r="J5753" s="16"/>
      <c r="K5753" s="16"/>
      <c r="L5753" s="16"/>
      <c r="M5753" s="16"/>
      <c r="N5753" s="16"/>
      <c r="O5753" s="16"/>
      <c r="P5753" s="16"/>
      <c r="Q5753" s="16"/>
      <c r="R5753" s="16"/>
      <c r="S5753" s="17">
        <v>3</v>
      </c>
      <c r="T5753" s="16"/>
      <c r="U5753" s="16"/>
      <c r="V5753" s="16"/>
      <c r="W5753" s="16"/>
      <c r="X5753" s="16"/>
      <c r="Y5753" s="16"/>
      <c r="Z5753" s="16"/>
      <c r="AA5753" s="16"/>
      <c r="AB5753" s="16"/>
      <c r="AC5753" s="16"/>
      <c r="AD5753" s="16"/>
      <c r="AE5753" s="16"/>
      <c r="AF5753" s="16"/>
      <c r="AG5753" s="16"/>
      <c r="AH5753" s="16"/>
      <c r="AI5753" s="18">
        <v>1113.51</v>
      </c>
      <c r="AJ5753" s="22">
        <f>AI5753*-0.029+-0.3</f>
        <v>-32.59179</v>
      </c>
      <c r="AK5753" s="22">
        <v>0</v>
      </c>
      <c r="AL5753" s="22">
        <v>0</v>
      </c>
      <c r="AM5753" s="22">
        <v>0</v>
      </c>
      <c r="AN5753" s="22">
        <v>-38.49</v>
      </c>
      <c r="AO5753" s="22">
        <v>0</v>
      </c>
      <c r="AP5753" s="18">
        <f>SUM(AI5753:AO5753)</f>
        <v>1042.42821</v>
      </c>
    </row>
    <row r="5754" ht="20.35" customHeight="1">
      <c r="A5754" t="s" s="28">
        <v>4319</v>
      </c>
      <c r="B5754" s="15">
        <v>44631</v>
      </c>
      <c r="C5754" s="17">
        <v>1</v>
      </c>
      <c r="D5754" s="16"/>
      <c r="E5754" s="31"/>
      <c r="F5754" s="31"/>
      <c r="G5754" s="16"/>
      <c r="H5754" s="16"/>
      <c r="I5754" s="16"/>
      <c r="J5754" s="16"/>
      <c r="K5754" s="16"/>
      <c r="L5754" s="16"/>
      <c r="M5754" s="16"/>
      <c r="N5754" s="16"/>
      <c r="O5754" s="16"/>
      <c r="P5754" s="16"/>
      <c r="Q5754" s="16"/>
      <c r="R5754" s="16"/>
      <c r="S5754" s="16"/>
      <c r="T5754" s="16"/>
      <c r="U5754" s="16"/>
      <c r="V5754" s="16"/>
      <c r="W5754" s="16"/>
      <c r="X5754" s="16"/>
      <c r="Y5754" s="16"/>
      <c r="Z5754" s="16"/>
      <c r="AA5754" s="16"/>
      <c r="AB5754" s="16"/>
      <c r="AC5754" s="16"/>
      <c r="AD5754" s="16"/>
      <c r="AE5754" s="16"/>
      <c r="AF5754" s="16"/>
      <c r="AG5754" s="16"/>
      <c r="AH5754" s="16"/>
      <c r="AI5754" s="18">
        <v>362.15</v>
      </c>
      <c r="AJ5754" s="22">
        <v>0</v>
      </c>
      <c r="AK5754" s="22">
        <v>0</v>
      </c>
      <c r="AL5754" s="22">
        <f>AI5754*-0.029-0.3</f>
        <v>-10.80235</v>
      </c>
      <c r="AM5754" s="22">
        <v>0</v>
      </c>
      <c r="AN5754" s="22">
        <v>-14.21</v>
      </c>
      <c r="AO5754" s="22">
        <v>0</v>
      </c>
      <c r="AP5754" s="18">
        <f>SUM(AI5754:AO5754)</f>
        <v>337.13765</v>
      </c>
    </row>
    <row r="5755" ht="20.35" customHeight="1">
      <c r="A5755" t="s" s="28">
        <v>2656</v>
      </c>
      <c r="B5755" s="15">
        <v>44631</v>
      </c>
      <c r="C5755" s="16"/>
      <c r="D5755" s="16"/>
      <c r="E5755" s="31"/>
      <c r="F5755" s="31"/>
      <c r="G5755" s="16"/>
      <c r="H5755" s="16"/>
      <c r="I5755" s="16"/>
      <c r="J5755" s="16"/>
      <c r="K5755" s="16"/>
      <c r="L5755" s="16"/>
      <c r="M5755" s="16"/>
      <c r="N5755" s="16"/>
      <c r="O5755" s="16"/>
      <c r="P5755" s="16"/>
      <c r="Q5755" s="16"/>
      <c r="R5755" s="16"/>
      <c r="S5755" s="16"/>
      <c r="T5755" s="16"/>
      <c r="U5755" s="16"/>
      <c r="V5755" s="16"/>
      <c r="W5755" s="16"/>
      <c r="X5755" s="16"/>
      <c r="Y5755" s="16"/>
      <c r="Z5755" s="16"/>
      <c r="AA5755" s="16"/>
      <c r="AB5755" s="16"/>
      <c r="AC5755" s="16"/>
      <c r="AD5755" s="16"/>
      <c r="AE5755" s="16"/>
      <c r="AF5755" s="16"/>
      <c r="AG5755" s="16"/>
      <c r="AH5755" s="16"/>
      <c r="AI5755" s="18">
        <v>25.97</v>
      </c>
      <c r="AJ5755" s="22">
        <v>0</v>
      </c>
      <c r="AK5755" s="22">
        <v>0</v>
      </c>
      <c r="AL5755" s="22">
        <f>AI5755*-0.029-0.3</f>
        <v>-1.05313</v>
      </c>
      <c r="AM5755" s="22">
        <v>0</v>
      </c>
      <c r="AN5755" s="22">
        <v>-4.15</v>
      </c>
      <c r="AO5755" s="22">
        <v>0</v>
      </c>
      <c r="AP5755" s="18">
        <f>SUM(AI5755:AO5755)</f>
        <v>20.76687</v>
      </c>
    </row>
    <row r="5756" ht="20.35" customHeight="1">
      <c r="A5756" t="s" s="28">
        <v>1411</v>
      </c>
      <c r="B5756" s="15">
        <v>44631</v>
      </c>
      <c r="C5756" s="16"/>
      <c r="D5756" s="16"/>
      <c r="E5756" s="31"/>
      <c r="F5756" s="31"/>
      <c r="G5756" s="16"/>
      <c r="H5756" s="16"/>
      <c r="I5756" s="16"/>
      <c r="J5756" s="16"/>
      <c r="K5756" s="16"/>
      <c r="L5756" s="16"/>
      <c r="M5756" s="16"/>
      <c r="N5756" s="16"/>
      <c r="O5756" s="16"/>
      <c r="P5756" s="16"/>
      <c r="Q5756" s="16"/>
      <c r="R5756" s="16"/>
      <c r="S5756" s="16"/>
      <c r="T5756" s="16"/>
      <c r="U5756" s="16"/>
      <c r="V5756" s="16"/>
      <c r="W5756" s="16"/>
      <c r="X5756" s="16"/>
      <c r="Y5756" s="16"/>
      <c r="Z5756" s="16"/>
      <c r="AA5756" s="16"/>
      <c r="AB5756" s="16"/>
      <c r="AC5756" s="16"/>
      <c r="AD5756" s="16"/>
      <c r="AE5756" s="16"/>
      <c r="AF5756" s="16"/>
      <c r="AG5756" s="16"/>
      <c r="AH5756" s="16"/>
      <c r="AI5756" s="18">
        <v>59.98</v>
      </c>
      <c r="AJ5756" s="22">
        <f>AI5756*-0.029+-0.3</f>
        <v>-2.03942</v>
      </c>
      <c r="AK5756" s="22">
        <v>0</v>
      </c>
      <c r="AL5756" s="22">
        <v>0</v>
      </c>
      <c r="AM5756" s="22">
        <v>0</v>
      </c>
      <c r="AN5756" s="22">
        <v>-7.95</v>
      </c>
      <c r="AO5756" s="22">
        <v>0</v>
      </c>
      <c r="AP5756" s="18">
        <f>SUM(AI5756:AO5756)</f>
        <v>49.99058</v>
      </c>
    </row>
    <row r="5757" ht="20.35" customHeight="1">
      <c r="A5757" t="s" s="28">
        <v>4320</v>
      </c>
      <c r="B5757" s="15">
        <v>44631</v>
      </c>
      <c r="C5757" s="17">
        <v>1</v>
      </c>
      <c r="D5757" s="16"/>
      <c r="E5757" s="31"/>
      <c r="F5757" s="31"/>
      <c r="G5757" s="16"/>
      <c r="H5757" s="16"/>
      <c r="I5757" s="16"/>
      <c r="J5757" s="16"/>
      <c r="K5757" s="16"/>
      <c r="L5757" s="16"/>
      <c r="M5757" s="16"/>
      <c r="N5757" s="16"/>
      <c r="O5757" s="16"/>
      <c r="P5757" s="16"/>
      <c r="Q5757" s="16"/>
      <c r="R5757" s="16"/>
      <c r="S5757" s="16"/>
      <c r="T5757" s="16"/>
      <c r="U5757" s="16"/>
      <c r="V5757" s="16"/>
      <c r="W5757" s="16"/>
      <c r="X5757" s="16"/>
      <c r="Y5757" s="16"/>
      <c r="Z5757" s="16"/>
      <c r="AA5757" s="16"/>
      <c r="AB5757" s="16"/>
      <c r="AC5757" s="16"/>
      <c r="AD5757" s="16"/>
      <c r="AE5757" s="16"/>
      <c r="AF5757" s="16"/>
      <c r="AG5757" s="16"/>
      <c r="AH5757" s="16"/>
      <c r="AI5757" s="18">
        <v>366.31</v>
      </c>
      <c r="AJ5757" s="22">
        <v>0</v>
      </c>
      <c r="AK5757" s="22">
        <f>AI5757*-0.029+-0.3</f>
        <v>-10.92299</v>
      </c>
      <c r="AL5757" s="22">
        <v>0</v>
      </c>
      <c r="AM5757" s="22">
        <v>0</v>
      </c>
      <c r="AN5757" s="22">
        <v>-35.03</v>
      </c>
      <c r="AO5757" s="22">
        <v>-29.47</v>
      </c>
      <c r="AP5757" s="18">
        <f>SUM(AI5757:AO5757)</f>
        <v>290.88701</v>
      </c>
    </row>
    <row r="5758" ht="20.35" customHeight="1">
      <c r="A5758" t="s" s="28">
        <v>4321</v>
      </c>
      <c r="B5758" s="15">
        <v>44634</v>
      </c>
      <c r="C5758" s="17">
        <v>1</v>
      </c>
      <c r="D5758" s="16"/>
      <c r="E5758" s="31"/>
      <c r="F5758" s="31"/>
      <c r="G5758" s="16"/>
      <c r="H5758" s="16"/>
      <c r="I5758" s="16"/>
      <c r="J5758" s="16"/>
      <c r="K5758" s="16"/>
      <c r="L5758" s="16"/>
      <c r="M5758" s="16"/>
      <c r="N5758" s="16"/>
      <c r="O5758" s="16"/>
      <c r="P5758" s="16"/>
      <c r="Q5758" s="16"/>
      <c r="R5758" s="16"/>
      <c r="S5758" s="16"/>
      <c r="T5758" s="16"/>
      <c r="U5758" s="16"/>
      <c r="V5758" s="16"/>
      <c r="W5758" s="16"/>
      <c r="X5758" s="16"/>
      <c r="Y5758" s="16"/>
      <c r="Z5758" s="16"/>
      <c r="AA5758" s="16"/>
      <c r="AB5758" s="16"/>
      <c r="AC5758" s="16"/>
      <c r="AD5758" s="16"/>
      <c r="AE5758" s="16"/>
      <c r="AF5758" s="16"/>
      <c r="AG5758" s="16"/>
      <c r="AH5758" s="16"/>
      <c r="AI5758" s="18">
        <v>326.24</v>
      </c>
      <c r="AJ5758" s="22">
        <f>AI5758*-0.029+-0.3</f>
        <v>-9.760960000000001</v>
      </c>
      <c r="AK5758" s="22">
        <v>0</v>
      </c>
      <c r="AL5758" s="22">
        <v>0</v>
      </c>
      <c r="AM5758" s="22">
        <v>0</v>
      </c>
      <c r="AN5758" s="22">
        <v>-12.95</v>
      </c>
      <c r="AO5758" s="22">
        <v>26.25</v>
      </c>
      <c r="AP5758" s="18">
        <f>SUM(AI5758:AO5758)</f>
        <v>329.77904</v>
      </c>
    </row>
    <row r="5759" ht="20.35" customHeight="1">
      <c r="A5759" t="s" s="28">
        <v>2952</v>
      </c>
      <c r="B5759" s="15">
        <v>44634</v>
      </c>
      <c r="C5759" s="16"/>
      <c r="D5759" s="16"/>
      <c r="E5759" s="31"/>
      <c r="F5759" s="31"/>
      <c r="G5759" s="16"/>
      <c r="H5759" s="16"/>
      <c r="I5759" s="16"/>
      <c r="J5759" s="16"/>
      <c r="K5759" s="16"/>
      <c r="L5759" s="16"/>
      <c r="M5759" s="16"/>
      <c r="N5759" s="16"/>
      <c r="O5759" s="16"/>
      <c r="P5759" s="16"/>
      <c r="Q5759" s="16"/>
      <c r="R5759" s="16"/>
      <c r="S5759" s="16"/>
      <c r="T5759" s="16"/>
      <c r="U5759" s="16"/>
      <c r="V5759" s="16"/>
      <c r="W5759" s="16"/>
      <c r="X5759" s="16"/>
      <c r="Y5759" s="16"/>
      <c r="Z5759" s="17">
        <v>2</v>
      </c>
      <c r="AA5759" s="16"/>
      <c r="AB5759" s="16"/>
      <c r="AC5759" s="16"/>
      <c r="AD5759" s="16"/>
      <c r="AE5759" s="16"/>
      <c r="AF5759" s="16"/>
      <c r="AG5759" s="16"/>
      <c r="AH5759" s="16"/>
      <c r="AI5759" s="18">
        <v>99.97</v>
      </c>
      <c r="AJ5759" s="22">
        <f>AI5759*-0.029+-0.3</f>
        <v>-3.19913</v>
      </c>
      <c r="AK5759" s="22">
        <v>0</v>
      </c>
      <c r="AL5759" s="22">
        <v>0</v>
      </c>
      <c r="AM5759" s="22">
        <v>0</v>
      </c>
      <c r="AN5759" s="22">
        <v>-10</v>
      </c>
      <c r="AO5759" s="22">
        <v>0</v>
      </c>
      <c r="AP5759" s="18">
        <f>SUM(AI5759:AO5759)</f>
        <v>86.77087</v>
      </c>
    </row>
    <row r="5760" ht="20.35" customHeight="1">
      <c r="A5760" t="s" s="28">
        <v>2076</v>
      </c>
      <c r="B5760" s="15">
        <v>44634</v>
      </c>
      <c r="C5760" s="16"/>
      <c r="D5760" s="16"/>
      <c r="E5760" s="31"/>
      <c r="F5760" s="31"/>
      <c r="G5760" s="16"/>
      <c r="H5760" s="16"/>
      <c r="I5760" s="16"/>
      <c r="J5760" s="16"/>
      <c r="K5760" s="16"/>
      <c r="L5760" s="16"/>
      <c r="M5760" s="16"/>
      <c r="N5760" s="16"/>
      <c r="O5760" s="16"/>
      <c r="P5760" s="16"/>
      <c r="Q5760" s="16"/>
      <c r="R5760" s="16"/>
      <c r="S5760" s="16"/>
      <c r="T5760" s="16"/>
      <c r="U5760" s="16"/>
      <c r="V5760" s="16"/>
      <c r="W5760" s="16"/>
      <c r="X5760" s="16"/>
      <c r="Y5760" s="16"/>
      <c r="Z5760" s="16"/>
      <c r="AA5760" s="16"/>
      <c r="AB5760" s="16"/>
      <c r="AC5760" s="16"/>
      <c r="AD5760" s="16"/>
      <c r="AE5760" s="16"/>
      <c r="AF5760" s="16"/>
      <c r="AG5760" s="16"/>
      <c r="AH5760" s="16"/>
      <c r="AI5760" s="18">
        <v>24.97</v>
      </c>
      <c r="AJ5760" s="22">
        <f>AI5760*-0.029+-0.3</f>
        <v>-1.02413</v>
      </c>
      <c r="AK5760" s="22">
        <v>0</v>
      </c>
      <c r="AL5760" s="22">
        <v>0</v>
      </c>
      <c r="AM5760" s="22">
        <v>0</v>
      </c>
      <c r="AN5760" s="22">
        <v>-7.95</v>
      </c>
      <c r="AO5760" s="22">
        <v>0</v>
      </c>
      <c r="AP5760" s="18">
        <f>SUM(AI5760:AO5760)</f>
        <v>15.99587</v>
      </c>
    </row>
    <row r="5761" ht="20.35" customHeight="1">
      <c r="A5761" t="s" s="28">
        <v>4322</v>
      </c>
      <c r="B5761" s="15">
        <v>44634</v>
      </c>
      <c r="C5761" s="16"/>
      <c r="D5761" s="16"/>
      <c r="E5761" s="31"/>
      <c r="F5761" s="31"/>
      <c r="G5761" s="16"/>
      <c r="H5761" s="16"/>
      <c r="I5761" s="16"/>
      <c r="J5761" s="16"/>
      <c r="K5761" s="16"/>
      <c r="L5761" s="16"/>
      <c r="M5761" s="16"/>
      <c r="N5761" s="16"/>
      <c r="O5761" s="16"/>
      <c r="P5761" s="16"/>
      <c r="Q5761" s="16"/>
      <c r="R5761" s="16"/>
      <c r="S5761" s="16"/>
      <c r="T5761" s="16"/>
      <c r="U5761" s="16"/>
      <c r="V5761" s="16"/>
      <c r="W5761" s="16"/>
      <c r="X5761" s="16"/>
      <c r="Y5761" s="16"/>
      <c r="Z5761" s="17">
        <v>3</v>
      </c>
      <c r="AA5761" s="16"/>
      <c r="AB5761" s="16"/>
      <c r="AC5761" s="16"/>
      <c r="AD5761" s="16"/>
      <c r="AE5761" s="16"/>
      <c r="AF5761" s="16"/>
      <c r="AG5761" s="16"/>
      <c r="AH5761" s="16"/>
      <c r="AI5761" s="18">
        <v>158.94</v>
      </c>
      <c r="AJ5761" s="22">
        <v>0</v>
      </c>
      <c r="AK5761" s="22">
        <v>0</v>
      </c>
      <c r="AL5761" s="22">
        <f>AI5761*-0.029-0.3</f>
        <v>-4.90926</v>
      </c>
      <c r="AM5761" s="22">
        <v>0</v>
      </c>
      <c r="AN5761" s="22">
        <v>-10</v>
      </c>
      <c r="AO5761" s="22">
        <v>0</v>
      </c>
      <c r="AP5761" s="18">
        <f>SUM(AI5761:AO5761)</f>
        <v>144.03074</v>
      </c>
    </row>
    <row r="5762" ht="20.35" customHeight="1">
      <c r="A5762" t="s" s="28">
        <v>4323</v>
      </c>
      <c r="B5762" s="15">
        <v>44634</v>
      </c>
      <c r="C5762" s="17">
        <v>1</v>
      </c>
      <c r="D5762" s="16"/>
      <c r="E5762" s="31"/>
      <c r="F5762" s="31"/>
      <c r="G5762" s="16"/>
      <c r="H5762" s="16"/>
      <c r="I5762" s="16"/>
      <c r="J5762" s="16"/>
      <c r="K5762" s="16"/>
      <c r="L5762" s="16"/>
      <c r="M5762" s="16"/>
      <c r="N5762" s="16"/>
      <c r="O5762" s="16"/>
      <c r="P5762" s="16"/>
      <c r="Q5762" s="16"/>
      <c r="R5762" s="16"/>
      <c r="S5762" s="16"/>
      <c r="T5762" s="16"/>
      <c r="U5762" s="16"/>
      <c r="V5762" s="16"/>
      <c r="W5762" s="16"/>
      <c r="X5762" s="16"/>
      <c r="Y5762" s="16"/>
      <c r="Z5762" s="16"/>
      <c r="AA5762" s="16"/>
      <c r="AB5762" s="16"/>
      <c r="AC5762" s="16"/>
      <c r="AD5762" s="16"/>
      <c r="AE5762" s="16"/>
      <c r="AF5762" s="16"/>
      <c r="AG5762" s="16"/>
      <c r="AH5762" s="16"/>
      <c r="AI5762" s="18">
        <v>339.99</v>
      </c>
      <c r="AJ5762" s="22">
        <f>AI5762*-0.029+-0.3</f>
        <v>-10.15971</v>
      </c>
      <c r="AK5762" s="22">
        <v>0</v>
      </c>
      <c r="AL5762" s="22">
        <v>0</v>
      </c>
      <c r="AM5762" s="22">
        <v>0</v>
      </c>
      <c r="AN5762" s="22">
        <v>-14.45</v>
      </c>
      <c r="AO5762" s="22">
        <v>0</v>
      </c>
      <c r="AP5762" s="18">
        <f>SUM(AI5762:AO5762)</f>
        <v>315.38029</v>
      </c>
    </row>
    <row r="5763" ht="20.35" customHeight="1">
      <c r="A5763" t="s" s="28">
        <v>4324</v>
      </c>
      <c r="B5763" s="15">
        <v>44634</v>
      </c>
      <c r="C5763" s="16"/>
      <c r="D5763" s="16"/>
      <c r="E5763" s="31"/>
      <c r="F5763" s="31"/>
      <c r="G5763" s="16"/>
      <c r="H5763" s="16"/>
      <c r="I5763" s="16"/>
      <c r="J5763" s="16"/>
      <c r="K5763" s="16"/>
      <c r="L5763" s="16"/>
      <c r="M5763" s="16"/>
      <c r="N5763" s="16"/>
      <c r="O5763" s="16"/>
      <c r="P5763" s="16"/>
      <c r="Q5763" s="16"/>
      <c r="R5763" s="17">
        <v>1</v>
      </c>
      <c r="S5763" s="16"/>
      <c r="T5763" s="16"/>
      <c r="U5763" s="16"/>
      <c r="V5763" s="16"/>
      <c r="W5763" s="16"/>
      <c r="X5763" s="16"/>
      <c r="Y5763" s="16"/>
      <c r="Z5763" s="16"/>
      <c r="AA5763" s="16"/>
      <c r="AB5763" s="16"/>
      <c r="AC5763" s="16"/>
      <c r="AD5763" s="16"/>
      <c r="AE5763" s="16"/>
      <c r="AF5763" s="16"/>
      <c r="AG5763" s="16"/>
      <c r="AH5763" s="16"/>
      <c r="AI5763" s="18">
        <v>573.08</v>
      </c>
      <c r="AJ5763" s="22">
        <f>AI5763*-0.029+-0.3</f>
        <v>-16.91932</v>
      </c>
      <c r="AK5763" s="22">
        <v>0</v>
      </c>
      <c r="AL5763" s="22">
        <v>0</v>
      </c>
      <c r="AM5763" s="22">
        <v>0</v>
      </c>
      <c r="AN5763" s="22">
        <v>-40.24</v>
      </c>
      <c r="AO5763" s="22">
        <v>0</v>
      </c>
      <c r="AP5763" s="18">
        <f>SUM(AI5763:AO5763)</f>
        <v>515.9206799999999</v>
      </c>
    </row>
    <row r="5764" ht="20.35" customHeight="1">
      <c r="A5764" t="s" s="28">
        <v>4325</v>
      </c>
      <c r="B5764" s="15">
        <v>44634</v>
      </c>
      <c r="C5764" s="16"/>
      <c r="D5764" s="16"/>
      <c r="E5764" s="31"/>
      <c r="F5764" s="31"/>
      <c r="G5764" s="16"/>
      <c r="H5764" s="16"/>
      <c r="I5764" s="16"/>
      <c r="J5764" s="16"/>
      <c r="K5764" s="16"/>
      <c r="L5764" s="16"/>
      <c r="M5764" s="16"/>
      <c r="N5764" s="16"/>
      <c r="O5764" s="16"/>
      <c r="P5764" s="16"/>
      <c r="Q5764" s="16"/>
      <c r="R5764" s="16"/>
      <c r="S5764" s="17">
        <v>1</v>
      </c>
      <c r="T5764" s="16"/>
      <c r="U5764" s="16"/>
      <c r="V5764" s="16"/>
      <c r="W5764" s="16"/>
      <c r="X5764" s="16"/>
      <c r="Y5764" s="16"/>
      <c r="Z5764" s="16"/>
      <c r="AA5764" s="16"/>
      <c r="AB5764" s="16"/>
      <c r="AC5764" s="16"/>
      <c r="AD5764" s="16"/>
      <c r="AE5764" s="16"/>
      <c r="AF5764" s="16"/>
      <c r="AG5764" s="16"/>
      <c r="AH5764" s="16"/>
      <c r="AI5764" s="18">
        <v>400.63</v>
      </c>
      <c r="AJ5764" s="22">
        <f>AI5764*-0.029+-0.3</f>
        <v>-11.91827</v>
      </c>
      <c r="AK5764" s="22">
        <v>0</v>
      </c>
      <c r="AL5764" s="22">
        <v>0</v>
      </c>
      <c r="AM5764" s="22">
        <v>0</v>
      </c>
      <c r="AN5764" s="22">
        <v>-10</v>
      </c>
      <c r="AO5764" s="22">
        <v>0</v>
      </c>
      <c r="AP5764" s="18">
        <f>SUM(AI5764:AO5764)</f>
        <v>378.71173</v>
      </c>
    </row>
    <row r="5765" ht="20.35" customHeight="1">
      <c r="A5765" t="s" s="28">
        <v>4326</v>
      </c>
      <c r="B5765" s="15">
        <v>44634</v>
      </c>
      <c r="C5765" s="16"/>
      <c r="D5765" s="16"/>
      <c r="E5765" s="31"/>
      <c r="F5765" s="31"/>
      <c r="G5765" s="16"/>
      <c r="H5765" s="16"/>
      <c r="I5765" s="16"/>
      <c r="J5765" s="16"/>
      <c r="K5765" s="16"/>
      <c r="L5765" s="16"/>
      <c r="M5765" s="16"/>
      <c r="N5765" s="16"/>
      <c r="O5765" s="16"/>
      <c r="P5765" s="16"/>
      <c r="Q5765" s="16"/>
      <c r="R5765" s="16"/>
      <c r="S5765" s="16"/>
      <c r="T5765" s="16"/>
      <c r="U5765" s="16"/>
      <c r="V5765" s="16"/>
      <c r="W5765" s="16"/>
      <c r="X5765" s="16"/>
      <c r="Y5765" s="16"/>
      <c r="Z5765" s="16"/>
      <c r="AA5765" s="16"/>
      <c r="AB5765" s="16"/>
      <c r="AC5765" s="16"/>
      <c r="AD5765" s="16"/>
      <c r="AE5765" s="16"/>
      <c r="AF5765" s="16"/>
      <c r="AG5765" s="16"/>
      <c r="AH5765" s="16"/>
      <c r="AI5765" s="18">
        <v>210</v>
      </c>
      <c r="AJ5765" s="22">
        <v>0</v>
      </c>
      <c r="AK5765" s="22">
        <v>0</v>
      </c>
      <c r="AL5765" s="22">
        <v>0</v>
      </c>
      <c r="AM5765" s="22">
        <v>0</v>
      </c>
      <c r="AN5765" s="22">
        <v>0</v>
      </c>
      <c r="AO5765" s="22">
        <v>0</v>
      </c>
      <c r="AP5765" s="18">
        <f>SUM(AI5765:AO5765)</f>
        <v>210</v>
      </c>
    </row>
    <row r="5766" ht="20.35" customHeight="1">
      <c r="A5766" t="s" s="28">
        <v>4327</v>
      </c>
      <c r="B5766" s="15">
        <v>44635</v>
      </c>
      <c r="C5766" s="16"/>
      <c r="D5766" s="16"/>
      <c r="E5766" s="31"/>
      <c r="F5766" s="31"/>
      <c r="G5766" s="16"/>
      <c r="H5766" s="16"/>
      <c r="I5766" s="16"/>
      <c r="J5766" s="16"/>
      <c r="K5766" s="16"/>
      <c r="L5766" s="16"/>
      <c r="M5766" s="16"/>
      <c r="N5766" s="16"/>
      <c r="O5766" s="16"/>
      <c r="P5766" s="16"/>
      <c r="Q5766" s="16"/>
      <c r="R5766" s="16"/>
      <c r="S5766" s="16"/>
      <c r="T5766" s="16"/>
      <c r="U5766" s="16"/>
      <c r="V5766" s="16"/>
      <c r="W5766" s="16"/>
      <c r="X5766" s="16"/>
      <c r="Y5766" s="16"/>
      <c r="Z5766" s="16"/>
      <c r="AA5766" s="16"/>
      <c r="AB5766" s="16"/>
      <c r="AC5766" s="16"/>
      <c r="AD5766" s="16"/>
      <c r="AE5766" s="16"/>
      <c r="AF5766" s="16"/>
      <c r="AG5766" s="16"/>
      <c r="AH5766" s="16"/>
      <c r="AI5766" s="18">
        <v>25.97</v>
      </c>
      <c r="AJ5766" s="22">
        <f>AI5766*-0.029+-0.3</f>
        <v>-1.05313</v>
      </c>
      <c r="AK5766" s="22">
        <v>0</v>
      </c>
      <c r="AL5766" s="22">
        <v>0</v>
      </c>
      <c r="AM5766" s="22">
        <v>0</v>
      </c>
      <c r="AN5766" s="22">
        <v>-7.95</v>
      </c>
      <c r="AO5766" s="22">
        <v>0</v>
      </c>
      <c r="AP5766" s="18">
        <f>SUM(AI5766:AO5766)</f>
        <v>16.96687</v>
      </c>
    </row>
    <row r="5767" ht="20.35" customHeight="1">
      <c r="A5767" t="s" s="28">
        <v>4328</v>
      </c>
      <c r="B5767" s="15">
        <v>44635</v>
      </c>
      <c r="C5767" s="17">
        <v>1</v>
      </c>
      <c r="D5767" s="16"/>
      <c r="E5767" s="31"/>
      <c r="F5767" s="31"/>
      <c r="G5767" s="16"/>
      <c r="H5767" s="16"/>
      <c r="I5767" s="16"/>
      <c r="J5767" s="16"/>
      <c r="K5767" s="16"/>
      <c r="L5767" s="16"/>
      <c r="M5767" s="16"/>
      <c r="N5767" s="16"/>
      <c r="O5767" s="16"/>
      <c r="P5767" s="16"/>
      <c r="Q5767" s="16"/>
      <c r="R5767" s="16"/>
      <c r="S5767" s="16"/>
      <c r="T5767" s="16"/>
      <c r="U5767" s="16"/>
      <c r="V5767" s="16"/>
      <c r="W5767" s="16"/>
      <c r="X5767" s="16"/>
      <c r="Y5767" s="16"/>
      <c r="Z5767" s="16"/>
      <c r="AA5767" s="16"/>
      <c r="AB5767" s="16"/>
      <c r="AC5767" s="16"/>
      <c r="AD5767" s="16"/>
      <c r="AE5767" s="16"/>
      <c r="AF5767" s="16"/>
      <c r="AG5767" s="16"/>
      <c r="AH5767" s="16"/>
      <c r="AI5767" s="18">
        <v>299.99</v>
      </c>
      <c r="AJ5767" s="22">
        <f>AI5767*-0.029+-0.3</f>
        <v>-8.99971</v>
      </c>
      <c r="AK5767" s="22">
        <v>0</v>
      </c>
      <c r="AL5767" s="22">
        <v>0</v>
      </c>
      <c r="AM5767" s="22">
        <v>0</v>
      </c>
      <c r="AN5767" s="22">
        <v>-14.45</v>
      </c>
      <c r="AO5767" s="22">
        <v>0</v>
      </c>
      <c r="AP5767" s="18">
        <f>SUM(AI5767:AO5767)</f>
        <v>276.54029</v>
      </c>
    </row>
    <row r="5768" ht="20.35" customHeight="1">
      <c r="A5768" t="s" s="28">
        <v>4329</v>
      </c>
      <c r="B5768" s="15">
        <v>44635</v>
      </c>
      <c r="C5768" s="16"/>
      <c r="D5768" s="16"/>
      <c r="E5768" s="31"/>
      <c r="F5768" s="31"/>
      <c r="G5768" s="16"/>
      <c r="H5768" s="16"/>
      <c r="I5768" s="16"/>
      <c r="J5768" s="16"/>
      <c r="K5768" s="16"/>
      <c r="L5768" s="16"/>
      <c r="M5768" s="16"/>
      <c r="N5768" s="16"/>
      <c r="O5768" s="16"/>
      <c r="P5768" s="16"/>
      <c r="Q5768" s="16"/>
      <c r="R5768" s="16"/>
      <c r="S5768" s="16"/>
      <c r="T5768" s="16"/>
      <c r="U5768" s="16"/>
      <c r="V5768" s="16"/>
      <c r="W5768" s="16"/>
      <c r="X5768" s="16"/>
      <c r="Y5768" s="16"/>
      <c r="Z5768" s="16"/>
      <c r="AA5768" s="16"/>
      <c r="AB5768" s="16"/>
      <c r="AC5768" s="16"/>
      <c r="AD5768" s="16"/>
      <c r="AE5768" s="16"/>
      <c r="AF5768" s="16"/>
      <c r="AG5768" s="16"/>
      <c r="AH5768" s="16"/>
      <c r="AI5768" s="18">
        <v>59.98</v>
      </c>
      <c r="AJ5768" s="22">
        <f>AI5768*-0.029+-0.3</f>
        <v>-2.03942</v>
      </c>
      <c r="AK5768" s="22">
        <v>0</v>
      </c>
      <c r="AL5768" s="22">
        <v>0</v>
      </c>
      <c r="AM5768" s="22">
        <v>0</v>
      </c>
      <c r="AN5768" s="22">
        <v>-7.95</v>
      </c>
      <c r="AO5768" s="22">
        <v>0</v>
      </c>
      <c r="AP5768" s="18">
        <f>SUM(AI5768:AO5768)</f>
        <v>49.99058</v>
      </c>
    </row>
    <row r="5769" ht="20.35" customHeight="1">
      <c r="A5769" t="s" s="28">
        <v>4330</v>
      </c>
      <c r="B5769" s="15">
        <v>44636</v>
      </c>
      <c r="C5769" s="17">
        <v>1</v>
      </c>
      <c r="D5769" s="16"/>
      <c r="E5769" s="31"/>
      <c r="F5769" s="31"/>
      <c r="G5769" s="16"/>
      <c r="H5769" s="16"/>
      <c r="I5769" s="16"/>
      <c r="J5769" s="16"/>
      <c r="K5769" s="16"/>
      <c r="L5769" s="16"/>
      <c r="M5769" s="16"/>
      <c r="N5769" s="16"/>
      <c r="O5769" s="16"/>
      <c r="P5769" s="16"/>
      <c r="Q5769" s="16"/>
      <c r="R5769" s="16"/>
      <c r="S5769" s="16"/>
      <c r="T5769" s="16"/>
      <c r="U5769" s="16"/>
      <c r="V5769" s="16"/>
      <c r="W5769" s="16"/>
      <c r="X5769" s="16"/>
      <c r="Y5769" s="16"/>
      <c r="Z5769" s="16"/>
      <c r="AA5769" s="16"/>
      <c r="AB5769" s="16"/>
      <c r="AC5769" s="16"/>
      <c r="AD5769" s="16"/>
      <c r="AE5769" s="16"/>
      <c r="AF5769" s="16"/>
      <c r="AG5769" s="16"/>
      <c r="AH5769" s="16"/>
      <c r="AI5769" s="18">
        <v>284.98</v>
      </c>
      <c r="AJ5769" s="22">
        <v>0</v>
      </c>
      <c r="AK5769" s="22">
        <v>0</v>
      </c>
      <c r="AL5769" s="22">
        <f>AI5769*-0.029-0.3</f>
        <v>-8.56442</v>
      </c>
      <c r="AM5769" s="22">
        <v>0</v>
      </c>
      <c r="AN5769" s="22">
        <v>-14.54</v>
      </c>
      <c r="AO5769" s="22">
        <v>0</v>
      </c>
      <c r="AP5769" s="18">
        <f>SUM(AI5769:AO5769)</f>
        <v>261.87558</v>
      </c>
    </row>
    <row r="5770" ht="20.35" customHeight="1">
      <c r="A5770" t="s" s="28">
        <v>4101</v>
      </c>
      <c r="B5770" s="15">
        <v>44636</v>
      </c>
      <c r="C5770" s="16"/>
      <c r="D5770" s="16"/>
      <c r="E5770" s="31"/>
      <c r="F5770" s="31"/>
      <c r="G5770" s="16"/>
      <c r="H5770" s="16"/>
      <c r="I5770" s="16"/>
      <c r="J5770" s="16"/>
      <c r="K5770" s="16"/>
      <c r="L5770" s="16"/>
      <c r="M5770" s="16"/>
      <c r="N5770" s="16"/>
      <c r="O5770" s="16"/>
      <c r="P5770" s="16"/>
      <c r="Q5770" s="16"/>
      <c r="R5770" s="16"/>
      <c r="S5770" s="16"/>
      <c r="T5770" s="16"/>
      <c r="U5770" s="16"/>
      <c r="V5770" s="16"/>
      <c r="W5770" s="16"/>
      <c r="X5770" s="17">
        <v>3</v>
      </c>
      <c r="Y5770" s="16"/>
      <c r="Z5770" s="16"/>
      <c r="AA5770" s="16"/>
      <c r="AB5770" s="16"/>
      <c r="AC5770" s="16"/>
      <c r="AD5770" s="16"/>
      <c r="AE5770" s="16"/>
      <c r="AF5770" s="16"/>
      <c r="AG5770" s="16"/>
      <c r="AH5770" s="16"/>
      <c r="AI5770" s="18">
        <v>299.97</v>
      </c>
      <c r="AJ5770" s="22">
        <v>0</v>
      </c>
      <c r="AK5770" s="22">
        <v>0</v>
      </c>
      <c r="AL5770" s="22">
        <f>AI5770*-0.029-0.3</f>
        <v>-8.999129999999999</v>
      </c>
      <c r="AM5770" s="22">
        <v>0</v>
      </c>
      <c r="AN5770" s="22">
        <v>-10</v>
      </c>
      <c r="AO5770" s="22">
        <v>0</v>
      </c>
      <c r="AP5770" s="18">
        <f>SUM(AI5770:AO5770)</f>
        <v>280.97087</v>
      </c>
    </row>
    <row r="5771" ht="20.35" customHeight="1">
      <c r="A5771" t="s" s="28">
        <v>4331</v>
      </c>
      <c r="B5771" s="15">
        <v>44636</v>
      </c>
      <c r="C5771" s="16"/>
      <c r="D5771" s="16"/>
      <c r="E5771" s="31"/>
      <c r="F5771" s="31"/>
      <c r="G5771" s="16"/>
      <c r="H5771" s="16"/>
      <c r="I5771" s="16"/>
      <c r="J5771" s="16"/>
      <c r="K5771" s="16"/>
      <c r="L5771" s="16"/>
      <c r="M5771" s="16"/>
      <c r="N5771" s="16"/>
      <c r="O5771" s="16"/>
      <c r="P5771" s="16"/>
      <c r="Q5771" s="16"/>
      <c r="R5771" s="16"/>
      <c r="S5771" s="16"/>
      <c r="T5771" s="16"/>
      <c r="U5771" s="16"/>
      <c r="V5771" s="16"/>
      <c r="W5771" s="16"/>
      <c r="X5771" s="17">
        <v>1</v>
      </c>
      <c r="Y5771" s="16"/>
      <c r="Z5771" s="16"/>
      <c r="AA5771" s="16"/>
      <c r="AB5771" s="16"/>
      <c r="AC5771" s="16"/>
      <c r="AD5771" s="16"/>
      <c r="AE5771" s="16"/>
      <c r="AF5771" s="16"/>
      <c r="AG5771" s="16"/>
      <c r="AH5771" s="16"/>
      <c r="AI5771" s="18">
        <v>270.54</v>
      </c>
      <c r="AJ5771" s="22">
        <f>AI5771*-0.029+-0.3</f>
        <v>-8.145659999999999</v>
      </c>
      <c r="AK5771" s="22">
        <v>0</v>
      </c>
      <c r="AL5771" s="22">
        <v>0</v>
      </c>
      <c r="AM5771" s="22">
        <v>0</v>
      </c>
      <c r="AN5771" s="22">
        <v>-31</v>
      </c>
      <c r="AO5771" s="22">
        <v>0</v>
      </c>
      <c r="AP5771" s="18">
        <f>SUM(AI5771:AO5771)</f>
        <v>231.39434</v>
      </c>
    </row>
    <row r="5772" ht="20.35" customHeight="1">
      <c r="A5772" t="s" s="28">
        <v>1486</v>
      </c>
      <c r="B5772" s="15">
        <v>44636</v>
      </c>
      <c r="C5772" s="16"/>
      <c r="D5772" s="16"/>
      <c r="E5772" s="31"/>
      <c r="F5772" s="31"/>
      <c r="G5772" s="16"/>
      <c r="H5772" s="16"/>
      <c r="I5772" s="16"/>
      <c r="J5772" s="16"/>
      <c r="K5772" s="16"/>
      <c r="L5772" s="16"/>
      <c r="M5772" s="16"/>
      <c r="N5772" s="16"/>
      <c r="O5772" s="16"/>
      <c r="P5772" s="16"/>
      <c r="Q5772" s="16"/>
      <c r="R5772" s="16"/>
      <c r="S5772" s="16"/>
      <c r="T5772" s="16"/>
      <c r="U5772" s="16"/>
      <c r="V5772" s="16"/>
      <c r="W5772" s="16"/>
      <c r="X5772" s="17">
        <v>8</v>
      </c>
      <c r="Y5772" s="16"/>
      <c r="Z5772" s="16"/>
      <c r="AA5772" s="16"/>
      <c r="AB5772" s="16"/>
      <c r="AC5772" s="16"/>
      <c r="AD5772" s="16"/>
      <c r="AE5772" s="16"/>
      <c r="AF5772" s="16"/>
      <c r="AG5772" s="16"/>
      <c r="AH5772" s="16"/>
      <c r="AI5772" s="18">
        <v>1285.46</v>
      </c>
      <c r="AJ5772" s="22">
        <f>AI5772*-0.029+-0.3</f>
        <v>-37.57834</v>
      </c>
      <c r="AK5772" s="22">
        <v>0</v>
      </c>
      <c r="AL5772" s="22">
        <v>0</v>
      </c>
      <c r="AM5772" s="22">
        <v>0</v>
      </c>
      <c r="AN5772" s="22">
        <v>-82.58</v>
      </c>
      <c r="AO5772" s="22">
        <v>0</v>
      </c>
      <c r="AP5772" s="18">
        <f>SUM(AI5772:AO5772)</f>
        <v>1165.30166</v>
      </c>
    </row>
    <row r="5773" ht="20.35" customHeight="1">
      <c r="A5773" t="s" s="28">
        <v>2080</v>
      </c>
      <c r="B5773" s="15">
        <v>44636</v>
      </c>
      <c r="C5773" s="16"/>
      <c r="D5773" s="16"/>
      <c r="E5773" s="31"/>
      <c r="F5773" s="31"/>
      <c r="G5773" s="16"/>
      <c r="H5773" s="16"/>
      <c r="I5773" s="17">
        <v>1</v>
      </c>
      <c r="J5773" s="16"/>
      <c r="K5773" s="16"/>
      <c r="L5773" s="16"/>
      <c r="M5773" s="16"/>
      <c r="N5773" s="16"/>
      <c r="O5773" s="16"/>
      <c r="P5773" s="16"/>
      <c r="Q5773" s="16"/>
      <c r="R5773" s="16"/>
      <c r="S5773" s="16"/>
      <c r="T5773" s="16"/>
      <c r="U5773" s="16"/>
      <c r="V5773" s="16"/>
      <c r="W5773" s="16"/>
      <c r="X5773" s="16"/>
      <c r="Y5773" s="16"/>
      <c r="Z5773" s="16"/>
      <c r="AA5773" s="16"/>
      <c r="AB5773" s="16"/>
      <c r="AC5773" s="16"/>
      <c r="AD5773" s="16"/>
      <c r="AE5773" s="16"/>
      <c r="AF5773" s="16"/>
      <c r="AG5773" s="16"/>
      <c r="AH5773" s="16"/>
      <c r="AI5773" s="18">
        <v>971.46</v>
      </c>
      <c r="AJ5773" s="22">
        <v>0</v>
      </c>
      <c r="AK5773" s="22">
        <v>0</v>
      </c>
      <c r="AL5773" s="22">
        <v>0</v>
      </c>
      <c r="AM5773" s="22">
        <v>0</v>
      </c>
      <c r="AN5773" s="22">
        <v>-16.46</v>
      </c>
      <c r="AO5773" s="22">
        <v>0</v>
      </c>
      <c r="AP5773" s="18">
        <f>SUM(AI5773:AO5773)</f>
        <v>955</v>
      </c>
    </row>
    <row r="5774" ht="20.35" customHeight="1">
      <c r="A5774" t="s" s="28">
        <v>4332</v>
      </c>
      <c r="B5774" s="15">
        <v>44636</v>
      </c>
      <c r="C5774" s="16"/>
      <c r="D5774" s="16"/>
      <c r="E5774" s="31"/>
      <c r="F5774" s="31"/>
      <c r="G5774" s="16"/>
      <c r="H5774" s="16"/>
      <c r="I5774" s="16"/>
      <c r="J5774" s="16"/>
      <c r="K5774" s="16"/>
      <c r="L5774" s="16"/>
      <c r="M5774" s="16"/>
      <c r="N5774" s="16"/>
      <c r="O5774" s="16"/>
      <c r="P5774" s="16"/>
      <c r="Q5774" s="16"/>
      <c r="R5774" s="16"/>
      <c r="S5774" s="16"/>
      <c r="T5774" s="16"/>
      <c r="U5774" s="16"/>
      <c r="V5774" s="16"/>
      <c r="W5774" s="16"/>
      <c r="X5774" s="17">
        <v>2</v>
      </c>
      <c r="Y5774" s="16"/>
      <c r="Z5774" s="16"/>
      <c r="AA5774" s="16"/>
      <c r="AB5774" s="16"/>
      <c r="AC5774" s="16"/>
      <c r="AD5774" s="16"/>
      <c r="AE5774" s="16"/>
      <c r="AF5774" s="16"/>
      <c r="AG5774" s="16"/>
      <c r="AH5774" s="16"/>
      <c r="AI5774" s="18">
        <v>199.98</v>
      </c>
      <c r="AJ5774" s="22">
        <f>AI5774*-0.029+-0.3</f>
        <v>-6.09942</v>
      </c>
      <c r="AK5774" s="22">
        <v>0</v>
      </c>
      <c r="AL5774" s="22">
        <v>0</v>
      </c>
      <c r="AM5774" s="22">
        <v>0</v>
      </c>
      <c r="AN5774" s="22">
        <v>-50.37</v>
      </c>
      <c r="AO5774" s="22">
        <v>0</v>
      </c>
      <c r="AP5774" s="18">
        <f>SUM(AI5774:AO5774)</f>
        <v>143.51058</v>
      </c>
    </row>
    <row r="5775" ht="20.35" customHeight="1">
      <c r="A5775" t="s" s="28">
        <v>4332</v>
      </c>
      <c r="B5775" s="15">
        <v>44636</v>
      </c>
      <c r="C5775" s="16"/>
      <c r="D5775" s="16"/>
      <c r="E5775" s="31"/>
      <c r="F5775" s="31"/>
      <c r="G5775" s="16"/>
      <c r="H5775" s="16"/>
      <c r="I5775" s="16"/>
      <c r="J5775" s="16"/>
      <c r="K5775" s="16"/>
      <c r="L5775" s="16"/>
      <c r="M5775" s="16"/>
      <c r="N5775" s="16"/>
      <c r="O5775" s="16"/>
      <c r="P5775" s="16"/>
      <c r="Q5775" s="16"/>
      <c r="R5775" s="16"/>
      <c r="S5775" s="16"/>
      <c r="T5775" s="16"/>
      <c r="U5775" s="16"/>
      <c r="V5775" s="16"/>
      <c r="W5775" s="16"/>
      <c r="X5775" s="16"/>
      <c r="Y5775" s="16"/>
      <c r="Z5775" s="16"/>
      <c r="AA5775" s="16"/>
      <c r="AB5775" s="16"/>
      <c r="AC5775" s="16"/>
      <c r="AD5775" s="16"/>
      <c r="AE5775" s="16"/>
      <c r="AF5775" s="16"/>
      <c r="AG5775" s="16"/>
      <c r="AH5775" s="16"/>
      <c r="AI5775" s="18">
        <v>93.88</v>
      </c>
      <c r="AJ5775" s="22">
        <f>AI5775*-0.029+-0.3</f>
        <v>-3.02252</v>
      </c>
      <c r="AK5775" s="22">
        <v>0</v>
      </c>
      <c r="AL5775" s="22">
        <v>0</v>
      </c>
      <c r="AM5775" s="22">
        <v>0</v>
      </c>
      <c r="AN5775" s="22">
        <v>0</v>
      </c>
      <c r="AO5775" s="22">
        <v>0</v>
      </c>
      <c r="AP5775" s="18">
        <f>SUM(AI5775:AO5775)</f>
        <v>90.85748</v>
      </c>
    </row>
    <row r="5776" ht="20.35" customHeight="1">
      <c r="A5776" t="s" s="28">
        <v>1166</v>
      </c>
      <c r="B5776" s="15">
        <v>44636</v>
      </c>
      <c r="C5776" s="16"/>
      <c r="D5776" s="16"/>
      <c r="E5776" s="31"/>
      <c r="F5776" s="31"/>
      <c r="G5776" s="16"/>
      <c r="H5776" s="16"/>
      <c r="I5776" s="16"/>
      <c r="J5776" s="16"/>
      <c r="K5776" s="16"/>
      <c r="L5776" s="16"/>
      <c r="M5776" s="16"/>
      <c r="N5776" s="16"/>
      <c r="O5776" s="16"/>
      <c r="P5776" s="16"/>
      <c r="Q5776" s="16"/>
      <c r="R5776" s="16"/>
      <c r="S5776" s="16"/>
      <c r="T5776" s="16"/>
      <c r="U5776" s="16"/>
      <c r="V5776" s="16"/>
      <c r="W5776" s="16"/>
      <c r="X5776" s="17">
        <v>20</v>
      </c>
      <c r="Y5776" s="16"/>
      <c r="Z5776" s="16"/>
      <c r="AA5776" s="16"/>
      <c r="AB5776" s="16"/>
      <c r="AC5776" s="16"/>
      <c r="AD5776" s="16"/>
      <c r="AE5776" s="16"/>
      <c r="AF5776" s="16"/>
      <c r="AG5776" s="16"/>
      <c r="AH5776" s="16"/>
      <c r="AI5776" s="18">
        <v>4221.7</v>
      </c>
      <c r="AJ5776" s="22">
        <v>0</v>
      </c>
      <c r="AK5776" s="22">
        <v>0</v>
      </c>
      <c r="AL5776" s="22">
        <v>0</v>
      </c>
      <c r="AM5776" s="22">
        <v>0</v>
      </c>
      <c r="AN5776" s="22">
        <v>-491.7</v>
      </c>
      <c r="AO5776" s="22">
        <v>0</v>
      </c>
      <c r="AP5776" s="18">
        <f>SUM(AI5776:AO5776)</f>
        <v>3730</v>
      </c>
    </row>
    <row r="5777" ht="20.35" customHeight="1">
      <c r="A5777" t="s" s="28">
        <v>3781</v>
      </c>
      <c r="B5777" s="15">
        <v>44637</v>
      </c>
      <c r="C5777" s="16"/>
      <c r="D5777" s="16"/>
      <c r="E5777" s="31"/>
      <c r="F5777" s="31"/>
      <c r="G5777" s="16"/>
      <c r="H5777" s="16"/>
      <c r="I5777" s="16"/>
      <c r="J5777" s="16"/>
      <c r="K5777" s="16"/>
      <c r="L5777" s="16"/>
      <c r="M5777" s="16"/>
      <c r="N5777" s="16"/>
      <c r="O5777" s="16"/>
      <c r="P5777" s="16"/>
      <c r="Q5777" s="16"/>
      <c r="R5777" s="16"/>
      <c r="S5777" s="16"/>
      <c r="T5777" s="16"/>
      <c r="U5777" s="16"/>
      <c r="V5777" s="16"/>
      <c r="W5777" s="16"/>
      <c r="X5777" s="17">
        <v>1</v>
      </c>
      <c r="Y5777" s="16"/>
      <c r="Z5777" s="16"/>
      <c r="AA5777" s="16"/>
      <c r="AB5777" s="16"/>
      <c r="AC5777" s="16"/>
      <c r="AD5777" s="16"/>
      <c r="AE5777" s="16"/>
      <c r="AF5777" s="16"/>
      <c r="AG5777" s="16"/>
      <c r="AH5777" s="16"/>
      <c r="AI5777" s="18">
        <v>139.99</v>
      </c>
      <c r="AJ5777" s="22">
        <f>AI5777*-0.029+-0.3</f>
        <v>-4.35971</v>
      </c>
      <c r="AK5777" s="22">
        <v>0</v>
      </c>
      <c r="AL5777" s="22">
        <v>0</v>
      </c>
      <c r="AM5777" s="22">
        <v>0</v>
      </c>
      <c r="AN5777" s="22">
        <v>-10</v>
      </c>
      <c r="AO5777" s="22">
        <v>0</v>
      </c>
      <c r="AP5777" s="18">
        <f>SUM(AI5777:AO5777)</f>
        <v>125.63029</v>
      </c>
    </row>
    <row r="5778" ht="20.35" customHeight="1">
      <c r="A5778" t="s" s="28">
        <v>4333</v>
      </c>
      <c r="B5778" s="15">
        <v>44637</v>
      </c>
      <c r="C5778" s="16"/>
      <c r="D5778" s="16"/>
      <c r="E5778" s="31"/>
      <c r="F5778" s="31"/>
      <c r="G5778" s="16"/>
      <c r="H5778" s="16"/>
      <c r="I5778" s="16"/>
      <c r="J5778" s="16"/>
      <c r="K5778" s="16"/>
      <c r="L5778" s="16"/>
      <c r="M5778" s="16"/>
      <c r="N5778" s="16"/>
      <c r="O5778" s="16"/>
      <c r="P5778" s="16"/>
      <c r="Q5778" s="16"/>
      <c r="R5778" s="17">
        <v>1</v>
      </c>
      <c r="S5778" s="16"/>
      <c r="T5778" s="16"/>
      <c r="U5778" s="16"/>
      <c r="V5778" s="16"/>
      <c r="W5778" s="16"/>
      <c r="X5778" s="16"/>
      <c r="Y5778" s="16"/>
      <c r="Z5778" s="16"/>
      <c r="AA5778" s="16"/>
      <c r="AB5778" s="16"/>
      <c r="AC5778" s="16"/>
      <c r="AD5778" s="16"/>
      <c r="AE5778" s="16"/>
      <c r="AF5778" s="16"/>
      <c r="AG5778" s="16"/>
      <c r="AH5778" s="16"/>
      <c r="AI5778" s="18">
        <v>499.99</v>
      </c>
      <c r="AJ5778" s="22">
        <v>0</v>
      </c>
      <c r="AK5778" s="22">
        <f>AI5778*-0.029+-0.3</f>
        <v>-14.79971</v>
      </c>
      <c r="AL5778" s="22">
        <v>0</v>
      </c>
      <c r="AM5778" s="22">
        <v>0</v>
      </c>
      <c r="AN5778" s="22">
        <v>-10</v>
      </c>
      <c r="AO5778" s="22">
        <v>0</v>
      </c>
      <c r="AP5778" s="18">
        <f>SUM(AI5778:AO5778)</f>
        <v>475.19029</v>
      </c>
    </row>
    <row r="5779" ht="20.35" customHeight="1">
      <c r="A5779" t="s" s="28">
        <v>2080</v>
      </c>
      <c r="B5779" s="15">
        <v>44637</v>
      </c>
      <c r="C5779" s="16"/>
      <c r="D5779" s="16"/>
      <c r="E5779" s="31"/>
      <c r="F5779" s="31"/>
      <c r="G5779" s="16"/>
      <c r="H5779" s="16"/>
      <c r="I5779" s="16"/>
      <c r="J5779" s="16"/>
      <c r="K5779" s="16"/>
      <c r="L5779" s="16"/>
      <c r="M5779" s="16"/>
      <c r="N5779" s="16"/>
      <c r="O5779" s="16"/>
      <c r="P5779" s="16"/>
      <c r="Q5779" s="16"/>
      <c r="R5779" s="16"/>
      <c r="S5779" s="17">
        <v>1</v>
      </c>
      <c r="T5779" s="16"/>
      <c r="U5779" s="16"/>
      <c r="V5779" s="16"/>
      <c r="W5779" s="16"/>
      <c r="X5779" s="16"/>
      <c r="Y5779" s="16"/>
      <c r="Z5779" s="16"/>
      <c r="AA5779" s="16"/>
      <c r="AB5779" s="16"/>
      <c r="AC5779" s="16"/>
      <c r="AD5779" s="16"/>
      <c r="AE5779" s="16"/>
      <c r="AF5779" s="16"/>
      <c r="AG5779" s="16"/>
      <c r="AH5779" s="16"/>
      <c r="AI5779" s="18">
        <v>324.59</v>
      </c>
      <c r="AJ5779" s="22">
        <v>0</v>
      </c>
      <c r="AK5779" s="22">
        <v>0</v>
      </c>
      <c r="AL5779" s="22">
        <v>0</v>
      </c>
      <c r="AM5779" s="22">
        <v>0</v>
      </c>
      <c r="AN5779" s="22">
        <v>-34.59</v>
      </c>
      <c r="AO5779" s="22">
        <v>0</v>
      </c>
      <c r="AP5779" s="18">
        <f>SUM(AI5779:AO5779)</f>
        <v>290</v>
      </c>
    </row>
    <row r="5780" ht="20.35" customHeight="1">
      <c r="A5780" t="s" s="28">
        <v>593</v>
      </c>
      <c r="B5780" s="15">
        <v>44637</v>
      </c>
      <c r="C5780" s="16"/>
      <c r="D5780" s="16"/>
      <c r="E5780" s="31"/>
      <c r="F5780" s="31"/>
      <c r="G5780" s="16"/>
      <c r="H5780" s="16"/>
      <c r="I5780" s="16"/>
      <c r="J5780" s="16"/>
      <c r="K5780" s="16"/>
      <c r="L5780" s="16"/>
      <c r="M5780" s="16"/>
      <c r="N5780" s="16"/>
      <c r="O5780" s="16"/>
      <c r="P5780" s="16"/>
      <c r="Q5780" s="16"/>
      <c r="R5780" s="16"/>
      <c r="S5780" s="16"/>
      <c r="T5780" s="16"/>
      <c r="U5780" s="16"/>
      <c r="V5780" s="16"/>
      <c r="W5780" s="16"/>
      <c r="X5780" s="16"/>
      <c r="Y5780" s="16"/>
      <c r="Z5780" s="16"/>
      <c r="AA5780" s="17">
        <v>4</v>
      </c>
      <c r="AB5780" s="16"/>
      <c r="AC5780" s="16"/>
      <c r="AD5780" s="16"/>
      <c r="AE5780" s="16"/>
      <c r="AF5780" s="16"/>
      <c r="AG5780" s="16"/>
      <c r="AH5780" s="16"/>
      <c r="AI5780" s="18">
        <v>239.96</v>
      </c>
      <c r="AJ5780" s="22">
        <v>0</v>
      </c>
      <c r="AK5780" s="22">
        <f>AI5780*-0.029+-0.3</f>
        <v>-7.25884</v>
      </c>
      <c r="AL5780" s="22">
        <v>0</v>
      </c>
      <c r="AM5780" s="22">
        <v>0</v>
      </c>
      <c r="AN5780" s="22">
        <v>-17.72</v>
      </c>
      <c r="AO5780" s="22">
        <v>0</v>
      </c>
      <c r="AP5780" s="18">
        <f>SUM(AI5780:AO5780)</f>
        <v>214.98116</v>
      </c>
    </row>
    <row r="5781" ht="20.35" customHeight="1">
      <c r="A5781" t="s" s="28">
        <v>4095</v>
      </c>
      <c r="B5781" s="15">
        <v>44637</v>
      </c>
      <c r="C5781" s="16"/>
      <c r="D5781" s="16"/>
      <c r="E5781" s="31"/>
      <c r="F5781" s="31"/>
      <c r="G5781" s="16"/>
      <c r="H5781" s="16"/>
      <c r="I5781" s="16"/>
      <c r="J5781" s="16"/>
      <c r="K5781" s="16"/>
      <c r="L5781" s="16"/>
      <c r="M5781" s="16"/>
      <c r="N5781" s="16"/>
      <c r="O5781" s="16"/>
      <c r="P5781" s="16"/>
      <c r="Q5781" s="16"/>
      <c r="R5781" s="16"/>
      <c r="S5781" s="16"/>
      <c r="T5781" s="16"/>
      <c r="U5781" s="16"/>
      <c r="V5781" s="16"/>
      <c r="W5781" s="16"/>
      <c r="X5781" s="16"/>
      <c r="Y5781" s="16"/>
      <c r="Z5781" s="16"/>
      <c r="AA5781" s="16"/>
      <c r="AB5781" s="16"/>
      <c r="AC5781" s="16"/>
      <c r="AD5781" s="16"/>
      <c r="AE5781" s="16"/>
      <c r="AF5781" s="16"/>
      <c r="AG5781" s="16"/>
      <c r="AH5781" s="16"/>
      <c r="AI5781" s="18">
        <v>119.98</v>
      </c>
      <c r="AJ5781" s="22">
        <v>0</v>
      </c>
      <c r="AK5781" s="22">
        <f>AI5781*-0.029+-0.3</f>
        <v>-3.77942</v>
      </c>
      <c r="AL5781" s="22">
        <v>0</v>
      </c>
      <c r="AM5781" s="22">
        <v>0</v>
      </c>
      <c r="AN5781" s="22">
        <v>-10</v>
      </c>
      <c r="AO5781" s="22">
        <v>0</v>
      </c>
      <c r="AP5781" s="18">
        <f>SUM(AI5781:AO5781)</f>
        <v>106.20058</v>
      </c>
    </row>
    <row r="5782" ht="20.35" customHeight="1">
      <c r="A5782" t="s" s="28">
        <v>4334</v>
      </c>
      <c r="B5782" s="15">
        <v>44637</v>
      </c>
      <c r="C5782" s="16"/>
      <c r="D5782" s="16"/>
      <c r="E5782" s="31"/>
      <c r="F5782" s="31"/>
      <c r="G5782" s="16"/>
      <c r="H5782" s="16"/>
      <c r="I5782" s="16"/>
      <c r="J5782" s="16"/>
      <c r="K5782" s="16"/>
      <c r="L5782" s="17">
        <v>2</v>
      </c>
      <c r="M5782" s="16"/>
      <c r="N5782" s="16"/>
      <c r="O5782" s="16"/>
      <c r="P5782" s="16"/>
      <c r="Q5782" s="16"/>
      <c r="R5782" s="16"/>
      <c r="S5782" s="17">
        <v>1</v>
      </c>
      <c r="T5782" s="16"/>
      <c r="U5782" s="16"/>
      <c r="V5782" s="16"/>
      <c r="W5782" s="16"/>
      <c r="X5782" s="16"/>
      <c r="Y5782" s="16"/>
      <c r="Z5782" s="17">
        <v>2</v>
      </c>
      <c r="AA5782" s="16"/>
      <c r="AB5782" s="16"/>
      <c r="AC5782" s="16"/>
      <c r="AD5782" s="16"/>
      <c r="AE5782" s="16"/>
      <c r="AF5782" s="16"/>
      <c r="AG5782" s="16"/>
      <c r="AH5782" s="16"/>
      <c r="AI5782" s="18">
        <v>2195.66</v>
      </c>
      <c r="AJ5782" s="22">
        <f>AI5782*-0.029+-0.3</f>
        <v>-63.97414</v>
      </c>
      <c r="AK5782" s="22">
        <v>0</v>
      </c>
      <c r="AL5782" s="22">
        <v>0</v>
      </c>
      <c r="AM5782" s="22">
        <v>0</v>
      </c>
      <c r="AN5782" s="22">
        <v>-88.28</v>
      </c>
      <c r="AO5782" s="22">
        <v>0</v>
      </c>
      <c r="AP5782" s="18">
        <f>SUM(AI5782:AO5782)</f>
        <v>2043.40586</v>
      </c>
    </row>
    <row r="5783" ht="20.35" customHeight="1">
      <c r="A5783" t="s" s="28">
        <v>4335</v>
      </c>
      <c r="B5783" s="15">
        <v>44638</v>
      </c>
      <c r="C5783" s="16"/>
      <c r="D5783" s="16"/>
      <c r="E5783" s="31"/>
      <c r="F5783" s="31"/>
      <c r="G5783" s="16"/>
      <c r="H5783" s="16"/>
      <c r="I5783" s="16"/>
      <c r="J5783" s="16"/>
      <c r="K5783" s="16"/>
      <c r="L5783" s="17">
        <v>1</v>
      </c>
      <c r="M5783" s="16"/>
      <c r="N5783" s="16"/>
      <c r="O5783" s="16"/>
      <c r="P5783" s="16"/>
      <c r="Q5783" s="16"/>
      <c r="R5783" s="16"/>
      <c r="S5783" s="16"/>
      <c r="T5783" s="16"/>
      <c r="U5783" s="16"/>
      <c r="V5783" s="16"/>
      <c r="W5783" s="16"/>
      <c r="X5783" s="16"/>
      <c r="Y5783" s="16"/>
      <c r="Z5783" s="16"/>
      <c r="AA5783" s="16"/>
      <c r="AB5783" s="16"/>
      <c r="AC5783" s="16"/>
      <c r="AD5783" s="16"/>
      <c r="AE5783" s="16"/>
      <c r="AF5783" s="16"/>
      <c r="AG5783" s="16"/>
      <c r="AH5783" s="16"/>
      <c r="AI5783" s="18">
        <v>809.98</v>
      </c>
      <c r="AJ5783" s="22">
        <f>AI5783*-0.029+-0.3</f>
        <v>-23.78942</v>
      </c>
      <c r="AK5783" s="22">
        <v>0</v>
      </c>
      <c r="AL5783" s="22">
        <v>0</v>
      </c>
      <c r="AM5783" s="22">
        <v>0</v>
      </c>
      <c r="AN5783" s="22">
        <v>-15.86</v>
      </c>
      <c r="AO5783" s="22">
        <v>0</v>
      </c>
      <c r="AP5783" s="18">
        <f>SUM(AI5783:AO5783)</f>
        <v>770.3305800000001</v>
      </c>
    </row>
    <row r="5784" ht="20.35" customHeight="1">
      <c r="A5784" t="s" s="28">
        <v>1166</v>
      </c>
      <c r="B5784" s="15">
        <v>44638</v>
      </c>
      <c r="C5784" s="17">
        <v>3</v>
      </c>
      <c r="D5784" s="16"/>
      <c r="E5784" s="31"/>
      <c r="F5784" s="31"/>
      <c r="G5784" s="16"/>
      <c r="H5784" s="16"/>
      <c r="I5784" s="16"/>
      <c r="J5784" s="16"/>
      <c r="K5784" s="16"/>
      <c r="L5784" s="16"/>
      <c r="M5784" s="16"/>
      <c r="N5784" s="16"/>
      <c r="O5784" s="16"/>
      <c r="P5784" s="16"/>
      <c r="Q5784" s="16"/>
      <c r="R5784" s="16"/>
      <c r="S5784" s="16"/>
      <c r="T5784" s="16"/>
      <c r="U5784" s="17">
        <v>1</v>
      </c>
      <c r="V5784" s="16"/>
      <c r="W5784" s="16"/>
      <c r="X5784" s="16"/>
      <c r="Y5784" s="16"/>
      <c r="Z5784" s="16"/>
      <c r="AA5784" s="16"/>
      <c r="AB5784" s="16"/>
      <c r="AC5784" s="16"/>
      <c r="AD5784" s="16"/>
      <c r="AE5784" s="16"/>
      <c r="AF5784" s="16"/>
      <c r="AG5784" s="16"/>
      <c r="AH5784" s="16"/>
      <c r="AI5784" s="18">
        <v>3220.32</v>
      </c>
      <c r="AJ5784" s="22">
        <v>0</v>
      </c>
      <c r="AK5784" s="22">
        <v>0</v>
      </c>
      <c r="AL5784" s="22">
        <v>0</v>
      </c>
      <c r="AM5784" s="22">
        <v>0</v>
      </c>
      <c r="AN5784" s="22">
        <v>-50.98</v>
      </c>
      <c r="AO5784" s="22">
        <v>0</v>
      </c>
      <c r="AP5784" s="18">
        <f>SUM(AI5784:AO5784)</f>
        <v>3169.34</v>
      </c>
    </row>
    <row r="5785" ht="20.35" customHeight="1">
      <c r="A5785" t="s" s="28">
        <v>4336</v>
      </c>
      <c r="B5785" s="15">
        <v>44638</v>
      </c>
      <c r="C5785" s="16"/>
      <c r="D5785" s="16"/>
      <c r="E5785" s="31"/>
      <c r="F5785" s="31"/>
      <c r="G5785" s="16"/>
      <c r="H5785" s="16"/>
      <c r="I5785" s="16"/>
      <c r="J5785" s="16"/>
      <c r="K5785" s="16"/>
      <c r="L5785" s="16"/>
      <c r="M5785" s="16"/>
      <c r="N5785" s="16"/>
      <c r="O5785" s="16"/>
      <c r="P5785" s="16"/>
      <c r="Q5785" s="16"/>
      <c r="R5785" s="16"/>
      <c r="S5785" s="16"/>
      <c r="T5785" s="16"/>
      <c r="U5785" s="16"/>
      <c r="V5785" s="16"/>
      <c r="W5785" s="16"/>
      <c r="X5785" s="16"/>
      <c r="Y5785" s="16"/>
      <c r="Z5785" s="16"/>
      <c r="AA5785" s="16"/>
      <c r="AB5785" s="16"/>
      <c r="AC5785" s="16"/>
      <c r="AD5785" s="16"/>
      <c r="AE5785" s="16"/>
      <c r="AF5785" s="16"/>
      <c r="AG5785" s="16"/>
      <c r="AH5785" s="16"/>
      <c r="AI5785" s="18">
        <v>48.91</v>
      </c>
      <c r="AJ5785" s="22">
        <f>AI5785*-0.029+-0.3</f>
        <v>-1.71839</v>
      </c>
      <c r="AK5785" s="22">
        <v>0</v>
      </c>
      <c r="AL5785" s="22">
        <v>0</v>
      </c>
      <c r="AM5785" s="22">
        <v>0</v>
      </c>
      <c r="AN5785" s="22">
        <v>-10</v>
      </c>
      <c r="AO5785" s="22">
        <v>-3.93</v>
      </c>
      <c r="AP5785" s="18">
        <f>SUM(AI5785:AO5785)</f>
        <v>33.26161</v>
      </c>
    </row>
    <row r="5786" ht="20.35" customHeight="1">
      <c r="A5786" t="s" s="28">
        <v>4257</v>
      </c>
      <c r="B5786" s="15">
        <v>44638</v>
      </c>
      <c r="C5786" s="16"/>
      <c r="D5786" s="16"/>
      <c r="E5786" s="31"/>
      <c r="F5786" s="31"/>
      <c r="G5786" s="16"/>
      <c r="H5786" s="16"/>
      <c r="I5786" s="16"/>
      <c r="J5786" s="16"/>
      <c r="K5786" s="16"/>
      <c r="L5786" s="16"/>
      <c r="M5786" s="16"/>
      <c r="N5786" s="16"/>
      <c r="O5786" s="16"/>
      <c r="P5786" s="16"/>
      <c r="Q5786" s="16"/>
      <c r="R5786" s="16"/>
      <c r="S5786" s="16"/>
      <c r="T5786" s="16"/>
      <c r="U5786" s="16"/>
      <c r="V5786" s="16"/>
      <c r="W5786" s="16"/>
      <c r="X5786" s="17">
        <v>1</v>
      </c>
      <c r="Y5786" s="16"/>
      <c r="Z5786" s="16"/>
      <c r="AA5786" s="16"/>
      <c r="AB5786" s="16"/>
      <c r="AC5786" s="16"/>
      <c r="AD5786" s="16"/>
      <c r="AE5786" s="16"/>
      <c r="AF5786" s="16"/>
      <c r="AG5786" s="16"/>
      <c r="AH5786" s="16"/>
      <c r="AI5786" s="18">
        <v>129.99</v>
      </c>
      <c r="AJ5786" s="22">
        <f>AI5786*-0.029+-0.3</f>
        <v>-4.06971</v>
      </c>
      <c r="AK5786" s="22">
        <v>0</v>
      </c>
      <c r="AL5786" s="22">
        <v>0</v>
      </c>
      <c r="AM5786" s="22">
        <v>0</v>
      </c>
      <c r="AN5786" s="22">
        <v>0</v>
      </c>
      <c r="AO5786" s="22">
        <v>0</v>
      </c>
      <c r="AP5786" s="18">
        <f>SUM(AI5786:AO5786)</f>
        <v>125.92029</v>
      </c>
    </row>
    <row r="5787" ht="20.35" customHeight="1">
      <c r="A5787" t="s" s="28">
        <v>342</v>
      </c>
      <c r="B5787" s="15">
        <v>44638</v>
      </c>
      <c r="C5787" s="16"/>
      <c r="D5787" s="16"/>
      <c r="E5787" s="31"/>
      <c r="F5787" s="31"/>
      <c r="G5787" s="16"/>
      <c r="H5787" s="16"/>
      <c r="I5787" s="16"/>
      <c r="J5787" s="16"/>
      <c r="K5787" s="16"/>
      <c r="L5787" s="16"/>
      <c r="M5787" s="16"/>
      <c r="N5787" s="16"/>
      <c r="O5787" s="16"/>
      <c r="P5787" s="16"/>
      <c r="Q5787" s="16"/>
      <c r="R5787" s="16"/>
      <c r="S5787" s="16"/>
      <c r="T5787" s="16"/>
      <c r="U5787" s="16"/>
      <c r="V5787" s="16"/>
      <c r="W5787" s="16"/>
      <c r="X5787" s="17">
        <v>1</v>
      </c>
      <c r="Y5787" s="16"/>
      <c r="Z5787" s="17">
        <v>1</v>
      </c>
      <c r="AA5787" s="16"/>
      <c r="AB5787" s="16"/>
      <c r="AC5787" s="16"/>
      <c r="AD5787" s="16"/>
      <c r="AE5787" s="16"/>
      <c r="AF5787" s="16"/>
      <c r="AG5787" s="16"/>
      <c r="AH5787" s="16"/>
      <c r="AI5787" s="18">
        <v>157.67</v>
      </c>
      <c r="AJ5787" s="22">
        <f>AI5787*-0.029+-0.3</f>
        <v>-4.87243</v>
      </c>
      <c r="AK5787" s="22">
        <v>0</v>
      </c>
      <c r="AL5787" s="22">
        <v>0</v>
      </c>
      <c r="AM5787" s="22">
        <v>0</v>
      </c>
      <c r="AN5787" s="22">
        <v>-10</v>
      </c>
      <c r="AO5787" s="22">
        <v>-12.69</v>
      </c>
      <c r="AP5787" s="18">
        <f>SUM(AI5787:AO5787)</f>
        <v>130.10757</v>
      </c>
    </row>
    <row r="5788" ht="20.35" customHeight="1">
      <c r="A5788" t="s" s="28">
        <v>2842</v>
      </c>
      <c r="B5788" s="15">
        <v>44638</v>
      </c>
      <c r="C5788" s="16"/>
      <c r="D5788" s="16"/>
      <c r="E5788" s="31"/>
      <c r="F5788" s="31"/>
      <c r="G5788" s="16"/>
      <c r="H5788" s="16"/>
      <c r="I5788" s="16"/>
      <c r="J5788" s="16"/>
      <c r="K5788" s="16"/>
      <c r="L5788" s="16"/>
      <c r="M5788" s="16"/>
      <c r="N5788" s="16"/>
      <c r="O5788" s="16"/>
      <c r="P5788" s="16"/>
      <c r="Q5788" s="16"/>
      <c r="R5788" s="16"/>
      <c r="S5788" s="16"/>
      <c r="T5788" s="16"/>
      <c r="U5788" s="16"/>
      <c r="V5788" s="16"/>
      <c r="W5788" s="16"/>
      <c r="X5788" s="16"/>
      <c r="Y5788" s="16"/>
      <c r="Z5788" s="16"/>
      <c r="AA5788" s="16"/>
      <c r="AB5788" s="16"/>
      <c r="AC5788" s="16"/>
      <c r="AD5788" s="16"/>
      <c r="AE5788" s="16"/>
      <c r="AF5788" s="16"/>
      <c r="AG5788" s="16"/>
      <c r="AH5788" s="16"/>
      <c r="AI5788" s="18">
        <v>59.98</v>
      </c>
      <c r="AJ5788" s="22">
        <f>AI5788*-0.029+-0.3</f>
        <v>-2.03942</v>
      </c>
      <c r="AK5788" s="22">
        <v>0</v>
      </c>
      <c r="AL5788" s="22">
        <v>0</v>
      </c>
      <c r="AM5788" s="22">
        <v>0</v>
      </c>
      <c r="AN5788" s="22">
        <v>-7.95</v>
      </c>
      <c r="AO5788" s="22">
        <v>0</v>
      </c>
      <c r="AP5788" s="18">
        <f>SUM(AI5788:AO5788)</f>
        <v>49.99058</v>
      </c>
    </row>
    <row r="5789" ht="20.35" customHeight="1">
      <c r="A5789" t="s" s="28">
        <v>4223</v>
      </c>
      <c r="B5789" s="15">
        <v>44641</v>
      </c>
      <c r="C5789" s="17">
        <v>1</v>
      </c>
      <c r="D5789" s="16"/>
      <c r="E5789" s="31"/>
      <c r="F5789" s="31"/>
      <c r="G5789" s="16"/>
      <c r="H5789" s="16"/>
      <c r="I5789" s="16"/>
      <c r="J5789" s="16"/>
      <c r="K5789" s="16"/>
      <c r="L5789" s="16"/>
      <c r="M5789" s="16"/>
      <c r="N5789" s="16"/>
      <c r="O5789" s="16"/>
      <c r="P5789" s="16"/>
      <c r="Q5789" s="16"/>
      <c r="R5789" s="16"/>
      <c r="S5789" s="16"/>
      <c r="T5789" s="16"/>
      <c r="U5789" s="16"/>
      <c r="V5789" s="16"/>
      <c r="W5789" s="16"/>
      <c r="X5789" s="16"/>
      <c r="Y5789" s="16"/>
      <c r="Z5789" s="16"/>
      <c r="AA5789" s="16"/>
      <c r="AB5789" s="16"/>
      <c r="AC5789" s="16"/>
      <c r="AD5789" s="16"/>
      <c r="AE5789" s="16"/>
      <c r="AF5789" s="16"/>
      <c r="AG5789" s="16"/>
      <c r="AH5789" s="16"/>
      <c r="AI5789" s="18">
        <v>399</v>
      </c>
      <c r="AJ5789" s="22">
        <v>0</v>
      </c>
      <c r="AK5789" s="22">
        <v>0</v>
      </c>
      <c r="AL5789" s="22">
        <v>0</v>
      </c>
      <c r="AM5789" s="22">
        <v>0</v>
      </c>
      <c r="AN5789" s="22">
        <v>-18.02</v>
      </c>
      <c r="AO5789" s="22">
        <v>0</v>
      </c>
      <c r="AP5789" s="18">
        <f>SUM(AI5789:AO5789)</f>
        <v>380.98</v>
      </c>
    </row>
    <row r="5790" ht="20.35" customHeight="1">
      <c r="A5790" t="s" s="28">
        <v>1490</v>
      </c>
      <c r="B5790" s="15">
        <v>44641</v>
      </c>
      <c r="C5790" s="16"/>
      <c r="D5790" s="16"/>
      <c r="E5790" s="31"/>
      <c r="F5790" s="31"/>
      <c r="G5790" s="16"/>
      <c r="H5790" s="16"/>
      <c r="I5790" s="17">
        <v>4</v>
      </c>
      <c r="J5790" s="31"/>
      <c r="K5790" s="16"/>
      <c r="L5790" s="16"/>
      <c r="M5790" s="16"/>
      <c r="N5790" s="16"/>
      <c r="O5790" s="16"/>
      <c r="P5790" s="16"/>
      <c r="Q5790" s="16"/>
      <c r="R5790" s="16"/>
      <c r="S5790" s="16"/>
      <c r="T5790" s="16"/>
      <c r="U5790" s="16"/>
      <c r="V5790" s="16"/>
      <c r="W5790" s="16"/>
      <c r="X5790" s="16"/>
      <c r="Y5790" s="16"/>
      <c r="Z5790" s="16"/>
      <c r="AA5790" s="16"/>
      <c r="AB5790" s="16"/>
      <c r="AC5790" s="16"/>
      <c r="AD5790" s="16"/>
      <c r="AE5790" s="16"/>
      <c r="AF5790" s="16"/>
      <c r="AG5790" s="16"/>
      <c r="AH5790" s="16"/>
      <c r="AI5790" s="18">
        <v>3518.64</v>
      </c>
      <c r="AJ5790" s="22">
        <v>0</v>
      </c>
      <c r="AK5790" s="22">
        <v>0</v>
      </c>
      <c r="AL5790" s="22">
        <v>0</v>
      </c>
      <c r="AM5790" s="22">
        <v>0</v>
      </c>
      <c r="AN5790" s="22">
        <v>0</v>
      </c>
      <c r="AO5790" s="22">
        <v>0</v>
      </c>
      <c r="AP5790" s="18">
        <f>SUM(AI5790:AO5790)</f>
        <v>3518.64</v>
      </c>
    </row>
    <row r="5791" ht="20.35" customHeight="1">
      <c r="A5791" t="s" s="28">
        <v>4337</v>
      </c>
      <c r="B5791" s="15">
        <v>44641</v>
      </c>
      <c r="C5791" s="17">
        <v>1</v>
      </c>
      <c r="D5791" s="16"/>
      <c r="E5791" s="31"/>
      <c r="F5791" s="59">
        <v>1</v>
      </c>
      <c r="G5791" s="16"/>
      <c r="H5791" s="16"/>
      <c r="I5791" s="16"/>
      <c r="J5791" s="16"/>
      <c r="K5791" s="16"/>
      <c r="L5791" s="16"/>
      <c r="M5791" s="16"/>
      <c r="N5791" s="16"/>
      <c r="O5791" s="16"/>
      <c r="P5791" s="16"/>
      <c r="Q5791" s="16"/>
      <c r="R5791" s="16"/>
      <c r="S5791" s="16"/>
      <c r="T5791" s="16"/>
      <c r="U5791" s="16"/>
      <c r="V5791" s="16"/>
      <c r="W5791" s="16"/>
      <c r="X5791" s="16"/>
      <c r="Y5791" s="16"/>
      <c r="Z5791" s="16"/>
      <c r="AA5791" s="16"/>
      <c r="AB5791" s="16"/>
      <c r="AC5791" s="16"/>
      <c r="AD5791" s="16"/>
      <c r="AE5791" s="16"/>
      <c r="AF5791" s="16"/>
      <c r="AG5791" s="16"/>
      <c r="AH5791" s="16"/>
      <c r="AI5791" s="18">
        <v>532.86</v>
      </c>
      <c r="AJ5791" s="22">
        <f>AI5791*-0.029+-0.3</f>
        <v>-15.75294</v>
      </c>
      <c r="AK5791" s="22">
        <v>0</v>
      </c>
      <c r="AL5791" s="22">
        <v>0</v>
      </c>
      <c r="AM5791" s="22">
        <v>0</v>
      </c>
      <c r="AN5791" s="22">
        <v>-10.45</v>
      </c>
      <c r="AO5791" s="22">
        <v>-42.87</v>
      </c>
      <c r="AP5791" s="18">
        <f>SUM(AI5791:AO5791)</f>
        <v>463.78706</v>
      </c>
    </row>
    <row r="5792" ht="20.35" customHeight="1">
      <c r="A5792" t="s" s="28">
        <v>4338</v>
      </c>
      <c r="B5792" s="15">
        <v>44641</v>
      </c>
      <c r="C5792" s="16"/>
      <c r="D5792" s="16"/>
      <c r="E5792" s="31"/>
      <c r="F5792" s="31"/>
      <c r="G5792" s="16"/>
      <c r="H5792" s="16"/>
      <c r="I5792" s="16"/>
      <c r="J5792" s="16"/>
      <c r="K5792" s="16"/>
      <c r="L5792" s="17">
        <v>2</v>
      </c>
      <c r="M5792" s="16"/>
      <c r="N5792" s="16"/>
      <c r="O5792" s="16"/>
      <c r="P5792" s="16"/>
      <c r="Q5792" s="16"/>
      <c r="R5792" s="16"/>
      <c r="S5792" s="16"/>
      <c r="T5792" s="16"/>
      <c r="U5792" s="16"/>
      <c r="V5792" s="16"/>
      <c r="W5792" s="16"/>
      <c r="X5792" s="16"/>
      <c r="Y5792" s="16"/>
      <c r="Z5792" s="16"/>
      <c r="AA5792" s="16"/>
      <c r="AB5792" s="16"/>
      <c r="AC5792" s="16"/>
      <c r="AD5792" s="16"/>
      <c r="AE5792" s="16"/>
      <c r="AF5792" s="16"/>
      <c r="AG5792" s="16"/>
      <c r="AH5792" s="16"/>
      <c r="AI5792" s="18">
        <v>1599.98</v>
      </c>
      <c r="AJ5792" s="22">
        <f>AI5792*-0.029+-0.3</f>
        <v>-46.69942</v>
      </c>
      <c r="AK5792" s="22">
        <v>0</v>
      </c>
      <c r="AL5792" s="22">
        <v>0</v>
      </c>
      <c r="AM5792" s="22">
        <v>0</v>
      </c>
      <c r="AN5792" s="22">
        <v>-24.02</v>
      </c>
      <c r="AO5792" s="22">
        <v>0</v>
      </c>
      <c r="AP5792" s="18">
        <f>SUM(AI5792:AO5792)</f>
        <v>1529.26058</v>
      </c>
    </row>
    <row r="5793" ht="20.35" customHeight="1">
      <c r="A5793" t="s" s="28">
        <v>4339</v>
      </c>
      <c r="B5793" s="15">
        <v>44641</v>
      </c>
      <c r="C5793" s="17">
        <v>2</v>
      </c>
      <c r="D5793" s="16"/>
      <c r="E5793" s="31"/>
      <c r="F5793" s="31"/>
      <c r="G5793" s="16"/>
      <c r="H5793" s="16"/>
      <c r="I5793" s="16"/>
      <c r="J5793" s="16"/>
      <c r="K5793" s="16"/>
      <c r="L5793" s="16"/>
      <c r="M5793" s="16"/>
      <c r="N5793" s="16"/>
      <c r="O5793" s="16"/>
      <c r="P5793" s="16"/>
      <c r="Q5793" s="16"/>
      <c r="R5793" s="16"/>
      <c r="S5793" s="17">
        <v>1</v>
      </c>
      <c r="T5793" s="16"/>
      <c r="U5793" s="16"/>
      <c r="V5793" s="16"/>
      <c r="W5793" s="16"/>
      <c r="X5793" s="17">
        <v>1</v>
      </c>
      <c r="Y5793" s="16"/>
      <c r="Z5793" s="17">
        <v>1</v>
      </c>
      <c r="AA5793" s="16"/>
      <c r="AB5793" s="16"/>
      <c r="AC5793" s="16"/>
      <c r="AD5793" s="16"/>
      <c r="AE5793" s="16"/>
      <c r="AF5793" s="16"/>
      <c r="AG5793" s="16"/>
      <c r="AH5793" s="16"/>
      <c r="AI5793" s="18">
        <v>1174.95</v>
      </c>
      <c r="AJ5793" s="22">
        <f>AI5793*-0.029+-0.3</f>
        <v>-34.37355</v>
      </c>
      <c r="AK5793" s="22">
        <v>0</v>
      </c>
      <c r="AL5793" s="22">
        <v>0</v>
      </c>
      <c r="AM5793" s="22">
        <v>0</v>
      </c>
      <c r="AN5793" s="22">
        <v>-32.69</v>
      </c>
      <c r="AO5793" s="22">
        <v>0</v>
      </c>
      <c r="AP5793" s="18">
        <f>SUM(AI5793:AO5793)</f>
        <v>1107.88645</v>
      </c>
    </row>
    <row r="5794" ht="20.35" customHeight="1">
      <c r="A5794" t="s" s="28">
        <v>3152</v>
      </c>
      <c r="B5794" s="15">
        <v>44641</v>
      </c>
      <c r="C5794" s="16"/>
      <c r="D5794" s="16"/>
      <c r="E5794" s="31"/>
      <c r="F5794" s="31"/>
      <c r="G5794" s="16"/>
      <c r="H5794" s="16"/>
      <c r="I5794" s="16"/>
      <c r="J5794" s="16"/>
      <c r="K5794" s="16"/>
      <c r="L5794" s="16"/>
      <c r="M5794" s="16"/>
      <c r="N5794" s="16"/>
      <c r="O5794" s="16"/>
      <c r="P5794" s="16"/>
      <c r="Q5794" s="16"/>
      <c r="R5794" s="16"/>
      <c r="S5794" s="16"/>
      <c r="T5794" s="16"/>
      <c r="U5794" s="16"/>
      <c r="V5794" s="16"/>
      <c r="W5794" s="16"/>
      <c r="X5794" s="16"/>
      <c r="Y5794" s="16"/>
      <c r="Z5794" s="17">
        <v>1</v>
      </c>
      <c r="AA5794" s="16"/>
      <c r="AB5794" s="16"/>
      <c r="AC5794" s="16"/>
      <c r="AD5794" s="16"/>
      <c r="AE5794" s="16"/>
      <c r="AF5794" s="16"/>
      <c r="AG5794" s="16"/>
      <c r="AH5794" s="16"/>
      <c r="AI5794" s="18">
        <v>59.79</v>
      </c>
      <c r="AJ5794" s="22">
        <f>AI5794*-0.029+-0.3</f>
        <v>-2.03391</v>
      </c>
      <c r="AK5794" s="22">
        <v>0</v>
      </c>
      <c r="AL5794" s="22">
        <v>0</v>
      </c>
      <c r="AM5794" s="22">
        <v>0</v>
      </c>
      <c r="AN5794" s="22">
        <v>-7.95</v>
      </c>
      <c r="AO5794" s="22">
        <v>-4.81</v>
      </c>
      <c r="AP5794" s="18">
        <f>SUM(AI5794:AO5794)</f>
        <v>44.99609</v>
      </c>
    </row>
    <row r="5795" ht="20.35" customHeight="1">
      <c r="A5795" t="s" s="28">
        <v>4340</v>
      </c>
      <c r="B5795" s="15">
        <v>44641</v>
      </c>
      <c r="C5795" s="16"/>
      <c r="D5795" s="16"/>
      <c r="E5795" s="31"/>
      <c r="F5795" s="31"/>
      <c r="G5795" s="16"/>
      <c r="H5795" s="16"/>
      <c r="I5795" s="16"/>
      <c r="J5795" s="16"/>
      <c r="K5795" s="16"/>
      <c r="L5795" s="16"/>
      <c r="M5795" s="16"/>
      <c r="N5795" s="16"/>
      <c r="O5795" s="16"/>
      <c r="P5795" s="16"/>
      <c r="Q5795" s="16"/>
      <c r="R5795" s="16"/>
      <c r="S5795" s="16"/>
      <c r="T5795" s="16"/>
      <c r="U5795" s="16"/>
      <c r="V5795" s="16"/>
      <c r="W5795" s="16"/>
      <c r="X5795" s="16"/>
      <c r="Y5795" s="16"/>
      <c r="Z5795" s="16"/>
      <c r="AA5795" s="16"/>
      <c r="AB5795" s="16"/>
      <c r="AC5795" s="16"/>
      <c r="AD5795" s="16"/>
      <c r="AE5795" s="16"/>
      <c r="AF5795" s="16"/>
      <c r="AG5795" s="16"/>
      <c r="AH5795" s="16"/>
      <c r="AI5795" s="18">
        <v>25.97</v>
      </c>
      <c r="AJ5795" s="22">
        <f>AI5795*-0.029+-0.3</f>
        <v>-1.05313</v>
      </c>
      <c r="AK5795" s="22">
        <v>0</v>
      </c>
      <c r="AL5795" s="22">
        <v>0</v>
      </c>
      <c r="AM5795" s="22">
        <v>0</v>
      </c>
      <c r="AN5795" s="22">
        <v>-3.94</v>
      </c>
      <c r="AO5795" s="22">
        <v>0</v>
      </c>
      <c r="AP5795" s="18">
        <f>SUM(AI5795:AO5795)</f>
        <v>20.97687</v>
      </c>
    </row>
    <row r="5796" ht="20.35" customHeight="1">
      <c r="A5796" t="s" s="28">
        <v>2923</v>
      </c>
      <c r="B5796" s="15">
        <v>44642</v>
      </c>
      <c r="C5796" s="16"/>
      <c r="D5796" s="16"/>
      <c r="E5796" s="31"/>
      <c r="F5796" s="31"/>
      <c r="G5796" s="16"/>
      <c r="H5796" s="16"/>
      <c r="I5796" s="16"/>
      <c r="J5796" s="16"/>
      <c r="K5796" s="16"/>
      <c r="L5796" s="16"/>
      <c r="M5796" s="16"/>
      <c r="N5796" s="16"/>
      <c r="O5796" s="16"/>
      <c r="P5796" s="16"/>
      <c r="Q5796" s="16"/>
      <c r="R5796" s="16"/>
      <c r="S5796" s="16"/>
      <c r="T5796" s="16"/>
      <c r="U5796" s="16"/>
      <c r="V5796" s="16"/>
      <c r="W5796" s="16"/>
      <c r="X5796" s="16"/>
      <c r="Y5796" s="16"/>
      <c r="Z5796" s="16"/>
      <c r="AA5796" s="16"/>
      <c r="AB5796" s="16"/>
      <c r="AC5796" s="16"/>
      <c r="AD5796" s="16"/>
      <c r="AE5796" s="16"/>
      <c r="AF5796" s="16"/>
      <c r="AG5796" s="16"/>
      <c r="AH5796" s="16"/>
      <c r="AI5796" s="18">
        <v>1523.77</v>
      </c>
      <c r="AJ5796" s="22">
        <f>AI5796*-0.029+-0.3</f>
        <v>-44.48933</v>
      </c>
      <c r="AK5796" s="22">
        <v>0</v>
      </c>
      <c r="AL5796" s="22">
        <v>0</v>
      </c>
      <c r="AM5796" s="22">
        <v>0</v>
      </c>
      <c r="AN5796" s="22">
        <v>-18.75</v>
      </c>
      <c r="AO5796" s="22">
        <v>0</v>
      </c>
      <c r="AP5796" s="18">
        <f>SUM(AI5796:AO5796)</f>
        <v>1460.53067</v>
      </c>
    </row>
    <row r="5797" ht="20.35" customHeight="1">
      <c r="A5797" t="s" s="28">
        <v>2716</v>
      </c>
      <c r="B5797" s="15">
        <v>44642</v>
      </c>
      <c r="C5797" s="16"/>
      <c r="D5797" s="16"/>
      <c r="E5797" s="31"/>
      <c r="F5797" s="31"/>
      <c r="G5797" s="16"/>
      <c r="H5797" s="16"/>
      <c r="I5797" s="16"/>
      <c r="J5797" s="16"/>
      <c r="K5797" s="16"/>
      <c r="L5797" s="16"/>
      <c r="M5797" s="16"/>
      <c r="N5797" s="16"/>
      <c r="O5797" s="16"/>
      <c r="P5797" s="16"/>
      <c r="Q5797" s="16"/>
      <c r="R5797" s="16"/>
      <c r="S5797" s="16"/>
      <c r="T5797" s="16"/>
      <c r="U5797" s="16"/>
      <c r="V5797" s="16"/>
      <c r="W5797" s="16"/>
      <c r="X5797" s="16"/>
      <c r="Y5797" s="16"/>
      <c r="Z5797" s="16"/>
      <c r="AA5797" s="16"/>
      <c r="AB5797" s="16"/>
      <c r="AC5797" s="16"/>
      <c r="AD5797" s="16"/>
      <c r="AE5797" s="16"/>
      <c r="AF5797" s="16"/>
      <c r="AG5797" s="16"/>
      <c r="AH5797" s="16"/>
      <c r="AI5797" s="18">
        <v>104.99</v>
      </c>
      <c r="AJ5797" s="22">
        <f>AI5797*-0.029+-0.3</f>
        <v>-3.34471</v>
      </c>
      <c r="AK5797" s="22">
        <v>0</v>
      </c>
      <c r="AL5797" s="22">
        <v>0</v>
      </c>
      <c r="AM5797" s="22">
        <v>0</v>
      </c>
      <c r="AN5797" s="22">
        <v>-10</v>
      </c>
      <c r="AO5797" s="22">
        <v>0</v>
      </c>
      <c r="AP5797" s="18">
        <f>SUM(AI5797:AO5797)</f>
        <v>91.64529</v>
      </c>
    </row>
    <row r="5798" ht="20.35" customHeight="1">
      <c r="A5798" t="s" s="28">
        <v>4341</v>
      </c>
      <c r="B5798" s="15">
        <v>44642</v>
      </c>
      <c r="C5798" s="17">
        <v>1</v>
      </c>
      <c r="D5798" s="16"/>
      <c r="E5798" s="31"/>
      <c r="F5798" s="31"/>
      <c r="G5798" s="16"/>
      <c r="H5798" s="16"/>
      <c r="I5798" s="16"/>
      <c r="J5798" s="16"/>
      <c r="K5798" s="16"/>
      <c r="L5798" s="16"/>
      <c r="M5798" s="16"/>
      <c r="N5798" s="16"/>
      <c r="O5798" s="16"/>
      <c r="P5798" s="16"/>
      <c r="Q5798" s="16"/>
      <c r="R5798" s="16"/>
      <c r="S5798" s="16"/>
      <c r="T5798" s="16"/>
      <c r="U5798" s="16"/>
      <c r="V5798" s="16"/>
      <c r="W5798" s="16"/>
      <c r="X5798" s="16"/>
      <c r="Y5798" s="16"/>
      <c r="Z5798" s="16"/>
      <c r="AA5798" s="16"/>
      <c r="AB5798" s="16"/>
      <c r="AC5798" s="16"/>
      <c r="AD5798" s="16"/>
      <c r="AE5798" s="16"/>
      <c r="AF5798" s="16"/>
      <c r="AG5798" s="16"/>
      <c r="AH5798" s="16"/>
      <c r="AI5798" s="18">
        <v>339.79</v>
      </c>
      <c r="AJ5798" s="22">
        <f>AI5798*-0.029+-0.3</f>
        <v>-10.15391</v>
      </c>
      <c r="AK5798" s="22">
        <v>0</v>
      </c>
      <c r="AL5798" s="22">
        <v>0</v>
      </c>
      <c r="AM5798" s="22">
        <v>0</v>
      </c>
      <c r="AN5798" s="22">
        <v>-52.65</v>
      </c>
      <c r="AO5798" s="22">
        <v>0</v>
      </c>
      <c r="AP5798" s="18">
        <f>SUM(AI5798:AO5798)</f>
        <v>276.98609</v>
      </c>
    </row>
    <row r="5799" ht="20.35" customHeight="1">
      <c r="A5799" t="s" s="28">
        <v>4278</v>
      </c>
      <c r="B5799" s="15">
        <v>44642</v>
      </c>
      <c r="C5799" s="16"/>
      <c r="D5799" s="16"/>
      <c r="E5799" s="31"/>
      <c r="F5799" s="31"/>
      <c r="G5799" s="16"/>
      <c r="H5799" s="16"/>
      <c r="I5799" s="17">
        <v>5</v>
      </c>
      <c r="J5799" s="16"/>
      <c r="K5799" s="16"/>
      <c r="L5799" s="16"/>
      <c r="M5799" s="16"/>
      <c r="N5799" s="16"/>
      <c r="O5799" s="16"/>
      <c r="P5799" s="16"/>
      <c r="Q5799" s="16"/>
      <c r="R5799" s="16"/>
      <c r="S5799" s="16"/>
      <c r="T5799" s="16"/>
      <c r="U5799" s="17">
        <v>1</v>
      </c>
      <c r="V5799" s="16"/>
      <c r="W5799" s="16"/>
      <c r="X5799" s="16"/>
      <c r="Y5799" s="16"/>
      <c r="Z5799" s="16"/>
      <c r="AA5799" s="16"/>
      <c r="AB5799" s="16"/>
      <c r="AC5799" s="16"/>
      <c r="AD5799" s="16"/>
      <c r="AE5799" s="16"/>
      <c r="AF5799" s="16"/>
      <c r="AG5799" s="16"/>
      <c r="AH5799" s="16"/>
      <c r="AI5799" s="18">
        <v>7060</v>
      </c>
      <c r="AJ5799" s="22">
        <v>0</v>
      </c>
      <c r="AK5799" s="22">
        <v>0</v>
      </c>
      <c r="AL5799" s="22">
        <v>0</v>
      </c>
      <c r="AM5799" s="22">
        <v>0</v>
      </c>
      <c r="AN5799" s="22">
        <v>0</v>
      </c>
      <c r="AO5799" s="22">
        <v>0</v>
      </c>
      <c r="AP5799" s="18">
        <f>SUM(AI5799:AO5799)</f>
        <v>7060</v>
      </c>
    </row>
    <row r="5800" ht="20.35" customHeight="1">
      <c r="A5800" t="s" s="28">
        <v>4342</v>
      </c>
      <c r="B5800" s="15">
        <v>44643</v>
      </c>
      <c r="C5800" s="16"/>
      <c r="D5800" s="16"/>
      <c r="E5800" s="31"/>
      <c r="F5800" s="31"/>
      <c r="G5800" s="16"/>
      <c r="H5800" s="16"/>
      <c r="I5800" s="16"/>
      <c r="J5800" s="16"/>
      <c r="K5800" s="16"/>
      <c r="L5800" s="16"/>
      <c r="M5800" s="16"/>
      <c r="N5800" s="16"/>
      <c r="O5800" s="16"/>
      <c r="P5800" s="16"/>
      <c r="Q5800" s="16"/>
      <c r="R5800" s="16"/>
      <c r="S5800" s="16"/>
      <c r="T5800" s="16"/>
      <c r="U5800" s="16"/>
      <c r="V5800" s="16"/>
      <c r="W5800" s="16"/>
      <c r="X5800" s="16"/>
      <c r="Y5800" s="16"/>
      <c r="Z5800" s="16"/>
      <c r="AA5800" s="17">
        <v>1</v>
      </c>
      <c r="AB5800" s="16"/>
      <c r="AC5800" s="16"/>
      <c r="AD5800" s="16"/>
      <c r="AE5800" s="16"/>
      <c r="AF5800" s="16"/>
      <c r="AG5800" s="16"/>
      <c r="AH5800" s="16"/>
      <c r="AI5800" s="18">
        <v>69.98</v>
      </c>
      <c r="AJ5800" s="22">
        <f>AI5800*-0.029+-0.3</f>
        <v>-2.32942</v>
      </c>
      <c r="AK5800" s="22">
        <v>0</v>
      </c>
      <c r="AL5800" s="22">
        <v>0</v>
      </c>
      <c r="AM5800" s="22">
        <v>0</v>
      </c>
      <c r="AN5800" s="22">
        <v>-10</v>
      </c>
      <c r="AO5800" s="22">
        <v>0</v>
      </c>
      <c r="AP5800" s="18">
        <f>SUM(AI5800:AO5800)</f>
        <v>57.65058</v>
      </c>
    </row>
    <row r="5801" ht="20.35" customHeight="1">
      <c r="A5801" t="s" s="28">
        <v>4343</v>
      </c>
      <c r="B5801" s="15">
        <v>44643</v>
      </c>
      <c r="C5801" s="17">
        <v>1</v>
      </c>
      <c r="D5801" s="16"/>
      <c r="E5801" s="31"/>
      <c r="F5801" s="31"/>
      <c r="G5801" s="16"/>
      <c r="H5801" s="16"/>
      <c r="I5801" s="16"/>
      <c r="J5801" s="16"/>
      <c r="K5801" s="16"/>
      <c r="L5801" s="16"/>
      <c r="M5801" s="16"/>
      <c r="N5801" s="16"/>
      <c r="O5801" s="16"/>
      <c r="P5801" s="16"/>
      <c r="Q5801" s="16"/>
      <c r="R5801" s="16"/>
      <c r="S5801" s="16"/>
      <c r="T5801" s="16"/>
      <c r="U5801" s="16"/>
      <c r="V5801" s="16"/>
      <c r="W5801" s="16"/>
      <c r="X5801" s="16"/>
      <c r="Y5801" s="16"/>
      <c r="Z5801" s="16"/>
      <c r="AA5801" s="16"/>
      <c r="AB5801" s="16"/>
      <c r="AC5801" s="16"/>
      <c r="AD5801" s="16"/>
      <c r="AE5801" s="16"/>
      <c r="AF5801" s="16"/>
      <c r="AG5801" s="16"/>
      <c r="AH5801" s="16"/>
      <c r="AI5801" s="18">
        <v>97.36</v>
      </c>
      <c r="AJ5801" s="22">
        <f>AI5801*-0.029+-0.3</f>
        <v>-3.12344</v>
      </c>
      <c r="AK5801" s="22">
        <v>0</v>
      </c>
      <c r="AL5801" s="22">
        <v>0</v>
      </c>
      <c r="AM5801" s="22">
        <v>0</v>
      </c>
      <c r="AN5801" s="22">
        <v>-14.58</v>
      </c>
      <c r="AO5801" s="22">
        <v>0</v>
      </c>
      <c r="AP5801" s="18">
        <f>SUM(AI5801:AO5801)</f>
        <v>79.65656</v>
      </c>
    </row>
    <row r="5802" ht="20.35" customHeight="1">
      <c r="A5802" t="s" s="28">
        <v>4344</v>
      </c>
      <c r="B5802" s="15">
        <v>44643</v>
      </c>
      <c r="C5802" s="16"/>
      <c r="D5802" s="16"/>
      <c r="E5802" s="31"/>
      <c r="F5802" s="31"/>
      <c r="G5802" s="16"/>
      <c r="H5802" s="16"/>
      <c r="I5802" s="16"/>
      <c r="J5802" s="16"/>
      <c r="K5802" s="16"/>
      <c r="L5802" s="16"/>
      <c r="M5802" s="16"/>
      <c r="N5802" s="16"/>
      <c r="O5802" s="16"/>
      <c r="P5802" s="16"/>
      <c r="Q5802" s="16"/>
      <c r="R5802" s="16"/>
      <c r="S5802" s="16"/>
      <c r="T5802" s="16"/>
      <c r="U5802" s="16"/>
      <c r="V5802" s="16"/>
      <c r="W5802" s="16"/>
      <c r="X5802" s="16"/>
      <c r="Y5802" s="16"/>
      <c r="Z5802" s="16"/>
      <c r="AA5802" s="16"/>
      <c r="AB5802" s="16"/>
      <c r="AC5802" s="16"/>
      <c r="AD5802" s="16"/>
      <c r="AE5802" s="16"/>
      <c r="AF5802" s="16"/>
      <c r="AG5802" s="16"/>
      <c r="AH5802" s="16"/>
      <c r="AI5802" s="18">
        <v>39.97</v>
      </c>
      <c r="AJ5802" s="22">
        <v>0</v>
      </c>
      <c r="AK5802" s="22">
        <v>0</v>
      </c>
      <c r="AL5802" s="22">
        <f>AI5802*-0.029-0.3</f>
        <v>-1.45913</v>
      </c>
      <c r="AM5802" s="22">
        <v>0</v>
      </c>
      <c r="AN5802" s="22">
        <v>-7.95</v>
      </c>
      <c r="AO5802" s="22">
        <v>0</v>
      </c>
      <c r="AP5802" s="18">
        <f>SUM(AI5802:AO5802)</f>
        <v>30.56087</v>
      </c>
    </row>
    <row r="5803" ht="20.35" customHeight="1">
      <c r="A5803" t="s" s="28">
        <v>2589</v>
      </c>
      <c r="B5803" s="15">
        <v>44643</v>
      </c>
      <c r="C5803" s="17">
        <v>1</v>
      </c>
      <c r="D5803" s="16"/>
      <c r="E5803" s="31"/>
      <c r="F5803" s="31"/>
      <c r="G5803" s="16"/>
      <c r="H5803" s="16"/>
      <c r="I5803" s="16"/>
      <c r="J5803" s="16"/>
      <c r="K5803" s="16"/>
      <c r="L5803" s="16"/>
      <c r="M5803" s="16"/>
      <c r="N5803" s="16"/>
      <c r="O5803" s="16"/>
      <c r="P5803" s="16"/>
      <c r="Q5803" s="16"/>
      <c r="R5803" s="16"/>
      <c r="S5803" s="16"/>
      <c r="T5803" s="16"/>
      <c r="U5803" s="16"/>
      <c r="V5803" s="16"/>
      <c r="W5803" s="16"/>
      <c r="X5803" s="16"/>
      <c r="Y5803" s="16"/>
      <c r="Z5803" s="16"/>
      <c r="AA5803" s="16"/>
      <c r="AB5803" s="16"/>
      <c r="AC5803" s="16"/>
      <c r="AD5803" s="16"/>
      <c r="AE5803" s="16"/>
      <c r="AF5803" s="16"/>
      <c r="AG5803" s="16"/>
      <c r="AH5803" s="16"/>
      <c r="AI5803" s="18">
        <v>299.99</v>
      </c>
      <c r="AJ5803" s="22">
        <f>AI5803*-0.029+-0.3</f>
        <v>-8.99971</v>
      </c>
      <c r="AK5803" s="22">
        <v>0</v>
      </c>
      <c r="AL5803" s="22">
        <v>0</v>
      </c>
      <c r="AM5803" s="22">
        <v>0</v>
      </c>
      <c r="AN5803" s="22">
        <v>-14.58</v>
      </c>
      <c r="AO5803" s="22">
        <v>0</v>
      </c>
      <c r="AP5803" s="18">
        <f>SUM(AI5803:AO5803)</f>
        <v>276.41029</v>
      </c>
    </row>
    <row r="5804" ht="20.35" customHeight="1">
      <c r="A5804" t="s" s="28">
        <v>3721</v>
      </c>
      <c r="B5804" s="15">
        <v>44644</v>
      </c>
      <c r="C5804" s="17">
        <v>1</v>
      </c>
      <c r="D5804" s="16"/>
      <c r="E5804" s="31"/>
      <c r="F5804" s="59">
        <v>1</v>
      </c>
      <c r="G5804" s="16"/>
      <c r="H5804" s="16"/>
      <c r="I5804" s="16"/>
      <c r="J5804" s="16"/>
      <c r="K5804" s="16"/>
      <c r="L5804" s="17">
        <v>2</v>
      </c>
      <c r="M5804" s="16"/>
      <c r="N5804" s="16"/>
      <c r="O5804" s="16"/>
      <c r="P5804" s="16"/>
      <c r="Q5804" s="16"/>
      <c r="R5804" s="16"/>
      <c r="S5804" s="16"/>
      <c r="T5804" s="16"/>
      <c r="U5804" s="16"/>
      <c r="V5804" s="16"/>
      <c r="W5804" s="16"/>
      <c r="X5804" s="16"/>
      <c r="Y5804" s="16"/>
      <c r="Z5804" s="16"/>
      <c r="AA5804" s="16"/>
      <c r="AB5804" s="16"/>
      <c r="AC5804" s="16"/>
      <c r="AD5804" s="16"/>
      <c r="AE5804" s="16"/>
      <c r="AF5804" s="16"/>
      <c r="AG5804" s="16"/>
      <c r="AH5804" s="16"/>
      <c r="AI5804" s="18">
        <v>2049.97</v>
      </c>
      <c r="AJ5804" s="22">
        <f>AI5804*-0.029+-0.3</f>
        <v>-59.74913</v>
      </c>
      <c r="AK5804" s="22">
        <v>0</v>
      </c>
      <c r="AL5804" s="22">
        <v>0</v>
      </c>
      <c r="AM5804" s="22">
        <v>0</v>
      </c>
      <c r="AN5804" s="22">
        <v>-24.02</v>
      </c>
      <c r="AO5804" s="22">
        <v>0</v>
      </c>
      <c r="AP5804" s="18">
        <f>SUM(AI5804:AO5804)</f>
        <v>1966.20087</v>
      </c>
    </row>
    <row r="5805" ht="20.35" customHeight="1">
      <c r="A5805" t="s" s="28">
        <v>4345</v>
      </c>
      <c r="B5805" s="15">
        <v>44645</v>
      </c>
      <c r="C5805" s="16"/>
      <c r="D5805" s="16"/>
      <c r="E5805" s="31"/>
      <c r="F5805" s="31"/>
      <c r="G5805" s="16"/>
      <c r="H5805" s="16"/>
      <c r="I5805" s="16"/>
      <c r="J5805" s="16"/>
      <c r="K5805" s="16"/>
      <c r="L5805" s="17">
        <v>2</v>
      </c>
      <c r="M5805" s="16"/>
      <c r="N5805" s="16"/>
      <c r="O5805" s="16"/>
      <c r="P5805" s="16"/>
      <c r="Q5805" s="16"/>
      <c r="R5805" s="16"/>
      <c r="S5805" s="16"/>
      <c r="T5805" s="16"/>
      <c r="U5805" s="16"/>
      <c r="V5805" s="16"/>
      <c r="W5805" s="16"/>
      <c r="X5805" s="16"/>
      <c r="Y5805" s="16"/>
      <c r="Z5805" s="16"/>
      <c r="AA5805" s="16"/>
      <c r="AB5805" s="16"/>
      <c r="AC5805" s="16"/>
      <c r="AD5805" s="16"/>
      <c r="AE5805" s="16"/>
      <c r="AF5805" s="16"/>
      <c r="AG5805" s="16"/>
      <c r="AH5805" s="16"/>
      <c r="AI5805" s="18">
        <v>1799.94</v>
      </c>
      <c r="AJ5805" s="22">
        <f>AI5805*-0.029+-0.3</f>
        <v>-52.49826</v>
      </c>
      <c r="AK5805" s="22">
        <v>0</v>
      </c>
      <c r="AL5805" s="22">
        <v>0</v>
      </c>
      <c r="AM5805" s="22">
        <v>0</v>
      </c>
      <c r="AN5805" s="22">
        <v>-27.32</v>
      </c>
      <c r="AO5805" s="22">
        <v>0</v>
      </c>
      <c r="AP5805" s="18">
        <f>SUM(AI5805:AO5805)</f>
        <v>1720.12174</v>
      </c>
    </row>
    <row r="5806" ht="20.35" customHeight="1">
      <c r="A5806" t="s" s="28">
        <v>1438</v>
      </c>
      <c r="B5806" s="15">
        <v>44645</v>
      </c>
      <c r="C5806" s="16"/>
      <c r="D5806" s="16"/>
      <c r="E5806" s="31"/>
      <c r="F5806" s="31"/>
      <c r="G5806" s="16"/>
      <c r="H5806" s="16"/>
      <c r="I5806" s="16"/>
      <c r="J5806" s="16"/>
      <c r="K5806" s="16"/>
      <c r="L5806" s="17">
        <v>1</v>
      </c>
      <c r="M5806" s="16"/>
      <c r="N5806" s="16"/>
      <c r="O5806" s="16"/>
      <c r="P5806" s="16"/>
      <c r="Q5806" s="16"/>
      <c r="R5806" s="16"/>
      <c r="S5806" s="16"/>
      <c r="T5806" s="16"/>
      <c r="U5806" s="16"/>
      <c r="V5806" s="16"/>
      <c r="W5806" s="16"/>
      <c r="X5806" s="16"/>
      <c r="Y5806" s="16"/>
      <c r="Z5806" s="16"/>
      <c r="AA5806" s="16"/>
      <c r="AB5806" s="16"/>
      <c r="AC5806" s="16"/>
      <c r="AD5806" s="16"/>
      <c r="AE5806" s="16"/>
      <c r="AF5806" s="16"/>
      <c r="AG5806" s="16"/>
      <c r="AH5806" s="16"/>
      <c r="AI5806" s="18">
        <v>799.99</v>
      </c>
      <c r="AJ5806" s="22">
        <v>0</v>
      </c>
      <c r="AK5806" s="22">
        <v>0</v>
      </c>
      <c r="AL5806" s="22">
        <f>AI5806*-0.029-0.3</f>
        <v>-23.49971</v>
      </c>
      <c r="AM5806" s="22">
        <v>0</v>
      </c>
      <c r="AN5806" s="22">
        <v>-16</v>
      </c>
      <c r="AO5806" s="22">
        <v>0</v>
      </c>
      <c r="AP5806" s="18">
        <f>SUM(AI5806:AO5806)</f>
        <v>760.49029</v>
      </c>
    </row>
    <row r="5807" ht="20.35" customHeight="1">
      <c r="A5807" t="s" s="28">
        <v>1438</v>
      </c>
      <c r="B5807" s="15">
        <v>44645</v>
      </c>
      <c r="C5807" s="16"/>
      <c r="D5807" s="16"/>
      <c r="E5807" s="31"/>
      <c r="F5807" s="31"/>
      <c r="G5807" s="16"/>
      <c r="H5807" s="16"/>
      <c r="I5807" s="16"/>
      <c r="J5807" s="16"/>
      <c r="K5807" s="16"/>
      <c r="L5807" s="16"/>
      <c r="M5807" s="16"/>
      <c r="N5807" s="16"/>
      <c r="O5807" s="16"/>
      <c r="P5807" s="16"/>
      <c r="Q5807" s="16"/>
      <c r="R5807" s="16"/>
      <c r="S5807" s="16"/>
      <c r="T5807" s="16"/>
      <c r="U5807" s="16"/>
      <c r="V5807" s="16"/>
      <c r="W5807" s="16"/>
      <c r="X5807" s="17">
        <v>1</v>
      </c>
      <c r="Y5807" s="16"/>
      <c r="Z5807" s="16"/>
      <c r="AA5807" s="16"/>
      <c r="AB5807" s="16"/>
      <c r="AC5807" s="16"/>
      <c r="AD5807" s="16"/>
      <c r="AE5807" s="16"/>
      <c r="AF5807" s="16"/>
      <c r="AG5807" s="16"/>
      <c r="AH5807" s="16"/>
      <c r="AI5807" s="18">
        <v>109.98</v>
      </c>
      <c r="AJ5807" s="22">
        <v>0</v>
      </c>
      <c r="AK5807" s="22">
        <f>AI5807*-0.029+-0.3</f>
        <v>-3.48942</v>
      </c>
      <c r="AL5807" s="22">
        <v>0</v>
      </c>
      <c r="AM5807" s="22">
        <v>0</v>
      </c>
      <c r="AN5807" s="22">
        <v>-10</v>
      </c>
      <c r="AO5807" s="22">
        <v>0</v>
      </c>
      <c r="AP5807" s="18">
        <f>SUM(AI5807:AO5807)</f>
        <v>96.49057999999999</v>
      </c>
    </row>
    <row r="5808" ht="20.35" customHeight="1">
      <c r="A5808" t="s" s="28">
        <v>4346</v>
      </c>
      <c r="B5808" s="15">
        <v>44645</v>
      </c>
      <c r="C5808" s="16"/>
      <c r="D5808" s="16"/>
      <c r="E5808" s="31"/>
      <c r="F5808" s="31"/>
      <c r="G5808" s="16"/>
      <c r="H5808" s="16"/>
      <c r="I5808" s="16"/>
      <c r="J5808" s="16"/>
      <c r="K5808" s="16"/>
      <c r="L5808" s="16"/>
      <c r="M5808" s="16"/>
      <c r="N5808" s="16"/>
      <c r="O5808" s="16"/>
      <c r="P5808" s="16"/>
      <c r="Q5808" s="16"/>
      <c r="R5808" s="16"/>
      <c r="S5808" s="16"/>
      <c r="T5808" s="16"/>
      <c r="U5808" s="16"/>
      <c r="V5808" s="16"/>
      <c r="W5808" s="16"/>
      <c r="X5808" s="17">
        <v>8</v>
      </c>
      <c r="Y5808" s="16"/>
      <c r="Z5808" s="16"/>
      <c r="AA5808" s="16"/>
      <c r="AB5808" s="16"/>
      <c r="AC5808" s="16"/>
      <c r="AD5808" s="16"/>
      <c r="AE5808" s="16"/>
      <c r="AF5808" s="16"/>
      <c r="AG5808" s="16"/>
      <c r="AH5808" s="16"/>
      <c r="AI5808" s="18">
        <v>827.67</v>
      </c>
      <c r="AJ5808" s="22">
        <f>AI5808*-0.029+-0.3</f>
        <v>-24.30243</v>
      </c>
      <c r="AK5808" s="22">
        <v>0</v>
      </c>
      <c r="AL5808" s="22">
        <v>0</v>
      </c>
      <c r="AM5808" s="22">
        <v>0</v>
      </c>
      <c r="AN5808" s="22">
        <v>-19.73</v>
      </c>
      <c r="AO5808" s="22">
        <v>0</v>
      </c>
      <c r="AP5808" s="18">
        <f>SUM(AI5808:AO5808)</f>
        <v>783.63757</v>
      </c>
    </row>
    <row r="5809" ht="20.35" customHeight="1">
      <c r="A5809" t="s" s="28">
        <v>4347</v>
      </c>
      <c r="B5809" s="15">
        <v>44645</v>
      </c>
      <c r="C5809" s="16"/>
      <c r="D5809" s="16"/>
      <c r="E5809" s="31"/>
      <c r="F5809" s="31"/>
      <c r="G5809" s="16"/>
      <c r="H5809" s="16"/>
      <c r="I5809" s="16"/>
      <c r="J5809" s="16"/>
      <c r="K5809" s="16"/>
      <c r="L5809" s="17">
        <v>2</v>
      </c>
      <c r="M5809" s="16"/>
      <c r="N5809" s="16"/>
      <c r="O5809" s="16"/>
      <c r="P5809" s="16"/>
      <c r="Q5809" s="16"/>
      <c r="R5809" s="17">
        <v>1</v>
      </c>
      <c r="S5809" s="16"/>
      <c r="T5809" s="16"/>
      <c r="U5809" s="16"/>
      <c r="V5809" s="16"/>
      <c r="W5809" s="16"/>
      <c r="X5809" s="16"/>
      <c r="Y5809" s="16"/>
      <c r="Z5809" s="16"/>
      <c r="AA5809" s="16"/>
      <c r="AB5809" s="16"/>
      <c r="AC5809" s="16"/>
      <c r="AD5809" s="16"/>
      <c r="AE5809" s="16"/>
      <c r="AF5809" s="16"/>
      <c r="AG5809" s="16"/>
      <c r="AH5809" s="16"/>
      <c r="AI5809" s="18">
        <v>2206.17</v>
      </c>
      <c r="AJ5809" s="22">
        <f>AI5809*-0.029+-0.3</f>
        <v>-64.27893</v>
      </c>
      <c r="AK5809" s="22">
        <v>0</v>
      </c>
      <c r="AL5809" s="22">
        <v>0</v>
      </c>
      <c r="AM5809" s="22">
        <v>0</v>
      </c>
      <c r="AN5809" s="22">
        <v>-86.2</v>
      </c>
      <c r="AO5809" s="22">
        <v>0</v>
      </c>
      <c r="AP5809" s="18">
        <f>SUM(AI5809:AO5809)</f>
        <v>2055.69107</v>
      </c>
    </row>
    <row r="5810" ht="20.35" customHeight="1">
      <c r="A5810" t="s" s="28">
        <v>4263</v>
      </c>
      <c r="B5810" s="15">
        <v>44648</v>
      </c>
      <c r="C5810" s="16"/>
      <c r="D5810" s="16"/>
      <c r="E5810" s="31"/>
      <c r="F5810" s="31"/>
      <c r="G5810" s="16"/>
      <c r="H5810" s="16"/>
      <c r="I5810" s="16"/>
      <c r="J5810" s="16"/>
      <c r="K5810" s="16"/>
      <c r="L5810" s="16"/>
      <c r="M5810" s="16"/>
      <c r="N5810" s="16"/>
      <c r="O5810" s="16"/>
      <c r="P5810" s="16"/>
      <c r="Q5810" s="16"/>
      <c r="R5810" s="16"/>
      <c r="S5810" s="17">
        <v>1</v>
      </c>
      <c r="T5810" s="16"/>
      <c r="U5810" s="16"/>
      <c r="V5810" s="16"/>
      <c r="W5810" s="16"/>
      <c r="X5810" s="16"/>
      <c r="Y5810" s="16"/>
      <c r="Z5810" s="16"/>
      <c r="AA5810" s="16"/>
      <c r="AB5810" s="16"/>
      <c r="AC5810" s="16"/>
      <c r="AD5810" s="16"/>
      <c r="AE5810" s="16"/>
      <c r="AF5810" s="16"/>
      <c r="AG5810" s="16"/>
      <c r="AH5810" s="16"/>
      <c r="AI5810" s="18">
        <v>420.39</v>
      </c>
      <c r="AJ5810" s="22">
        <f>AI5810*-0.029+-0.3</f>
        <v>-12.49131</v>
      </c>
      <c r="AK5810" s="22">
        <v>0</v>
      </c>
      <c r="AL5810" s="22">
        <v>0</v>
      </c>
      <c r="AM5810" s="22">
        <v>0</v>
      </c>
      <c r="AN5810" s="22">
        <v>-23.57</v>
      </c>
      <c r="AO5810" s="22">
        <v>-33.82</v>
      </c>
      <c r="AP5810" s="18">
        <f>SUM(AI5810:AO5810)</f>
        <v>350.50869</v>
      </c>
    </row>
    <row r="5811" ht="20.35" customHeight="1">
      <c r="A5811" t="s" s="28">
        <v>4348</v>
      </c>
      <c r="B5811" s="15">
        <v>44648</v>
      </c>
      <c r="C5811" s="16"/>
      <c r="D5811" s="16"/>
      <c r="E5811" s="31"/>
      <c r="F5811" s="31"/>
      <c r="G5811" s="16"/>
      <c r="H5811" s="16"/>
      <c r="I5811" s="16"/>
      <c r="J5811" s="16"/>
      <c r="K5811" s="16"/>
      <c r="L5811" s="16"/>
      <c r="M5811" s="16"/>
      <c r="N5811" s="16"/>
      <c r="O5811" s="16"/>
      <c r="P5811" s="16"/>
      <c r="Q5811" s="16"/>
      <c r="R5811" s="16"/>
      <c r="S5811" s="17">
        <v>1</v>
      </c>
      <c r="T5811" s="16"/>
      <c r="U5811" s="16"/>
      <c r="V5811" s="16"/>
      <c r="W5811" s="16"/>
      <c r="X5811" s="16"/>
      <c r="Y5811" s="16"/>
      <c r="Z5811" s="16"/>
      <c r="AA5811" s="16"/>
      <c r="AB5811" s="16"/>
      <c r="AC5811" s="16"/>
      <c r="AD5811" s="16"/>
      <c r="AE5811" s="16"/>
      <c r="AF5811" s="16"/>
      <c r="AG5811" s="16"/>
      <c r="AH5811" s="16"/>
      <c r="AI5811" s="18">
        <v>437.61</v>
      </c>
      <c r="AJ5811" s="22">
        <f>AI5811*-0.029+-0.3</f>
        <v>-12.99069</v>
      </c>
      <c r="AK5811" s="22">
        <v>0</v>
      </c>
      <c r="AL5811" s="22">
        <v>0</v>
      </c>
      <c r="AM5811" s="22">
        <v>0</v>
      </c>
      <c r="AN5811" s="22">
        <v>-36.43</v>
      </c>
      <c r="AO5811" s="22">
        <v>0</v>
      </c>
      <c r="AP5811" s="18">
        <f>SUM(AI5811:AO5811)</f>
        <v>388.18931</v>
      </c>
    </row>
    <row r="5812" ht="20.35" customHeight="1">
      <c r="A5812" t="s" s="28">
        <v>4349</v>
      </c>
      <c r="B5812" s="15">
        <v>44648</v>
      </c>
      <c r="C5812" s="16"/>
      <c r="D5812" s="16"/>
      <c r="E5812" s="31"/>
      <c r="F5812" s="31"/>
      <c r="G5812" s="16"/>
      <c r="H5812" s="16"/>
      <c r="I5812" s="16"/>
      <c r="J5812" s="16"/>
      <c r="K5812" s="16"/>
      <c r="L5812" s="16"/>
      <c r="M5812" s="16"/>
      <c r="N5812" s="16"/>
      <c r="O5812" s="16"/>
      <c r="P5812" s="16"/>
      <c r="Q5812" s="16"/>
      <c r="R5812" s="17">
        <v>1</v>
      </c>
      <c r="S5812" s="16"/>
      <c r="T5812" s="16"/>
      <c r="U5812" s="16"/>
      <c r="V5812" s="16"/>
      <c r="W5812" s="16"/>
      <c r="X5812" s="16"/>
      <c r="Y5812" s="16"/>
      <c r="Z5812" s="16"/>
      <c r="AA5812" s="16"/>
      <c r="AB5812" s="16"/>
      <c r="AC5812" s="16"/>
      <c r="AD5812" s="16"/>
      <c r="AE5812" s="16"/>
      <c r="AF5812" s="16"/>
      <c r="AG5812" s="16"/>
      <c r="AH5812" s="16"/>
      <c r="AI5812" s="18">
        <v>550.42</v>
      </c>
      <c r="AJ5812" s="22">
        <f>AI5812*-0.029+-0.3</f>
        <v>-16.26218</v>
      </c>
      <c r="AK5812" s="22">
        <v>0</v>
      </c>
      <c r="AL5812" s="22">
        <v>0</v>
      </c>
      <c r="AM5812" s="22">
        <v>0</v>
      </c>
      <c r="AN5812" s="22">
        <v>-10</v>
      </c>
      <c r="AO5812" s="22">
        <v>0</v>
      </c>
      <c r="AP5812" s="18">
        <f>SUM(AI5812:AO5812)</f>
        <v>524.15782</v>
      </c>
    </row>
    <row r="5813" ht="20.35" customHeight="1">
      <c r="A5813" t="s" s="28">
        <v>4350</v>
      </c>
      <c r="B5813" s="15">
        <v>44648</v>
      </c>
      <c r="C5813" s="16"/>
      <c r="D5813" s="16"/>
      <c r="E5813" s="31"/>
      <c r="F5813" s="31"/>
      <c r="G5813" s="16"/>
      <c r="H5813" s="16"/>
      <c r="I5813" s="16"/>
      <c r="J5813" s="16"/>
      <c r="K5813" s="16"/>
      <c r="L5813" s="16"/>
      <c r="M5813" s="16"/>
      <c r="N5813" s="16"/>
      <c r="O5813" s="16"/>
      <c r="P5813" s="16"/>
      <c r="Q5813" s="16"/>
      <c r="R5813" s="17">
        <v>1</v>
      </c>
      <c r="S5813" s="16"/>
      <c r="T5813" s="16"/>
      <c r="U5813" s="16"/>
      <c r="V5813" s="16"/>
      <c r="W5813" s="16"/>
      <c r="X5813" s="16"/>
      <c r="Y5813" s="16"/>
      <c r="Z5813" s="16"/>
      <c r="AA5813" s="16"/>
      <c r="AB5813" s="16"/>
      <c r="AC5813" s="16"/>
      <c r="AD5813" s="16"/>
      <c r="AE5813" s="16"/>
      <c r="AF5813" s="16"/>
      <c r="AG5813" s="16"/>
      <c r="AH5813" s="16"/>
      <c r="AI5813" s="18">
        <v>565.98</v>
      </c>
      <c r="AJ5813" s="22">
        <f>AI5813*-0.029+-0.3</f>
        <v>-16.71342</v>
      </c>
      <c r="AK5813" s="22">
        <v>0</v>
      </c>
      <c r="AL5813" s="22">
        <v>0</v>
      </c>
      <c r="AM5813" s="22">
        <v>0</v>
      </c>
      <c r="AN5813" s="22">
        <v>-36.99</v>
      </c>
      <c r="AO5813" s="22">
        <v>0</v>
      </c>
      <c r="AP5813" s="18">
        <f>SUM(AI5813:AO5813)</f>
        <v>512.27658</v>
      </c>
    </row>
    <row r="5814" ht="32.35" customHeight="1">
      <c r="A5814" t="s" s="28">
        <v>4351</v>
      </c>
      <c r="B5814" s="15">
        <v>44648</v>
      </c>
      <c r="C5814" s="16"/>
      <c r="D5814" s="16"/>
      <c r="E5814" s="31"/>
      <c r="F5814" s="31"/>
      <c r="G5814" s="16"/>
      <c r="H5814" s="16"/>
      <c r="I5814" s="16"/>
      <c r="J5814" s="16"/>
      <c r="K5814" s="16"/>
      <c r="L5814" s="16"/>
      <c r="M5814" s="16"/>
      <c r="N5814" s="16"/>
      <c r="O5814" s="16"/>
      <c r="P5814" s="16"/>
      <c r="Q5814" s="16"/>
      <c r="R5814" s="16"/>
      <c r="S5814" s="17">
        <v>1</v>
      </c>
      <c r="T5814" s="16"/>
      <c r="U5814" s="16"/>
      <c r="V5814" s="16"/>
      <c r="W5814" s="16"/>
      <c r="X5814" s="16"/>
      <c r="Y5814" s="16"/>
      <c r="Z5814" s="16"/>
      <c r="AA5814" s="16"/>
      <c r="AB5814" s="16"/>
      <c r="AC5814" s="16"/>
      <c r="AD5814" s="16"/>
      <c r="AE5814" s="16"/>
      <c r="AF5814" s="16"/>
      <c r="AG5814" s="16"/>
      <c r="AH5814" s="16"/>
      <c r="AI5814" s="18">
        <v>388.85</v>
      </c>
      <c r="AJ5814" s="22">
        <f>AI5814*-0.029+-0.3</f>
        <v>-11.57665</v>
      </c>
      <c r="AK5814" s="22">
        <v>0</v>
      </c>
      <c r="AL5814" s="22">
        <v>0</v>
      </c>
      <c r="AM5814" s="22">
        <v>0</v>
      </c>
      <c r="AN5814" s="22">
        <v>-10</v>
      </c>
      <c r="AO5814" s="22">
        <v>0</v>
      </c>
      <c r="AP5814" s="18">
        <f>SUM(AI5814:AO5814)</f>
        <v>367.27335</v>
      </c>
    </row>
    <row r="5815" ht="20.35" customHeight="1">
      <c r="A5815" t="s" s="28">
        <v>3609</v>
      </c>
      <c r="B5815" s="15">
        <v>44648</v>
      </c>
      <c r="C5815" s="16"/>
      <c r="D5815" s="16"/>
      <c r="E5815" s="31"/>
      <c r="F5815" s="31"/>
      <c r="G5815" s="16"/>
      <c r="H5815" s="16"/>
      <c r="I5815" s="16"/>
      <c r="J5815" s="16"/>
      <c r="K5815" s="16"/>
      <c r="L5815" s="16"/>
      <c r="M5815" s="16"/>
      <c r="N5815" s="16"/>
      <c r="O5815" s="16"/>
      <c r="P5815" s="16"/>
      <c r="Q5815" s="16"/>
      <c r="R5815" s="16"/>
      <c r="S5815" s="16"/>
      <c r="T5815" s="16"/>
      <c r="U5815" s="16"/>
      <c r="V5815" s="16"/>
      <c r="W5815" s="16"/>
      <c r="X5815" s="17">
        <v>1</v>
      </c>
      <c r="Y5815" s="16"/>
      <c r="Z5815" s="16"/>
      <c r="AA5815" s="16"/>
      <c r="AB5815" s="16"/>
      <c r="AC5815" s="16"/>
      <c r="AD5815" s="16"/>
      <c r="AE5815" s="16"/>
      <c r="AF5815" s="16"/>
      <c r="AG5815" s="16"/>
      <c r="AH5815" s="16"/>
      <c r="AI5815" s="18">
        <v>109.99</v>
      </c>
      <c r="AJ5815" s="22">
        <v>0</v>
      </c>
      <c r="AK5815" s="22">
        <f>AI5815*-0.029+-0.3</f>
        <v>-3.48971</v>
      </c>
      <c r="AL5815" s="22">
        <v>0</v>
      </c>
      <c r="AM5815" s="22">
        <v>0</v>
      </c>
      <c r="AN5815" s="22">
        <v>-10</v>
      </c>
      <c r="AO5815" s="22">
        <v>0</v>
      </c>
      <c r="AP5815" s="18">
        <f>SUM(AI5815:AO5815)</f>
        <v>96.50029000000001</v>
      </c>
    </row>
    <row r="5816" ht="20.35" customHeight="1">
      <c r="A5816" t="s" s="28">
        <v>4329</v>
      </c>
      <c r="B5816" s="15">
        <v>44648</v>
      </c>
      <c r="C5816" s="16"/>
      <c r="D5816" s="16"/>
      <c r="E5816" s="31"/>
      <c r="F5816" s="31"/>
      <c r="G5816" s="16"/>
      <c r="H5816" s="16"/>
      <c r="I5816" s="16"/>
      <c r="J5816" s="16"/>
      <c r="K5816" s="16"/>
      <c r="L5816" s="16"/>
      <c r="M5816" s="16"/>
      <c r="N5816" s="16"/>
      <c r="O5816" s="16"/>
      <c r="P5816" s="16"/>
      <c r="Q5816" s="16"/>
      <c r="R5816" s="16"/>
      <c r="S5816" s="16"/>
      <c r="T5816" s="16"/>
      <c r="U5816" s="16"/>
      <c r="V5816" s="16"/>
      <c r="W5816" s="16"/>
      <c r="X5816" s="17">
        <v>12</v>
      </c>
      <c r="Y5816" s="16"/>
      <c r="Z5816" s="16"/>
      <c r="AA5816" s="16"/>
      <c r="AB5816" s="16"/>
      <c r="AC5816" s="16"/>
      <c r="AD5816" s="16"/>
      <c r="AE5816" s="16"/>
      <c r="AF5816" s="16"/>
      <c r="AG5816" s="16"/>
      <c r="AH5816" s="16"/>
      <c r="AI5816" s="18">
        <v>1079.89</v>
      </c>
      <c r="AJ5816" s="22">
        <f>AI5816*-0.029+-0.3</f>
        <v>-31.61681</v>
      </c>
      <c r="AK5816" s="22">
        <v>0</v>
      </c>
      <c r="AL5816" s="22">
        <v>0</v>
      </c>
      <c r="AM5816" s="22">
        <v>0</v>
      </c>
      <c r="AN5816" s="22">
        <v>-19.34</v>
      </c>
      <c r="AO5816" s="22">
        <v>0</v>
      </c>
      <c r="AP5816" s="18">
        <f>SUM(AI5816:AO5816)</f>
        <v>1028.93319</v>
      </c>
    </row>
    <row r="5817" ht="20.35" customHeight="1">
      <c r="A5817" t="s" s="28">
        <v>4352</v>
      </c>
      <c r="B5817" s="15">
        <v>44649</v>
      </c>
      <c r="C5817" s="16"/>
      <c r="D5817" s="16"/>
      <c r="E5817" s="31"/>
      <c r="F5817" s="31"/>
      <c r="G5817" s="16"/>
      <c r="H5817" s="16"/>
      <c r="I5817" s="16"/>
      <c r="J5817" s="16"/>
      <c r="K5817" s="16"/>
      <c r="L5817" s="16"/>
      <c r="M5817" s="16"/>
      <c r="N5817" s="16"/>
      <c r="O5817" s="16"/>
      <c r="P5817" s="16"/>
      <c r="Q5817" s="16"/>
      <c r="R5817" s="16"/>
      <c r="S5817" s="17">
        <v>1</v>
      </c>
      <c r="T5817" s="16"/>
      <c r="U5817" s="16"/>
      <c r="V5817" s="16"/>
      <c r="W5817" s="16"/>
      <c r="X5817" s="16"/>
      <c r="Y5817" s="16"/>
      <c r="Z5817" s="16"/>
      <c r="AA5817" s="16"/>
      <c r="AB5817" s="16"/>
      <c r="AC5817" s="16"/>
      <c r="AD5817" s="16"/>
      <c r="AE5817" s="16"/>
      <c r="AF5817" s="16"/>
      <c r="AG5817" s="16"/>
      <c r="AH5817" s="16"/>
      <c r="AI5817" s="18">
        <v>349.99</v>
      </c>
      <c r="AJ5817" s="22">
        <v>0</v>
      </c>
      <c r="AK5817" s="22">
        <v>0</v>
      </c>
      <c r="AL5817" s="22">
        <f>AI5817*-0.029-0.3</f>
        <v>-10.44971</v>
      </c>
      <c r="AM5817" s="22">
        <v>0</v>
      </c>
      <c r="AN5817" s="22">
        <v>-10</v>
      </c>
      <c r="AO5817" s="22">
        <v>0</v>
      </c>
      <c r="AP5817" s="18">
        <f>SUM(AI5817:AO5817)</f>
        <v>329.54029</v>
      </c>
    </row>
    <row r="5818" ht="32.35" customHeight="1">
      <c r="A5818" t="s" s="28">
        <v>4353</v>
      </c>
      <c r="B5818" s="15">
        <v>44649</v>
      </c>
      <c r="C5818" s="16"/>
      <c r="D5818" s="16"/>
      <c r="E5818" s="31"/>
      <c r="F5818" s="31"/>
      <c r="G5818" s="16"/>
      <c r="H5818" s="16"/>
      <c r="I5818" s="17">
        <v>1</v>
      </c>
      <c r="J5818" s="16"/>
      <c r="K5818" s="16"/>
      <c r="L5818" s="16"/>
      <c r="M5818" s="16"/>
      <c r="N5818" s="16"/>
      <c r="O5818" s="16"/>
      <c r="P5818" s="16"/>
      <c r="Q5818" s="16"/>
      <c r="R5818" s="16"/>
      <c r="S5818" s="16"/>
      <c r="T5818" s="16"/>
      <c r="U5818" s="16"/>
      <c r="V5818" s="16"/>
      <c r="W5818" s="16"/>
      <c r="X5818" s="16"/>
      <c r="Y5818" s="16"/>
      <c r="Z5818" s="16"/>
      <c r="AA5818" s="16"/>
      <c r="AB5818" s="16"/>
      <c r="AC5818" s="16"/>
      <c r="AD5818" s="16"/>
      <c r="AE5818" s="16"/>
      <c r="AF5818" s="16"/>
      <c r="AG5818" s="16"/>
      <c r="AH5818" s="16"/>
      <c r="AI5818" s="18">
        <v>1421.33</v>
      </c>
      <c r="AJ5818" s="22">
        <f>AI5818*-0.029+-0.3</f>
        <v>-41.51857</v>
      </c>
      <c r="AK5818" s="22">
        <v>0</v>
      </c>
      <c r="AL5818" s="22">
        <v>0</v>
      </c>
      <c r="AM5818" s="22">
        <v>0</v>
      </c>
      <c r="AN5818" s="22">
        <v>-104</v>
      </c>
      <c r="AO5818" s="22">
        <v>0</v>
      </c>
      <c r="AP5818" s="18">
        <f>SUM(AI5818:AO5818)</f>
        <v>1275.81143</v>
      </c>
    </row>
    <row r="5819" ht="20.35" customHeight="1">
      <c r="A5819" t="s" s="28">
        <v>4354</v>
      </c>
      <c r="B5819" s="15">
        <v>44649</v>
      </c>
      <c r="C5819" s="16"/>
      <c r="D5819" s="16"/>
      <c r="E5819" s="31"/>
      <c r="F5819" s="31"/>
      <c r="G5819" s="16"/>
      <c r="H5819" s="16"/>
      <c r="I5819" s="17">
        <v>2</v>
      </c>
      <c r="J5819" s="16"/>
      <c r="K5819" s="16"/>
      <c r="L5819" s="16"/>
      <c r="M5819" s="16"/>
      <c r="N5819" s="16"/>
      <c r="O5819" s="16"/>
      <c r="P5819" s="16"/>
      <c r="Q5819" s="16"/>
      <c r="R5819" s="16"/>
      <c r="S5819" s="17">
        <v>1</v>
      </c>
      <c r="T5819" s="16"/>
      <c r="U5819" s="16"/>
      <c r="V5819" s="16"/>
      <c r="W5819" s="16"/>
      <c r="X5819" s="16"/>
      <c r="Y5819" s="16"/>
      <c r="Z5819" s="16"/>
      <c r="AA5819" s="16"/>
      <c r="AB5819" s="16"/>
      <c r="AC5819" s="16"/>
      <c r="AD5819" s="16"/>
      <c r="AE5819" s="16"/>
      <c r="AF5819" s="16"/>
      <c r="AG5819" s="16"/>
      <c r="AH5819" s="16"/>
      <c r="AI5819" s="18">
        <v>2905.1</v>
      </c>
      <c r="AJ5819" s="22">
        <f>AI5819*-0.029+-0.3</f>
        <v>-84.5479</v>
      </c>
      <c r="AK5819" s="22">
        <v>0</v>
      </c>
      <c r="AL5819" s="22">
        <v>0</v>
      </c>
      <c r="AM5819" s="22">
        <v>0</v>
      </c>
      <c r="AN5819" s="22">
        <v>-46.02</v>
      </c>
      <c r="AO5819" s="22">
        <v>0</v>
      </c>
      <c r="AP5819" s="18">
        <f>SUM(AI5819:AO5819)</f>
        <v>2774.5321</v>
      </c>
    </row>
    <row r="5820" ht="20.35" customHeight="1">
      <c r="A5820" t="s" s="28">
        <v>4355</v>
      </c>
      <c r="B5820" s="15">
        <v>44649</v>
      </c>
      <c r="C5820" s="16"/>
      <c r="D5820" s="16"/>
      <c r="E5820" s="31"/>
      <c r="F5820" s="31"/>
      <c r="G5820" s="16"/>
      <c r="H5820" s="16"/>
      <c r="I5820" s="16"/>
      <c r="J5820" s="16"/>
      <c r="K5820" s="16"/>
      <c r="L5820" s="16"/>
      <c r="M5820" s="16"/>
      <c r="N5820" s="16"/>
      <c r="O5820" s="16"/>
      <c r="P5820" s="16"/>
      <c r="Q5820" s="16"/>
      <c r="R5820" s="16"/>
      <c r="S5820" s="17">
        <v>3</v>
      </c>
      <c r="T5820" s="16"/>
      <c r="U5820" s="16"/>
      <c r="V5820" s="16"/>
      <c r="W5820" s="16"/>
      <c r="X5820" s="16"/>
      <c r="Y5820" s="16"/>
      <c r="Z5820" s="16"/>
      <c r="AA5820" s="16"/>
      <c r="AB5820" s="16"/>
      <c r="AC5820" s="16"/>
      <c r="AD5820" s="16"/>
      <c r="AE5820" s="16"/>
      <c r="AF5820" s="16"/>
      <c r="AG5820" s="16"/>
      <c r="AH5820" s="16"/>
      <c r="AI5820" s="18">
        <v>1244.8</v>
      </c>
      <c r="AJ5820" s="22">
        <f>AI5820*-0.029+-0.3</f>
        <v>-36.3992</v>
      </c>
      <c r="AK5820" s="22">
        <v>0</v>
      </c>
      <c r="AL5820" s="22">
        <v>0</v>
      </c>
      <c r="AM5820" s="22">
        <v>0</v>
      </c>
      <c r="AN5820" s="22">
        <v>-123.49</v>
      </c>
      <c r="AO5820" s="22">
        <v>0</v>
      </c>
      <c r="AP5820" s="18">
        <f>SUM(AI5820:AO5820)</f>
        <v>1084.9108</v>
      </c>
    </row>
    <row r="5821" ht="20.35" customHeight="1">
      <c r="A5821" t="s" s="28">
        <v>4356</v>
      </c>
      <c r="B5821" s="15">
        <v>44649</v>
      </c>
      <c r="C5821" s="17">
        <v>1</v>
      </c>
      <c r="D5821" s="16"/>
      <c r="E5821" s="31"/>
      <c r="F5821" s="59">
        <v>1</v>
      </c>
      <c r="G5821" s="16"/>
      <c r="H5821" s="16"/>
      <c r="I5821" s="16"/>
      <c r="J5821" s="16"/>
      <c r="K5821" s="16"/>
      <c r="L5821" s="16"/>
      <c r="M5821" s="16"/>
      <c r="N5821" s="16"/>
      <c r="O5821" s="16"/>
      <c r="P5821" s="16"/>
      <c r="Q5821" s="16"/>
      <c r="R5821" s="16"/>
      <c r="S5821" s="16"/>
      <c r="T5821" s="16"/>
      <c r="U5821" s="16"/>
      <c r="V5821" s="16"/>
      <c r="W5821" s="16"/>
      <c r="X5821" s="16"/>
      <c r="Y5821" s="16"/>
      <c r="Z5821" s="16"/>
      <c r="AA5821" s="16"/>
      <c r="AB5821" s="16"/>
      <c r="AC5821" s="16"/>
      <c r="AD5821" s="16"/>
      <c r="AE5821" s="16"/>
      <c r="AF5821" s="16"/>
      <c r="AG5821" s="16"/>
      <c r="AH5821" s="16"/>
      <c r="AI5821" s="18">
        <v>449.99</v>
      </c>
      <c r="AJ5821" s="22">
        <f>AI5821*-0.029+-0.3</f>
        <v>-13.34971</v>
      </c>
      <c r="AK5821" s="22">
        <v>0</v>
      </c>
      <c r="AL5821" s="22">
        <v>0</v>
      </c>
      <c r="AM5821" s="22">
        <v>0</v>
      </c>
      <c r="AN5821" s="22">
        <v>-32.22</v>
      </c>
      <c r="AO5821" s="22">
        <v>0</v>
      </c>
      <c r="AP5821" s="18">
        <f>SUM(AI5821:AO5821)</f>
        <v>404.42029</v>
      </c>
    </row>
    <row r="5822" ht="20.35" customHeight="1">
      <c r="A5822" t="s" s="28">
        <v>4357</v>
      </c>
      <c r="B5822" s="15">
        <v>44649</v>
      </c>
      <c r="C5822" s="17">
        <v>1</v>
      </c>
      <c r="D5822" s="16"/>
      <c r="E5822" s="31"/>
      <c r="F5822" s="31"/>
      <c r="G5822" s="16"/>
      <c r="H5822" s="16"/>
      <c r="I5822" s="16"/>
      <c r="J5822" s="16"/>
      <c r="K5822" s="16"/>
      <c r="L5822" s="16"/>
      <c r="M5822" s="16"/>
      <c r="N5822" s="16"/>
      <c r="O5822" s="16"/>
      <c r="P5822" s="16"/>
      <c r="Q5822" s="16"/>
      <c r="R5822" s="16"/>
      <c r="S5822" s="16"/>
      <c r="T5822" s="16"/>
      <c r="U5822" s="16"/>
      <c r="V5822" s="16"/>
      <c r="W5822" s="16"/>
      <c r="X5822" s="16"/>
      <c r="Y5822" s="16"/>
      <c r="Z5822" s="16"/>
      <c r="AA5822" s="16"/>
      <c r="AB5822" s="16"/>
      <c r="AC5822" s="16"/>
      <c r="AD5822" s="16"/>
      <c r="AE5822" s="16"/>
      <c r="AF5822" s="16"/>
      <c r="AG5822" s="16"/>
      <c r="AH5822" s="16"/>
      <c r="AI5822" s="18">
        <v>299.99</v>
      </c>
      <c r="AJ5822" s="22">
        <f>AI5822*-0.029+-0.3</f>
        <v>-8.99971</v>
      </c>
      <c r="AK5822" s="22">
        <v>0</v>
      </c>
      <c r="AL5822" s="22">
        <v>0</v>
      </c>
      <c r="AM5822" s="22">
        <v>0</v>
      </c>
      <c r="AN5822" s="22">
        <v>-13.04</v>
      </c>
      <c r="AO5822" s="22">
        <v>0</v>
      </c>
      <c r="AP5822" s="18">
        <f>SUM(AI5822:AO5822)</f>
        <v>277.95029</v>
      </c>
    </row>
    <row r="5823" ht="20.35" customHeight="1">
      <c r="A5823" t="s" s="28">
        <v>4358</v>
      </c>
      <c r="B5823" s="15">
        <v>44649</v>
      </c>
      <c r="C5823" s="17">
        <v>1</v>
      </c>
      <c r="D5823" s="16"/>
      <c r="E5823" s="31"/>
      <c r="F5823" s="31"/>
      <c r="G5823" s="16"/>
      <c r="H5823" s="16"/>
      <c r="I5823" s="16"/>
      <c r="J5823" s="16"/>
      <c r="K5823" s="16"/>
      <c r="L5823" s="16"/>
      <c r="M5823" s="16"/>
      <c r="N5823" s="16"/>
      <c r="O5823" s="16"/>
      <c r="P5823" s="16"/>
      <c r="Q5823" s="16"/>
      <c r="R5823" s="16"/>
      <c r="S5823" s="16"/>
      <c r="T5823" s="16"/>
      <c r="U5823" s="16"/>
      <c r="V5823" s="16"/>
      <c r="W5823" s="16"/>
      <c r="X5823" s="16"/>
      <c r="Y5823" s="16"/>
      <c r="Z5823" s="16"/>
      <c r="AA5823" s="16"/>
      <c r="AB5823" s="16"/>
      <c r="AC5823" s="16"/>
      <c r="AD5823" s="16"/>
      <c r="AE5823" s="16"/>
      <c r="AF5823" s="16"/>
      <c r="AG5823" s="16"/>
      <c r="AH5823" s="16"/>
      <c r="AI5823" s="18">
        <v>339.99</v>
      </c>
      <c r="AJ5823" s="22">
        <f>AI5823*-0.029+-0.3</f>
        <v>-10.15971</v>
      </c>
      <c r="AK5823" s="22">
        <v>0</v>
      </c>
      <c r="AL5823" s="22">
        <v>0</v>
      </c>
      <c r="AM5823" s="22">
        <v>0</v>
      </c>
      <c r="AN5823" s="22">
        <v>-13.04</v>
      </c>
      <c r="AO5823" s="22">
        <v>0</v>
      </c>
      <c r="AP5823" s="18">
        <f>SUM(AI5823:AO5823)</f>
        <v>316.79029</v>
      </c>
    </row>
    <row r="5824" ht="20.35" customHeight="1">
      <c r="A5824" t="s" s="28">
        <v>4359</v>
      </c>
      <c r="B5824" s="15">
        <v>44649</v>
      </c>
      <c r="C5824" s="16"/>
      <c r="D5824" s="16"/>
      <c r="E5824" s="31"/>
      <c r="F5824" s="31"/>
      <c r="G5824" s="16"/>
      <c r="H5824" s="16"/>
      <c r="I5824" s="17">
        <v>4</v>
      </c>
      <c r="J5824" s="16"/>
      <c r="K5824" s="16"/>
      <c r="L5824" s="16"/>
      <c r="M5824" s="16"/>
      <c r="N5824" s="16"/>
      <c r="O5824" s="16"/>
      <c r="P5824" s="16"/>
      <c r="Q5824" s="16"/>
      <c r="R5824" s="17">
        <v>1</v>
      </c>
      <c r="S5824" s="16"/>
      <c r="T5824" s="16"/>
      <c r="U5824" s="16"/>
      <c r="V5824" s="16"/>
      <c r="W5824" s="16"/>
      <c r="X5824" s="17">
        <v>4</v>
      </c>
      <c r="Y5824" s="16"/>
      <c r="Z5824" s="16"/>
      <c r="AA5824" s="16"/>
      <c r="AB5824" s="16"/>
      <c r="AC5824" s="16"/>
      <c r="AD5824" s="16"/>
      <c r="AE5824" s="16"/>
      <c r="AF5824" s="16"/>
      <c r="AG5824" s="16"/>
      <c r="AH5824" s="16"/>
      <c r="AI5824" s="18">
        <v>5714.87</v>
      </c>
      <c r="AJ5824" s="22">
        <f>AI5824*-0.029+-0.3</f>
        <v>-166.03123</v>
      </c>
      <c r="AK5824" s="22">
        <v>0</v>
      </c>
      <c r="AL5824" s="22">
        <v>0</v>
      </c>
      <c r="AM5824" s="22">
        <v>0</v>
      </c>
      <c r="AN5824" s="22">
        <v>-80.40000000000001</v>
      </c>
      <c r="AO5824" s="22">
        <v>0</v>
      </c>
      <c r="AP5824" s="18">
        <f>SUM(AI5824:AO5824)</f>
        <v>5468.43877</v>
      </c>
    </row>
    <row r="5825" ht="20.35" customHeight="1">
      <c r="A5825" t="s" s="28">
        <v>4360</v>
      </c>
      <c r="B5825" s="15">
        <v>44649</v>
      </c>
      <c r="C5825" s="17">
        <v>1</v>
      </c>
      <c r="D5825" s="16"/>
      <c r="E5825" s="31"/>
      <c r="F5825" s="59">
        <v>1</v>
      </c>
      <c r="G5825" s="16"/>
      <c r="H5825" s="16"/>
      <c r="I5825" s="16"/>
      <c r="J5825" s="16"/>
      <c r="K5825" s="16"/>
      <c r="L5825" s="16"/>
      <c r="M5825" s="16"/>
      <c r="N5825" s="16"/>
      <c r="O5825" s="16"/>
      <c r="P5825" s="16"/>
      <c r="Q5825" s="16"/>
      <c r="R5825" s="16"/>
      <c r="S5825" s="16"/>
      <c r="T5825" s="16"/>
      <c r="U5825" s="16"/>
      <c r="V5825" s="16"/>
      <c r="W5825" s="16"/>
      <c r="X5825" s="16"/>
      <c r="Y5825" s="16"/>
      <c r="Z5825" s="17">
        <v>1</v>
      </c>
      <c r="AA5825" s="16"/>
      <c r="AB5825" s="16"/>
      <c r="AC5825" s="16"/>
      <c r="AD5825" s="16"/>
      <c r="AE5825" s="16"/>
      <c r="AF5825" s="16"/>
      <c r="AG5825" s="16"/>
      <c r="AH5825" s="16"/>
      <c r="AI5825" s="18">
        <v>581.79</v>
      </c>
      <c r="AJ5825" s="22">
        <f>AI5825*-0.029+-0.3</f>
        <v>-17.17191</v>
      </c>
      <c r="AK5825" s="22">
        <v>0</v>
      </c>
      <c r="AL5825" s="22">
        <v>0</v>
      </c>
      <c r="AM5825" s="22">
        <v>0</v>
      </c>
      <c r="AN5825" s="22">
        <v>-16.09</v>
      </c>
      <c r="AO5825" s="22">
        <v>0</v>
      </c>
      <c r="AP5825" s="18">
        <f>SUM(AI5825:AO5825)</f>
        <v>548.52809</v>
      </c>
    </row>
    <row r="5826" ht="20.35" customHeight="1">
      <c r="A5826" t="s" s="28">
        <v>3165</v>
      </c>
      <c r="B5826" s="15">
        <v>44650</v>
      </c>
      <c r="C5826" s="16"/>
      <c r="D5826" s="16"/>
      <c r="E5826" s="31"/>
      <c r="F5826" s="31"/>
      <c r="G5826" s="16"/>
      <c r="H5826" s="16"/>
      <c r="I5826" s="16"/>
      <c r="J5826" s="16"/>
      <c r="K5826" s="16"/>
      <c r="L5826" s="16"/>
      <c r="M5826" s="16"/>
      <c r="N5826" s="16"/>
      <c r="O5826" s="16"/>
      <c r="P5826" s="16"/>
      <c r="Q5826" s="16"/>
      <c r="R5826" s="16"/>
      <c r="S5826" s="16"/>
      <c r="T5826" s="16"/>
      <c r="U5826" s="16"/>
      <c r="V5826" s="16"/>
      <c r="W5826" s="16"/>
      <c r="X5826" s="16"/>
      <c r="Y5826" s="16"/>
      <c r="Z5826" s="17">
        <v>1</v>
      </c>
      <c r="AA5826" s="16"/>
      <c r="AB5826" s="16"/>
      <c r="AC5826" s="16"/>
      <c r="AD5826" s="16"/>
      <c r="AE5826" s="16"/>
      <c r="AF5826" s="16"/>
      <c r="AG5826" s="16"/>
      <c r="AH5826" s="16"/>
      <c r="AI5826" s="18">
        <v>54.98</v>
      </c>
      <c r="AJ5826" s="22">
        <v>0</v>
      </c>
      <c r="AK5826" s="22">
        <f>AI5826*-0.029+-0.3</f>
        <v>-1.89442</v>
      </c>
      <c r="AL5826" s="22">
        <v>0</v>
      </c>
      <c r="AM5826" s="22">
        <v>0</v>
      </c>
      <c r="AN5826" s="22">
        <v>0</v>
      </c>
      <c r="AO5826" s="22">
        <v>0</v>
      </c>
      <c r="AP5826" s="18">
        <f>SUM(AI5826:AO5826)</f>
        <v>53.08558</v>
      </c>
    </row>
    <row r="5827" ht="20.35" customHeight="1">
      <c r="A5827" t="s" s="28">
        <v>3165</v>
      </c>
      <c r="B5827" s="15">
        <v>44650</v>
      </c>
      <c r="C5827" s="16"/>
      <c r="D5827" s="16"/>
      <c r="E5827" s="31"/>
      <c r="F5827" s="31"/>
      <c r="G5827" s="16"/>
      <c r="H5827" s="16"/>
      <c r="I5827" s="16"/>
      <c r="J5827" s="16"/>
      <c r="K5827" s="16"/>
      <c r="L5827" s="17">
        <v>2</v>
      </c>
      <c r="M5827" s="16"/>
      <c r="N5827" s="16"/>
      <c r="O5827" s="16"/>
      <c r="P5827" s="16"/>
      <c r="Q5827" s="16"/>
      <c r="R5827" s="16"/>
      <c r="S5827" s="17">
        <v>1</v>
      </c>
      <c r="T5827" s="16"/>
      <c r="U5827" s="16"/>
      <c r="V5827" s="16"/>
      <c r="W5827" s="16"/>
      <c r="X5827" s="16"/>
      <c r="Y5827" s="16"/>
      <c r="Z5827" s="16"/>
      <c r="AA5827" s="16"/>
      <c r="AB5827" s="16"/>
      <c r="AC5827" s="16"/>
      <c r="AD5827" s="16"/>
      <c r="AE5827" s="16"/>
      <c r="AF5827" s="16"/>
      <c r="AG5827" s="16"/>
      <c r="AH5827" s="16"/>
      <c r="AI5827" s="18">
        <v>1949.96</v>
      </c>
      <c r="AJ5827" s="22">
        <v>0</v>
      </c>
      <c r="AK5827" s="22">
        <f>AI5827*-0.029+-0.3</f>
        <v>-56.84884</v>
      </c>
      <c r="AL5827" s="22">
        <v>0</v>
      </c>
      <c r="AM5827" s="22">
        <v>0</v>
      </c>
      <c r="AN5827" s="22">
        <v>-22.34</v>
      </c>
      <c r="AO5827" s="22">
        <v>0</v>
      </c>
      <c r="AP5827" s="18">
        <f>SUM(AI5827:AO5827)</f>
        <v>1870.77116</v>
      </c>
    </row>
    <row r="5828" ht="20.35" customHeight="1">
      <c r="A5828" t="s" s="28">
        <v>4361</v>
      </c>
      <c r="B5828" s="15">
        <v>44650</v>
      </c>
      <c r="C5828" s="16"/>
      <c r="D5828" s="16"/>
      <c r="E5828" s="31"/>
      <c r="F5828" s="31"/>
      <c r="G5828" s="16"/>
      <c r="H5828" s="16"/>
      <c r="I5828" s="16"/>
      <c r="J5828" s="16"/>
      <c r="K5828" s="16"/>
      <c r="L5828" s="17">
        <v>6</v>
      </c>
      <c r="M5828" s="16"/>
      <c r="N5828" s="16"/>
      <c r="O5828" s="16"/>
      <c r="P5828" s="16"/>
      <c r="Q5828" s="16"/>
      <c r="R5828" s="17">
        <v>1</v>
      </c>
      <c r="S5828" s="16"/>
      <c r="T5828" s="16"/>
      <c r="U5828" s="16"/>
      <c r="V5828" s="16"/>
      <c r="W5828" s="16"/>
      <c r="X5828" s="17">
        <v>18</v>
      </c>
      <c r="Y5828" s="16"/>
      <c r="Z5828" s="16"/>
      <c r="AA5828" s="16"/>
      <c r="AB5828" s="16"/>
      <c r="AC5828" s="16"/>
      <c r="AD5828" s="16"/>
      <c r="AE5828" s="16"/>
      <c r="AF5828" s="16"/>
      <c r="AG5828" s="16"/>
      <c r="AH5828" s="16"/>
      <c r="AI5828" s="18">
        <v>8974.75</v>
      </c>
      <c r="AJ5828" s="22">
        <f>AI5828*-0.029+-0.3</f>
        <v>-260.56775</v>
      </c>
      <c r="AK5828" s="22">
        <v>0</v>
      </c>
      <c r="AL5828" s="22">
        <v>0</v>
      </c>
      <c r="AM5828" s="22">
        <v>0</v>
      </c>
      <c r="AN5828" s="22">
        <v>-150.29</v>
      </c>
      <c r="AO5828" s="22">
        <v>0</v>
      </c>
      <c r="AP5828" s="18">
        <f>SUM(AI5828:AO5828)</f>
        <v>8563.892250000001</v>
      </c>
    </row>
    <row r="5829" ht="20.35" customHeight="1">
      <c r="A5829" t="s" s="28">
        <v>3412</v>
      </c>
      <c r="B5829" s="15">
        <v>44650</v>
      </c>
      <c r="C5829" s="16"/>
      <c r="D5829" s="16"/>
      <c r="E5829" s="31"/>
      <c r="F5829" s="31"/>
      <c r="G5829" s="16"/>
      <c r="H5829" s="16"/>
      <c r="I5829" s="16"/>
      <c r="J5829" s="16"/>
      <c r="K5829" s="16"/>
      <c r="L5829" s="31"/>
      <c r="M5829" s="16"/>
      <c r="N5829" s="16"/>
      <c r="O5829" s="16"/>
      <c r="P5829" s="16"/>
      <c r="Q5829" s="16"/>
      <c r="R5829" s="16"/>
      <c r="S5829" s="16"/>
      <c r="T5829" s="16"/>
      <c r="U5829" s="16"/>
      <c r="V5829" s="16"/>
      <c r="W5829" s="16"/>
      <c r="X5829" s="16"/>
      <c r="Y5829" s="16"/>
      <c r="Z5829" s="16"/>
      <c r="AA5829" s="16"/>
      <c r="AB5829" s="16"/>
      <c r="AC5829" s="16"/>
      <c r="AD5829" s="16"/>
      <c r="AE5829" s="16"/>
      <c r="AF5829" s="16"/>
      <c r="AG5829" s="16"/>
      <c r="AH5829" s="16"/>
      <c r="AI5829" s="18">
        <v>4345.39</v>
      </c>
      <c r="AJ5829" s="22">
        <v>0</v>
      </c>
      <c r="AK5829" s="22">
        <v>0</v>
      </c>
      <c r="AL5829" s="22">
        <v>0</v>
      </c>
      <c r="AM5829" s="22">
        <v>0</v>
      </c>
      <c r="AN5829" s="22">
        <v>-157.89</v>
      </c>
      <c r="AO5829" s="22">
        <v>0</v>
      </c>
      <c r="AP5829" s="18">
        <f>SUM(AI5829:AO5829)</f>
        <v>4187.5</v>
      </c>
    </row>
    <row r="5830" ht="20.35" customHeight="1">
      <c r="A5830" t="s" s="28">
        <v>2688</v>
      </c>
      <c r="B5830" s="15">
        <v>44650</v>
      </c>
      <c r="C5830" s="16"/>
      <c r="D5830" s="16"/>
      <c r="E5830" s="31"/>
      <c r="F5830" s="31"/>
      <c r="G5830" s="16"/>
      <c r="H5830" s="16"/>
      <c r="I5830" s="16"/>
      <c r="J5830" s="16"/>
      <c r="K5830" s="16"/>
      <c r="L5830" s="17">
        <v>4</v>
      </c>
      <c r="M5830" s="16"/>
      <c r="N5830" s="16"/>
      <c r="O5830" s="16"/>
      <c r="P5830" s="16"/>
      <c r="Q5830" s="16"/>
      <c r="R5830" s="16"/>
      <c r="S5830" s="16"/>
      <c r="T5830" s="16"/>
      <c r="U5830" s="16"/>
      <c r="V5830" s="16"/>
      <c r="W5830" s="16"/>
      <c r="X5830" s="16"/>
      <c r="Y5830" s="16"/>
      <c r="Z5830" s="16"/>
      <c r="AA5830" s="16"/>
      <c r="AB5830" s="16"/>
      <c r="AC5830" s="16"/>
      <c r="AD5830" s="16"/>
      <c r="AE5830" s="16"/>
      <c r="AF5830" s="16"/>
      <c r="AG5830" s="16"/>
      <c r="AH5830" s="16"/>
      <c r="AI5830" s="18">
        <v>2526.17</v>
      </c>
      <c r="AJ5830" s="22">
        <f>AI5830*-0.029+-0.3</f>
        <v>-73.55893</v>
      </c>
      <c r="AK5830" s="22">
        <v>0</v>
      </c>
      <c r="AL5830" s="22">
        <v>0</v>
      </c>
      <c r="AM5830" s="22">
        <v>0</v>
      </c>
      <c r="AN5830" s="22">
        <v>-51.44</v>
      </c>
      <c r="AO5830" s="22">
        <v>0</v>
      </c>
      <c r="AP5830" s="18">
        <f>SUM(AI5830:AO5830)</f>
        <v>2401.17107</v>
      </c>
    </row>
    <row r="5831" ht="20.35" customHeight="1">
      <c r="A5831" t="s" s="28">
        <v>4152</v>
      </c>
      <c r="B5831" s="15">
        <v>44651</v>
      </c>
      <c r="C5831" s="17">
        <v>2</v>
      </c>
      <c r="D5831" s="16"/>
      <c r="E5831" s="31"/>
      <c r="F5831" s="31"/>
      <c r="G5831" s="16"/>
      <c r="H5831" s="16"/>
      <c r="I5831" s="16"/>
      <c r="J5831" s="16"/>
      <c r="K5831" s="16"/>
      <c r="L5831" s="16"/>
      <c r="M5831" s="16"/>
      <c r="N5831" s="16"/>
      <c r="O5831" s="16"/>
      <c r="P5831" s="16"/>
      <c r="Q5831" s="16"/>
      <c r="R5831" s="16"/>
      <c r="S5831" s="16"/>
      <c r="T5831" s="16"/>
      <c r="U5831" s="16"/>
      <c r="V5831" s="16"/>
      <c r="W5831" s="16"/>
      <c r="X5831" s="16"/>
      <c r="Y5831" s="16"/>
      <c r="Z5831" s="16"/>
      <c r="AA5831" s="16"/>
      <c r="AB5831" s="16"/>
      <c r="AC5831" s="16"/>
      <c r="AD5831" s="16"/>
      <c r="AE5831" s="16"/>
      <c r="AF5831" s="16"/>
      <c r="AG5831" s="16"/>
      <c r="AH5831" s="16"/>
      <c r="AI5831" s="18">
        <v>599.98</v>
      </c>
      <c r="AJ5831" s="22">
        <v>0</v>
      </c>
      <c r="AK5831" s="22">
        <f>AI5831*-0.029+-0.3</f>
        <v>-17.69942</v>
      </c>
      <c r="AL5831" s="22">
        <v>0</v>
      </c>
      <c r="AM5831" s="22">
        <v>0</v>
      </c>
      <c r="AN5831" s="22">
        <v>-24.02</v>
      </c>
      <c r="AO5831" s="22">
        <v>0</v>
      </c>
      <c r="AP5831" s="18">
        <f>SUM(AI5831:AO5831)</f>
        <v>558.26058</v>
      </c>
    </row>
    <row r="5832" ht="20.35" customHeight="1">
      <c r="A5832" t="s" s="28">
        <v>4235</v>
      </c>
      <c r="B5832" s="15">
        <v>44651</v>
      </c>
      <c r="C5832" s="17">
        <v>1</v>
      </c>
      <c r="D5832" s="16"/>
      <c r="E5832" s="31"/>
      <c r="F5832" s="59">
        <v>1</v>
      </c>
      <c r="G5832" s="16"/>
      <c r="H5832" s="16"/>
      <c r="I5832" s="16"/>
      <c r="J5832" s="16"/>
      <c r="K5832" s="16"/>
      <c r="L5832" s="16"/>
      <c r="M5832" s="16"/>
      <c r="N5832" s="16"/>
      <c r="O5832" s="16"/>
      <c r="P5832" s="16"/>
      <c r="Q5832" s="16"/>
      <c r="R5832" s="16"/>
      <c r="S5832" s="16"/>
      <c r="T5832" s="16"/>
      <c r="U5832" s="16"/>
      <c r="V5832" s="16"/>
      <c r="W5832" s="16"/>
      <c r="X5832" s="16"/>
      <c r="Y5832" s="16"/>
      <c r="Z5832" s="16"/>
      <c r="AA5832" s="16"/>
      <c r="AB5832" s="16"/>
      <c r="AC5832" s="16"/>
      <c r="AD5832" s="16"/>
      <c r="AE5832" s="16"/>
      <c r="AF5832" s="16"/>
      <c r="AG5832" s="16"/>
      <c r="AH5832" s="16"/>
      <c r="AI5832" s="18">
        <v>489.99</v>
      </c>
      <c r="AJ5832" s="22">
        <f>AI5832*-0.029+-0.3</f>
        <v>-14.50971</v>
      </c>
      <c r="AK5832" s="22">
        <v>0</v>
      </c>
      <c r="AL5832" s="22">
        <v>0</v>
      </c>
      <c r="AM5832" s="22">
        <v>0</v>
      </c>
      <c r="AN5832" s="22">
        <v>-18.78</v>
      </c>
      <c r="AO5832" s="22">
        <v>0</v>
      </c>
      <c r="AP5832" s="18">
        <f>SUM(AI5832:AO5832)</f>
        <v>456.70029</v>
      </c>
    </row>
    <row r="5833" ht="20.35" customHeight="1">
      <c r="A5833" t="s" s="28">
        <v>3462</v>
      </c>
      <c r="B5833" s="15">
        <v>44651</v>
      </c>
      <c r="C5833" s="16"/>
      <c r="D5833" s="16"/>
      <c r="E5833" s="31"/>
      <c r="F5833" s="31"/>
      <c r="G5833" s="16"/>
      <c r="H5833" s="16"/>
      <c r="I5833" s="16"/>
      <c r="J5833" s="16"/>
      <c r="K5833" s="16"/>
      <c r="L5833" s="16"/>
      <c r="M5833" s="16"/>
      <c r="N5833" s="16"/>
      <c r="O5833" s="16"/>
      <c r="P5833" s="16"/>
      <c r="Q5833" s="16"/>
      <c r="R5833" s="16"/>
      <c r="S5833" s="16"/>
      <c r="T5833" s="16"/>
      <c r="U5833" s="16"/>
      <c r="V5833" s="16"/>
      <c r="W5833" s="16"/>
      <c r="X5833" s="16"/>
      <c r="Y5833" s="16"/>
      <c r="Z5833" s="17">
        <v>1</v>
      </c>
      <c r="AA5833" s="16"/>
      <c r="AB5833" s="16"/>
      <c r="AC5833" s="16"/>
      <c r="AD5833" s="16"/>
      <c r="AE5833" s="16"/>
      <c r="AF5833" s="16"/>
      <c r="AG5833" s="16"/>
      <c r="AH5833" s="16"/>
      <c r="AI5833" s="18">
        <v>54.98</v>
      </c>
      <c r="AJ5833" s="22">
        <v>0</v>
      </c>
      <c r="AK5833" s="22">
        <f>AI5833*-0.029+-0.3</f>
        <v>-1.89442</v>
      </c>
      <c r="AL5833" s="22">
        <v>0</v>
      </c>
      <c r="AM5833" s="22">
        <v>0</v>
      </c>
      <c r="AN5833" s="22">
        <v>-7.95</v>
      </c>
      <c r="AO5833" s="22">
        <v>0</v>
      </c>
      <c r="AP5833" s="18">
        <f>SUM(AI5833:AO5833)</f>
        <v>45.13558</v>
      </c>
    </row>
    <row r="5834" ht="20.35" customHeight="1">
      <c r="A5834" t="s" s="28">
        <v>4362</v>
      </c>
      <c r="B5834" s="15">
        <v>44651</v>
      </c>
      <c r="C5834" s="17">
        <v>1</v>
      </c>
      <c r="D5834" s="16"/>
      <c r="E5834" s="31"/>
      <c r="F5834" s="59">
        <v>1</v>
      </c>
      <c r="G5834" s="16"/>
      <c r="H5834" s="16"/>
      <c r="I5834" s="16"/>
      <c r="J5834" s="16"/>
      <c r="K5834" s="16"/>
      <c r="L5834" s="16"/>
      <c r="M5834" s="16"/>
      <c r="N5834" s="16"/>
      <c r="O5834" s="16"/>
      <c r="P5834" s="16"/>
      <c r="Q5834" s="16"/>
      <c r="R5834" s="16"/>
      <c r="S5834" s="16"/>
      <c r="T5834" s="16"/>
      <c r="U5834" s="16"/>
      <c r="V5834" s="16"/>
      <c r="W5834" s="16"/>
      <c r="X5834" s="16"/>
      <c r="Y5834" s="16"/>
      <c r="Z5834" s="16"/>
      <c r="AA5834" s="16"/>
      <c r="AB5834" s="16"/>
      <c r="AC5834" s="16"/>
      <c r="AD5834" s="16"/>
      <c r="AE5834" s="16"/>
      <c r="AF5834" s="16"/>
      <c r="AG5834" s="16"/>
      <c r="AH5834" s="16"/>
      <c r="AI5834" s="18">
        <v>489.99</v>
      </c>
      <c r="AJ5834" s="22">
        <f>AI5834*-0.029+-0.3</f>
        <v>-14.50971</v>
      </c>
      <c r="AK5834" s="22">
        <v>0</v>
      </c>
      <c r="AL5834" s="22">
        <v>0</v>
      </c>
      <c r="AM5834" s="22">
        <v>0</v>
      </c>
      <c r="AN5834" s="22">
        <v>-18.78</v>
      </c>
      <c r="AO5834" s="22">
        <v>0</v>
      </c>
      <c r="AP5834" s="18">
        <f>SUM(AI5834:AO5834)</f>
        <v>456.70029</v>
      </c>
    </row>
    <row r="5835" ht="20.35" customHeight="1">
      <c r="A5835" t="s" s="28">
        <v>3738</v>
      </c>
      <c r="B5835" s="15">
        <v>44651</v>
      </c>
      <c r="C5835" s="17">
        <v>1</v>
      </c>
      <c r="D5835" s="16"/>
      <c r="E5835" s="31"/>
      <c r="F5835" s="59">
        <v>1</v>
      </c>
      <c r="G5835" s="16"/>
      <c r="H5835" s="16"/>
      <c r="I5835" s="16"/>
      <c r="J5835" s="16"/>
      <c r="K5835" s="16"/>
      <c r="L5835" s="16"/>
      <c r="M5835" s="16"/>
      <c r="N5835" s="16"/>
      <c r="O5835" s="16"/>
      <c r="P5835" s="16"/>
      <c r="Q5835" s="16"/>
      <c r="R5835" s="16"/>
      <c r="S5835" s="16"/>
      <c r="T5835" s="16"/>
      <c r="U5835" s="16"/>
      <c r="V5835" s="16"/>
      <c r="W5835" s="16"/>
      <c r="X5835" s="16"/>
      <c r="Y5835" s="16"/>
      <c r="Z5835" s="16"/>
      <c r="AA5835" s="16"/>
      <c r="AB5835" s="16"/>
      <c r="AC5835" s="16"/>
      <c r="AD5835" s="16"/>
      <c r="AE5835" s="16"/>
      <c r="AF5835" s="16"/>
      <c r="AG5835" s="16"/>
      <c r="AH5835" s="16"/>
      <c r="AI5835" s="18">
        <v>469.98</v>
      </c>
      <c r="AJ5835" s="22">
        <v>0</v>
      </c>
      <c r="AK5835" s="22">
        <v>0</v>
      </c>
      <c r="AL5835" s="22">
        <f>AI5835*-0.029-0.3</f>
        <v>-13.92942</v>
      </c>
      <c r="AM5835" s="22">
        <v>0</v>
      </c>
      <c r="AN5835" s="22">
        <v>-18.02</v>
      </c>
      <c r="AO5835" s="22">
        <v>0</v>
      </c>
      <c r="AP5835" s="18">
        <f>SUM(AI5835:AO5835)</f>
        <v>438.03058</v>
      </c>
    </row>
    <row r="5836" ht="20.35" customHeight="1">
      <c r="A5836" t="s" s="28">
        <v>4363</v>
      </c>
      <c r="B5836" s="15">
        <v>44651</v>
      </c>
      <c r="C5836" s="16"/>
      <c r="D5836" s="16"/>
      <c r="E5836" s="31"/>
      <c r="F5836" s="31"/>
      <c r="G5836" s="16"/>
      <c r="H5836" s="16"/>
      <c r="I5836" s="16"/>
      <c r="J5836" s="16"/>
      <c r="K5836" s="16"/>
      <c r="L5836" s="16"/>
      <c r="M5836" s="16"/>
      <c r="N5836" s="16"/>
      <c r="O5836" s="16"/>
      <c r="P5836" s="16"/>
      <c r="Q5836" s="16"/>
      <c r="R5836" s="16"/>
      <c r="S5836" s="17">
        <v>1</v>
      </c>
      <c r="T5836" s="16"/>
      <c r="U5836" s="16"/>
      <c r="V5836" s="16"/>
      <c r="W5836" s="16"/>
      <c r="X5836" s="16"/>
      <c r="Y5836" s="16"/>
      <c r="Z5836" s="16"/>
      <c r="AA5836" s="16"/>
      <c r="AB5836" s="16"/>
      <c r="AC5836" s="16"/>
      <c r="AD5836" s="16"/>
      <c r="AE5836" s="16"/>
      <c r="AF5836" s="16"/>
      <c r="AG5836" s="16"/>
      <c r="AH5836" s="16"/>
      <c r="AI5836" s="18">
        <v>430.98</v>
      </c>
      <c r="AJ5836" s="22">
        <v>0</v>
      </c>
      <c r="AK5836" s="22">
        <v>0</v>
      </c>
      <c r="AL5836" s="22">
        <f>AI5836*-0.029-0.3</f>
        <v>-12.79842</v>
      </c>
      <c r="AM5836" s="22">
        <v>0</v>
      </c>
      <c r="AN5836" s="22">
        <v>-36.99</v>
      </c>
      <c r="AO5836" s="22">
        <v>0</v>
      </c>
      <c r="AP5836" s="18">
        <f>SUM(AI5836:AO5836)</f>
        <v>381.19158</v>
      </c>
    </row>
    <row r="5837" ht="20.35" customHeight="1">
      <c r="A5837" t="s" s="28">
        <v>4364</v>
      </c>
      <c r="B5837" s="15">
        <v>44651</v>
      </c>
      <c r="C5837" s="17">
        <v>1</v>
      </c>
      <c r="D5837" s="16"/>
      <c r="E5837" s="31"/>
      <c r="F5837" s="59">
        <v>1</v>
      </c>
      <c r="G5837" s="16"/>
      <c r="H5837" s="16"/>
      <c r="I5837" s="16"/>
      <c r="J5837" s="16"/>
      <c r="K5837" s="16"/>
      <c r="L5837" s="16"/>
      <c r="M5837" s="16"/>
      <c r="N5837" s="16"/>
      <c r="O5837" s="16"/>
      <c r="P5837" s="16"/>
      <c r="Q5837" s="16"/>
      <c r="R5837" s="16"/>
      <c r="S5837" s="17">
        <v>1</v>
      </c>
      <c r="T5837" s="16"/>
      <c r="U5837" s="16"/>
      <c r="V5837" s="16"/>
      <c r="W5837" s="16"/>
      <c r="X5837" s="16"/>
      <c r="Y5837" s="16"/>
      <c r="Z5837" s="16"/>
      <c r="AA5837" s="16"/>
      <c r="AB5837" s="16"/>
      <c r="AC5837" s="16"/>
      <c r="AD5837" s="16"/>
      <c r="AE5837" s="16"/>
      <c r="AF5837" s="16"/>
      <c r="AG5837" s="16"/>
      <c r="AH5837" s="16"/>
      <c r="AI5837" s="18">
        <v>2439.96</v>
      </c>
      <c r="AJ5837" s="22">
        <f>AI5837*-0.029+-0.3</f>
        <v>-71.05884</v>
      </c>
      <c r="AK5837" s="22">
        <v>0</v>
      </c>
      <c r="AL5837" s="22">
        <v>0</v>
      </c>
      <c r="AM5837" s="22">
        <v>0</v>
      </c>
      <c r="AN5837" s="22">
        <v>-45.08</v>
      </c>
      <c r="AO5837" s="22">
        <v>0</v>
      </c>
      <c r="AP5837" s="18">
        <f>SUM(AI5837:AO5837)</f>
        <v>2323.82116</v>
      </c>
    </row>
    <row r="5838" ht="20.35" customHeight="1">
      <c r="A5838" t="s" s="28">
        <v>396</v>
      </c>
      <c r="B5838" s="15">
        <v>44651</v>
      </c>
      <c r="C5838" s="16"/>
      <c r="D5838" s="16"/>
      <c r="E5838" s="31"/>
      <c r="F5838" s="31"/>
      <c r="G5838" s="16"/>
      <c r="H5838" s="16"/>
      <c r="I5838" s="16"/>
      <c r="J5838" s="16"/>
      <c r="K5838" s="16"/>
      <c r="L5838" s="16"/>
      <c r="M5838" s="16"/>
      <c r="N5838" s="16"/>
      <c r="O5838" s="16"/>
      <c r="P5838" s="16"/>
      <c r="Q5838" s="16"/>
      <c r="R5838" s="16"/>
      <c r="S5838" s="16"/>
      <c r="T5838" s="16"/>
      <c r="U5838" s="16"/>
      <c r="V5838" s="16"/>
      <c r="W5838" s="16"/>
      <c r="X5838" s="16"/>
      <c r="Y5838" s="16"/>
      <c r="Z5838" s="16"/>
      <c r="AA5838" s="16"/>
      <c r="AB5838" s="16"/>
      <c r="AC5838" s="16"/>
      <c r="AD5838" s="16"/>
      <c r="AE5838" s="16"/>
      <c r="AF5838" s="16"/>
      <c r="AG5838" s="16"/>
      <c r="AH5838" s="16"/>
      <c r="AI5838" s="18">
        <v>19.55</v>
      </c>
      <c r="AJ5838" s="22">
        <v>0</v>
      </c>
      <c r="AK5838" s="22">
        <v>0</v>
      </c>
      <c r="AL5838" s="22">
        <f>AI5838*-0.029-0.3</f>
        <v>-0.86695</v>
      </c>
      <c r="AM5838" s="22">
        <v>0</v>
      </c>
      <c r="AN5838" s="22">
        <v>-3.78</v>
      </c>
      <c r="AO5838" s="22">
        <v>0</v>
      </c>
      <c r="AP5838" s="18">
        <f>SUM(AI5838:AO5838)</f>
        <v>14.90305</v>
      </c>
    </row>
    <row r="5839" ht="20.35" customHeight="1">
      <c r="A5839" t="s" s="28">
        <v>4278</v>
      </c>
      <c r="B5839" s="15">
        <v>44651</v>
      </c>
      <c r="C5839" s="16"/>
      <c r="D5839" s="16"/>
      <c r="E5839" s="31"/>
      <c r="F5839" s="31"/>
      <c r="G5839" s="16"/>
      <c r="H5839" s="16"/>
      <c r="I5839" s="17">
        <v>4</v>
      </c>
      <c r="J5839" s="16"/>
      <c r="K5839" s="16"/>
      <c r="L5839" s="16"/>
      <c r="M5839" s="16"/>
      <c r="N5839" s="16"/>
      <c r="O5839" s="16"/>
      <c r="P5839" s="16"/>
      <c r="Q5839" s="16"/>
      <c r="R5839" s="16"/>
      <c r="S5839" s="17">
        <v>2</v>
      </c>
      <c r="T5839" s="16"/>
      <c r="U5839" s="17">
        <v>2</v>
      </c>
      <c r="V5839" s="16"/>
      <c r="W5839" s="16"/>
      <c r="X5839" s="16"/>
      <c r="Y5839" s="16"/>
      <c r="Z5839" s="16"/>
      <c r="AA5839" s="16"/>
      <c r="AB5839" s="16"/>
      <c r="AC5839" s="16"/>
      <c r="AD5839" s="16"/>
      <c r="AE5839" s="16"/>
      <c r="AF5839" s="16"/>
      <c r="AG5839" s="16"/>
      <c r="AH5839" s="16"/>
      <c r="AI5839" s="18">
        <v>9350</v>
      </c>
      <c r="AJ5839" s="22">
        <v>0</v>
      </c>
      <c r="AK5839" s="22">
        <v>0</v>
      </c>
      <c r="AL5839" s="22">
        <v>0</v>
      </c>
      <c r="AM5839" s="22">
        <v>0</v>
      </c>
      <c r="AN5839" s="22">
        <v>0</v>
      </c>
      <c r="AO5839" s="22">
        <v>0</v>
      </c>
      <c r="AP5839" s="18">
        <f>SUM(AI5839:AO5839)</f>
        <v>9350</v>
      </c>
    </row>
    <row r="5840" ht="20.35" customHeight="1">
      <c r="A5840" t="s" s="28">
        <v>4365</v>
      </c>
      <c r="B5840" s="15">
        <v>44651</v>
      </c>
      <c r="C5840" s="16"/>
      <c r="D5840" s="16"/>
      <c r="E5840" s="31"/>
      <c r="F5840" s="59">
        <v>1</v>
      </c>
      <c r="G5840" s="16"/>
      <c r="H5840" s="16"/>
      <c r="I5840" s="16"/>
      <c r="J5840" s="16"/>
      <c r="K5840" s="16"/>
      <c r="L5840" s="16"/>
      <c r="M5840" s="16"/>
      <c r="N5840" s="16"/>
      <c r="O5840" s="16"/>
      <c r="P5840" s="16"/>
      <c r="Q5840" s="16"/>
      <c r="R5840" s="16"/>
      <c r="S5840" s="16"/>
      <c r="T5840" s="16"/>
      <c r="U5840" s="16"/>
      <c r="V5840" s="16"/>
      <c r="W5840" s="16"/>
      <c r="X5840" s="31"/>
      <c r="Y5840" s="31"/>
      <c r="Z5840" s="17">
        <v>1</v>
      </c>
      <c r="AA5840" s="16"/>
      <c r="AB5840" s="16"/>
      <c r="AC5840" s="16"/>
      <c r="AD5840" s="16"/>
      <c r="AE5840" s="16"/>
      <c r="AF5840" s="16"/>
      <c r="AG5840" s="16"/>
      <c r="AH5840" s="16"/>
      <c r="AI5840" s="18">
        <v>214.98</v>
      </c>
      <c r="AJ5840" s="22">
        <v>0</v>
      </c>
      <c r="AK5840" s="22">
        <f>AI5840*-0.029+-0.3</f>
        <v>-6.53442</v>
      </c>
      <c r="AL5840" s="22">
        <v>0</v>
      </c>
      <c r="AM5840" s="22">
        <v>0</v>
      </c>
      <c r="AN5840" s="22">
        <v>-17.42</v>
      </c>
      <c r="AO5840" s="22">
        <v>0</v>
      </c>
      <c r="AP5840" s="18">
        <f>SUM(AI5840:AO5840)</f>
        <v>191.02558</v>
      </c>
    </row>
    <row r="5841" ht="20.35" customHeight="1">
      <c r="A5841" t="s" s="28">
        <v>4261</v>
      </c>
      <c r="B5841" s="15">
        <v>44651</v>
      </c>
      <c r="C5841" s="16"/>
      <c r="D5841" s="16"/>
      <c r="E5841" s="31"/>
      <c r="F5841" s="31"/>
      <c r="G5841" s="16"/>
      <c r="H5841" s="16"/>
      <c r="I5841" s="16"/>
      <c r="J5841" s="16"/>
      <c r="K5841" s="16"/>
      <c r="L5841" s="16"/>
      <c r="M5841" s="17">
        <v>7</v>
      </c>
      <c r="N5841" s="16"/>
      <c r="O5841" s="16"/>
      <c r="P5841" s="16"/>
      <c r="Q5841" s="16"/>
      <c r="R5841" s="16"/>
      <c r="S5841" s="17">
        <v>1</v>
      </c>
      <c r="T5841" s="16"/>
      <c r="U5841" s="16"/>
      <c r="V5841" s="16"/>
      <c r="W5841" s="16"/>
      <c r="X5841" s="16"/>
      <c r="Y5841" s="16"/>
      <c r="Z5841" s="16"/>
      <c r="AA5841" s="16"/>
      <c r="AB5841" s="16"/>
      <c r="AC5841" s="16"/>
      <c r="AD5841" s="16"/>
      <c r="AE5841" s="16"/>
      <c r="AF5841" s="16"/>
      <c r="AG5841" s="16"/>
      <c r="AH5841" s="16"/>
      <c r="AI5841" s="18">
        <v>7655</v>
      </c>
      <c r="AJ5841" s="22">
        <v>0</v>
      </c>
      <c r="AK5841" s="22">
        <v>0</v>
      </c>
      <c r="AL5841" s="22">
        <v>0</v>
      </c>
      <c r="AM5841" s="22">
        <v>0</v>
      </c>
      <c r="AN5841" s="22">
        <v>-293.68</v>
      </c>
      <c r="AO5841" s="22">
        <v>0</v>
      </c>
      <c r="AP5841" s="18">
        <f>SUM(AI5841:AO5841)</f>
        <v>7361.32</v>
      </c>
    </row>
    <row r="5842" ht="20.35" customHeight="1">
      <c r="A5842" t="s" s="28">
        <v>3504</v>
      </c>
      <c r="B5842" s="15">
        <v>44651</v>
      </c>
      <c r="C5842" s="16"/>
      <c r="D5842" s="16"/>
      <c r="E5842" s="31"/>
      <c r="F5842" s="31"/>
      <c r="G5842" s="16"/>
      <c r="H5842" s="16"/>
      <c r="I5842" s="16"/>
      <c r="J5842" s="16"/>
      <c r="K5842" s="16"/>
      <c r="L5842" s="16"/>
      <c r="M5842" s="16"/>
      <c r="N5842" s="16"/>
      <c r="O5842" s="16"/>
      <c r="P5842" s="16"/>
      <c r="Q5842" s="16"/>
      <c r="R5842" s="16"/>
      <c r="S5842" s="17">
        <v>1</v>
      </c>
      <c r="T5842" s="16"/>
      <c r="U5842" s="16"/>
      <c r="V5842" s="16"/>
      <c r="W5842" s="16"/>
      <c r="X5842" s="16"/>
      <c r="Y5842" s="16"/>
      <c r="Z5842" s="16"/>
      <c r="AA5842" s="16"/>
      <c r="AB5842" s="16"/>
      <c r="AC5842" s="16"/>
      <c r="AD5842" s="16"/>
      <c r="AE5842" s="16"/>
      <c r="AF5842" s="16"/>
      <c r="AG5842" s="16"/>
      <c r="AH5842" s="16"/>
      <c r="AI5842" s="18">
        <v>349.99</v>
      </c>
      <c r="AJ5842" s="22">
        <f>AI5842*-0.029+-0.3</f>
        <v>-10.44971</v>
      </c>
      <c r="AK5842" s="22">
        <v>0</v>
      </c>
      <c r="AL5842" s="22">
        <v>0</v>
      </c>
      <c r="AM5842" s="22">
        <v>0</v>
      </c>
      <c r="AN5842" s="22">
        <v>-10</v>
      </c>
      <c r="AO5842" s="22">
        <v>0</v>
      </c>
      <c r="AP5842" s="18">
        <f>SUM(AI5842:AO5842)</f>
        <v>329.54029</v>
      </c>
    </row>
    <row r="5843" ht="20.35" customHeight="1">
      <c r="A5843" t="s" s="28">
        <v>4366</v>
      </c>
      <c r="B5843" s="15">
        <v>44651</v>
      </c>
      <c r="C5843" s="17">
        <v>2</v>
      </c>
      <c r="D5843" s="16"/>
      <c r="E5843" s="31"/>
      <c r="F5843" s="31"/>
      <c r="G5843" s="16"/>
      <c r="H5843" s="16"/>
      <c r="I5843" s="16"/>
      <c r="J5843" s="16"/>
      <c r="K5843" s="16"/>
      <c r="L5843" s="16"/>
      <c r="M5843" s="16"/>
      <c r="N5843" s="16"/>
      <c r="O5843" s="16"/>
      <c r="P5843" s="16"/>
      <c r="Q5843" s="16"/>
      <c r="R5843" s="16"/>
      <c r="S5843" s="16"/>
      <c r="T5843" s="16"/>
      <c r="U5843" s="16"/>
      <c r="V5843" s="16"/>
      <c r="W5843" s="16"/>
      <c r="X5843" s="16"/>
      <c r="Y5843" s="16"/>
      <c r="Z5843" s="16"/>
      <c r="AA5843" s="16"/>
      <c r="AB5843" s="16"/>
      <c r="AC5843" s="16"/>
      <c r="AD5843" s="16"/>
      <c r="AE5843" s="16"/>
      <c r="AF5843" s="16"/>
      <c r="AG5843" s="16"/>
      <c r="AH5843" s="16"/>
      <c r="AI5843" s="18">
        <v>599.98</v>
      </c>
      <c r="AJ5843" s="22">
        <f>AI5843*-0.029+-0.3</f>
        <v>-17.69942</v>
      </c>
      <c r="AK5843" s="22">
        <v>0</v>
      </c>
      <c r="AL5843" s="22">
        <v>0</v>
      </c>
      <c r="AM5843" s="22">
        <v>0</v>
      </c>
      <c r="AN5843" s="22">
        <v>-10.39</v>
      </c>
      <c r="AO5843" s="22">
        <v>0</v>
      </c>
      <c r="AP5843" s="18">
        <f>SUM(AI5843:AO5843)</f>
        <v>571.89058</v>
      </c>
    </row>
    <row r="5844" ht="20.35" customHeight="1">
      <c r="A5844" t="s" s="28">
        <v>3154</v>
      </c>
      <c r="B5844" s="15">
        <v>44651</v>
      </c>
      <c r="C5844" s="16"/>
      <c r="D5844" s="16"/>
      <c r="E5844" s="31"/>
      <c r="F5844" s="31"/>
      <c r="G5844" s="16"/>
      <c r="H5844" s="16"/>
      <c r="I5844" s="16"/>
      <c r="J5844" s="16"/>
      <c r="K5844" s="16"/>
      <c r="L5844" s="16"/>
      <c r="M5844" s="16"/>
      <c r="N5844" s="16"/>
      <c r="O5844" s="16"/>
      <c r="P5844" s="16"/>
      <c r="Q5844" s="16"/>
      <c r="R5844" s="17">
        <v>1</v>
      </c>
      <c r="S5844" s="16"/>
      <c r="T5844" s="16"/>
      <c r="U5844" s="16"/>
      <c r="V5844" s="16"/>
      <c r="W5844" s="16"/>
      <c r="X5844" s="16"/>
      <c r="Y5844" s="16"/>
      <c r="Z5844" s="17">
        <v>2</v>
      </c>
      <c r="AA5844" s="16"/>
      <c r="AB5844" s="16"/>
      <c r="AC5844" s="16"/>
      <c r="AD5844" s="16"/>
      <c r="AE5844" s="16"/>
      <c r="AF5844" s="16"/>
      <c r="AG5844" s="16"/>
      <c r="AH5844" s="16"/>
      <c r="AI5844" s="18">
        <v>633.9400000000001</v>
      </c>
      <c r="AJ5844" s="22">
        <f>AI5844*-0.029+-0.3</f>
        <v>-18.68426</v>
      </c>
      <c r="AK5844" s="22">
        <v>0</v>
      </c>
      <c r="AL5844" s="22">
        <v>0</v>
      </c>
      <c r="AM5844" s="22">
        <v>0</v>
      </c>
      <c r="AN5844" s="22">
        <v>-11.11</v>
      </c>
      <c r="AO5844" s="22">
        <v>0</v>
      </c>
      <c r="AP5844" s="18">
        <f>SUM(AI5844:AO5844)</f>
        <v>604.14574</v>
      </c>
    </row>
    <row r="5845" ht="20.35" customHeight="1">
      <c r="A5845" t="s" s="28">
        <v>4367</v>
      </c>
      <c r="B5845" s="15">
        <v>44651</v>
      </c>
      <c r="C5845" s="17">
        <v>1</v>
      </c>
      <c r="D5845" s="16"/>
      <c r="E5845" s="31"/>
      <c r="F5845" s="31"/>
      <c r="G5845" s="16"/>
      <c r="H5845" s="16"/>
      <c r="I5845" s="16"/>
      <c r="J5845" s="16"/>
      <c r="K5845" s="16"/>
      <c r="L5845" s="16"/>
      <c r="M5845" s="16"/>
      <c r="N5845" s="16"/>
      <c r="O5845" s="16"/>
      <c r="P5845" s="16"/>
      <c r="Q5845" s="16"/>
      <c r="R5845" s="16"/>
      <c r="S5845" s="16"/>
      <c r="T5845" s="16"/>
      <c r="U5845" s="16"/>
      <c r="V5845" s="16"/>
      <c r="W5845" s="16"/>
      <c r="X5845" s="16"/>
      <c r="Y5845" s="16"/>
      <c r="Z5845" s="16"/>
      <c r="AA5845" s="16"/>
      <c r="AB5845" s="16"/>
      <c r="AC5845" s="16"/>
      <c r="AD5845" s="16"/>
      <c r="AE5845" s="16"/>
      <c r="AF5845" s="16"/>
      <c r="AG5845" s="16"/>
      <c r="AH5845" s="16"/>
      <c r="AI5845" s="18">
        <v>339.99</v>
      </c>
      <c r="AJ5845" s="22">
        <v>0</v>
      </c>
      <c r="AK5845" s="22">
        <f>AI5845*-0.029+-0.3</f>
        <v>-10.15971</v>
      </c>
      <c r="AL5845" s="22">
        <v>0</v>
      </c>
      <c r="AM5845" s="22">
        <v>0</v>
      </c>
      <c r="AN5845" s="22">
        <v>-14.55</v>
      </c>
      <c r="AO5845" s="22">
        <v>0</v>
      </c>
      <c r="AP5845" s="18">
        <f>SUM(AI5845:AO5845)</f>
        <v>315.28029</v>
      </c>
    </row>
    <row r="5846" ht="20.35" customHeight="1">
      <c r="A5846" t="s" s="28">
        <v>3113</v>
      </c>
      <c r="B5846" s="15">
        <v>44651</v>
      </c>
      <c r="C5846" s="16"/>
      <c r="D5846" s="16"/>
      <c r="E5846" s="31"/>
      <c r="F5846" s="31"/>
      <c r="G5846" s="16"/>
      <c r="H5846" s="16"/>
      <c r="I5846" s="16"/>
      <c r="J5846" s="16"/>
      <c r="K5846" s="16"/>
      <c r="L5846" s="17">
        <v>2</v>
      </c>
      <c r="M5846" s="16"/>
      <c r="N5846" s="16"/>
      <c r="O5846" s="16"/>
      <c r="P5846" s="16"/>
      <c r="Q5846" s="16"/>
      <c r="R5846" s="16"/>
      <c r="S5846" s="16"/>
      <c r="T5846" s="16"/>
      <c r="U5846" s="16"/>
      <c r="V5846" s="16"/>
      <c r="W5846" s="16"/>
      <c r="X5846" s="16"/>
      <c r="Y5846" s="16"/>
      <c r="Z5846" s="16"/>
      <c r="AA5846" s="16"/>
      <c r="AB5846" s="16"/>
      <c r="AC5846" s="16"/>
      <c r="AD5846" s="16"/>
      <c r="AE5846" s="16"/>
      <c r="AF5846" s="16"/>
      <c r="AG5846" s="16"/>
      <c r="AH5846" s="16"/>
      <c r="AI5846" s="18">
        <v>1235.15</v>
      </c>
      <c r="AJ5846" s="22">
        <f>AI5846*-0.029+-0.3</f>
        <v>-36.11935</v>
      </c>
      <c r="AK5846" s="22">
        <v>0</v>
      </c>
      <c r="AL5846" s="22">
        <v>0</v>
      </c>
      <c r="AM5846" s="22">
        <v>0</v>
      </c>
      <c r="AN5846" s="22">
        <v>-35.15</v>
      </c>
      <c r="AO5846" s="22">
        <v>0</v>
      </c>
      <c r="AP5846" s="18">
        <f>SUM(AI5846:AO5846)</f>
        <v>1163.88065</v>
      </c>
    </row>
    <row r="5847" ht="20.35" customHeight="1">
      <c r="A5847" t="s" s="28">
        <v>3235</v>
      </c>
      <c r="B5847" s="15">
        <v>44651</v>
      </c>
      <c r="C5847" s="16"/>
      <c r="D5847" s="16"/>
      <c r="E5847" s="31"/>
      <c r="F5847" s="31"/>
      <c r="G5847" s="16"/>
      <c r="H5847" s="16"/>
      <c r="I5847" s="16"/>
      <c r="J5847" s="16"/>
      <c r="K5847" s="16"/>
      <c r="L5847" s="16"/>
      <c r="M5847" s="16"/>
      <c r="N5847" s="16"/>
      <c r="O5847" s="16"/>
      <c r="P5847" s="16"/>
      <c r="Q5847" s="16"/>
      <c r="R5847" s="16"/>
      <c r="S5847" s="16"/>
      <c r="T5847" s="16"/>
      <c r="U5847" s="16"/>
      <c r="V5847" s="16"/>
      <c r="W5847" s="16"/>
      <c r="X5847" s="16"/>
      <c r="Y5847" s="16"/>
      <c r="Z5847" s="17">
        <v>100</v>
      </c>
      <c r="AA5847" s="16"/>
      <c r="AB5847" s="16"/>
      <c r="AC5847" s="16"/>
      <c r="AD5847" s="16"/>
      <c r="AE5847" s="16"/>
      <c r="AF5847" s="16"/>
      <c r="AG5847" s="16"/>
      <c r="AH5847" s="16"/>
      <c r="AI5847" s="18">
        <v>6150</v>
      </c>
      <c r="AJ5847" s="22">
        <v>0</v>
      </c>
      <c r="AK5847" s="22">
        <v>0</v>
      </c>
      <c r="AL5847" s="22">
        <v>0</v>
      </c>
      <c r="AM5847" s="22">
        <v>0</v>
      </c>
      <c r="AN5847" s="22">
        <v>0</v>
      </c>
      <c r="AO5847" s="22">
        <v>0</v>
      </c>
      <c r="AP5847" s="18">
        <f>SUM(AI5847:AO5847)</f>
        <v>6150</v>
      </c>
    </row>
    <row r="5848" ht="20.35" customHeight="1">
      <c r="A5848" t="s" s="28">
        <v>4368</v>
      </c>
      <c r="B5848" s="15">
        <v>44651</v>
      </c>
      <c r="C5848" s="17">
        <v>1</v>
      </c>
      <c r="D5848" s="16"/>
      <c r="E5848" s="31"/>
      <c r="F5848" s="59">
        <v>1</v>
      </c>
      <c r="G5848" s="16"/>
      <c r="H5848" s="16"/>
      <c r="I5848" s="16"/>
      <c r="J5848" s="16"/>
      <c r="K5848" s="16"/>
      <c r="L5848" s="16"/>
      <c r="M5848" s="16"/>
      <c r="N5848" s="16"/>
      <c r="O5848" s="16"/>
      <c r="P5848" s="16"/>
      <c r="Q5848" s="16"/>
      <c r="R5848" s="16"/>
      <c r="S5848" s="16"/>
      <c r="T5848" s="16"/>
      <c r="U5848" s="16"/>
      <c r="V5848" s="16"/>
      <c r="W5848" s="16"/>
      <c r="X5848" s="16"/>
      <c r="Y5848" s="16"/>
      <c r="Z5848" s="16"/>
      <c r="AA5848" s="16"/>
      <c r="AB5848" s="16"/>
      <c r="AC5848" s="16"/>
      <c r="AD5848" s="16"/>
      <c r="AE5848" s="16"/>
      <c r="AF5848" s="16"/>
      <c r="AG5848" s="16"/>
      <c r="AH5848" s="16"/>
      <c r="AI5848" s="18">
        <v>489.99</v>
      </c>
      <c r="AJ5848" s="22">
        <f>AI5848*-0.029+-0.3</f>
        <v>-14.50971</v>
      </c>
      <c r="AK5848" s="22">
        <v>0</v>
      </c>
      <c r="AL5848" s="22">
        <v>0</v>
      </c>
      <c r="AM5848" s="22">
        <v>0</v>
      </c>
      <c r="AN5848" s="22">
        <v>-18.78</v>
      </c>
      <c r="AO5848" s="22">
        <v>0</v>
      </c>
      <c r="AP5848" s="18">
        <f>SUM(AI5848:AO5848)</f>
        <v>456.70029</v>
      </c>
    </row>
    <row r="5849" ht="20.35" customHeight="1">
      <c r="A5849" t="s" s="28">
        <v>4369</v>
      </c>
      <c r="B5849" s="15">
        <v>44651</v>
      </c>
      <c r="C5849" s="16"/>
      <c r="D5849" s="16"/>
      <c r="E5849" s="31"/>
      <c r="F5849" s="31"/>
      <c r="G5849" s="16"/>
      <c r="H5849" s="16"/>
      <c r="I5849" s="16"/>
      <c r="J5849" s="16"/>
      <c r="K5849" s="16"/>
      <c r="L5849" s="17">
        <v>2</v>
      </c>
      <c r="M5849" t="s" s="79">
        <v>3509</v>
      </c>
      <c r="N5849" s="16"/>
      <c r="O5849" s="16"/>
      <c r="P5849" s="16"/>
      <c r="Q5849" s="16"/>
      <c r="R5849" s="16"/>
      <c r="S5849" s="16"/>
      <c r="T5849" s="16"/>
      <c r="U5849" s="16"/>
      <c r="V5849" s="16"/>
      <c r="W5849" s="16"/>
      <c r="X5849" s="16"/>
      <c r="Y5849" s="16"/>
      <c r="Z5849" s="16"/>
      <c r="AA5849" s="16"/>
      <c r="AB5849" s="16"/>
      <c r="AC5849" s="16"/>
      <c r="AD5849" s="16"/>
      <c r="AE5849" s="16"/>
      <c r="AF5849" s="16"/>
      <c r="AG5849" s="16"/>
      <c r="AH5849" s="16"/>
      <c r="AI5849" s="18">
        <v>1799.98</v>
      </c>
      <c r="AJ5849" s="22">
        <f>AI5849*-0.029+-0.3</f>
        <v>-52.49942</v>
      </c>
      <c r="AK5849" s="22">
        <v>0</v>
      </c>
      <c r="AL5849" s="22">
        <v>0</v>
      </c>
      <c r="AM5849" s="22">
        <v>0</v>
      </c>
      <c r="AN5849" s="22">
        <v>-29.74</v>
      </c>
      <c r="AO5849" s="22">
        <v>0</v>
      </c>
      <c r="AP5849" s="18">
        <f>SUM(AI5849:AO5849)</f>
        <v>1717.74058</v>
      </c>
    </row>
    <row r="5850" ht="20.35" customHeight="1">
      <c r="A5850" t="s" s="28">
        <v>4370</v>
      </c>
      <c r="B5850" s="15">
        <v>44651</v>
      </c>
      <c r="C5850" s="16"/>
      <c r="D5850" s="16"/>
      <c r="E5850" s="31"/>
      <c r="F5850" s="31"/>
      <c r="G5850" s="16"/>
      <c r="H5850" s="16"/>
      <c r="I5850" s="16"/>
      <c r="J5850" s="16"/>
      <c r="K5850" s="16"/>
      <c r="L5850" s="16"/>
      <c r="M5850" s="16"/>
      <c r="N5850" s="16"/>
      <c r="O5850" s="16"/>
      <c r="P5850" s="16"/>
      <c r="Q5850" s="16"/>
      <c r="R5850" s="16"/>
      <c r="S5850" s="17">
        <v>1</v>
      </c>
      <c r="T5850" s="16"/>
      <c r="U5850" s="16"/>
      <c r="V5850" s="16"/>
      <c r="W5850" s="16"/>
      <c r="X5850" s="16"/>
      <c r="Y5850" s="16"/>
      <c r="Z5850" s="16"/>
      <c r="AA5850" s="16"/>
      <c r="AB5850" s="16"/>
      <c r="AC5850" s="16"/>
      <c r="AD5850" s="16"/>
      <c r="AE5850" s="16"/>
      <c r="AF5850" s="16"/>
      <c r="AG5850" s="16"/>
      <c r="AH5850" s="16"/>
      <c r="AI5850" s="18">
        <v>380.61</v>
      </c>
      <c r="AJ5850" s="22">
        <v>0</v>
      </c>
      <c r="AK5850" s="22">
        <v>0</v>
      </c>
      <c r="AL5850" s="22">
        <v>0</v>
      </c>
      <c r="AM5850" s="22">
        <f>AI5850*-0.0599</f>
        <v>-22.798539</v>
      </c>
      <c r="AN5850" s="22">
        <v>-10</v>
      </c>
      <c r="AO5850" s="22">
        <v>-30.62</v>
      </c>
      <c r="AP5850" s="18">
        <f>SUM(AI5850:AO5850)</f>
        <v>317.191461</v>
      </c>
    </row>
    <row r="5851" ht="20.35" customHeight="1">
      <c r="A5851" t="s" s="28">
        <v>4371</v>
      </c>
      <c r="B5851" s="15">
        <v>44652</v>
      </c>
      <c r="C5851" s="16"/>
      <c r="D5851" s="16"/>
      <c r="E5851" s="31"/>
      <c r="F5851" s="31"/>
      <c r="G5851" s="16"/>
      <c r="H5851" s="16"/>
      <c r="I5851" s="16"/>
      <c r="J5851" s="16"/>
      <c r="K5851" s="16"/>
      <c r="L5851" s="16"/>
      <c r="M5851" s="16"/>
      <c r="N5851" s="16"/>
      <c r="O5851" s="16"/>
      <c r="P5851" s="16"/>
      <c r="Q5851" s="16"/>
      <c r="R5851" s="16"/>
      <c r="S5851" s="17">
        <v>1</v>
      </c>
      <c r="T5851" s="16"/>
      <c r="U5851" s="16"/>
      <c r="V5851" s="16"/>
      <c r="W5851" s="16"/>
      <c r="X5851" s="16"/>
      <c r="Y5851" s="16"/>
      <c r="Z5851" s="16"/>
      <c r="AA5851" s="16"/>
      <c r="AB5851" s="16"/>
      <c r="AC5851" s="16"/>
      <c r="AD5851" s="16"/>
      <c r="AE5851" s="16"/>
      <c r="AF5851" s="16"/>
      <c r="AG5851" s="16"/>
      <c r="AH5851" s="16"/>
      <c r="AI5851" s="18">
        <v>380.61</v>
      </c>
      <c r="AJ5851" s="22">
        <v>0</v>
      </c>
      <c r="AK5851" s="22">
        <f>AI5851*-0.029+-0.3</f>
        <v>-11.33769</v>
      </c>
      <c r="AL5851" s="22">
        <v>0</v>
      </c>
      <c r="AM5851" s="22">
        <v>0</v>
      </c>
      <c r="AN5851" s="22">
        <v>-10</v>
      </c>
      <c r="AO5851" s="22">
        <v>-30.62</v>
      </c>
      <c r="AP5851" s="18">
        <f>SUM(AI5851:AO5851)</f>
        <v>328.65231</v>
      </c>
    </row>
    <row r="5852" ht="20.35" customHeight="1">
      <c r="A5852" t="s" s="28">
        <v>1641</v>
      </c>
      <c r="B5852" s="15">
        <v>44652</v>
      </c>
      <c r="C5852" s="16"/>
      <c r="D5852" s="16"/>
      <c r="E5852" s="31"/>
      <c r="F5852" s="31"/>
      <c r="G5852" s="16"/>
      <c r="H5852" s="16"/>
      <c r="I5852" s="16"/>
      <c r="J5852" s="16"/>
      <c r="K5852" s="16"/>
      <c r="L5852" s="16"/>
      <c r="M5852" s="17">
        <v>5</v>
      </c>
      <c r="N5852" s="16"/>
      <c r="O5852" s="16"/>
      <c r="P5852" s="16"/>
      <c r="Q5852" s="16"/>
      <c r="R5852" s="16"/>
      <c r="S5852" s="16"/>
      <c r="T5852" s="16"/>
      <c r="U5852" s="16"/>
      <c r="V5852" s="16"/>
      <c r="W5852" s="16"/>
      <c r="X5852" s="17">
        <v>5</v>
      </c>
      <c r="Y5852" s="16"/>
      <c r="Z5852" s="16"/>
      <c r="AA5852" s="16"/>
      <c r="AB5852" s="16"/>
      <c r="AC5852" s="16"/>
      <c r="AD5852" s="16"/>
      <c r="AE5852" s="16"/>
      <c r="AF5852" s="16"/>
      <c r="AG5852" s="16"/>
      <c r="AH5852" s="16"/>
      <c r="AI5852" s="18">
        <v>5574.95</v>
      </c>
      <c r="AJ5852" s="22">
        <v>0</v>
      </c>
      <c r="AK5852" s="22">
        <v>0</v>
      </c>
      <c r="AL5852" s="22">
        <v>0</v>
      </c>
      <c r="AM5852" s="22">
        <v>0</v>
      </c>
      <c r="AN5852" s="22">
        <v>-93.59999999999999</v>
      </c>
      <c r="AO5852" s="22">
        <v>0</v>
      </c>
      <c r="AP5852" s="18">
        <f>SUM(AI5852:AO5852)</f>
        <v>5481.35</v>
      </c>
    </row>
    <row r="5853" ht="20.35" customHeight="1">
      <c r="A5853" t="s" s="28">
        <v>1641</v>
      </c>
      <c r="B5853" s="15">
        <v>44652</v>
      </c>
      <c r="C5853" s="16"/>
      <c r="D5853" s="16"/>
      <c r="E5853" s="31"/>
      <c r="F5853" s="31"/>
      <c r="G5853" s="16"/>
      <c r="H5853" s="16"/>
      <c r="I5853" s="16"/>
      <c r="J5853" s="16"/>
      <c r="K5853" s="16"/>
      <c r="L5853" s="16"/>
      <c r="M5853" s="16"/>
      <c r="N5853" s="16"/>
      <c r="O5853" s="16"/>
      <c r="P5853" s="16"/>
      <c r="Q5853" s="16"/>
      <c r="R5853" s="16"/>
      <c r="S5853" s="17">
        <v>1</v>
      </c>
      <c r="T5853" s="16"/>
      <c r="U5853" s="16"/>
      <c r="V5853" s="16"/>
      <c r="W5853" s="16"/>
      <c r="X5853" s="16"/>
      <c r="Y5853" s="16"/>
      <c r="Z5853" s="16"/>
      <c r="AA5853" s="16"/>
      <c r="AB5853" s="16"/>
      <c r="AC5853" s="16"/>
      <c r="AD5853" s="16"/>
      <c r="AE5853" s="16"/>
      <c r="AF5853" s="16"/>
      <c r="AG5853" s="16"/>
      <c r="AH5853" s="16"/>
      <c r="AI5853" s="18">
        <v>349.99</v>
      </c>
      <c r="AJ5853" s="22">
        <v>0</v>
      </c>
      <c r="AK5853" s="22">
        <v>0</v>
      </c>
      <c r="AL5853" s="22">
        <v>0</v>
      </c>
      <c r="AM5853" s="22">
        <v>0</v>
      </c>
      <c r="AN5853" s="22">
        <v>0</v>
      </c>
      <c r="AO5853" s="22">
        <v>0</v>
      </c>
      <c r="AP5853" s="18">
        <f>SUM(AI5853:AO5853)</f>
        <v>349.99</v>
      </c>
    </row>
    <row r="5854" ht="20.35" customHeight="1">
      <c r="A5854" t="s" s="28">
        <v>4372</v>
      </c>
      <c r="B5854" s="15">
        <v>44652</v>
      </c>
      <c r="C5854" s="16"/>
      <c r="D5854" s="16"/>
      <c r="E5854" s="31"/>
      <c r="F5854" s="31"/>
      <c r="G5854" s="16"/>
      <c r="H5854" s="16"/>
      <c r="I5854" s="16"/>
      <c r="J5854" s="16"/>
      <c r="K5854" s="16"/>
      <c r="L5854" s="16"/>
      <c r="M5854" s="16"/>
      <c r="N5854" s="16"/>
      <c r="O5854" s="16"/>
      <c r="P5854" s="16"/>
      <c r="Q5854" s="16"/>
      <c r="R5854" s="17">
        <v>2</v>
      </c>
      <c r="S5854" s="16"/>
      <c r="T5854" s="16"/>
      <c r="U5854" s="16"/>
      <c r="V5854" s="16"/>
      <c r="W5854" s="16"/>
      <c r="X5854" s="16"/>
      <c r="Y5854" s="16"/>
      <c r="Z5854" s="16"/>
      <c r="AA5854" s="16"/>
      <c r="AB5854" s="16"/>
      <c r="AC5854" s="16"/>
      <c r="AD5854" s="16"/>
      <c r="AE5854" s="16"/>
      <c r="AF5854" s="16"/>
      <c r="AG5854" s="16"/>
      <c r="AH5854" s="16"/>
      <c r="AI5854" s="18">
        <v>1099.98</v>
      </c>
      <c r="AJ5854" s="22">
        <v>0</v>
      </c>
      <c r="AK5854" s="22">
        <f>AI5854*-0.029+-0.3</f>
        <v>-32.19942</v>
      </c>
      <c r="AL5854" s="22">
        <v>0</v>
      </c>
      <c r="AM5854" s="22">
        <v>0</v>
      </c>
      <c r="AN5854" s="22">
        <v>0</v>
      </c>
      <c r="AO5854" s="22">
        <v>0</v>
      </c>
      <c r="AP5854" s="18">
        <f>SUM(AI5854:AO5854)</f>
        <v>1067.78058</v>
      </c>
    </row>
    <row r="5855" ht="20.35" customHeight="1">
      <c r="A5855" t="s" s="28">
        <v>4171</v>
      </c>
      <c r="B5855" s="15">
        <v>44652</v>
      </c>
      <c r="C5855" s="16"/>
      <c r="D5855" s="16"/>
      <c r="E5855" s="31"/>
      <c r="F5855" s="31"/>
      <c r="G5855" s="16"/>
      <c r="H5855" s="16"/>
      <c r="I5855" s="16"/>
      <c r="J5855" s="16"/>
      <c r="K5855" s="16"/>
      <c r="L5855" s="17">
        <v>6</v>
      </c>
      <c r="M5855" s="16"/>
      <c r="N5855" s="16"/>
      <c r="O5855" s="16"/>
      <c r="P5855" s="16"/>
      <c r="Q5855" s="16"/>
      <c r="R5855" s="16"/>
      <c r="S5855" s="16"/>
      <c r="T5855" s="16"/>
      <c r="U5855" s="16"/>
      <c r="V5855" s="16"/>
      <c r="W5855" s="16"/>
      <c r="X5855" s="16"/>
      <c r="Y5855" s="16"/>
      <c r="Z5855" s="16"/>
      <c r="AA5855" s="16"/>
      <c r="AB5855" s="16"/>
      <c r="AC5855" s="16"/>
      <c r="AD5855" s="16"/>
      <c r="AE5855" s="16"/>
      <c r="AF5855" s="16"/>
      <c r="AG5855" s="16"/>
      <c r="AH5855" s="16"/>
      <c r="AI5855" s="18">
        <v>4280</v>
      </c>
      <c r="AJ5855" s="22">
        <v>0</v>
      </c>
      <c r="AK5855" s="22">
        <v>0</v>
      </c>
      <c r="AL5855" s="22">
        <v>0</v>
      </c>
      <c r="AM5855" s="22">
        <v>0</v>
      </c>
      <c r="AN5855" s="22">
        <v>-73.23999999999999</v>
      </c>
      <c r="AO5855" s="22">
        <v>0</v>
      </c>
      <c r="AP5855" s="18">
        <f>SUM(AI5855:AO5855)</f>
        <v>4206.76</v>
      </c>
    </row>
    <row r="5856" ht="20.35" customHeight="1">
      <c r="A5856" t="s" s="28">
        <v>4373</v>
      </c>
      <c r="B5856" s="15">
        <v>44652</v>
      </c>
      <c r="C5856" s="16"/>
      <c r="D5856" s="16"/>
      <c r="E5856" s="31"/>
      <c r="F5856" s="31"/>
      <c r="G5856" s="16"/>
      <c r="H5856" s="16"/>
      <c r="I5856" s="16"/>
      <c r="J5856" s="16"/>
      <c r="K5856" s="16"/>
      <c r="L5856" s="16"/>
      <c r="M5856" s="16"/>
      <c r="N5856" s="16"/>
      <c r="O5856" s="16"/>
      <c r="P5856" s="16"/>
      <c r="Q5856" s="16"/>
      <c r="R5856" s="16"/>
      <c r="S5856" s="16"/>
      <c r="T5856" s="16"/>
      <c r="U5856" s="16"/>
      <c r="V5856" s="16"/>
      <c r="W5856" s="16"/>
      <c r="X5856" s="17">
        <v>1</v>
      </c>
      <c r="Y5856" s="16"/>
      <c r="Z5856" s="16"/>
      <c r="AA5856" s="16"/>
      <c r="AB5856" s="16"/>
      <c r="AC5856" s="16"/>
      <c r="AD5856" s="16"/>
      <c r="AE5856" s="16"/>
      <c r="AF5856" s="16"/>
      <c r="AG5856" s="16"/>
      <c r="AH5856" s="16"/>
      <c r="AI5856" s="18">
        <v>169.98</v>
      </c>
      <c r="AJ5856" s="22">
        <v>0</v>
      </c>
      <c r="AK5856" s="22">
        <v>0</v>
      </c>
      <c r="AL5856" s="22">
        <f>AI5856*-0.029-0.3</f>
        <v>-5.22942</v>
      </c>
      <c r="AM5856" s="22">
        <v>0</v>
      </c>
      <c r="AN5856" s="22">
        <v>-10</v>
      </c>
      <c r="AO5856" s="22">
        <v>0</v>
      </c>
      <c r="AP5856" s="18">
        <f>SUM(AI5856:AO5856)</f>
        <v>154.75058</v>
      </c>
    </row>
    <row r="5857" ht="20.35" customHeight="1">
      <c r="A5857" t="s" s="28">
        <v>3235</v>
      </c>
      <c r="B5857" s="15">
        <v>44652</v>
      </c>
      <c r="C5857" s="16"/>
      <c r="D5857" s="17">
        <v>2</v>
      </c>
      <c r="E5857" s="31"/>
      <c r="F5857" s="31"/>
      <c r="G5857" s="16"/>
      <c r="H5857" s="16"/>
      <c r="I5857" s="16"/>
      <c r="J5857" s="16"/>
      <c r="K5857" s="16"/>
      <c r="L5857" s="16"/>
      <c r="M5857" s="16"/>
      <c r="N5857" s="16"/>
      <c r="O5857" s="16"/>
      <c r="P5857" s="16"/>
      <c r="Q5857" s="16"/>
      <c r="R5857" s="16"/>
      <c r="S5857" s="16"/>
      <c r="T5857" s="16"/>
      <c r="U5857" s="16"/>
      <c r="V5857" s="16"/>
      <c r="W5857" s="16"/>
      <c r="X5857" s="17">
        <v>2</v>
      </c>
      <c r="Y5857" s="16"/>
      <c r="Z5857" s="16"/>
      <c r="AA5857" s="16"/>
      <c r="AB5857" s="16"/>
      <c r="AC5857" s="16"/>
      <c r="AD5857" s="16"/>
      <c r="AE5857" s="16"/>
      <c r="AF5857" s="16"/>
      <c r="AG5857" s="16"/>
      <c r="AH5857" s="16"/>
      <c r="AI5857" s="18">
        <v>576</v>
      </c>
      <c r="AJ5857" s="22">
        <v>0</v>
      </c>
      <c r="AK5857" s="22">
        <v>0</v>
      </c>
      <c r="AL5857" s="22">
        <v>0</v>
      </c>
      <c r="AM5857" s="22">
        <v>0</v>
      </c>
      <c r="AN5857" s="22">
        <v>-11.2</v>
      </c>
      <c r="AO5857" s="22">
        <v>0</v>
      </c>
      <c r="AP5857" s="18">
        <f>SUM(AI5857:AO5857)</f>
        <v>564.8</v>
      </c>
    </row>
    <row r="5858" ht="20.35" customHeight="1">
      <c r="A5858" t="s" s="28">
        <v>4374</v>
      </c>
      <c r="B5858" s="15">
        <v>44652</v>
      </c>
      <c r="C5858" s="16"/>
      <c r="D5858" s="16"/>
      <c r="E5858" s="31"/>
      <c r="F5858" s="31"/>
      <c r="G5858" s="16"/>
      <c r="H5858" s="16"/>
      <c r="I5858" s="16"/>
      <c r="J5858" s="16"/>
      <c r="K5858" s="16"/>
      <c r="L5858" s="17">
        <v>1</v>
      </c>
      <c r="M5858" s="16"/>
      <c r="N5858" s="16"/>
      <c r="O5858" s="16"/>
      <c r="P5858" s="16"/>
      <c r="Q5858" s="16"/>
      <c r="R5858" s="16"/>
      <c r="S5858" s="16"/>
      <c r="T5858" s="16"/>
      <c r="U5858" s="16"/>
      <c r="V5858" s="16"/>
      <c r="W5858" s="16"/>
      <c r="X5858" s="16"/>
      <c r="Y5858" s="16"/>
      <c r="Z5858" s="16"/>
      <c r="AA5858" s="16"/>
      <c r="AB5858" s="16"/>
      <c r="AC5858" s="16"/>
      <c r="AD5858" s="16"/>
      <c r="AE5858" s="16"/>
      <c r="AF5858" s="16"/>
      <c r="AG5858" s="16"/>
      <c r="AH5858" s="16"/>
      <c r="AI5858" s="18">
        <v>909.97</v>
      </c>
      <c r="AJ5858" s="22">
        <v>0</v>
      </c>
      <c r="AK5858" s="22">
        <v>0</v>
      </c>
      <c r="AL5858" s="22">
        <f>AI5858*-0.029-0.3</f>
        <v>-26.68913</v>
      </c>
      <c r="AM5858" s="22">
        <v>0</v>
      </c>
      <c r="AN5858" s="22">
        <v>-21.5</v>
      </c>
      <c r="AO5858" s="22">
        <v>0</v>
      </c>
      <c r="AP5858" s="18">
        <f>SUM(AI5858:AO5858)</f>
        <v>861.78087</v>
      </c>
    </row>
    <row r="5859" ht="20.35" customHeight="1">
      <c r="A5859" t="s" s="28">
        <v>2568</v>
      </c>
      <c r="B5859" s="15">
        <v>44652</v>
      </c>
      <c r="C5859" s="16"/>
      <c r="D5859" s="16"/>
      <c r="E5859" s="31"/>
      <c r="F5859" s="31"/>
      <c r="G5859" s="16"/>
      <c r="H5859" s="16"/>
      <c r="I5859" s="16"/>
      <c r="J5859" s="16"/>
      <c r="K5859" s="16"/>
      <c r="L5859" s="16"/>
      <c r="M5859" s="16"/>
      <c r="N5859" s="16"/>
      <c r="O5859" s="16"/>
      <c r="P5859" s="16"/>
      <c r="Q5859" s="16"/>
      <c r="R5859" s="16"/>
      <c r="S5859" s="16"/>
      <c r="T5859" s="16"/>
      <c r="U5859" s="16"/>
      <c r="V5859" s="16"/>
      <c r="W5859" s="16"/>
      <c r="X5859" s="16"/>
      <c r="Y5859" s="16"/>
      <c r="Z5859" s="16"/>
      <c r="AA5859" s="16"/>
      <c r="AB5859" s="16"/>
      <c r="AC5859" s="16"/>
      <c r="AD5859" s="16"/>
      <c r="AE5859" s="16"/>
      <c r="AF5859" s="16"/>
      <c r="AG5859" s="16"/>
      <c r="AH5859" s="16"/>
      <c r="AI5859" s="18">
        <v>59.98</v>
      </c>
      <c r="AJ5859" s="22">
        <v>0</v>
      </c>
      <c r="AK5859" s="22">
        <v>0</v>
      </c>
      <c r="AL5859" s="22">
        <f>AI5859*-0.029-0.3</f>
        <v>-2.03942</v>
      </c>
      <c r="AM5859" s="22">
        <v>0</v>
      </c>
      <c r="AN5859" s="22">
        <v>-7.95</v>
      </c>
      <c r="AO5859" s="22">
        <v>0</v>
      </c>
      <c r="AP5859" s="18">
        <f>SUM(AI5859:AO5859)</f>
        <v>49.99058</v>
      </c>
    </row>
    <row r="5860" ht="20.35" customHeight="1">
      <c r="A5860" t="s" s="28">
        <v>1118</v>
      </c>
      <c r="B5860" s="15">
        <v>44654</v>
      </c>
      <c r="C5860" s="16"/>
      <c r="D5860" s="16"/>
      <c r="E5860" s="31"/>
      <c r="F5860" s="31"/>
      <c r="G5860" s="16"/>
      <c r="H5860" s="16"/>
      <c r="I5860" s="16"/>
      <c r="J5860" s="16"/>
      <c r="K5860" s="16"/>
      <c r="L5860" s="17">
        <v>4</v>
      </c>
      <c r="M5860" s="16"/>
      <c r="N5860" s="16"/>
      <c r="O5860" s="16"/>
      <c r="P5860" s="16"/>
      <c r="Q5860" s="16"/>
      <c r="R5860" s="16"/>
      <c r="S5860" s="16"/>
      <c r="T5860" s="16"/>
      <c r="U5860" s="16"/>
      <c r="V5860" s="16"/>
      <c r="W5860" s="16"/>
      <c r="X5860" s="17">
        <v>4</v>
      </c>
      <c r="Y5860" s="16"/>
      <c r="Z5860" s="16"/>
      <c r="AA5860" s="16"/>
      <c r="AB5860" s="16"/>
      <c r="AC5860" s="16"/>
      <c r="AD5860" s="16"/>
      <c r="AE5860" s="16"/>
      <c r="AF5860" s="16"/>
      <c r="AG5860" s="16"/>
      <c r="AH5860" s="16"/>
      <c r="AI5860" s="18">
        <v>3799.92</v>
      </c>
      <c r="AJ5860" s="22">
        <f>AI5860*-0.029+-0.3</f>
        <v>-110.49768</v>
      </c>
      <c r="AK5860" s="22">
        <v>0</v>
      </c>
      <c r="AL5860" s="22">
        <v>0</v>
      </c>
      <c r="AM5860" s="22">
        <v>0</v>
      </c>
      <c r="AN5860" s="22">
        <v>-55.43</v>
      </c>
      <c r="AO5860" s="22">
        <v>0</v>
      </c>
      <c r="AP5860" s="18">
        <f>SUM(AI5860:AO5860)</f>
        <v>3633.99232</v>
      </c>
    </row>
    <row r="5861" ht="20.35" customHeight="1">
      <c r="A5861" t="s" s="28">
        <v>4249</v>
      </c>
      <c r="B5861" s="15">
        <v>44655</v>
      </c>
      <c r="C5861" s="16"/>
      <c r="D5861" s="16"/>
      <c r="E5861" s="31"/>
      <c r="F5861" s="31"/>
      <c r="G5861" s="16"/>
      <c r="H5861" s="16"/>
      <c r="I5861" s="16"/>
      <c r="J5861" s="16"/>
      <c r="K5861" s="16"/>
      <c r="L5861" s="16"/>
      <c r="M5861" s="16"/>
      <c r="N5861" s="16"/>
      <c r="O5861" s="16"/>
      <c r="P5861" s="16"/>
      <c r="Q5861" s="16"/>
      <c r="R5861" s="16"/>
      <c r="S5861" s="16"/>
      <c r="T5861" s="16"/>
      <c r="U5861" s="16"/>
      <c r="V5861" s="16"/>
      <c r="W5861" s="16"/>
      <c r="X5861" s="17">
        <v>6</v>
      </c>
      <c r="Y5861" s="16"/>
      <c r="Z5861" s="16"/>
      <c r="AA5861" s="16"/>
      <c r="AB5861" s="16"/>
      <c r="AC5861" s="16"/>
      <c r="AD5861" s="16"/>
      <c r="AE5861" s="16"/>
      <c r="AF5861" s="16"/>
      <c r="AG5861" s="16"/>
      <c r="AH5861" s="16"/>
      <c r="AI5861" s="18">
        <v>717</v>
      </c>
      <c r="AJ5861" s="22">
        <v>0</v>
      </c>
      <c r="AK5861" s="22">
        <v>0</v>
      </c>
      <c r="AL5861" s="22">
        <v>0</v>
      </c>
      <c r="AM5861" s="22">
        <v>0</v>
      </c>
      <c r="AN5861" s="22">
        <v>-11.3</v>
      </c>
      <c r="AO5861" s="22">
        <v>0</v>
      </c>
      <c r="AP5861" s="18">
        <f>SUM(AI5861:AO5861)</f>
        <v>705.7</v>
      </c>
    </row>
    <row r="5862" ht="20.35" customHeight="1">
      <c r="A5862" t="s" s="28">
        <v>2058</v>
      </c>
      <c r="B5862" s="15">
        <v>44655</v>
      </c>
      <c r="C5862" s="16"/>
      <c r="D5862" s="16"/>
      <c r="E5862" s="31"/>
      <c r="F5862" s="31"/>
      <c r="G5862" s="16"/>
      <c r="H5862" s="16"/>
      <c r="I5862" s="16"/>
      <c r="J5862" s="16"/>
      <c r="K5862" s="16"/>
      <c r="L5862" s="16"/>
      <c r="M5862" s="16"/>
      <c r="N5862" s="16"/>
      <c r="O5862" s="16"/>
      <c r="P5862" s="16"/>
      <c r="Q5862" s="16"/>
      <c r="R5862" s="16"/>
      <c r="S5862" s="16"/>
      <c r="T5862" s="16"/>
      <c r="U5862" s="16"/>
      <c r="V5862" s="16"/>
      <c r="W5862" s="16"/>
      <c r="X5862" s="17">
        <v>2</v>
      </c>
      <c r="Y5862" s="16"/>
      <c r="Z5862" s="16"/>
      <c r="AA5862" s="16"/>
      <c r="AB5862" s="16"/>
      <c r="AC5862" s="16"/>
      <c r="AD5862" s="16"/>
      <c r="AE5862" s="16"/>
      <c r="AF5862" s="16"/>
      <c r="AG5862" s="16"/>
      <c r="AH5862" s="16"/>
      <c r="AI5862" s="18">
        <v>312</v>
      </c>
      <c r="AJ5862" s="22">
        <f>AI5862*-0.029+-0.3</f>
        <v>-9.348000000000001</v>
      </c>
      <c r="AK5862" s="22">
        <v>0</v>
      </c>
      <c r="AL5862" s="22">
        <v>0</v>
      </c>
      <c r="AM5862" s="22">
        <v>0</v>
      </c>
      <c r="AN5862" s="22">
        <v>-10</v>
      </c>
      <c r="AO5862" s="22">
        <v>0</v>
      </c>
      <c r="AP5862" s="18">
        <f>SUM(AI5862:AO5862)</f>
        <v>292.652</v>
      </c>
    </row>
    <row r="5863" ht="20.35" customHeight="1">
      <c r="A5863" t="s" s="28">
        <v>2634</v>
      </c>
      <c r="B5863" s="15">
        <v>44655</v>
      </c>
      <c r="C5863" s="17">
        <v>5</v>
      </c>
      <c r="D5863" s="16"/>
      <c r="E5863" s="31"/>
      <c r="F5863" s="31"/>
      <c r="G5863" s="16"/>
      <c r="H5863" s="16"/>
      <c r="I5863" s="16"/>
      <c r="J5863" s="16"/>
      <c r="K5863" s="16"/>
      <c r="L5863" s="16"/>
      <c r="M5863" s="16"/>
      <c r="N5863" s="16"/>
      <c r="O5863" s="16"/>
      <c r="P5863" s="16"/>
      <c r="Q5863" s="16"/>
      <c r="R5863" s="16"/>
      <c r="S5863" s="16"/>
      <c r="T5863" s="16"/>
      <c r="U5863" s="16"/>
      <c r="V5863" s="16"/>
      <c r="W5863" s="16"/>
      <c r="X5863" s="16"/>
      <c r="Y5863" s="16"/>
      <c r="Z5863" s="16"/>
      <c r="AA5863" s="16"/>
      <c r="AB5863" s="16"/>
      <c r="AC5863" s="16"/>
      <c r="AD5863" s="16"/>
      <c r="AE5863" s="16"/>
      <c r="AF5863" s="16"/>
      <c r="AG5863" s="16"/>
      <c r="AH5863" s="16"/>
      <c r="AI5863" s="18">
        <v>1395.51</v>
      </c>
      <c r="AJ5863" s="22">
        <v>-15</v>
      </c>
      <c r="AK5863" s="22">
        <v>0</v>
      </c>
      <c r="AL5863" s="22">
        <v>0</v>
      </c>
      <c r="AM5863" s="22">
        <v>0</v>
      </c>
      <c r="AN5863" s="22">
        <v>-25.31</v>
      </c>
      <c r="AO5863" s="22">
        <v>0</v>
      </c>
      <c r="AP5863" s="18">
        <f>SUM(AI5863:AO5863)</f>
        <v>1355.2</v>
      </c>
    </row>
    <row r="5864" ht="20.35" customHeight="1">
      <c r="A5864" t="s" s="28">
        <v>2816</v>
      </c>
      <c r="B5864" s="15">
        <v>44656</v>
      </c>
      <c r="C5864" s="16"/>
      <c r="D5864" s="16"/>
      <c r="E5864" s="31"/>
      <c r="F5864" s="31"/>
      <c r="G5864" s="16"/>
      <c r="H5864" s="16"/>
      <c r="I5864" s="16"/>
      <c r="J5864" s="16"/>
      <c r="K5864" s="16"/>
      <c r="L5864" s="16"/>
      <c r="M5864" s="16"/>
      <c r="N5864" s="16"/>
      <c r="O5864" s="16"/>
      <c r="P5864" s="16"/>
      <c r="Q5864" s="16"/>
      <c r="R5864" s="16"/>
      <c r="S5864" s="16"/>
      <c r="T5864" s="16"/>
      <c r="U5864" s="16"/>
      <c r="V5864" s="16"/>
      <c r="W5864" s="16"/>
      <c r="X5864" s="16"/>
      <c r="Y5864" s="16"/>
      <c r="Z5864" s="16"/>
      <c r="AA5864" s="16"/>
      <c r="AB5864" s="16"/>
      <c r="AC5864" s="16"/>
      <c r="AD5864" s="16"/>
      <c r="AE5864" s="16"/>
      <c r="AF5864" s="16"/>
      <c r="AG5864" s="16"/>
      <c r="AH5864" s="16"/>
      <c r="AI5864" s="18">
        <v>29.97</v>
      </c>
      <c r="AJ5864" s="22">
        <f>AI5864*-0.029+-0.3</f>
        <v>-1.16913</v>
      </c>
      <c r="AK5864" s="22">
        <v>0</v>
      </c>
      <c r="AL5864" s="22">
        <v>0</v>
      </c>
      <c r="AM5864" s="22">
        <v>0</v>
      </c>
      <c r="AN5864" s="22">
        <v>-7.95</v>
      </c>
      <c r="AO5864" s="22">
        <v>0</v>
      </c>
      <c r="AP5864" s="18">
        <f>SUM(AI5864:AO5864)</f>
        <v>20.85087</v>
      </c>
    </row>
    <row r="5865" ht="20.35" customHeight="1">
      <c r="A5865" t="s" s="28">
        <v>2818</v>
      </c>
      <c r="B5865" s="15">
        <v>44656</v>
      </c>
      <c r="C5865" s="16"/>
      <c r="D5865" s="16"/>
      <c r="E5865" s="31"/>
      <c r="F5865" s="31"/>
      <c r="G5865" s="16"/>
      <c r="H5865" s="16"/>
      <c r="I5865" s="16"/>
      <c r="J5865" s="16"/>
      <c r="K5865" s="16"/>
      <c r="L5865" s="17">
        <v>2</v>
      </c>
      <c r="M5865" s="16"/>
      <c r="N5865" s="16"/>
      <c r="O5865" s="16"/>
      <c r="P5865" s="16"/>
      <c r="Q5865" s="16"/>
      <c r="R5865" s="16"/>
      <c r="S5865" s="17">
        <v>1</v>
      </c>
      <c r="T5865" s="16"/>
      <c r="U5865" s="16"/>
      <c r="V5865" s="16"/>
      <c r="W5865" s="16"/>
      <c r="X5865" s="16"/>
      <c r="Y5865" s="16"/>
      <c r="Z5865" s="16"/>
      <c r="AA5865" s="16"/>
      <c r="AB5865" s="16"/>
      <c r="AC5865" s="16"/>
      <c r="AD5865" s="16"/>
      <c r="AE5865" s="16"/>
      <c r="AF5865" s="16"/>
      <c r="AG5865" s="16"/>
      <c r="AH5865" s="16"/>
      <c r="AI5865" s="18">
        <v>2343.53</v>
      </c>
      <c r="AJ5865" s="22">
        <f>AI5865*-0.029+-0.3</f>
        <v>-68.26237</v>
      </c>
      <c r="AK5865" s="22">
        <v>0</v>
      </c>
      <c r="AL5865" s="22">
        <v>0</v>
      </c>
      <c r="AM5865" s="22">
        <v>0</v>
      </c>
      <c r="AN5865" s="22">
        <v>-18.13</v>
      </c>
      <c r="AO5865" s="22">
        <v>-188.56</v>
      </c>
      <c r="AP5865" s="18">
        <f>SUM(AI5865:AO5865)</f>
        <v>2068.57763</v>
      </c>
    </row>
    <row r="5866" ht="20.35" customHeight="1">
      <c r="A5866" t="s" s="28">
        <v>4375</v>
      </c>
      <c r="B5866" s="15">
        <v>44656</v>
      </c>
      <c r="C5866" s="16"/>
      <c r="D5866" s="16"/>
      <c r="E5866" s="31"/>
      <c r="F5866" s="31"/>
      <c r="G5866" s="16"/>
      <c r="H5866" s="16"/>
      <c r="I5866" s="17">
        <v>8</v>
      </c>
      <c r="J5866" s="16"/>
      <c r="K5866" s="16"/>
      <c r="L5866" s="16"/>
      <c r="M5866" s="16"/>
      <c r="N5866" s="16"/>
      <c r="O5866" s="16"/>
      <c r="P5866" s="16"/>
      <c r="Q5866" s="16"/>
      <c r="R5866" s="17">
        <v>2</v>
      </c>
      <c r="S5866" s="16"/>
      <c r="T5866" s="16"/>
      <c r="U5866" s="16"/>
      <c r="V5866" s="16"/>
      <c r="W5866" s="16"/>
      <c r="X5866" s="17">
        <v>14</v>
      </c>
      <c r="Y5866" s="16"/>
      <c r="Z5866" s="16"/>
      <c r="AA5866" s="16"/>
      <c r="AB5866" s="16"/>
      <c r="AC5866" s="16"/>
      <c r="AD5866" s="16"/>
      <c r="AE5866" s="16"/>
      <c r="AF5866" s="16"/>
      <c r="AG5866" s="16"/>
      <c r="AH5866" s="16"/>
      <c r="AI5866" s="18">
        <v>10596.5</v>
      </c>
      <c r="AJ5866" s="22">
        <v>0</v>
      </c>
      <c r="AK5866" s="22">
        <v>0</v>
      </c>
      <c r="AL5866" s="22">
        <v>0</v>
      </c>
      <c r="AM5866" s="22">
        <v>0</v>
      </c>
      <c r="AN5866" s="22">
        <v>-97.54000000000001</v>
      </c>
      <c r="AO5866" s="22">
        <v>0</v>
      </c>
      <c r="AP5866" s="18">
        <f>SUM(AI5866:AO5866)</f>
        <v>10498.96</v>
      </c>
    </row>
    <row r="5867" ht="20.35" customHeight="1">
      <c r="A5867" t="s" s="28">
        <v>4376</v>
      </c>
      <c r="B5867" s="15">
        <v>44657</v>
      </c>
      <c r="C5867" s="17">
        <v>1</v>
      </c>
      <c r="D5867" s="16"/>
      <c r="E5867" s="31"/>
      <c r="F5867" s="31"/>
      <c r="G5867" s="16"/>
      <c r="H5867" s="16"/>
      <c r="I5867" s="16"/>
      <c r="J5867" s="16"/>
      <c r="K5867" s="16"/>
      <c r="L5867" s="16"/>
      <c r="M5867" s="16"/>
      <c r="N5867" s="16"/>
      <c r="O5867" s="16"/>
      <c r="P5867" s="16"/>
      <c r="Q5867" s="16"/>
      <c r="R5867" s="16"/>
      <c r="S5867" s="16"/>
      <c r="T5867" s="16"/>
      <c r="U5867" s="16"/>
      <c r="V5867" s="16"/>
      <c r="W5867" s="16"/>
      <c r="X5867" s="16"/>
      <c r="Y5867" s="16"/>
      <c r="Z5867" s="16"/>
      <c r="AA5867" s="16"/>
      <c r="AB5867" s="16"/>
      <c r="AC5867" s="16"/>
      <c r="AD5867" s="16"/>
      <c r="AE5867" s="16"/>
      <c r="AF5867" s="16"/>
      <c r="AG5867" s="16"/>
      <c r="AH5867" s="16"/>
      <c r="AI5867" s="18">
        <v>436.13</v>
      </c>
      <c r="AJ5867" s="22">
        <f>AI5867*-0.029+-0.3</f>
        <v>-12.94777</v>
      </c>
      <c r="AK5867" s="22">
        <v>0</v>
      </c>
      <c r="AL5867" s="22">
        <v>0</v>
      </c>
      <c r="AM5867" s="22">
        <v>0</v>
      </c>
      <c r="AN5867" s="22">
        <v>-13.8</v>
      </c>
      <c r="AO5867" s="22">
        <v>-35.09</v>
      </c>
      <c r="AP5867" s="18">
        <f>SUM(AI5867:AO5867)</f>
        <v>374.29223</v>
      </c>
    </row>
    <row r="5868" ht="20.35" customHeight="1">
      <c r="A5868" t="s" s="28">
        <v>4377</v>
      </c>
      <c r="B5868" s="15">
        <v>44657</v>
      </c>
      <c r="C5868" s="16"/>
      <c r="D5868" s="16"/>
      <c r="E5868" s="31"/>
      <c r="F5868" s="31"/>
      <c r="G5868" s="16"/>
      <c r="H5868" s="16"/>
      <c r="I5868" s="16"/>
      <c r="J5868" s="16"/>
      <c r="K5868" s="16"/>
      <c r="L5868" s="16"/>
      <c r="M5868" s="16"/>
      <c r="N5868" s="16"/>
      <c r="O5868" s="16"/>
      <c r="P5868" s="16"/>
      <c r="Q5868" s="16"/>
      <c r="R5868" s="17">
        <v>1</v>
      </c>
      <c r="S5868" s="16"/>
      <c r="T5868" s="16"/>
      <c r="U5868" s="16"/>
      <c r="V5868" s="16"/>
      <c r="W5868" s="16"/>
      <c r="X5868" s="16"/>
      <c r="Y5868" s="16"/>
      <c r="Z5868" s="16"/>
      <c r="AA5868" s="16"/>
      <c r="AB5868" s="16"/>
      <c r="AC5868" s="16"/>
      <c r="AD5868" s="16"/>
      <c r="AE5868" s="16"/>
      <c r="AF5868" s="16"/>
      <c r="AG5868" s="16"/>
      <c r="AH5868" s="16"/>
      <c r="AI5868" s="18">
        <v>621.99</v>
      </c>
      <c r="AJ5868" s="22">
        <f>AI5868*-0.029+-0.3</f>
        <v>-18.33771</v>
      </c>
      <c r="AK5868" s="22">
        <v>0</v>
      </c>
      <c r="AL5868" s="22">
        <v>0</v>
      </c>
      <c r="AM5868" s="22">
        <v>0</v>
      </c>
      <c r="AN5868" s="22">
        <v>-37.99</v>
      </c>
      <c r="AO5868" s="22">
        <v>0</v>
      </c>
      <c r="AP5868" s="18">
        <f>SUM(AI5868:AO5868)</f>
        <v>565.66229</v>
      </c>
    </row>
    <row r="5869" ht="20.35" customHeight="1">
      <c r="A5869" t="s" s="28">
        <v>4378</v>
      </c>
      <c r="B5869" s="15">
        <v>44657</v>
      </c>
      <c r="C5869" s="17">
        <v>1</v>
      </c>
      <c r="D5869" s="16"/>
      <c r="E5869" s="31"/>
      <c r="F5869" s="31"/>
      <c r="G5869" s="16"/>
      <c r="H5869" s="16"/>
      <c r="I5869" s="16"/>
      <c r="J5869" s="16"/>
      <c r="K5869" s="16"/>
      <c r="L5869" s="16"/>
      <c r="M5869" s="16"/>
      <c r="N5869" s="16"/>
      <c r="O5869" s="16"/>
      <c r="P5869" s="16"/>
      <c r="Q5869" s="16"/>
      <c r="R5869" s="16"/>
      <c r="S5869" s="16"/>
      <c r="T5869" s="16"/>
      <c r="U5869" s="16"/>
      <c r="V5869" s="16"/>
      <c r="W5869" s="16"/>
      <c r="X5869" s="16"/>
      <c r="Y5869" s="16"/>
      <c r="Z5869" s="16"/>
      <c r="AA5869" s="16"/>
      <c r="AB5869" s="16"/>
      <c r="AC5869" s="16"/>
      <c r="AD5869" s="16"/>
      <c r="AE5869" s="16"/>
      <c r="AF5869" s="16"/>
      <c r="AG5869" s="16"/>
      <c r="AH5869" s="16"/>
      <c r="AI5869" s="18">
        <v>349.99</v>
      </c>
      <c r="AJ5869" s="22">
        <f>AI5869*-0.029+-0.3</f>
        <v>-10.44971</v>
      </c>
      <c r="AK5869" s="22">
        <v>0</v>
      </c>
      <c r="AL5869" s="22">
        <v>0</v>
      </c>
      <c r="AM5869" s="22">
        <v>0</v>
      </c>
      <c r="AN5869" s="22">
        <v>-14.8</v>
      </c>
      <c r="AO5869" s="22">
        <v>0</v>
      </c>
      <c r="AP5869" s="18">
        <f>SUM(AI5869:AO5869)</f>
        <v>324.74029</v>
      </c>
    </row>
    <row r="5870" ht="20.35" customHeight="1">
      <c r="A5870" t="s" s="28">
        <v>2920</v>
      </c>
      <c r="B5870" s="15">
        <v>44657</v>
      </c>
      <c r="C5870" s="16"/>
      <c r="D5870" s="16"/>
      <c r="E5870" s="31"/>
      <c r="F5870" s="31"/>
      <c r="G5870" s="16"/>
      <c r="H5870" s="16"/>
      <c r="I5870" s="16"/>
      <c r="J5870" s="16"/>
      <c r="K5870" s="16"/>
      <c r="L5870" s="16"/>
      <c r="M5870" s="16"/>
      <c r="N5870" s="16"/>
      <c r="O5870" s="16"/>
      <c r="P5870" s="16"/>
      <c r="Q5870" s="16"/>
      <c r="R5870" s="16"/>
      <c r="S5870" s="16"/>
      <c r="T5870" s="16"/>
      <c r="U5870" s="16"/>
      <c r="V5870" s="16"/>
      <c r="W5870" s="16"/>
      <c r="X5870" s="16"/>
      <c r="Y5870" s="16"/>
      <c r="Z5870" s="16"/>
      <c r="AA5870" s="16"/>
      <c r="AB5870" s="16"/>
      <c r="AC5870" s="16"/>
      <c r="AD5870" s="16"/>
      <c r="AE5870" s="16"/>
      <c r="AF5870" s="16"/>
      <c r="AG5870" s="16"/>
      <c r="AH5870" s="16"/>
      <c r="AI5870" s="18">
        <v>385.7</v>
      </c>
      <c r="AJ5870" s="22">
        <f>AI5870*-0.029+-0.3</f>
        <v>-11.4853</v>
      </c>
      <c r="AK5870" s="22">
        <v>0</v>
      </c>
      <c r="AL5870" s="22">
        <v>0</v>
      </c>
      <c r="AM5870" s="22">
        <v>0</v>
      </c>
      <c r="AN5870" s="22">
        <v>-10</v>
      </c>
      <c r="AO5870" s="22">
        <v>0</v>
      </c>
      <c r="AP5870" s="18">
        <f>SUM(AI5870:AO5870)</f>
        <v>364.2147</v>
      </c>
    </row>
    <row r="5871" ht="20.35" customHeight="1">
      <c r="A5871" t="s" s="28">
        <v>4327</v>
      </c>
      <c r="B5871" s="15">
        <v>44657</v>
      </c>
      <c r="C5871" s="16"/>
      <c r="D5871" s="16"/>
      <c r="E5871" s="31"/>
      <c r="F5871" s="31"/>
      <c r="G5871" s="16"/>
      <c r="H5871" s="16"/>
      <c r="I5871" s="16"/>
      <c r="J5871" s="16"/>
      <c r="K5871" s="16"/>
      <c r="L5871" s="16"/>
      <c r="M5871" s="16"/>
      <c r="N5871" s="16"/>
      <c r="O5871" s="16"/>
      <c r="P5871" s="16"/>
      <c r="Q5871" s="16"/>
      <c r="R5871" s="16"/>
      <c r="S5871" s="16"/>
      <c r="T5871" s="16"/>
      <c r="U5871" s="16"/>
      <c r="V5871" s="16"/>
      <c r="W5871" s="16"/>
      <c r="X5871" s="16"/>
      <c r="Y5871" s="16"/>
      <c r="Z5871" s="16"/>
      <c r="AA5871" s="16"/>
      <c r="AB5871" s="16"/>
      <c r="AC5871" s="16"/>
      <c r="AD5871" s="16"/>
      <c r="AE5871" s="16"/>
      <c r="AF5871" s="16"/>
      <c r="AG5871" s="16"/>
      <c r="AH5871" s="16"/>
      <c r="AI5871" s="18">
        <v>32.98</v>
      </c>
      <c r="AJ5871" s="22">
        <f>AI5871*-0.029+-0.3</f>
        <v>-1.25642</v>
      </c>
      <c r="AK5871" s="22">
        <v>0</v>
      </c>
      <c r="AL5871" s="22">
        <v>0</v>
      </c>
      <c r="AM5871" s="22">
        <v>0</v>
      </c>
      <c r="AN5871" s="22">
        <v>-7.95</v>
      </c>
      <c r="AO5871" s="22">
        <v>0</v>
      </c>
      <c r="AP5871" s="18">
        <f>SUM(AI5871:AO5871)</f>
        <v>23.77358</v>
      </c>
    </row>
    <row r="5872" ht="20.35" customHeight="1">
      <c r="A5872" t="s" s="28">
        <v>4379</v>
      </c>
      <c r="B5872" s="15">
        <v>44657</v>
      </c>
      <c r="C5872" s="17">
        <v>1</v>
      </c>
      <c r="D5872" s="16"/>
      <c r="E5872" s="31"/>
      <c r="F5872" s="31"/>
      <c r="G5872" s="16"/>
      <c r="H5872" s="16"/>
      <c r="I5872" s="16"/>
      <c r="J5872" s="16"/>
      <c r="K5872" s="16"/>
      <c r="L5872" s="16"/>
      <c r="M5872" s="16"/>
      <c r="N5872" s="16"/>
      <c r="O5872" s="16"/>
      <c r="P5872" s="16"/>
      <c r="Q5872" s="16"/>
      <c r="R5872" s="16"/>
      <c r="S5872" s="16"/>
      <c r="T5872" s="16"/>
      <c r="U5872" s="16"/>
      <c r="V5872" s="16"/>
      <c r="W5872" s="16"/>
      <c r="X5872" s="16"/>
      <c r="Y5872" s="16"/>
      <c r="Z5872" s="16"/>
      <c r="AA5872" s="16"/>
      <c r="AB5872" s="16"/>
      <c r="AC5872" s="16"/>
      <c r="AD5872" s="16"/>
      <c r="AE5872" s="16"/>
      <c r="AF5872" s="16"/>
      <c r="AG5872" s="16"/>
      <c r="AH5872" s="16"/>
      <c r="AI5872" s="18">
        <v>419.12</v>
      </c>
      <c r="AJ5872" s="22">
        <f>AI5872*-0.029+-0.3</f>
        <v>-12.45448</v>
      </c>
      <c r="AK5872" s="22">
        <v>0</v>
      </c>
      <c r="AL5872" s="22">
        <v>0</v>
      </c>
      <c r="AM5872" s="22">
        <v>0</v>
      </c>
      <c r="AN5872" s="22">
        <v>-56.13</v>
      </c>
      <c r="AO5872" s="22">
        <v>0</v>
      </c>
      <c r="AP5872" s="18">
        <f>SUM(AI5872:AO5872)</f>
        <v>350.53552</v>
      </c>
    </row>
    <row r="5873" ht="20.35" customHeight="1">
      <c r="A5873" t="s" s="28">
        <v>4327</v>
      </c>
      <c r="B5873" s="15">
        <v>44657</v>
      </c>
      <c r="C5873" s="16"/>
      <c r="D5873" s="16"/>
      <c r="E5873" s="31"/>
      <c r="F5873" s="31"/>
      <c r="G5873" s="16"/>
      <c r="H5873" s="16"/>
      <c r="I5873" s="16"/>
      <c r="J5873" s="16"/>
      <c r="K5873" s="16"/>
      <c r="L5873" s="16"/>
      <c r="M5873" s="16"/>
      <c r="N5873" s="16"/>
      <c r="O5873" s="16"/>
      <c r="P5873" s="16"/>
      <c r="Q5873" s="16"/>
      <c r="R5873" s="16"/>
      <c r="S5873" s="16"/>
      <c r="T5873" s="16"/>
      <c r="U5873" s="16"/>
      <c r="V5873" s="16"/>
      <c r="W5873" s="16"/>
      <c r="X5873" s="16"/>
      <c r="Y5873" s="16"/>
      <c r="Z5873" s="16"/>
      <c r="AA5873" s="16"/>
      <c r="AB5873" s="16"/>
      <c r="AC5873" s="16"/>
      <c r="AD5873" s="16"/>
      <c r="AE5873" s="16"/>
      <c r="AF5873" s="16"/>
      <c r="AG5873" s="16"/>
      <c r="AH5873" s="16"/>
      <c r="AI5873" s="18">
        <v>32.98</v>
      </c>
      <c r="AJ5873" s="22">
        <f>AI5873*-0.029+-0.3</f>
        <v>-1.25642</v>
      </c>
      <c r="AK5873" s="22">
        <v>0</v>
      </c>
      <c r="AL5873" s="22">
        <v>0</v>
      </c>
      <c r="AM5873" s="22">
        <v>0</v>
      </c>
      <c r="AN5873" s="22">
        <v>0</v>
      </c>
      <c r="AO5873" s="22">
        <v>0</v>
      </c>
      <c r="AP5873" s="18">
        <f>SUM(AI5873:AO5873)</f>
        <v>31.72358</v>
      </c>
    </row>
    <row r="5874" ht="20.35" customHeight="1">
      <c r="A5874" t="s" s="28">
        <v>571</v>
      </c>
      <c r="B5874" s="15">
        <v>44657</v>
      </c>
      <c r="C5874" s="16"/>
      <c r="D5874" s="16"/>
      <c r="E5874" s="31"/>
      <c r="F5874" s="31"/>
      <c r="G5874" s="16"/>
      <c r="H5874" s="16"/>
      <c r="I5874" s="16"/>
      <c r="J5874" s="16"/>
      <c r="K5874" s="16"/>
      <c r="L5874" s="16"/>
      <c r="M5874" s="16"/>
      <c r="N5874" s="16"/>
      <c r="O5874" s="16"/>
      <c r="P5874" s="16"/>
      <c r="Q5874" s="16"/>
      <c r="R5874" s="16"/>
      <c r="S5874" s="16"/>
      <c r="T5874" s="16"/>
      <c r="U5874" s="16"/>
      <c r="V5874" s="16"/>
      <c r="W5874" s="16"/>
      <c r="X5874" s="16"/>
      <c r="Y5874" s="16"/>
      <c r="Z5874" s="16"/>
      <c r="AA5874" s="16"/>
      <c r="AB5874" s="16"/>
      <c r="AC5874" s="16"/>
      <c r="AD5874" s="16"/>
      <c r="AE5874" s="16"/>
      <c r="AF5874" s="16"/>
      <c r="AG5874" s="16"/>
      <c r="AH5874" s="16"/>
      <c r="AI5874" s="18">
        <v>29.97</v>
      </c>
      <c r="AJ5874" s="22">
        <f>AI5874*-0.029+-0.3</f>
        <v>-1.16913</v>
      </c>
      <c r="AK5874" s="22">
        <v>0</v>
      </c>
      <c r="AL5874" s="22">
        <v>0</v>
      </c>
      <c r="AM5874" s="22">
        <v>0</v>
      </c>
      <c r="AN5874" s="22">
        <v>-7.95</v>
      </c>
      <c r="AO5874" s="22">
        <v>0</v>
      </c>
      <c r="AP5874" s="18">
        <f>SUM(AI5874:AO5874)</f>
        <v>20.85087</v>
      </c>
    </row>
    <row r="5875" ht="20.35" customHeight="1">
      <c r="A5875" t="s" s="28">
        <v>1434</v>
      </c>
      <c r="B5875" s="15">
        <v>44657</v>
      </c>
      <c r="C5875" s="16"/>
      <c r="D5875" s="16"/>
      <c r="E5875" s="31"/>
      <c r="F5875" s="31"/>
      <c r="G5875" s="16"/>
      <c r="H5875" s="16"/>
      <c r="I5875" s="16"/>
      <c r="J5875" s="16"/>
      <c r="K5875" s="16"/>
      <c r="L5875" s="16"/>
      <c r="M5875" s="16"/>
      <c r="N5875" s="16"/>
      <c r="O5875" s="16"/>
      <c r="P5875" s="16"/>
      <c r="Q5875" s="16"/>
      <c r="R5875" s="16"/>
      <c r="S5875" s="16"/>
      <c r="T5875" s="16"/>
      <c r="U5875" s="16"/>
      <c r="V5875" s="16"/>
      <c r="W5875" s="16"/>
      <c r="X5875" s="16"/>
      <c r="Y5875" s="16"/>
      <c r="Z5875" s="16"/>
      <c r="AA5875" s="16"/>
      <c r="AB5875" s="16"/>
      <c r="AC5875" s="16"/>
      <c r="AD5875" s="16"/>
      <c r="AE5875" s="17">
        <v>50</v>
      </c>
      <c r="AF5875" s="16"/>
      <c r="AG5875" s="16"/>
      <c r="AH5875" s="16"/>
      <c r="AI5875" s="18">
        <v>37600</v>
      </c>
      <c r="AJ5875" s="22">
        <v>0</v>
      </c>
      <c r="AK5875" s="22">
        <v>0</v>
      </c>
      <c r="AL5875" s="22">
        <v>0</v>
      </c>
      <c r="AM5875" s="22">
        <v>0</v>
      </c>
      <c r="AN5875" s="22">
        <v>0</v>
      </c>
      <c r="AO5875" s="22">
        <v>0</v>
      </c>
      <c r="AP5875" s="18">
        <f>SUM(AI5875:AO5875)</f>
        <v>37600</v>
      </c>
    </row>
    <row r="5876" ht="20.35" customHeight="1">
      <c r="A5876" t="s" s="28">
        <v>4380</v>
      </c>
      <c r="B5876" s="15">
        <v>44657</v>
      </c>
      <c r="C5876" s="17">
        <v>1</v>
      </c>
      <c r="D5876" s="16"/>
      <c r="E5876" s="31"/>
      <c r="F5876" s="59">
        <v>1</v>
      </c>
      <c r="G5876" s="16"/>
      <c r="H5876" s="16"/>
      <c r="I5876" s="16"/>
      <c r="J5876" s="16"/>
      <c r="K5876" s="16"/>
      <c r="L5876" s="16"/>
      <c r="M5876" s="16"/>
      <c r="N5876" s="16"/>
      <c r="O5876" s="16"/>
      <c r="P5876" s="16"/>
      <c r="Q5876" s="16"/>
      <c r="R5876" s="16"/>
      <c r="S5876" s="16"/>
      <c r="T5876" s="16"/>
      <c r="U5876" s="16"/>
      <c r="V5876" s="16"/>
      <c r="W5876" s="16"/>
      <c r="X5876" s="16"/>
      <c r="Y5876" s="16"/>
      <c r="Z5876" s="16"/>
      <c r="AA5876" s="16"/>
      <c r="AB5876" s="16"/>
      <c r="AC5876" s="16"/>
      <c r="AD5876" s="16"/>
      <c r="AE5876" s="16"/>
      <c r="AF5876" s="16"/>
      <c r="AG5876" s="16"/>
      <c r="AH5876" s="16"/>
      <c r="AI5876" s="18">
        <v>549.99</v>
      </c>
      <c r="AJ5876" s="22">
        <v>0</v>
      </c>
      <c r="AK5876" s="22">
        <v>0</v>
      </c>
      <c r="AL5876" s="22">
        <v>0</v>
      </c>
      <c r="AM5876" s="22">
        <f>AI5876*-0.0599</f>
        <v>-32.944401</v>
      </c>
      <c r="AN5876" s="22">
        <v>-13.26</v>
      </c>
      <c r="AO5876" s="22">
        <v>0</v>
      </c>
      <c r="AP5876" s="18">
        <f>SUM(AI5876:AO5876)</f>
        <v>503.785599</v>
      </c>
    </row>
    <row r="5877" ht="20.35" customHeight="1">
      <c r="A5877" t="s" s="28">
        <v>4347</v>
      </c>
      <c r="B5877" s="15">
        <v>44658</v>
      </c>
      <c r="C5877" s="16"/>
      <c r="D5877" s="16"/>
      <c r="E5877" s="31"/>
      <c r="F5877" s="31"/>
      <c r="G5877" s="16"/>
      <c r="H5877" s="16"/>
      <c r="I5877" s="16"/>
      <c r="J5877" s="16"/>
      <c r="K5877" s="16"/>
      <c r="L5877" s="17">
        <v>1</v>
      </c>
      <c r="M5877" s="16"/>
      <c r="N5877" s="16"/>
      <c r="O5877" s="16"/>
      <c r="P5877" s="16"/>
      <c r="Q5877" s="16"/>
      <c r="R5877" s="16"/>
      <c r="S5877" s="16"/>
      <c r="T5877" s="16"/>
      <c r="U5877" s="16"/>
      <c r="V5877" s="16"/>
      <c r="W5877" s="16"/>
      <c r="X5877" s="16"/>
      <c r="Y5877" s="16"/>
      <c r="Z5877" s="16"/>
      <c r="AA5877" s="16"/>
      <c r="AB5877" s="16"/>
      <c r="AC5877" s="16"/>
      <c r="AD5877" s="16"/>
      <c r="AE5877" s="16"/>
      <c r="AF5877" s="16"/>
      <c r="AG5877" s="16"/>
      <c r="AH5877" s="16"/>
      <c r="AI5877" s="18">
        <v>915.39</v>
      </c>
      <c r="AJ5877" s="22">
        <f>AI5877*-0.029+-0.3</f>
        <v>-26.84631</v>
      </c>
      <c r="AK5877" s="22">
        <v>0</v>
      </c>
      <c r="AL5877" s="22">
        <v>0</v>
      </c>
      <c r="AM5877" s="22">
        <v>0</v>
      </c>
      <c r="AN5877" s="22">
        <v>-53.1</v>
      </c>
      <c r="AO5877" s="22">
        <v>0</v>
      </c>
      <c r="AP5877" s="18">
        <f>SUM(AI5877:AO5877)</f>
        <v>835.4436899999999</v>
      </c>
    </row>
    <row r="5878" ht="20.35" customHeight="1">
      <c r="A5878" t="s" s="28">
        <v>4381</v>
      </c>
      <c r="B5878" s="15">
        <v>44658</v>
      </c>
      <c r="C5878" s="16"/>
      <c r="D5878" s="16"/>
      <c r="E5878" s="31"/>
      <c r="F5878" s="31"/>
      <c r="G5878" s="16"/>
      <c r="H5878" s="16"/>
      <c r="I5878" s="16"/>
      <c r="J5878" s="16"/>
      <c r="K5878" s="16"/>
      <c r="L5878" s="16"/>
      <c r="M5878" s="16"/>
      <c r="N5878" s="16"/>
      <c r="O5878" s="16"/>
      <c r="P5878" s="16"/>
      <c r="Q5878" s="16"/>
      <c r="R5878" s="31"/>
      <c r="S5878" s="31"/>
      <c r="T5878" s="31"/>
      <c r="U5878" s="59">
        <v>1</v>
      </c>
      <c r="V5878" s="31"/>
      <c r="W5878" s="31"/>
      <c r="X5878" s="31"/>
      <c r="Y5878" s="31"/>
      <c r="Z5878" s="31"/>
      <c r="AA5878" s="31"/>
      <c r="AB5878" s="16"/>
      <c r="AC5878" s="16"/>
      <c r="AD5878" s="16"/>
      <c r="AE5878" s="16"/>
      <c r="AF5878" s="16"/>
      <c r="AG5878" s="16"/>
      <c r="AH5878" s="16"/>
      <c r="AI5878" s="18">
        <v>3785.37</v>
      </c>
      <c r="AJ5878" s="22">
        <f>AI5878*-0.029+-0.3</f>
        <v>-110.07573</v>
      </c>
      <c r="AK5878" s="22">
        <v>0</v>
      </c>
      <c r="AL5878" s="22">
        <v>0</v>
      </c>
      <c r="AM5878" s="22">
        <v>0</v>
      </c>
      <c r="AN5878" s="22">
        <v>-453.51</v>
      </c>
      <c r="AO5878" s="22">
        <v>0</v>
      </c>
      <c r="AP5878" s="18">
        <f>SUM(AI5878:AO5878)</f>
        <v>3221.78427</v>
      </c>
    </row>
    <row r="5879" ht="20.35" customHeight="1">
      <c r="A5879" t="s" s="28">
        <v>2688</v>
      </c>
      <c r="B5879" s="15">
        <v>44658</v>
      </c>
      <c r="C5879" s="16"/>
      <c r="D5879" s="16"/>
      <c r="E5879" s="31"/>
      <c r="F5879" s="31"/>
      <c r="G5879" s="16"/>
      <c r="H5879" s="16"/>
      <c r="I5879" s="16"/>
      <c r="J5879" s="16"/>
      <c r="K5879" s="16"/>
      <c r="L5879" s="16"/>
      <c r="M5879" s="16"/>
      <c r="N5879" s="16"/>
      <c r="O5879" s="16"/>
      <c r="P5879" s="16"/>
      <c r="Q5879" s="16"/>
      <c r="R5879" s="17">
        <v>1</v>
      </c>
      <c r="S5879" s="16"/>
      <c r="T5879" s="16"/>
      <c r="U5879" s="31"/>
      <c r="V5879" s="31"/>
      <c r="W5879" s="16"/>
      <c r="X5879" s="17">
        <v>3</v>
      </c>
      <c r="Y5879" s="16"/>
      <c r="Z5879" s="16"/>
      <c r="AA5879" s="17">
        <v>4</v>
      </c>
      <c r="AB5879" s="16"/>
      <c r="AC5879" s="16"/>
      <c r="AD5879" s="16"/>
      <c r="AE5879" s="16"/>
      <c r="AF5879" s="16"/>
      <c r="AG5879" s="16"/>
      <c r="AH5879" s="16"/>
      <c r="AI5879" s="18">
        <v>911.89</v>
      </c>
      <c r="AJ5879" s="22">
        <f>AI5879*-0.029+-0.3</f>
        <v>-26.74481</v>
      </c>
      <c r="AK5879" s="22">
        <v>0</v>
      </c>
      <c r="AL5879" s="22">
        <v>0</v>
      </c>
      <c r="AM5879" s="22">
        <v>0</v>
      </c>
      <c r="AN5879" s="22">
        <v>-10.93</v>
      </c>
      <c r="AO5879" s="22">
        <v>0</v>
      </c>
      <c r="AP5879" s="18">
        <f>SUM(AI5879:AO5879)</f>
        <v>874.21519</v>
      </c>
    </row>
    <row r="5880" ht="20.35" customHeight="1">
      <c r="A5880" t="s" s="28">
        <v>4382</v>
      </c>
      <c r="B5880" s="15">
        <v>44659</v>
      </c>
      <c r="C5880" s="16"/>
      <c r="D5880" s="16"/>
      <c r="E5880" s="31"/>
      <c r="F5880" s="31"/>
      <c r="G5880" s="16"/>
      <c r="H5880" s="16"/>
      <c r="I5880" s="17">
        <v>2</v>
      </c>
      <c r="J5880" s="16"/>
      <c r="K5880" s="16"/>
      <c r="L5880" s="16"/>
      <c r="M5880" s="16"/>
      <c r="N5880" s="16"/>
      <c r="O5880" s="16"/>
      <c r="P5880" s="16"/>
      <c r="Q5880" s="16"/>
      <c r="R5880" s="16"/>
      <c r="S5880" s="17">
        <v>1</v>
      </c>
      <c r="T5880" s="16"/>
      <c r="U5880" s="16"/>
      <c r="V5880" s="16"/>
      <c r="W5880" s="16"/>
      <c r="X5880" s="17">
        <v>1</v>
      </c>
      <c r="Y5880" s="16"/>
      <c r="Z5880" s="16"/>
      <c r="AA5880" s="16"/>
      <c r="AB5880" s="16"/>
      <c r="AC5880" s="16"/>
      <c r="AD5880" s="16"/>
      <c r="AE5880" s="16"/>
      <c r="AF5880" s="16"/>
      <c r="AG5880" s="16"/>
      <c r="AH5880" s="16"/>
      <c r="AI5880" s="18">
        <v>3499.96</v>
      </c>
      <c r="AJ5880" s="22">
        <f>AI5880*-0.029+-0.3</f>
        <v>-101.79884</v>
      </c>
      <c r="AK5880" s="22">
        <v>0</v>
      </c>
      <c r="AL5880" s="22">
        <v>0</v>
      </c>
      <c r="AM5880" s="22">
        <v>0</v>
      </c>
      <c r="AN5880" s="22">
        <v>-42.49</v>
      </c>
      <c r="AO5880" s="22">
        <v>0</v>
      </c>
      <c r="AP5880" s="18">
        <f>SUM(AI5880:AO5880)</f>
        <v>3355.67116</v>
      </c>
    </row>
    <row r="5881" ht="20.35" customHeight="1">
      <c r="A5881" t="s" s="28">
        <v>4383</v>
      </c>
      <c r="B5881" s="15">
        <v>44659</v>
      </c>
      <c r="C5881" s="16"/>
      <c r="D5881" s="16"/>
      <c r="E5881" s="31"/>
      <c r="F5881" s="31"/>
      <c r="G5881" s="16"/>
      <c r="H5881" s="16"/>
      <c r="I5881" s="16"/>
      <c r="J5881" s="16"/>
      <c r="K5881" s="16"/>
      <c r="L5881" s="16"/>
      <c r="M5881" s="16"/>
      <c r="N5881" s="16"/>
      <c r="O5881" s="16"/>
      <c r="P5881" s="16"/>
      <c r="Q5881" s="16"/>
      <c r="R5881" s="16"/>
      <c r="S5881" s="17">
        <v>1</v>
      </c>
      <c r="T5881" s="16"/>
      <c r="U5881" s="16"/>
      <c r="V5881" s="16"/>
      <c r="W5881" s="16"/>
      <c r="X5881" s="16"/>
      <c r="Y5881" s="16"/>
      <c r="Z5881" s="16"/>
      <c r="AA5881" s="16"/>
      <c r="AB5881" s="16"/>
      <c r="AC5881" s="16"/>
      <c r="AD5881" s="16"/>
      <c r="AE5881" s="16"/>
      <c r="AF5881" s="16"/>
      <c r="AG5881" s="16"/>
      <c r="AH5881" s="16"/>
      <c r="AI5881" s="18">
        <v>399.99</v>
      </c>
      <c r="AJ5881" s="22">
        <f>AI5881*-0.029+-0.3</f>
        <v>-11.89971</v>
      </c>
      <c r="AK5881" s="22">
        <v>0</v>
      </c>
      <c r="AL5881" s="22">
        <v>0</v>
      </c>
      <c r="AM5881" s="22">
        <v>0</v>
      </c>
      <c r="AN5881" s="22">
        <v>-10</v>
      </c>
      <c r="AO5881" s="22">
        <v>0</v>
      </c>
      <c r="AP5881" s="18">
        <f>SUM(AI5881:AO5881)</f>
        <v>378.09029</v>
      </c>
    </row>
    <row r="5882" ht="20.35" customHeight="1">
      <c r="A5882" t="s" s="28">
        <v>3605</v>
      </c>
      <c r="B5882" s="15">
        <v>44659</v>
      </c>
      <c r="C5882" s="16"/>
      <c r="D5882" s="16"/>
      <c r="E5882" s="31"/>
      <c r="F5882" s="31"/>
      <c r="G5882" s="16"/>
      <c r="H5882" s="16"/>
      <c r="I5882" s="16"/>
      <c r="J5882" s="16"/>
      <c r="K5882" s="16"/>
      <c r="L5882" s="16"/>
      <c r="M5882" s="16"/>
      <c r="N5882" s="16"/>
      <c r="O5882" s="16"/>
      <c r="P5882" s="16"/>
      <c r="Q5882" s="16"/>
      <c r="R5882" s="16"/>
      <c r="S5882" s="16"/>
      <c r="T5882" s="16"/>
      <c r="U5882" s="16"/>
      <c r="V5882" s="16"/>
      <c r="W5882" s="16"/>
      <c r="X5882" s="16"/>
      <c r="Y5882" s="16"/>
      <c r="Z5882" s="17">
        <v>1</v>
      </c>
      <c r="AA5882" s="16"/>
      <c r="AB5882" s="16"/>
      <c r="AC5882" s="16"/>
      <c r="AD5882" s="16"/>
      <c r="AE5882" s="16"/>
      <c r="AF5882" s="16"/>
      <c r="AG5882" s="16"/>
      <c r="AH5882" s="16"/>
      <c r="AI5882" s="18">
        <v>59.98</v>
      </c>
      <c r="AJ5882" s="22">
        <f>AI5882*-0.029+-0.3</f>
        <v>-2.03942</v>
      </c>
      <c r="AK5882" s="22">
        <v>0</v>
      </c>
      <c r="AL5882" s="22">
        <v>0</v>
      </c>
      <c r="AM5882" s="22">
        <v>0</v>
      </c>
      <c r="AN5882" s="22">
        <v>-7.95</v>
      </c>
      <c r="AO5882" s="22">
        <v>0</v>
      </c>
      <c r="AP5882" s="18">
        <f>SUM(AI5882:AO5882)</f>
        <v>49.99058</v>
      </c>
    </row>
    <row r="5883" ht="20.35" customHeight="1">
      <c r="A5883" t="s" s="28">
        <v>4384</v>
      </c>
      <c r="B5883" s="15">
        <v>44659</v>
      </c>
      <c r="C5883" s="17">
        <v>1</v>
      </c>
      <c r="D5883" s="16"/>
      <c r="E5883" s="31"/>
      <c r="F5883" s="59">
        <v>1</v>
      </c>
      <c r="G5883" s="16"/>
      <c r="H5883" s="16"/>
      <c r="I5883" s="16"/>
      <c r="J5883" s="16"/>
      <c r="K5883" s="16"/>
      <c r="L5883" s="16"/>
      <c r="M5883" s="16"/>
      <c r="N5883" s="16"/>
      <c r="O5883" s="16"/>
      <c r="P5883" s="16"/>
      <c r="Q5883" s="16"/>
      <c r="R5883" s="16"/>
      <c r="S5883" s="17">
        <v>1</v>
      </c>
      <c r="T5883" s="16"/>
      <c r="U5883" s="16"/>
      <c r="V5883" s="16"/>
      <c r="W5883" s="16"/>
      <c r="X5883" s="17">
        <v>1</v>
      </c>
      <c r="Y5883" s="16"/>
      <c r="Z5883" s="17">
        <v>2</v>
      </c>
      <c r="AA5883" s="17">
        <v>2</v>
      </c>
      <c r="AB5883" s="16"/>
      <c r="AC5883" s="16"/>
      <c r="AD5883" s="16"/>
      <c r="AE5883" s="16"/>
      <c r="AF5883" s="16"/>
      <c r="AG5883" s="16"/>
      <c r="AH5883" s="16"/>
      <c r="AI5883" s="18">
        <v>1339.92</v>
      </c>
      <c r="AJ5883" s="22">
        <v>0</v>
      </c>
      <c r="AK5883" s="22">
        <f>AI5883*-0.029+-0.3</f>
        <v>-39.15768</v>
      </c>
      <c r="AL5883" s="22">
        <v>0</v>
      </c>
      <c r="AM5883" s="22">
        <v>0</v>
      </c>
      <c r="AN5883" s="22">
        <v>-29.58</v>
      </c>
      <c r="AO5883" s="22">
        <v>0</v>
      </c>
      <c r="AP5883" s="18">
        <f>SUM(AI5883:AO5883)</f>
        <v>1271.18232</v>
      </c>
    </row>
    <row r="5884" ht="20.35" customHeight="1">
      <c r="A5884" t="s" s="28">
        <v>4385</v>
      </c>
      <c r="B5884" s="15">
        <v>44659</v>
      </c>
      <c r="C5884" s="17">
        <v>1</v>
      </c>
      <c r="D5884" s="16"/>
      <c r="E5884" s="31"/>
      <c r="F5884" s="31"/>
      <c r="G5884" s="16"/>
      <c r="H5884" s="16"/>
      <c r="I5884" s="16"/>
      <c r="J5884" s="16"/>
      <c r="K5884" s="16"/>
      <c r="L5884" s="16"/>
      <c r="M5884" s="16"/>
      <c r="N5884" s="16"/>
      <c r="O5884" s="16"/>
      <c r="P5884" s="16"/>
      <c r="Q5884" s="16"/>
      <c r="R5884" s="16"/>
      <c r="S5884" s="16"/>
      <c r="T5884" s="16"/>
      <c r="U5884" s="16"/>
      <c r="V5884" s="16"/>
      <c r="W5884" s="16"/>
      <c r="X5884" s="16"/>
      <c r="Y5884" s="16"/>
      <c r="Z5884" s="16"/>
      <c r="AA5884" s="16"/>
      <c r="AB5884" s="16"/>
      <c r="AC5884" s="16"/>
      <c r="AD5884" s="16"/>
      <c r="AE5884" s="16"/>
      <c r="AF5884" s="16"/>
      <c r="AG5884" s="16"/>
      <c r="AH5884" s="16"/>
      <c r="AI5884" s="18">
        <v>418.08</v>
      </c>
      <c r="AJ5884" s="22">
        <v>0</v>
      </c>
      <c r="AK5884" s="22">
        <v>0</v>
      </c>
      <c r="AL5884" s="22">
        <f>AI5884*-0.029-0.3</f>
        <v>-12.42432</v>
      </c>
      <c r="AM5884" s="22">
        <v>0</v>
      </c>
      <c r="AN5884" s="22">
        <v>-40</v>
      </c>
      <c r="AO5884" s="22">
        <v>0</v>
      </c>
      <c r="AP5884" s="18">
        <f>SUM(AI5884:AO5884)</f>
        <v>365.65568</v>
      </c>
    </row>
    <row r="5885" ht="20.35" customHeight="1">
      <c r="A5885" t="s" s="28">
        <v>4386</v>
      </c>
      <c r="B5885" s="15">
        <v>44662</v>
      </c>
      <c r="C5885" s="16"/>
      <c r="D5885" s="16"/>
      <c r="E5885" s="31"/>
      <c r="F5885" s="31"/>
      <c r="G5885" s="16"/>
      <c r="H5885" s="16"/>
      <c r="I5885" s="16"/>
      <c r="J5885" s="16"/>
      <c r="K5885" s="16"/>
      <c r="L5885" s="16"/>
      <c r="M5885" s="16"/>
      <c r="N5885" s="16"/>
      <c r="O5885" s="16"/>
      <c r="P5885" s="16"/>
      <c r="Q5885" s="16"/>
      <c r="R5885" s="16"/>
      <c r="S5885" s="16"/>
      <c r="T5885" s="16"/>
      <c r="U5885" s="16"/>
      <c r="V5885" s="16"/>
      <c r="W5885" s="16"/>
      <c r="X5885" s="16"/>
      <c r="Y5885" s="16"/>
      <c r="Z5885" s="16"/>
      <c r="AA5885" s="16"/>
      <c r="AB5885" s="16"/>
      <c r="AC5885" s="16"/>
      <c r="AD5885" s="16"/>
      <c r="AE5885" s="16"/>
      <c r="AF5885" s="16"/>
      <c r="AG5885" s="16"/>
      <c r="AH5885" s="16"/>
      <c r="AI5885" s="18">
        <v>69.97</v>
      </c>
      <c r="AJ5885" s="22">
        <f>AI5885*-0.029+-0.3</f>
        <v>-2.32913</v>
      </c>
      <c r="AK5885" s="22">
        <v>0</v>
      </c>
      <c r="AL5885" s="22">
        <v>0</v>
      </c>
      <c r="AM5885" s="22">
        <v>0</v>
      </c>
      <c r="AN5885" s="22">
        <v>-7.95</v>
      </c>
      <c r="AO5885" s="22">
        <v>0</v>
      </c>
      <c r="AP5885" s="18">
        <f>SUM(AI5885:AO5885)</f>
        <v>59.69087</v>
      </c>
    </row>
    <row r="5886" ht="20.35" customHeight="1">
      <c r="A5886" t="s" s="28">
        <v>4387</v>
      </c>
      <c r="B5886" s="15">
        <v>44662</v>
      </c>
      <c r="C5886" s="17">
        <v>1</v>
      </c>
      <c r="D5886" s="16"/>
      <c r="E5886" s="31"/>
      <c r="F5886" s="31"/>
      <c r="G5886" s="16"/>
      <c r="H5886" s="16"/>
      <c r="I5886" s="16"/>
      <c r="J5886" s="16"/>
      <c r="K5886" s="16"/>
      <c r="L5886" s="16"/>
      <c r="M5886" s="16"/>
      <c r="N5886" s="16"/>
      <c r="O5886" s="16"/>
      <c r="P5886" s="16"/>
      <c r="Q5886" s="16"/>
      <c r="R5886" s="16"/>
      <c r="S5886" s="16"/>
      <c r="T5886" s="16"/>
      <c r="U5886" s="16"/>
      <c r="V5886" s="16"/>
      <c r="W5886" s="16"/>
      <c r="X5886" s="16"/>
      <c r="Y5886" s="16"/>
      <c r="Z5886" s="16"/>
      <c r="AA5886" s="16"/>
      <c r="AB5886" s="16"/>
      <c r="AC5886" s="16"/>
      <c r="AD5886" s="16"/>
      <c r="AE5886" s="16"/>
      <c r="AF5886" s="16"/>
      <c r="AG5886" s="16"/>
      <c r="AH5886" s="16"/>
      <c r="AI5886" s="18">
        <v>424.42</v>
      </c>
      <c r="AJ5886" s="22">
        <v>0</v>
      </c>
      <c r="AK5886" s="22">
        <v>0</v>
      </c>
      <c r="AL5886" s="22">
        <f>AI5886*-0.029-0.3</f>
        <v>-12.60818</v>
      </c>
      <c r="AM5886" s="22">
        <v>0</v>
      </c>
      <c r="AN5886" s="22">
        <v>-43.75</v>
      </c>
      <c r="AO5886" s="22">
        <v>0</v>
      </c>
      <c r="AP5886" s="18">
        <f>SUM(AI5886:AO5886)</f>
        <v>368.06182</v>
      </c>
    </row>
    <row r="5887" ht="20.35" customHeight="1">
      <c r="A5887" t="s" s="28">
        <v>4388</v>
      </c>
      <c r="B5887" s="15">
        <v>44662</v>
      </c>
      <c r="C5887" s="16"/>
      <c r="D5887" s="16"/>
      <c r="E5887" s="31"/>
      <c r="F5887" s="31"/>
      <c r="G5887" s="16"/>
      <c r="H5887" s="16"/>
      <c r="I5887" s="16"/>
      <c r="J5887" s="16"/>
      <c r="K5887" s="16"/>
      <c r="L5887" s="16"/>
      <c r="M5887" s="16"/>
      <c r="N5887" s="16"/>
      <c r="O5887" s="16"/>
      <c r="P5887" s="16"/>
      <c r="Q5887" s="16"/>
      <c r="R5887" s="16"/>
      <c r="S5887" s="16"/>
      <c r="T5887" s="16"/>
      <c r="U5887" s="16"/>
      <c r="V5887" s="16"/>
      <c r="W5887" s="16"/>
      <c r="X5887" s="17">
        <v>2</v>
      </c>
      <c r="Y5887" s="16"/>
      <c r="Z5887" s="16"/>
      <c r="AA5887" s="16"/>
      <c r="AB5887" s="16"/>
      <c r="AC5887" s="16"/>
      <c r="AD5887" s="16"/>
      <c r="AE5887" s="16"/>
      <c r="AF5887" s="16"/>
      <c r="AG5887" s="16"/>
      <c r="AH5887" s="16"/>
      <c r="AI5887" s="18">
        <v>629.98</v>
      </c>
      <c r="AJ5887" s="22">
        <f>AI5887*-0.029+-0.3</f>
        <v>-18.56942</v>
      </c>
      <c r="AK5887" s="22">
        <v>0</v>
      </c>
      <c r="AL5887" s="22">
        <v>0</v>
      </c>
      <c r="AM5887" s="22">
        <v>0</v>
      </c>
      <c r="AN5887" s="22">
        <v>-39.29</v>
      </c>
      <c r="AO5887" s="22">
        <v>0</v>
      </c>
      <c r="AP5887" s="18">
        <f>SUM(AI5887:AO5887)</f>
        <v>572.12058</v>
      </c>
    </row>
    <row r="5888" ht="20.35" customHeight="1">
      <c r="A5888" t="s" s="28">
        <v>4389</v>
      </c>
      <c r="B5888" s="15">
        <v>44662</v>
      </c>
      <c r="C5888" s="17">
        <v>1</v>
      </c>
      <c r="D5888" s="16"/>
      <c r="E5888" s="31"/>
      <c r="F5888" s="31"/>
      <c r="G5888" s="16"/>
      <c r="H5888" s="16"/>
      <c r="I5888" s="16"/>
      <c r="J5888" s="16"/>
      <c r="K5888" s="16"/>
      <c r="L5888" s="16"/>
      <c r="M5888" s="16"/>
      <c r="N5888" s="16"/>
      <c r="O5888" s="16"/>
      <c r="P5888" s="16"/>
      <c r="Q5888" s="16"/>
      <c r="R5888" s="16"/>
      <c r="S5888" s="16"/>
      <c r="T5888" s="16"/>
      <c r="U5888" s="16"/>
      <c r="V5888" s="16"/>
      <c r="W5888" s="16"/>
      <c r="X5888" s="16"/>
      <c r="Y5888" s="16"/>
      <c r="Z5888" s="16"/>
      <c r="AA5888" s="16"/>
      <c r="AB5888" s="16"/>
      <c r="AC5888" s="16"/>
      <c r="AD5888" s="16"/>
      <c r="AE5888" s="16"/>
      <c r="AF5888" s="16"/>
      <c r="AG5888" s="16"/>
      <c r="AH5888" s="16"/>
      <c r="AI5888" s="18">
        <v>409.98</v>
      </c>
      <c r="AJ5888" s="22">
        <f>AI5888*-0.029+-0.3</f>
        <v>-12.18942</v>
      </c>
      <c r="AK5888" s="22">
        <v>0</v>
      </c>
      <c r="AL5888" s="22">
        <v>0</v>
      </c>
      <c r="AM5888" s="22">
        <v>0</v>
      </c>
      <c r="AN5888" s="22">
        <v>-21.69</v>
      </c>
      <c r="AO5888" s="22">
        <v>0</v>
      </c>
      <c r="AP5888" s="18">
        <f>SUM(AI5888:AO5888)</f>
        <v>376.10058</v>
      </c>
    </row>
    <row r="5889" ht="20.35" customHeight="1">
      <c r="A5889" t="s" s="28">
        <v>4390</v>
      </c>
      <c r="B5889" s="15">
        <v>44662</v>
      </c>
      <c r="C5889" s="16"/>
      <c r="D5889" s="16"/>
      <c r="E5889" s="31"/>
      <c r="F5889" s="31"/>
      <c r="G5889" s="16"/>
      <c r="H5889" s="16"/>
      <c r="I5889" s="16"/>
      <c r="J5889" s="16"/>
      <c r="K5889" s="16"/>
      <c r="L5889" s="16"/>
      <c r="M5889" s="16"/>
      <c r="N5889" s="16"/>
      <c r="O5889" s="16"/>
      <c r="P5889" s="16"/>
      <c r="Q5889" s="16"/>
      <c r="R5889" s="16"/>
      <c r="S5889" s="17">
        <v>1</v>
      </c>
      <c r="T5889" s="16"/>
      <c r="U5889" s="16"/>
      <c r="V5889" s="16"/>
      <c r="W5889" s="16"/>
      <c r="X5889" s="16"/>
      <c r="Y5889" s="16"/>
      <c r="Z5889" s="16"/>
      <c r="AA5889" s="16"/>
      <c r="AB5889" s="16"/>
      <c r="AC5889" s="16"/>
      <c r="AD5889" s="16"/>
      <c r="AE5889" s="16"/>
      <c r="AF5889" s="16"/>
      <c r="AG5889" s="16"/>
      <c r="AH5889" s="16"/>
      <c r="AI5889" s="18">
        <v>399.99</v>
      </c>
      <c r="AJ5889" s="22">
        <v>0</v>
      </c>
      <c r="AK5889" s="22">
        <v>0</v>
      </c>
      <c r="AL5889" s="22">
        <f>AI5889*-0.029-0.3</f>
        <v>-11.89971</v>
      </c>
      <c r="AM5889" s="22">
        <v>0</v>
      </c>
      <c r="AN5889" s="22">
        <v>-10</v>
      </c>
      <c r="AO5889" s="22">
        <v>0</v>
      </c>
      <c r="AP5889" s="18">
        <f>SUM(AI5889:AO5889)</f>
        <v>378.09029</v>
      </c>
    </row>
    <row r="5890" ht="20.35" customHeight="1">
      <c r="A5890" t="s" s="28">
        <v>2745</v>
      </c>
      <c r="B5890" s="15">
        <v>44662</v>
      </c>
      <c r="C5890" s="17">
        <v>1</v>
      </c>
      <c r="D5890" s="16"/>
      <c r="E5890" s="31"/>
      <c r="F5890" s="59">
        <v>1</v>
      </c>
      <c r="G5890" s="16"/>
      <c r="H5890" s="16"/>
      <c r="I5890" s="16"/>
      <c r="J5890" s="16"/>
      <c r="K5890" s="16"/>
      <c r="L5890" s="16"/>
      <c r="M5890" s="16"/>
      <c r="N5890" s="16"/>
      <c r="O5890" s="16"/>
      <c r="P5890" s="16"/>
      <c r="Q5890" s="16"/>
      <c r="R5890" s="16"/>
      <c r="S5890" s="16"/>
      <c r="T5890" s="16"/>
      <c r="U5890" s="16"/>
      <c r="V5890" s="16"/>
      <c r="W5890" s="16"/>
      <c r="X5890" s="16"/>
      <c r="Y5890" s="16"/>
      <c r="Z5890" s="17">
        <v>2</v>
      </c>
      <c r="AA5890" s="16"/>
      <c r="AB5890" s="16"/>
      <c r="AC5890" s="16"/>
      <c r="AD5890" s="16"/>
      <c r="AE5890" s="16"/>
      <c r="AF5890" s="16"/>
      <c r="AG5890" s="16"/>
      <c r="AH5890" s="16"/>
      <c r="AI5890" s="18">
        <v>649.97</v>
      </c>
      <c r="AJ5890" s="22">
        <f>AI5890*-0.029+-0.3</f>
        <v>-19.14913</v>
      </c>
      <c r="AK5890" s="22">
        <v>0</v>
      </c>
      <c r="AL5890" s="22">
        <v>0</v>
      </c>
      <c r="AM5890" s="22">
        <v>0</v>
      </c>
      <c r="AN5890" s="22">
        <v>-19.98</v>
      </c>
      <c r="AO5890" s="22">
        <v>0</v>
      </c>
      <c r="AP5890" s="18">
        <f>SUM(AI5890:AO5890)</f>
        <v>610.84087</v>
      </c>
    </row>
    <row r="5891" ht="20.35" customHeight="1">
      <c r="A5891" t="s" s="28">
        <v>4391</v>
      </c>
      <c r="B5891" s="15">
        <v>44662</v>
      </c>
      <c r="C5891" s="16"/>
      <c r="D5891" s="16"/>
      <c r="E5891" s="31"/>
      <c r="F5891" s="31"/>
      <c r="G5891" s="16"/>
      <c r="H5891" s="16"/>
      <c r="I5891" s="16"/>
      <c r="J5891" s="16"/>
      <c r="K5891" s="16"/>
      <c r="L5891" s="16"/>
      <c r="M5891" s="16"/>
      <c r="N5891" s="16"/>
      <c r="O5891" s="16"/>
      <c r="P5891" s="16"/>
      <c r="Q5891" s="16"/>
      <c r="R5891" s="16"/>
      <c r="S5891" s="16"/>
      <c r="T5891" s="16"/>
      <c r="U5891" s="16"/>
      <c r="V5891" s="16"/>
      <c r="W5891" s="16"/>
      <c r="X5891" s="16"/>
      <c r="Y5891" s="16"/>
      <c r="Z5891" s="16"/>
      <c r="AA5891" s="16"/>
      <c r="AB5891" s="16"/>
      <c r="AC5891" s="16"/>
      <c r="AD5891" s="16"/>
      <c r="AE5891" s="16"/>
      <c r="AF5891" s="16"/>
      <c r="AG5891" s="16"/>
      <c r="AH5891" s="16"/>
      <c r="AI5891" s="18">
        <v>27.97</v>
      </c>
      <c r="AJ5891" s="22">
        <f>AI5891*-0.029+-0.3</f>
        <v>-1.11113</v>
      </c>
      <c r="AK5891" s="22">
        <v>0</v>
      </c>
      <c r="AL5891" s="22">
        <v>0</v>
      </c>
      <c r="AM5891" s="22">
        <v>0</v>
      </c>
      <c r="AN5891" s="22">
        <v>-7.95</v>
      </c>
      <c r="AO5891" s="22">
        <v>0</v>
      </c>
      <c r="AP5891" s="18">
        <f>SUM(AI5891:AO5891)</f>
        <v>18.90887</v>
      </c>
    </row>
    <row r="5892" ht="20.35" customHeight="1">
      <c r="A5892" t="s" s="28">
        <v>4392</v>
      </c>
      <c r="B5892" s="15">
        <v>44662</v>
      </c>
      <c r="C5892" s="16"/>
      <c r="D5892" s="16"/>
      <c r="E5892" s="31"/>
      <c r="F5892" s="31"/>
      <c r="G5892" s="16"/>
      <c r="H5892" s="16"/>
      <c r="I5892" s="16"/>
      <c r="J5892" s="16"/>
      <c r="K5892" s="16"/>
      <c r="L5892" s="16"/>
      <c r="M5892" s="16"/>
      <c r="N5892" s="16"/>
      <c r="O5892" s="16"/>
      <c r="P5892" s="16"/>
      <c r="Q5892" s="16"/>
      <c r="R5892" s="16"/>
      <c r="S5892" s="31"/>
      <c r="T5892" s="31"/>
      <c r="U5892" s="17">
        <v>1</v>
      </c>
      <c r="V5892" s="16"/>
      <c r="W5892" s="16"/>
      <c r="X5892" s="16"/>
      <c r="Y5892" s="16"/>
      <c r="Z5892" s="16"/>
      <c r="AA5892" s="16"/>
      <c r="AB5892" s="16"/>
      <c r="AC5892" s="16"/>
      <c r="AD5892" s="16"/>
      <c r="AE5892" s="16"/>
      <c r="AF5892" s="16"/>
      <c r="AG5892" s="16"/>
      <c r="AH5892" s="16"/>
      <c r="AI5892" s="18">
        <v>2750</v>
      </c>
      <c r="AJ5892" s="22">
        <f>AI5892*-0.029+-0.3</f>
        <v>-80.05</v>
      </c>
      <c r="AK5892" s="22">
        <v>0</v>
      </c>
      <c r="AL5892" s="22">
        <v>0</v>
      </c>
      <c r="AM5892" s="22">
        <v>0</v>
      </c>
      <c r="AN5892" s="22">
        <v>-13.23</v>
      </c>
      <c r="AO5892" s="22">
        <v>0</v>
      </c>
      <c r="AP5892" s="18">
        <f>SUM(AI5892:AO5892)</f>
        <v>2656.72</v>
      </c>
    </row>
    <row r="5893" ht="20.35" customHeight="1">
      <c r="A5893" t="s" s="28">
        <v>4392</v>
      </c>
      <c r="B5893" s="15">
        <v>44662</v>
      </c>
      <c r="C5893" s="16"/>
      <c r="D5893" s="16"/>
      <c r="E5893" s="31"/>
      <c r="F5893" s="31"/>
      <c r="G5893" s="16"/>
      <c r="H5893" s="16"/>
      <c r="I5893" s="16"/>
      <c r="J5893" s="16"/>
      <c r="K5893" s="16"/>
      <c r="L5893" s="16"/>
      <c r="M5893" s="16"/>
      <c r="N5893" s="16"/>
      <c r="O5893" s="16"/>
      <c r="P5893" s="16"/>
      <c r="Q5893" s="16"/>
      <c r="R5893" s="16"/>
      <c r="S5893" s="17">
        <v>1</v>
      </c>
      <c r="T5893" s="16"/>
      <c r="U5893" s="16"/>
      <c r="V5893" s="16"/>
      <c r="W5893" s="16"/>
      <c r="X5893" s="16"/>
      <c r="Y5893" s="16"/>
      <c r="Z5893" s="31"/>
      <c r="AA5893" s="16"/>
      <c r="AB5893" s="16"/>
      <c r="AC5893" s="16"/>
      <c r="AD5893" s="16"/>
      <c r="AE5893" s="16"/>
      <c r="AF5893" s="16"/>
      <c r="AG5893" s="16"/>
      <c r="AH5893" s="16"/>
      <c r="AI5893" s="18">
        <v>350</v>
      </c>
      <c r="AJ5893" s="22">
        <f>AI5893*-0.029+-0.3</f>
        <v>-10.45</v>
      </c>
      <c r="AK5893" s="22">
        <v>0</v>
      </c>
      <c r="AL5893" s="22">
        <v>0</v>
      </c>
      <c r="AM5893" s="22">
        <v>0</v>
      </c>
      <c r="AN5893" s="22">
        <v>0</v>
      </c>
      <c r="AO5893" s="22">
        <v>0</v>
      </c>
      <c r="AP5893" s="18">
        <f>SUM(AI5893:AO5893)</f>
        <v>339.55</v>
      </c>
    </row>
    <row r="5894" ht="20.35" customHeight="1">
      <c r="A5894" t="s" s="28">
        <v>3611</v>
      </c>
      <c r="B5894" s="15">
        <v>44662</v>
      </c>
      <c r="C5894" s="16"/>
      <c r="D5894" s="16"/>
      <c r="E5894" s="31"/>
      <c r="F5894" s="31"/>
      <c r="G5894" s="16"/>
      <c r="H5894" s="16"/>
      <c r="I5894" s="16"/>
      <c r="J5894" s="16"/>
      <c r="K5894" s="16"/>
      <c r="L5894" s="16"/>
      <c r="M5894" s="16"/>
      <c r="N5894" s="16"/>
      <c r="O5894" s="16"/>
      <c r="P5894" s="16"/>
      <c r="Q5894" s="16"/>
      <c r="R5894" s="16"/>
      <c r="S5894" s="16"/>
      <c r="T5894" s="16"/>
      <c r="U5894" s="16"/>
      <c r="V5894" s="16"/>
      <c r="W5894" s="16"/>
      <c r="X5894" s="16"/>
      <c r="Y5894" s="16"/>
      <c r="Z5894" s="17">
        <v>2</v>
      </c>
      <c r="AA5894" s="16"/>
      <c r="AB5894" s="16"/>
      <c r="AC5894" s="16"/>
      <c r="AD5894" s="16"/>
      <c r="AE5894" s="16"/>
      <c r="AF5894" s="16"/>
      <c r="AG5894" s="16"/>
      <c r="AH5894" s="16"/>
      <c r="AI5894" s="18">
        <v>109.97</v>
      </c>
      <c r="AJ5894" s="22">
        <f>AI5894*-0.029+-0.3</f>
        <v>-3.48913</v>
      </c>
      <c r="AK5894" s="22">
        <v>0</v>
      </c>
      <c r="AL5894" s="22">
        <v>0</v>
      </c>
      <c r="AM5894" s="22">
        <v>0</v>
      </c>
      <c r="AN5894" s="22">
        <v>-10</v>
      </c>
      <c r="AO5894" s="22">
        <v>0</v>
      </c>
      <c r="AP5894" s="18">
        <f>SUM(AI5894:AO5894)</f>
        <v>96.48087</v>
      </c>
    </row>
    <row r="5895" ht="20.35" customHeight="1">
      <c r="A5895" t="s" s="28">
        <v>1166</v>
      </c>
      <c r="B5895" s="15">
        <v>44662</v>
      </c>
      <c r="C5895" s="16"/>
      <c r="D5895" s="16"/>
      <c r="E5895" s="31"/>
      <c r="F5895" s="31"/>
      <c r="G5895" s="16"/>
      <c r="H5895" s="16"/>
      <c r="I5895" s="16"/>
      <c r="J5895" s="16"/>
      <c r="K5895" s="16"/>
      <c r="L5895" s="16"/>
      <c r="M5895" s="17">
        <v>2</v>
      </c>
      <c r="N5895" s="16"/>
      <c r="O5895" s="16"/>
      <c r="P5895" s="16"/>
      <c r="Q5895" s="16"/>
      <c r="R5895" s="16"/>
      <c r="S5895" s="16"/>
      <c r="T5895" s="16"/>
      <c r="U5895" s="16"/>
      <c r="V5895" s="16"/>
      <c r="W5895" s="16"/>
      <c r="X5895" s="17">
        <v>40</v>
      </c>
      <c r="Y5895" s="16"/>
      <c r="Z5895" s="16"/>
      <c r="AA5895" s="16"/>
      <c r="AB5895" s="16"/>
      <c r="AC5895" s="16"/>
      <c r="AD5895" s="16"/>
      <c r="AE5895" s="16"/>
      <c r="AF5895" s="16"/>
      <c r="AG5895" s="16"/>
      <c r="AH5895" s="16"/>
      <c r="AI5895" s="18">
        <v>2050</v>
      </c>
      <c r="AJ5895" s="22">
        <v>0</v>
      </c>
      <c r="AK5895" s="22">
        <v>0</v>
      </c>
      <c r="AL5895" s="22">
        <v>0</v>
      </c>
      <c r="AM5895" s="22">
        <v>0</v>
      </c>
      <c r="AN5895" s="22">
        <v>-26.69</v>
      </c>
      <c r="AO5895" s="22">
        <v>0</v>
      </c>
      <c r="AP5895" s="18">
        <f>SUM(AI5895:AO5895)</f>
        <v>2023.31</v>
      </c>
    </row>
    <row r="5896" ht="20.35" customHeight="1">
      <c r="A5896" t="s" s="28">
        <v>4393</v>
      </c>
      <c r="B5896" s="15">
        <v>44662</v>
      </c>
      <c r="C5896" s="16"/>
      <c r="D5896" s="16"/>
      <c r="E5896" s="31"/>
      <c r="F5896" s="31"/>
      <c r="G5896" s="16"/>
      <c r="H5896" s="16"/>
      <c r="I5896" s="16"/>
      <c r="J5896" s="16"/>
      <c r="K5896" s="16"/>
      <c r="L5896" s="16"/>
      <c r="M5896" s="16"/>
      <c r="N5896" s="16"/>
      <c r="O5896" s="16"/>
      <c r="P5896" s="16"/>
      <c r="Q5896" s="16"/>
      <c r="R5896" s="17">
        <v>1</v>
      </c>
      <c r="S5896" s="17">
        <v>1</v>
      </c>
      <c r="T5896" s="16"/>
      <c r="U5896" s="16"/>
      <c r="V5896" s="16"/>
      <c r="W5896" s="16"/>
      <c r="X5896" s="16"/>
      <c r="Y5896" s="16"/>
      <c r="Z5896" s="16"/>
      <c r="AA5896" s="16"/>
      <c r="AB5896" s="16"/>
      <c r="AC5896" s="16"/>
      <c r="AD5896" s="16"/>
      <c r="AE5896" s="16"/>
      <c r="AF5896" s="16"/>
      <c r="AG5896" s="16"/>
      <c r="AH5896" s="16"/>
      <c r="AI5896" s="18">
        <v>1062.94</v>
      </c>
      <c r="AJ5896" s="22">
        <f>AI5896*-0.029+-0.3</f>
        <v>-31.12526</v>
      </c>
      <c r="AK5896" s="22">
        <v>0</v>
      </c>
      <c r="AL5896" s="22">
        <v>0</v>
      </c>
      <c r="AM5896" s="22">
        <v>0</v>
      </c>
      <c r="AN5896" s="22">
        <v>-55.29</v>
      </c>
      <c r="AO5896" s="22">
        <v>0</v>
      </c>
      <c r="AP5896" s="18">
        <f>SUM(AI5896:AO5896)</f>
        <v>976.52474</v>
      </c>
    </row>
    <row r="5897" ht="20.35" customHeight="1">
      <c r="A5897" t="s" s="28">
        <v>3104</v>
      </c>
      <c r="B5897" s="15">
        <v>44662</v>
      </c>
      <c r="C5897" s="16"/>
      <c r="D5897" s="16"/>
      <c r="E5897" s="31"/>
      <c r="F5897" s="31"/>
      <c r="G5897" s="16"/>
      <c r="H5897" s="16"/>
      <c r="I5897" s="16"/>
      <c r="J5897" s="16"/>
      <c r="K5897" s="16"/>
      <c r="L5897" s="16"/>
      <c r="M5897" s="16"/>
      <c r="N5897" s="16"/>
      <c r="O5897" s="16"/>
      <c r="P5897" s="16"/>
      <c r="Q5897" s="16"/>
      <c r="R5897" s="16"/>
      <c r="S5897" s="16"/>
      <c r="T5897" s="16"/>
      <c r="U5897" s="16"/>
      <c r="V5897" s="16"/>
      <c r="W5897" s="16"/>
      <c r="X5897" s="16"/>
      <c r="Y5897" s="16"/>
      <c r="Z5897" s="16"/>
      <c r="AA5897" s="16"/>
      <c r="AB5897" s="16"/>
      <c r="AC5897" s="16"/>
      <c r="AD5897" s="16"/>
      <c r="AE5897" s="16"/>
      <c r="AF5897" s="16"/>
      <c r="AG5897" s="16"/>
      <c r="AH5897" s="16"/>
      <c r="AI5897" s="18">
        <v>299.9</v>
      </c>
      <c r="AJ5897" s="22">
        <f>AI5897*-0.029+-0.3</f>
        <v>-8.9971</v>
      </c>
      <c r="AK5897" s="22">
        <v>0</v>
      </c>
      <c r="AL5897" s="22">
        <v>0</v>
      </c>
      <c r="AM5897" s="22">
        <v>0</v>
      </c>
      <c r="AN5897" s="22">
        <v>-18.8</v>
      </c>
      <c r="AO5897" s="22">
        <v>0</v>
      </c>
      <c r="AP5897" s="18">
        <f>SUM(AI5897:AO5897)</f>
        <v>272.1029</v>
      </c>
    </row>
    <row r="5898" ht="20.35" customHeight="1">
      <c r="A5898" t="s" s="28">
        <v>4394</v>
      </c>
      <c r="B5898" s="15">
        <v>44662</v>
      </c>
      <c r="C5898" s="16"/>
      <c r="D5898" s="16"/>
      <c r="E5898" s="31"/>
      <c r="F5898" s="31"/>
      <c r="G5898" s="16"/>
      <c r="H5898" s="16"/>
      <c r="I5898" s="17">
        <v>2</v>
      </c>
      <c r="J5898" s="16"/>
      <c r="K5898" s="16"/>
      <c r="L5898" s="16"/>
      <c r="M5898" s="16"/>
      <c r="N5898" s="16"/>
      <c r="O5898" s="16"/>
      <c r="P5898" s="16"/>
      <c r="Q5898" s="16"/>
      <c r="R5898" s="16"/>
      <c r="S5898" s="16"/>
      <c r="T5898" s="16"/>
      <c r="U5898" s="16"/>
      <c r="V5898" s="16"/>
      <c r="W5898" s="16"/>
      <c r="X5898" s="17">
        <v>2</v>
      </c>
      <c r="Y5898" s="16"/>
      <c r="Z5898" s="16"/>
      <c r="AA5898" s="16"/>
      <c r="AB5898" s="16"/>
      <c r="AC5898" s="16"/>
      <c r="AD5898" s="16"/>
      <c r="AE5898" s="16"/>
      <c r="AF5898" s="16"/>
      <c r="AG5898" s="16"/>
      <c r="AH5898" s="16"/>
      <c r="AI5898" s="18">
        <v>2314.99</v>
      </c>
      <c r="AJ5898" s="22">
        <f>AI5898*-0.029+-0.3</f>
        <v>-67.43471</v>
      </c>
      <c r="AK5898" s="22">
        <v>0</v>
      </c>
      <c r="AL5898" s="22">
        <v>0</v>
      </c>
      <c r="AM5898" s="22">
        <v>0</v>
      </c>
      <c r="AN5898" s="22">
        <v>-35.86</v>
      </c>
      <c r="AO5898" s="22">
        <v>0</v>
      </c>
      <c r="AP5898" s="18">
        <f>SUM(AI5898:AO5898)</f>
        <v>2211.69529</v>
      </c>
    </row>
    <row r="5899" ht="20.35" customHeight="1">
      <c r="A5899" t="s" s="28">
        <v>4395</v>
      </c>
      <c r="B5899" s="15">
        <v>44662</v>
      </c>
      <c r="C5899" s="16"/>
      <c r="D5899" s="16"/>
      <c r="E5899" s="31"/>
      <c r="F5899" s="31"/>
      <c r="G5899" s="16"/>
      <c r="H5899" s="16"/>
      <c r="I5899" s="16"/>
      <c r="J5899" s="16"/>
      <c r="K5899" s="16"/>
      <c r="L5899" s="16"/>
      <c r="M5899" s="16"/>
      <c r="N5899" s="16"/>
      <c r="O5899" s="16"/>
      <c r="P5899" s="16"/>
      <c r="Q5899" s="16"/>
      <c r="R5899" s="16"/>
      <c r="S5899" s="16"/>
      <c r="T5899" s="16"/>
      <c r="U5899" s="16"/>
      <c r="V5899" s="16"/>
      <c r="W5899" s="16"/>
      <c r="X5899" s="16"/>
      <c r="Y5899" s="16"/>
      <c r="Z5899" s="16"/>
      <c r="AA5899" s="16"/>
      <c r="AB5899" s="16"/>
      <c r="AC5899" s="16"/>
      <c r="AD5899" s="16"/>
      <c r="AE5899" s="16"/>
      <c r="AF5899" s="16"/>
      <c r="AG5899" s="16"/>
      <c r="AH5899" s="16"/>
      <c r="AI5899" s="18">
        <v>78.52</v>
      </c>
      <c r="AJ5899" s="22">
        <f>AI5899*-0.029+-0.3</f>
        <v>-2.57708</v>
      </c>
      <c r="AK5899" s="22">
        <v>0</v>
      </c>
      <c r="AL5899" s="22">
        <v>0</v>
      </c>
      <c r="AM5899" s="22">
        <v>0</v>
      </c>
      <c r="AN5899" s="22">
        <v>-7.95</v>
      </c>
      <c r="AO5899" s="22">
        <v>0</v>
      </c>
      <c r="AP5899" s="18">
        <f>SUM(AI5899:AO5899)</f>
        <v>67.99292</v>
      </c>
    </row>
    <row r="5900" ht="20.35" customHeight="1">
      <c r="A5900" t="s" s="28">
        <v>4396</v>
      </c>
      <c r="B5900" s="15">
        <v>44663</v>
      </c>
      <c r="C5900" s="16"/>
      <c r="D5900" s="16"/>
      <c r="E5900" s="31"/>
      <c r="F5900" s="31"/>
      <c r="G5900" s="16"/>
      <c r="H5900" s="16"/>
      <c r="I5900" s="16"/>
      <c r="J5900" s="16"/>
      <c r="K5900" s="16"/>
      <c r="L5900" s="16"/>
      <c r="M5900" s="16"/>
      <c r="N5900" s="16"/>
      <c r="O5900" s="16"/>
      <c r="P5900" s="16"/>
      <c r="Q5900" s="16"/>
      <c r="R5900" s="16"/>
      <c r="S5900" s="16"/>
      <c r="T5900" s="16"/>
      <c r="U5900" s="16"/>
      <c r="V5900" s="16"/>
      <c r="W5900" s="16"/>
      <c r="X5900" s="16"/>
      <c r="Y5900" s="16"/>
      <c r="Z5900" s="16"/>
      <c r="AA5900" s="16"/>
      <c r="AB5900" s="16"/>
      <c r="AC5900" s="16"/>
      <c r="AD5900" s="16"/>
      <c r="AE5900" s="16"/>
      <c r="AF5900" s="16"/>
      <c r="AG5900" s="16"/>
      <c r="AH5900" s="16"/>
      <c r="AI5900" s="18">
        <v>52.96</v>
      </c>
      <c r="AJ5900" s="22">
        <v>0</v>
      </c>
      <c r="AK5900" s="22">
        <f>AI5900*-0.029+-0.3</f>
        <v>-1.83584</v>
      </c>
      <c r="AL5900" s="22">
        <v>0</v>
      </c>
      <c r="AM5900" s="22">
        <v>0</v>
      </c>
      <c r="AN5900" s="22">
        <v>-7.95</v>
      </c>
      <c r="AO5900" s="22">
        <v>0</v>
      </c>
      <c r="AP5900" s="18">
        <f>SUM(AI5900:AO5900)</f>
        <v>43.17416</v>
      </c>
    </row>
    <row r="5901" ht="20.35" customHeight="1">
      <c r="A5901" t="s" s="28">
        <v>4397</v>
      </c>
      <c r="B5901" s="15">
        <v>44663</v>
      </c>
      <c r="C5901" s="17">
        <v>2</v>
      </c>
      <c r="D5901" s="16"/>
      <c r="E5901" s="31"/>
      <c r="F5901" s="59">
        <v>2</v>
      </c>
      <c r="G5901" s="16"/>
      <c r="H5901" s="16"/>
      <c r="I5901" s="16"/>
      <c r="J5901" s="16"/>
      <c r="K5901" s="16"/>
      <c r="L5901" s="16"/>
      <c r="M5901" s="16"/>
      <c r="N5901" s="16"/>
      <c r="O5901" s="16"/>
      <c r="P5901" s="16"/>
      <c r="Q5901" s="16"/>
      <c r="R5901" s="16"/>
      <c r="S5901" s="16"/>
      <c r="T5901" s="16"/>
      <c r="U5901" s="16"/>
      <c r="V5901" s="16"/>
      <c r="W5901" s="16"/>
      <c r="X5901" s="16"/>
      <c r="Y5901" s="16"/>
      <c r="Z5901" s="16"/>
      <c r="AA5901" s="16"/>
      <c r="AB5901" s="16"/>
      <c r="AC5901" s="16"/>
      <c r="AD5901" s="16"/>
      <c r="AE5901" s="16"/>
      <c r="AF5901" s="16"/>
      <c r="AG5901" s="16"/>
      <c r="AH5901" s="16"/>
      <c r="AI5901" s="18">
        <v>1253.4</v>
      </c>
      <c r="AJ5901" s="22">
        <v>0</v>
      </c>
      <c r="AK5901" s="22">
        <v>0</v>
      </c>
      <c r="AL5901" s="22">
        <v>0</v>
      </c>
      <c r="AM5901" s="22">
        <f>AI5901*-0.0599</f>
        <v>-75.07866</v>
      </c>
      <c r="AN5901" s="22">
        <v>-123.82</v>
      </c>
      <c r="AO5901" s="22">
        <v>0</v>
      </c>
      <c r="AP5901" s="18">
        <f>SUM(AI5901:AO5901)</f>
        <v>1054.50134</v>
      </c>
    </row>
    <row r="5902" ht="20.35" customHeight="1">
      <c r="A5902" t="s" s="28">
        <v>2625</v>
      </c>
      <c r="B5902" s="15">
        <v>44663</v>
      </c>
      <c r="C5902" s="16"/>
      <c r="D5902" s="16"/>
      <c r="E5902" s="31"/>
      <c r="F5902" s="31"/>
      <c r="G5902" s="16"/>
      <c r="H5902" s="16"/>
      <c r="I5902" s="17">
        <v>2</v>
      </c>
      <c r="J5902" s="16"/>
      <c r="K5902" s="16"/>
      <c r="L5902" s="16"/>
      <c r="M5902" s="16"/>
      <c r="N5902" s="16"/>
      <c r="O5902" s="16"/>
      <c r="P5902" s="16"/>
      <c r="Q5902" s="16"/>
      <c r="R5902" s="17">
        <v>1</v>
      </c>
      <c r="S5902" s="16"/>
      <c r="T5902" s="16"/>
      <c r="U5902" s="16"/>
      <c r="V5902" s="16"/>
      <c r="W5902" s="16"/>
      <c r="X5902" s="17">
        <v>2</v>
      </c>
      <c r="Y5902" s="16"/>
      <c r="Z5902" s="16"/>
      <c r="AA5902" s="17">
        <v>4</v>
      </c>
      <c r="AB5902" s="16"/>
      <c r="AC5902" s="16"/>
      <c r="AD5902" s="16"/>
      <c r="AE5902" s="16"/>
      <c r="AF5902" s="16"/>
      <c r="AG5902" s="16"/>
      <c r="AH5902" s="16"/>
      <c r="AI5902" s="18">
        <v>3721.75</v>
      </c>
      <c r="AJ5902" s="22">
        <f>AI5902*-0.029+-0.3</f>
        <v>-108.23075</v>
      </c>
      <c r="AK5902" s="22">
        <v>0</v>
      </c>
      <c r="AL5902" s="22">
        <v>0</v>
      </c>
      <c r="AM5902" s="22">
        <v>0</v>
      </c>
      <c r="AN5902" s="22">
        <v>-38.18</v>
      </c>
      <c r="AO5902" s="22">
        <v>0</v>
      </c>
      <c r="AP5902" s="18">
        <f>SUM(AI5902:AO5902)</f>
        <v>3575.33925</v>
      </c>
    </row>
    <row r="5903" ht="20.35" customHeight="1">
      <c r="A5903" t="s" s="28">
        <v>4398</v>
      </c>
      <c r="B5903" s="15">
        <v>44663</v>
      </c>
      <c r="C5903" s="16"/>
      <c r="D5903" s="16"/>
      <c r="E5903" s="31"/>
      <c r="F5903" s="31"/>
      <c r="G5903" s="16"/>
      <c r="H5903" s="16"/>
      <c r="I5903" s="16"/>
      <c r="J5903" s="16"/>
      <c r="K5903" s="16"/>
      <c r="L5903" s="17">
        <v>2</v>
      </c>
      <c r="M5903" s="16"/>
      <c r="N5903" s="16"/>
      <c r="O5903" s="16"/>
      <c r="P5903" s="16"/>
      <c r="Q5903" s="16"/>
      <c r="R5903" s="31"/>
      <c r="S5903" s="31"/>
      <c r="T5903" s="31"/>
      <c r="U5903" s="31"/>
      <c r="V5903" s="31"/>
      <c r="W5903" s="31"/>
      <c r="X5903" s="31"/>
      <c r="Y5903" s="31"/>
      <c r="Z5903" s="59">
        <v>2</v>
      </c>
      <c r="AA5903" s="31"/>
      <c r="AB5903" s="16"/>
      <c r="AC5903" s="16"/>
      <c r="AD5903" s="16"/>
      <c r="AE5903" s="16"/>
      <c r="AF5903" s="16"/>
      <c r="AG5903" s="16"/>
      <c r="AH5903" s="16"/>
      <c r="AI5903" s="18">
        <v>2366.88</v>
      </c>
      <c r="AJ5903" s="22">
        <f>AI5903*-0.029+-0.3</f>
        <v>-68.93952</v>
      </c>
      <c r="AK5903" s="22">
        <v>0</v>
      </c>
      <c r="AL5903" s="22">
        <v>0</v>
      </c>
      <c r="AM5903" s="22">
        <v>0</v>
      </c>
      <c r="AN5903" s="22">
        <v>-110.94</v>
      </c>
      <c r="AO5903" s="22">
        <v>0</v>
      </c>
      <c r="AP5903" s="18">
        <f>SUM(AI5903:AO5903)</f>
        <v>2187.00048</v>
      </c>
    </row>
    <row r="5904" ht="20.35" customHeight="1">
      <c r="A5904" t="s" s="28">
        <v>4399</v>
      </c>
      <c r="B5904" s="15">
        <v>44663</v>
      </c>
      <c r="C5904" s="17">
        <v>1</v>
      </c>
      <c r="D5904" s="16"/>
      <c r="E5904" s="31"/>
      <c r="F5904" s="31"/>
      <c r="G5904" s="16"/>
      <c r="H5904" s="16"/>
      <c r="I5904" s="16"/>
      <c r="J5904" s="16"/>
      <c r="K5904" s="16"/>
      <c r="L5904" s="16"/>
      <c r="M5904" s="16"/>
      <c r="N5904" s="16"/>
      <c r="O5904" s="16"/>
      <c r="P5904" s="16"/>
      <c r="Q5904" s="16"/>
      <c r="R5904" s="16"/>
      <c r="S5904" s="16"/>
      <c r="T5904" s="16"/>
      <c r="U5904" s="16"/>
      <c r="V5904" s="16"/>
      <c r="W5904" s="16"/>
      <c r="X5904" s="16"/>
      <c r="Y5904" s="16"/>
      <c r="Z5904" s="16"/>
      <c r="AA5904" s="16"/>
      <c r="AB5904" s="16"/>
      <c r="AC5904" s="16"/>
      <c r="AD5904" s="16"/>
      <c r="AE5904" s="16"/>
      <c r="AF5904" s="16"/>
      <c r="AG5904" s="16"/>
      <c r="AH5904" s="16"/>
      <c r="AI5904" s="18">
        <v>407.8</v>
      </c>
      <c r="AJ5904" s="22">
        <f>AI5904*-0.029+-0.3</f>
        <v>-12.1262</v>
      </c>
      <c r="AK5904" s="22">
        <v>0</v>
      </c>
      <c r="AL5904" s="22">
        <v>0</v>
      </c>
      <c r="AM5904" s="22">
        <v>0</v>
      </c>
      <c r="AN5904" s="22">
        <v>-13.23</v>
      </c>
      <c r="AO5904" s="22">
        <v>-32.81</v>
      </c>
      <c r="AP5904" s="18">
        <f>SUM(AI5904:AO5904)</f>
        <v>349.6338</v>
      </c>
    </row>
    <row r="5905" ht="20.35" customHeight="1">
      <c r="A5905" t="s" s="28">
        <v>4141</v>
      </c>
      <c r="B5905" s="15">
        <v>44663</v>
      </c>
      <c r="C5905" s="16"/>
      <c r="D5905" s="16"/>
      <c r="E5905" s="31"/>
      <c r="F5905" s="31"/>
      <c r="G5905" s="16"/>
      <c r="H5905" s="16"/>
      <c r="I5905" s="16"/>
      <c r="J5905" s="16"/>
      <c r="K5905" s="16"/>
      <c r="L5905" s="16"/>
      <c r="M5905" s="16"/>
      <c r="N5905" s="16"/>
      <c r="O5905" s="16"/>
      <c r="P5905" s="16"/>
      <c r="Q5905" s="16"/>
      <c r="R5905" s="16"/>
      <c r="S5905" s="16"/>
      <c r="T5905" s="16"/>
      <c r="U5905" s="16"/>
      <c r="V5905" s="16"/>
      <c r="W5905" s="16"/>
      <c r="X5905" s="17">
        <v>1</v>
      </c>
      <c r="Y5905" s="16"/>
      <c r="Z5905" s="16"/>
      <c r="AA5905" s="16"/>
      <c r="AB5905" s="16"/>
      <c r="AC5905" s="16"/>
      <c r="AD5905" s="16"/>
      <c r="AE5905" s="16"/>
      <c r="AF5905" s="16"/>
      <c r="AG5905" s="16"/>
      <c r="AH5905" s="16"/>
      <c r="AI5905" s="18">
        <v>214.99</v>
      </c>
      <c r="AJ5905" s="22">
        <f>AI5905*-0.029+-0.3</f>
        <v>-6.53471</v>
      </c>
      <c r="AK5905" s="22">
        <v>0</v>
      </c>
      <c r="AL5905" s="22">
        <v>0</v>
      </c>
      <c r="AM5905" s="22">
        <v>0</v>
      </c>
      <c r="AN5905" s="22">
        <v>-10</v>
      </c>
      <c r="AO5905" s="22">
        <v>0</v>
      </c>
      <c r="AP5905" s="18">
        <f>SUM(AI5905:AO5905)</f>
        <v>198.45529</v>
      </c>
    </row>
    <row r="5906" ht="20.35" customHeight="1">
      <c r="A5906" t="s" s="28">
        <v>4400</v>
      </c>
      <c r="B5906" s="15">
        <v>44663</v>
      </c>
      <c r="C5906" s="17">
        <v>1</v>
      </c>
      <c r="D5906" s="16"/>
      <c r="E5906" s="31"/>
      <c r="F5906" s="59">
        <v>1</v>
      </c>
      <c r="G5906" s="16"/>
      <c r="H5906" s="16"/>
      <c r="I5906" s="16"/>
      <c r="J5906" s="16"/>
      <c r="K5906" s="16"/>
      <c r="L5906" s="16"/>
      <c r="M5906" s="16"/>
      <c r="N5906" s="16"/>
      <c r="O5906" s="16"/>
      <c r="P5906" s="16"/>
      <c r="Q5906" s="16"/>
      <c r="R5906" s="16"/>
      <c r="S5906" s="16"/>
      <c r="T5906" s="16"/>
      <c r="U5906" s="16"/>
      <c r="V5906" s="16"/>
      <c r="W5906" s="16"/>
      <c r="X5906" s="16"/>
      <c r="Y5906" s="16"/>
      <c r="Z5906" s="16"/>
      <c r="AA5906" s="16"/>
      <c r="AB5906" s="16"/>
      <c r="AC5906" s="16"/>
      <c r="AD5906" s="16"/>
      <c r="AE5906" s="16"/>
      <c r="AF5906" s="16"/>
      <c r="AG5906" s="16"/>
      <c r="AH5906" s="16"/>
      <c r="AI5906" s="18">
        <v>549.99</v>
      </c>
      <c r="AJ5906" s="22">
        <f>AI5906*-0.029+-0.3</f>
        <v>-16.24971</v>
      </c>
      <c r="AK5906" s="22">
        <v>0</v>
      </c>
      <c r="AL5906" s="22">
        <v>0</v>
      </c>
      <c r="AM5906" s="22">
        <v>0</v>
      </c>
      <c r="AN5906" s="22">
        <v>-18.73</v>
      </c>
      <c r="AO5906" s="22">
        <v>0</v>
      </c>
      <c r="AP5906" s="18">
        <f>SUM(AI5906:AO5906)</f>
        <v>515.0102900000001</v>
      </c>
    </row>
    <row r="5907" ht="20.35" customHeight="1">
      <c r="A5907" t="s" s="28">
        <v>4401</v>
      </c>
      <c r="B5907" s="15">
        <v>44665</v>
      </c>
      <c r="C5907" s="16"/>
      <c r="D5907" s="16"/>
      <c r="E5907" s="31"/>
      <c r="F5907" s="31"/>
      <c r="G5907" s="16"/>
      <c r="H5907" s="16"/>
      <c r="I5907" s="16"/>
      <c r="J5907" s="16"/>
      <c r="K5907" s="16"/>
      <c r="L5907" s="17">
        <v>2</v>
      </c>
      <c r="M5907" s="16"/>
      <c r="N5907" s="16"/>
      <c r="O5907" s="16"/>
      <c r="P5907" s="16"/>
      <c r="Q5907" s="16"/>
      <c r="R5907" s="16"/>
      <c r="S5907" s="17">
        <v>1</v>
      </c>
      <c r="T5907" s="16"/>
      <c r="U5907" s="16"/>
      <c r="V5907" s="16"/>
      <c r="W5907" s="16"/>
      <c r="X5907" s="16"/>
      <c r="Y5907" s="16"/>
      <c r="Z5907" s="16"/>
      <c r="AA5907" s="16"/>
      <c r="AB5907" s="16"/>
      <c r="AC5907" s="16"/>
      <c r="AD5907" s="16"/>
      <c r="AE5907" s="16"/>
      <c r="AF5907" s="16"/>
      <c r="AG5907" s="16"/>
      <c r="AH5907" s="16"/>
      <c r="AI5907" s="18">
        <v>2354.97</v>
      </c>
      <c r="AJ5907" s="22">
        <f>AI5907*-0.029+-0.3</f>
        <v>-68.59413000000001</v>
      </c>
      <c r="AK5907" s="22">
        <v>0</v>
      </c>
      <c r="AL5907" s="22">
        <v>0</v>
      </c>
      <c r="AM5907" s="22">
        <v>0</v>
      </c>
      <c r="AN5907" s="22">
        <v>-40.18</v>
      </c>
      <c r="AO5907" s="22">
        <v>0</v>
      </c>
      <c r="AP5907" s="18">
        <f>SUM(AI5907:AO5907)</f>
        <v>2246.19587</v>
      </c>
    </row>
    <row r="5908" ht="20.35" customHeight="1">
      <c r="A5908" t="s" s="28">
        <v>4402</v>
      </c>
      <c r="B5908" s="15">
        <v>44665</v>
      </c>
      <c r="C5908" s="17">
        <v>1</v>
      </c>
      <c r="D5908" s="16"/>
      <c r="E5908" s="31"/>
      <c r="F5908" s="31"/>
      <c r="G5908" s="16"/>
      <c r="H5908" s="16"/>
      <c r="I5908" s="16"/>
      <c r="J5908" s="16"/>
      <c r="K5908" s="16"/>
      <c r="L5908" s="16"/>
      <c r="M5908" s="16"/>
      <c r="N5908" s="16"/>
      <c r="O5908" s="16"/>
      <c r="P5908" s="16"/>
      <c r="Q5908" s="16"/>
      <c r="R5908" s="16"/>
      <c r="S5908" s="16"/>
      <c r="T5908" s="16"/>
      <c r="U5908" s="16"/>
      <c r="V5908" s="16"/>
      <c r="W5908" s="16"/>
      <c r="X5908" s="16"/>
      <c r="Y5908" s="16"/>
      <c r="Z5908" s="16"/>
      <c r="AA5908" s="16"/>
      <c r="AB5908" s="16"/>
      <c r="AC5908" s="16"/>
      <c r="AD5908" s="16"/>
      <c r="AE5908" s="16"/>
      <c r="AF5908" s="16"/>
      <c r="AG5908" s="16"/>
      <c r="AH5908" s="16"/>
      <c r="AI5908" s="18">
        <v>349.99</v>
      </c>
      <c r="AJ5908" s="22">
        <f>AI5908*-0.029+-0.3</f>
        <v>-10.44971</v>
      </c>
      <c r="AK5908" s="22">
        <v>0</v>
      </c>
      <c r="AL5908" s="22">
        <v>0</v>
      </c>
      <c r="AM5908" s="22">
        <v>0</v>
      </c>
      <c r="AN5908" s="22">
        <v>-13.23</v>
      </c>
      <c r="AO5908" s="22">
        <v>0</v>
      </c>
      <c r="AP5908" s="18">
        <f>SUM(AI5908:AO5908)</f>
        <v>326.31029</v>
      </c>
    </row>
    <row r="5909" ht="20.35" customHeight="1">
      <c r="A5909" t="s" s="28">
        <v>4300</v>
      </c>
      <c r="B5909" s="15">
        <v>44665</v>
      </c>
      <c r="C5909" s="16"/>
      <c r="D5909" s="16"/>
      <c r="E5909" s="31"/>
      <c r="F5909" s="31"/>
      <c r="G5909" s="16"/>
      <c r="H5909" s="16"/>
      <c r="I5909" s="16"/>
      <c r="J5909" s="16"/>
      <c r="K5909" s="16"/>
      <c r="L5909" s="16"/>
      <c r="M5909" s="16"/>
      <c r="N5909" s="16"/>
      <c r="O5909" s="16"/>
      <c r="P5909" s="16"/>
      <c r="Q5909" s="16"/>
      <c r="R5909" s="16"/>
      <c r="S5909" s="16"/>
      <c r="T5909" s="16"/>
      <c r="U5909" s="17">
        <v>1</v>
      </c>
      <c r="V5909" s="16"/>
      <c r="W5909" s="16"/>
      <c r="X5909" s="16"/>
      <c r="Y5909" s="16"/>
      <c r="Z5909" s="16"/>
      <c r="AA5909" s="16"/>
      <c r="AB5909" s="16"/>
      <c r="AC5909" s="16"/>
      <c r="AD5909" s="16"/>
      <c r="AE5909" s="16"/>
      <c r="AF5909" s="16"/>
      <c r="AG5909" s="16"/>
      <c r="AH5909" s="16"/>
      <c r="AI5909" s="18">
        <v>3199.99</v>
      </c>
      <c r="AJ5909" s="22">
        <f>AI5909*-0.029+-0.3</f>
        <v>-93.09971</v>
      </c>
      <c r="AK5909" s="22">
        <v>0</v>
      </c>
      <c r="AL5909" s="22">
        <v>0</v>
      </c>
      <c r="AM5909" s="22">
        <v>0</v>
      </c>
      <c r="AN5909" s="22">
        <v>-19.54</v>
      </c>
      <c r="AO5909" s="22">
        <v>0</v>
      </c>
      <c r="AP5909" s="18">
        <f>SUM(AI5909:AO5909)</f>
        <v>3087.35029</v>
      </c>
    </row>
    <row r="5910" ht="20.35" customHeight="1">
      <c r="A5910" t="s" s="28">
        <v>4403</v>
      </c>
      <c r="B5910" s="15">
        <v>44665</v>
      </c>
      <c r="C5910" s="17">
        <v>1</v>
      </c>
      <c r="D5910" s="16"/>
      <c r="E5910" s="31"/>
      <c r="F5910" s="59">
        <v>1</v>
      </c>
      <c r="G5910" s="16"/>
      <c r="H5910" s="16"/>
      <c r="I5910" s="16"/>
      <c r="J5910" s="16"/>
      <c r="K5910" s="16"/>
      <c r="L5910" s="16"/>
      <c r="M5910" s="16"/>
      <c r="N5910" s="16"/>
      <c r="O5910" s="16"/>
      <c r="P5910" s="16"/>
      <c r="Q5910" s="16"/>
      <c r="R5910" s="16"/>
      <c r="S5910" s="16"/>
      <c r="T5910" s="16"/>
      <c r="U5910" s="16"/>
      <c r="V5910" s="16"/>
      <c r="W5910" s="16"/>
      <c r="X5910" s="16"/>
      <c r="Y5910" s="16"/>
      <c r="Z5910" s="16"/>
      <c r="AA5910" s="16"/>
      <c r="AB5910" s="16"/>
      <c r="AC5910" s="16"/>
      <c r="AD5910" s="16"/>
      <c r="AE5910" s="16"/>
      <c r="AF5910" s="16"/>
      <c r="AG5910" s="16"/>
      <c r="AH5910" s="16"/>
      <c r="AI5910" s="18">
        <v>648.87</v>
      </c>
      <c r="AJ5910" s="22">
        <f>AI5910*-0.029+-0.3</f>
        <v>-19.11723</v>
      </c>
      <c r="AK5910" s="22">
        <v>0</v>
      </c>
      <c r="AL5910" s="22">
        <v>0</v>
      </c>
      <c r="AM5910" s="22">
        <v>0</v>
      </c>
      <c r="AN5910" s="22">
        <v>-73.40000000000001</v>
      </c>
      <c r="AO5910" s="22">
        <v>0</v>
      </c>
      <c r="AP5910" s="18">
        <f>SUM(AI5910:AO5910)</f>
        <v>556.35277</v>
      </c>
    </row>
    <row r="5911" ht="20.35" customHeight="1">
      <c r="A5911" t="s" s="28">
        <v>4235</v>
      </c>
      <c r="B5911" s="15">
        <v>44665</v>
      </c>
      <c r="C5911" s="16"/>
      <c r="D5911" s="16"/>
      <c r="E5911" s="31"/>
      <c r="F5911" s="59">
        <v>1</v>
      </c>
      <c r="G5911" s="16"/>
      <c r="H5911" s="16"/>
      <c r="I5911" s="16"/>
      <c r="J5911" s="16"/>
      <c r="K5911" s="16"/>
      <c r="L5911" s="16"/>
      <c r="M5911" s="16"/>
      <c r="N5911" s="16"/>
      <c r="O5911" s="16"/>
      <c r="P5911" s="16"/>
      <c r="Q5911" s="16"/>
      <c r="R5911" s="16"/>
      <c r="S5911" s="16"/>
      <c r="T5911" s="16"/>
      <c r="U5911" s="16"/>
      <c r="V5911" s="16"/>
      <c r="W5911" s="16"/>
      <c r="X5911" s="16"/>
      <c r="Y5911" s="16"/>
      <c r="Z5911" s="16"/>
      <c r="AA5911" s="16"/>
      <c r="AB5911" s="16"/>
      <c r="AC5911" s="16"/>
      <c r="AD5911" s="16"/>
      <c r="AE5911" s="16"/>
      <c r="AF5911" s="16"/>
      <c r="AG5911" s="16"/>
      <c r="AH5911" s="16"/>
      <c r="AI5911" s="18">
        <v>169.99</v>
      </c>
      <c r="AJ5911" s="22">
        <f>AI5911*-0.029+-0.3</f>
        <v>-5.22971</v>
      </c>
      <c r="AK5911" s="22">
        <v>0</v>
      </c>
      <c r="AL5911" s="22">
        <v>0</v>
      </c>
      <c r="AM5911" s="22">
        <v>0</v>
      </c>
      <c r="AN5911" s="22">
        <v>-17.38</v>
      </c>
      <c r="AO5911" s="22">
        <v>0</v>
      </c>
      <c r="AP5911" s="18">
        <f>SUM(AI5911:AO5911)</f>
        <v>147.38029</v>
      </c>
    </row>
    <row r="5912" ht="20.35" customHeight="1">
      <c r="A5912" t="s" s="28">
        <v>3605</v>
      </c>
      <c r="B5912" s="15">
        <v>44666</v>
      </c>
      <c r="C5912" s="16"/>
      <c r="D5912" s="16"/>
      <c r="E5912" s="31"/>
      <c r="F5912" s="31"/>
      <c r="G5912" s="16"/>
      <c r="H5912" s="16"/>
      <c r="I5912" s="16"/>
      <c r="J5912" s="16"/>
      <c r="K5912" s="16"/>
      <c r="L5912" s="16"/>
      <c r="M5912" s="16"/>
      <c r="N5912" s="16"/>
      <c r="O5912" s="16"/>
      <c r="P5912" s="16"/>
      <c r="Q5912" s="16"/>
      <c r="R5912" s="16"/>
      <c r="S5912" s="16"/>
      <c r="T5912" s="16"/>
      <c r="U5912" s="16"/>
      <c r="V5912" s="16"/>
      <c r="W5912" s="16"/>
      <c r="X5912" s="16"/>
      <c r="Y5912" s="16"/>
      <c r="Z5912" s="16"/>
      <c r="AA5912" s="16"/>
      <c r="AB5912" s="16"/>
      <c r="AC5912" s="16"/>
      <c r="AD5912" s="16"/>
      <c r="AE5912" s="16"/>
      <c r="AF5912" s="16"/>
      <c r="AG5912" s="16"/>
      <c r="AH5912" s="16"/>
      <c r="AI5912" s="18">
        <v>29.97</v>
      </c>
      <c r="AJ5912" s="22">
        <f>AI5912*-0.029+-0.3</f>
        <v>-1.16913</v>
      </c>
      <c r="AK5912" s="22">
        <v>0</v>
      </c>
      <c r="AL5912" s="22">
        <v>0</v>
      </c>
      <c r="AM5912" s="22">
        <v>0</v>
      </c>
      <c r="AN5912" s="22">
        <v>-4.15</v>
      </c>
      <c r="AO5912" s="22">
        <v>0</v>
      </c>
      <c r="AP5912" s="18">
        <f>SUM(AI5912:AO5912)</f>
        <v>24.65087</v>
      </c>
    </row>
    <row r="5913" ht="20.35" customHeight="1">
      <c r="A5913" t="s" s="28">
        <v>3605</v>
      </c>
      <c r="B5913" s="15">
        <v>44666</v>
      </c>
      <c r="C5913" s="17">
        <v>1</v>
      </c>
      <c r="D5913" s="16"/>
      <c r="E5913" s="31"/>
      <c r="F5913" s="59">
        <v>1</v>
      </c>
      <c r="G5913" s="16"/>
      <c r="H5913" s="16"/>
      <c r="I5913" s="16"/>
      <c r="J5913" s="16"/>
      <c r="K5913" s="16"/>
      <c r="L5913" s="16"/>
      <c r="M5913" s="16"/>
      <c r="N5913" s="16"/>
      <c r="O5913" s="16"/>
      <c r="P5913" s="16"/>
      <c r="Q5913" s="16"/>
      <c r="R5913" s="16"/>
      <c r="S5913" s="16"/>
      <c r="T5913" s="16"/>
      <c r="U5913" s="16"/>
      <c r="V5913" s="16"/>
      <c r="W5913" s="16"/>
      <c r="X5913" s="16"/>
      <c r="Y5913" s="16"/>
      <c r="Z5913" s="16"/>
      <c r="AA5913" s="16"/>
      <c r="AB5913" s="16"/>
      <c r="AC5913" s="16"/>
      <c r="AD5913" s="16"/>
      <c r="AE5913" s="16"/>
      <c r="AF5913" s="16"/>
      <c r="AG5913" s="16"/>
      <c r="AH5913" s="16"/>
      <c r="AI5913" s="18">
        <v>549.99</v>
      </c>
      <c r="AJ5913" s="22">
        <f>AI5913*-0.029+-0.3</f>
        <v>-16.24971</v>
      </c>
      <c r="AK5913" s="22">
        <v>0</v>
      </c>
      <c r="AL5913" s="22">
        <v>0</v>
      </c>
      <c r="AM5913" s="22">
        <v>0</v>
      </c>
      <c r="AN5913" s="22">
        <v>-21.56</v>
      </c>
      <c r="AO5913" s="22">
        <v>0</v>
      </c>
      <c r="AP5913" s="18">
        <f>SUM(AI5913:AO5913)</f>
        <v>512.18029</v>
      </c>
    </row>
    <row r="5914" ht="20.35" customHeight="1">
      <c r="A5914" t="s" s="28">
        <v>4404</v>
      </c>
      <c r="B5914" s="15">
        <v>44666</v>
      </c>
      <c r="C5914" s="17">
        <v>1</v>
      </c>
      <c r="D5914" s="16"/>
      <c r="E5914" s="31"/>
      <c r="F5914" s="59">
        <v>1</v>
      </c>
      <c r="G5914" s="16"/>
      <c r="H5914" s="16"/>
      <c r="I5914" s="16"/>
      <c r="J5914" s="16"/>
      <c r="K5914" s="16"/>
      <c r="L5914" s="16"/>
      <c r="M5914" s="16"/>
      <c r="N5914" s="16"/>
      <c r="O5914" s="16"/>
      <c r="P5914" s="16"/>
      <c r="Q5914" s="16"/>
      <c r="R5914" s="16"/>
      <c r="S5914" s="16"/>
      <c r="T5914" s="16"/>
      <c r="U5914" s="16"/>
      <c r="V5914" s="16"/>
      <c r="W5914" s="16"/>
      <c r="X5914" s="16"/>
      <c r="Y5914" s="16"/>
      <c r="Z5914" s="16"/>
      <c r="AA5914" s="16"/>
      <c r="AB5914" s="16"/>
      <c r="AC5914" s="16"/>
      <c r="AD5914" s="16"/>
      <c r="AE5914" s="16"/>
      <c r="AF5914" s="16"/>
      <c r="AG5914" s="16"/>
      <c r="AH5914" s="16"/>
      <c r="AI5914" s="18">
        <v>598.05</v>
      </c>
      <c r="AJ5914" s="22">
        <v>0</v>
      </c>
      <c r="AK5914" s="22">
        <v>0</v>
      </c>
      <c r="AL5914" s="22">
        <f>AI5914*-0.029-0.3</f>
        <v>-17.64345</v>
      </c>
      <c r="AM5914" s="22">
        <v>0</v>
      </c>
      <c r="AN5914" s="22">
        <v>-72.8</v>
      </c>
      <c r="AO5914" s="22">
        <v>0</v>
      </c>
      <c r="AP5914" s="18">
        <f>SUM(AI5914:AO5914)</f>
        <v>507.60655</v>
      </c>
    </row>
    <row r="5915" ht="20.35" customHeight="1">
      <c r="A5915" t="s" s="28">
        <v>2978</v>
      </c>
      <c r="B5915" s="15">
        <v>44669</v>
      </c>
      <c r="C5915" s="16"/>
      <c r="D5915" s="16"/>
      <c r="E5915" s="31"/>
      <c r="F5915" s="31"/>
      <c r="G5915" s="16"/>
      <c r="H5915" s="16"/>
      <c r="I5915" s="16"/>
      <c r="J5915" s="16"/>
      <c r="K5915" s="16"/>
      <c r="L5915" s="16"/>
      <c r="M5915" s="16"/>
      <c r="N5915" s="16"/>
      <c r="O5915" s="16"/>
      <c r="P5915" s="16"/>
      <c r="Q5915" s="16"/>
      <c r="R5915" s="17">
        <v>1</v>
      </c>
      <c r="S5915" s="16"/>
      <c r="T5915" s="16"/>
      <c r="U5915" s="16"/>
      <c r="V5915" s="16"/>
      <c r="W5915" s="16"/>
      <c r="X5915" s="16"/>
      <c r="Y5915" s="16"/>
      <c r="Z5915" s="16"/>
      <c r="AA5915" s="16"/>
      <c r="AB5915" s="16"/>
      <c r="AC5915" s="16"/>
      <c r="AD5915" s="16"/>
      <c r="AE5915" s="16"/>
      <c r="AF5915" s="16"/>
      <c r="AG5915" s="16"/>
      <c r="AH5915" s="16"/>
      <c r="AI5915" s="18">
        <v>549.99</v>
      </c>
      <c r="AJ5915" s="22">
        <v>0</v>
      </c>
      <c r="AK5915" s="22">
        <v>0</v>
      </c>
      <c r="AL5915" s="22">
        <f>AI5915*-0.029-0.3</f>
        <v>-16.24971</v>
      </c>
      <c r="AM5915" s="22">
        <v>0</v>
      </c>
      <c r="AN5915" s="22">
        <v>-10</v>
      </c>
      <c r="AO5915" s="22">
        <v>0</v>
      </c>
      <c r="AP5915" s="18">
        <f>SUM(AI5915:AO5915)</f>
        <v>523.74029</v>
      </c>
    </row>
    <row r="5916" ht="20.35" customHeight="1">
      <c r="A5916" t="s" s="28">
        <v>3100</v>
      </c>
      <c r="B5916" s="15">
        <v>44669</v>
      </c>
      <c r="C5916" s="16"/>
      <c r="D5916" s="16"/>
      <c r="E5916" s="31"/>
      <c r="F5916" s="31"/>
      <c r="G5916" s="16"/>
      <c r="H5916" s="16"/>
      <c r="I5916" s="16"/>
      <c r="J5916" s="16"/>
      <c r="K5916" s="16"/>
      <c r="L5916" s="16"/>
      <c r="M5916" s="16"/>
      <c r="N5916" s="16"/>
      <c r="O5916" s="16"/>
      <c r="P5916" s="16"/>
      <c r="Q5916" s="16"/>
      <c r="R5916" s="16"/>
      <c r="S5916" s="16"/>
      <c r="T5916" s="16"/>
      <c r="U5916" s="16"/>
      <c r="V5916" s="16"/>
      <c r="W5916" s="16"/>
      <c r="X5916" s="17">
        <v>4</v>
      </c>
      <c r="Y5916" s="16"/>
      <c r="Z5916" s="16"/>
      <c r="AA5916" s="16"/>
      <c r="AB5916" s="16"/>
      <c r="AC5916" s="16"/>
      <c r="AD5916" s="16"/>
      <c r="AE5916" s="16"/>
      <c r="AF5916" s="16"/>
      <c r="AG5916" s="16"/>
      <c r="AH5916" s="16"/>
      <c r="AI5916" s="18">
        <v>529.27</v>
      </c>
      <c r="AJ5916" s="22">
        <f>AI5916*-0.029+-0.3</f>
        <v>-15.64883</v>
      </c>
      <c r="AK5916" s="22">
        <v>0</v>
      </c>
      <c r="AL5916" s="22">
        <v>0</v>
      </c>
      <c r="AM5916" s="22">
        <v>0</v>
      </c>
      <c r="AN5916" s="22">
        <v>-10</v>
      </c>
      <c r="AO5916" s="22">
        <v>0</v>
      </c>
      <c r="AP5916" s="18">
        <f>SUM(AI5916:AO5916)</f>
        <v>503.62117</v>
      </c>
    </row>
    <row r="5917" ht="20.35" customHeight="1">
      <c r="A5917" t="s" s="28">
        <v>4069</v>
      </c>
      <c r="B5917" s="15">
        <v>44669</v>
      </c>
      <c r="C5917" s="16"/>
      <c r="D5917" s="16"/>
      <c r="E5917" s="31"/>
      <c r="F5917" s="31"/>
      <c r="G5917" s="16"/>
      <c r="H5917" s="16"/>
      <c r="I5917" s="16"/>
      <c r="J5917" s="16"/>
      <c r="K5917" s="16"/>
      <c r="L5917" s="16"/>
      <c r="M5917" s="16"/>
      <c r="N5917" s="16"/>
      <c r="O5917" s="16"/>
      <c r="P5917" s="16"/>
      <c r="Q5917" s="16"/>
      <c r="R5917" s="17">
        <v>1</v>
      </c>
      <c r="S5917" s="16"/>
      <c r="T5917" s="16"/>
      <c r="U5917" s="16"/>
      <c r="V5917" s="16"/>
      <c r="W5917" s="16"/>
      <c r="X5917" s="16"/>
      <c r="Y5917" s="16"/>
      <c r="Z5917" s="16"/>
      <c r="AA5917" s="16"/>
      <c r="AB5917" s="16"/>
      <c r="AC5917" s="16"/>
      <c r="AD5917" s="16"/>
      <c r="AE5917" s="16"/>
      <c r="AF5917" s="16"/>
      <c r="AG5917" s="16"/>
      <c r="AH5917" s="16"/>
      <c r="AI5917" s="18">
        <v>565.91</v>
      </c>
      <c r="AJ5917" s="22">
        <f>AI5917*-0.029+-0.3</f>
        <v>-16.71139</v>
      </c>
      <c r="AK5917" s="22">
        <v>0</v>
      </c>
      <c r="AL5917" s="22">
        <v>0</v>
      </c>
      <c r="AM5917" s="22">
        <v>0</v>
      </c>
      <c r="AN5917" s="22">
        <v>-10</v>
      </c>
      <c r="AO5917" s="22">
        <v>0</v>
      </c>
      <c r="AP5917" s="18">
        <f>SUM(AI5917:AO5917)</f>
        <v>539.19861</v>
      </c>
    </row>
    <row r="5918" ht="20.35" customHeight="1">
      <c r="A5918" t="s" s="28">
        <v>4405</v>
      </c>
      <c r="B5918" s="15">
        <v>44669</v>
      </c>
      <c r="C5918" s="16"/>
      <c r="D5918" s="16"/>
      <c r="E5918" s="31"/>
      <c r="F5918" s="31"/>
      <c r="G5918" s="16"/>
      <c r="H5918" s="16"/>
      <c r="I5918" s="16"/>
      <c r="J5918" s="16"/>
      <c r="K5918" s="16"/>
      <c r="L5918" s="16"/>
      <c r="M5918" s="16"/>
      <c r="N5918" s="16"/>
      <c r="O5918" s="16"/>
      <c r="P5918" s="16"/>
      <c r="Q5918" s="16"/>
      <c r="R5918" s="16"/>
      <c r="S5918" s="16"/>
      <c r="T5918" s="16"/>
      <c r="U5918" s="16"/>
      <c r="V5918" s="16"/>
      <c r="W5918" s="16"/>
      <c r="X5918" s="16"/>
      <c r="Y5918" s="16"/>
      <c r="Z5918" s="16"/>
      <c r="AA5918" s="16"/>
      <c r="AB5918" s="16"/>
      <c r="AC5918" s="16"/>
      <c r="AD5918" s="16"/>
      <c r="AE5918" s="16"/>
      <c r="AF5918" s="16"/>
      <c r="AG5918" s="16"/>
      <c r="AH5918" s="16"/>
      <c r="AI5918" s="18">
        <v>65.22</v>
      </c>
      <c r="AJ5918" s="22">
        <v>0</v>
      </c>
      <c r="AK5918" s="22">
        <v>0</v>
      </c>
      <c r="AL5918" s="22">
        <f>AI5918*-0.029-0.3</f>
        <v>-2.19138</v>
      </c>
      <c r="AM5918" s="22">
        <v>0</v>
      </c>
      <c r="AN5918" s="22">
        <v>-7.95</v>
      </c>
      <c r="AO5918" s="22">
        <v>0</v>
      </c>
      <c r="AP5918" s="18">
        <f>SUM(AI5918:AO5918)</f>
        <v>55.07862</v>
      </c>
    </row>
    <row r="5919" ht="20.35" customHeight="1">
      <c r="A5919" t="s" s="28">
        <v>4406</v>
      </c>
      <c r="B5919" s="15">
        <v>44669</v>
      </c>
      <c r="C5919" s="17">
        <v>1</v>
      </c>
      <c r="D5919" s="16"/>
      <c r="E5919" s="31"/>
      <c r="F5919" s="59">
        <v>1</v>
      </c>
      <c r="G5919" s="16"/>
      <c r="H5919" s="16"/>
      <c r="I5919" s="16"/>
      <c r="J5919" s="16"/>
      <c r="K5919" s="16"/>
      <c r="L5919" s="16"/>
      <c r="M5919" s="16"/>
      <c r="N5919" s="16"/>
      <c r="O5919" s="16"/>
      <c r="P5919" s="16"/>
      <c r="Q5919" s="16"/>
      <c r="R5919" s="16"/>
      <c r="S5919" s="16"/>
      <c r="T5919" s="16"/>
      <c r="U5919" s="16"/>
      <c r="V5919" s="16"/>
      <c r="W5919" s="16"/>
      <c r="X5919" s="16"/>
      <c r="Y5919" s="16"/>
      <c r="Z5919" s="16"/>
      <c r="AA5919" s="16"/>
      <c r="AB5919" s="16"/>
      <c r="AC5919" s="16"/>
      <c r="AD5919" s="16"/>
      <c r="AE5919" s="16"/>
      <c r="AF5919" s="16"/>
      <c r="AG5919" s="16"/>
      <c r="AH5919" s="16"/>
      <c r="AI5919" s="18">
        <v>543.74</v>
      </c>
      <c r="AJ5919" s="22">
        <v>0</v>
      </c>
      <c r="AK5919" s="22">
        <v>0</v>
      </c>
      <c r="AL5919" s="22">
        <f>AI5919*-0.029-0.3</f>
        <v>-16.06846</v>
      </c>
      <c r="AM5919" s="22">
        <v>0</v>
      </c>
      <c r="AN5919" s="22">
        <v>-13.21</v>
      </c>
      <c r="AO5919" s="22">
        <v>-43.75</v>
      </c>
      <c r="AP5919" s="18">
        <f>SUM(AI5919:AO5919)</f>
        <v>470.71154</v>
      </c>
    </row>
    <row r="5920" ht="20.35" customHeight="1">
      <c r="A5920" t="s" s="28">
        <v>4407</v>
      </c>
      <c r="B5920" s="15">
        <v>44669</v>
      </c>
      <c r="C5920" s="16"/>
      <c r="D5920" s="16"/>
      <c r="E5920" s="31"/>
      <c r="F5920" s="31"/>
      <c r="G5920" s="16"/>
      <c r="H5920" s="16"/>
      <c r="I5920" s="16"/>
      <c r="J5920" s="16"/>
      <c r="K5920" s="16"/>
      <c r="L5920" s="16"/>
      <c r="M5920" s="16"/>
      <c r="N5920" s="16"/>
      <c r="O5920" s="16"/>
      <c r="P5920" s="16"/>
      <c r="Q5920" s="16"/>
      <c r="R5920" s="16"/>
      <c r="S5920" s="16"/>
      <c r="T5920" s="16"/>
      <c r="U5920" s="16"/>
      <c r="V5920" s="16"/>
      <c r="W5920" s="16"/>
      <c r="X5920" s="17">
        <v>1</v>
      </c>
      <c r="Y5920" s="16"/>
      <c r="Z5920" s="16"/>
      <c r="AA5920" s="16"/>
      <c r="AB5920" s="16"/>
      <c r="AC5920" s="16"/>
      <c r="AD5920" s="16"/>
      <c r="AE5920" s="16"/>
      <c r="AF5920" s="16"/>
      <c r="AG5920" s="16"/>
      <c r="AH5920" s="16"/>
      <c r="AI5920" s="18">
        <v>212.95</v>
      </c>
      <c r="AJ5920" s="22">
        <f>AI5920*-0.029+-0.3</f>
        <v>-6.47555</v>
      </c>
      <c r="AK5920" s="22">
        <v>0</v>
      </c>
      <c r="AL5920" s="22">
        <v>0</v>
      </c>
      <c r="AM5920" s="22">
        <v>0</v>
      </c>
      <c r="AN5920" s="22">
        <v>-10</v>
      </c>
      <c r="AO5920" s="22">
        <v>0</v>
      </c>
      <c r="AP5920" s="18">
        <f>SUM(AI5920:AO5920)</f>
        <v>196.47445</v>
      </c>
    </row>
    <row r="5921" ht="20.35" customHeight="1">
      <c r="A5921" t="s" s="28">
        <v>4408</v>
      </c>
      <c r="B5921" s="15">
        <v>44669</v>
      </c>
      <c r="C5921" s="17">
        <v>2</v>
      </c>
      <c r="D5921" s="16"/>
      <c r="E5921" s="31"/>
      <c r="F5921" s="59">
        <v>2</v>
      </c>
      <c r="G5921" s="16"/>
      <c r="H5921" s="16"/>
      <c r="I5921" s="16"/>
      <c r="J5921" s="16"/>
      <c r="K5921" s="16"/>
      <c r="L5921" s="16"/>
      <c r="M5921" s="16"/>
      <c r="N5921" s="16"/>
      <c r="O5921" s="16"/>
      <c r="P5921" s="16"/>
      <c r="Q5921" s="16"/>
      <c r="R5921" s="16"/>
      <c r="S5921" s="16"/>
      <c r="T5921" s="16"/>
      <c r="U5921" s="16"/>
      <c r="V5921" s="16"/>
      <c r="W5921" s="16"/>
      <c r="X5921" s="16"/>
      <c r="Y5921" s="16"/>
      <c r="Z5921" s="16"/>
      <c r="AA5921" s="16"/>
      <c r="AB5921" s="16"/>
      <c r="AC5921" s="16"/>
      <c r="AD5921" s="16"/>
      <c r="AE5921" s="16"/>
      <c r="AF5921" s="16"/>
      <c r="AG5921" s="16"/>
      <c r="AH5921" s="16"/>
      <c r="AI5921" s="18">
        <v>999.98</v>
      </c>
      <c r="AJ5921" s="22">
        <f>AI5921*-0.029+-0.3</f>
        <v>-29.29942</v>
      </c>
      <c r="AK5921" s="22">
        <v>0</v>
      </c>
      <c r="AL5921" s="22">
        <v>0</v>
      </c>
      <c r="AM5921" s="22">
        <v>0</v>
      </c>
      <c r="AN5921" s="22">
        <v>-26.44</v>
      </c>
      <c r="AO5921" s="22">
        <v>0</v>
      </c>
      <c r="AP5921" s="18">
        <f>SUM(AI5921:AO5921)</f>
        <v>944.24058</v>
      </c>
    </row>
    <row r="5922" ht="20.35" customHeight="1">
      <c r="A5922" t="s" s="28">
        <v>4409</v>
      </c>
      <c r="B5922" s="15">
        <v>44670</v>
      </c>
      <c r="C5922" s="16"/>
      <c r="D5922" s="16"/>
      <c r="E5922" s="31"/>
      <c r="F5922" s="31"/>
      <c r="G5922" s="16"/>
      <c r="H5922" s="16"/>
      <c r="I5922" s="16"/>
      <c r="J5922" s="16"/>
      <c r="K5922" s="16"/>
      <c r="L5922" s="16"/>
      <c r="M5922" s="16"/>
      <c r="N5922" s="16"/>
      <c r="O5922" s="16"/>
      <c r="P5922" s="16"/>
      <c r="Q5922" s="16"/>
      <c r="R5922" s="16"/>
      <c r="S5922" s="16"/>
      <c r="T5922" s="16"/>
      <c r="U5922" s="16"/>
      <c r="V5922" s="16"/>
      <c r="W5922" s="16"/>
      <c r="X5922" s="16"/>
      <c r="Y5922" s="16"/>
      <c r="Z5922" s="16"/>
      <c r="AA5922" s="16"/>
      <c r="AB5922" s="16"/>
      <c r="AC5922" s="16"/>
      <c r="AD5922" s="16"/>
      <c r="AE5922" s="16"/>
      <c r="AF5922" s="16"/>
      <c r="AG5922" s="16"/>
      <c r="AH5922" s="16"/>
      <c r="AI5922" s="18">
        <v>69.97</v>
      </c>
      <c r="AJ5922" s="22">
        <f>AI5922*-0.029+-0.3</f>
        <v>-2.32913</v>
      </c>
      <c r="AK5922" s="22">
        <v>0</v>
      </c>
      <c r="AL5922" s="22">
        <v>0</v>
      </c>
      <c r="AM5922" s="22">
        <v>0</v>
      </c>
      <c r="AN5922" s="22">
        <v>-7.95</v>
      </c>
      <c r="AO5922" s="22">
        <v>0</v>
      </c>
      <c r="AP5922" s="18">
        <f>SUM(AI5922:AO5922)</f>
        <v>59.69087</v>
      </c>
    </row>
    <row r="5923" ht="20.35" customHeight="1">
      <c r="A5923" t="s" s="28">
        <v>4410</v>
      </c>
      <c r="B5923" s="15">
        <v>44670</v>
      </c>
      <c r="C5923" s="16"/>
      <c r="D5923" s="16"/>
      <c r="E5923" s="31"/>
      <c r="F5923" s="31"/>
      <c r="G5923" s="16"/>
      <c r="H5923" s="16"/>
      <c r="I5923" s="17">
        <v>16</v>
      </c>
      <c r="J5923" s="16"/>
      <c r="K5923" s="16"/>
      <c r="L5923" s="16"/>
      <c r="M5923" s="16"/>
      <c r="N5923" s="16"/>
      <c r="O5923" s="16"/>
      <c r="P5923" s="16"/>
      <c r="Q5923" s="16"/>
      <c r="R5923" s="16"/>
      <c r="S5923" s="17">
        <v>1</v>
      </c>
      <c r="T5923" s="16"/>
      <c r="U5923" s="17">
        <v>1</v>
      </c>
      <c r="V5923" s="16"/>
      <c r="W5923" s="16"/>
      <c r="X5923" s="17">
        <v>20</v>
      </c>
      <c r="Y5923" s="16"/>
      <c r="Z5923" s="16"/>
      <c r="AA5923" s="16"/>
      <c r="AB5923" s="16"/>
      <c r="AC5923" s="16"/>
      <c r="AD5923" s="16"/>
      <c r="AE5923" s="16"/>
      <c r="AF5923" s="16"/>
      <c r="AG5923" s="16"/>
      <c r="AH5923" s="16"/>
      <c r="AI5923" s="18">
        <v>21327.31</v>
      </c>
      <c r="AJ5923" s="22">
        <f>AI5923*-0.029+-0.3</f>
        <v>-618.7919900000001</v>
      </c>
      <c r="AK5923" s="22">
        <v>0</v>
      </c>
      <c r="AL5923" s="22">
        <v>0</v>
      </c>
      <c r="AM5923" s="22">
        <v>0</v>
      </c>
      <c r="AN5923" s="22">
        <v>0</v>
      </c>
      <c r="AO5923" s="22">
        <v>0</v>
      </c>
      <c r="AP5923" s="18">
        <f>SUM(AI5923:AO5923)</f>
        <v>20708.51801</v>
      </c>
    </row>
    <row r="5924" ht="20.35" customHeight="1">
      <c r="A5924" t="s" s="28">
        <v>4411</v>
      </c>
      <c r="B5924" s="15">
        <v>44670</v>
      </c>
      <c r="C5924" s="16"/>
      <c r="D5924" s="16"/>
      <c r="E5924" s="31"/>
      <c r="F5924" s="31"/>
      <c r="G5924" s="16"/>
      <c r="H5924" s="16"/>
      <c r="I5924" s="16"/>
      <c r="J5924" s="16"/>
      <c r="K5924" s="16"/>
      <c r="L5924" s="16"/>
      <c r="M5924" s="16"/>
      <c r="N5924" s="16"/>
      <c r="O5924" s="16"/>
      <c r="P5924" s="16"/>
      <c r="Q5924" s="16"/>
      <c r="R5924" s="16"/>
      <c r="S5924" s="16"/>
      <c r="T5924" s="16"/>
      <c r="U5924" s="16"/>
      <c r="V5924" s="16"/>
      <c r="W5924" s="16"/>
      <c r="X5924" s="16"/>
      <c r="Y5924" s="16"/>
      <c r="Z5924" s="16"/>
      <c r="AA5924" s="17">
        <v>1</v>
      </c>
      <c r="AB5924" s="16"/>
      <c r="AC5924" s="16"/>
      <c r="AD5924" s="16"/>
      <c r="AE5924" s="16"/>
      <c r="AF5924" s="16"/>
      <c r="AG5924" s="16"/>
      <c r="AH5924" s="16"/>
      <c r="AI5924" s="18">
        <v>76.09999999999999</v>
      </c>
      <c r="AJ5924" s="22">
        <v>0</v>
      </c>
      <c r="AK5924" s="22">
        <f>AI5924*-0.029+-0.3</f>
        <v>-2.5069</v>
      </c>
      <c r="AL5924" s="22">
        <v>0</v>
      </c>
      <c r="AM5924" s="22">
        <v>0</v>
      </c>
      <c r="AN5924" s="22">
        <v>-10</v>
      </c>
      <c r="AO5924" s="22">
        <v>0</v>
      </c>
      <c r="AP5924" s="18">
        <f>SUM(AI5924:AO5924)</f>
        <v>63.5931</v>
      </c>
    </row>
    <row r="5925" ht="20.35" customHeight="1">
      <c r="A5925" t="s" s="28">
        <v>4412</v>
      </c>
      <c r="B5925" s="15">
        <v>44670</v>
      </c>
      <c r="C5925" s="17">
        <v>1</v>
      </c>
      <c r="D5925" s="16"/>
      <c r="E5925" s="31"/>
      <c r="F5925" s="31"/>
      <c r="G5925" s="16"/>
      <c r="H5925" s="16"/>
      <c r="I5925" s="16"/>
      <c r="J5925" s="16"/>
      <c r="K5925" s="16"/>
      <c r="L5925" s="16"/>
      <c r="M5925" s="16"/>
      <c r="N5925" s="16"/>
      <c r="O5925" s="16"/>
      <c r="P5925" s="16"/>
      <c r="Q5925" s="16"/>
      <c r="R5925" s="16"/>
      <c r="S5925" s="17">
        <v>1</v>
      </c>
      <c r="T5925" s="16"/>
      <c r="U5925" s="16"/>
      <c r="V5925" s="16"/>
      <c r="W5925" s="16"/>
      <c r="X5925" s="16"/>
      <c r="Y5925" s="16"/>
      <c r="Z5925" s="16"/>
      <c r="AA5925" s="16"/>
      <c r="AB5925" s="16"/>
      <c r="AC5925" s="16"/>
      <c r="AD5925" s="16"/>
      <c r="AE5925" s="16"/>
      <c r="AF5925" s="16"/>
      <c r="AG5925" s="16"/>
      <c r="AH5925" s="16"/>
      <c r="AI5925" s="18">
        <v>809.97</v>
      </c>
      <c r="AJ5925" s="22">
        <f>AI5925*-0.029+-0.3</f>
        <v>-23.78913</v>
      </c>
      <c r="AK5925" s="22">
        <v>0</v>
      </c>
      <c r="AL5925" s="22">
        <v>0</v>
      </c>
      <c r="AM5925" s="22">
        <v>0</v>
      </c>
      <c r="AN5925" s="22">
        <v>-13.21</v>
      </c>
      <c r="AO5925" s="22">
        <v>0</v>
      </c>
      <c r="AP5925" s="18">
        <f>SUM(AI5925:AO5925)</f>
        <v>772.97087</v>
      </c>
    </row>
    <row r="5926" ht="20.35" customHeight="1">
      <c r="A5926" t="s" s="28">
        <v>2771</v>
      </c>
      <c r="B5926" s="15">
        <v>44670</v>
      </c>
      <c r="C5926" s="17">
        <v>1</v>
      </c>
      <c r="D5926" s="16"/>
      <c r="E5926" s="31"/>
      <c r="F5926" s="59">
        <v>1</v>
      </c>
      <c r="G5926" s="16"/>
      <c r="H5926" s="16"/>
      <c r="I5926" s="16"/>
      <c r="J5926" s="16"/>
      <c r="K5926" s="16"/>
      <c r="L5926" s="16"/>
      <c r="M5926" s="16"/>
      <c r="N5926" s="16"/>
      <c r="O5926" s="16"/>
      <c r="P5926" s="16"/>
      <c r="Q5926" s="16"/>
      <c r="R5926" s="16"/>
      <c r="S5926" s="16"/>
      <c r="T5926" s="16"/>
      <c r="U5926" s="16"/>
      <c r="V5926" s="16"/>
      <c r="W5926" s="16"/>
      <c r="X5926" s="16"/>
      <c r="Y5926" s="16"/>
      <c r="Z5926" s="16"/>
      <c r="AA5926" s="16"/>
      <c r="AB5926" s="16"/>
      <c r="AC5926" s="16"/>
      <c r="AD5926" s="16"/>
      <c r="AE5926" s="16"/>
      <c r="AF5926" s="16"/>
      <c r="AG5926" s="16"/>
      <c r="AH5926" s="16"/>
      <c r="AI5926" s="18">
        <v>475</v>
      </c>
      <c r="AJ5926" s="22">
        <f>AI5926*-0.029+-0.3</f>
        <v>-14.075</v>
      </c>
      <c r="AK5926" s="22">
        <v>0</v>
      </c>
      <c r="AL5926" s="22">
        <v>0</v>
      </c>
      <c r="AM5926" s="22">
        <v>0</v>
      </c>
      <c r="AN5926" s="22">
        <v>-14.24</v>
      </c>
      <c r="AO5926" s="22">
        <v>0</v>
      </c>
      <c r="AP5926" s="18">
        <f>SUM(AI5926:AO5926)</f>
        <v>446.685</v>
      </c>
    </row>
    <row r="5927" ht="20.35" customHeight="1">
      <c r="A5927" t="s" s="28">
        <v>2552</v>
      </c>
      <c r="B5927" s="15">
        <v>44671</v>
      </c>
      <c r="C5927" s="16"/>
      <c r="D5927" s="16"/>
      <c r="E5927" s="31"/>
      <c r="F5927" s="31"/>
      <c r="G5927" s="16"/>
      <c r="H5927" s="16"/>
      <c r="I5927" s="16"/>
      <c r="J5927" s="16"/>
      <c r="K5927" s="16"/>
      <c r="L5927" s="16"/>
      <c r="M5927" s="16"/>
      <c r="N5927" s="16"/>
      <c r="O5927" s="16"/>
      <c r="P5927" s="16"/>
      <c r="Q5927" s="16"/>
      <c r="R5927" s="16"/>
      <c r="S5927" s="16"/>
      <c r="T5927" s="16"/>
      <c r="U5927" s="16"/>
      <c r="V5927" s="16"/>
      <c r="W5927" s="16"/>
      <c r="X5927" s="16"/>
      <c r="Y5927" s="16"/>
      <c r="Z5927" s="17">
        <v>2</v>
      </c>
      <c r="AA5927" s="16"/>
      <c r="AB5927" s="16"/>
      <c r="AC5927" s="16"/>
      <c r="AD5927" s="16"/>
      <c r="AE5927" s="16"/>
      <c r="AF5927" s="16"/>
      <c r="AG5927" s="16"/>
      <c r="AH5927" s="16"/>
      <c r="AI5927" s="18">
        <v>119.59</v>
      </c>
      <c r="AJ5927" s="22">
        <v>0</v>
      </c>
      <c r="AK5927" s="22">
        <f>AI5927*-0.029+-0.3</f>
        <v>-3.76811</v>
      </c>
      <c r="AL5927" s="22">
        <v>0</v>
      </c>
      <c r="AM5927" s="22">
        <v>0</v>
      </c>
      <c r="AN5927" s="22">
        <v>-10</v>
      </c>
      <c r="AO5927" s="22">
        <v>-9.619999999999999</v>
      </c>
      <c r="AP5927" s="18">
        <f>SUM(AI5927:AO5927)</f>
        <v>96.20189000000001</v>
      </c>
    </row>
    <row r="5928" ht="20.35" customHeight="1">
      <c r="A5928" t="s" s="28">
        <v>4413</v>
      </c>
      <c r="B5928" s="15">
        <v>44671</v>
      </c>
      <c r="C5928" s="16"/>
      <c r="D5928" s="16"/>
      <c r="E5928" s="31"/>
      <c r="F5928" s="31"/>
      <c r="G5928" s="16"/>
      <c r="H5928" s="16"/>
      <c r="I5928" s="16"/>
      <c r="J5928" s="16"/>
      <c r="K5928" s="16"/>
      <c r="L5928" s="16"/>
      <c r="M5928" s="16"/>
      <c r="N5928" s="16"/>
      <c r="O5928" s="16"/>
      <c r="P5928" s="16"/>
      <c r="Q5928" s="16"/>
      <c r="R5928" s="16"/>
      <c r="S5928" s="17">
        <v>1</v>
      </c>
      <c r="T5928" s="16"/>
      <c r="U5928" s="16"/>
      <c r="V5928" s="16"/>
      <c r="W5928" s="16"/>
      <c r="X5928" s="16"/>
      <c r="Y5928" s="16"/>
      <c r="Z5928" s="16"/>
      <c r="AA5928" s="16"/>
      <c r="AB5928" s="16"/>
      <c r="AC5928" s="16"/>
      <c r="AD5928" s="16"/>
      <c r="AE5928" s="16"/>
      <c r="AF5928" s="16"/>
      <c r="AG5928" s="16"/>
      <c r="AH5928" s="16"/>
      <c r="AI5928" s="18">
        <v>434.99</v>
      </c>
      <c r="AJ5928" s="22">
        <v>0</v>
      </c>
      <c r="AK5928" s="22">
        <v>0</v>
      </c>
      <c r="AL5928" s="22">
        <f>AI5928*-0.029-0.3</f>
        <v>-12.91471</v>
      </c>
      <c r="AM5928" s="22">
        <v>0</v>
      </c>
      <c r="AN5928" s="22">
        <v>-10</v>
      </c>
      <c r="AO5928" s="22">
        <v>-35</v>
      </c>
      <c r="AP5928" s="18">
        <f>SUM(AI5928:AO5928)</f>
        <v>377.07529</v>
      </c>
    </row>
    <row r="5929" ht="20.35" customHeight="1">
      <c r="A5929" t="s" s="28">
        <v>4414</v>
      </c>
      <c r="B5929" s="15">
        <v>44671</v>
      </c>
      <c r="C5929" s="17">
        <v>2</v>
      </c>
      <c r="D5929" s="16"/>
      <c r="E5929" s="31"/>
      <c r="F5929" s="59">
        <v>2</v>
      </c>
      <c r="G5929" s="16"/>
      <c r="H5929" s="16"/>
      <c r="I5929" s="16"/>
      <c r="J5929" s="16"/>
      <c r="K5929" s="16"/>
      <c r="L5929" s="16"/>
      <c r="M5929" s="16"/>
      <c r="N5929" s="16"/>
      <c r="O5929" s="16"/>
      <c r="P5929" s="16"/>
      <c r="Q5929" s="16"/>
      <c r="R5929" s="16"/>
      <c r="S5929" s="16"/>
      <c r="T5929" s="16"/>
      <c r="U5929" s="16"/>
      <c r="V5929" s="16"/>
      <c r="W5929" s="16"/>
      <c r="X5929" s="16"/>
      <c r="Y5929" s="16"/>
      <c r="Z5929" s="16"/>
      <c r="AA5929" s="16"/>
      <c r="AB5929" s="16"/>
      <c r="AC5929" s="16"/>
      <c r="AD5929" s="16"/>
      <c r="AE5929" s="16"/>
      <c r="AF5929" s="16"/>
      <c r="AG5929" s="16"/>
      <c r="AH5929" s="16"/>
      <c r="AI5929" s="18">
        <v>1104.86</v>
      </c>
      <c r="AJ5929" s="22">
        <f>AI5929*-0.029+-0.3</f>
        <v>-32.34094</v>
      </c>
      <c r="AK5929" s="22">
        <v>0</v>
      </c>
      <c r="AL5929" s="22">
        <v>0</v>
      </c>
      <c r="AM5929" s="22">
        <v>0</v>
      </c>
      <c r="AN5929" s="22">
        <v>-87.09999999999999</v>
      </c>
      <c r="AO5929" s="22">
        <v>0</v>
      </c>
      <c r="AP5929" s="18">
        <f>SUM(AI5929:AO5929)</f>
        <v>985.4190599999999</v>
      </c>
    </row>
    <row r="5930" ht="20.35" customHeight="1">
      <c r="A5930" t="s" s="28">
        <v>4415</v>
      </c>
      <c r="B5930" s="15">
        <v>44671</v>
      </c>
      <c r="C5930" s="16"/>
      <c r="D5930" s="16"/>
      <c r="E5930" s="31"/>
      <c r="F5930" s="31"/>
      <c r="G5930" s="16"/>
      <c r="H5930" s="16"/>
      <c r="I5930" s="16"/>
      <c r="J5930" s="16"/>
      <c r="K5930" s="16"/>
      <c r="L5930" s="16"/>
      <c r="M5930" s="16"/>
      <c r="N5930" s="16"/>
      <c r="O5930" s="16"/>
      <c r="P5930" s="16"/>
      <c r="Q5930" s="16"/>
      <c r="R5930" s="16"/>
      <c r="S5930" s="17">
        <v>1</v>
      </c>
      <c r="T5930" s="16"/>
      <c r="U5930" s="16"/>
      <c r="V5930" s="16"/>
      <c r="W5930" s="16"/>
      <c r="X5930" s="16"/>
      <c r="Y5930" s="16"/>
      <c r="Z5930" s="16"/>
      <c r="AA5930" s="16"/>
      <c r="AB5930" s="16"/>
      <c r="AC5930" s="16"/>
      <c r="AD5930" s="16"/>
      <c r="AE5930" s="16"/>
      <c r="AF5930" s="16"/>
      <c r="AG5930" s="16"/>
      <c r="AH5930" s="16"/>
      <c r="AI5930" s="18">
        <v>399.99</v>
      </c>
      <c r="AJ5930" s="22">
        <f>AI5930*-0.029+-0.3</f>
        <v>-11.89971</v>
      </c>
      <c r="AK5930" s="22">
        <v>0</v>
      </c>
      <c r="AL5930" s="22">
        <v>0</v>
      </c>
      <c r="AM5930" s="22">
        <v>0</v>
      </c>
      <c r="AN5930" s="22">
        <v>-10</v>
      </c>
      <c r="AO5930" s="22">
        <v>0</v>
      </c>
      <c r="AP5930" s="18">
        <f>SUM(AI5930:AO5930)</f>
        <v>378.09029</v>
      </c>
    </row>
    <row r="5931" ht="20.35" customHeight="1">
      <c r="A5931" t="s" s="28">
        <v>4416</v>
      </c>
      <c r="B5931" s="15">
        <v>44672</v>
      </c>
      <c r="C5931" s="16"/>
      <c r="D5931" s="16"/>
      <c r="E5931" s="31"/>
      <c r="F5931" s="31"/>
      <c r="G5931" s="16"/>
      <c r="H5931" s="16"/>
      <c r="I5931" s="16"/>
      <c r="J5931" s="16"/>
      <c r="K5931" s="16"/>
      <c r="L5931" s="16"/>
      <c r="M5931" s="16"/>
      <c r="N5931" s="16"/>
      <c r="O5931" s="16"/>
      <c r="P5931" s="16"/>
      <c r="Q5931" s="16"/>
      <c r="R5931" s="16"/>
      <c r="S5931" s="16"/>
      <c r="T5931" s="16"/>
      <c r="U5931" s="16"/>
      <c r="V5931" s="16"/>
      <c r="W5931" s="16"/>
      <c r="X5931" s="16"/>
      <c r="Y5931" s="16"/>
      <c r="Z5931" s="16"/>
      <c r="AA5931" s="17">
        <v>6</v>
      </c>
      <c r="AB5931" s="16"/>
      <c r="AC5931" s="16"/>
      <c r="AD5931" s="16"/>
      <c r="AE5931" s="16"/>
      <c r="AF5931" s="16"/>
      <c r="AG5931" s="16"/>
      <c r="AH5931" s="16"/>
      <c r="AI5931" s="18">
        <v>299.94</v>
      </c>
      <c r="AJ5931" s="22">
        <v>0</v>
      </c>
      <c r="AK5931" s="22">
        <v>0</v>
      </c>
      <c r="AL5931" s="22">
        <f>AI5931*-0.029-0.3</f>
        <v>-8.99826</v>
      </c>
      <c r="AM5931" s="22">
        <v>0</v>
      </c>
      <c r="AN5931" s="22">
        <v>-13.21</v>
      </c>
      <c r="AO5931" s="22">
        <v>0</v>
      </c>
      <c r="AP5931" s="18">
        <f>SUM(AI5931:AO5931)</f>
        <v>277.73174</v>
      </c>
    </row>
    <row r="5932" ht="20.35" customHeight="1">
      <c r="A5932" t="s" s="28">
        <v>4417</v>
      </c>
      <c r="B5932" s="15">
        <v>44672</v>
      </c>
      <c r="C5932" s="16"/>
      <c r="D5932" s="16"/>
      <c r="E5932" s="31"/>
      <c r="F5932" s="31"/>
      <c r="G5932" s="16"/>
      <c r="H5932" s="16"/>
      <c r="I5932" s="17">
        <v>1</v>
      </c>
      <c r="J5932" s="16"/>
      <c r="K5932" s="16"/>
      <c r="L5932" s="16"/>
      <c r="M5932" s="16"/>
      <c r="N5932" s="16"/>
      <c r="O5932" s="16"/>
      <c r="P5932" s="16"/>
      <c r="Q5932" s="16"/>
      <c r="R5932" s="16"/>
      <c r="S5932" s="16"/>
      <c r="T5932" s="16"/>
      <c r="U5932" s="16"/>
      <c r="V5932" s="16"/>
      <c r="W5932" s="16"/>
      <c r="X5932" s="17">
        <v>1</v>
      </c>
      <c r="Y5932" s="16"/>
      <c r="Z5932" s="16"/>
      <c r="AA5932" s="16"/>
      <c r="AB5932" s="16"/>
      <c r="AC5932" s="16"/>
      <c r="AD5932" s="16"/>
      <c r="AE5932" s="16"/>
      <c r="AF5932" s="16"/>
      <c r="AG5932" s="16"/>
      <c r="AH5932" s="16"/>
      <c r="AI5932" s="18">
        <v>1459.98</v>
      </c>
      <c r="AJ5932" s="22">
        <f>AI5932*-0.029+-0.3</f>
        <v>-42.63942</v>
      </c>
      <c r="AK5932" s="22">
        <v>0</v>
      </c>
      <c r="AL5932" s="22">
        <v>0</v>
      </c>
      <c r="AM5932" s="22">
        <v>0</v>
      </c>
      <c r="AN5932" s="22">
        <v>-15.92</v>
      </c>
      <c r="AO5932" s="22">
        <v>0</v>
      </c>
      <c r="AP5932" s="18">
        <f>SUM(AI5932:AO5932)</f>
        <v>1401.42058</v>
      </c>
    </row>
    <row r="5933" ht="20.35" customHeight="1">
      <c r="A5933" t="s" s="28">
        <v>4173</v>
      </c>
      <c r="B5933" s="15">
        <v>44672</v>
      </c>
      <c r="C5933" s="16"/>
      <c r="D5933" s="16"/>
      <c r="E5933" s="31"/>
      <c r="F5933" s="31"/>
      <c r="G5933" s="16"/>
      <c r="H5933" s="16"/>
      <c r="I5933" s="16"/>
      <c r="J5933" s="16"/>
      <c r="K5933" s="16"/>
      <c r="L5933" s="16"/>
      <c r="M5933" s="16"/>
      <c r="N5933" s="16"/>
      <c r="O5933" s="16"/>
      <c r="P5933" s="16"/>
      <c r="Q5933" s="16"/>
      <c r="R5933" s="16"/>
      <c r="S5933" s="16"/>
      <c r="T5933" s="16"/>
      <c r="U5933" s="16"/>
      <c r="V5933" s="16"/>
      <c r="W5933" s="16"/>
      <c r="X5933" s="17">
        <v>4</v>
      </c>
      <c r="Y5933" s="16"/>
      <c r="Z5933" s="16"/>
      <c r="AA5933" s="16"/>
      <c r="AB5933" s="16"/>
      <c r="AC5933" s="16"/>
      <c r="AD5933" s="16"/>
      <c r="AE5933" s="16"/>
      <c r="AF5933" s="16"/>
      <c r="AG5933" s="16"/>
      <c r="AH5933" s="16"/>
      <c r="AI5933" s="18">
        <v>499.94</v>
      </c>
      <c r="AJ5933" s="22">
        <f>AI5933*-0.029+-0.3</f>
        <v>-14.79826</v>
      </c>
      <c r="AK5933" s="22">
        <v>0</v>
      </c>
      <c r="AL5933" s="22">
        <v>0</v>
      </c>
      <c r="AM5933" s="22">
        <v>0</v>
      </c>
      <c r="AN5933" s="22">
        <v>-20.85</v>
      </c>
      <c r="AO5933" s="22">
        <v>0</v>
      </c>
      <c r="AP5933" s="18">
        <f>SUM(AI5933:AO5933)</f>
        <v>464.29174</v>
      </c>
    </row>
    <row r="5934" ht="20.35" customHeight="1">
      <c r="A5934" t="s" s="28">
        <v>4173</v>
      </c>
      <c r="B5934" s="15">
        <v>44672</v>
      </c>
      <c r="C5934" s="16"/>
      <c r="D5934" s="16"/>
      <c r="E5934" s="31"/>
      <c r="F5934" s="31"/>
      <c r="G5934" s="16"/>
      <c r="H5934" s="16"/>
      <c r="I5934" s="16"/>
      <c r="J5934" s="16"/>
      <c r="K5934" s="16"/>
      <c r="L5934" s="16"/>
      <c r="M5934" s="16"/>
      <c r="N5934" s="16"/>
      <c r="O5934" s="16"/>
      <c r="P5934" s="16"/>
      <c r="Q5934" s="16"/>
      <c r="R5934" s="16"/>
      <c r="S5934" s="16"/>
      <c r="T5934" s="16"/>
      <c r="U5934" s="16"/>
      <c r="V5934" s="16"/>
      <c r="W5934" s="16"/>
      <c r="X5934" s="17">
        <v>2</v>
      </c>
      <c r="Y5934" s="16"/>
      <c r="Z5934" s="16"/>
      <c r="AA5934" s="16"/>
      <c r="AB5934" s="16"/>
      <c r="AC5934" s="16"/>
      <c r="AD5934" s="16"/>
      <c r="AE5934" s="16"/>
      <c r="AF5934" s="16"/>
      <c r="AG5934" s="16"/>
      <c r="AH5934" s="16"/>
      <c r="AI5934" s="18">
        <v>499.98</v>
      </c>
      <c r="AJ5934" s="22">
        <f>AI5934*-0.029+-0.3</f>
        <v>-14.79942</v>
      </c>
      <c r="AK5934" s="22">
        <v>0</v>
      </c>
      <c r="AL5934" s="22">
        <v>0</v>
      </c>
      <c r="AM5934" s="22">
        <v>0</v>
      </c>
      <c r="AN5934" s="22">
        <v>0</v>
      </c>
      <c r="AO5934" s="22">
        <v>0</v>
      </c>
      <c r="AP5934" s="18">
        <f>SUM(AI5934:AO5934)</f>
        <v>485.18058</v>
      </c>
    </row>
    <row r="5935" ht="20.35" customHeight="1">
      <c r="A5935" t="s" s="28">
        <v>4418</v>
      </c>
      <c r="B5935" s="15">
        <v>44672</v>
      </c>
      <c r="C5935" s="16"/>
      <c r="D5935" s="16"/>
      <c r="E5935" s="31"/>
      <c r="F5935" s="31"/>
      <c r="G5935" s="16"/>
      <c r="H5935" s="16"/>
      <c r="I5935" s="17">
        <v>12</v>
      </c>
      <c r="J5935" s="16"/>
      <c r="K5935" s="16"/>
      <c r="L5935" s="16"/>
      <c r="M5935" s="16"/>
      <c r="N5935" s="16"/>
      <c r="O5935" s="16"/>
      <c r="P5935" s="16"/>
      <c r="Q5935" s="16"/>
      <c r="R5935" s="17">
        <v>1</v>
      </c>
      <c r="S5935" s="16"/>
      <c r="T5935" s="16"/>
      <c r="U5935" s="16"/>
      <c r="V5935" s="16"/>
      <c r="W5935" s="16"/>
      <c r="X5935" s="17">
        <v>36</v>
      </c>
      <c r="Y5935" s="16"/>
      <c r="Z5935" s="16"/>
      <c r="AA5935" s="16"/>
      <c r="AB5935" s="16"/>
      <c r="AC5935" s="16"/>
      <c r="AD5935" s="16"/>
      <c r="AE5935" s="16"/>
      <c r="AF5935" s="16"/>
      <c r="AG5935" s="16"/>
      <c r="AH5935" s="16"/>
      <c r="AI5935" s="18">
        <v>17924.29</v>
      </c>
      <c r="AJ5935" s="22">
        <f>AI5935*-0.029+-0.3</f>
        <v>-520.10441</v>
      </c>
      <c r="AK5935" s="22">
        <v>0</v>
      </c>
      <c r="AL5935" s="22">
        <v>0</v>
      </c>
      <c r="AM5935" s="22">
        <v>0</v>
      </c>
      <c r="AN5935" s="22">
        <v>-291.71</v>
      </c>
      <c r="AO5935" s="22">
        <v>0</v>
      </c>
      <c r="AP5935" s="18">
        <f>SUM(AI5935:AO5935)</f>
        <v>17112.47559</v>
      </c>
    </row>
    <row r="5936" ht="20.35" customHeight="1">
      <c r="A5936" t="s" s="28">
        <v>4419</v>
      </c>
      <c r="B5936" s="15">
        <v>44672</v>
      </c>
      <c r="C5936" s="17">
        <v>1</v>
      </c>
      <c r="D5936" s="16"/>
      <c r="E5936" s="31"/>
      <c r="F5936" s="31"/>
      <c r="G5936" s="16"/>
      <c r="H5936" s="16"/>
      <c r="I5936" s="16"/>
      <c r="J5936" s="16"/>
      <c r="K5936" s="16"/>
      <c r="L5936" s="16"/>
      <c r="M5936" s="16"/>
      <c r="N5936" s="16"/>
      <c r="O5936" s="16"/>
      <c r="P5936" s="16"/>
      <c r="Q5936" s="16"/>
      <c r="R5936" s="16"/>
      <c r="S5936" s="16"/>
      <c r="T5936" s="16"/>
      <c r="U5936" s="16"/>
      <c r="V5936" s="16"/>
      <c r="W5936" s="16"/>
      <c r="X5936" s="16"/>
      <c r="Y5936" s="16"/>
      <c r="Z5936" s="16"/>
      <c r="AA5936" s="16"/>
      <c r="AB5936" s="16"/>
      <c r="AC5936" s="16"/>
      <c r="AD5936" s="16"/>
      <c r="AE5936" s="16"/>
      <c r="AF5936" s="16"/>
      <c r="AG5936" s="16"/>
      <c r="AH5936" s="16"/>
      <c r="AI5936" s="18">
        <v>417.53</v>
      </c>
      <c r="AJ5936" s="22">
        <f>AI5936*-0.029+-0.3</f>
        <v>-12.40837</v>
      </c>
      <c r="AK5936" s="22">
        <v>0</v>
      </c>
      <c r="AL5936" s="22">
        <v>0</v>
      </c>
      <c r="AM5936" s="22">
        <v>0</v>
      </c>
      <c r="AN5936" s="22">
        <v>-46.66</v>
      </c>
      <c r="AO5936" s="22">
        <v>0</v>
      </c>
      <c r="AP5936" s="18">
        <f>SUM(AI5936:AO5936)</f>
        <v>358.46163</v>
      </c>
    </row>
    <row r="5937" ht="20.35" customHeight="1">
      <c r="A5937" t="s" s="28">
        <v>4420</v>
      </c>
      <c r="B5937" s="15">
        <v>44672</v>
      </c>
      <c r="C5937" s="16"/>
      <c r="D5937" s="16"/>
      <c r="E5937" s="31"/>
      <c r="F5937" s="31"/>
      <c r="G5937" s="16"/>
      <c r="H5937" s="16"/>
      <c r="I5937" s="16"/>
      <c r="J5937" s="16"/>
      <c r="K5937" s="16"/>
      <c r="L5937" s="16"/>
      <c r="M5937" s="16"/>
      <c r="N5937" s="16"/>
      <c r="O5937" s="16"/>
      <c r="P5937" s="16"/>
      <c r="Q5937" s="16"/>
      <c r="R5937" s="16"/>
      <c r="S5937" s="16"/>
      <c r="T5937" s="16"/>
      <c r="U5937" s="16"/>
      <c r="V5937" s="16"/>
      <c r="W5937" s="16"/>
      <c r="X5937" s="17">
        <v>1</v>
      </c>
      <c r="Y5937" s="16"/>
      <c r="Z5937" s="16"/>
      <c r="AA5937" s="16"/>
      <c r="AB5937" s="16"/>
      <c r="AC5937" s="16"/>
      <c r="AD5937" s="16"/>
      <c r="AE5937" s="16"/>
      <c r="AF5937" s="16"/>
      <c r="AG5937" s="16"/>
      <c r="AH5937" s="16"/>
      <c r="AI5937" s="18">
        <v>299.99</v>
      </c>
      <c r="AJ5937" s="22">
        <f>AI5937*-0.029+-0.3</f>
        <v>-8.99971</v>
      </c>
      <c r="AK5937" s="22">
        <v>0</v>
      </c>
      <c r="AL5937" s="22">
        <v>0</v>
      </c>
      <c r="AM5937" s="22">
        <v>0</v>
      </c>
      <c r="AN5937" s="22">
        <v>-11.01</v>
      </c>
      <c r="AO5937" s="22">
        <v>0</v>
      </c>
      <c r="AP5937" s="18">
        <f>SUM(AI5937:AO5937)</f>
        <v>279.98029</v>
      </c>
    </row>
    <row r="5938" ht="20.35" customHeight="1">
      <c r="A5938" t="s" s="28">
        <v>4421</v>
      </c>
      <c r="B5938" s="15">
        <v>44672</v>
      </c>
      <c r="C5938" s="17">
        <v>1</v>
      </c>
      <c r="D5938" s="16"/>
      <c r="E5938" s="31"/>
      <c r="F5938" s="31"/>
      <c r="G5938" s="16"/>
      <c r="H5938" s="16"/>
      <c r="I5938" s="16"/>
      <c r="J5938" s="16"/>
      <c r="K5938" s="16"/>
      <c r="L5938" s="16"/>
      <c r="M5938" s="16"/>
      <c r="N5938" s="16"/>
      <c r="O5938" s="16"/>
      <c r="P5938" s="16"/>
      <c r="Q5938" s="16"/>
      <c r="R5938" s="16"/>
      <c r="S5938" s="16"/>
      <c r="T5938" s="16"/>
      <c r="U5938" s="16"/>
      <c r="V5938" s="16"/>
      <c r="W5938" s="16"/>
      <c r="X5938" s="16"/>
      <c r="Y5938" s="16"/>
      <c r="Z5938" s="16"/>
      <c r="AA5938" s="16"/>
      <c r="AB5938" s="16"/>
      <c r="AC5938" s="16"/>
      <c r="AD5938" s="16"/>
      <c r="AE5938" s="16"/>
      <c r="AF5938" s="16"/>
      <c r="AG5938" s="16"/>
      <c r="AH5938" s="16"/>
      <c r="AI5938" s="18">
        <v>380.61</v>
      </c>
      <c r="AJ5938" s="22">
        <v>0</v>
      </c>
      <c r="AK5938" s="22">
        <v>0</v>
      </c>
      <c r="AL5938" s="22">
        <v>0</v>
      </c>
      <c r="AM5938" s="22">
        <f>AI5938*-0.0599</f>
        <v>-22.798539</v>
      </c>
      <c r="AN5938" s="22">
        <v>-13.21</v>
      </c>
      <c r="AO5938" s="22">
        <v>-30.62</v>
      </c>
      <c r="AP5938" s="18">
        <f>SUM(AI5938:AO5938)</f>
        <v>313.981461</v>
      </c>
    </row>
    <row r="5939" ht="20.35" customHeight="1">
      <c r="A5939" t="s" s="28">
        <v>4406</v>
      </c>
      <c r="B5939" s="15">
        <v>44672</v>
      </c>
      <c r="C5939" s="16"/>
      <c r="D5939" s="16"/>
      <c r="E5939" s="31"/>
      <c r="F5939" s="31"/>
      <c r="G5939" s="16"/>
      <c r="H5939" s="16"/>
      <c r="I5939" s="16"/>
      <c r="J5939" s="16"/>
      <c r="K5939" s="16"/>
      <c r="L5939" s="16"/>
      <c r="M5939" s="16"/>
      <c r="N5939" s="16"/>
      <c r="O5939" s="16"/>
      <c r="P5939" s="16"/>
      <c r="Q5939" s="16"/>
      <c r="R5939" s="16"/>
      <c r="S5939" s="16"/>
      <c r="T5939" s="16"/>
      <c r="U5939" s="16"/>
      <c r="V5939" s="16"/>
      <c r="W5939" s="16"/>
      <c r="X5939" s="16"/>
      <c r="Y5939" s="16"/>
      <c r="Z5939" s="17">
        <v>1</v>
      </c>
      <c r="AA5939" s="16"/>
      <c r="AB5939" s="16"/>
      <c r="AC5939" s="16"/>
      <c r="AD5939" s="16"/>
      <c r="AE5939" s="16"/>
      <c r="AF5939" s="16"/>
      <c r="AG5939" s="16"/>
      <c r="AH5939" s="16"/>
      <c r="AI5939" s="18">
        <v>65.22</v>
      </c>
      <c r="AJ5939" s="22">
        <v>0</v>
      </c>
      <c r="AK5939" s="22">
        <v>0</v>
      </c>
      <c r="AL5939" s="22">
        <f>AI5939*-0.029-0.3</f>
        <v>-2.19138</v>
      </c>
      <c r="AM5939" s="22">
        <v>0</v>
      </c>
      <c r="AN5939" s="22">
        <v>-7.95</v>
      </c>
      <c r="AO5939" s="22">
        <v>-5.24</v>
      </c>
      <c r="AP5939" s="18">
        <f>SUM(AI5939:AO5939)</f>
        <v>49.83862</v>
      </c>
    </row>
    <row r="5940" ht="20.35" customHeight="1">
      <c r="A5940" t="s" s="28">
        <v>4422</v>
      </c>
      <c r="B5940" s="15">
        <v>44672</v>
      </c>
      <c r="C5940" s="16"/>
      <c r="D5940" s="16"/>
      <c r="E5940" s="31"/>
      <c r="F5940" s="31"/>
      <c r="G5940" s="16"/>
      <c r="H5940" s="16"/>
      <c r="I5940" s="16"/>
      <c r="J5940" s="16"/>
      <c r="K5940" s="16"/>
      <c r="L5940" s="16"/>
      <c r="M5940" s="16"/>
      <c r="N5940" s="16"/>
      <c r="O5940" s="16"/>
      <c r="P5940" s="16"/>
      <c r="Q5940" s="16"/>
      <c r="R5940" s="16"/>
      <c r="S5940" s="16"/>
      <c r="T5940" s="16"/>
      <c r="U5940" s="16"/>
      <c r="V5940" s="16"/>
      <c r="W5940" s="16"/>
      <c r="X5940" s="16"/>
      <c r="Y5940" s="16"/>
      <c r="Z5940" s="16"/>
      <c r="AA5940" s="16"/>
      <c r="AB5940" s="16"/>
      <c r="AC5940" s="16"/>
      <c r="AD5940" s="16"/>
      <c r="AE5940" s="16"/>
      <c r="AF5940" s="16"/>
      <c r="AG5940" s="16"/>
      <c r="AH5940" s="16"/>
      <c r="AI5940" s="18">
        <v>59.98</v>
      </c>
      <c r="AJ5940" s="22">
        <f>AI5940*-0.029+-0.3</f>
        <v>-2.03942</v>
      </c>
      <c r="AK5940" s="22">
        <v>0</v>
      </c>
      <c r="AL5940" s="22">
        <v>0</v>
      </c>
      <c r="AM5940" s="22">
        <v>0</v>
      </c>
      <c r="AN5940" s="22">
        <v>-7.95</v>
      </c>
      <c r="AO5940" s="22">
        <v>0</v>
      </c>
      <c r="AP5940" s="18">
        <f>SUM(AI5940:AO5940)</f>
        <v>49.99058</v>
      </c>
    </row>
    <row r="5941" ht="20.35" customHeight="1">
      <c r="A5941" t="s" s="28">
        <v>1888</v>
      </c>
      <c r="B5941" s="15">
        <v>44672</v>
      </c>
      <c r="C5941" s="16"/>
      <c r="D5941" s="16"/>
      <c r="E5941" s="31"/>
      <c r="F5941" s="31"/>
      <c r="G5941" s="16"/>
      <c r="H5941" s="16"/>
      <c r="I5941" s="16"/>
      <c r="J5941" s="16"/>
      <c r="K5941" s="16"/>
      <c r="L5941" s="16"/>
      <c r="M5941" s="16"/>
      <c r="N5941" s="16"/>
      <c r="O5941" s="16"/>
      <c r="P5941" s="16"/>
      <c r="Q5941" s="16"/>
      <c r="R5941" s="16"/>
      <c r="S5941" s="16"/>
      <c r="T5941" s="16"/>
      <c r="U5941" s="16"/>
      <c r="V5941" s="16"/>
      <c r="W5941" s="16"/>
      <c r="X5941" s="16"/>
      <c r="Y5941" s="16"/>
      <c r="Z5941" s="16"/>
      <c r="AA5941" s="17">
        <v>2</v>
      </c>
      <c r="AB5941" s="16"/>
      <c r="AC5941" s="16"/>
      <c r="AD5941" s="16"/>
      <c r="AE5941" s="16"/>
      <c r="AF5941" s="16"/>
      <c r="AG5941" s="16"/>
      <c r="AH5941" s="16"/>
      <c r="AI5941" s="18">
        <v>130.48</v>
      </c>
      <c r="AJ5941" s="22">
        <f>AI5941*-0.029+-0.3</f>
        <v>-4.08392</v>
      </c>
      <c r="AK5941" s="22">
        <v>0</v>
      </c>
      <c r="AL5941" s="22">
        <v>0</v>
      </c>
      <c r="AM5941" s="22">
        <v>0</v>
      </c>
      <c r="AN5941" s="22">
        <v>-10.11</v>
      </c>
      <c r="AO5941" s="22">
        <v>0</v>
      </c>
      <c r="AP5941" s="18">
        <f>SUM(AI5941:AO5941)</f>
        <v>116.28608</v>
      </c>
    </row>
    <row r="5942" ht="20.35" customHeight="1">
      <c r="A5942" t="s" s="28">
        <v>4374</v>
      </c>
      <c r="B5942" s="15">
        <v>44672</v>
      </c>
      <c r="C5942" s="16"/>
      <c r="D5942" s="16"/>
      <c r="E5942" s="31"/>
      <c r="F5942" s="31"/>
      <c r="G5942" s="16"/>
      <c r="H5942" s="16"/>
      <c r="I5942" s="16"/>
      <c r="J5942" s="16"/>
      <c r="K5942" s="16"/>
      <c r="L5942" s="16"/>
      <c r="M5942" s="16"/>
      <c r="N5942" s="16"/>
      <c r="O5942" s="16"/>
      <c r="P5942" s="16"/>
      <c r="Q5942" s="16"/>
      <c r="R5942" s="16"/>
      <c r="S5942" s="16"/>
      <c r="T5942" s="16"/>
      <c r="U5942" s="16"/>
      <c r="V5942" s="16"/>
      <c r="W5942" s="16"/>
      <c r="X5942" s="16"/>
      <c r="Y5942" s="16"/>
      <c r="Z5942" s="16"/>
      <c r="AA5942" s="16"/>
      <c r="AB5942" s="16"/>
      <c r="AC5942" s="16"/>
      <c r="AD5942" s="16"/>
      <c r="AE5942" s="16"/>
      <c r="AF5942" s="16"/>
      <c r="AG5942" s="16"/>
      <c r="AH5942" s="16"/>
      <c r="AI5942" s="18">
        <v>55.97</v>
      </c>
      <c r="AJ5942" s="22">
        <v>0</v>
      </c>
      <c r="AK5942" s="22">
        <v>0</v>
      </c>
      <c r="AL5942" s="22">
        <f>AI5942*-0.029-0.3</f>
        <v>-1.92313</v>
      </c>
      <c r="AM5942" s="22">
        <v>0</v>
      </c>
      <c r="AN5942" s="22">
        <v>-7.95</v>
      </c>
      <c r="AO5942" s="22">
        <v>0</v>
      </c>
      <c r="AP5942" s="18">
        <f>SUM(AI5942:AO5942)</f>
        <v>46.09687</v>
      </c>
    </row>
    <row r="5943" ht="20.35" customHeight="1">
      <c r="A5943" t="s" s="28">
        <v>4223</v>
      </c>
      <c r="B5943" s="15">
        <v>44673</v>
      </c>
      <c r="C5943" s="17">
        <v>1</v>
      </c>
      <c r="D5943" s="16"/>
      <c r="E5943" s="31"/>
      <c r="F5943" s="31"/>
      <c r="G5943" s="16"/>
      <c r="H5943" s="16"/>
      <c r="I5943" s="16"/>
      <c r="J5943" s="16"/>
      <c r="K5943" s="16"/>
      <c r="L5943" s="16"/>
      <c r="M5943" s="16"/>
      <c r="N5943" s="16"/>
      <c r="O5943" s="16"/>
      <c r="P5943" s="16"/>
      <c r="Q5943" s="16"/>
      <c r="R5943" s="16"/>
      <c r="S5943" s="16"/>
      <c r="T5943" s="16"/>
      <c r="U5943" s="16"/>
      <c r="V5943" s="16"/>
      <c r="W5943" s="16"/>
      <c r="X5943" s="16"/>
      <c r="Y5943" s="16"/>
      <c r="Z5943" s="16"/>
      <c r="AA5943" s="16"/>
      <c r="AB5943" s="16"/>
      <c r="AC5943" s="16"/>
      <c r="AD5943" s="16"/>
      <c r="AE5943" s="16"/>
      <c r="AF5943" s="16"/>
      <c r="AG5943" s="16"/>
      <c r="AH5943" s="16"/>
      <c r="AI5943" s="18">
        <v>314.99</v>
      </c>
      <c r="AJ5943" s="22">
        <v>0</v>
      </c>
      <c r="AK5943" s="22">
        <v>0</v>
      </c>
      <c r="AL5943" s="22">
        <v>0</v>
      </c>
      <c r="AM5943" s="22">
        <v>0</v>
      </c>
      <c r="AN5943" s="22">
        <v>-17.56</v>
      </c>
      <c r="AO5943" s="22">
        <v>0</v>
      </c>
      <c r="AP5943" s="18">
        <f>SUM(AI5943:AO5943)</f>
        <v>297.43</v>
      </c>
    </row>
    <row r="5944" ht="20.35" customHeight="1">
      <c r="A5944" t="s" s="28">
        <v>4423</v>
      </c>
      <c r="B5944" s="15">
        <v>44673</v>
      </c>
      <c r="C5944" s="16"/>
      <c r="D5944" s="16"/>
      <c r="E5944" s="31"/>
      <c r="F5944" s="31"/>
      <c r="G5944" s="16"/>
      <c r="H5944" s="16"/>
      <c r="I5944" s="16"/>
      <c r="J5944" s="16"/>
      <c r="K5944" s="16"/>
      <c r="L5944" s="17">
        <v>10</v>
      </c>
      <c r="M5944" s="16"/>
      <c r="N5944" s="16"/>
      <c r="O5944" s="16"/>
      <c r="P5944" s="16"/>
      <c r="Q5944" s="16"/>
      <c r="R5944" s="16"/>
      <c r="S5944" s="16"/>
      <c r="T5944" s="16"/>
      <c r="U5944" s="16"/>
      <c r="V5944" s="16"/>
      <c r="W5944" s="16"/>
      <c r="X5944" s="16"/>
      <c r="Y5944" s="16"/>
      <c r="Z5944" s="16"/>
      <c r="AA5944" s="16"/>
      <c r="AB5944" s="16"/>
      <c r="AC5944" s="16"/>
      <c r="AD5944" s="16"/>
      <c r="AE5944" s="16"/>
      <c r="AF5944" s="16"/>
      <c r="AG5944" s="16"/>
      <c r="AH5944" s="16"/>
      <c r="AI5944" s="18">
        <v>8989.870000000001</v>
      </c>
      <c r="AJ5944" s="22">
        <v>0</v>
      </c>
      <c r="AK5944" s="22">
        <v>0</v>
      </c>
      <c r="AL5944" s="22">
        <v>0</v>
      </c>
      <c r="AM5944" s="22">
        <v>0</v>
      </c>
      <c r="AN5944" s="22">
        <v>-306.23</v>
      </c>
      <c r="AO5944" s="22">
        <v>0</v>
      </c>
      <c r="AP5944" s="18">
        <f>SUM(AI5944:AO5944)</f>
        <v>8683.639999999999</v>
      </c>
    </row>
    <row r="5945" ht="20.35" customHeight="1">
      <c r="A5945" t="s" s="28">
        <v>3882</v>
      </c>
      <c r="B5945" s="15">
        <v>44673</v>
      </c>
      <c r="C5945" s="16"/>
      <c r="D5945" s="16"/>
      <c r="E5945" s="31"/>
      <c r="F5945" s="31"/>
      <c r="G5945" s="16"/>
      <c r="H5945" s="16"/>
      <c r="I5945" s="17">
        <v>2</v>
      </c>
      <c r="J5945" s="16"/>
      <c r="K5945" s="16"/>
      <c r="L5945" s="16"/>
      <c r="M5945" s="16"/>
      <c r="N5945" s="16"/>
      <c r="O5945" s="16"/>
      <c r="P5945" s="16"/>
      <c r="Q5945" s="16"/>
      <c r="R5945" s="16"/>
      <c r="S5945" s="16"/>
      <c r="T5945" s="16"/>
      <c r="U5945" s="16"/>
      <c r="V5945" s="16"/>
      <c r="W5945" s="16"/>
      <c r="X5945" s="16"/>
      <c r="Y5945" s="16"/>
      <c r="Z5945" s="16"/>
      <c r="AA5945" s="16"/>
      <c r="AB5945" s="16"/>
      <c r="AC5945" s="16"/>
      <c r="AD5945" s="16"/>
      <c r="AE5945" s="16"/>
      <c r="AF5945" s="16"/>
      <c r="AG5945" s="16"/>
      <c r="AH5945" s="16"/>
      <c r="AI5945" s="18">
        <v>3091.72</v>
      </c>
      <c r="AJ5945" s="22">
        <f>AI5945*-0.029+-0.3</f>
        <v>-89.95988</v>
      </c>
      <c r="AK5945" s="22">
        <v>0</v>
      </c>
      <c r="AL5945" s="22">
        <v>0</v>
      </c>
      <c r="AM5945" s="22">
        <v>0</v>
      </c>
      <c r="AN5945" s="22">
        <v>-40.12</v>
      </c>
      <c r="AO5945" s="22">
        <v>0</v>
      </c>
      <c r="AP5945" s="18">
        <f>SUM(AI5945:AO5945)</f>
        <v>2961.64012</v>
      </c>
    </row>
    <row r="5946" ht="20.35" customHeight="1">
      <c r="A5946" t="s" s="28">
        <v>4424</v>
      </c>
      <c r="B5946" s="15">
        <v>44673</v>
      </c>
      <c r="C5946" s="16"/>
      <c r="D5946" s="16"/>
      <c r="E5946" s="31"/>
      <c r="F5946" s="31"/>
      <c r="G5946" s="16"/>
      <c r="H5946" s="16"/>
      <c r="I5946" s="16"/>
      <c r="J5946" s="16"/>
      <c r="K5946" s="16"/>
      <c r="L5946" s="16"/>
      <c r="M5946" s="16"/>
      <c r="N5946" s="16"/>
      <c r="O5946" s="16"/>
      <c r="P5946" s="16"/>
      <c r="Q5946" s="16"/>
      <c r="R5946" s="16"/>
      <c r="S5946" s="16"/>
      <c r="T5946" s="16"/>
      <c r="U5946" s="16"/>
      <c r="V5946" s="16"/>
      <c r="W5946" s="16"/>
      <c r="X5946" s="16"/>
      <c r="Y5946" s="16"/>
      <c r="Z5946" s="17">
        <v>1</v>
      </c>
      <c r="AA5946" s="16"/>
      <c r="AB5946" s="16"/>
      <c r="AC5946" s="16"/>
      <c r="AD5946" s="16"/>
      <c r="AE5946" s="16"/>
      <c r="AF5946" s="16"/>
      <c r="AG5946" s="16"/>
      <c r="AH5946" s="16"/>
      <c r="AI5946" s="18">
        <v>59.98</v>
      </c>
      <c r="AJ5946" s="22">
        <v>0</v>
      </c>
      <c r="AK5946" s="22">
        <v>0</v>
      </c>
      <c r="AL5946" s="22">
        <f>AI5946*-0.029-0.3</f>
        <v>-2.03942</v>
      </c>
      <c r="AM5946" s="22">
        <v>0</v>
      </c>
      <c r="AN5946" s="22">
        <v>-7.95</v>
      </c>
      <c r="AO5946" s="22">
        <v>0</v>
      </c>
      <c r="AP5946" s="18">
        <f>SUM(AI5946:AO5946)</f>
        <v>49.99058</v>
      </c>
    </row>
    <row r="5947" ht="20.35" customHeight="1">
      <c r="A5947" t="s" s="28">
        <v>3113</v>
      </c>
      <c r="B5947" s="15">
        <v>44673</v>
      </c>
      <c r="C5947" s="16"/>
      <c r="D5947" s="16"/>
      <c r="E5947" s="31"/>
      <c r="F5947" s="31"/>
      <c r="G5947" s="16"/>
      <c r="H5947" s="16"/>
      <c r="I5947" s="16"/>
      <c r="J5947" s="16"/>
      <c r="K5947" s="16"/>
      <c r="L5947" s="17">
        <v>14</v>
      </c>
      <c r="M5947" s="16"/>
      <c r="N5947" s="16"/>
      <c r="O5947" s="16"/>
      <c r="P5947" s="16"/>
      <c r="Q5947" s="16"/>
      <c r="R5947" s="16"/>
      <c r="S5947" s="16"/>
      <c r="T5947" s="16"/>
      <c r="U5947" s="16"/>
      <c r="V5947" s="16"/>
      <c r="W5947" s="16"/>
      <c r="X5947" s="16"/>
      <c r="Y5947" s="16"/>
      <c r="Z5947" s="16"/>
      <c r="AA5947" s="16"/>
      <c r="AB5947" s="16"/>
      <c r="AC5947" s="16"/>
      <c r="AD5947" s="16"/>
      <c r="AE5947" s="16"/>
      <c r="AF5947" s="16"/>
      <c r="AG5947" s="16"/>
      <c r="AH5947" s="16"/>
      <c r="AI5947" s="18">
        <v>9567.690000000001</v>
      </c>
      <c r="AJ5947" s="22">
        <v>0</v>
      </c>
      <c r="AK5947" s="22">
        <v>0</v>
      </c>
      <c r="AL5947" s="22">
        <v>0</v>
      </c>
      <c r="AM5947" s="22">
        <v>0</v>
      </c>
      <c r="AN5947" s="22">
        <v>-42.25</v>
      </c>
      <c r="AO5947" s="22">
        <v>0</v>
      </c>
      <c r="AP5947" s="18">
        <f>SUM(AI5947:AO5947)</f>
        <v>9525.440000000001</v>
      </c>
    </row>
    <row r="5948" ht="20.35" customHeight="1">
      <c r="A5948" t="s" s="28">
        <v>4425</v>
      </c>
      <c r="B5948" s="15">
        <v>44673</v>
      </c>
      <c r="C5948" s="16"/>
      <c r="D5948" s="16"/>
      <c r="E5948" s="31"/>
      <c r="F5948" s="31"/>
      <c r="G5948" s="16"/>
      <c r="H5948" s="16"/>
      <c r="I5948" s="16"/>
      <c r="J5948" s="16"/>
      <c r="K5948" s="16"/>
      <c r="L5948" s="16"/>
      <c r="M5948" s="16"/>
      <c r="N5948" s="16"/>
      <c r="O5948" s="16"/>
      <c r="P5948" s="16"/>
      <c r="Q5948" s="16"/>
      <c r="R5948" s="16"/>
      <c r="S5948" s="16"/>
      <c r="T5948" s="16"/>
      <c r="U5948" s="16"/>
      <c r="V5948" s="16"/>
      <c r="W5948" s="16"/>
      <c r="X5948" s="17">
        <v>1</v>
      </c>
      <c r="Y5948" s="16"/>
      <c r="Z5948" s="16"/>
      <c r="AA5948" s="16"/>
      <c r="AB5948" s="16"/>
      <c r="AC5948" s="16"/>
      <c r="AD5948" s="16"/>
      <c r="AE5948" s="16"/>
      <c r="AF5948" s="16"/>
      <c r="AG5948" s="16"/>
      <c r="AH5948" s="16"/>
      <c r="AI5948" s="18">
        <v>124.99</v>
      </c>
      <c r="AJ5948" s="22">
        <f>AI5948*-0.029+-0.3</f>
        <v>-3.92471</v>
      </c>
      <c r="AK5948" s="22">
        <v>0</v>
      </c>
      <c r="AL5948" s="22">
        <v>0</v>
      </c>
      <c r="AM5948" s="22">
        <v>0</v>
      </c>
      <c r="AN5948" s="22">
        <v>-10</v>
      </c>
      <c r="AO5948" s="22">
        <v>0</v>
      </c>
      <c r="AP5948" s="18">
        <f>SUM(AI5948:AO5948)</f>
        <v>111.06529</v>
      </c>
    </row>
    <row r="5949" ht="20.35" customHeight="1">
      <c r="A5949" t="s" s="28">
        <v>3616</v>
      </c>
      <c r="B5949" s="15">
        <v>44676</v>
      </c>
      <c r="C5949" s="16"/>
      <c r="D5949" s="16"/>
      <c r="E5949" s="31"/>
      <c r="F5949" s="31"/>
      <c r="G5949" s="16"/>
      <c r="H5949" s="16"/>
      <c r="I5949" s="16"/>
      <c r="J5949" s="16"/>
      <c r="K5949" s="16"/>
      <c r="L5949" s="16"/>
      <c r="M5949" s="16"/>
      <c r="N5949" s="16"/>
      <c r="O5949" s="16"/>
      <c r="P5949" s="16"/>
      <c r="Q5949" s="16"/>
      <c r="R5949" s="16"/>
      <c r="S5949" s="16"/>
      <c r="T5949" s="16"/>
      <c r="U5949" s="16"/>
      <c r="V5949" s="16"/>
      <c r="W5949" s="16"/>
      <c r="X5949" s="16"/>
      <c r="Y5949" s="16"/>
      <c r="Z5949" s="16"/>
      <c r="AA5949" s="16"/>
      <c r="AB5949" s="16"/>
      <c r="AC5949" s="16"/>
      <c r="AD5949" s="16"/>
      <c r="AE5949" s="16"/>
      <c r="AF5949" s="16"/>
      <c r="AG5949" s="16"/>
      <c r="AH5949" s="16"/>
      <c r="AI5949" s="18">
        <v>59.98</v>
      </c>
      <c r="AJ5949" s="22">
        <v>0</v>
      </c>
      <c r="AK5949" s="22">
        <v>0</v>
      </c>
      <c r="AL5949" s="22">
        <f>AI5949*-0.029-0.3</f>
        <v>-2.03942</v>
      </c>
      <c r="AM5949" s="22">
        <v>0</v>
      </c>
      <c r="AN5949" s="22">
        <v>-7.95</v>
      </c>
      <c r="AO5949" s="22">
        <v>0</v>
      </c>
      <c r="AP5949" s="18">
        <f>SUM(AI5949:AO5949)</f>
        <v>49.99058</v>
      </c>
    </row>
    <row r="5950" ht="20.35" customHeight="1">
      <c r="A5950" t="s" s="28">
        <v>4411</v>
      </c>
      <c r="B5950" s="15">
        <v>44676</v>
      </c>
      <c r="C5950" s="16"/>
      <c r="D5950" s="16"/>
      <c r="E5950" s="31"/>
      <c r="F5950" s="31"/>
      <c r="G5950" s="16"/>
      <c r="H5950" s="16"/>
      <c r="I5950" s="16"/>
      <c r="J5950" s="16"/>
      <c r="K5950" s="16"/>
      <c r="L5950" s="16"/>
      <c r="M5950" s="16"/>
      <c r="N5950" s="16"/>
      <c r="O5950" s="16"/>
      <c r="P5950" s="16"/>
      <c r="Q5950" s="16"/>
      <c r="R5950" s="16"/>
      <c r="S5950" s="16"/>
      <c r="T5950" s="16"/>
      <c r="U5950" s="16"/>
      <c r="V5950" s="16"/>
      <c r="W5950" s="16"/>
      <c r="X5950" s="16"/>
      <c r="Y5950" s="16"/>
      <c r="Z5950" s="17">
        <v>5</v>
      </c>
      <c r="AA5950" s="16"/>
      <c r="AB5950" s="16"/>
      <c r="AC5950" s="16"/>
      <c r="AD5950" s="16"/>
      <c r="AE5950" s="16"/>
      <c r="AF5950" s="16"/>
      <c r="AG5950" s="16"/>
      <c r="AH5950" s="16"/>
      <c r="AI5950" s="18">
        <v>249.95</v>
      </c>
      <c r="AJ5950" s="22">
        <f>AI5950*-0.029+-0.3</f>
        <v>-7.54855</v>
      </c>
      <c r="AK5950" s="22">
        <v>0</v>
      </c>
      <c r="AL5950" s="22">
        <v>0</v>
      </c>
      <c r="AM5950" s="22">
        <v>0</v>
      </c>
      <c r="AN5950" s="22">
        <v>-13.23</v>
      </c>
      <c r="AO5950" s="22">
        <v>0</v>
      </c>
      <c r="AP5950" s="18">
        <f>SUM(AI5950:AO5950)</f>
        <v>229.17145</v>
      </c>
    </row>
    <row r="5951" ht="20.35" customHeight="1">
      <c r="A5951" t="s" s="28">
        <v>4426</v>
      </c>
      <c r="B5951" s="15">
        <v>44676</v>
      </c>
      <c r="C5951" s="17">
        <v>1</v>
      </c>
      <c r="D5951" s="16"/>
      <c r="E5951" s="31"/>
      <c r="F5951" s="31"/>
      <c r="G5951" s="16"/>
      <c r="H5951" s="16"/>
      <c r="I5951" s="16"/>
      <c r="J5951" s="16"/>
      <c r="K5951" s="16"/>
      <c r="L5951" s="16"/>
      <c r="M5951" s="16"/>
      <c r="N5951" s="16"/>
      <c r="O5951" s="16"/>
      <c r="P5951" s="16"/>
      <c r="Q5951" s="16"/>
      <c r="R5951" s="16"/>
      <c r="S5951" s="16"/>
      <c r="T5951" s="16"/>
      <c r="U5951" s="16"/>
      <c r="V5951" s="16"/>
      <c r="W5951" s="16"/>
      <c r="X5951" s="16"/>
      <c r="Y5951" s="16"/>
      <c r="Z5951" s="16"/>
      <c r="AA5951" s="16"/>
      <c r="AB5951" s="16"/>
      <c r="AC5951" s="16"/>
      <c r="AD5951" s="16"/>
      <c r="AE5951" s="16"/>
      <c r="AF5951" s="16"/>
      <c r="AG5951" s="16"/>
      <c r="AH5951" s="16"/>
      <c r="AI5951" s="18">
        <v>399.99</v>
      </c>
      <c r="AJ5951" s="22">
        <f>AI5951*-0.029+-0.3</f>
        <v>-11.89971</v>
      </c>
      <c r="AK5951" s="22">
        <v>0</v>
      </c>
      <c r="AL5951" s="22">
        <v>0</v>
      </c>
      <c r="AM5951" s="22">
        <v>0</v>
      </c>
      <c r="AN5951" t="s" s="40">
        <v>4427</v>
      </c>
      <c r="AO5951" s="22">
        <v>0</v>
      </c>
      <c r="AP5951" s="18">
        <f>SUM(AI5951:AO5951)</f>
        <v>388.09029</v>
      </c>
    </row>
    <row r="5952" ht="20.35" customHeight="1">
      <c r="A5952" t="s" s="28">
        <v>4428</v>
      </c>
      <c r="B5952" s="15">
        <v>44676</v>
      </c>
      <c r="C5952" s="16"/>
      <c r="D5952" s="16"/>
      <c r="E5952" s="31"/>
      <c r="F5952" s="31"/>
      <c r="G5952" s="16"/>
      <c r="H5952" s="16"/>
      <c r="I5952" s="16"/>
      <c r="J5952" s="16"/>
      <c r="K5952" s="16"/>
      <c r="L5952" s="16"/>
      <c r="M5952" s="16"/>
      <c r="N5952" s="16"/>
      <c r="O5952" s="16"/>
      <c r="P5952" s="16"/>
      <c r="Q5952" s="16"/>
      <c r="R5952" s="16"/>
      <c r="S5952" s="16"/>
      <c r="T5952" s="16"/>
      <c r="U5952" s="16"/>
      <c r="V5952" s="16"/>
      <c r="W5952" s="16"/>
      <c r="X5952" s="16"/>
      <c r="Y5952" s="16"/>
      <c r="Z5952" s="16"/>
      <c r="AA5952" s="16"/>
      <c r="AB5952" s="16"/>
      <c r="AC5952" s="16"/>
      <c r="AD5952" s="16"/>
      <c r="AE5952" s="16"/>
      <c r="AF5952" s="16"/>
      <c r="AG5952" s="16"/>
      <c r="AH5952" s="16"/>
      <c r="AI5952" s="18">
        <v>59.98</v>
      </c>
      <c r="AJ5952" s="22">
        <v>0</v>
      </c>
      <c r="AK5952" s="22">
        <v>0</v>
      </c>
      <c r="AL5952" s="22">
        <f>AI5952*-0.029-0.3</f>
        <v>-2.03942</v>
      </c>
      <c r="AM5952" s="22">
        <v>0</v>
      </c>
      <c r="AN5952" s="22">
        <v>-7.95</v>
      </c>
      <c r="AO5952" s="22">
        <v>0</v>
      </c>
      <c r="AP5952" s="18">
        <f>SUM(AI5952:AO5952)</f>
        <v>49.99058</v>
      </c>
    </row>
    <row r="5953" ht="20.35" customHeight="1">
      <c r="A5953" t="s" s="28">
        <v>4429</v>
      </c>
      <c r="B5953" s="15">
        <v>44676</v>
      </c>
      <c r="C5953" s="16"/>
      <c r="D5953" s="16"/>
      <c r="E5953" s="31"/>
      <c r="F5953" s="31"/>
      <c r="G5953" s="16"/>
      <c r="H5953" s="16"/>
      <c r="I5953" s="16"/>
      <c r="J5953" s="16"/>
      <c r="K5953" s="16"/>
      <c r="L5953" s="16"/>
      <c r="M5953" s="16"/>
      <c r="N5953" s="16"/>
      <c r="O5953" s="16"/>
      <c r="P5953" s="16"/>
      <c r="Q5953" s="16"/>
      <c r="R5953" s="16"/>
      <c r="S5953" s="16"/>
      <c r="T5953" s="16"/>
      <c r="U5953" s="16"/>
      <c r="V5953" s="16"/>
      <c r="W5953" s="16"/>
      <c r="X5953" s="16"/>
      <c r="Y5953" s="16"/>
      <c r="Z5953" s="16"/>
      <c r="AA5953" s="16"/>
      <c r="AB5953" s="16"/>
      <c r="AC5953" s="16"/>
      <c r="AD5953" s="16"/>
      <c r="AE5953" s="16"/>
      <c r="AF5953" s="16"/>
      <c r="AG5953" s="16"/>
      <c r="AH5953" s="16"/>
      <c r="AI5953" s="18">
        <v>59.98</v>
      </c>
      <c r="AJ5953" s="22">
        <v>0</v>
      </c>
      <c r="AK5953" s="22">
        <v>0</v>
      </c>
      <c r="AL5953" s="22">
        <f>AI5953*-0.029-0.3</f>
        <v>-2.03942</v>
      </c>
      <c r="AM5953" s="22">
        <v>0</v>
      </c>
      <c r="AN5953" s="22">
        <v>-7.95</v>
      </c>
      <c r="AO5953" s="22">
        <v>0</v>
      </c>
      <c r="AP5953" s="18">
        <f>SUM(AI5953:AO5953)</f>
        <v>49.99058</v>
      </c>
    </row>
    <row r="5954" ht="20.35" customHeight="1">
      <c r="A5954" t="s" s="28">
        <v>4430</v>
      </c>
      <c r="B5954" s="15">
        <v>44676</v>
      </c>
      <c r="C5954" s="16"/>
      <c r="D5954" s="16"/>
      <c r="E5954" s="31"/>
      <c r="F5954" s="31"/>
      <c r="G5954" s="16"/>
      <c r="H5954" s="16"/>
      <c r="I5954" s="16"/>
      <c r="J5954" s="16"/>
      <c r="K5954" s="16"/>
      <c r="L5954" s="17">
        <v>1</v>
      </c>
      <c r="M5954" s="16"/>
      <c r="N5954" s="16"/>
      <c r="O5954" s="16"/>
      <c r="P5954" s="16"/>
      <c r="Q5954" s="16"/>
      <c r="R5954" s="16"/>
      <c r="S5954" s="16"/>
      <c r="T5954" s="16"/>
      <c r="U5954" s="16"/>
      <c r="V5954" s="16"/>
      <c r="W5954" s="16"/>
      <c r="X5954" s="16"/>
      <c r="Y5954" s="16"/>
      <c r="Z5954" s="16"/>
      <c r="AA5954" s="16"/>
      <c r="AB5954" s="16"/>
      <c r="AC5954" s="16"/>
      <c r="AD5954" s="16"/>
      <c r="AE5954" s="16"/>
      <c r="AF5954" s="16"/>
      <c r="AG5954" s="16"/>
      <c r="AH5954" s="16"/>
      <c r="AI5954" s="18">
        <v>849.99</v>
      </c>
      <c r="AJ5954" s="22">
        <v>0</v>
      </c>
      <c r="AK5954" s="22">
        <v>0</v>
      </c>
      <c r="AL5954" s="22">
        <f>AI5954*-0.029-0.3</f>
        <v>-24.94971</v>
      </c>
      <c r="AM5954" s="22">
        <v>0</v>
      </c>
      <c r="AN5954" s="22">
        <v>-13.09</v>
      </c>
      <c r="AO5954" s="22">
        <v>0</v>
      </c>
      <c r="AP5954" s="18">
        <f>SUM(AI5954:AO5954)</f>
        <v>811.95029</v>
      </c>
    </row>
    <row r="5955" ht="20.35" customHeight="1">
      <c r="A5955" t="s" s="28">
        <v>4431</v>
      </c>
      <c r="B5955" s="15">
        <v>44676</v>
      </c>
      <c r="C5955" s="16"/>
      <c r="D5955" s="16"/>
      <c r="E5955" s="31"/>
      <c r="F5955" s="31"/>
      <c r="G5955" s="16"/>
      <c r="H5955" s="16"/>
      <c r="I5955" s="16"/>
      <c r="J5955" s="16"/>
      <c r="K5955" s="16"/>
      <c r="L5955" s="16"/>
      <c r="M5955" s="16"/>
      <c r="N5955" s="16"/>
      <c r="O5955" s="16"/>
      <c r="P5955" s="16"/>
      <c r="Q5955" s="16"/>
      <c r="R5955" s="17">
        <v>1</v>
      </c>
      <c r="S5955" s="17">
        <v>4</v>
      </c>
      <c r="T5955" s="16"/>
      <c r="U5955" s="16"/>
      <c r="V5955" s="16"/>
      <c r="W5955" s="16"/>
      <c r="X5955" s="16"/>
      <c r="Y5955" s="16"/>
      <c r="Z5955" s="16"/>
      <c r="AA5955" s="16"/>
      <c r="AB5955" s="16"/>
      <c r="AC5955" s="16"/>
      <c r="AD5955" s="16"/>
      <c r="AE5955" s="16"/>
      <c r="AF5955" s="16"/>
      <c r="AG5955" s="16"/>
      <c r="AH5955" s="16"/>
      <c r="AI5955" s="18">
        <v>2494.8</v>
      </c>
      <c r="AJ5955" s="22">
        <v>0</v>
      </c>
      <c r="AK5955" s="22">
        <v>0</v>
      </c>
      <c r="AL5955" s="22">
        <v>0</v>
      </c>
      <c r="AM5955" s="22">
        <v>0</v>
      </c>
      <c r="AN5955" s="22">
        <v>0</v>
      </c>
      <c r="AO5955" s="22">
        <v>0</v>
      </c>
      <c r="AP5955" s="18">
        <f>SUM(AI5955:AO5955)</f>
        <v>2494.8</v>
      </c>
    </row>
    <row r="5956" ht="20.35" customHeight="1">
      <c r="A5956" t="s" s="28">
        <v>4432</v>
      </c>
      <c r="B5956" s="15">
        <v>44676</v>
      </c>
      <c r="C5956" s="16"/>
      <c r="D5956" s="16"/>
      <c r="E5956" s="31"/>
      <c r="F5956" s="31"/>
      <c r="G5956" s="16"/>
      <c r="H5956" s="16"/>
      <c r="I5956" s="16"/>
      <c r="J5956" s="16"/>
      <c r="K5956" s="16"/>
      <c r="L5956" s="16"/>
      <c r="M5956" s="16"/>
      <c r="N5956" s="16"/>
      <c r="O5956" s="16"/>
      <c r="P5956" s="16"/>
      <c r="Q5956" s="16"/>
      <c r="R5956" s="16"/>
      <c r="S5956" s="16"/>
      <c r="T5956" s="16"/>
      <c r="U5956" s="17">
        <v>1</v>
      </c>
      <c r="V5956" s="16"/>
      <c r="W5956" s="16"/>
      <c r="X5956" s="16"/>
      <c r="Y5956" s="16"/>
      <c r="Z5956" s="16"/>
      <c r="AA5956" s="16"/>
      <c r="AB5956" s="16"/>
      <c r="AC5956" s="16"/>
      <c r="AD5956" s="16"/>
      <c r="AE5956" s="16"/>
      <c r="AF5956" s="16"/>
      <c r="AG5956" s="16"/>
      <c r="AH5956" s="16"/>
      <c r="AI5956" s="18">
        <v>3304.99</v>
      </c>
      <c r="AJ5956" s="22">
        <f>AI5956*-0.029+-0.3</f>
        <v>-96.14471</v>
      </c>
      <c r="AK5956" s="22">
        <v>0</v>
      </c>
      <c r="AL5956" s="22">
        <v>0</v>
      </c>
      <c r="AM5956" s="22">
        <v>0</v>
      </c>
      <c r="AN5956" s="22">
        <v>-85</v>
      </c>
      <c r="AO5956" s="22">
        <v>0</v>
      </c>
      <c r="AP5956" s="18">
        <f>SUM(AI5956:AO5956)</f>
        <v>3123.84529</v>
      </c>
    </row>
    <row r="5957" ht="20.35" customHeight="1">
      <c r="A5957" t="s" s="28">
        <v>4338</v>
      </c>
      <c r="B5957" s="15">
        <v>44676</v>
      </c>
      <c r="C5957" s="16"/>
      <c r="D5957" s="16"/>
      <c r="E5957" s="31"/>
      <c r="F5957" s="31"/>
      <c r="G5957" s="16"/>
      <c r="H5957" s="16"/>
      <c r="I5957" s="16"/>
      <c r="J5957" s="16"/>
      <c r="K5957" s="16"/>
      <c r="L5957" s="16"/>
      <c r="M5957" s="16"/>
      <c r="N5957" s="16"/>
      <c r="O5957" s="16"/>
      <c r="P5957" s="16"/>
      <c r="Q5957" s="16"/>
      <c r="R5957" s="16"/>
      <c r="S5957" s="16"/>
      <c r="T5957" s="16"/>
      <c r="U5957" s="16"/>
      <c r="V5957" s="16"/>
      <c r="W5957" s="16"/>
      <c r="X5957" s="17">
        <v>5</v>
      </c>
      <c r="Y5957" s="16"/>
      <c r="Z5957" s="16"/>
      <c r="AA5957" s="16"/>
      <c r="AB5957" s="16"/>
      <c r="AC5957" s="16"/>
      <c r="AD5957" s="16"/>
      <c r="AE5957" s="16"/>
      <c r="AF5957" s="16"/>
      <c r="AG5957" s="16"/>
      <c r="AH5957" s="16"/>
      <c r="AI5957" s="18">
        <v>599.95</v>
      </c>
      <c r="AJ5957" s="22">
        <f>AI5957*-0.029+-0.3</f>
        <v>-17.69855</v>
      </c>
      <c r="AK5957" s="22">
        <v>0</v>
      </c>
      <c r="AL5957" s="22">
        <v>0</v>
      </c>
      <c r="AM5957" s="22">
        <v>0</v>
      </c>
      <c r="AN5957" s="22">
        <v>-10</v>
      </c>
      <c r="AO5957" s="22">
        <v>0</v>
      </c>
      <c r="AP5957" s="18">
        <f>SUM(AI5957:AO5957)</f>
        <v>572.25145</v>
      </c>
    </row>
    <row r="5958" ht="20.35" customHeight="1">
      <c r="A5958" t="s" s="28">
        <v>4433</v>
      </c>
      <c r="B5958" s="15">
        <v>44676</v>
      </c>
      <c r="C5958" s="17">
        <v>1</v>
      </c>
      <c r="D5958" s="16"/>
      <c r="E5958" s="31"/>
      <c r="F5958" s="59">
        <v>1</v>
      </c>
      <c r="G5958" s="16"/>
      <c r="H5958" s="16"/>
      <c r="I5958" s="16"/>
      <c r="J5958" s="16"/>
      <c r="K5958" s="16"/>
      <c r="L5958" s="16"/>
      <c r="M5958" s="16"/>
      <c r="N5958" s="16"/>
      <c r="O5958" s="16"/>
      <c r="P5958" s="16"/>
      <c r="Q5958" s="16"/>
      <c r="R5958" s="16"/>
      <c r="S5958" s="16"/>
      <c r="T5958" s="16"/>
      <c r="U5958" s="16"/>
      <c r="V5958" s="16"/>
      <c r="W5958" s="16"/>
      <c r="X5958" s="16"/>
      <c r="Y5958" s="16"/>
      <c r="Z5958" s="16"/>
      <c r="AA5958" s="17">
        <v>1</v>
      </c>
      <c r="AB5958" s="16"/>
      <c r="AC5958" s="16"/>
      <c r="AD5958" s="16"/>
      <c r="AE5958" s="16"/>
      <c r="AF5958" s="16"/>
      <c r="AG5958" s="16"/>
      <c r="AH5958" s="16"/>
      <c r="AI5958" s="18">
        <v>674.21</v>
      </c>
      <c r="AJ5958" s="22">
        <f>AI5958*-0.029+-0.3</f>
        <v>-19.85209</v>
      </c>
      <c r="AK5958" s="22">
        <v>0</v>
      </c>
      <c r="AL5958" s="22">
        <v>0</v>
      </c>
      <c r="AM5958" s="22">
        <v>0</v>
      </c>
      <c r="AN5958" s="22">
        <v>-20.8</v>
      </c>
      <c r="AO5958" s="22">
        <v>0</v>
      </c>
      <c r="AP5958" s="18">
        <f>SUM(AI5958:AO5958)</f>
        <v>633.55791</v>
      </c>
    </row>
    <row r="5959" ht="20.35" customHeight="1">
      <c r="A5959" t="s" s="28">
        <v>4171</v>
      </c>
      <c r="B5959" s="15">
        <v>44677</v>
      </c>
      <c r="C5959" s="16"/>
      <c r="D5959" s="16"/>
      <c r="E5959" s="31"/>
      <c r="F5959" s="31"/>
      <c r="G5959" s="16"/>
      <c r="H5959" s="16"/>
      <c r="I5959" s="16"/>
      <c r="J5959" s="16"/>
      <c r="K5959" s="16"/>
      <c r="L5959" s="16"/>
      <c r="M5959" s="16"/>
      <c r="N5959" s="16"/>
      <c r="O5959" s="16"/>
      <c r="P5959" s="16"/>
      <c r="Q5959" s="16"/>
      <c r="R5959" s="16"/>
      <c r="S5959" s="16"/>
      <c r="T5959" s="16"/>
      <c r="U5959" s="16"/>
      <c r="V5959" s="16"/>
      <c r="W5959" s="16"/>
      <c r="X5959" s="17">
        <v>6</v>
      </c>
      <c r="Y5959" s="16"/>
      <c r="Z5959" s="16"/>
      <c r="AA5959" s="16"/>
      <c r="AB5959" s="16"/>
      <c r="AC5959" s="16"/>
      <c r="AD5959" s="16"/>
      <c r="AE5959" s="16"/>
      <c r="AF5959" s="16"/>
      <c r="AG5959" s="16"/>
      <c r="AH5959" s="16"/>
      <c r="AI5959" s="18">
        <v>515</v>
      </c>
      <c r="AJ5959" s="22">
        <v>0</v>
      </c>
      <c r="AK5959" s="22">
        <v>0</v>
      </c>
      <c r="AL5959" s="22">
        <v>0</v>
      </c>
      <c r="AM5959" s="22">
        <v>0</v>
      </c>
      <c r="AN5959" s="22">
        <v>-20</v>
      </c>
      <c r="AO5959" s="22">
        <v>0</v>
      </c>
      <c r="AP5959" s="18">
        <f>SUM(AI5959:AO5959)</f>
        <v>495</v>
      </c>
    </row>
    <row r="5960" ht="20.35" customHeight="1">
      <c r="A5960" t="s" s="28">
        <v>4223</v>
      </c>
      <c r="B5960" s="15">
        <v>44677</v>
      </c>
      <c r="C5960" s="17">
        <v>1</v>
      </c>
      <c r="D5960" s="16"/>
      <c r="E5960" s="31"/>
      <c r="F5960" s="31"/>
      <c r="G5960" s="16"/>
      <c r="H5960" s="16"/>
      <c r="I5960" s="16"/>
      <c r="J5960" s="16"/>
      <c r="K5960" s="16"/>
      <c r="L5960" s="16"/>
      <c r="M5960" s="16"/>
      <c r="N5960" s="16"/>
      <c r="O5960" s="16"/>
      <c r="P5960" s="16"/>
      <c r="Q5960" s="16"/>
      <c r="R5960" s="16"/>
      <c r="S5960" s="16"/>
      <c r="T5960" s="16"/>
      <c r="U5960" s="16"/>
      <c r="V5960" s="16"/>
      <c r="W5960" s="16"/>
      <c r="X5960" s="16"/>
      <c r="Y5960" s="16"/>
      <c r="Z5960" s="16"/>
      <c r="AA5960" s="16"/>
      <c r="AB5960" s="16"/>
      <c r="AC5960" s="16"/>
      <c r="AD5960" s="16"/>
      <c r="AE5960" s="16"/>
      <c r="AF5960" s="16"/>
      <c r="AG5960" s="16"/>
      <c r="AH5960" s="16"/>
      <c r="AI5960" s="18">
        <v>314.99</v>
      </c>
      <c r="AJ5960" s="22">
        <v>0</v>
      </c>
      <c r="AK5960" s="22">
        <v>0</v>
      </c>
      <c r="AL5960" s="22">
        <v>0</v>
      </c>
      <c r="AM5960" s="22">
        <v>0</v>
      </c>
      <c r="AN5960" s="22">
        <v>-14.76</v>
      </c>
      <c r="AO5960" s="22">
        <v>0</v>
      </c>
      <c r="AP5960" s="18">
        <f>SUM(AI5960:AO5960)</f>
        <v>300.23</v>
      </c>
    </row>
    <row r="5961" ht="20.35" customHeight="1">
      <c r="A5961" t="s" s="28">
        <v>4434</v>
      </c>
      <c r="B5961" s="15">
        <v>44678</v>
      </c>
      <c r="C5961" s="17">
        <v>1</v>
      </c>
      <c r="D5961" s="16"/>
      <c r="E5961" s="31"/>
      <c r="F5961" s="59">
        <v>1</v>
      </c>
      <c r="G5961" s="16"/>
      <c r="H5961" s="16"/>
      <c r="I5961" s="16"/>
      <c r="J5961" s="16"/>
      <c r="K5961" s="16"/>
      <c r="L5961" s="16"/>
      <c r="M5961" s="16"/>
      <c r="N5961" s="16"/>
      <c r="O5961" s="16"/>
      <c r="P5961" s="16"/>
      <c r="Q5961" s="16"/>
      <c r="R5961" s="16"/>
      <c r="S5961" s="16"/>
      <c r="T5961" s="16"/>
      <c r="U5961" s="16"/>
      <c r="V5961" s="16"/>
      <c r="W5961" s="16"/>
      <c r="X5961" s="16"/>
      <c r="Y5961" s="16"/>
      <c r="Z5961" s="16"/>
      <c r="AA5961" s="16"/>
      <c r="AB5961" s="16"/>
      <c r="AC5961" s="16"/>
      <c r="AD5961" s="16"/>
      <c r="AE5961" s="16"/>
      <c r="AF5961" s="16"/>
      <c r="AG5961" s="16"/>
      <c r="AH5961" s="16"/>
      <c r="AI5961" s="18">
        <v>549.99</v>
      </c>
      <c r="AJ5961" s="22">
        <f>AI5961*-0.029+-0.3</f>
        <v>-16.24971</v>
      </c>
      <c r="AK5961" s="22">
        <v>0</v>
      </c>
      <c r="AL5961" s="22">
        <v>0</v>
      </c>
      <c r="AM5961" s="22">
        <v>0</v>
      </c>
      <c r="AN5961" s="22">
        <v>-18.73</v>
      </c>
      <c r="AO5961" s="22">
        <v>0</v>
      </c>
      <c r="AP5961" s="18">
        <f>SUM(AI5961:AO5961)</f>
        <v>515.0102900000001</v>
      </c>
    </row>
    <row r="5962" ht="20.35" customHeight="1">
      <c r="A5962" t="s" s="28">
        <v>4044</v>
      </c>
      <c r="B5962" s="15">
        <v>44678</v>
      </c>
      <c r="C5962" s="16"/>
      <c r="D5962" s="16"/>
      <c r="E5962" s="31"/>
      <c r="F5962" s="31"/>
      <c r="G5962" s="16"/>
      <c r="H5962" s="16"/>
      <c r="I5962" s="17">
        <v>2</v>
      </c>
      <c r="J5962" s="16"/>
      <c r="K5962" s="16"/>
      <c r="L5962" s="16"/>
      <c r="M5962" s="16"/>
      <c r="N5962" s="16"/>
      <c r="O5962" s="16"/>
      <c r="P5962" s="16"/>
      <c r="Q5962" s="16"/>
      <c r="R5962" s="16"/>
      <c r="S5962" s="17">
        <v>1</v>
      </c>
      <c r="T5962" s="16"/>
      <c r="U5962" s="16"/>
      <c r="V5962" s="16"/>
      <c r="W5962" s="16"/>
      <c r="X5962" s="16"/>
      <c r="Y5962" s="16"/>
      <c r="Z5962" s="16"/>
      <c r="AA5962" s="16"/>
      <c r="AB5962" s="16"/>
      <c r="AC5962" s="16"/>
      <c r="AD5962" s="16"/>
      <c r="AE5962" s="16"/>
      <c r="AF5962" s="16"/>
      <c r="AG5962" s="16"/>
      <c r="AH5962" s="16"/>
      <c r="AI5962" s="18">
        <v>3099.97</v>
      </c>
      <c r="AJ5962" s="22">
        <f>AI5962*-0.029+-0.3</f>
        <v>-90.19913</v>
      </c>
      <c r="AK5962" s="22">
        <v>0</v>
      </c>
      <c r="AL5962" s="22">
        <v>0</v>
      </c>
      <c r="AM5962" s="22">
        <v>0</v>
      </c>
      <c r="AN5962" s="22">
        <v>-37.73</v>
      </c>
      <c r="AO5962" s="22">
        <v>0</v>
      </c>
      <c r="AP5962" s="18">
        <f>SUM(AI5962:AO5962)</f>
        <v>2972.04087</v>
      </c>
    </row>
    <row r="5963" ht="20.35" customHeight="1">
      <c r="A5963" t="s" s="28">
        <v>4008</v>
      </c>
      <c r="B5963" s="15">
        <v>44678</v>
      </c>
      <c r="C5963" s="16"/>
      <c r="D5963" s="16"/>
      <c r="E5963" s="31"/>
      <c r="F5963" s="31"/>
      <c r="G5963" s="16"/>
      <c r="H5963" s="16"/>
      <c r="I5963" s="17">
        <v>2</v>
      </c>
      <c r="J5963" s="16"/>
      <c r="K5963" s="16"/>
      <c r="L5963" s="16"/>
      <c r="M5963" s="16"/>
      <c r="N5963" s="16"/>
      <c r="O5963" s="16"/>
      <c r="P5963" s="16"/>
      <c r="Q5963" s="16"/>
      <c r="R5963" s="16"/>
      <c r="S5963" s="16"/>
      <c r="T5963" s="16"/>
      <c r="U5963" s="16"/>
      <c r="V5963" s="16"/>
      <c r="W5963" s="16"/>
      <c r="X5963" s="17">
        <v>1</v>
      </c>
      <c r="Y5963" s="16"/>
      <c r="Z5963" s="16"/>
      <c r="AA5963" s="16"/>
      <c r="AB5963" s="16"/>
      <c r="AC5963" s="16"/>
      <c r="AD5963" s="16"/>
      <c r="AE5963" s="16"/>
      <c r="AF5963" s="16"/>
      <c r="AG5963" s="16"/>
      <c r="AH5963" s="16"/>
      <c r="AI5963" s="18">
        <v>3218.94</v>
      </c>
      <c r="AJ5963" s="22">
        <f>AI5963*-0.029+-0.3</f>
        <v>-93.64926</v>
      </c>
      <c r="AK5963" s="22">
        <v>0</v>
      </c>
      <c r="AL5963" s="22">
        <v>0</v>
      </c>
      <c r="AM5963" s="22">
        <v>0</v>
      </c>
      <c r="AN5963" s="22">
        <v>-26.46</v>
      </c>
      <c r="AO5963" s="22">
        <v>-258.99</v>
      </c>
      <c r="AP5963" s="18">
        <f>SUM(AI5963:AO5963)</f>
        <v>2839.84074</v>
      </c>
    </row>
    <row r="5964" ht="20.35" customHeight="1">
      <c r="A5964" t="s" s="28">
        <v>4435</v>
      </c>
      <c r="B5964" s="15">
        <v>44678</v>
      </c>
      <c r="C5964" s="16"/>
      <c r="D5964" s="16"/>
      <c r="E5964" s="31"/>
      <c r="F5964" s="31"/>
      <c r="G5964" s="16"/>
      <c r="H5964" s="16"/>
      <c r="I5964" s="16"/>
      <c r="J5964" s="16"/>
      <c r="K5964" s="16"/>
      <c r="L5964" s="16"/>
      <c r="M5964" s="16"/>
      <c r="N5964" s="16"/>
      <c r="O5964" s="16"/>
      <c r="P5964" s="16"/>
      <c r="Q5964" s="16"/>
      <c r="R5964" s="16"/>
      <c r="S5964" s="16"/>
      <c r="T5964" s="16"/>
      <c r="U5964" s="16"/>
      <c r="V5964" s="16"/>
      <c r="W5964" s="16"/>
      <c r="X5964" s="17">
        <v>2</v>
      </c>
      <c r="Y5964" s="16"/>
      <c r="Z5964" s="16"/>
      <c r="AA5964" s="16"/>
      <c r="AB5964" s="16"/>
      <c r="AC5964" s="16"/>
      <c r="AD5964" s="16"/>
      <c r="AE5964" s="16"/>
      <c r="AF5964" s="16"/>
      <c r="AG5964" s="16"/>
      <c r="AH5964" s="16"/>
      <c r="AI5964" s="18">
        <v>449.98</v>
      </c>
      <c r="AJ5964" s="22">
        <f>AI5964*-0.029+-0.3</f>
        <v>-13.34942</v>
      </c>
      <c r="AK5964" s="22">
        <v>0</v>
      </c>
      <c r="AL5964" s="22">
        <v>0</v>
      </c>
      <c r="AM5964" s="22">
        <v>0</v>
      </c>
      <c r="AN5964" s="22">
        <v>-17.38</v>
      </c>
      <c r="AO5964" s="22">
        <v>0</v>
      </c>
      <c r="AP5964" s="18">
        <f>SUM(AI5964:AO5964)</f>
        <v>419.25058</v>
      </c>
    </row>
    <row r="5965" ht="20.35" customHeight="1">
      <c r="A5965" t="s" s="28">
        <v>4213</v>
      </c>
      <c r="B5965" s="15">
        <v>44678</v>
      </c>
      <c r="C5965" s="16"/>
      <c r="D5965" s="16"/>
      <c r="E5965" s="31"/>
      <c r="F5965" s="31"/>
      <c r="G5965" s="16"/>
      <c r="H5965" s="16"/>
      <c r="I5965" s="16"/>
      <c r="J5965" s="16"/>
      <c r="K5965" s="16"/>
      <c r="L5965" s="16"/>
      <c r="M5965" s="16"/>
      <c r="N5965" s="16"/>
      <c r="O5965" s="16"/>
      <c r="P5965" s="16"/>
      <c r="Q5965" s="16"/>
      <c r="R5965" s="16"/>
      <c r="S5965" s="16"/>
      <c r="T5965" s="16"/>
      <c r="U5965" s="16"/>
      <c r="V5965" s="16"/>
      <c r="W5965" s="16"/>
      <c r="X5965" s="17">
        <v>2</v>
      </c>
      <c r="Y5965" s="16"/>
      <c r="Z5965" s="16"/>
      <c r="AA5965" s="16"/>
      <c r="AB5965" s="16"/>
      <c r="AC5965" s="16"/>
      <c r="AD5965" s="16"/>
      <c r="AE5965" s="16"/>
      <c r="AF5965" s="16"/>
      <c r="AG5965" s="16"/>
      <c r="AH5965" s="16"/>
      <c r="AI5965" s="18">
        <v>686.72</v>
      </c>
      <c r="AJ5965" s="22">
        <f>AI5965*-0.029+-0.3</f>
        <v>-20.21488</v>
      </c>
      <c r="AK5965" s="22">
        <v>0</v>
      </c>
      <c r="AL5965" s="22">
        <v>0</v>
      </c>
      <c r="AM5965" s="22">
        <v>0</v>
      </c>
      <c r="AN5965" s="22">
        <v>-66.98999999999999</v>
      </c>
      <c r="AO5965" s="22">
        <v>0</v>
      </c>
      <c r="AP5965" s="18">
        <f>SUM(AI5965:AO5965)</f>
        <v>599.51512</v>
      </c>
    </row>
    <row r="5966" ht="20.35" customHeight="1">
      <c r="A5966" t="s" s="28">
        <v>4436</v>
      </c>
      <c r="B5966" s="15">
        <v>44679</v>
      </c>
      <c r="C5966" s="16"/>
      <c r="D5966" s="16"/>
      <c r="E5966" s="31"/>
      <c r="F5966" s="31"/>
      <c r="G5966" s="16"/>
      <c r="H5966" s="16"/>
      <c r="I5966" s="16"/>
      <c r="J5966" s="16"/>
      <c r="K5966" s="16"/>
      <c r="L5966" s="16"/>
      <c r="M5966" s="16"/>
      <c r="N5966" s="16"/>
      <c r="O5966" s="16"/>
      <c r="P5966" s="16"/>
      <c r="Q5966" s="16"/>
      <c r="R5966" s="16"/>
      <c r="S5966" s="17">
        <v>2</v>
      </c>
      <c r="T5966" s="16"/>
      <c r="U5966" s="16"/>
      <c r="V5966" s="16"/>
      <c r="W5966" s="16"/>
      <c r="X5966" s="16"/>
      <c r="Y5966" s="16"/>
      <c r="Z5966" s="16"/>
      <c r="AA5966" s="16"/>
      <c r="AB5966" s="16"/>
      <c r="AC5966" s="16"/>
      <c r="AD5966" s="16"/>
      <c r="AE5966" s="16"/>
      <c r="AF5966" s="16"/>
      <c r="AG5966" s="16"/>
      <c r="AH5966" s="16"/>
      <c r="AI5966" s="18">
        <v>907.36</v>
      </c>
      <c r="AJ5966" s="22">
        <v>0</v>
      </c>
      <c r="AK5966" s="22">
        <f>AI5966*-0.029+-0.3</f>
        <v>-26.61344</v>
      </c>
      <c r="AL5966" s="22">
        <v>0</v>
      </c>
      <c r="AM5966" s="22">
        <v>0</v>
      </c>
      <c r="AN5966" s="22">
        <v>-54.99</v>
      </c>
      <c r="AO5966" s="22">
        <v>0</v>
      </c>
      <c r="AP5966" s="18">
        <f>SUM(AI5966:AO5966)</f>
        <v>825.75656</v>
      </c>
    </row>
    <row r="5967" ht="20.35" customHeight="1">
      <c r="A5967" t="s" s="28">
        <v>4372</v>
      </c>
      <c r="B5967" s="15">
        <v>44679</v>
      </c>
      <c r="C5967" s="17">
        <v>10</v>
      </c>
      <c r="D5967" s="16"/>
      <c r="E5967" s="31"/>
      <c r="F5967" s="31"/>
      <c r="G5967" s="16"/>
      <c r="H5967" s="16"/>
      <c r="I5967" s="16"/>
      <c r="J5967" s="16"/>
      <c r="K5967" s="16"/>
      <c r="L5967" s="17">
        <v>6</v>
      </c>
      <c r="M5967" s="16"/>
      <c r="N5967" s="16"/>
      <c r="O5967" s="16"/>
      <c r="P5967" s="16"/>
      <c r="Q5967" s="16"/>
      <c r="R5967" s="17">
        <v>4</v>
      </c>
      <c r="S5967" s="16"/>
      <c r="T5967" s="16"/>
      <c r="U5967" s="16"/>
      <c r="V5967" s="16"/>
      <c r="W5967" s="16"/>
      <c r="X5967" s="16"/>
      <c r="Y5967" s="16"/>
      <c r="Z5967" s="16"/>
      <c r="AA5967" s="16"/>
      <c r="AB5967" s="16"/>
      <c r="AC5967" s="16"/>
      <c r="AD5967" s="16"/>
      <c r="AE5967" s="16"/>
      <c r="AF5967" s="16"/>
      <c r="AG5967" s="16"/>
      <c r="AH5967" s="16"/>
      <c r="AI5967" s="18">
        <v>8093.8</v>
      </c>
      <c r="AJ5967" s="22">
        <v>0</v>
      </c>
      <c r="AK5967" s="22">
        <v>0</v>
      </c>
      <c r="AL5967" s="22">
        <v>0</v>
      </c>
      <c r="AM5967" s="22">
        <v>0</v>
      </c>
      <c r="AN5967" s="22">
        <v>0</v>
      </c>
      <c r="AO5967" s="22">
        <v>0</v>
      </c>
      <c r="AP5967" s="18">
        <f>SUM(AI5967:AO5967)</f>
        <v>8093.8</v>
      </c>
    </row>
    <row r="5968" ht="20.35" customHeight="1">
      <c r="A5968" t="s" s="28">
        <v>4437</v>
      </c>
      <c r="B5968" s="15">
        <v>44679</v>
      </c>
      <c r="C5968" s="16"/>
      <c r="D5968" s="16"/>
      <c r="E5968" s="31"/>
      <c r="F5968" s="31"/>
      <c r="G5968" s="16"/>
      <c r="H5968" s="16"/>
      <c r="I5968" s="16"/>
      <c r="J5968" s="16"/>
      <c r="K5968" s="16"/>
      <c r="L5968" s="16"/>
      <c r="M5968" s="16"/>
      <c r="N5968" s="16"/>
      <c r="O5968" s="16"/>
      <c r="P5968" s="16"/>
      <c r="Q5968" s="16"/>
      <c r="R5968" s="16"/>
      <c r="S5968" s="16"/>
      <c r="T5968" s="16"/>
      <c r="U5968" s="16"/>
      <c r="V5968" s="16"/>
      <c r="W5968" s="16"/>
      <c r="X5968" s="17">
        <v>2</v>
      </c>
      <c r="Y5968" s="16"/>
      <c r="Z5968" s="16"/>
      <c r="AA5968" s="16"/>
      <c r="AB5968" s="16"/>
      <c r="AC5968" s="16"/>
      <c r="AD5968" s="16"/>
      <c r="AE5968" s="16"/>
      <c r="AF5968" s="16"/>
      <c r="AG5968" s="16"/>
      <c r="AH5968" s="16"/>
      <c r="AI5968" s="18">
        <v>239.98</v>
      </c>
      <c r="AJ5968" s="22">
        <f>AI5968*-0.029+-0.3</f>
        <v>-7.25942</v>
      </c>
      <c r="AK5968" s="22">
        <v>0</v>
      </c>
      <c r="AL5968" s="22">
        <v>0</v>
      </c>
      <c r="AM5968" s="22">
        <v>0</v>
      </c>
      <c r="AN5968" s="22">
        <v>-10</v>
      </c>
      <c r="AO5968" s="22">
        <v>0</v>
      </c>
      <c r="AP5968" s="18">
        <f>SUM(AI5968:AO5968)</f>
        <v>222.72058</v>
      </c>
    </row>
    <row r="5969" ht="20.35" customHeight="1">
      <c r="A5969" t="s" s="28">
        <v>4438</v>
      </c>
      <c r="B5969" s="15">
        <v>44679</v>
      </c>
      <c r="C5969" s="17">
        <v>1</v>
      </c>
      <c r="D5969" s="16"/>
      <c r="E5969" s="31"/>
      <c r="F5969" s="59">
        <v>1</v>
      </c>
      <c r="G5969" s="16"/>
      <c r="H5969" s="16"/>
      <c r="I5969" s="16"/>
      <c r="J5969" s="16"/>
      <c r="K5969" s="16"/>
      <c r="L5969" s="16"/>
      <c r="M5969" s="16"/>
      <c r="N5969" s="16"/>
      <c r="O5969" s="16"/>
      <c r="P5969" s="16"/>
      <c r="Q5969" s="16"/>
      <c r="R5969" s="16"/>
      <c r="S5969" s="16"/>
      <c r="T5969" s="16"/>
      <c r="U5969" s="16"/>
      <c r="V5969" s="16"/>
      <c r="W5969" s="16"/>
      <c r="X5969" s="16"/>
      <c r="Y5969" s="16"/>
      <c r="Z5969" s="16"/>
      <c r="AA5969" s="16"/>
      <c r="AB5969" s="16"/>
      <c r="AC5969" s="16"/>
      <c r="AD5969" s="16"/>
      <c r="AE5969" s="16"/>
      <c r="AF5969" s="16"/>
      <c r="AG5969" s="16"/>
      <c r="AH5969" s="16"/>
      <c r="AI5969" s="18">
        <v>549.99</v>
      </c>
      <c r="AJ5969" s="22">
        <v>0</v>
      </c>
      <c r="AK5969" s="22">
        <v>0</v>
      </c>
      <c r="AL5969" s="22">
        <f>AI5969*-0.029-0.3</f>
        <v>-16.24971</v>
      </c>
      <c r="AM5969" s="22">
        <v>0</v>
      </c>
      <c r="AN5969" s="22">
        <v>-18.73</v>
      </c>
      <c r="AO5969" s="22">
        <v>0</v>
      </c>
      <c r="AP5969" s="18">
        <f>SUM(AI5969:AO5969)</f>
        <v>515.0102900000001</v>
      </c>
    </row>
    <row r="5970" ht="20.35" customHeight="1">
      <c r="A5970" t="s" s="28">
        <v>4439</v>
      </c>
      <c r="B5970" s="15">
        <v>44679</v>
      </c>
      <c r="C5970" s="16"/>
      <c r="D5970" s="16"/>
      <c r="E5970" s="31"/>
      <c r="F5970" s="31"/>
      <c r="G5970" s="16"/>
      <c r="H5970" s="16"/>
      <c r="I5970" s="16"/>
      <c r="J5970" s="16"/>
      <c r="K5970" s="16"/>
      <c r="L5970" s="16"/>
      <c r="M5970" s="16"/>
      <c r="N5970" s="16"/>
      <c r="O5970" s="16"/>
      <c r="P5970" s="16"/>
      <c r="Q5970" s="16"/>
      <c r="R5970" s="16"/>
      <c r="S5970" s="16"/>
      <c r="T5970" s="16"/>
      <c r="U5970" s="16"/>
      <c r="V5970" s="16"/>
      <c r="W5970" s="16"/>
      <c r="X5970" s="16"/>
      <c r="Y5970" s="16"/>
      <c r="Z5970" s="17">
        <v>1</v>
      </c>
      <c r="AA5970" s="16"/>
      <c r="AB5970" s="16"/>
      <c r="AC5970" s="16"/>
      <c r="AD5970" s="16"/>
      <c r="AE5970" s="16"/>
      <c r="AF5970" s="16"/>
      <c r="AG5970" s="16"/>
      <c r="AH5970" s="16"/>
      <c r="AI5970" s="18">
        <v>65.22</v>
      </c>
      <c r="AJ5970" s="22">
        <v>0</v>
      </c>
      <c r="AK5970" s="22">
        <f>AI5970*-0.029+-0.3</f>
        <v>-2.19138</v>
      </c>
      <c r="AL5970" s="22">
        <v>0</v>
      </c>
      <c r="AM5970" s="22">
        <v>0</v>
      </c>
      <c r="AN5970" s="22">
        <v>-7.95</v>
      </c>
      <c r="AO5970" s="22">
        <v>-5.24</v>
      </c>
      <c r="AP5970" s="18">
        <f>SUM(AI5970:AO5970)</f>
        <v>49.83862</v>
      </c>
    </row>
    <row r="5971" ht="20.35" customHeight="1">
      <c r="A5971" t="s" s="28">
        <v>4440</v>
      </c>
      <c r="B5971" s="15">
        <v>44679</v>
      </c>
      <c r="C5971" s="17">
        <v>2</v>
      </c>
      <c r="D5971" s="16"/>
      <c r="E5971" s="31"/>
      <c r="F5971" s="31"/>
      <c r="G5971" s="16"/>
      <c r="H5971" s="16"/>
      <c r="I5971" s="16"/>
      <c r="J5971" s="16"/>
      <c r="K5971" s="16"/>
      <c r="L5971" s="16"/>
      <c r="M5971" s="16"/>
      <c r="N5971" s="16"/>
      <c r="O5971" s="16"/>
      <c r="P5971" s="16"/>
      <c r="Q5971" s="16"/>
      <c r="R5971" s="16"/>
      <c r="S5971" s="16"/>
      <c r="T5971" s="16"/>
      <c r="U5971" s="16"/>
      <c r="V5971" s="16"/>
      <c r="W5971" s="16"/>
      <c r="X5971" s="16"/>
      <c r="Y5971" s="16"/>
      <c r="Z5971" s="16"/>
      <c r="AA5971" s="16"/>
      <c r="AB5971" s="16"/>
      <c r="AC5971" s="16"/>
      <c r="AD5971" s="16"/>
      <c r="AE5971" s="16"/>
      <c r="AF5971" s="16"/>
      <c r="AG5971" s="16"/>
      <c r="AH5971" s="16"/>
      <c r="AI5971" s="18">
        <v>774.98</v>
      </c>
      <c r="AJ5971" s="22">
        <v>0</v>
      </c>
      <c r="AK5971" s="22">
        <v>0</v>
      </c>
      <c r="AL5971" s="22">
        <v>0</v>
      </c>
      <c r="AM5971" s="22">
        <f>AI5971*-0.0599</f>
        <v>-46.421302</v>
      </c>
      <c r="AN5971" s="22">
        <v>-19.98</v>
      </c>
      <c r="AO5971" s="22">
        <v>0</v>
      </c>
      <c r="AP5971" s="18">
        <f>SUM(AI5971:AO5971)</f>
        <v>708.578698</v>
      </c>
    </row>
    <row r="5972" ht="20.35" customHeight="1">
      <c r="A5972" t="s" s="28">
        <v>4441</v>
      </c>
      <c r="B5972" s="15">
        <v>44680</v>
      </c>
      <c r="C5972" s="16"/>
      <c r="D5972" s="16"/>
      <c r="E5972" s="31"/>
      <c r="F5972" s="31"/>
      <c r="G5972" s="16"/>
      <c r="H5972" s="16"/>
      <c r="I5972" s="16"/>
      <c r="J5972" s="16"/>
      <c r="K5972" s="16"/>
      <c r="L5972" s="16"/>
      <c r="M5972" s="16"/>
      <c r="N5972" s="16"/>
      <c r="O5972" s="16"/>
      <c r="P5972" s="16"/>
      <c r="Q5972" s="16"/>
      <c r="R5972" s="16"/>
      <c r="S5972" s="16"/>
      <c r="T5972" s="16"/>
      <c r="U5972" s="16"/>
      <c r="V5972" s="16"/>
      <c r="W5972" s="16"/>
      <c r="X5972" s="17">
        <v>2</v>
      </c>
      <c r="Y5972" s="16"/>
      <c r="Z5972" s="16"/>
      <c r="AA5972" s="16"/>
      <c r="AB5972" s="16"/>
      <c r="AC5972" s="16"/>
      <c r="AD5972" s="16"/>
      <c r="AE5972" s="16"/>
      <c r="AF5972" s="16"/>
      <c r="AG5972" s="16"/>
      <c r="AH5972" s="16"/>
      <c r="AI5972" s="18">
        <v>514.5700000000001</v>
      </c>
      <c r="AJ5972" s="22">
        <v>0</v>
      </c>
      <c r="AK5972" s="22">
        <f>AI5972*-0.029+-0.3</f>
        <v>-15.22253</v>
      </c>
      <c r="AL5972" s="22">
        <v>0</v>
      </c>
      <c r="AM5972" s="22">
        <v>0</v>
      </c>
      <c r="AN5972" s="22">
        <v>-13.23</v>
      </c>
      <c r="AO5972" s="22">
        <v>-41.41</v>
      </c>
      <c r="AP5972" s="18">
        <f>SUM(AI5972:AO5972)</f>
        <v>444.70747</v>
      </c>
    </row>
    <row r="5973" ht="20.35" customHeight="1">
      <c r="A5973" t="s" s="28">
        <v>3758</v>
      </c>
      <c r="B5973" s="15">
        <v>44680</v>
      </c>
      <c r="C5973" s="16"/>
      <c r="D5973" s="16"/>
      <c r="E5973" s="31"/>
      <c r="F5973" s="31"/>
      <c r="G5973" s="16"/>
      <c r="H5973" s="16"/>
      <c r="I5973" s="17">
        <v>1</v>
      </c>
      <c r="J5973" s="16"/>
      <c r="K5973" s="16"/>
      <c r="L5973" s="16"/>
      <c r="M5973" s="16"/>
      <c r="N5973" s="16"/>
      <c r="O5973" s="16"/>
      <c r="P5973" s="16"/>
      <c r="Q5973" s="16"/>
      <c r="R5973" s="16"/>
      <c r="S5973" s="16"/>
      <c r="T5973" s="16"/>
      <c r="U5973" s="16"/>
      <c r="V5973" s="16"/>
      <c r="W5973" s="16"/>
      <c r="X5973" s="17">
        <v>1</v>
      </c>
      <c r="Y5973" s="16"/>
      <c r="Z5973" s="16"/>
      <c r="AA5973" s="16"/>
      <c r="AB5973" s="16"/>
      <c r="AC5973" s="16"/>
      <c r="AD5973" s="16"/>
      <c r="AE5973" s="16"/>
      <c r="AF5973" s="16"/>
      <c r="AG5973" s="16"/>
      <c r="AH5973" s="16"/>
      <c r="AI5973" s="18">
        <v>1674.98</v>
      </c>
      <c r="AJ5973" s="22">
        <f>AI5973*-0.029+-0.3</f>
        <v>-48.87442</v>
      </c>
      <c r="AK5973" s="22">
        <v>0</v>
      </c>
      <c r="AL5973" s="22">
        <v>0</v>
      </c>
      <c r="AM5973" s="22">
        <v>0</v>
      </c>
      <c r="AN5973" s="22">
        <v>-33.64</v>
      </c>
      <c r="AO5973" s="22">
        <v>0</v>
      </c>
      <c r="AP5973" s="18">
        <f>SUM(AI5973:AO5973)</f>
        <v>1592.46558</v>
      </c>
    </row>
    <row r="5974" ht="20.35" customHeight="1">
      <c r="A5974" t="s" s="28">
        <v>4223</v>
      </c>
      <c r="B5974" s="15">
        <v>44682</v>
      </c>
      <c r="C5974" s="16"/>
      <c r="D5974" s="16"/>
      <c r="E5974" s="31"/>
      <c r="F5974" s="31"/>
      <c r="G5974" s="16"/>
      <c r="H5974" s="16"/>
      <c r="I5974" s="16"/>
      <c r="J5974" s="16"/>
      <c r="K5974" s="16"/>
      <c r="L5974" s="16"/>
      <c r="M5974" s="16"/>
      <c r="N5974" s="16"/>
      <c r="O5974" s="16"/>
      <c r="P5974" s="16"/>
      <c r="Q5974" s="16"/>
      <c r="R5974" s="16"/>
      <c r="S5974" s="16"/>
      <c r="T5974" s="16"/>
      <c r="U5974" s="16"/>
      <c r="V5974" s="16"/>
      <c r="W5974" s="16"/>
      <c r="X5974" s="16"/>
      <c r="Y5974" s="16"/>
      <c r="Z5974" s="16"/>
      <c r="AA5974" s="16"/>
      <c r="AB5974" s="16"/>
      <c r="AC5974" s="16"/>
      <c r="AD5974" s="16"/>
      <c r="AE5974" s="16"/>
      <c r="AF5974" s="16"/>
      <c r="AG5974" s="16"/>
      <c r="AH5974" s="16"/>
      <c r="AI5974" s="18">
        <v>314.99</v>
      </c>
      <c r="AJ5974" s="22">
        <v>0</v>
      </c>
      <c r="AK5974" s="22">
        <v>0</v>
      </c>
      <c r="AL5974" s="22">
        <v>0</v>
      </c>
      <c r="AM5974" s="22">
        <v>0</v>
      </c>
      <c r="AN5974" t="s" s="40">
        <v>4442</v>
      </c>
      <c r="AO5974" s="22">
        <v>0</v>
      </c>
      <c r="AP5974" s="18">
        <f>SUM(AI5974:AO5974)</f>
        <v>314.99</v>
      </c>
    </row>
    <row r="5975" ht="20.35" customHeight="1">
      <c r="A5975" t="s" s="28">
        <v>4374</v>
      </c>
      <c r="B5975" s="15">
        <v>44682</v>
      </c>
      <c r="C5975" s="16"/>
      <c r="D5975" s="16"/>
      <c r="E5975" s="31"/>
      <c r="F5975" s="31"/>
      <c r="G5975" s="16"/>
      <c r="H5975" s="16"/>
      <c r="I5975" s="16"/>
      <c r="J5975" s="16"/>
      <c r="K5975" s="16"/>
      <c r="L5975" s="16"/>
      <c r="M5975" s="16"/>
      <c r="N5975" s="16"/>
      <c r="O5975" s="16"/>
      <c r="P5975" s="16"/>
      <c r="Q5975" s="16"/>
      <c r="R5975" s="16"/>
      <c r="S5975" s="16"/>
      <c r="T5975" s="16"/>
      <c r="U5975" s="16"/>
      <c r="V5975" s="16"/>
      <c r="W5975" s="16"/>
      <c r="X5975" s="16"/>
      <c r="Y5975" s="16"/>
      <c r="Z5975" s="16"/>
      <c r="AA5975" s="16"/>
      <c r="AB5975" s="16"/>
      <c r="AC5975" s="16"/>
      <c r="AD5975" s="16"/>
      <c r="AE5975" s="16"/>
      <c r="AF5975" s="16"/>
      <c r="AG5975" s="16"/>
      <c r="AH5975" s="16"/>
      <c r="AI5975" s="18">
        <v>69.97</v>
      </c>
      <c r="AJ5975" s="22">
        <f>AI5975*-0.029+-0.3</f>
        <v>-2.32913</v>
      </c>
      <c r="AK5975" s="22">
        <v>0</v>
      </c>
      <c r="AL5975" s="22">
        <v>0</v>
      </c>
      <c r="AM5975" s="22">
        <v>0</v>
      </c>
      <c r="AN5975" s="22">
        <v>-8.75</v>
      </c>
      <c r="AO5975" s="22">
        <v>0</v>
      </c>
      <c r="AP5975" s="18">
        <f>SUM(AI5975:AO5975)</f>
        <v>58.89087</v>
      </c>
    </row>
    <row r="5976" ht="20.35" customHeight="1">
      <c r="A5976" t="s" s="28">
        <v>4443</v>
      </c>
      <c r="B5976" s="15">
        <v>44682</v>
      </c>
      <c r="C5976" s="16"/>
      <c r="D5976" s="16"/>
      <c r="E5976" s="31"/>
      <c r="F5976" s="31"/>
      <c r="G5976" s="16"/>
      <c r="H5976" s="16"/>
      <c r="I5976" s="16"/>
      <c r="J5976" s="16"/>
      <c r="K5976" s="16"/>
      <c r="L5976" s="16"/>
      <c r="M5976" s="16"/>
      <c r="N5976" s="16"/>
      <c r="O5976" s="16"/>
      <c r="P5976" s="16"/>
      <c r="Q5976" s="16"/>
      <c r="R5976" s="16"/>
      <c r="S5976" s="16"/>
      <c r="T5976" s="16"/>
      <c r="U5976" s="16"/>
      <c r="V5976" s="16"/>
      <c r="W5976" s="16"/>
      <c r="X5976" s="16"/>
      <c r="Y5976" s="16"/>
      <c r="Z5976" s="16"/>
      <c r="AA5976" s="16"/>
      <c r="AB5976" s="16"/>
      <c r="AC5976" s="16"/>
      <c r="AD5976" s="16"/>
      <c r="AE5976" s="16"/>
      <c r="AF5976" s="16"/>
      <c r="AG5976" s="16"/>
      <c r="AH5976" s="16"/>
      <c r="AI5976" s="18">
        <v>65.86</v>
      </c>
      <c r="AJ5976" s="22">
        <f>AI5976*-0.029+-0.3</f>
        <v>-2.20994</v>
      </c>
      <c r="AK5976" s="22">
        <v>0</v>
      </c>
      <c r="AL5976" s="22">
        <v>0</v>
      </c>
      <c r="AM5976" s="22">
        <v>0</v>
      </c>
      <c r="AN5976" s="22">
        <v>-8.75</v>
      </c>
      <c r="AO5976" s="22">
        <v>0</v>
      </c>
      <c r="AP5976" s="18">
        <f>SUM(AI5976:AO5976)</f>
        <v>54.90006</v>
      </c>
    </row>
    <row r="5977" ht="20.35" customHeight="1">
      <c r="A5977" t="s" s="28">
        <v>4444</v>
      </c>
      <c r="B5977" s="15">
        <v>44682</v>
      </c>
      <c r="C5977" s="16"/>
      <c r="D5977" s="16"/>
      <c r="E5977" s="31"/>
      <c r="F5977" s="31"/>
      <c r="G5977" s="16"/>
      <c r="H5977" s="16"/>
      <c r="I5977" s="16"/>
      <c r="J5977" s="16"/>
      <c r="K5977" s="16"/>
      <c r="L5977" s="16"/>
      <c r="M5977" s="16"/>
      <c r="N5977" s="16"/>
      <c r="O5977" s="16"/>
      <c r="P5977" s="16"/>
      <c r="Q5977" s="16"/>
      <c r="R5977" s="16"/>
      <c r="S5977" s="17">
        <v>1</v>
      </c>
      <c r="T5977" s="16"/>
      <c r="U5977" s="16"/>
      <c r="V5977" s="16"/>
      <c r="W5977" s="16"/>
      <c r="X5977" s="16"/>
      <c r="Y5977" s="16"/>
      <c r="Z5977" s="16"/>
      <c r="AA5977" s="16"/>
      <c r="AB5977" s="16"/>
      <c r="AC5977" s="16"/>
      <c r="AD5977" s="16"/>
      <c r="AE5977" s="16"/>
      <c r="AF5977" s="16"/>
      <c r="AG5977" s="16"/>
      <c r="AH5977" s="16"/>
      <c r="AI5977" s="18">
        <v>399.99</v>
      </c>
      <c r="AJ5977" s="22">
        <v>0</v>
      </c>
      <c r="AK5977" s="22">
        <v>0</v>
      </c>
      <c r="AL5977" s="22">
        <f>AI5977*-0.029-0.3</f>
        <v>-11.89971</v>
      </c>
      <c r="AM5977" s="22">
        <v>0</v>
      </c>
      <c r="AN5977" s="22">
        <v>-10</v>
      </c>
      <c r="AO5977" s="22">
        <v>0</v>
      </c>
      <c r="AP5977" s="18">
        <f>SUM(AI5977:AO5977)</f>
        <v>378.09029</v>
      </c>
    </row>
    <row r="5978" ht="20.35" customHeight="1">
      <c r="A5978" t="s" s="28">
        <v>4445</v>
      </c>
      <c r="B5978" s="15">
        <v>44682</v>
      </c>
      <c r="C5978" s="16"/>
      <c r="D5978" s="16"/>
      <c r="E5978" s="31"/>
      <c r="F5978" s="31"/>
      <c r="G5978" s="16"/>
      <c r="H5978" s="16"/>
      <c r="I5978" s="16"/>
      <c r="J5978" s="16"/>
      <c r="K5978" s="16"/>
      <c r="L5978" s="16"/>
      <c r="M5978" s="16"/>
      <c r="N5978" s="16"/>
      <c r="O5978" s="16"/>
      <c r="P5978" s="16"/>
      <c r="Q5978" s="16"/>
      <c r="R5978" s="16"/>
      <c r="S5978" s="16"/>
      <c r="T5978" s="16"/>
      <c r="U5978" s="16"/>
      <c r="V5978" s="16"/>
      <c r="W5978" s="16"/>
      <c r="X5978" s="17">
        <v>2</v>
      </c>
      <c r="Y5978" s="16"/>
      <c r="Z5978" s="16"/>
      <c r="AA5978" s="16"/>
      <c r="AB5978" s="16"/>
      <c r="AC5978" s="16"/>
      <c r="AD5978" s="16"/>
      <c r="AE5978" s="16"/>
      <c r="AF5978" s="16"/>
      <c r="AG5978" s="16"/>
      <c r="AH5978" s="16"/>
      <c r="AI5978" s="18">
        <v>712.24</v>
      </c>
      <c r="AJ5978" s="22">
        <f>AI5978*-0.029+-0.3</f>
        <v>-20.95496</v>
      </c>
      <c r="AK5978" s="22">
        <v>0</v>
      </c>
      <c r="AL5978" s="22">
        <v>0</v>
      </c>
      <c r="AM5978" s="22">
        <v>0</v>
      </c>
      <c r="AN5978" s="22">
        <v>-91.41</v>
      </c>
      <c r="AO5978" s="22">
        <v>0</v>
      </c>
      <c r="AP5978" s="18">
        <f>SUM(AI5978:AO5978)</f>
        <v>599.87504</v>
      </c>
    </row>
    <row r="5979" ht="20.35" customHeight="1">
      <c r="A5979" t="s" s="28">
        <v>4446</v>
      </c>
      <c r="B5979" s="15">
        <v>44682</v>
      </c>
      <c r="C5979" s="17">
        <v>1</v>
      </c>
      <c r="D5979" s="16"/>
      <c r="E5979" s="31"/>
      <c r="F5979" s="31"/>
      <c r="G5979" s="16"/>
      <c r="H5979" s="16"/>
      <c r="I5979" s="16"/>
      <c r="J5979" s="16"/>
      <c r="K5979" s="16"/>
      <c r="L5979" s="16"/>
      <c r="M5979" s="16"/>
      <c r="N5979" s="16"/>
      <c r="O5979" s="16"/>
      <c r="P5979" s="16"/>
      <c r="Q5979" s="16"/>
      <c r="R5979" s="16"/>
      <c r="S5979" s="16"/>
      <c r="T5979" s="16"/>
      <c r="U5979" s="16"/>
      <c r="V5979" s="16"/>
      <c r="W5979" s="16"/>
      <c r="X5979" s="16"/>
      <c r="Y5979" s="16"/>
      <c r="Z5979" s="16"/>
      <c r="AA5979" s="16"/>
      <c r="AB5979" s="16"/>
      <c r="AC5979" s="16"/>
      <c r="AD5979" s="16"/>
      <c r="AE5979" s="16"/>
      <c r="AF5979" s="16"/>
      <c r="AG5979" s="16"/>
      <c r="AH5979" s="16"/>
      <c r="AI5979" s="18">
        <v>468.77</v>
      </c>
      <c r="AJ5979" s="22">
        <f>AI5979*-0.029+-0.3</f>
        <v>-13.89433</v>
      </c>
      <c r="AK5979" s="22">
        <v>0</v>
      </c>
      <c r="AL5979" s="22">
        <v>0</v>
      </c>
      <c r="AM5979" s="22">
        <v>0</v>
      </c>
      <c r="AN5979" s="22">
        <v>-98.98</v>
      </c>
      <c r="AO5979" s="22">
        <v>0</v>
      </c>
      <c r="AP5979" s="18">
        <f>SUM(AI5979:AO5979)</f>
        <v>355.89567</v>
      </c>
    </row>
    <row r="5980" ht="20.35" customHeight="1">
      <c r="A5980" t="s" s="28">
        <v>4447</v>
      </c>
      <c r="B5980" s="15">
        <v>44682</v>
      </c>
      <c r="C5980" s="17">
        <v>1</v>
      </c>
      <c r="D5980" s="16"/>
      <c r="E5980" s="31"/>
      <c r="F5980" s="59">
        <v>1</v>
      </c>
      <c r="G5980" s="16"/>
      <c r="H5980" s="16"/>
      <c r="I5980" s="16"/>
      <c r="J5980" s="16"/>
      <c r="K5980" s="16"/>
      <c r="L5980" s="16"/>
      <c r="M5980" s="16"/>
      <c r="N5980" s="16"/>
      <c r="O5980" s="16"/>
      <c r="P5980" s="16"/>
      <c r="Q5980" s="16"/>
      <c r="R5980" s="16"/>
      <c r="S5980" s="16"/>
      <c r="T5980" s="16"/>
      <c r="U5980" s="16"/>
      <c r="V5980" s="16"/>
      <c r="W5980" s="16"/>
      <c r="X5980" s="16"/>
      <c r="Y5980" s="16"/>
      <c r="Z5980" s="16"/>
      <c r="AA5980" s="16"/>
      <c r="AB5980" s="16"/>
      <c r="AC5980" s="16"/>
      <c r="AD5980" s="16"/>
      <c r="AE5980" s="16"/>
      <c r="AF5980" s="16"/>
      <c r="AG5980" s="16"/>
      <c r="AH5980" s="16"/>
      <c r="AI5980" s="18">
        <v>549.99</v>
      </c>
      <c r="AJ5980" s="22">
        <f>AI5980*-0.029+-0.3</f>
        <v>-16.24971</v>
      </c>
      <c r="AK5980" s="22">
        <v>0</v>
      </c>
      <c r="AL5980" s="22">
        <v>0</v>
      </c>
      <c r="AM5980" s="22">
        <v>0</v>
      </c>
      <c r="AN5980" s="22">
        <v>-18.73</v>
      </c>
      <c r="AO5980" s="22">
        <v>0</v>
      </c>
      <c r="AP5980" s="18">
        <f>SUM(AI5980:AO5980)</f>
        <v>515.0102900000001</v>
      </c>
    </row>
    <row r="5981" ht="20.35" customHeight="1">
      <c r="A5981" t="s" s="28">
        <v>4448</v>
      </c>
      <c r="B5981" s="15">
        <v>44683</v>
      </c>
      <c r="C5981" s="17">
        <v>1</v>
      </c>
      <c r="D5981" s="16"/>
      <c r="E5981" s="31"/>
      <c r="F5981" s="59">
        <v>1</v>
      </c>
      <c r="G5981" s="16"/>
      <c r="H5981" s="16"/>
      <c r="I5981" s="16"/>
      <c r="J5981" s="16"/>
      <c r="K5981" s="16"/>
      <c r="L5981" s="16"/>
      <c r="M5981" s="16"/>
      <c r="N5981" s="16"/>
      <c r="O5981" s="16"/>
      <c r="P5981" s="16"/>
      <c r="Q5981" s="16"/>
      <c r="R5981" s="16"/>
      <c r="S5981" s="16"/>
      <c r="T5981" s="16"/>
      <c r="U5981" s="16"/>
      <c r="V5981" s="16"/>
      <c r="W5981" s="16"/>
      <c r="X5981" s="17">
        <v>1</v>
      </c>
      <c r="Y5981" s="16"/>
      <c r="Z5981" s="16"/>
      <c r="AA5981" s="16"/>
      <c r="AB5981" s="16"/>
      <c r="AC5981" s="16"/>
      <c r="AD5981" s="16"/>
      <c r="AE5981" s="16"/>
      <c r="AF5981" s="16"/>
      <c r="AG5981" s="16"/>
      <c r="AH5981" s="16"/>
      <c r="AI5981" s="85">
        <v>729.65</v>
      </c>
      <c r="AJ5981" s="86">
        <f>AI5981*-0.029+-0.3</f>
        <v>-21.45985</v>
      </c>
      <c r="AK5981" s="86">
        <v>0</v>
      </c>
      <c r="AL5981" s="86">
        <v>0</v>
      </c>
      <c r="AM5981" s="86">
        <v>0</v>
      </c>
      <c r="AN5981" s="86">
        <v>-84.42</v>
      </c>
      <c r="AO5981" s="86">
        <v>0</v>
      </c>
      <c r="AP5981" s="85">
        <f>SUM(AI5981:AO5981)</f>
        <v>623.7701499999999</v>
      </c>
    </row>
    <row r="5982" ht="20.35" customHeight="1">
      <c r="A5982" t="s" s="28">
        <v>1434</v>
      </c>
      <c r="B5982" s="15">
        <v>44683</v>
      </c>
      <c r="C5982" s="16"/>
      <c r="D5982" s="16"/>
      <c r="E5982" s="31"/>
      <c r="F5982" s="31"/>
      <c r="G5982" s="16"/>
      <c r="H5982" s="16"/>
      <c r="I5982" s="16"/>
      <c r="J5982" s="16"/>
      <c r="K5982" s="16"/>
      <c r="L5982" s="16"/>
      <c r="M5982" s="17">
        <v>30</v>
      </c>
      <c r="N5982" s="16"/>
      <c r="O5982" s="16"/>
      <c r="P5982" s="16"/>
      <c r="Q5982" s="16"/>
      <c r="R5982" s="16"/>
      <c r="S5982" s="16"/>
      <c r="T5982" s="16"/>
      <c r="U5982" s="16"/>
      <c r="V5982" s="16"/>
      <c r="W5982" s="16"/>
      <c r="X5982" s="16"/>
      <c r="Y5982" s="16"/>
      <c r="Z5982" s="16"/>
      <c r="AA5982" s="16"/>
      <c r="AB5982" s="16"/>
      <c r="AC5982" s="16"/>
      <c r="AD5982" s="16"/>
      <c r="AE5982" s="16"/>
      <c r="AF5982" s="16"/>
      <c r="AG5982" s="16"/>
      <c r="AH5982" s="16"/>
      <c r="AI5982" s="18">
        <v>4800</v>
      </c>
      <c r="AJ5982" s="22">
        <v>0</v>
      </c>
      <c r="AK5982" s="22">
        <v>0</v>
      </c>
      <c r="AL5982" s="22">
        <v>0</v>
      </c>
      <c r="AM5982" s="22">
        <v>0</v>
      </c>
      <c r="AN5982" s="22">
        <v>0</v>
      </c>
      <c r="AO5982" s="22">
        <v>0</v>
      </c>
      <c r="AP5982" s="18">
        <f>SUM(AI5982:AO5982)</f>
        <v>4800</v>
      </c>
    </row>
    <row r="5983" ht="20.35" customHeight="1">
      <c r="A5983" t="s" s="28">
        <v>4449</v>
      </c>
      <c r="B5983" s="15">
        <v>44683</v>
      </c>
      <c r="C5983" s="16"/>
      <c r="D5983" s="16"/>
      <c r="E5983" s="31"/>
      <c r="F5983" s="31"/>
      <c r="G5983" s="16"/>
      <c r="H5983" s="16"/>
      <c r="I5983" s="16"/>
      <c r="J5983" s="16"/>
      <c r="K5983" s="16"/>
      <c r="L5983" s="16"/>
      <c r="M5983" s="16"/>
      <c r="N5983" s="16"/>
      <c r="O5983" s="16"/>
      <c r="P5983" s="16"/>
      <c r="Q5983" s="16"/>
      <c r="R5983" s="16"/>
      <c r="S5983" s="16"/>
      <c r="T5983" s="16"/>
      <c r="U5983" s="16"/>
      <c r="V5983" s="16"/>
      <c r="W5983" s="16"/>
      <c r="X5983" s="17">
        <v>3</v>
      </c>
      <c r="Y5983" s="16"/>
      <c r="Z5983" s="16"/>
      <c r="AA5983" s="16"/>
      <c r="AB5983" s="16"/>
      <c r="AC5983" s="16"/>
      <c r="AD5983" s="16"/>
      <c r="AE5983" s="16"/>
      <c r="AF5983" s="16"/>
      <c r="AG5983" s="16"/>
      <c r="AH5983" s="16"/>
      <c r="AI5983" s="18">
        <v>404.97</v>
      </c>
      <c r="AJ5983" s="22">
        <f>AI5983*-0.029+-0.3</f>
        <v>-12.04413</v>
      </c>
      <c r="AK5983" s="22">
        <v>0</v>
      </c>
      <c r="AL5983" s="22">
        <v>0</v>
      </c>
      <c r="AM5983" s="22">
        <v>0</v>
      </c>
      <c r="AN5983" s="22">
        <v>0</v>
      </c>
      <c r="AO5983" s="22">
        <v>0</v>
      </c>
      <c r="AP5983" s="18">
        <f>SUM(AI5983:AO5983)</f>
        <v>392.92587</v>
      </c>
    </row>
    <row r="5984" ht="20.35" customHeight="1">
      <c r="A5984" t="s" s="28">
        <v>4450</v>
      </c>
      <c r="B5984" s="15">
        <v>44683</v>
      </c>
      <c r="C5984" s="16"/>
      <c r="D5984" s="16"/>
      <c r="E5984" s="31"/>
      <c r="F5984" s="31"/>
      <c r="G5984" s="16"/>
      <c r="H5984" s="16"/>
      <c r="I5984" s="16"/>
      <c r="J5984" s="16"/>
      <c r="K5984" s="16"/>
      <c r="L5984" s="16"/>
      <c r="M5984" s="16"/>
      <c r="N5984" s="16"/>
      <c r="O5984" s="16"/>
      <c r="P5984" s="16"/>
      <c r="Q5984" s="16"/>
      <c r="R5984" s="16"/>
      <c r="S5984" s="17">
        <v>1</v>
      </c>
      <c r="T5984" s="16"/>
      <c r="U5984" s="16"/>
      <c r="V5984" s="16"/>
      <c r="W5984" s="16"/>
      <c r="X5984" s="16"/>
      <c r="Y5984" s="16"/>
      <c r="Z5984" s="16"/>
      <c r="AA5984" s="16"/>
      <c r="AB5984" s="16"/>
      <c r="AC5984" s="16"/>
      <c r="AD5984" s="16"/>
      <c r="AE5984" s="16"/>
      <c r="AF5984" s="16"/>
      <c r="AG5984" s="16"/>
      <c r="AH5984" s="16"/>
      <c r="AI5984" s="18">
        <v>399.99</v>
      </c>
      <c r="AJ5984" s="22">
        <f>AI5984*-0.029+-0.3</f>
        <v>-11.89971</v>
      </c>
      <c r="AK5984" s="22">
        <v>0</v>
      </c>
      <c r="AL5984" s="22">
        <v>0</v>
      </c>
      <c r="AM5984" s="22">
        <v>0</v>
      </c>
      <c r="AN5984" s="22">
        <v>-10.95</v>
      </c>
      <c r="AO5984" s="22">
        <v>0</v>
      </c>
      <c r="AP5984" s="18">
        <f>SUM(AI5984:AO5984)</f>
        <v>377.14029</v>
      </c>
    </row>
    <row r="5985" ht="20.35" customHeight="1">
      <c r="A5985" t="s" s="28">
        <v>3758</v>
      </c>
      <c r="B5985" s="15">
        <v>44684</v>
      </c>
      <c r="C5985" s="16"/>
      <c r="D5985" s="16"/>
      <c r="E5985" s="31"/>
      <c r="F5985" s="31"/>
      <c r="G5985" s="16"/>
      <c r="H5985" s="16"/>
      <c r="I5985" s="16"/>
      <c r="J5985" s="16"/>
      <c r="K5985" s="16"/>
      <c r="L5985" s="16"/>
      <c r="M5985" s="16"/>
      <c r="N5985" s="16"/>
      <c r="O5985" s="16"/>
      <c r="P5985" s="16"/>
      <c r="Q5985" s="16"/>
      <c r="R5985" s="16"/>
      <c r="S5985" s="16"/>
      <c r="T5985" s="16"/>
      <c r="U5985" s="16"/>
      <c r="V5985" s="16"/>
      <c r="W5985" s="16"/>
      <c r="X5985" s="16"/>
      <c r="Y5985" s="16"/>
      <c r="Z5985" s="16"/>
      <c r="AA5985" s="16"/>
      <c r="AB5985" s="16"/>
      <c r="AC5985" s="16"/>
      <c r="AD5985" s="16"/>
      <c r="AE5985" s="16"/>
      <c r="AF5985" s="16"/>
      <c r="AG5985" s="16"/>
      <c r="AH5985" s="16"/>
      <c r="AI5985" s="18">
        <v>6464.91</v>
      </c>
      <c r="AJ5985" s="22">
        <f>AI5985*-0.029+-0.3</f>
        <v>-187.78239</v>
      </c>
      <c r="AK5985" s="22">
        <v>0</v>
      </c>
      <c r="AL5985" s="22">
        <v>0</v>
      </c>
      <c r="AM5985" s="22">
        <v>0</v>
      </c>
      <c r="AN5985" s="22">
        <v>-87.83</v>
      </c>
      <c r="AO5985" s="22">
        <v>0</v>
      </c>
      <c r="AP5985" s="18">
        <f>SUM(AI5985:AO5985)</f>
        <v>6189.29761</v>
      </c>
    </row>
    <row r="5986" ht="20.35" customHeight="1">
      <c r="A5986" t="s" s="28">
        <v>4451</v>
      </c>
      <c r="B5986" s="15">
        <v>44684</v>
      </c>
      <c r="C5986" s="17">
        <v>2</v>
      </c>
      <c r="D5986" s="16"/>
      <c r="E5986" s="31"/>
      <c r="F5986" s="59">
        <v>2</v>
      </c>
      <c r="G5986" s="16"/>
      <c r="H5986" s="16"/>
      <c r="I5986" s="16"/>
      <c r="J5986" s="16"/>
      <c r="K5986" s="16"/>
      <c r="L5986" s="16"/>
      <c r="M5986" s="16"/>
      <c r="N5986" s="16"/>
      <c r="O5986" s="16"/>
      <c r="P5986" s="16"/>
      <c r="Q5986" s="16"/>
      <c r="R5986" s="16"/>
      <c r="S5986" s="16"/>
      <c r="T5986" s="16"/>
      <c r="U5986" s="16"/>
      <c r="V5986" s="16"/>
      <c r="W5986" s="16"/>
      <c r="X5986" s="16"/>
      <c r="Y5986" s="16"/>
      <c r="Z5986" s="16"/>
      <c r="AA5986" s="16"/>
      <c r="AB5986" s="16"/>
      <c r="AC5986" s="16"/>
      <c r="AD5986" s="16"/>
      <c r="AE5986" s="16"/>
      <c r="AF5986" s="16"/>
      <c r="AG5986" s="16"/>
      <c r="AH5986" s="16"/>
      <c r="AI5986" s="18">
        <v>1098.34</v>
      </c>
      <c r="AJ5986" s="22">
        <f>AI5986*-0.029+-0.3</f>
        <v>-32.15186</v>
      </c>
      <c r="AK5986" s="22">
        <v>0</v>
      </c>
      <c r="AL5986" s="22">
        <v>0</v>
      </c>
      <c r="AM5986" s="22">
        <v>0</v>
      </c>
      <c r="AN5986" s="22">
        <v>-13.89</v>
      </c>
      <c r="AO5986" s="22">
        <v>-88.37</v>
      </c>
      <c r="AP5986" s="18">
        <f>SUM(AI5986:AO5986)</f>
        <v>963.92814</v>
      </c>
    </row>
    <row r="5987" ht="20.35" customHeight="1">
      <c r="A5987" t="s" s="28">
        <v>4451</v>
      </c>
      <c r="B5987" s="15">
        <v>44684</v>
      </c>
      <c r="C5987" s="16"/>
      <c r="D5987" s="16"/>
      <c r="E5987" s="31"/>
      <c r="F5987" s="31"/>
      <c r="G5987" s="16"/>
      <c r="H5987" s="16"/>
      <c r="I5987" s="16"/>
      <c r="J5987" s="16"/>
      <c r="K5987" s="16"/>
      <c r="L5987" s="16"/>
      <c r="M5987" s="16"/>
      <c r="N5987" s="16"/>
      <c r="O5987" s="16"/>
      <c r="P5987" s="16"/>
      <c r="Q5987" s="16"/>
      <c r="R5987" s="16"/>
      <c r="S5987" s="16"/>
      <c r="T5987" s="16"/>
      <c r="U5987" s="16"/>
      <c r="V5987" s="16"/>
      <c r="W5987" s="16"/>
      <c r="X5987" s="16"/>
      <c r="Y5987" s="16"/>
      <c r="Z5987" s="16"/>
      <c r="AA5987" s="16"/>
      <c r="AB5987" s="16"/>
      <c r="AC5987" s="16"/>
      <c r="AD5987" s="16"/>
      <c r="AE5987" s="16"/>
      <c r="AF5987" s="16"/>
      <c r="AG5987" s="16"/>
      <c r="AH5987" s="16"/>
      <c r="AI5987" s="18">
        <v>108.75</v>
      </c>
      <c r="AJ5987" s="22">
        <f>AI5987*-0.029+-0.3</f>
        <v>-3.45375</v>
      </c>
      <c r="AK5987" s="22">
        <v>0</v>
      </c>
      <c r="AL5987" s="22">
        <v>0</v>
      </c>
      <c r="AM5987" s="22">
        <v>0</v>
      </c>
      <c r="AN5987" s="22">
        <v>0</v>
      </c>
      <c r="AO5987" s="22">
        <v>-8.75</v>
      </c>
      <c r="AP5987" s="18">
        <f>SUM(AI5987:AO5987)</f>
        <v>96.54625</v>
      </c>
    </row>
    <row r="5988" ht="20.35" customHeight="1">
      <c r="A5988" t="s" s="28">
        <v>4452</v>
      </c>
      <c r="B5988" s="15">
        <v>44684</v>
      </c>
      <c r="C5988" s="17">
        <v>1</v>
      </c>
      <c r="D5988" s="16"/>
      <c r="E5988" s="31"/>
      <c r="F5988" s="31"/>
      <c r="G5988" s="16"/>
      <c r="H5988" s="16"/>
      <c r="I5988" s="16"/>
      <c r="J5988" s="16"/>
      <c r="K5988" s="16"/>
      <c r="L5988" s="16"/>
      <c r="M5988" s="16"/>
      <c r="N5988" s="16"/>
      <c r="O5988" s="16"/>
      <c r="P5988" s="16"/>
      <c r="Q5988" s="16"/>
      <c r="R5988" s="16"/>
      <c r="S5988" s="16"/>
      <c r="T5988" s="16"/>
      <c r="U5988" s="16"/>
      <c r="V5988" s="16"/>
      <c r="W5988" s="16"/>
      <c r="X5988" s="16"/>
      <c r="Y5988" s="16"/>
      <c r="Z5988" s="16"/>
      <c r="AA5988" s="16"/>
      <c r="AB5988" s="16"/>
      <c r="AC5988" s="16"/>
      <c r="AD5988" s="16"/>
      <c r="AE5988" s="16"/>
      <c r="AF5988" s="16"/>
      <c r="AG5988" s="16"/>
      <c r="AH5988" s="16"/>
      <c r="AI5988" s="18">
        <v>349.99</v>
      </c>
      <c r="AJ5988" s="22">
        <v>0</v>
      </c>
      <c r="AK5988" s="22">
        <v>0</v>
      </c>
      <c r="AL5988" s="22">
        <f>AI5988*-0.029-0.3</f>
        <v>-10.44971</v>
      </c>
      <c r="AM5988" s="22">
        <v>0</v>
      </c>
      <c r="AN5988" s="22">
        <v>-14.76</v>
      </c>
      <c r="AO5988" s="22">
        <v>0</v>
      </c>
      <c r="AP5988" s="18">
        <f>SUM(AI5988:AO5988)</f>
        <v>324.78029</v>
      </c>
    </row>
    <row r="5989" ht="20.35" customHeight="1">
      <c r="A5989" t="s" s="28">
        <v>4261</v>
      </c>
      <c r="B5989" s="15">
        <v>44684</v>
      </c>
      <c r="C5989" s="16"/>
      <c r="D5989" s="16"/>
      <c r="E5989" s="31"/>
      <c r="F5989" s="31"/>
      <c r="G5989" s="16"/>
      <c r="H5989" s="16"/>
      <c r="I5989" s="16"/>
      <c r="J5989" s="16"/>
      <c r="K5989" s="16"/>
      <c r="L5989" s="16"/>
      <c r="M5989" s="16"/>
      <c r="N5989" s="16"/>
      <c r="O5989" s="16"/>
      <c r="P5989" s="16"/>
      <c r="Q5989" s="16"/>
      <c r="R5989" s="16"/>
      <c r="S5989" s="16"/>
      <c r="T5989" s="16"/>
      <c r="U5989" s="16"/>
      <c r="V5989" s="16"/>
      <c r="W5989" s="16"/>
      <c r="X5989" s="16"/>
      <c r="Y5989" s="16"/>
      <c r="Z5989" s="16"/>
      <c r="AA5989" s="16"/>
      <c r="AB5989" s="16"/>
      <c r="AC5989" s="16"/>
      <c r="AD5989" s="16"/>
      <c r="AE5989" s="16"/>
      <c r="AF5989" s="16"/>
      <c r="AG5989" s="16"/>
      <c r="AH5989" s="16"/>
      <c r="AI5989" s="18">
        <v>348.19</v>
      </c>
      <c r="AJ5989" s="22">
        <f>AI5989*-0.029+-0.3</f>
        <v>-10.39751</v>
      </c>
      <c r="AK5989" s="22">
        <v>0</v>
      </c>
      <c r="AL5989" s="22">
        <v>0</v>
      </c>
      <c r="AM5989" s="22">
        <v>0</v>
      </c>
      <c r="AN5989" s="22">
        <v>-38.19</v>
      </c>
      <c r="AO5989" s="22">
        <v>0</v>
      </c>
      <c r="AP5989" s="18">
        <f>SUM(AI5989:AO5989)</f>
        <v>299.60249</v>
      </c>
    </row>
    <row r="5990" ht="20.35" customHeight="1">
      <c r="A5990" t="s" s="28">
        <v>4453</v>
      </c>
      <c r="B5990" s="15">
        <v>44684</v>
      </c>
      <c r="C5990" s="16"/>
      <c r="D5990" s="16"/>
      <c r="E5990" s="31"/>
      <c r="F5990" s="31"/>
      <c r="G5990" s="16"/>
      <c r="H5990" s="16"/>
      <c r="I5990" s="16"/>
      <c r="J5990" s="16"/>
      <c r="K5990" s="16"/>
      <c r="L5990" s="16"/>
      <c r="M5990" s="16"/>
      <c r="N5990" s="16"/>
      <c r="O5990" s="16"/>
      <c r="P5990" s="16"/>
      <c r="Q5990" s="16"/>
      <c r="R5990" s="16"/>
      <c r="S5990" s="16"/>
      <c r="T5990" s="16"/>
      <c r="U5990" s="16"/>
      <c r="V5990" s="16"/>
      <c r="W5990" s="16"/>
      <c r="X5990" s="16"/>
      <c r="Y5990" s="16"/>
      <c r="Z5990" s="16"/>
      <c r="AA5990" s="16"/>
      <c r="AB5990" s="16"/>
      <c r="AC5990" s="16"/>
      <c r="AD5990" s="16"/>
      <c r="AE5990" s="16"/>
      <c r="AF5990" s="16"/>
      <c r="AG5990" s="16"/>
      <c r="AH5990" s="16"/>
      <c r="AI5990" s="18">
        <v>82.97</v>
      </c>
      <c r="AJ5990" s="22">
        <f>AI5990*-0.029+-0.3</f>
        <v>-2.70613</v>
      </c>
      <c r="AK5990" s="22">
        <v>0</v>
      </c>
      <c r="AL5990" s="22">
        <v>0</v>
      </c>
      <c r="AM5990" s="22">
        <v>0</v>
      </c>
      <c r="AN5990" s="22">
        <v>-8.75</v>
      </c>
      <c r="AO5990" s="22">
        <v>0</v>
      </c>
      <c r="AP5990" s="18">
        <f>SUM(AI5990:AO5990)</f>
        <v>71.51387</v>
      </c>
    </row>
    <row r="5991" ht="20.35" customHeight="1">
      <c r="A5991" t="s" s="28">
        <v>2727</v>
      </c>
      <c r="B5991" s="15">
        <v>44685</v>
      </c>
      <c r="C5991" s="17">
        <v>1</v>
      </c>
      <c r="D5991" s="16"/>
      <c r="E5991" s="31"/>
      <c r="F5991" s="31"/>
      <c r="G5991" s="16"/>
      <c r="H5991" s="16"/>
      <c r="I5991" s="16"/>
      <c r="J5991" s="16"/>
      <c r="K5991" s="16"/>
      <c r="L5991" s="16"/>
      <c r="M5991" s="16"/>
      <c r="N5991" s="16"/>
      <c r="O5991" s="16"/>
      <c r="P5991" s="16"/>
      <c r="Q5991" s="16"/>
      <c r="R5991" s="16"/>
      <c r="S5991" s="16"/>
      <c r="T5991" s="16"/>
      <c r="U5991" s="16"/>
      <c r="V5991" s="16"/>
      <c r="W5991" s="16"/>
      <c r="X5991" s="16"/>
      <c r="Y5991" s="16"/>
      <c r="Z5991" s="16"/>
      <c r="AA5991" s="16"/>
      <c r="AB5991" s="16"/>
      <c r="AC5991" s="16"/>
      <c r="AD5991" s="16"/>
      <c r="AE5991" s="16"/>
      <c r="AF5991" s="16"/>
      <c r="AG5991" s="16"/>
      <c r="AH5991" s="16"/>
      <c r="AI5991" s="18">
        <v>473.05</v>
      </c>
      <c r="AJ5991" s="22">
        <f>AI5991*-0.029+-0.3</f>
        <v>-14.01845</v>
      </c>
      <c r="AK5991" s="22">
        <v>0</v>
      </c>
      <c r="AL5991" s="22">
        <v>0</v>
      </c>
      <c r="AM5991" s="22">
        <v>0</v>
      </c>
      <c r="AN5991" s="22">
        <v>-13.23</v>
      </c>
      <c r="AO5991" s="22">
        <v>-38.06</v>
      </c>
      <c r="AP5991" s="18">
        <f>SUM(AI5991:AO5991)</f>
        <v>407.74155</v>
      </c>
    </row>
    <row r="5992" ht="20.35" customHeight="1">
      <c r="A5992" t="s" s="28">
        <v>3412</v>
      </c>
      <c r="B5992" s="15">
        <v>44685</v>
      </c>
      <c r="C5992" s="16"/>
      <c r="D5992" s="16"/>
      <c r="E5992" s="31"/>
      <c r="F5992" s="31"/>
      <c r="G5992" s="16"/>
      <c r="H5992" s="16"/>
      <c r="I5992" s="16"/>
      <c r="J5992" s="16"/>
      <c r="K5992" s="16"/>
      <c r="L5992" s="16"/>
      <c r="M5992" s="16"/>
      <c r="N5992" s="16"/>
      <c r="O5992" s="16"/>
      <c r="P5992" s="16"/>
      <c r="Q5992" s="16"/>
      <c r="R5992" s="16"/>
      <c r="S5992" s="16"/>
      <c r="T5992" s="16"/>
      <c r="U5992" s="17">
        <v>4</v>
      </c>
      <c r="V5992" s="16"/>
      <c r="W5992" s="16"/>
      <c r="X5992" s="16"/>
      <c r="Y5992" s="16"/>
      <c r="Z5992" s="16"/>
      <c r="AA5992" s="16"/>
      <c r="AB5992" s="16"/>
      <c r="AC5992" s="16"/>
      <c r="AD5992" s="16"/>
      <c r="AE5992" s="16"/>
      <c r="AF5992" s="16"/>
      <c r="AG5992" s="16"/>
      <c r="AH5992" s="16"/>
      <c r="AI5992" s="18">
        <v>10456.48</v>
      </c>
      <c r="AJ5992" s="22">
        <v>0</v>
      </c>
      <c r="AK5992" s="22">
        <v>0</v>
      </c>
      <c r="AL5992" s="22">
        <v>0</v>
      </c>
      <c r="AM5992" s="22">
        <v>0</v>
      </c>
      <c r="AN5992" s="22">
        <v>-286.52</v>
      </c>
      <c r="AO5992" s="22">
        <v>0</v>
      </c>
      <c r="AP5992" s="18">
        <f>SUM(AI5992:AO5992)</f>
        <v>10169.96</v>
      </c>
    </row>
    <row r="5993" ht="20.35" customHeight="1">
      <c r="A5993" t="s" s="28">
        <v>4454</v>
      </c>
      <c r="B5993" s="15">
        <v>44685</v>
      </c>
      <c r="C5993" s="16"/>
      <c r="D5993" s="16"/>
      <c r="E5993" s="31"/>
      <c r="F5993" s="31"/>
      <c r="G5993" s="16"/>
      <c r="H5993" s="16"/>
      <c r="I5993" s="16"/>
      <c r="J5993" s="16"/>
      <c r="K5993" s="16"/>
      <c r="L5993" s="16"/>
      <c r="M5993" s="16"/>
      <c r="N5993" s="16"/>
      <c r="O5993" s="16"/>
      <c r="P5993" s="16"/>
      <c r="Q5993" s="16"/>
      <c r="R5993" s="16"/>
      <c r="S5993" s="16"/>
      <c r="T5993" s="16"/>
      <c r="U5993" s="16"/>
      <c r="V5993" s="16"/>
      <c r="W5993" s="16"/>
      <c r="X5993" s="16"/>
      <c r="Y5993" s="16"/>
      <c r="Z5993" s="16"/>
      <c r="AA5993" s="16"/>
      <c r="AB5993" s="16"/>
      <c r="AC5993" s="16"/>
      <c r="AD5993" s="16"/>
      <c r="AE5993" s="16"/>
      <c r="AF5993" s="16"/>
      <c r="AG5993" s="16"/>
      <c r="AH5993" s="16"/>
      <c r="AI5993" s="18">
        <v>749.75</v>
      </c>
      <c r="AJ5993" s="22">
        <f>AI5993*-0.029+-0.3</f>
        <v>-22.04275</v>
      </c>
      <c r="AK5993" s="22">
        <v>0</v>
      </c>
      <c r="AL5993" s="22">
        <v>0</v>
      </c>
      <c r="AM5993" s="22">
        <v>0</v>
      </c>
      <c r="AN5993" s="22">
        <v>-14.85</v>
      </c>
      <c r="AO5993" s="22">
        <v>0</v>
      </c>
      <c r="AP5993" s="18">
        <f>SUM(AI5993:AO5993)</f>
        <v>712.85725</v>
      </c>
    </row>
    <row r="5994" ht="20.35" customHeight="1">
      <c r="A5994" t="s" s="28">
        <v>4455</v>
      </c>
      <c r="B5994" s="15">
        <v>44685</v>
      </c>
      <c r="C5994" s="16"/>
      <c r="D5994" s="16"/>
      <c r="E5994" s="31"/>
      <c r="F5994" s="31"/>
      <c r="G5994" s="16"/>
      <c r="H5994" s="16"/>
      <c r="I5994" s="16"/>
      <c r="J5994" s="16"/>
      <c r="K5994" s="16"/>
      <c r="L5994" s="16"/>
      <c r="M5994" s="16"/>
      <c r="N5994" s="16"/>
      <c r="O5994" s="16"/>
      <c r="P5994" s="16"/>
      <c r="Q5994" s="16"/>
      <c r="R5994" s="16"/>
      <c r="S5994" s="16"/>
      <c r="T5994" s="16"/>
      <c r="U5994" s="16"/>
      <c r="V5994" s="16"/>
      <c r="W5994" s="16"/>
      <c r="X5994" s="17">
        <v>2</v>
      </c>
      <c r="Y5994" s="16"/>
      <c r="Z5994" s="16"/>
      <c r="AA5994" s="16"/>
      <c r="AB5994" s="16"/>
      <c r="AC5994" s="16"/>
      <c r="AD5994" s="16"/>
      <c r="AE5994" s="16"/>
      <c r="AF5994" s="16"/>
      <c r="AG5994" s="16"/>
      <c r="AH5994" s="16"/>
      <c r="AI5994" s="18">
        <v>299.97</v>
      </c>
      <c r="AJ5994" s="22">
        <f>AI5994*-0.029+-0.3</f>
        <v>-8.999129999999999</v>
      </c>
      <c r="AK5994" s="22">
        <v>0</v>
      </c>
      <c r="AL5994" s="22">
        <v>0</v>
      </c>
      <c r="AM5994" s="22">
        <v>0</v>
      </c>
      <c r="AN5994" s="22">
        <v>-10.95</v>
      </c>
      <c r="AO5994" s="22">
        <v>0</v>
      </c>
      <c r="AP5994" s="18">
        <f>SUM(AI5994:AO5994)</f>
        <v>280.02087</v>
      </c>
    </row>
    <row r="5995" ht="20.35" customHeight="1">
      <c r="A5995" t="s" s="28">
        <v>4456</v>
      </c>
      <c r="B5995" s="15">
        <v>44685</v>
      </c>
      <c r="C5995" s="17">
        <v>1</v>
      </c>
      <c r="D5995" s="16"/>
      <c r="E5995" s="31"/>
      <c r="F5995" s="59">
        <v>1</v>
      </c>
      <c r="G5995" s="16"/>
      <c r="H5995" s="16"/>
      <c r="I5995" s="16"/>
      <c r="J5995" s="16"/>
      <c r="K5995" s="16"/>
      <c r="L5995" s="16"/>
      <c r="M5995" s="16"/>
      <c r="N5995" s="16"/>
      <c r="O5995" s="16"/>
      <c r="P5995" s="16"/>
      <c r="Q5995" s="16"/>
      <c r="R5995" s="16"/>
      <c r="S5995" s="16"/>
      <c r="T5995" s="16"/>
      <c r="U5995" s="16"/>
      <c r="V5995" s="16"/>
      <c r="W5995" s="16"/>
      <c r="X5995" s="16"/>
      <c r="Y5995" s="16"/>
      <c r="Z5995" s="16"/>
      <c r="AA5995" s="16"/>
      <c r="AB5995" s="16"/>
      <c r="AC5995" s="16"/>
      <c r="AD5995" s="16"/>
      <c r="AE5995" s="16"/>
      <c r="AF5995" s="16"/>
      <c r="AG5995" s="16"/>
      <c r="AH5995" s="16"/>
      <c r="AI5995" s="18">
        <v>595.13</v>
      </c>
      <c r="AJ5995" s="22">
        <f>AI5995*-0.029+-0.3</f>
        <v>-17.55877</v>
      </c>
      <c r="AK5995" s="22">
        <v>0</v>
      </c>
      <c r="AL5995" s="22">
        <v>0</v>
      </c>
      <c r="AM5995" s="22">
        <v>0</v>
      </c>
      <c r="AN5995" s="22">
        <v>-13.23</v>
      </c>
      <c r="AO5995" s="22">
        <v>0</v>
      </c>
      <c r="AP5995" s="18">
        <f>SUM(AI5995:AO5995)</f>
        <v>564.34123</v>
      </c>
    </row>
    <row r="5996" ht="20.35" customHeight="1">
      <c r="A5996" t="s" s="28">
        <v>4457</v>
      </c>
      <c r="B5996" s="15">
        <v>44685</v>
      </c>
      <c r="C5996" s="16"/>
      <c r="D5996" s="16"/>
      <c r="E5996" s="31"/>
      <c r="F5996" s="31"/>
      <c r="G5996" s="16"/>
      <c r="H5996" s="16"/>
      <c r="I5996" s="16"/>
      <c r="J5996" s="16"/>
      <c r="K5996" s="16"/>
      <c r="L5996" s="16"/>
      <c r="M5996" s="16"/>
      <c r="N5996" s="16"/>
      <c r="O5996" s="16"/>
      <c r="P5996" s="16"/>
      <c r="Q5996" s="16"/>
      <c r="R5996" s="16"/>
      <c r="S5996" s="16"/>
      <c r="T5996" s="16"/>
      <c r="U5996" s="16"/>
      <c r="V5996" s="16"/>
      <c r="W5996" s="16"/>
      <c r="X5996" s="16"/>
      <c r="Y5996" s="16"/>
      <c r="Z5996" s="17">
        <v>1</v>
      </c>
      <c r="AA5996" s="16"/>
      <c r="AB5996" s="16"/>
      <c r="AC5996" s="16"/>
      <c r="AD5996" s="16"/>
      <c r="AE5996" s="16"/>
      <c r="AF5996" s="16"/>
      <c r="AG5996" s="16"/>
      <c r="AH5996" s="16"/>
      <c r="AI5996" s="18">
        <v>65.22</v>
      </c>
      <c r="AJ5996" s="22">
        <f>AI5996*-0.029+-0.3</f>
        <v>-2.19138</v>
      </c>
      <c r="AK5996" s="22">
        <v>0</v>
      </c>
      <c r="AL5996" s="22">
        <v>0</v>
      </c>
      <c r="AM5996" s="22">
        <v>0</v>
      </c>
      <c r="AN5996" s="22">
        <v>-8.75</v>
      </c>
      <c r="AO5996" s="22">
        <v>-5.24</v>
      </c>
      <c r="AP5996" s="18">
        <f>SUM(AI5996:AO5996)</f>
        <v>49.03862</v>
      </c>
    </row>
    <row r="5997" ht="20.35" customHeight="1">
      <c r="A5997" t="s" s="28">
        <v>3074</v>
      </c>
      <c r="B5997" s="15">
        <v>44685</v>
      </c>
      <c r="C5997" s="16"/>
      <c r="D5997" s="16"/>
      <c r="E5997" s="31"/>
      <c r="F5997" s="31"/>
      <c r="G5997" s="16"/>
      <c r="H5997" s="16"/>
      <c r="I5997" s="16"/>
      <c r="J5997" s="16"/>
      <c r="K5997" s="16"/>
      <c r="L5997" s="16"/>
      <c r="M5997" s="16"/>
      <c r="N5997" s="16"/>
      <c r="O5997" s="16"/>
      <c r="P5997" s="16"/>
      <c r="Q5997" s="16"/>
      <c r="R5997" s="16"/>
      <c r="S5997" s="16"/>
      <c r="T5997" s="16"/>
      <c r="U5997" s="16"/>
      <c r="V5997" s="16"/>
      <c r="W5997" s="16"/>
      <c r="X5997" s="17">
        <v>14</v>
      </c>
      <c r="Y5997" s="16"/>
      <c r="Z5997" s="16"/>
      <c r="AA5997" s="16"/>
      <c r="AB5997" s="16"/>
      <c r="AC5997" s="16"/>
      <c r="AD5997" s="16"/>
      <c r="AE5997" s="16"/>
      <c r="AF5997" s="16"/>
      <c r="AG5997" s="16"/>
      <c r="AH5997" s="16"/>
      <c r="AI5997" s="18">
        <v>2623.52</v>
      </c>
      <c r="AJ5997" s="22">
        <v>0</v>
      </c>
      <c r="AK5997" s="22">
        <f>AI5997*-0.029+-0.3</f>
        <v>-76.38208</v>
      </c>
      <c r="AL5997" s="22">
        <v>0</v>
      </c>
      <c r="AM5997" s="22">
        <v>0</v>
      </c>
      <c r="AN5997" s="22">
        <v>-218.76</v>
      </c>
      <c r="AO5997" s="22">
        <v>0</v>
      </c>
      <c r="AP5997" s="18">
        <f>SUM(AI5997:AO5997)</f>
        <v>2328.37792</v>
      </c>
    </row>
    <row r="5998" ht="20.35" customHeight="1">
      <c r="A5998" t="s" s="28">
        <v>4232</v>
      </c>
      <c r="B5998" s="15">
        <v>44686</v>
      </c>
      <c r="C5998" s="16"/>
      <c r="D5998" s="16"/>
      <c r="E5998" s="31"/>
      <c r="F5998" s="31"/>
      <c r="G5998" s="16"/>
      <c r="H5998" s="16"/>
      <c r="I5998" s="16"/>
      <c r="J5998" s="16"/>
      <c r="K5998" s="16"/>
      <c r="L5998" s="16"/>
      <c r="M5998" s="16"/>
      <c r="N5998" s="16"/>
      <c r="O5998" s="16"/>
      <c r="P5998" s="16"/>
      <c r="Q5998" s="16"/>
      <c r="R5998" s="16"/>
      <c r="S5998" s="16"/>
      <c r="T5998" s="16"/>
      <c r="U5998" s="17">
        <v>1</v>
      </c>
      <c r="V5998" s="16"/>
      <c r="W5998" s="16"/>
      <c r="X5998" s="16"/>
      <c r="Y5998" s="16"/>
      <c r="Z5998" s="16"/>
      <c r="AA5998" s="16"/>
      <c r="AB5998" s="16"/>
      <c r="AC5998" s="16"/>
      <c r="AD5998" s="16"/>
      <c r="AE5998" s="16"/>
      <c r="AF5998" s="16"/>
      <c r="AG5998" s="16"/>
      <c r="AH5998" s="16"/>
      <c r="AI5998" s="18">
        <v>3330.57</v>
      </c>
      <c r="AJ5998" s="22">
        <f>AI5998*-0.029+-0.3</f>
        <v>-96.88652999999999</v>
      </c>
      <c r="AK5998" s="22">
        <v>0</v>
      </c>
      <c r="AL5998" s="22">
        <v>0</v>
      </c>
      <c r="AM5998" s="22">
        <v>0</v>
      </c>
      <c r="AN5998" s="22">
        <v>-108.82</v>
      </c>
      <c r="AO5998" s="22">
        <v>0</v>
      </c>
      <c r="AP5998" s="18">
        <f>SUM(AI5998:AO5998)</f>
        <v>3124.86347</v>
      </c>
    </row>
    <row r="5999" ht="20.35" customHeight="1">
      <c r="A5999" t="s" s="28">
        <v>2529</v>
      </c>
      <c r="B5999" s="15">
        <v>44686</v>
      </c>
      <c r="C5999" s="16"/>
      <c r="D5999" s="16"/>
      <c r="E5999" s="31"/>
      <c r="F5999" s="31"/>
      <c r="G5999" s="16"/>
      <c r="H5999" s="16"/>
      <c r="I5999" s="16"/>
      <c r="J5999" s="16"/>
      <c r="K5999" s="16"/>
      <c r="L5999" s="16"/>
      <c r="M5999" s="16"/>
      <c r="N5999" s="16"/>
      <c r="O5999" s="16"/>
      <c r="P5999" s="16"/>
      <c r="Q5999" s="16"/>
      <c r="R5999" s="16"/>
      <c r="S5999" s="16"/>
      <c r="T5999" s="16"/>
      <c r="U5999" s="16"/>
      <c r="V5999" s="16"/>
      <c r="W5999" s="16"/>
      <c r="X5999" s="17">
        <v>1</v>
      </c>
      <c r="Y5999" s="16"/>
      <c r="Z5999" s="16"/>
      <c r="AA5999" s="16"/>
      <c r="AB5999" s="16"/>
      <c r="AC5999" s="16"/>
      <c r="AD5999" s="16"/>
      <c r="AE5999" s="16"/>
      <c r="AF5999" s="16"/>
      <c r="AG5999" s="16"/>
      <c r="AH5999" s="16"/>
      <c r="AI5999" s="18">
        <v>212.03</v>
      </c>
      <c r="AJ5999" s="22">
        <f>AI5999*-0.029+-0.3</f>
        <v>-6.44887</v>
      </c>
      <c r="AK5999" s="22">
        <v>0</v>
      </c>
      <c r="AL5999" s="22">
        <v>0</v>
      </c>
      <c r="AM5999" s="22">
        <v>0</v>
      </c>
      <c r="AN5999" s="22">
        <v>-14.49</v>
      </c>
      <c r="AO5999" s="22">
        <v>-17.06</v>
      </c>
      <c r="AP5999" s="18">
        <f>SUM(AI5999:AO5999)</f>
        <v>174.03113</v>
      </c>
    </row>
    <row r="6000" ht="20.35" customHeight="1">
      <c r="A6000" t="s" s="28">
        <v>4458</v>
      </c>
      <c r="B6000" s="15">
        <v>44686</v>
      </c>
      <c r="C6000" s="17">
        <v>1</v>
      </c>
      <c r="D6000" s="16"/>
      <c r="E6000" s="31"/>
      <c r="F6000" s="59">
        <v>1</v>
      </c>
      <c r="G6000" s="16"/>
      <c r="H6000" s="16"/>
      <c r="I6000" s="16"/>
      <c r="J6000" s="16"/>
      <c r="K6000" s="16"/>
      <c r="L6000" s="16"/>
      <c r="M6000" s="16"/>
      <c r="N6000" s="16"/>
      <c r="O6000" s="16"/>
      <c r="P6000" s="16"/>
      <c r="Q6000" s="16"/>
      <c r="R6000" s="16"/>
      <c r="S6000" s="16"/>
      <c r="T6000" s="16"/>
      <c r="U6000" s="16"/>
      <c r="V6000" s="16"/>
      <c r="W6000" s="16"/>
      <c r="X6000" s="16"/>
      <c r="Y6000" s="16"/>
      <c r="Z6000" s="16"/>
      <c r="AA6000" s="16"/>
      <c r="AB6000" s="16"/>
      <c r="AC6000" s="16"/>
      <c r="AD6000" s="16"/>
      <c r="AE6000" s="16"/>
      <c r="AF6000" s="16"/>
      <c r="AG6000" s="16"/>
      <c r="AH6000" s="16"/>
      <c r="AI6000" s="18">
        <v>549.99</v>
      </c>
      <c r="AJ6000" s="22">
        <f>AI6000*-0.029+-0.3</f>
        <v>-16.24971</v>
      </c>
      <c r="AK6000" s="22">
        <v>0</v>
      </c>
      <c r="AL6000" s="22">
        <v>0</v>
      </c>
      <c r="AM6000" s="22">
        <v>0</v>
      </c>
      <c r="AN6000" s="22">
        <v>-16.06</v>
      </c>
      <c r="AO6000" s="22">
        <v>0</v>
      </c>
      <c r="AP6000" s="18">
        <f>SUM(AI6000:AO6000)</f>
        <v>517.68029</v>
      </c>
    </row>
    <row r="6001" ht="20.35" customHeight="1">
      <c r="A6001" t="s" s="28">
        <v>4245</v>
      </c>
      <c r="B6001" s="15">
        <v>44686</v>
      </c>
      <c r="C6001" s="16"/>
      <c r="D6001" s="16"/>
      <c r="E6001" s="31"/>
      <c r="F6001" s="31"/>
      <c r="G6001" s="16"/>
      <c r="H6001" s="16"/>
      <c r="I6001" s="16"/>
      <c r="J6001" s="16"/>
      <c r="K6001" s="16"/>
      <c r="L6001" s="16"/>
      <c r="M6001" s="16"/>
      <c r="N6001" s="16"/>
      <c r="O6001" s="16"/>
      <c r="P6001" s="16"/>
      <c r="Q6001" s="16"/>
      <c r="R6001" s="16"/>
      <c r="S6001" s="16"/>
      <c r="T6001" s="16"/>
      <c r="U6001" s="16"/>
      <c r="V6001" s="16"/>
      <c r="W6001" s="16"/>
      <c r="X6001" s="16"/>
      <c r="Y6001" s="16"/>
      <c r="Z6001" s="17">
        <v>3</v>
      </c>
      <c r="AA6001" s="16"/>
      <c r="AB6001" s="16"/>
      <c r="AC6001" s="16"/>
      <c r="AD6001" s="16"/>
      <c r="AE6001" s="16"/>
      <c r="AF6001" s="16"/>
      <c r="AG6001" s="16"/>
      <c r="AH6001" s="16"/>
      <c r="AI6001" s="18">
        <v>149.97</v>
      </c>
      <c r="AJ6001" s="22">
        <f>AI6001*-0.029+-0.3</f>
        <v>-4.64913</v>
      </c>
      <c r="AK6001" s="22">
        <v>0</v>
      </c>
      <c r="AL6001" s="22">
        <v>0</v>
      </c>
      <c r="AM6001" s="22">
        <v>0</v>
      </c>
      <c r="AN6001" s="22">
        <v>-10.95</v>
      </c>
      <c r="AO6001" s="22">
        <v>0</v>
      </c>
      <c r="AP6001" s="18">
        <f>SUM(AI6001:AO6001)</f>
        <v>134.37087</v>
      </c>
    </row>
    <row r="6002" ht="20.35" customHeight="1">
      <c r="A6002" t="s" s="28">
        <v>3137</v>
      </c>
      <c r="B6002" s="15">
        <v>44686</v>
      </c>
      <c r="C6002" s="16"/>
      <c r="D6002" s="16"/>
      <c r="E6002" s="31"/>
      <c r="F6002" s="31"/>
      <c r="G6002" s="16"/>
      <c r="H6002" s="16"/>
      <c r="I6002" s="16"/>
      <c r="J6002" s="16"/>
      <c r="K6002" s="16"/>
      <c r="L6002" s="16"/>
      <c r="M6002" s="16"/>
      <c r="N6002" s="16"/>
      <c r="O6002" s="16"/>
      <c r="P6002" s="16"/>
      <c r="Q6002" s="16"/>
      <c r="R6002" s="16"/>
      <c r="S6002" s="16"/>
      <c r="T6002" s="16"/>
      <c r="U6002" s="16"/>
      <c r="V6002" s="16"/>
      <c r="W6002" s="16"/>
      <c r="X6002" s="17">
        <v>1</v>
      </c>
      <c r="Y6002" s="16"/>
      <c r="Z6002" s="16"/>
      <c r="AA6002" s="16"/>
      <c r="AB6002" s="16"/>
      <c r="AC6002" s="16"/>
      <c r="AD6002" s="16"/>
      <c r="AE6002" s="16"/>
      <c r="AF6002" s="16"/>
      <c r="AG6002" s="16"/>
      <c r="AH6002" s="16"/>
      <c r="AI6002" s="18">
        <v>170.95</v>
      </c>
      <c r="AJ6002" s="22">
        <v>0</v>
      </c>
      <c r="AK6002" s="22">
        <f>AI6002*-0.029+-0.3</f>
        <v>-5.25755</v>
      </c>
      <c r="AL6002" s="22">
        <v>0</v>
      </c>
      <c r="AM6002" s="22">
        <v>0</v>
      </c>
      <c r="AN6002" s="22">
        <v>-10.95</v>
      </c>
      <c r="AO6002" s="22">
        <v>0</v>
      </c>
      <c r="AP6002" s="18">
        <f>SUM(AI6002:AO6002)</f>
        <v>154.74245</v>
      </c>
    </row>
    <row r="6003" ht="20.35" customHeight="1">
      <c r="A6003" t="s" s="28">
        <v>4459</v>
      </c>
      <c r="B6003" s="15">
        <v>44686</v>
      </c>
      <c r="C6003" s="16"/>
      <c r="D6003" s="16"/>
      <c r="E6003" s="31"/>
      <c r="F6003" s="31"/>
      <c r="G6003" s="16"/>
      <c r="H6003" s="16"/>
      <c r="I6003" s="16"/>
      <c r="J6003" s="16"/>
      <c r="K6003" s="16"/>
      <c r="L6003" s="16"/>
      <c r="M6003" s="16"/>
      <c r="N6003" s="16"/>
      <c r="O6003" s="16"/>
      <c r="P6003" s="16"/>
      <c r="Q6003" s="16"/>
      <c r="R6003" s="16"/>
      <c r="S6003" s="16"/>
      <c r="T6003" s="16"/>
      <c r="U6003" s="16"/>
      <c r="V6003" s="16"/>
      <c r="W6003" s="16"/>
      <c r="X6003" s="16"/>
      <c r="Y6003" s="16"/>
      <c r="Z6003" s="16"/>
      <c r="AA6003" s="16"/>
      <c r="AB6003" s="16"/>
      <c r="AC6003" s="16"/>
      <c r="AD6003" s="16"/>
      <c r="AE6003" s="16"/>
      <c r="AF6003" s="16"/>
      <c r="AG6003" s="16"/>
      <c r="AH6003" s="16"/>
      <c r="AI6003" s="18">
        <v>25.94</v>
      </c>
      <c r="AJ6003" s="22">
        <v>0</v>
      </c>
      <c r="AK6003" s="22">
        <f>AI6003*-0.029+-0.3</f>
        <v>-1.05226</v>
      </c>
      <c r="AL6003" s="22">
        <v>0</v>
      </c>
      <c r="AM6003" s="22">
        <v>0</v>
      </c>
      <c r="AN6003" s="22">
        <v>-3.64</v>
      </c>
      <c r="AO6003" s="22">
        <v>0</v>
      </c>
      <c r="AP6003" s="18">
        <f>SUM(AI6003:AO6003)</f>
        <v>21.24774</v>
      </c>
    </row>
    <row r="6004" ht="20.35" customHeight="1">
      <c r="A6004" t="s" s="28">
        <v>4460</v>
      </c>
      <c r="B6004" s="15">
        <v>44686</v>
      </c>
      <c r="C6004" s="16"/>
      <c r="D6004" s="16"/>
      <c r="E6004" s="31"/>
      <c r="F6004" s="31"/>
      <c r="G6004" s="16"/>
      <c r="H6004" s="16"/>
      <c r="I6004" s="16"/>
      <c r="J6004" s="16"/>
      <c r="K6004" s="16"/>
      <c r="L6004" s="16"/>
      <c r="M6004" s="16"/>
      <c r="N6004" s="16"/>
      <c r="O6004" s="16"/>
      <c r="P6004" s="16"/>
      <c r="Q6004" s="16"/>
      <c r="R6004" s="16"/>
      <c r="S6004" s="16"/>
      <c r="T6004" s="16"/>
      <c r="U6004" s="16"/>
      <c r="V6004" s="16"/>
      <c r="W6004" s="16"/>
      <c r="X6004" s="17">
        <v>1</v>
      </c>
      <c r="Y6004" s="16"/>
      <c r="Z6004" s="16"/>
      <c r="AA6004" s="16"/>
      <c r="AB6004" s="16"/>
      <c r="AC6004" s="16"/>
      <c r="AD6004" s="16"/>
      <c r="AE6004" s="16"/>
      <c r="AF6004" s="16"/>
      <c r="AG6004" s="16"/>
      <c r="AH6004" s="16"/>
      <c r="AI6004" s="18">
        <v>195.7</v>
      </c>
      <c r="AJ6004" s="22">
        <f>AI6004*-0.029+-0.3</f>
        <v>-5.9753</v>
      </c>
      <c r="AK6004" s="22">
        <v>0</v>
      </c>
      <c r="AL6004" s="22">
        <v>0</v>
      </c>
      <c r="AM6004" s="22">
        <v>0</v>
      </c>
      <c r="AN6004" s="22">
        <v>-10.95</v>
      </c>
      <c r="AO6004" s="22">
        <v>-15.74</v>
      </c>
      <c r="AP6004" s="18">
        <f>SUM(AI6004:AO6004)</f>
        <v>163.0347</v>
      </c>
    </row>
    <row r="6005" ht="20.35" customHeight="1">
      <c r="A6005" t="s" s="28">
        <v>4461</v>
      </c>
      <c r="B6005" s="15">
        <v>44687</v>
      </c>
      <c r="C6005" s="16"/>
      <c r="D6005" s="16"/>
      <c r="E6005" s="31"/>
      <c r="F6005" s="31"/>
      <c r="G6005" s="16"/>
      <c r="H6005" s="16"/>
      <c r="I6005" s="16"/>
      <c r="J6005" s="16"/>
      <c r="K6005" s="16"/>
      <c r="L6005" s="16"/>
      <c r="M6005" s="16"/>
      <c r="N6005" s="16"/>
      <c r="O6005" s="16"/>
      <c r="P6005" s="16"/>
      <c r="Q6005" s="16"/>
      <c r="R6005" s="16"/>
      <c r="S6005" s="17">
        <v>1</v>
      </c>
      <c r="T6005" s="16"/>
      <c r="U6005" s="16"/>
      <c r="V6005" s="16"/>
      <c r="W6005" s="16"/>
      <c r="X6005" s="16"/>
      <c r="Y6005" s="16"/>
      <c r="Z6005" s="16"/>
      <c r="AA6005" s="16"/>
      <c r="AB6005" s="16"/>
      <c r="AC6005" s="16"/>
      <c r="AD6005" s="16"/>
      <c r="AE6005" s="16"/>
      <c r="AF6005" s="16"/>
      <c r="AG6005" s="16"/>
      <c r="AH6005" s="16"/>
      <c r="AI6005" s="18">
        <v>434.99</v>
      </c>
      <c r="AJ6005" s="22">
        <f>AI6005*-0.029+-0.3</f>
        <v>-12.91471</v>
      </c>
      <c r="AK6005" s="22">
        <v>0</v>
      </c>
      <c r="AL6005" s="22">
        <v>0</v>
      </c>
      <c r="AM6005" s="22">
        <v>0</v>
      </c>
      <c r="AN6005" s="22">
        <v>-10.95</v>
      </c>
      <c r="AO6005" s="22">
        <v>-35</v>
      </c>
      <c r="AP6005" s="18">
        <f>SUM(AI6005:AO6005)</f>
        <v>376.12529</v>
      </c>
    </row>
    <row r="6006" ht="20.35" customHeight="1">
      <c r="A6006" t="s" s="28">
        <v>4462</v>
      </c>
      <c r="B6006" s="15">
        <v>44690</v>
      </c>
      <c r="C6006" s="17">
        <v>1</v>
      </c>
      <c r="D6006" s="16"/>
      <c r="E6006" s="31"/>
      <c r="F6006" s="31"/>
      <c r="G6006" s="16"/>
      <c r="H6006" s="16"/>
      <c r="I6006" s="16"/>
      <c r="J6006" s="16"/>
      <c r="K6006" s="16"/>
      <c r="L6006" s="16"/>
      <c r="M6006" s="16"/>
      <c r="N6006" s="16"/>
      <c r="O6006" s="16"/>
      <c r="P6006" s="16"/>
      <c r="Q6006" s="16"/>
      <c r="R6006" s="16"/>
      <c r="S6006" s="16"/>
      <c r="T6006" s="16"/>
      <c r="U6006" s="16"/>
      <c r="V6006" s="16"/>
      <c r="W6006" s="16"/>
      <c r="X6006" s="16"/>
      <c r="Y6006" s="16"/>
      <c r="Z6006" s="16"/>
      <c r="AA6006" s="16"/>
      <c r="AB6006" s="16"/>
      <c r="AC6006" s="16"/>
      <c r="AD6006" s="16"/>
      <c r="AE6006" s="16"/>
      <c r="AF6006" s="16"/>
      <c r="AG6006" s="16"/>
      <c r="AH6006" s="16"/>
      <c r="AI6006" s="18">
        <v>349.99</v>
      </c>
      <c r="AJ6006" s="22">
        <f>AI6006*-0.029+-0.3</f>
        <v>-10.44971</v>
      </c>
      <c r="AK6006" s="22">
        <v>0</v>
      </c>
      <c r="AL6006" s="22">
        <v>0</v>
      </c>
      <c r="AM6006" s="22">
        <v>0</v>
      </c>
      <c r="AN6006" s="22">
        <v>-14.9</v>
      </c>
      <c r="AO6006" s="22">
        <v>0</v>
      </c>
      <c r="AP6006" s="18">
        <f>SUM(AI6006:AO6006)</f>
        <v>324.64029</v>
      </c>
    </row>
    <row r="6007" ht="20.35" customHeight="1">
      <c r="A6007" t="s" s="28">
        <v>4463</v>
      </c>
      <c r="B6007" s="15">
        <v>44690</v>
      </c>
      <c r="C6007" s="17">
        <v>1</v>
      </c>
      <c r="D6007" s="16"/>
      <c r="E6007" s="31"/>
      <c r="F6007" s="31"/>
      <c r="G6007" s="16"/>
      <c r="H6007" s="16"/>
      <c r="I6007" s="16"/>
      <c r="J6007" s="16"/>
      <c r="K6007" s="16"/>
      <c r="L6007" s="16"/>
      <c r="M6007" s="16"/>
      <c r="N6007" s="16"/>
      <c r="O6007" s="16"/>
      <c r="P6007" s="16"/>
      <c r="Q6007" s="16"/>
      <c r="R6007" s="16"/>
      <c r="S6007" s="16"/>
      <c r="T6007" s="16"/>
      <c r="U6007" s="16"/>
      <c r="V6007" s="16"/>
      <c r="W6007" s="16"/>
      <c r="X6007" s="16"/>
      <c r="Y6007" s="16"/>
      <c r="Z6007" s="16"/>
      <c r="AA6007" s="16"/>
      <c r="AB6007" s="16"/>
      <c r="AC6007" s="16"/>
      <c r="AD6007" s="16"/>
      <c r="AE6007" s="16"/>
      <c r="AF6007" s="16"/>
      <c r="AG6007" s="16"/>
      <c r="AH6007" s="16"/>
      <c r="AI6007" s="18">
        <v>468.77</v>
      </c>
      <c r="AJ6007" s="22">
        <f>AI6007*-0.029+-0.3</f>
        <v>-13.89433</v>
      </c>
      <c r="AK6007" s="22">
        <v>0</v>
      </c>
      <c r="AL6007" s="22">
        <v>0</v>
      </c>
      <c r="AM6007" s="22">
        <v>0</v>
      </c>
      <c r="AN6007" s="22">
        <v>-98.98</v>
      </c>
      <c r="AO6007" s="22">
        <v>0</v>
      </c>
      <c r="AP6007" s="18">
        <f>SUM(AI6007:AO6007)</f>
        <v>355.89567</v>
      </c>
    </row>
    <row r="6008" ht="20.35" customHeight="1">
      <c r="A6008" t="s" s="28">
        <v>4464</v>
      </c>
      <c r="B6008" s="15">
        <v>44690</v>
      </c>
      <c r="C6008" s="17">
        <v>1</v>
      </c>
      <c r="D6008" s="16"/>
      <c r="E6008" s="31"/>
      <c r="F6008" s="31"/>
      <c r="G6008" s="16"/>
      <c r="H6008" s="16"/>
      <c r="I6008" s="16"/>
      <c r="J6008" s="16"/>
      <c r="K6008" s="16"/>
      <c r="L6008" s="16"/>
      <c r="M6008" s="16"/>
      <c r="N6008" s="16"/>
      <c r="O6008" s="16"/>
      <c r="P6008" s="16"/>
      <c r="Q6008" s="16"/>
      <c r="R6008" s="16"/>
      <c r="S6008" s="16"/>
      <c r="T6008" s="16"/>
      <c r="U6008" s="16"/>
      <c r="V6008" s="16"/>
      <c r="W6008" s="16"/>
      <c r="X6008" s="16"/>
      <c r="Y6008" s="16"/>
      <c r="Z6008" s="16"/>
      <c r="AA6008" s="16"/>
      <c r="AB6008" s="16"/>
      <c r="AC6008" s="16"/>
      <c r="AD6008" s="16"/>
      <c r="AE6008" s="16"/>
      <c r="AF6008" s="16"/>
      <c r="AG6008" s="16"/>
      <c r="AH6008" s="16"/>
      <c r="AI6008" s="18">
        <v>380.61</v>
      </c>
      <c r="AJ6008" s="22">
        <f>AI6008*-0.029+-0.3</f>
        <v>-11.33769</v>
      </c>
      <c r="AK6008" s="22">
        <v>0</v>
      </c>
      <c r="AL6008" s="22">
        <v>0</v>
      </c>
      <c r="AM6008" s="22">
        <v>0</v>
      </c>
      <c r="AN6008" s="22">
        <v>-13.35</v>
      </c>
      <c r="AO6008" s="22">
        <v>-30.62</v>
      </c>
      <c r="AP6008" s="18">
        <f>SUM(AI6008:AO6008)</f>
        <v>325.30231</v>
      </c>
    </row>
    <row r="6009" ht="20.35" customHeight="1">
      <c r="A6009" t="s" s="28">
        <v>4465</v>
      </c>
      <c r="B6009" s="15">
        <v>44690</v>
      </c>
      <c r="C6009" s="16"/>
      <c r="D6009" s="16"/>
      <c r="E6009" s="31"/>
      <c r="F6009" s="31"/>
      <c r="G6009" s="16"/>
      <c r="H6009" s="16"/>
      <c r="I6009" s="17">
        <v>2</v>
      </c>
      <c r="J6009" s="16"/>
      <c r="K6009" s="16"/>
      <c r="L6009" s="16"/>
      <c r="M6009" s="16"/>
      <c r="N6009" s="16"/>
      <c r="O6009" s="16"/>
      <c r="P6009" s="16"/>
      <c r="Q6009" s="16"/>
      <c r="R6009" s="16"/>
      <c r="S6009" s="16"/>
      <c r="T6009" s="16"/>
      <c r="U6009" s="16"/>
      <c r="V6009" s="16"/>
      <c r="W6009" s="16"/>
      <c r="X6009" s="17">
        <v>1</v>
      </c>
      <c r="Y6009" s="16"/>
      <c r="Z6009" s="16"/>
      <c r="AA6009" s="16"/>
      <c r="AB6009" s="16"/>
      <c r="AC6009" s="16"/>
      <c r="AD6009" s="16"/>
      <c r="AE6009" s="16"/>
      <c r="AF6009" s="16"/>
      <c r="AG6009" s="16"/>
      <c r="AH6009" s="16"/>
      <c r="AI6009" s="18">
        <v>3067.95</v>
      </c>
      <c r="AJ6009" s="22">
        <v>0</v>
      </c>
      <c r="AK6009" s="22">
        <v>0</v>
      </c>
      <c r="AL6009" s="22">
        <f>AI6009*-0.029-0.3</f>
        <v>-89.27055</v>
      </c>
      <c r="AM6009" s="22">
        <v>0</v>
      </c>
      <c r="AN6009" s="22">
        <v>-69.16</v>
      </c>
      <c r="AO6009" s="22">
        <v>0</v>
      </c>
      <c r="AP6009" s="18">
        <f>SUM(AI6009:AO6009)</f>
        <v>2909.51945</v>
      </c>
    </row>
    <row r="6010" ht="20.35" customHeight="1">
      <c r="A6010" t="s" s="28">
        <v>2688</v>
      </c>
      <c r="B6010" s="15">
        <v>44690</v>
      </c>
      <c r="C6010" s="16"/>
      <c r="D6010" s="16"/>
      <c r="E6010" s="31"/>
      <c r="F6010" s="31"/>
      <c r="G6010" s="16"/>
      <c r="H6010" s="16"/>
      <c r="I6010" s="17">
        <v>4</v>
      </c>
      <c r="J6010" s="16"/>
      <c r="K6010" s="16"/>
      <c r="L6010" s="16"/>
      <c r="M6010" s="16"/>
      <c r="N6010" s="16"/>
      <c r="O6010" s="16"/>
      <c r="P6010" s="16"/>
      <c r="Q6010" s="16"/>
      <c r="R6010" s="16"/>
      <c r="S6010" s="17">
        <v>2</v>
      </c>
      <c r="T6010" s="16"/>
      <c r="U6010" s="16"/>
      <c r="V6010" s="16"/>
      <c r="W6010" s="16"/>
      <c r="X6010" s="16"/>
      <c r="Y6010" s="16"/>
      <c r="Z6010" s="16"/>
      <c r="AA6010" s="16"/>
      <c r="AB6010" s="16"/>
      <c r="AC6010" s="16"/>
      <c r="AD6010" s="16"/>
      <c r="AE6010" s="16"/>
      <c r="AF6010" s="16"/>
      <c r="AG6010" s="16"/>
      <c r="AH6010" s="16"/>
      <c r="AI6010" s="18">
        <v>4748.48</v>
      </c>
      <c r="AJ6010" s="22">
        <f>AI6010*-0.029+-0.3</f>
        <v>-138.00592</v>
      </c>
      <c r="AK6010" s="22">
        <v>0</v>
      </c>
      <c r="AL6010" s="22">
        <v>0</v>
      </c>
      <c r="AM6010" s="22">
        <v>0</v>
      </c>
      <c r="AN6010" s="22">
        <v>-44</v>
      </c>
      <c r="AO6010" s="22">
        <v>0</v>
      </c>
      <c r="AP6010" s="18">
        <f>SUM(AI6010:AO6010)</f>
        <v>4566.47408</v>
      </c>
    </row>
    <row r="6011" ht="20.35" customHeight="1">
      <c r="A6011" t="s" s="28">
        <v>4465</v>
      </c>
      <c r="B6011" s="15">
        <v>44690</v>
      </c>
      <c r="C6011" s="16"/>
      <c r="D6011" s="16"/>
      <c r="E6011" s="31"/>
      <c r="F6011" s="31"/>
      <c r="G6011" s="16"/>
      <c r="H6011" s="16"/>
      <c r="I6011" s="16"/>
      <c r="J6011" s="16"/>
      <c r="K6011" s="16"/>
      <c r="L6011" s="16"/>
      <c r="M6011" s="16"/>
      <c r="N6011" s="16"/>
      <c r="O6011" s="16"/>
      <c r="P6011" s="16"/>
      <c r="Q6011" s="16"/>
      <c r="R6011" s="16"/>
      <c r="S6011" s="17">
        <v>1</v>
      </c>
      <c r="T6011" s="16"/>
      <c r="U6011" s="16"/>
      <c r="V6011" s="16"/>
      <c r="W6011" s="16"/>
      <c r="X6011" s="16"/>
      <c r="Y6011" s="16"/>
      <c r="Z6011" s="16"/>
      <c r="AA6011" s="16"/>
      <c r="AB6011" s="16"/>
      <c r="AC6011" s="16"/>
      <c r="AD6011" s="16"/>
      <c r="AE6011" s="16"/>
      <c r="AF6011" s="16"/>
      <c r="AG6011" s="16"/>
      <c r="AH6011" s="16"/>
      <c r="AI6011" s="18">
        <v>399.99</v>
      </c>
      <c r="AJ6011" s="22">
        <f>AI6011*-0.029+-0.3</f>
        <v>-11.89971</v>
      </c>
      <c r="AK6011" s="22">
        <v>0</v>
      </c>
      <c r="AL6011" s="22">
        <v>0</v>
      </c>
      <c r="AM6011" s="22">
        <v>0</v>
      </c>
      <c r="AN6011" s="22">
        <v>0</v>
      </c>
      <c r="AO6011" s="22">
        <v>0</v>
      </c>
      <c r="AP6011" s="18">
        <f>SUM(AI6011:AO6011)</f>
        <v>388.09029</v>
      </c>
    </row>
    <row r="6012" ht="20.35" customHeight="1">
      <c r="A6012" t="s" s="28">
        <v>4466</v>
      </c>
      <c r="B6012" s="15">
        <v>44691</v>
      </c>
      <c r="C6012" s="17">
        <v>2</v>
      </c>
      <c r="D6012" s="16"/>
      <c r="E6012" s="31"/>
      <c r="F6012" s="31"/>
      <c r="G6012" s="16"/>
      <c r="H6012" s="16"/>
      <c r="I6012" s="16"/>
      <c r="J6012" s="16"/>
      <c r="K6012" s="16"/>
      <c r="L6012" s="16"/>
      <c r="M6012" s="16"/>
      <c r="N6012" s="16"/>
      <c r="O6012" s="16"/>
      <c r="P6012" s="16"/>
      <c r="Q6012" s="16"/>
      <c r="R6012" s="16"/>
      <c r="S6012" s="16"/>
      <c r="T6012" s="16"/>
      <c r="U6012" s="16"/>
      <c r="V6012" s="16"/>
      <c r="W6012" s="16"/>
      <c r="X6012" s="16"/>
      <c r="Y6012" s="16"/>
      <c r="Z6012" s="16"/>
      <c r="AA6012" s="16"/>
      <c r="AB6012" s="16"/>
      <c r="AC6012" s="16"/>
      <c r="AD6012" s="16"/>
      <c r="AE6012" s="16"/>
      <c r="AF6012" s="16"/>
      <c r="AG6012" s="16"/>
      <c r="AH6012" s="16"/>
      <c r="AI6012" s="18">
        <v>924</v>
      </c>
      <c r="AJ6012" s="22">
        <v>0</v>
      </c>
      <c r="AK6012" s="22">
        <v>0</v>
      </c>
      <c r="AL6012" s="22">
        <v>0</v>
      </c>
      <c r="AM6012" s="22">
        <v>0</v>
      </c>
      <c r="AN6012" s="22">
        <v>-21.04</v>
      </c>
      <c r="AO6012" s="22">
        <v>0</v>
      </c>
      <c r="AP6012" s="18">
        <f>SUM(AI6012:AO6012)</f>
        <v>902.96</v>
      </c>
    </row>
    <row r="6013" ht="20.35" customHeight="1">
      <c r="A6013" t="s" s="28">
        <v>4467</v>
      </c>
      <c r="B6013" s="15">
        <v>44691</v>
      </c>
      <c r="C6013" s="17">
        <v>2</v>
      </c>
      <c r="D6013" s="16"/>
      <c r="E6013" s="31"/>
      <c r="F6013" s="31"/>
      <c r="G6013" s="16"/>
      <c r="H6013" s="16"/>
      <c r="I6013" s="16"/>
      <c r="J6013" s="16"/>
      <c r="K6013" s="16"/>
      <c r="L6013" s="16"/>
      <c r="M6013" s="16"/>
      <c r="N6013" s="16"/>
      <c r="O6013" s="16"/>
      <c r="P6013" s="16"/>
      <c r="Q6013" s="16"/>
      <c r="R6013" s="16"/>
      <c r="S6013" s="16"/>
      <c r="T6013" s="16"/>
      <c r="U6013" s="16"/>
      <c r="V6013" s="16"/>
      <c r="W6013" s="16"/>
      <c r="X6013" s="16"/>
      <c r="Y6013" s="16"/>
      <c r="Z6013" s="16"/>
      <c r="AA6013" s="16"/>
      <c r="AB6013" s="16"/>
      <c r="AC6013" s="16"/>
      <c r="AD6013" s="16"/>
      <c r="AE6013" s="16"/>
      <c r="AF6013" s="16"/>
      <c r="AG6013" s="16"/>
      <c r="AH6013" s="16"/>
      <c r="AI6013" s="18">
        <v>799.98</v>
      </c>
      <c r="AJ6013" s="22">
        <f>AI6013*-0.029+-0.3</f>
        <v>-23.49942</v>
      </c>
      <c r="AK6013" s="22">
        <v>0</v>
      </c>
      <c r="AL6013" s="22">
        <v>0</v>
      </c>
      <c r="AM6013" s="22">
        <v>0</v>
      </c>
      <c r="AN6013" s="22">
        <v>-22.87</v>
      </c>
      <c r="AO6013" s="22">
        <v>0</v>
      </c>
      <c r="AP6013" s="18">
        <f>SUM(AI6013:AO6013)</f>
        <v>753.61058</v>
      </c>
    </row>
    <row r="6014" ht="20.35" customHeight="1">
      <c r="A6014" t="s" s="28">
        <v>1630</v>
      </c>
      <c r="B6014" s="15">
        <v>44691</v>
      </c>
      <c r="C6014" s="16"/>
      <c r="D6014" s="16"/>
      <c r="E6014" s="31"/>
      <c r="F6014" s="31"/>
      <c r="G6014" s="16"/>
      <c r="H6014" s="16"/>
      <c r="I6014" s="16"/>
      <c r="J6014" s="16"/>
      <c r="K6014" s="16"/>
      <c r="L6014" s="16"/>
      <c r="M6014" s="16"/>
      <c r="N6014" s="16"/>
      <c r="O6014" s="16"/>
      <c r="P6014" s="16"/>
      <c r="Q6014" s="16"/>
      <c r="R6014" s="16"/>
      <c r="S6014" s="16"/>
      <c r="T6014" s="16"/>
      <c r="U6014" s="16"/>
      <c r="V6014" s="16"/>
      <c r="W6014" s="16"/>
      <c r="X6014" s="16"/>
      <c r="Y6014" s="16"/>
      <c r="Z6014" s="16"/>
      <c r="AA6014" s="16"/>
      <c r="AB6014" s="16"/>
      <c r="AC6014" s="16"/>
      <c r="AD6014" s="16"/>
      <c r="AE6014" s="16"/>
      <c r="AF6014" s="16"/>
      <c r="AG6014" s="16"/>
      <c r="AH6014" s="16"/>
      <c r="AI6014" s="18">
        <v>59.98</v>
      </c>
      <c r="AJ6014" s="22">
        <f>AI6014*-0.029+-0.3</f>
        <v>-2.03942</v>
      </c>
      <c r="AK6014" s="22">
        <v>0</v>
      </c>
      <c r="AL6014" s="22">
        <v>0</v>
      </c>
      <c r="AM6014" s="22">
        <v>0</v>
      </c>
      <c r="AN6014" s="22">
        <v>-8.75</v>
      </c>
      <c r="AO6014" s="22">
        <v>0</v>
      </c>
      <c r="AP6014" s="18">
        <f>SUM(AI6014:AO6014)</f>
        <v>49.19058</v>
      </c>
    </row>
    <row r="6015" ht="20.35" customHeight="1">
      <c r="A6015" t="s" s="28">
        <v>1876</v>
      </c>
      <c r="B6015" s="15">
        <v>44692</v>
      </c>
      <c r="C6015" s="16"/>
      <c r="D6015" s="16"/>
      <c r="E6015" s="31"/>
      <c r="F6015" s="31"/>
      <c r="G6015" s="16"/>
      <c r="H6015" s="16"/>
      <c r="I6015" s="16"/>
      <c r="J6015" s="16"/>
      <c r="K6015" s="16"/>
      <c r="L6015" s="16"/>
      <c r="M6015" s="16"/>
      <c r="N6015" s="16"/>
      <c r="O6015" s="16"/>
      <c r="P6015" s="16"/>
      <c r="Q6015" s="16"/>
      <c r="R6015" s="16"/>
      <c r="S6015" s="16"/>
      <c r="T6015" s="16"/>
      <c r="U6015" s="16"/>
      <c r="V6015" s="16"/>
      <c r="W6015" s="16"/>
      <c r="X6015" s="17">
        <v>2</v>
      </c>
      <c r="Y6015" s="16"/>
      <c r="Z6015" s="16"/>
      <c r="AA6015" s="16"/>
      <c r="AB6015" s="16"/>
      <c r="AC6015" s="16"/>
      <c r="AD6015" s="16"/>
      <c r="AE6015" s="16"/>
      <c r="AF6015" s="16"/>
      <c r="AG6015" s="16"/>
      <c r="AH6015" s="16"/>
      <c r="AI6015" s="18">
        <v>299.98</v>
      </c>
      <c r="AJ6015" s="22">
        <f>AI6015*-0.029+-0.3</f>
        <v>-8.999420000000001</v>
      </c>
      <c r="AK6015" s="22">
        <v>0</v>
      </c>
      <c r="AL6015" s="22">
        <v>0</v>
      </c>
      <c r="AM6015" s="22">
        <v>0</v>
      </c>
      <c r="AN6015" s="22">
        <v>-10.95</v>
      </c>
      <c r="AO6015" s="22">
        <v>0</v>
      </c>
      <c r="AP6015" s="18">
        <f>SUM(AI6015:AO6015)</f>
        <v>280.03058</v>
      </c>
    </row>
    <row r="6016" ht="20.35" customHeight="1">
      <c r="A6016" t="s" s="28">
        <v>4468</v>
      </c>
      <c r="B6016" s="15">
        <v>44692</v>
      </c>
      <c r="C6016" s="17">
        <v>1</v>
      </c>
      <c r="D6016" s="16"/>
      <c r="E6016" s="31"/>
      <c r="F6016" s="59">
        <v>1</v>
      </c>
      <c r="G6016" s="16"/>
      <c r="H6016" s="16"/>
      <c r="I6016" s="16"/>
      <c r="J6016" s="16"/>
      <c r="K6016" s="16"/>
      <c r="L6016" s="16"/>
      <c r="M6016" s="16"/>
      <c r="N6016" s="16"/>
      <c r="O6016" s="16"/>
      <c r="P6016" s="16"/>
      <c r="Q6016" s="16"/>
      <c r="R6016" s="16"/>
      <c r="S6016" s="16"/>
      <c r="T6016" s="16"/>
      <c r="U6016" s="16"/>
      <c r="V6016" s="16"/>
      <c r="W6016" s="16"/>
      <c r="X6016" s="16"/>
      <c r="Y6016" s="16"/>
      <c r="Z6016" s="16"/>
      <c r="AA6016" s="16"/>
      <c r="AB6016" s="16"/>
      <c r="AC6016" s="16"/>
      <c r="AD6016" s="16"/>
      <c r="AE6016" s="16"/>
      <c r="AF6016" s="16"/>
      <c r="AG6016" s="16"/>
      <c r="AH6016" s="16"/>
      <c r="AI6016" s="18">
        <v>499.99</v>
      </c>
      <c r="AJ6016" s="22">
        <v>0</v>
      </c>
      <c r="AK6016" s="22">
        <f>AI6016*-0.029+-0.3</f>
        <v>-14.79971</v>
      </c>
      <c r="AL6016" s="22">
        <v>0</v>
      </c>
      <c r="AM6016" s="22">
        <v>0</v>
      </c>
      <c r="AN6016" s="22">
        <v>-19.13</v>
      </c>
      <c r="AO6016" s="22">
        <v>0</v>
      </c>
      <c r="AP6016" s="18">
        <f>SUM(AI6016:AO6016)</f>
        <v>466.06029</v>
      </c>
    </row>
    <row r="6017" ht="20.35" customHeight="1">
      <c r="A6017" t="s" s="28">
        <v>4469</v>
      </c>
      <c r="B6017" s="15">
        <v>44692</v>
      </c>
      <c r="C6017" s="17">
        <v>2</v>
      </c>
      <c r="D6017" s="16"/>
      <c r="E6017" s="31"/>
      <c r="F6017" s="59">
        <v>2</v>
      </c>
      <c r="G6017" s="16"/>
      <c r="H6017" s="16"/>
      <c r="I6017" s="16"/>
      <c r="J6017" s="16"/>
      <c r="K6017" s="16"/>
      <c r="L6017" s="16"/>
      <c r="M6017" s="16"/>
      <c r="N6017" s="16"/>
      <c r="O6017" s="16"/>
      <c r="P6017" s="16"/>
      <c r="Q6017" s="16"/>
      <c r="R6017" s="16"/>
      <c r="S6017" s="16"/>
      <c r="T6017" s="16"/>
      <c r="U6017" s="16"/>
      <c r="V6017" s="16"/>
      <c r="W6017" s="16"/>
      <c r="X6017" s="16"/>
      <c r="Y6017" s="16"/>
      <c r="Z6017" s="16"/>
      <c r="AA6017" s="16"/>
      <c r="AB6017" s="16"/>
      <c r="AC6017" s="16"/>
      <c r="AD6017" s="16"/>
      <c r="AE6017" s="16"/>
      <c r="AF6017" s="16"/>
      <c r="AG6017" s="16"/>
      <c r="AH6017" s="16"/>
      <c r="AI6017" s="18">
        <v>1099.98</v>
      </c>
      <c r="AJ6017" s="22">
        <f>AI6017*-0.029+-0.3</f>
        <v>-32.19942</v>
      </c>
      <c r="AK6017" s="22">
        <v>0</v>
      </c>
      <c r="AL6017" s="22">
        <v>0</v>
      </c>
      <c r="AM6017" s="22">
        <v>0</v>
      </c>
      <c r="AN6017" s="22">
        <v>-27.91</v>
      </c>
      <c r="AO6017" s="22">
        <v>0</v>
      </c>
      <c r="AP6017" s="18">
        <f>SUM(AI6017:AO6017)</f>
        <v>1039.87058</v>
      </c>
    </row>
    <row r="6018" ht="20.35" customHeight="1">
      <c r="A6018" t="s" s="28">
        <v>1211</v>
      </c>
      <c r="B6018" s="15">
        <v>44692</v>
      </c>
      <c r="C6018" s="16"/>
      <c r="D6018" s="16"/>
      <c r="E6018" s="31"/>
      <c r="F6018" s="31"/>
      <c r="G6018" s="16"/>
      <c r="H6018" s="16"/>
      <c r="I6018" s="16"/>
      <c r="J6018" s="16"/>
      <c r="K6018" s="16"/>
      <c r="L6018" s="16"/>
      <c r="M6018" s="16"/>
      <c r="N6018" s="16"/>
      <c r="O6018" s="17">
        <v>2</v>
      </c>
      <c r="P6018" s="16"/>
      <c r="Q6018" s="16"/>
      <c r="R6018" s="16"/>
      <c r="S6018" s="16"/>
      <c r="T6018" s="16"/>
      <c r="U6018" s="16"/>
      <c r="V6018" s="16"/>
      <c r="W6018" s="16"/>
      <c r="X6018" s="16"/>
      <c r="Y6018" s="16"/>
      <c r="Z6018" s="16"/>
      <c r="AA6018" s="16"/>
      <c r="AB6018" s="16"/>
      <c r="AC6018" s="16"/>
      <c r="AD6018" s="16"/>
      <c r="AE6018" s="16"/>
      <c r="AF6018" s="16"/>
      <c r="AG6018" s="16"/>
      <c r="AH6018" s="16"/>
      <c r="AI6018" s="18">
        <v>5399.98</v>
      </c>
      <c r="AJ6018" s="22">
        <f>AI6018*-0.029+-0.3</f>
        <v>-156.89942</v>
      </c>
      <c r="AK6018" s="22">
        <v>0</v>
      </c>
      <c r="AL6018" s="22">
        <v>0</v>
      </c>
      <c r="AM6018" s="22">
        <v>0</v>
      </c>
      <c r="AN6018" s="22">
        <v>-74.36</v>
      </c>
      <c r="AO6018" s="22">
        <v>0</v>
      </c>
      <c r="AP6018" s="18">
        <f>SUM(AI6018:AO6018)</f>
        <v>5168.72058</v>
      </c>
    </row>
    <row r="6019" ht="20.35" customHeight="1">
      <c r="A6019" t="s" s="28">
        <v>1641</v>
      </c>
      <c r="B6019" s="15">
        <v>44692</v>
      </c>
      <c r="C6019" s="16"/>
      <c r="D6019" s="16"/>
      <c r="E6019" s="31"/>
      <c r="F6019" s="31"/>
      <c r="G6019" s="16"/>
      <c r="H6019" s="16"/>
      <c r="I6019" s="16"/>
      <c r="J6019" s="16"/>
      <c r="K6019" s="16"/>
      <c r="L6019" s="17">
        <v>2</v>
      </c>
      <c r="M6019" s="16"/>
      <c r="N6019" s="16"/>
      <c r="O6019" s="16"/>
      <c r="P6019" s="16"/>
      <c r="Q6019" s="16"/>
      <c r="R6019" s="16"/>
      <c r="S6019" s="16"/>
      <c r="T6019" s="16"/>
      <c r="U6019" s="16"/>
      <c r="V6019" s="16"/>
      <c r="W6019" s="16"/>
      <c r="X6019" s="16"/>
      <c r="Y6019" s="16"/>
      <c r="Z6019" s="16"/>
      <c r="AA6019" s="16"/>
      <c r="AB6019" s="16"/>
      <c r="AC6019" s="16"/>
      <c r="AD6019" s="16"/>
      <c r="AE6019" s="16"/>
      <c r="AF6019" s="16"/>
      <c r="AG6019" s="16"/>
      <c r="AH6019" s="16"/>
      <c r="AI6019" s="18">
        <v>1164.98</v>
      </c>
      <c r="AJ6019" s="22">
        <v>0</v>
      </c>
      <c r="AK6019" s="22">
        <v>0</v>
      </c>
      <c r="AL6019" s="22">
        <v>0</v>
      </c>
      <c r="AM6019" s="22">
        <v>0</v>
      </c>
      <c r="AN6019" s="22">
        <v>-18.9</v>
      </c>
      <c r="AO6019" s="22">
        <v>0</v>
      </c>
      <c r="AP6019" s="18">
        <f>SUM(AI6019:AO6019)</f>
        <v>1146.08</v>
      </c>
    </row>
    <row r="6020" ht="20.35" customHeight="1">
      <c r="A6020" t="s" s="28">
        <v>4470</v>
      </c>
      <c r="B6020" s="15">
        <v>44692</v>
      </c>
      <c r="C6020" s="16"/>
      <c r="D6020" s="16"/>
      <c r="E6020" s="31"/>
      <c r="F6020" s="31"/>
      <c r="G6020" s="16"/>
      <c r="H6020" s="16"/>
      <c r="I6020" s="16"/>
      <c r="J6020" s="16"/>
      <c r="K6020" s="16"/>
      <c r="L6020" s="16"/>
      <c r="M6020" s="16"/>
      <c r="N6020" s="16"/>
      <c r="O6020" s="16"/>
      <c r="P6020" s="16"/>
      <c r="Q6020" s="16"/>
      <c r="R6020" s="16"/>
      <c r="S6020" s="16"/>
      <c r="T6020" s="16"/>
      <c r="U6020" s="16"/>
      <c r="V6020" s="16"/>
      <c r="W6020" s="16"/>
      <c r="X6020" s="17">
        <v>1</v>
      </c>
      <c r="Y6020" s="16"/>
      <c r="Z6020" s="16"/>
      <c r="AA6020" s="16"/>
      <c r="AB6020" s="16"/>
      <c r="AC6020" s="16"/>
      <c r="AD6020" s="16"/>
      <c r="AE6020" s="16"/>
      <c r="AF6020" s="16"/>
      <c r="AG6020" s="16"/>
      <c r="AH6020" s="16"/>
      <c r="AI6020" s="18">
        <v>119.99</v>
      </c>
      <c r="AJ6020" s="22">
        <v>0</v>
      </c>
      <c r="AK6020" s="22">
        <f>AI6020*-0.029+-0.3</f>
        <v>-3.77971</v>
      </c>
      <c r="AL6020" s="22">
        <v>0</v>
      </c>
      <c r="AM6020" s="22">
        <v>0</v>
      </c>
      <c r="AN6020" s="22">
        <v>-10.95</v>
      </c>
      <c r="AO6020" s="22">
        <v>0</v>
      </c>
      <c r="AP6020" s="18">
        <f>SUM(AI6020:AO6020)</f>
        <v>105.26029</v>
      </c>
    </row>
    <row r="6021" ht="20.35" customHeight="1">
      <c r="A6021" t="s" s="28">
        <v>4471</v>
      </c>
      <c r="B6021" s="15">
        <v>44693</v>
      </c>
      <c r="C6021" s="17">
        <v>1</v>
      </c>
      <c r="D6021" s="16"/>
      <c r="E6021" s="31"/>
      <c r="F6021" s="59">
        <v>1</v>
      </c>
      <c r="G6021" s="16"/>
      <c r="H6021" s="16"/>
      <c r="I6021" s="16"/>
      <c r="J6021" s="16"/>
      <c r="K6021" s="16"/>
      <c r="L6021" s="16"/>
      <c r="M6021" s="16"/>
      <c r="N6021" s="16"/>
      <c r="O6021" s="16"/>
      <c r="P6021" s="16"/>
      <c r="Q6021" s="16"/>
      <c r="R6021" s="16"/>
      <c r="S6021" s="16"/>
      <c r="T6021" s="16"/>
      <c r="U6021" s="16"/>
      <c r="V6021" s="16"/>
      <c r="W6021" s="16"/>
      <c r="X6021" s="16"/>
      <c r="Y6021" s="16"/>
      <c r="Z6021" s="16"/>
      <c r="AA6021" s="16"/>
      <c r="AB6021" s="16"/>
      <c r="AC6021" s="16"/>
      <c r="AD6021" s="16"/>
      <c r="AE6021" s="16"/>
      <c r="AF6021" s="16"/>
      <c r="AG6021" s="16"/>
      <c r="AH6021" s="16"/>
      <c r="AI6021" s="18">
        <v>499.99</v>
      </c>
      <c r="AJ6021" s="22">
        <v>0</v>
      </c>
      <c r="AK6021" s="22">
        <f>AI6021*-0.029+-0.3</f>
        <v>-14.79971</v>
      </c>
      <c r="AL6021" s="22">
        <v>0</v>
      </c>
      <c r="AM6021" s="22">
        <v>0</v>
      </c>
      <c r="AN6021" s="22">
        <v>-17.53</v>
      </c>
      <c r="AO6021" s="22">
        <v>0</v>
      </c>
      <c r="AP6021" s="18">
        <f>SUM(AI6021:AO6021)</f>
        <v>467.66029</v>
      </c>
    </row>
    <row r="6022" ht="20.35" customHeight="1">
      <c r="A6022" t="s" s="28">
        <v>4223</v>
      </c>
      <c r="B6022" s="15">
        <v>44693</v>
      </c>
      <c r="C6022" s="17">
        <v>1</v>
      </c>
      <c r="D6022" s="16"/>
      <c r="E6022" s="31"/>
      <c r="F6022" s="31"/>
      <c r="G6022" s="16"/>
      <c r="H6022" s="16"/>
      <c r="I6022" s="16"/>
      <c r="J6022" s="16"/>
      <c r="K6022" s="16"/>
      <c r="L6022" s="16"/>
      <c r="M6022" s="16"/>
      <c r="N6022" s="16"/>
      <c r="O6022" s="16"/>
      <c r="P6022" s="16"/>
      <c r="Q6022" s="16"/>
      <c r="R6022" s="16"/>
      <c r="S6022" s="16"/>
      <c r="T6022" s="16"/>
      <c r="U6022" s="16"/>
      <c r="V6022" s="16"/>
      <c r="W6022" s="16"/>
      <c r="X6022" s="16"/>
      <c r="Y6022" s="16"/>
      <c r="Z6022" s="16"/>
      <c r="AA6022" s="16"/>
      <c r="AB6022" s="16"/>
      <c r="AC6022" s="16"/>
      <c r="AD6022" s="16"/>
      <c r="AE6022" s="16"/>
      <c r="AF6022" s="16"/>
      <c r="AG6022" s="16"/>
      <c r="AH6022" s="16"/>
      <c r="AI6022" s="18">
        <v>314.99</v>
      </c>
      <c r="AJ6022" s="22">
        <v>0</v>
      </c>
      <c r="AK6022" s="22">
        <v>0</v>
      </c>
      <c r="AL6022" s="22">
        <v>0</v>
      </c>
      <c r="AM6022" s="22">
        <v>0</v>
      </c>
      <c r="AN6022" s="22">
        <v>-14.9</v>
      </c>
      <c r="AO6022" s="22">
        <v>0</v>
      </c>
      <c r="AP6022" s="18">
        <f>SUM(AI6022:AO6022)</f>
        <v>300.09</v>
      </c>
    </row>
    <row r="6023" ht="20.35" customHeight="1">
      <c r="A6023" t="s" s="28">
        <v>2923</v>
      </c>
      <c r="B6023" s="15">
        <v>44693</v>
      </c>
      <c r="C6023" s="16"/>
      <c r="D6023" s="16"/>
      <c r="E6023" s="31"/>
      <c r="F6023" s="31"/>
      <c r="G6023" s="16"/>
      <c r="H6023" s="16"/>
      <c r="I6023" s="16"/>
      <c r="J6023" s="16"/>
      <c r="K6023" s="16"/>
      <c r="L6023" s="16"/>
      <c r="M6023" s="16"/>
      <c r="N6023" s="16"/>
      <c r="O6023" s="16"/>
      <c r="P6023" s="16"/>
      <c r="Q6023" s="16"/>
      <c r="R6023" s="16"/>
      <c r="S6023" s="16"/>
      <c r="T6023" s="16"/>
      <c r="U6023" s="16"/>
      <c r="V6023" s="16"/>
      <c r="W6023" s="16"/>
      <c r="X6023" s="16"/>
      <c r="Y6023" s="16"/>
      <c r="Z6023" s="16"/>
      <c r="AA6023" s="16"/>
      <c r="AB6023" s="16"/>
      <c r="AC6023" s="16"/>
      <c r="AD6023" s="16"/>
      <c r="AE6023" s="16"/>
      <c r="AF6023" s="16"/>
      <c r="AG6023" s="16"/>
      <c r="AH6023" s="16"/>
      <c r="AI6023" s="18">
        <v>7443.51</v>
      </c>
      <c r="AJ6023" s="22">
        <v>0</v>
      </c>
      <c r="AK6023" s="22">
        <v>0</v>
      </c>
      <c r="AL6023" s="22">
        <v>0</v>
      </c>
      <c r="AM6023" s="22">
        <v>0</v>
      </c>
      <c r="AN6023" s="22">
        <v>-443.51</v>
      </c>
      <c r="AO6023" s="22">
        <v>0</v>
      </c>
      <c r="AP6023" s="18">
        <f>SUM(AI6023:AO6023)</f>
        <v>7000</v>
      </c>
    </row>
    <row r="6024" ht="20.35" customHeight="1">
      <c r="A6024" t="s" s="28">
        <v>4472</v>
      </c>
      <c r="B6024" s="15">
        <v>44693</v>
      </c>
      <c r="C6024" s="16"/>
      <c r="D6024" s="16"/>
      <c r="E6024" s="31"/>
      <c r="F6024" s="31"/>
      <c r="G6024" s="16"/>
      <c r="H6024" s="16"/>
      <c r="I6024" s="16"/>
      <c r="J6024" s="16"/>
      <c r="K6024" s="16"/>
      <c r="L6024" s="16"/>
      <c r="M6024" s="16"/>
      <c r="N6024" s="16"/>
      <c r="O6024" s="16"/>
      <c r="P6024" s="16"/>
      <c r="Q6024" s="16"/>
      <c r="R6024" s="16"/>
      <c r="S6024" s="16"/>
      <c r="T6024" s="16"/>
      <c r="U6024" s="16"/>
      <c r="V6024" s="16"/>
      <c r="W6024" s="16"/>
      <c r="X6024" s="16"/>
      <c r="Y6024" s="16"/>
      <c r="Z6024" s="16"/>
      <c r="AA6024" s="16"/>
      <c r="AB6024" s="16"/>
      <c r="AC6024" s="16"/>
      <c r="AD6024" s="16"/>
      <c r="AE6024" s="16"/>
      <c r="AF6024" s="16"/>
      <c r="AG6024" s="16"/>
      <c r="AH6024" s="16"/>
      <c r="AI6024" s="18">
        <v>98.53</v>
      </c>
      <c r="AJ6024" s="22">
        <f>AI6024*-0.029+-0.3</f>
        <v>-3.15737</v>
      </c>
      <c r="AK6024" s="22">
        <v>0</v>
      </c>
      <c r="AL6024" s="22">
        <v>0</v>
      </c>
      <c r="AM6024" s="22">
        <v>0</v>
      </c>
      <c r="AN6024" s="22">
        <v>-38.56</v>
      </c>
      <c r="AO6024" s="22">
        <v>0</v>
      </c>
      <c r="AP6024" s="18">
        <f>SUM(AI6024:AO6024)</f>
        <v>56.81263</v>
      </c>
    </row>
    <row r="6025" ht="20.35" customHeight="1">
      <c r="A6025" t="s" s="28">
        <v>3883</v>
      </c>
      <c r="B6025" s="15">
        <v>44693</v>
      </c>
      <c r="C6025" s="16"/>
      <c r="D6025" s="16"/>
      <c r="E6025" s="31"/>
      <c r="F6025" s="31"/>
      <c r="G6025" s="16"/>
      <c r="H6025" s="16"/>
      <c r="I6025" s="16"/>
      <c r="J6025" s="16"/>
      <c r="K6025" s="16"/>
      <c r="L6025" s="16"/>
      <c r="M6025" s="16"/>
      <c r="N6025" s="16"/>
      <c r="O6025" s="16"/>
      <c r="P6025" s="16"/>
      <c r="Q6025" s="16"/>
      <c r="R6025" s="16"/>
      <c r="S6025" s="16"/>
      <c r="T6025" s="16"/>
      <c r="U6025" s="16"/>
      <c r="V6025" s="16"/>
      <c r="W6025" s="16"/>
      <c r="X6025" s="17">
        <v>2</v>
      </c>
      <c r="Y6025" s="16"/>
      <c r="Z6025" s="16"/>
      <c r="AA6025" s="16"/>
      <c r="AB6025" s="16"/>
      <c r="AC6025" s="16"/>
      <c r="AD6025" s="16"/>
      <c r="AE6025" s="16"/>
      <c r="AF6025" s="16"/>
      <c r="AG6025" s="16"/>
      <c r="AH6025" s="16"/>
      <c r="AI6025" s="18">
        <v>558.22</v>
      </c>
      <c r="AJ6025" s="22">
        <f>AI6025*-0.029+-0.3</f>
        <v>-16.48838</v>
      </c>
      <c r="AK6025" s="22">
        <v>0</v>
      </c>
      <c r="AL6025" s="22">
        <v>0</v>
      </c>
      <c r="AM6025" s="22">
        <v>0</v>
      </c>
      <c r="AN6025" s="22">
        <v>-104.48</v>
      </c>
      <c r="AO6025" s="22">
        <v>0</v>
      </c>
      <c r="AP6025" s="18">
        <f>SUM(AI6025:AO6025)</f>
        <v>437.25162</v>
      </c>
    </row>
    <row r="6026" ht="20.35" customHeight="1">
      <c r="A6026" t="s" s="28">
        <v>4223</v>
      </c>
      <c r="B6026" s="15">
        <v>44694</v>
      </c>
      <c r="C6026" s="16"/>
      <c r="D6026" s="16"/>
      <c r="E6026" s="31"/>
      <c r="F6026" s="31"/>
      <c r="G6026" s="16"/>
      <c r="H6026" s="16"/>
      <c r="I6026" s="16"/>
      <c r="J6026" s="16"/>
      <c r="K6026" s="16"/>
      <c r="L6026" s="16"/>
      <c r="M6026" s="16"/>
      <c r="N6026" s="16"/>
      <c r="O6026" s="16"/>
      <c r="P6026" s="16"/>
      <c r="Q6026" s="16"/>
      <c r="R6026" s="16"/>
      <c r="S6026" s="16"/>
      <c r="T6026" s="16"/>
      <c r="U6026" s="16"/>
      <c r="V6026" s="16"/>
      <c r="W6026" s="16"/>
      <c r="X6026" s="17">
        <v>1</v>
      </c>
      <c r="Y6026" s="16"/>
      <c r="Z6026" s="16"/>
      <c r="AA6026" s="16"/>
      <c r="AB6026" s="16"/>
      <c r="AC6026" s="16"/>
      <c r="AD6026" s="16"/>
      <c r="AE6026" s="16"/>
      <c r="AF6026" s="16"/>
      <c r="AG6026" s="16"/>
      <c r="AH6026" s="16"/>
      <c r="AI6026" s="18">
        <v>32</v>
      </c>
      <c r="AJ6026" s="22">
        <v>0</v>
      </c>
      <c r="AK6026" s="22">
        <v>0</v>
      </c>
      <c r="AL6026" s="22">
        <v>0</v>
      </c>
      <c r="AM6026" s="22">
        <v>0</v>
      </c>
      <c r="AN6026" s="22">
        <v>-10.95</v>
      </c>
      <c r="AO6026" s="22">
        <v>0</v>
      </c>
      <c r="AP6026" s="18">
        <f>SUM(AI6026:AO6026)</f>
        <v>21.05</v>
      </c>
    </row>
    <row r="6027" ht="20.35" customHeight="1">
      <c r="A6027" t="s" s="28">
        <v>1486</v>
      </c>
      <c r="B6027" s="15">
        <v>44694</v>
      </c>
      <c r="C6027" s="16"/>
      <c r="D6027" s="16"/>
      <c r="E6027" s="31"/>
      <c r="F6027" s="31"/>
      <c r="G6027" s="16"/>
      <c r="H6027" s="16"/>
      <c r="I6027" s="16"/>
      <c r="J6027" s="16"/>
      <c r="K6027" s="16"/>
      <c r="L6027" s="16"/>
      <c r="M6027" s="16"/>
      <c r="N6027" s="16"/>
      <c r="O6027" s="16"/>
      <c r="P6027" s="16"/>
      <c r="Q6027" s="16"/>
      <c r="R6027" s="16"/>
      <c r="S6027" s="16"/>
      <c r="T6027" s="16"/>
      <c r="U6027" s="16"/>
      <c r="V6027" s="16"/>
      <c r="W6027" s="16"/>
      <c r="X6027" s="16"/>
      <c r="Y6027" s="16"/>
      <c r="Z6027" s="16"/>
      <c r="AA6027" s="16"/>
      <c r="AB6027" s="16"/>
      <c r="AC6027" s="16"/>
      <c r="AD6027" s="16"/>
      <c r="AE6027" s="16"/>
      <c r="AF6027" s="16"/>
      <c r="AG6027" s="16"/>
      <c r="AH6027" s="16"/>
      <c r="AI6027" s="18">
        <v>244.86</v>
      </c>
      <c r="AJ6027" s="22">
        <f>AI6027*-0.029+-0.3</f>
        <v>-7.40094</v>
      </c>
      <c r="AK6027" s="22">
        <v>0</v>
      </c>
      <c r="AL6027" s="22">
        <v>0</v>
      </c>
      <c r="AM6027" s="22">
        <v>0</v>
      </c>
      <c r="AN6027" s="22">
        <v>-8.75</v>
      </c>
      <c r="AO6027" s="22">
        <v>0</v>
      </c>
      <c r="AP6027" s="18">
        <f>SUM(AI6027:AO6027)</f>
        <v>228.70906</v>
      </c>
    </row>
    <row r="6028" ht="20.35" customHeight="1">
      <c r="A6028" t="s" s="28">
        <v>4473</v>
      </c>
      <c r="B6028" s="15">
        <v>44694</v>
      </c>
      <c r="C6028" s="17">
        <v>1</v>
      </c>
      <c r="D6028" s="16"/>
      <c r="E6028" s="31"/>
      <c r="F6028" s="59">
        <v>1</v>
      </c>
      <c r="G6028" s="16"/>
      <c r="H6028" s="16"/>
      <c r="I6028" s="16"/>
      <c r="J6028" s="16"/>
      <c r="K6028" s="16"/>
      <c r="L6028" s="16"/>
      <c r="M6028" s="16"/>
      <c r="N6028" s="16"/>
      <c r="O6028" s="16"/>
      <c r="P6028" s="16"/>
      <c r="Q6028" s="16"/>
      <c r="R6028" s="16"/>
      <c r="S6028" s="16"/>
      <c r="T6028" s="16"/>
      <c r="U6028" s="16"/>
      <c r="V6028" s="16"/>
      <c r="W6028" s="16"/>
      <c r="X6028" s="16"/>
      <c r="Y6028" s="16"/>
      <c r="Z6028" s="16"/>
      <c r="AA6028" s="16"/>
      <c r="AB6028" s="16"/>
      <c r="AC6028" s="16"/>
      <c r="AD6028" s="16"/>
      <c r="AE6028" s="16"/>
      <c r="AF6028" s="16"/>
      <c r="AG6028" s="16"/>
      <c r="AH6028" s="16"/>
      <c r="AI6028" s="18">
        <v>549.99</v>
      </c>
      <c r="AJ6028" s="22">
        <v>0</v>
      </c>
      <c r="AK6028" s="22">
        <v>0</v>
      </c>
      <c r="AL6028" s="22">
        <f>AI6028*-0.029-0.3</f>
        <v>-16.24971</v>
      </c>
      <c r="AM6028" s="22">
        <v>0</v>
      </c>
      <c r="AN6028" s="22">
        <v>-18.9</v>
      </c>
      <c r="AO6028" s="22">
        <v>0</v>
      </c>
      <c r="AP6028" s="18">
        <f>SUM(AI6028:AO6028)</f>
        <v>514.84029</v>
      </c>
    </row>
    <row r="6029" ht="20.35" customHeight="1">
      <c r="A6029" t="s" s="28">
        <v>2030</v>
      </c>
      <c r="B6029" s="15">
        <v>44694</v>
      </c>
      <c r="C6029" s="16"/>
      <c r="D6029" s="16"/>
      <c r="E6029" s="31"/>
      <c r="F6029" s="31"/>
      <c r="G6029" s="16"/>
      <c r="H6029" s="16"/>
      <c r="I6029" s="17">
        <v>2</v>
      </c>
      <c r="J6029" s="16"/>
      <c r="K6029" s="16"/>
      <c r="L6029" s="16"/>
      <c r="M6029" s="16"/>
      <c r="N6029" s="16"/>
      <c r="O6029" s="16"/>
      <c r="P6029" s="16"/>
      <c r="Q6029" s="16"/>
      <c r="R6029" s="16"/>
      <c r="S6029" s="16"/>
      <c r="T6029" s="16"/>
      <c r="U6029" s="16"/>
      <c r="V6029" s="16"/>
      <c r="W6029" s="16"/>
      <c r="X6029" s="17">
        <v>2</v>
      </c>
      <c r="Y6029" s="16"/>
      <c r="Z6029" s="16"/>
      <c r="AA6029" s="16"/>
      <c r="AB6029" s="16"/>
      <c r="AC6029" s="16"/>
      <c r="AD6029" s="16"/>
      <c r="AE6029" s="16"/>
      <c r="AF6029" s="16"/>
      <c r="AG6029" s="16"/>
      <c r="AH6029" s="16"/>
      <c r="AI6029" s="18">
        <v>2649.96</v>
      </c>
      <c r="AJ6029" s="22">
        <f>AI6029*-0.029+-0.3</f>
        <v>-77.14884000000001</v>
      </c>
      <c r="AK6029" s="22">
        <v>0</v>
      </c>
      <c r="AL6029" s="22">
        <v>0</v>
      </c>
      <c r="AM6029" s="22">
        <v>0</v>
      </c>
      <c r="AN6029" s="22">
        <v>-81.56999999999999</v>
      </c>
      <c r="AO6029" s="22">
        <v>0</v>
      </c>
      <c r="AP6029" s="18">
        <f>SUM(AI6029:AO6029)</f>
        <v>2491.24116</v>
      </c>
    </row>
    <row r="6030" ht="20.35" customHeight="1">
      <c r="A6030" t="s" s="28">
        <v>4404</v>
      </c>
      <c r="B6030" s="15">
        <v>44694</v>
      </c>
      <c r="C6030" s="16"/>
      <c r="D6030" s="16"/>
      <c r="E6030" s="31"/>
      <c r="F6030" s="31"/>
      <c r="G6030" s="16"/>
      <c r="H6030" s="16"/>
      <c r="I6030" s="16"/>
      <c r="J6030" s="16"/>
      <c r="K6030" s="16"/>
      <c r="L6030" s="16"/>
      <c r="M6030" s="16"/>
      <c r="N6030" s="16"/>
      <c r="O6030" s="16"/>
      <c r="P6030" s="16"/>
      <c r="Q6030" s="16"/>
      <c r="R6030" s="16"/>
      <c r="S6030" s="16"/>
      <c r="T6030" s="16"/>
      <c r="U6030" s="16"/>
      <c r="V6030" s="16"/>
      <c r="W6030" s="16"/>
      <c r="X6030" s="16"/>
      <c r="Y6030" s="16"/>
      <c r="Z6030" s="16"/>
      <c r="AA6030" s="16"/>
      <c r="AB6030" s="16"/>
      <c r="AC6030" s="16"/>
      <c r="AD6030" s="16"/>
      <c r="AE6030" s="16"/>
      <c r="AF6030" s="16"/>
      <c r="AG6030" s="16"/>
      <c r="AH6030" s="16"/>
      <c r="AI6030" s="18">
        <v>106.75</v>
      </c>
      <c r="AJ6030" s="22">
        <v>0</v>
      </c>
      <c r="AK6030" s="22">
        <v>0</v>
      </c>
      <c r="AL6030" s="22">
        <f>AI6030*-0.029-0.3</f>
        <v>-3.39575</v>
      </c>
      <c r="AM6030" s="22">
        <v>0</v>
      </c>
      <c r="AN6030" s="22">
        <v>-8.75</v>
      </c>
      <c r="AO6030" s="22">
        <v>0</v>
      </c>
      <c r="AP6030" s="18">
        <f>SUM(AI6030:AO6030)</f>
        <v>94.60424999999999</v>
      </c>
    </row>
    <row r="6031" ht="20.35" customHeight="1">
      <c r="A6031" t="s" s="28">
        <v>2030</v>
      </c>
      <c r="B6031" s="15">
        <v>44694</v>
      </c>
      <c r="C6031" s="16"/>
      <c r="D6031" s="16"/>
      <c r="E6031" s="31"/>
      <c r="F6031" s="31"/>
      <c r="G6031" s="16"/>
      <c r="H6031" s="16"/>
      <c r="I6031" s="16"/>
      <c r="J6031" s="16"/>
      <c r="K6031" s="16"/>
      <c r="L6031" s="16"/>
      <c r="M6031" s="16"/>
      <c r="N6031" s="16"/>
      <c r="O6031" s="16"/>
      <c r="P6031" s="16"/>
      <c r="Q6031" s="16"/>
      <c r="R6031" s="16"/>
      <c r="S6031" s="16"/>
      <c r="T6031" s="16"/>
      <c r="U6031" s="16"/>
      <c r="V6031" s="16"/>
      <c r="W6031" s="16"/>
      <c r="X6031" s="16"/>
      <c r="Y6031" s="16"/>
      <c r="Z6031" s="16"/>
      <c r="AA6031" s="16"/>
      <c r="AB6031" s="16"/>
      <c r="AC6031" s="16"/>
      <c r="AD6031" s="16"/>
      <c r="AE6031" s="16"/>
      <c r="AF6031" s="16"/>
      <c r="AG6031" s="16"/>
      <c r="AH6031" s="16"/>
      <c r="AI6031" s="18">
        <v>126.88</v>
      </c>
      <c r="AJ6031" s="22">
        <f>AI6031*-0.029+-0.3</f>
        <v>-3.97952</v>
      </c>
      <c r="AK6031" s="22">
        <v>0</v>
      </c>
      <c r="AL6031" s="22">
        <v>0</v>
      </c>
      <c r="AM6031" s="22">
        <v>0</v>
      </c>
      <c r="AN6031" s="22">
        <v>0</v>
      </c>
      <c r="AO6031" s="22">
        <v>0</v>
      </c>
      <c r="AP6031" s="18">
        <f>SUM(AI6031:AO6031)</f>
        <v>122.90048</v>
      </c>
    </row>
    <row r="6032" ht="20.35" customHeight="1">
      <c r="A6032" t="s" s="28">
        <v>2030</v>
      </c>
      <c r="B6032" s="15">
        <v>44694</v>
      </c>
      <c r="C6032" s="16"/>
      <c r="D6032" s="16"/>
      <c r="E6032" s="31"/>
      <c r="F6032" s="31"/>
      <c r="G6032" s="16"/>
      <c r="H6032" s="16"/>
      <c r="I6032" s="16"/>
      <c r="J6032" s="16"/>
      <c r="K6032" s="16"/>
      <c r="L6032" s="16"/>
      <c r="M6032" s="16"/>
      <c r="N6032" s="16"/>
      <c r="O6032" s="16"/>
      <c r="P6032" s="16"/>
      <c r="Q6032" s="16"/>
      <c r="R6032" s="16"/>
      <c r="S6032" s="16"/>
      <c r="T6032" s="16"/>
      <c r="U6032" s="16"/>
      <c r="V6032" s="16"/>
      <c r="W6032" s="16"/>
      <c r="X6032" s="17">
        <v>4</v>
      </c>
      <c r="Y6032" s="16"/>
      <c r="Z6032" s="16"/>
      <c r="AA6032" s="16"/>
      <c r="AB6032" s="16"/>
      <c r="AC6032" s="16"/>
      <c r="AD6032" s="16"/>
      <c r="AE6032" s="16"/>
      <c r="AF6032" s="16"/>
      <c r="AG6032" s="16"/>
      <c r="AH6032" s="16"/>
      <c r="AI6032" s="18">
        <v>399.96</v>
      </c>
      <c r="AJ6032" s="22">
        <f>AI6032*-0.029+-0.3</f>
        <v>-11.89884</v>
      </c>
      <c r="AK6032" s="22">
        <v>0</v>
      </c>
      <c r="AL6032" s="22">
        <v>0</v>
      </c>
      <c r="AM6032" s="22">
        <v>0</v>
      </c>
      <c r="AN6032" s="22">
        <v>0</v>
      </c>
      <c r="AO6032" s="22">
        <v>0</v>
      </c>
      <c r="AP6032" s="18">
        <f>SUM(AI6032:AO6032)</f>
        <v>388.06116</v>
      </c>
    </row>
    <row r="6033" ht="20.35" customHeight="1">
      <c r="A6033" t="s" s="28">
        <v>2688</v>
      </c>
      <c r="B6033" s="15">
        <v>44694</v>
      </c>
      <c r="C6033" s="16"/>
      <c r="D6033" s="16"/>
      <c r="E6033" s="31"/>
      <c r="F6033" s="31"/>
      <c r="G6033" s="16"/>
      <c r="H6033" s="16"/>
      <c r="I6033" s="16"/>
      <c r="J6033" s="16"/>
      <c r="K6033" s="16"/>
      <c r="L6033" s="16"/>
      <c r="M6033" s="16"/>
      <c r="N6033" s="16"/>
      <c r="O6033" s="16"/>
      <c r="P6033" s="16"/>
      <c r="Q6033" s="16"/>
      <c r="R6033" s="16"/>
      <c r="S6033" s="16"/>
      <c r="T6033" s="16"/>
      <c r="U6033" s="16"/>
      <c r="V6033" s="16"/>
      <c r="W6033" s="16"/>
      <c r="X6033" s="17">
        <v>3</v>
      </c>
      <c r="Y6033" s="16"/>
      <c r="Z6033" s="16"/>
      <c r="AA6033" s="17">
        <v>4</v>
      </c>
      <c r="AB6033" s="16"/>
      <c r="AC6033" s="16"/>
      <c r="AD6033" s="16"/>
      <c r="AE6033" s="16"/>
      <c r="AF6033" s="16"/>
      <c r="AG6033" s="16"/>
      <c r="AH6033" s="16"/>
      <c r="AI6033" s="18">
        <v>599.9299999999999</v>
      </c>
      <c r="AJ6033" s="22">
        <f>AI6033*-0.029+-0.3</f>
        <v>-17.69797</v>
      </c>
      <c r="AK6033" s="22">
        <v>0</v>
      </c>
      <c r="AL6033" s="22">
        <v>0</v>
      </c>
      <c r="AM6033" s="22">
        <v>0</v>
      </c>
      <c r="AN6033" s="22">
        <v>-10.52</v>
      </c>
      <c r="AO6033" s="22">
        <v>0</v>
      </c>
      <c r="AP6033" s="18">
        <f>SUM(AI6033:AO6033)</f>
        <v>571.71203</v>
      </c>
    </row>
    <row r="6034" ht="20.35" customHeight="1">
      <c r="A6034" t="s" s="28">
        <v>4474</v>
      </c>
      <c r="B6034" s="15">
        <v>44694</v>
      </c>
      <c r="C6034" s="16"/>
      <c r="D6034" s="16"/>
      <c r="E6034" s="31"/>
      <c r="F6034" s="31"/>
      <c r="G6034" s="16"/>
      <c r="H6034" s="16"/>
      <c r="I6034" s="17">
        <v>9</v>
      </c>
      <c r="J6034" s="16"/>
      <c r="K6034" s="16"/>
      <c r="L6034" s="16"/>
      <c r="M6034" s="16"/>
      <c r="N6034" s="16"/>
      <c r="O6034" s="16"/>
      <c r="P6034" s="16"/>
      <c r="Q6034" s="16"/>
      <c r="R6034" s="16"/>
      <c r="S6034" s="16"/>
      <c r="T6034" s="16"/>
      <c r="U6034" s="17">
        <v>1</v>
      </c>
      <c r="V6034" s="16"/>
      <c r="W6034" s="16"/>
      <c r="X6034" s="16"/>
      <c r="Y6034" s="16"/>
      <c r="Z6034" s="16"/>
      <c r="AA6034" s="16"/>
      <c r="AB6034" s="16"/>
      <c r="AC6034" s="16"/>
      <c r="AD6034" s="16"/>
      <c r="AE6034" s="16"/>
      <c r="AF6034" s="16"/>
      <c r="AG6034" s="16"/>
      <c r="AH6034" s="16"/>
      <c r="AI6034" s="18">
        <v>14063.37</v>
      </c>
      <c r="AJ6034" s="22">
        <v>0</v>
      </c>
      <c r="AK6034" s="22">
        <v>0</v>
      </c>
      <c r="AL6034" s="22">
        <v>0</v>
      </c>
      <c r="AM6034" s="22">
        <v>0</v>
      </c>
      <c r="AN6034" s="22">
        <v>-81.92</v>
      </c>
      <c r="AO6034" s="22">
        <v>0</v>
      </c>
      <c r="AP6034" s="18">
        <f>SUM(AI6034:AO6034)</f>
        <v>13981.45</v>
      </c>
    </row>
    <row r="6035" ht="20.35" customHeight="1">
      <c r="A6035" t="s" s="28">
        <v>4475</v>
      </c>
      <c r="B6035" s="15">
        <v>44694</v>
      </c>
      <c r="C6035" s="17">
        <v>1</v>
      </c>
      <c r="D6035" s="16"/>
      <c r="E6035" s="31"/>
      <c r="F6035" s="31"/>
      <c r="G6035" s="16"/>
      <c r="H6035" s="16"/>
      <c r="I6035" s="16"/>
      <c r="J6035" s="16"/>
      <c r="K6035" s="16"/>
      <c r="L6035" s="16"/>
      <c r="M6035" s="16"/>
      <c r="N6035" s="16"/>
      <c r="O6035" s="16"/>
      <c r="P6035" s="16"/>
      <c r="Q6035" s="16"/>
      <c r="R6035" s="16"/>
      <c r="S6035" s="16"/>
      <c r="T6035" s="16"/>
      <c r="U6035" s="16"/>
      <c r="V6035" s="16"/>
      <c r="W6035" s="16"/>
      <c r="X6035" s="16"/>
      <c r="Y6035" s="16"/>
      <c r="Z6035" s="16"/>
      <c r="AA6035" s="16"/>
      <c r="AB6035" s="16"/>
      <c r="AC6035" s="16"/>
      <c r="AD6035" s="16"/>
      <c r="AE6035" s="16"/>
      <c r="AF6035" s="16"/>
      <c r="AG6035" s="16"/>
      <c r="AH6035" s="16"/>
      <c r="AI6035" s="18">
        <v>422.93</v>
      </c>
      <c r="AJ6035" s="22">
        <f>AI6035*-0.029+-0.3</f>
        <v>-12.56497</v>
      </c>
      <c r="AK6035" s="22">
        <v>0</v>
      </c>
      <c r="AL6035" s="22">
        <v>0</v>
      </c>
      <c r="AM6035" s="22">
        <v>0</v>
      </c>
      <c r="AN6035" s="22">
        <v>-14.9</v>
      </c>
      <c r="AO6035" s="22">
        <v>0</v>
      </c>
      <c r="AP6035" s="18">
        <f>SUM(AI6035:AO6035)</f>
        <v>395.46503</v>
      </c>
    </row>
    <row r="6036" ht="20.35" customHeight="1">
      <c r="A6036" t="s" s="28">
        <v>4476</v>
      </c>
      <c r="B6036" s="15">
        <v>44697</v>
      </c>
      <c r="C6036" s="17">
        <v>1</v>
      </c>
      <c r="D6036" s="16"/>
      <c r="E6036" s="31"/>
      <c r="F6036" s="31"/>
      <c r="G6036" s="16"/>
      <c r="H6036" s="16"/>
      <c r="I6036" s="16"/>
      <c r="J6036" s="16"/>
      <c r="K6036" s="16"/>
      <c r="L6036" s="16"/>
      <c r="M6036" s="16"/>
      <c r="N6036" s="16"/>
      <c r="O6036" s="16"/>
      <c r="P6036" s="16"/>
      <c r="Q6036" s="16"/>
      <c r="R6036" s="16"/>
      <c r="S6036" s="16"/>
      <c r="T6036" s="16"/>
      <c r="U6036" s="16"/>
      <c r="V6036" s="16"/>
      <c r="W6036" s="16"/>
      <c r="X6036" s="16"/>
      <c r="Y6036" s="16"/>
      <c r="Z6036" s="16"/>
      <c r="AA6036" s="16"/>
      <c r="AB6036" s="16"/>
      <c r="AC6036" s="16"/>
      <c r="AD6036" s="16"/>
      <c r="AE6036" s="16"/>
      <c r="AF6036" s="16"/>
      <c r="AG6036" s="16"/>
      <c r="AH6036" s="16"/>
      <c r="AI6036" s="18">
        <v>399.99</v>
      </c>
      <c r="AJ6036" s="22">
        <f>AI6036*-0.029+-0.3</f>
        <v>-11.89971</v>
      </c>
      <c r="AK6036" s="22">
        <v>0</v>
      </c>
      <c r="AL6036" s="22">
        <v>0</v>
      </c>
      <c r="AM6036" s="22">
        <v>0</v>
      </c>
      <c r="AN6036" s="22">
        <v>-14.96</v>
      </c>
      <c r="AO6036" s="22">
        <v>0</v>
      </c>
      <c r="AP6036" s="18">
        <f>SUM(AI6036:AO6036)</f>
        <v>373.13029</v>
      </c>
    </row>
    <row r="6037" ht="20.35" customHeight="1">
      <c r="A6037" t="s" s="28">
        <v>4477</v>
      </c>
      <c r="B6037" s="15">
        <v>44697</v>
      </c>
      <c r="C6037" s="16"/>
      <c r="D6037" s="16"/>
      <c r="E6037" s="31"/>
      <c r="F6037" s="31"/>
      <c r="G6037" s="16"/>
      <c r="H6037" s="16"/>
      <c r="I6037" s="16"/>
      <c r="J6037" s="16"/>
      <c r="K6037" s="16"/>
      <c r="L6037" s="16"/>
      <c r="M6037" s="16"/>
      <c r="N6037" s="16"/>
      <c r="O6037" s="16"/>
      <c r="P6037" s="16"/>
      <c r="Q6037" s="16"/>
      <c r="R6037" s="16"/>
      <c r="S6037" s="16"/>
      <c r="T6037" s="16"/>
      <c r="U6037" s="16"/>
      <c r="V6037" s="16"/>
      <c r="W6037" s="16"/>
      <c r="X6037" s="16"/>
      <c r="Y6037" s="16"/>
      <c r="Z6037" s="16"/>
      <c r="AA6037" s="16"/>
      <c r="AB6037" s="16"/>
      <c r="AC6037" s="16"/>
      <c r="AD6037" s="16"/>
      <c r="AE6037" s="16"/>
      <c r="AF6037" s="16"/>
      <c r="AG6037" s="16"/>
      <c r="AH6037" s="16"/>
      <c r="AI6037" s="18">
        <v>69.97</v>
      </c>
      <c r="AJ6037" s="22">
        <f>AI6037*-0.029+-0.3</f>
        <v>-2.32913</v>
      </c>
      <c r="AK6037" s="22">
        <v>0</v>
      </c>
      <c r="AL6037" s="22">
        <v>0</v>
      </c>
      <c r="AM6037" s="22">
        <v>0</v>
      </c>
      <c r="AN6037" s="22">
        <v>-8.75</v>
      </c>
      <c r="AO6037" s="22">
        <v>0</v>
      </c>
      <c r="AP6037" s="18">
        <f>SUM(AI6037:AO6037)</f>
        <v>58.89087</v>
      </c>
    </row>
    <row r="6038" ht="20.35" customHeight="1">
      <c r="A6038" t="s" s="28">
        <v>4478</v>
      </c>
      <c r="B6038" s="15">
        <v>44697</v>
      </c>
      <c r="C6038" s="17">
        <v>1</v>
      </c>
      <c r="D6038" s="16"/>
      <c r="E6038" s="31"/>
      <c r="F6038" s="59">
        <v>1</v>
      </c>
      <c r="G6038" s="16"/>
      <c r="H6038" s="16"/>
      <c r="I6038" s="16"/>
      <c r="J6038" s="16"/>
      <c r="K6038" s="16"/>
      <c r="L6038" s="17">
        <v>1</v>
      </c>
      <c r="M6038" s="16"/>
      <c r="N6038" s="16"/>
      <c r="O6038" s="16"/>
      <c r="P6038" s="16"/>
      <c r="Q6038" s="16"/>
      <c r="R6038" s="17">
        <v>1</v>
      </c>
      <c r="S6038" s="16"/>
      <c r="T6038" s="16"/>
      <c r="U6038" s="16"/>
      <c r="V6038" s="16"/>
      <c r="W6038" s="16"/>
      <c r="X6038" s="17">
        <v>3</v>
      </c>
      <c r="Y6038" s="16"/>
      <c r="Z6038" s="16"/>
      <c r="AA6038" s="16"/>
      <c r="AB6038" s="16"/>
      <c r="AC6038" s="16"/>
      <c r="AD6038" s="16"/>
      <c r="AE6038" s="16"/>
      <c r="AF6038" s="16"/>
      <c r="AG6038" s="16"/>
      <c r="AH6038" s="16"/>
      <c r="AI6038" s="18">
        <v>3006.54</v>
      </c>
      <c r="AJ6038" s="22">
        <v>0</v>
      </c>
      <c r="AK6038" s="22">
        <v>0</v>
      </c>
      <c r="AL6038" s="22">
        <f>AI6038*-0.029-0.3</f>
        <v>-87.48966</v>
      </c>
      <c r="AM6038" s="22">
        <v>0</v>
      </c>
      <c r="AN6038" s="22">
        <v>-31.4</v>
      </c>
      <c r="AO6038" s="22">
        <v>0</v>
      </c>
      <c r="AP6038" s="18">
        <f>SUM(AI6038:AO6038)</f>
        <v>2887.65034</v>
      </c>
    </row>
    <row r="6039" ht="20.35" customHeight="1">
      <c r="A6039" t="s" s="28">
        <v>4479</v>
      </c>
      <c r="B6039" s="15">
        <v>44697</v>
      </c>
      <c r="C6039" s="16"/>
      <c r="D6039" s="16"/>
      <c r="E6039" s="31"/>
      <c r="F6039" s="31"/>
      <c r="G6039" s="16"/>
      <c r="H6039" s="16"/>
      <c r="I6039" s="16"/>
      <c r="J6039" s="16"/>
      <c r="K6039" s="16"/>
      <c r="L6039" s="17">
        <v>1</v>
      </c>
      <c r="M6039" s="16"/>
      <c r="N6039" s="16"/>
      <c r="O6039" s="16"/>
      <c r="P6039" s="16"/>
      <c r="Q6039" s="16"/>
      <c r="R6039" s="16"/>
      <c r="S6039" s="16"/>
      <c r="T6039" s="16"/>
      <c r="U6039" s="16"/>
      <c r="V6039" s="16"/>
      <c r="W6039" s="16"/>
      <c r="X6039" s="16"/>
      <c r="Y6039" s="16"/>
      <c r="Z6039" s="16"/>
      <c r="AA6039" s="17">
        <v>1</v>
      </c>
      <c r="AB6039" s="16"/>
      <c r="AC6039" s="16"/>
      <c r="AD6039" s="16"/>
      <c r="AE6039" s="16"/>
      <c r="AF6039" s="16"/>
      <c r="AG6039" s="16"/>
      <c r="AH6039" s="16"/>
      <c r="AI6039" s="18">
        <v>959.98</v>
      </c>
      <c r="AJ6039" s="22">
        <f>AI6039*-0.029+-0.3</f>
        <v>-28.13942</v>
      </c>
      <c r="AK6039" s="22">
        <v>0</v>
      </c>
      <c r="AL6039" s="22">
        <v>0</v>
      </c>
      <c r="AM6039" s="22">
        <v>0</v>
      </c>
      <c r="AN6039" s="22">
        <v>-15.93</v>
      </c>
      <c r="AO6039" s="22">
        <v>0</v>
      </c>
      <c r="AP6039" s="18">
        <f>SUM(AI6039:AO6039)</f>
        <v>915.91058</v>
      </c>
    </row>
    <row r="6040" ht="20.35" customHeight="1">
      <c r="A6040" t="s" s="28">
        <v>1211</v>
      </c>
      <c r="B6040" s="15">
        <v>44697</v>
      </c>
      <c r="C6040" s="16"/>
      <c r="D6040" s="16"/>
      <c r="E6040" s="31"/>
      <c r="F6040" s="31"/>
      <c r="G6040" s="16"/>
      <c r="H6040" s="16"/>
      <c r="I6040" s="16"/>
      <c r="J6040" s="16"/>
      <c r="K6040" s="16"/>
      <c r="L6040" s="16"/>
      <c r="M6040" s="16"/>
      <c r="N6040" s="16"/>
      <c r="O6040" s="16"/>
      <c r="P6040" s="16"/>
      <c r="Q6040" s="16"/>
      <c r="R6040" s="16"/>
      <c r="S6040" s="17">
        <v>1</v>
      </c>
      <c r="T6040" s="16"/>
      <c r="U6040" s="16"/>
      <c r="V6040" s="16"/>
      <c r="W6040" s="16"/>
      <c r="X6040" s="16"/>
      <c r="Y6040" s="16"/>
      <c r="Z6040" s="16"/>
      <c r="AA6040" s="16"/>
      <c r="AB6040" s="16"/>
      <c r="AC6040" s="16"/>
      <c r="AD6040" s="16"/>
      <c r="AE6040" s="16"/>
      <c r="AF6040" s="16"/>
      <c r="AG6040" s="16"/>
      <c r="AH6040" s="16"/>
      <c r="AI6040" s="18">
        <v>414.99</v>
      </c>
      <c r="AJ6040" s="22">
        <f>AI6040*-0.029+-0.3</f>
        <v>-12.33471</v>
      </c>
      <c r="AK6040" s="22">
        <v>0</v>
      </c>
      <c r="AL6040" s="22">
        <v>0</v>
      </c>
      <c r="AM6040" s="22">
        <v>0</v>
      </c>
      <c r="AN6040" s="22">
        <v>-10.95</v>
      </c>
      <c r="AO6040" s="22">
        <v>0</v>
      </c>
      <c r="AP6040" s="18">
        <f>SUM(AI6040:AO6040)</f>
        <v>391.70529</v>
      </c>
    </row>
    <row r="6041" ht="20.35" customHeight="1">
      <c r="A6041" t="s" s="28">
        <v>4480</v>
      </c>
      <c r="B6041" s="15">
        <v>44697</v>
      </c>
      <c r="C6041" s="16"/>
      <c r="D6041" s="16"/>
      <c r="E6041" s="31"/>
      <c r="F6041" s="31"/>
      <c r="G6041" s="16"/>
      <c r="H6041" s="16"/>
      <c r="I6041" s="16"/>
      <c r="J6041" s="16"/>
      <c r="K6041" s="16"/>
      <c r="L6041" s="16"/>
      <c r="M6041" s="16"/>
      <c r="N6041" s="16"/>
      <c r="O6041" s="16"/>
      <c r="P6041" s="16"/>
      <c r="Q6041" s="16"/>
      <c r="R6041" s="16"/>
      <c r="S6041" s="17">
        <v>1</v>
      </c>
      <c r="T6041" s="16"/>
      <c r="U6041" s="16"/>
      <c r="V6041" s="16"/>
      <c r="W6041" s="16"/>
      <c r="X6041" s="16"/>
      <c r="Y6041" s="16"/>
      <c r="Z6041" s="16"/>
      <c r="AA6041" s="16"/>
      <c r="AB6041" s="16"/>
      <c r="AC6041" s="16"/>
      <c r="AD6041" s="16"/>
      <c r="AE6041" s="16"/>
      <c r="AF6041" s="16"/>
      <c r="AG6041" s="16"/>
      <c r="AH6041" s="16"/>
      <c r="AI6041" s="18">
        <v>477.45</v>
      </c>
      <c r="AJ6041" s="22">
        <f>AI6041*-0.029+-0.3</f>
        <v>-14.14605</v>
      </c>
      <c r="AK6041" s="22">
        <v>0</v>
      </c>
      <c r="AL6041" s="22">
        <v>0</v>
      </c>
      <c r="AM6041" s="22">
        <v>0</v>
      </c>
      <c r="AN6041" s="22">
        <v>-52.99</v>
      </c>
      <c r="AO6041" s="22">
        <v>0</v>
      </c>
      <c r="AP6041" s="18">
        <f>SUM(AI6041:AO6041)</f>
        <v>410.31395</v>
      </c>
    </row>
    <row r="6042" ht="20.35" customHeight="1">
      <c r="A6042" t="s" s="28">
        <v>4481</v>
      </c>
      <c r="B6042" s="15">
        <v>44697</v>
      </c>
      <c r="C6042" s="17">
        <v>1</v>
      </c>
      <c r="D6042" s="16"/>
      <c r="E6042" s="31"/>
      <c r="F6042" s="31"/>
      <c r="G6042" s="16"/>
      <c r="H6042" s="16"/>
      <c r="I6042" s="16"/>
      <c r="J6042" s="16"/>
      <c r="K6042" s="16"/>
      <c r="L6042" s="16"/>
      <c r="M6042" s="16"/>
      <c r="N6042" s="16"/>
      <c r="O6042" s="16"/>
      <c r="P6042" s="16"/>
      <c r="Q6042" s="16"/>
      <c r="R6042" s="16"/>
      <c r="S6042" s="16"/>
      <c r="T6042" s="16"/>
      <c r="U6042" s="16"/>
      <c r="V6042" s="16"/>
      <c r="W6042" s="16"/>
      <c r="X6042" s="16"/>
      <c r="Y6042" s="16"/>
      <c r="Z6042" s="16"/>
      <c r="AA6042" s="16"/>
      <c r="AB6042" s="16"/>
      <c r="AC6042" s="16"/>
      <c r="AD6042" s="16"/>
      <c r="AE6042" s="16"/>
      <c r="AF6042" s="16"/>
      <c r="AG6042" s="16"/>
      <c r="AH6042" s="16"/>
      <c r="AI6042" s="18">
        <v>415.41</v>
      </c>
      <c r="AJ6042" s="22">
        <v>0</v>
      </c>
      <c r="AK6042" s="22">
        <f>AI6042*-0.029+-0.3</f>
        <v>-12.34689</v>
      </c>
      <c r="AL6042" s="22">
        <v>0</v>
      </c>
      <c r="AM6042" s="22">
        <v>0</v>
      </c>
      <c r="AN6042" s="22">
        <v>-27.5</v>
      </c>
      <c r="AO6042" s="22">
        <v>0</v>
      </c>
      <c r="AP6042" s="18">
        <f>SUM(AI6042:AO6042)</f>
        <v>375.56311</v>
      </c>
    </row>
    <row r="6043" ht="20.35" customHeight="1">
      <c r="A6043" t="s" s="28">
        <v>4482</v>
      </c>
      <c r="B6043" s="15">
        <v>44697</v>
      </c>
      <c r="C6043" s="17">
        <v>1</v>
      </c>
      <c r="D6043" s="16"/>
      <c r="E6043" s="31"/>
      <c r="F6043" s="31"/>
      <c r="G6043" s="16"/>
      <c r="H6043" s="16"/>
      <c r="I6043" s="16"/>
      <c r="J6043" s="16"/>
      <c r="K6043" s="16"/>
      <c r="L6043" s="16"/>
      <c r="M6043" s="16"/>
      <c r="N6043" s="16"/>
      <c r="O6043" s="16"/>
      <c r="P6043" s="16"/>
      <c r="Q6043" s="16"/>
      <c r="R6043" s="16"/>
      <c r="S6043" s="16"/>
      <c r="T6043" s="16"/>
      <c r="U6043" s="16"/>
      <c r="V6043" s="16"/>
      <c r="W6043" s="16"/>
      <c r="X6043" s="16"/>
      <c r="Y6043" s="16"/>
      <c r="Z6043" s="16"/>
      <c r="AA6043" s="16"/>
      <c r="AB6043" s="16"/>
      <c r="AC6043" s="16"/>
      <c r="AD6043" s="16"/>
      <c r="AE6043" s="16"/>
      <c r="AF6043" s="16"/>
      <c r="AG6043" s="16"/>
      <c r="AH6043" s="16"/>
      <c r="AI6043" s="18">
        <v>399.99</v>
      </c>
      <c r="AJ6043" s="22">
        <v>0</v>
      </c>
      <c r="AK6043" s="22">
        <v>0</v>
      </c>
      <c r="AL6043" s="22">
        <f>AI6043*-0.029-0.3</f>
        <v>-11.89971</v>
      </c>
      <c r="AM6043" s="22">
        <v>0</v>
      </c>
      <c r="AN6043" s="22">
        <v>-13.41</v>
      </c>
      <c r="AO6043" s="22">
        <v>0</v>
      </c>
      <c r="AP6043" s="18">
        <f>SUM(AI6043:AO6043)</f>
        <v>374.68029</v>
      </c>
    </row>
    <row r="6044" ht="20.35" customHeight="1">
      <c r="A6044" t="s" s="28">
        <v>4278</v>
      </c>
      <c r="B6044" s="15">
        <v>44697</v>
      </c>
      <c r="C6044" s="16"/>
      <c r="D6044" s="16"/>
      <c r="E6044" s="31"/>
      <c r="F6044" s="31"/>
      <c r="G6044" s="16"/>
      <c r="H6044" s="16"/>
      <c r="I6044" s="17">
        <v>8</v>
      </c>
      <c r="J6044" s="16"/>
      <c r="K6044" s="16"/>
      <c r="L6044" s="16"/>
      <c r="M6044" s="16"/>
      <c r="N6044" s="16"/>
      <c r="O6044" s="16"/>
      <c r="P6044" s="16"/>
      <c r="Q6044" s="16"/>
      <c r="R6044" s="16"/>
      <c r="S6044" s="16"/>
      <c r="T6044" s="16"/>
      <c r="U6044" s="16"/>
      <c r="V6044" s="16"/>
      <c r="W6044" s="16"/>
      <c r="X6044" s="16"/>
      <c r="Y6044" s="16"/>
      <c r="Z6044" s="16"/>
      <c r="AA6044" s="16"/>
      <c r="AB6044" s="16"/>
      <c r="AC6044" s="16"/>
      <c r="AD6044" s="16"/>
      <c r="AE6044" s="16"/>
      <c r="AF6044" s="16"/>
      <c r="AG6044" s="16"/>
      <c r="AH6044" s="16"/>
      <c r="AI6044" s="18">
        <v>8024.86</v>
      </c>
      <c r="AJ6044" s="22">
        <v>0</v>
      </c>
      <c r="AK6044" s="22">
        <v>0</v>
      </c>
      <c r="AL6044" s="22">
        <v>0</v>
      </c>
      <c r="AM6044" s="22">
        <v>0</v>
      </c>
      <c r="AN6044" s="22">
        <v>0</v>
      </c>
      <c r="AO6044" s="22">
        <v>0</v>
      </c>
      <c r="AP6044" s="18">
        <f>SUM(AI6044:AO6044)</f>
        <v>8024.86</v>
      </c>
    </row>
    <row r="6045" ht="20.35" customHeight="1">
      <c r="A6045" t="s" s="28">
        <v>86</v>
      </c>
      <c r="B6045" s="15">
        <v>44697</v>
      </c>
      <c r="C6045" s="16"/>
      <c r="D6045" s="16"/>
      <c r="E6045" s="31"/>
      <c r="F6045" s="31"/>
      <c r="G6045" s="16"/>
      <c r="H6045" s="16"/>
      <c r="I6045" s="16"/>
      <c r="J6045" s="16"/>
      <c r="K6045" s="16"/>
      <c r="L6045" s="16"/>
      <c r="M6045" s="16"/>
      <c r="N6045" s="16"/>
      <c r="O6045" s="16"/>
      <c r="P6045" s="16"/>
      <c r="Q6045" s="16"/>
      <c r="R6045" s="16"/>
      <c r="S6045" s="16"/>
      <c r="T6045" s="16"/>
      <c r="U6045" s="16"/>
      <c r="V6045" s="16"/>
      <c r="W6045" s="16"/>
      <c r="X6045" s="16"/>
      <c r="Y6045" s="16"/>
      <c r="Z6045" s="16"/>
      <c r="AA6045" s="16"/>
      <c r="AB6045" s="16"/>
      <c r="AC6045" s="16"/>
      <c r="AD6045" s="16"/>
      <c r="AE6045" s="16"/>
      <c r="AF6045" s="16"/>
      <c r="AG6045" s="16"/>
      <c r="AH6045" s="16"/>
      <c r="AI6045" s="18">
        <v>119.96</v>
      </c>
      <c r="AJ6045" s="22">
        <f>AI6045*-0.029+-0.3</f>
        <v>-3.77884</v>
      </c>
      <c r="AK6045" s="22">
        <v>0</v>
      </c>
      <c r="AL6045" s="22">
        <v>0</v>
      </c>
      <c r="AM6045" s="22">
        <v>0</v>
      </c>
      <c r="AN6045" s="22">
        <v>-10.95</v>
      </c>
      <c r="AO6045" s="22">
        <v>0</v>
      </c>
      <c r="AP6045" s="18">
        <f>SUM(AI6045:AO6045)</f>
        <v>105.23116</v>
      </c>
    </row>
    <row r="6046" ht="20.35" customHeight="1">
      <c r="A6046" t="s" s="28">
        <v>4483</v>
      </c>
      <c r="B6046" s="15">
        <v>44698</v>
      </c>
      <c r="C6046" s="17">
        <v>1</v>
      </c>
      <c r="D6046" s="16"/>
      <c r="E6046" s="31"/>
      <c r="F6046" s="31"/>
      <c r="G6046" s="16"/>
      <c r="H6046" s="16"/>
      <c r="I6046" s="16"/>
      <c r="J6046" s="16"/>
      <c r="K6046" s="16"/>
      <c r="L6046" s="16"/>
      <c r="M6046" s="16"/>
      <c r="N6046" s="16"/>
      <c r="O6046" s="16"/>
      <c r="P6046" s="16"/>
      <c r="Q6046" s="16"/>
      <c r="R6046" s="16"/>
      <c r="S6046" s="16"/>
      <c r="T6046" s="16"/>
      <c r="U6046" s="16"/>
      <c r="V6046" s="16"/>
      <c r="W6046" s="16"/>
      <c r="X6046" s="16"/>
      <c r="Y6046" s="16"/>
      <c r="Z6046" s="16"/>
      <c r="AA6046" s="16"/>
      <c r="AB6046" s="16"/>
      <c r="AC6046" s="16"/>
      <c r="AD6046" s="16"/>
      <c r="AE6046" s="16"/>
      <c r="AF6046" s="16"/>
      <c r="AG6046" s="16"/>
      <c r="AH6046" s="16"/>
      <c r="AI6046" s="18">
        <v>419.48</v>
      </c>
      <c r="AJ6046" s="22">
        <f>AI6046*-0.029+-0.3</f>
        <v>-12.46492</v>
      </c>
      <c r="AK6046" s="22">
        <v>0</v>
      </c>
      <c r="AL6046" s="22">
        <v>0</v>
      </c>
      <c r="AM6046" s="22">
        <v>0</v>
      </c>
      <c r="AN6046" s="22">
        <v>-27.5</v>
      </c>
      <c r="AO6046" s="22">
        <v>0</v>
      </c>
      <c r="AP6046" s="18">
        <f>SUM(AI6046:AO6046)</f>
        <v>379.51508</v>
      </c>
    </row>
    <row r="6047" ht="20.35" customHeight="1">
      <c r="A6047" t="s" s="28">
        <v>4484</v>
      </c>
      <c r="B6047" s="15">
        <v>44698</v>
      </c>
      <c r="C6047" s="17">
        <v>1</v>
      </c>
      <c r="D6047" s="16"/>
      <c r="E6047" s="31"/>
      <c r="F6047" s="31"/>
      <c r="G6047" s="16"/>
      <c r="H6047" s="16"/>
      <c r="I6047" s="16"/>
      <c r="J6047" s="16"/>
      <c r="K6047" s="16"/>
      <c r="L6047" s="16"/>
      <c r="M6047" s="16"/>
      <c r="N6047" s="16"/>
      <c r="O6047" s="16"/>
      <c r="P6047" s="16"/>
      <c r="Q6047" s="16"/>
      <c r="R6047" s="16"/>
      <c r="S6047" s="16"/>
      <c r="T6047" s="16"/>
      <c r="U6047" s="16"/>
      <c r="V6047" s="16"/>
      <c r="W6047" s="16"/>
      <c r="X6047" s="16"/>
      <c r="Y6047" s="16"/>
      <c r="Z6047" s="16"/>
      <c r="AA6047" s="16"/>
      <c r="AB6047" s="16"/>
      <c r="AC6047" s="16"/>
      <c r="AD6047" s="16"/>
      <c r="AE6047" s="16"/>
      <c r="AF6047" s="16"/>
      <c r="AG6047" s="16"/>
      <c r="AH6047" s="16"/>
      <c r="AI6047" s="18">
        <v>399.99</v>
      </c>
      <c r="AJ6047" s="22">
        <v>0</v>
      </c>
      <c r="AK6047" s="22">
        <v>0</v>
      </c>
      <c r="AL6047" s="22">
        <f>AI6047*-0.029-0.3</f>
        <v>-11.89971</v>
      </c>
      <c r="AM6047" s="22">
        <v>0</v>
      </c>
      <c r="AN6047" s="22">
        <v>-14.96</v>
      </c>
      <c r="AO6047" s="22">
        <v>0</v>
      </c>
      <c r="AP6047" s="18">
        <f>SUM(AI6047:AO6047)</f>
        <v>373.13029</v>
      </c>
    </row>
    <row r="6048" ht="20.35" customHeight="1">
      <c r="A6048" t="s" s="28">
        <v>4261</v>
      </c>
      <c r="B6048" s="15">
        <v>44698</v>
      </c>
      <c r="C6048" s="16"/>
      <c r="D6048" s="16"/>
      <c r="E6048" s="31"/>
      <c r="F6048" s="31"/>
      <c r="G6048" s="16"/>
      <c r="H6048" s="16"/>
      <c r="I6048" s="16"/>
      <c r="J6048" s="16"/>
      <c r="K6048" s="16"/>
      <c r="L6048" s="16"/>
      <c r="M6048" s="16"/>
      <c r="N6048" s="16"/>
      <c r="O6048" s="16"/>
      <c r="P6048" s="16"/>
      <c r="Q6048" s="16"/>
      <c r="R6048" s="16"/>
      <c r="S6048" s="16"/>
      <c r="T6048" s="16"/>
      <c r="U6048" s="16"/>
      <c r="V6048" s="16"/>
      <c r="W6048" s="16"/>
      <c r="X6048" s="16"/>
      <c r="Y6048" s="16"/>
      <c r="Z6048" s="16"/>
      <c r="AA6048" s="16"/>
      <c r="AB6048" s="16"/>
      <c r="AC6048" s="16"/>
      <c r="AD6048" s="16"/>
      <c r="AE6048" s="16"/>
      <c r="AF6048" s="16"/>
      <c r="AG6048" s="16"/>
      <c r="AH6048" s="16"/>
      <c r="AI6048" s="18">
        <v>368.18</v>
      </c>
      <c r="AJ6048" s="22">
        <f>AI6048*-0.029+-0.3</f>
        <v>-10.97722</v>
      </c>
      <c r="AK6048" s="22">
        <v>0</v>
      </c>
      <c r="AL6048" s="22">
        <v>0</v>
      </c>
      <c r="AM6048" s="22">
        <v>0</v>
      </c>
      <c r="AN6048" s="22">
        <v>-58.18</v>
      </c>
      <c r="AO6048" s="22">
        <v>0</v>
      </c>
      <c r="AP6048" s="18">
        <f>SUM(AI6048:AO6048)</f>
        <v>299.02278</v>
      </c>
    </row>
    <row r="6049" ht="20.35" customHeight="1">
      <c r="A6049" t="s" s="28">
        <v>969</v>
      </c>
      <c r="B6049" s="15">
        <v>44698</v>
      </c>
      <c r="C6049" s="16"/>
      <c r="D6049" s="16"/>
      <c r="E6049" s="31"/>
      <c r="F6049" s="31"/>
      <c r="G6049" s="16"/>
      <c r="H6049" s="16"/>
      <c r="I6049" s="16"/>
      <c r="J6049" s="16"/>
      <c r="K6049" s="16"/>
      <c r="L6049" s="16"/>
      <c r="M6049" s="16"/>
      <c r="N6049" s="16"/>
      <c r="O6049" s="17">
        <v>8</v>
      </c>
      <c r="P6049" s="16"/>
      <c r="Q6049" s="16"/>
      <c r="R6049" s="16"/>
      <c r="S6049" s="16"/>
      <c r="T6049" s="16"/>
      <c r="U6049" s="16"/>
      <c r="V6049" s="16"/>
      <c r="W6049" s="16"/>
      <c r="X6049" s="16"/>
      <c r="Y6049" s="16"/>
      <c r="Z6049" s="16"/>
      <c r="AA6049" s="16"/>
      <c r="AB6049" s="16"/>
      <c r="AC6049" s="16"/>
      <c r="AD6049" s="16"/>
      <c r="AE6049" s="16"/>
      <c r="AF6049" s="16"/>
      <c r="AG6049" s="16"/>
      <c r="AH6049" s="16"/>
      <c r="AI6049" s="18">
        <v>20799.68</v>
      </c>
      <c r="AJ6049" s="22">
        <v>0</v>
      </c>
      <c r="AK6049" s="22">
        <v>0</v>
      </c>
      <c r="AL6049" s="22">
        <v>0</v>
      </c>
      <c r="AM6049" s="22">
        <v>0</v>
      </c>
      <c r="AN6049" s="22">
        <v>-185</v>
      </c>
      <c r="AO6049" s="22">
        <v>0</v>
      </c>
      <c r="AP6049" s="18">
        <f>SUM(AI6049:AO6049)</f>
        <v>20614.68</v>
      </c>
    </row>
    <row r="6050" ht="20.35" customHeight="1">
      <c r="A6050" t="s" s="28">
        <v>4485</v>
      </c>
      <c r="B6050" s="15">
        <v>44698</v>
      </c>
      <c r="C6050" s="17">
        <v>1</v>
      </c>
      <c r="D6050" s="16"/>
      <c r="E6050" s="31"/>
      <c r="F6050" s="31"/>
      <c r="G6050" s="16"/>
      <c r="H6050" s="16"/>
      <c r="I6050" s="16"/>
      <c r="J6050" s="16"/>
      <c r="K6050" s="16"/>
      <c r="L6050" s="16"/>
      <c r="M6050" s="16"/>
      <c r="N6050" s="16"/>
      <c r="O6050" s="16"/>
      <c r="P6050" s="16"/>
      <c r="Q6050" s="16"/>
      <c r="R6050" s="16"/>
      <c r="S6050" s="16"/>
      <c r="T6050" s="16"/>
      <c r="U6050" s="16"/>
      <c r="V6050" s="16"/>
      <c r="W6050" s="16"/>
      <c r="X6050" s="16"/>
      <c r="Y6050" s="16"/>
      <c r="Z6050" s="16"/>
      <c r="AA6050" s="16"/>
      <c r="AB6050" s="16"/>
      <c r="AC6050" s="16"/>
      <c r="AD6050" s="16"/>
      <c r="AE6050" s="16"/>
      <c r="AF6050" s="16"/>
      <c r="AG6050" s="16"/>
      <c r="AH6050" s="16"/>
      <c r="AI6050" s="18">
        <v>549.99</v>
      </c>
      <c r="AJ6050" s="22">
        <f>AI6050*-0.029+-0.3</f>
        <v>-16.24971</v>
      </c>
      <c r="AK6050" s="22">
        <v>0</v>
      </c>
      <c r="AL6050" s="22">
        <v>0</v>
      </c>
      <c r="AM6050" s="22">
        <v>0</v>
      </c>
      <c r="AN6050" s="22">
        <v>-18.97</v>
      </c>
      <c r="AO6050" s="22">
        <v>0</v>
      </c>
      <c r="AP6050" s="18">
        <f>SUM(AI6050:AO6050)</f>
        <v>514.77029</v>
      </c>
    </row>
    <row r="6051" ht="20.35" customHeight="1">
      <c r="A6051" t="s" s="28">
        <v>4486</v>
      </c>
      <c r="B6051" s="15">
        <v>44698</v>
      </c>
      <c r="C6051" s="16"/>
      <c r="D6051" s="16"/>
      <c r="E6051" s="31"/>
      <c r="F6051" s="31"/>
      <c r="G6051" s="16"/>
      <c r="H6051" s="16"/>
      <c r="I6051" s="16"/>
      <c r="J6051" s="16"/>
      <c r="K6051" s="16"/>
      <c r="L6051" s="16"/>
      <c r="M6051" s="16"/>
      <c r="N6051" s="16"/>
      <c r="O6051" s="16"/>
      <c r="P6051" s="16"/>
      <c r="Q6051" s="16"/>
      <c r="R6051" s="16"/>
      <c r="S6051" s="17">
        <v>1</v>
      </c>
      <c r="T6051" s="16"/>
      <c r="U6051" s="16"/>
      <c r="V6051" s="16"/>
      <c r="W6051" s="16"/>
      <c r="X6051" s="16"/>
      <c r="Y6051" s="16"/>
      <c r="Z6051" s="16"/>
      <c r="AA6051" s="16"/>
      <c r="AB6051" s="16"/>
      <c r="AC6051" s="16"/>
      <c r="AD6051" s="16"/>
      <c r="AE6051" s="16"/>
      <c r="AF6051" s="16"/>
      <c r="AG6051" s="16"/>
      <c r="AH6051" s="16"/>
      <c r="AI6051" s="18">
        <v>452.77</v>
      </c>
      <c r="AJ6051" s="22">
        <v>0</v>
      </c>
      <c r="AK6051" s="22">
        <v>0</v>
      </c>
      <c r="AL6051" s="22">
        <f>AI6051*-0.029-0.3</f>
        <v>-13.43033</v>
      </c>
      <c r="AM6051" s="22">
        <v>0</v>
      </c>
      <c r="AN6051" s="22">
        <v>-10.95</v>
      </c>
      <c r="AO6051" s="22">
        <v>0</v>
      </c>
      <c r="AP6051" s="18">
        <f>SUM(AI6051:AO6051)</f>
        <v>428.38967</v>
      </c>
    </row>
    <row r="6052" ht="20.35" customHeight="1">
      <c r="A6052" t="s" s="28">
        <v>4487</v>
      </c>
      <c r="B6052" s="15">
        <v>44698</v>
      </c>
      <c r="C6052" s="17">
        <v>1</v>
      </c>
      <c r="D6052" s="16"/>
      <c r="E6052" s="31"/>
      <c r="F6052" s="59">
        <v>1</v>
      </c>
      <c r="G6052" s="16"/>
      <c r="H6052" s="16"/>
      <c r="I6052" s="17">
        <v>10</v>
      </c>
      <c r="J6052" s="31"/>
      <c r="K6052" s="16"/>
      <c r="L6052" s="16"/>
      <c r="M6052" s="16"/>
      <c r="N6052" s="16"/>
      <c r="O6052" s="16"/>
      <c r="P6052" s="16"/>
      <c r="Q6052" s="16"/>
      <c r="R6052" s="16"/>
      <c r="S6052" s="17">
        <v>4</v>
      </c>
      <c r="T6052" s="16"/>
      <c r="U6052" s="16"/>
      <c r="V6052" s="16"/>
      <c r="W6052" s="16"/>
      <c r="X6052" s="16"/>
      <c r="Y6052" s="16"/>
      <c r="Z6052" s="16"/>
      <c r="AA6052" s="16"/>
      <c r="AB6052" s="16"/>
      <c r="AC6052" s="16"/>
      <c r="AD6052" s="16"/>
      <c r="AE6052" s="16"/>
      <c r="AF6052" s="16"/>
      <c r="AG6052" s="16"/>
      <c r="AH6052" s="16"/>
      <c r="AI6052" s="18">
        <v>11627.36</v>
      </c>
      <c r="AJ6052" s="22">
        <f>AI6052*-0.029+-0.3</f>
        <v>-337.49344</v>
      </c>
      <c r="AK6052" s="22">
        <v>0</v>
      </c>
      <c r="AL6052" s="22">
        <v>0</v>
      </c>
      <c r="AM6052" s="22">
        <v>0</v>
      </c>
      <c r="AN6052" s="22">
        <v>-125.94</v>
      </c>
      <c r="AO6052" s="22">
        <v>0</v>
      </c>
      <c r="AP6052" s="18">
        <f>SUM(AI6052:AO6052)</f>
        <v>11163.92656</v>
      </c>
    </row>
    <row r="6053" ht="20.35" customHeight="1">
      <c r="A6053" t="s" s="28">
        <v>2241</v>
      </c>
      <c r="B6053" s="15">
        <v>44698</v>
      </c>
      <c r="C6053" s="16"/>
      <c r="D6053" s="16"/>
      <c r="E6053" s="31"/>
      <c r="F6053" s="31"/>
      <c r="G6053" s="16"/>
      <c r="H6053" s="16"/>
      <c r="I6053" s="16"/>
      <c r="J6053" s="16"/>
      <c r="K6053" s="16"/>
      <c r="L6053" s="16"/>
      <c r="M6053" s="16"/>
      <c r="N6053" s="16"/>
      <c r="O6053" s="16"/>
      <c r="P6053" s="16"/>
      <c r="Q6053" s="16"/>
      <c r="R6053" s="16"/>
      <c r="S6053" s="16"/>
      <c r="T6053" s="16"/>
      <c r="U6053" s="16"/>
      <c r="V6053" s="16"/>
      <c r="W6053" s="16"/>
      <c r="X6053" s="16"/>
      <c r="Y6053" s="16"/>
      <c r="Z6053" s="16"/>
      <c r="AA6053" s="17">
        <v>4</v>
      </c>
      <c r="AB6053" s="16"/>
      <c r="AC6053" s="16"/>
      <c r="AD6053" s="16"/>
      <c r="AE6053" s="16"/>
      <c r="AF6053" s="16"/>
      <c r="AG6053" s="16"/>
      <c r="AH6053" s="16"/>
      <c r="AI6053" s="18">
        <v>260.96</v>
      </c>
      <c r="AJ6053" s="22">
        <v>0</v>
      </c>
      <c r="AK6053" s="22">
        <f>AI6053*-0.029+-0.3</f>
        <v>-7.86784</v>
      </c>
      <c r="AL6053" s="22">
        <v>0</v>
      </c>
      <c r="AM6053" s="22">
        <v>0</v>
      </c>
      <c r="AN6053" s="22">
        <v>-13.96</v>
      </c>
      <c r="AO6053" s="22">
        <v>-21</v>
      </c>
      <c r="AP6053" s="18">
        <f>SUM(AI6053:AO6053)</f>
        <v>218.13216</v>
      </c>
    </row>
    <row r="6054" ht="20.35" customHeight="1">
      <c r="A6054" t="s" s="28">
        <v>4488</v>
      </c>
      <c r="B6054" s="15">
        <v>44698</v>
      </c>
      <c r="C6054" s="17">
        <v>2</v>
      </c>
      <c r="D6054" s="16"/>
      <c r="E6054" s="31"/>
      <c r="F6054" s="59">
        <v>2</v>
      </c>
      <c r="G6054" s="16"/>
      <c r="H6054" s="16"/>
      <c r="I6054" s="16"/>
      <c r="J6054" s="16"/>
      <c r="K6054" s="16"/>
      <c r="L6054" s="16"/>
      <c r="M6054" s="16"/>
      <c r="N6054" s="16"/>
      <c r="O6054" s="16"/>
      <c r="P6054" s="16"/>
      <c r="Q6054" s="16"/>
      <c r="R6054" s="16"/>
      <c r="S6054" s="16"/>
      <c r="T6054" s="16"/>
      <c r="U6054" s="16"/>
      <c r="V6054" s="16"/>
      <c r="W6054" s="16"/>
      <c r="X6054" s="16"/>
      <c r="Y6054" s="16"/>
      <c r="Z6054" s="16"/>
      <c r="AA6054" s="16"/>
      <c r="AB6054" s="16"/>
      <c r="AC6054" s="16"/>
      <c r="AD6054" s="16"/>
      <c r="AE6054" s="16"/>
      <c r="AF6054" s="16"/>
      <c r="AG6054" s="16"/>
      <c r="AH6054" s="16"/>
      <c r="AI6054" s="18">
        <v>1238.68</v>
      </c>
      <c r="AJ6054" s="22">
        <f>AI6054*-0.029+-0.3</f>
        <v>-36.22172</v>
      </c>
      <c r="AK6054" s="22">
        <v>0</v>
      </c>
      <c r="AL6054" s="22">
        <v>0</v>
      </c>
      <c r="AM6054" s="22">
        <v>0</v>
      </c>
      <c r="AN6054" s="22">
        <v>-14.02</v>
      </c>
      <c r="AO6054" s="22">
        <v>-99.67</v>
      </c>
      <c r="AP6054" s="18">
        <f>SUM(AI6054:AO6054)</f>
        <v>1088.76828</v>
      </c>
    </row>
    <row r="6055" ht="20.35" customHeight="1">
      <c r="A6055" t="s" s="28">
        <v>4489</v>
      </c>
      <c r="B6055" s="15">
        <v>44698</v>
      </c>
      <c r="C6055" s="17">
        <v>1</v>
      </c>
      <c r="D6055" s="16"/>
      <c r="E6055" s="31"/>
      <c r="F6055" s="31"/>
      <c r="G6055" s="16"/>
      <c r="H6055" s="16"/>
      <c r="I6055" s="16"/>
      <c r="J6055" s="16"/>
      <c r="K6055" s="16"/>
      <c r="L6055" s="16"/>
      <c r="M6055" s="16"/>
      <c r="N6055" s="16"/>
      <c r="O6055" s="16"/>
      <c r="P6055" s="16"/>
      <c r="Q6055" s="16"/>
      <c r="R6055" s="16"/>
      <c r="S6055" s="16"/>
      <c r="T6055" s="16"/>
      <c r="U6055" s="16"/>
      <c r="V6055" s="16"/>
      <c r="W6055" s="16"/>
      <c r="X6055" s="16"/>
      <c r="Y6055" s="16"/>
      <c r="Z6055" s="16"/>
      <c r="AA6055" s="16"/>
      <c r="AB6055" s="16"/>
      <c r="AC6055" s="16"/>
      <c r="AD6055" s="16"/>
      <c r="AE6055" s="16"/>
      <c r="AF6055" s="16"/>
      <c r="AG6055" s="16"/>
      <c r="AH6055" s="16"/>
      <c r="AI6055" s="18">
        <v>519.85</v>
      </c>
      <c r="AJ6055" s="22">
        <f>AI6055*-0.029+-0.3</f>
        <v>-15.37565</v>
      </c>
      <c r="AK6055" s="22">
        <v>0</v>
      </c>
      <c r="AL6055" s="22">
        <v>0</v>
      </c>
      <c r="AM6055" s="22">
        <v>0</v>
      </c>
      <c r="AN6055" s="22">
        <v>-58.95</v>
      </c>
      <c r="AO6055" s="22">
        <v>0</v>
      </c>
      <c r="AP6055" s="18">
        <f>SUM(AI6055:AO6055)</f>
        <v>445.52435</v>
      </c>
    </row>
    <row r="6056" ht="20.35" customHeight="1">
      <c r="A6056" t="s" s="28">
        <v>4490</v>
      </c>
      <c r="B6056" s="15">
        <v>44698</v>
      </c>
      <c r="C6056" s="16"/>
      <c r="D6056" s="16"/>
      <c r="E6056" s="31"/>
      <c r="F6056" s="31"/>
      <c r="G6056" s="16"/>
      <c r="H6056" s="16"/>
      <c r="I6056" s="16"/>
      <c r="J6056" s="16"/>
      <c r="K6056" s="16"/>
      <c r="L6056" s="16"/>
      <c r="M6056" s="16"/>
      <c r="N6056" s="16"/>
      <c r="O6056" s="16"/>
      <c r="P6056" s="16"/>
      <c r="Q6056" s="16"/>
      <c r="R6056" s="16"/>
      <c r="S6056" s="16"/>
      <c r="T6056" s="16"/>
      <c r="U6056" s="16"/>
      <c r="V6056" s="16"/>
      <c r="W6056" s="16"/>
      <c r="X6056" s="16"/>
      <c r="Y6056" s="16"/>
      <c r="Z6056" s="16"/>
      <c r="AA6056" s="16"/>
      <c r="AB6056" s="16"/>
      <c r="AC6056" s="16"/>
      <c r="AD6056" s="16"/>
      <c r="AE6056" s="16"/>
      <c r="AF6056" s="16"/>
      <c r="AG6056" s="16"/>
      <c r="AH6056" s="16"/>
      <c r="AI6056" s="18">
        <v>59.95</v>
      </c>
      <c r="AJ6056" s="22">
        <f>AI6056*-0.029+-0.3</f>
        <v>-2.03855</v>
      </c>
      <c r="AK6056" s="22">
        <v>0</v>
      </c>
      <c r="AL6056" s="22">
        <v>0</v>
      </c>
      <c r="AM6056" s="22">
        <v>0</v>
      </c>
      <c r="AN6056" s="22">
        <v>-8.75</v>
      </c>
      <c r="AO6056" s="22">
        <v>0</v>
      </c>
      <c r="AP6056" s="18">
        <f>SUM(AI6056:AO6056)</f>
        <v>49.16145</v>
      </c>
    </row>
    <row r="6057" ht="20.35" customHeight="1">
      <c r="A6057" t="s" s="28">
        <v>4491</v>
      </c>
      <c r="B6057" s="15">
        <v>44699</v>
      </c>
      <c r="C6057" s="17">
        <v>1</v>
      </c>
      <c r="D6057" s="16"/>
      <c r="E6057" s="31"/>
      <c r="F6057" s="59">
        <v>1</v>
      </c>
      <c r="G6057" s="16"/>
      <c r="H6057" s="16"/>
      <c r="I6057" s="16"/>
      <c r="J6057" s="16"/>
      <c r="K6057" s="16"/>
      <c r="L6057" s="16"/>
      <c r="M6057" s="16"/>
      <c r="N6057" s="16"/>
      <c r="O6057" s="16"/>
      <c r="P6057" s="16"/>
      <c r="Q6057" s="16"/>
      <c r="R6057" s="16"/>
      <c r="S6057" s="16"/>
      <c r="T6057" s="16"/>
      <c r="U6057" s="16"/>
      <c r="V6057" s="16"/>
      <c r="W6057" s="16"/>
      <c r="X6057" s="16"/>
      <c r="Y6057" s="16"/>
      <c r="Z6057" s="16"/>
      <c r="AA6057" s="16"/>
      <c r="AB6057" s="16"/>
      <c r="AC6057" s="16"/>
      <c r="AD6057" s="16"/>
      <c r="AE6057" s="16"/>
      <c r="AF6057" s="16"/>
      <c r="AG6057" s="16"/>
      <c r="AH6057" s="16"/>
      <c r="AI6057" s="18">
        <v>605.61</v>
      </c>
      <c r="AJ6057" s="22">
        <f>AI6057*-0.029+-0.3</f>
        <v>-17.86269</v>
      </c>
      <c r="AK6057" s="22">
        <v>0</v>
      </c>
      <c r="AL6057" s="22">
        <v>0</v>
      </c>
      <c r="AM6057" s="22">
        <v>0</v>
      </c>
      <c r="AN6057" s="22">
        <v>-87.98</v>
      </c>
      <c r="AO6057" s="22">
        <v>0</v>
      </c>
      <c r="AP6057" s="18">
        <f>SUM(AI6057:AO6057)</f>
        <v>499.76731</v>
      </c>
    </row>
    <row r="6058" ht="20.35" customHeight="1">
      <c r="A6058" t="s" s="28">
        <v>4492</v>
      </c>
      <c r="B6058" s="15">
        <v>44699</v>
      </c>
      <c r="C6058" s="17">
        <v>1</v>
      </c>
      <c r="D6058" s="16"/>
      <c r="E6058" s="31"/>
      <c r="F6058" s="59">
        <v>1</v>
      </c>
      <c r="G6058" s="16"/>
      <c r="H6058" s="16"/>
      <c r="I6058" s="16"/>
      <c r="J6058" s="16"/>
      <c r="K6058" s="16"/>
      <c r="L6058" s="16"/>
      <c r="M6058" s="16"/>
      <c r="N6058" s="16"/>
      <c r="O6058" s="16"/>
      <c r="P6058" s="16"/>
      <c r="Q6058" s="16"/>
      <c r="R6058" s="16"/>
      <c r="S6058" s="16"/>
      <c r="T6058" s="16"/>
      <c r="U6058" s="16"/>
      <c r="V6058" s="16"/>
      <c r="W6058" s="16"/>
      <c r="X6058" s="16"/>
      <c r="Y6058" s="16"/>
      <c r="Z6058" s="16"/>
      <c r="AA6058" s="16"/>
      <c r="AB6058" s="16"/>
      <c r="AC6058" s="16"/>
      <c r="AD6058" s="16"/>
      <c r="AE6058" s="16"/>
      <c r="AF6058" s="16"/>
      <c r="AG6058" s="16"/>
      <c r="AH6058" s="16"/>
      <c r="AI6058" s="18">
        <v>547.7</v>
      </c>
      <c r="AJ6058" s="22">
        <f>AI6058*-0.029+-0.3</f>
        <v>-16.1833</v>
      </c>
      <c r="AK6058" s="22">
        <v>0</v>
      </c>
      <c r="AL6058" s="22">
        <v>0</v>
      </c>
      <c r="AM6058" s="22">
        <v>0</v>
      </c>
      <c r="AN6058" s="22">
        <v>-16.24</v>
      </c>
      <c r="AO6058" s="22">
        <v>0</v>
      </c>
      <c r="AP6058" s="18">
        <f>SUM(AI6058:AO6058)</f>
        <v>515.2767</v>
      </c>
    </row>
    <row r="6059" ht="20.35" customHeight="1">
      <c r="A6059" t="s" s="28">
        <v>802</v>
      </c>
      <c r="B6059" s="15">
        <v>44699</v>
      </c>
      <c r="C6059" s="16"/>
      <c r="D6059" s="16"/>
      <c r="E6059" s="31"/>
      <c r="F6059" s="31"/>
      <c r="G6059" s="16"/>
      <c r="H6059" s="16"/>
      <c r="I6059" s="16"/>
      <c r="J6059" s="16"/>
      <c r="K6059" s="16"/>
      <c r="L6059" s="16"/>
      <c r="M6059" s="16"/>
      <c r="N6059" s="16"/>
      <c r="O6059" s="16"/>
      <c r="P6059" s="16"/>
      <c r="Q6059" s="16"/>
      <c r="R6059" s="16"/>
      <c r="S6059" s="16"/>
      <c r="T6059" s="16"/>
      <c r="U6059" s="16"/>
      <c r="V6059" s="16"/>
      <c r="W6059" s="16"/>
      <c r="X6059" s="17">
        <v>8</v>
      </c>
      <c r="Y6059" s="16"/>
      <c r="Z6059" s="16"/>
      <c r="AA6059" s="16"/>
      <c r="AB6059" s="16"/>
      <c r="AC6059" s="16"/>
      <c r="AD6059" s="16"/>
      <c r="AE6059" s="16"/>
      <c r="AF6059" s="16"/>
      <c r="AG6059" s="16"/>
      <c r="AH6059" s="16"/>
      <c r="AI6059" s="18">
        <v>2297.84</v>
      </c>
      <c r="AJ6059" s="22">
        <v>0</v>
      </c>
      <c r="AK6059" s="22">
        <v>0</v>
      </c>
      <c r="AL6059" s="22">
        <v>0</v>
      </c>
      <c r="AM6059" s="22">
        <v>0</v>
      </c>
      <c r="AN6059" s="22">
        <v>-34.88</v>
      </c>
      <c r="AO6059" s="22">
        <v>0</v>
      </c>
      <c r="AP6059" s="18">
        <f>SUM(AI6059:AO6059)</f>
        <v>2262.96</v>
      </c>
    </row>
    <row r="6060" ht="20.35" customHeight="1">
      <c r="A6060" t="s" s="28">
        <v>4223</v>
      </c>
      <c r="B6060" s="15">
        <v>44700</v>
      </c>
      <c r="C6060" s="17">
        <v>1</v>
      </c>
      <c r="D6060" s="16"/>
      <c r="E6060" s="31"/>
      <c r="F6060" s="31"/>
      <c r="G6060" s="16"/>
      <c r="H6060" s="16"/>
      <c r="I6060" s="16"/>
      <c r="J6060" s="16"/>
      <c r="K6060" s="16"/>
      <c r="L6060" s="16"/>
      <c r="M6060" s="16"/>
      <c r="N6060" s="16"/>
      <c r="O6060" s="16"/>
      <c r="P6060" s="16"/>
      <c r="Q6060" s="16"/>
      <c r="R6060" s="16"/>
      <c r="S6060" s="16"/>
      <c r="T6060" s="16"/>
      <c r="U6060" s="16"/>
      <c r="V6060" s="16"/>
      <c r="W6060" s="16"/>
      <c r="X6060" s="16"/>
      <c r="Y6060" s="16"/>
      <c r="Z6060" s="16"/>
      <c r="AA6060" s="16"/>
      <c r="AB6060" s="16"/>
      <c r="AC6060" s="16"/>
      <c r="AD6060" s="16"/>
      <c r="AE6060" s="16"/>
      <c r="AF6060" s="16"/>
      <c r="AG6060" s="16"/>
      <c r="AH6060" s="16"/>
      <c r="AI6060" s="18">
        <v>314.99</v>
      </c>
      <c r="AJ6060" s="22">
        <v>0</v>
      </c>
      <c r="AK6060" s="22">
        <v>0</v>
      </c>
      <c r="AL6060" s="22">
        <v>0</v>
      </c>
      <c r="AM6060" s="22">
        <v>0</v>
      </c>
      <c r="AN6060" s="22">
        <v>-14.96</v>
      </c>
      <c r="AO6060" s="22">
        <v>0</v>
      </c>
      <c r="AP6060" s="18">
        <f>SUM(AI6060:AO6060)</f>
        <v>300.03</v>
      </c>
    </row>
    <row r="6061" ht="20.35" customHeight="1">
      <c r="A6061" t="s" s="28">
        <v>4493</v>
      </c>
      <c r="B6061" s="15">
        <v>44700</v>
      </c>
      <c r="C6061" s="17">
        <v>1</v>
      </c>
      <c r="D6061" s="16"/>
      <c r="E6061" s="31"/>
      <c r="F6061" s="59">
        <v>1</v>
      </c>
      <c r="G6061" s="16"/>
      <c r="H6061" s="16"/>
      <c r="I6061" s="16"/>
      <c r="J6061" s="16"/>
      <c r="K6061" s="16"/>
      <c r="L6061" s="16"/>
      <c r="M6061" s="16"/>
      <c r="N6061" s="16"/>
      <c r="O6061" s="16"/>
      <c r="P6061" s="16"/>
      <c r="Q6061" s="16"/>
      <c r="R6061" s="16"/>
      <c r="S6061" s="16"/>
      <c r="T6061" s="16"/>
      <c r="U6061" s="16"/>
      <c r="V6061" s="16"/>
      <c r="W6061" s="16"/>
      <c r="X6061" s="16"/>
      <c r="Y6061" s="16"/>
      <c r="Z6061" s="16"/>
      <c r="AA6061" s="16"/>
      <c r="AB6061" s="16"/>
      <c r="AC6061" s="16"/>
      <c r="AD6061" s="16"/>
      <c r="AE6061" s="16"/>
      <c r="AF6061" s="16"/>
      <c r="AG6061" s="16"/>
      <c r="AH6061" s="16"/>
      <c r="AI6061" s="18">
        <v>647.15</v>
      </c>
      <c r="AJ6061" s="22">
        <f>AI6061*-0.029+-0.3</f>
        <v>-19.06735</v>
      </c>
      <c r="AK6061" s="22">
        <v>0</v>
      </c>
      <c r="AL6061" s="22">
        <v>0</v>
      </c>
      <c r="AM6061" s="22">
        <v>0</v>
      </c>
      <c r="AN6061" s="22">
        <v>-80.97</v>
      </c>
      <c r="AO6061" s="22">
        <v>0</v>
      </c>
      <c r="AP6061" s="18">
        <f>SUM(AI6061:AO6061)</f>
        <v>547.11265</v>
      </c>
    </row>
    <row r="6062" ht="20.35" customHeight="1">
      <c r="A6062" t="s" s="28">
        <v>4494</v>
      </c>
      <c r="B6062" s="15">
        <v>44700</v>
      </c>
      <c r="C6062" s="16"/>
      <c r="D6062" s="16"/>
      <c r="E6062" s="59">
        <v>1</v>
      </c>
      <c r="F6062" s="31"/>
      <c r="G6062" s="16"/>
      <c r="H6062" s="16"/>
      <c r="I6062" s="16"/>
      <c r="J6062" s="16"/>
      <c r="K6062" s="16"/>
      <c r="L6062" s="16"/>
      <c r="M6062" s="16"/>
      <c r="N6062" s="16"/>
      <c r="O6062" s="16"/>
      <c r="P6062" s="16"/>
      <c r="Q6062" s="16"/>
      <c r="R6062" s="16"/>
      <c r="S6062" s="16"/>
      <c r="T6062" s="16"/>
      <c r="U6062" s="16"/>
      <c r="V6062" s="16"/>
      <c r="W6062" s="16"/>
      <c r="X6062" s="16"/>
      <c r="Y6062" s="16"/>
      <c r="Z6062" s="16"/>
      <c r="AA6062" s="16"/>
      <c r="AB6062" s="16"/>
      <c r="AC6062" s="16"/>
      <c r="AD6062" s="16"/>
      <c r="AE6062" s="16"/>
      <c r="AF6062" s="16"/>
      <c r="AG6062" s="16"/>
      <c r="AH6062" s="16"/>
      <c r="AI6062" s="18">
        <v>169.99</v>
      </c>
      <c r="AJ6062" s="22">
        <v>0</v>
      </c>
      <c r="AK6062" s="22">
        <v>0</v>
      </c>
      <c r="AL6062" s="22">
        <f>AI6062*-0.029-0.3</f>
        <v>-5.22971</v>
      </c>
      <c r="AM6062" s="22">
        <v>0</v>
      </c>
      <c r="AN6062" s="22">
        <v>-19.07</v>
      </c>
      <c r="AO6062" s="22">
        <v>0</v>
      </c>
      <c r="AP6062" s="18">
        <f>SUM(AI6062:AO6062)</f>
        <v>145.69029</v>
      </c>
    </row>
    <row r="6063" ht="20.35" customHeight="1">
      <c r="A6063" t="s" s="28">
        <v>4495</v>
      </c>
      <c r="B6063" s="15">
        <v>44700</v>
      </c>
      <c r="C6063" s="16"/>
      <c r="D6063" s="16"/>
      <c r="E6063" s="31"/>
      <c r="F6063" s="31"/>
      <c r="G6063" s="16"/>
      <c r="H6063" s="16"/>
      <c r="I6063" s="16"/>
      <c r="J6063" s="16"/>
      <c r="K6063" s="16"/>
      <c r="L6063" s="16"/>
      <c r="M6063" s="16"/>
      <c r="N6063" s="16"/>
      <c r="O6063" s="16"/>
      <c r="P6063" s="16"/>
      <c r="Q6063" s="16"/>
      <c r="R6063" s="16"/>
      <c r="S6063" s="16"/>
      <c r="T6063" s="16"/>
      <c r="U6063" s="16"/>
      <c r="V6063" s="16"/>
      <c r="W6063" s="16"/>
      <c r="X6063" s="17">
        <v>1</v>
      </c>
      <c r="Y6063" s="16"/>
      <c r="Z6063" s="16"/>
      <c r="AA6063" s="16"/>
      <c r="AB6063" s="16"/>
      <c r="AC6063" s="16"/>
      <c r="AD6063" s="16"/>
      <c r="AE6063" s="16"/>
      <c r="AF6063" s="16"/>
      <c r="AG6063" s="16"/>
      <c r="AH6063" s="16"/>
      <c r="AI6063" s="18">
        <v>119.98</v>
      </c>
      <c r="AJ6063" s="22">
        <f>AI6063*-0.029+-0.3</f>
        <v>-3.77942</v>
      </c>
      <c r="AK6063" s="22">
        <v>0</v>
      </c>
      <c r="AL6063" s="22">
        <v>0</v>
      </c>
      <c r="AM6063" s="22">
        <v>0</v>
      </c>
      <c r="AN6063" s="22">
        <v>-10.95</v>
      </c>
      <c r="AO6063" s="22">
        <v>0</v>
      </c>
      <c r="AP6063" s="18">
        <f>SUM(AI6063:AO6063)</f>
        <v>105.25058</v>
      </c>
    </row>
    <row r="6064" ht="20.35" customHeight="1">
      <c r="A6064" t="s" s="28">
        <v>4496</v>
      </c>
      <c r="B6064" s="15">
        <v>44700</v>
      </c>
      <c r="C6064" s="16"/>
      <c r="D6064" s="16"/>
      <c r="E6064" s="31"/>
      <c r="F6064" s="31"/>
      <c r="G6064" s="16"/>
      <c r="H6064" s="16"/>
      <c r="I6064" s="17">
        <v>4</v>
      </c>
      <c r="J6064" s="16"/>
      <c r="K6064" s="16"/>
      <c r="L6064" s="16"/>
      <c r="M6064" s="16"/>
      <c r="N6064" s="16"/>
      <c r="O6064" s="16"/>
      <c r="P6064" s="16"/>
      <c r="Q6064" s="16"/>
      <c r="R6064" s="16"/>
      <c r="S6064" s="17">
        <v>1</v>
      </c>
      <c r="T6064" s="16"/>
      <c r="U6064" s="17">
        <v>1</v>
      </c>
      <c r="V6064" s="16"/>
      <c r="W6064" s="16"/>
      <c r="X6064" s="17">
        <v>16</v>
      </c>
      <c r="Y6064" s="16"/>
      <c r="Z6064" s="16"/>
      <c r="AA6064" s="16"/>
      <c r="AB6064" s="16"/>
      <c r="AC6064" s="16"/>
      <c r="AD6064" s="16"/>
      <c r="AE6064" s="16"/>
      <c r="AF6064" s="16"/>
      <c r="AG6064" s="16"/>
      <c r="AH6064" s="16"/>
      <c r="AI6064" s="18">
        <v>10364.723</v>
      </c>
      <c r="AJ6064" s="22">
        <f>AI6064*-0.029+-0.3</f>
        <v>-300.876967</v>
      </c>
      <c r="AK6064" s="22">
        <v>0</v>
      </c>
      <c r="AL6064" s="22">
        <v>0</v>
      </c>
      <c r="AM6064" s="22">
        <v>0</v>
      </c>
      <c r="AN6064" s="22">
        <v>-192.5</v>
      </c>
      <c r="AO6064" s="22">
        <v>0</v>
      </c>
      <c r="AP6064" s="18">
        <f>SUM(AI6064:AO6064)</f>
        <v>9871.346033</v>
      </c>
    </row>
    <row r="6065" ht="20.35" customHeight="1">
      <c r="A6065" t="s" s="28">
        <v>4475</v>
      </c>
      <c r="B6065" s="15">
        <v>44701</v>
      </c>
      <c r="C6065" s="16"/>
      <c r="D6065" s="16"/>
      <c r="E6065" s="31"/>
      <c r="F6065" s="31"/>
      <c r="G6065" s="16"/>
      <c r="H6065" s="16"/>
      <c r="I6065" s="16"/>
      <c r="J6065" s="16"/>
      <c r="K6065" s="16"/>
      <c r="L6065" s="16"/>
      <c r="M6065" s="16"/>
      <c r="N6065" s="16"/>
      <c r="O6065" s="16"/>
      <c r="P6065" s="16"/>
      <c r="Q6065" s="16"/>
      <c r="R6065" s="16"/>
      <c r="S6065" s="16"/>
      <c r="T6065" s="16"/>
      <c r="U6065" s="16"/>
      <c r="V6065" s="16"/>
      <c r="W6065" s="16"/>
      <c r="X6065" s="16"/>
      <c r="Y6065" s="16"/>
      <c r="Z6065" s="17">
        <v>2</v>
      </c>
      <c r="AA6065" s="16"/>
      <c r="AB6065" s="16"/>
      <c r="AC6065" s="16"/>
      <c r="AD6065" s="16"/>
      <c r="AE6065" s="16"/>
      <c r="AF6065" s="16"/>
      <c r="AG6065" s="16"/>
      <c r="AH6065" s="16"/>
      <c r="AI6065" s="18">
        <v>109.97</v>
      </c>
      <c r="AJ6065" s="22">
        <f>AI6065*-0.029+-0.3</f>
        <v>-3.48913</v>
      </c>
      <c r="AK6065" s="22">
        <v>0</v>
      </c>
      <c r="AL6065" s="22">
        <v>0</v>
      </c>
      <c r="AM6065" s="22">
        <v>0</v>
      </c>
      <c r="AN6065" s="22">
        <v>-10.95</v>
      </c>
      <c r="AO6065" s="22">
        <v>0</v>
      </c>
      <c r="AP6065" s="18">
        <f>SUM(AI6065:AO6065)</f>
        <v>95.53086999999999</v>
      </c>
    </row>
    <row r="6066" ht="20.35" customHeight="1">
      <c r="A6066" t="s" s="28">
        <v>4497</v>
      </c>
      <c r="B6066" s="15">
        <v>44701</v>
      </c>
      <c r="C6066" s="16"/>
      <c r="D6066" s="16"/>
      <c r="E6066" s="31"/>
      <c r="F6066" s="31"/>
      <c r="G6066" s="16"/>
      <c r="H6066" s="16"/>
      <c r="I6066" s="17">
        <v>2</v>
      </c>
      <c r="J6066" s="16"/>
      <c r="K6066" s="16"/>
      <c r="L6066" s="16"/>
      <c r="M6066" s="16"/>
      <c r="N6066" s="16"/>
      <c r="O6066" s="16"/>
      <c r="P6066" s="16"/>
      <c r="Q6066" s="16"/>
      <c r="R6066" s="16"/>
      <c r="S6066" s="17">
        <v>1</v>
      </c>
      <c r="T6066" s="16"/>
      <c r="U6066" s="16"/>
      <c r="V6066" s="16"/>
      <c r="W6066" s="16"/>
      <c r="X6066" s="16"/>
      <c r="Y6066" s="16"/>
      <c r="Z6066" s="16"/>
      <c r="AA6066" s="16"/>
      <c r="AB6066" s="16"/>
      <c r="AC6066" s="16"/>
      <c r="AD6066" s="16"/>
      <c r="AE6066" s="16"/>
      <c r="AF6066" s="16"/>
      <c r="AG6066" s="16"/>
      <c r="AH6066" s="16"/>
      <c r="AI6066" s="18">
        <v>2906.81</v>
      </c>
      <c r="AJ6066" s="22">
        <f>AI6066*-0.029+-0.3</f>
        <v>-84.59748999999999</v>
      </c>
      <c r="AK6066" s="22">
        <v>0</v>
      </c>
      <c r="AL6066" s="22">
        <v>0</v>
      </c>
      <c r="AM6066" s="22">
        <v>0</v>
      </c>
      <c r="AN6066" s="22">
        <v>-52.49</v>
      </c>
      <c r="AO6066" s="22">
        <v>0</v>
      </c>
      <c r="AP6066" s="18">
        <f>SUM(AI6066:AO6066)</f>
        <v>2769.72251</v>
      </c>
    </row>
    <row r="6067" ht="20.35" customHeight="1">
      <c r="A6067" t="s" s="28">
        <v>4128</v>
      </c>
      <c r="B6067" s="15">
        <v>44701</v>
      </c>
      <c r="C6067" s="16"/>
      <c r="D6067" s="16"/>
      <c r="E6067" s="31"/>
      <c r="F6067" s="31"/>
      <c r="G6067" s="16"/>
      <c r="H6067" s="16"/>
      <c r="I6067" s="16"/>
      <c r="J6067" s="16"/>
      <c r="K6067" s="16"/>
      <c r="L6067" s="16"/>
      <c r="M6067" s="16"/>
      <c r="N6067" s="16"/>
      <c r="O6067" s="16"/>
      <c r="P6067" s="16"/>
      <c r="Q6067" s="16"/>
      <c r="R6067" s="16"/>
      <c r="S6067" s="16"/>
      <c r="T6067" s="16"/>
      <c r="U6067" s="16"/>
      <c r="V6067" s="16"/>
      <c r="W6067" s="16"/>
      <c r="X6067" s="17">
        <v>1</v>
      </c>
      <c r="Y6067" s="16"/>
      <c r="Z6067" s="16"/>
      <c r="AA6067" s="16"/>
      <c r="AB6067" s="16"/>
      <c r="AC6067" s="16"/>
      <c r="AD6067" s="16"/>
      <c r="AE6067" s="16"/>
      <c r="AF6067" s="16"/>
      <c r="AG6067" s="16"/>
      <c r="AH6067" s="16"/>
      <c r="AI6067" s="18">
        <v>149.99</v>
      </c>
      <c r="AJ6067" s="22">
        <f>AI6067*-0.029+-0.3</f>
        <v>-4.64971</v>
      </c>
      <c r="AK6067" s="22">
        <v>0</v>
      </c>
      <c r="AL6067" s="22">
        <v>0</v>
      </c>
      <c r="AM6067" s="22">
        <v>0</v>
      </c>
      <c r="AN6067" s="22">
        <v>-10.95</v>
      </c>
      <c r="AO6067" s="22">
        <v>0</v>
      </c>
      <c r="AP6067" s="18">
        <f>SUM(AI6067:AO6067)</f>
        <v>134.39029</v>
      </c>
    </row>
    <row r="6068" ht="20.35" customHeight="1">
      <c r="A6068" t="s" s="28">
        <v>4498</v>
      </c>
      <c r="B6068" s="15">
        <v>44701</v>
      </c>
      <c r="C6068" s="16"/>
      <c r="D6068" s="16"/>
      <c r="E6068" s="31"/>
      <c r="F6068" s="31"/>
      <c r="G6068" s="16"/>
      <c r="H6068" s="16"/>
      <c r="I6068" s="16"/>
      <c r="J6068" s="16"/>
      <c r="K6068" s="16"/>
      <c r="L6068" s="17">
        <v>12</v>
      </c>
      <c r="M6068" s="16"/>
      <c r="N6068" s="16"/>
      <c r="O6068" s="16"/>
      <c r="P6068" s="16"/>
      <c r="Q6068" s="16"/>
      <c r="R6068" s="16"/>
      <c r="S6068" s="16"/>
      <c r="T6068" s="16"/>
      <c r="U6068" s="16"/>
      <c r="V6068" s="16"/>
      <c r="W6068" s="16"/>
      <c r="X6068" s="16"/>
      <c r="Y6068" s="16"/>
      <c r="Z6068" s="16"/>
      <c r="AA6068" s="16"/>
      <c r="AB6068" s="16"/>
      <c r="AC6068" s="16"/>
      <c r="AD6068" s="16"/>
      <c r="AE6068" s="16"/>
      <c r="AF6068" s="16"/>
      <c r="AG6068" s="16"/>
      <c r="AH6068" s="16"/>
      <c r="AI6068" s="18">
        <v>8624.879999999999</v>
      </c>
      <c r="AJ6068" s="22">
        <f>AI6068*-0.029+-0.3</f>
        <v>-250.42152</v>
      </c>
      <c r="AK6068" s="22">
        <v>0</v>
      </c>
      <c r="AL6068" s="22">
        <v>0</v>
      </c>
      <c r="AM6068" s="22">
        <v>0</v>
      </c>
      <c r="AN6068" s="22">
        <v>-92.67</v>
      </c>
      <c r="AO6068" s="22">
        <v>0</v>
      </c>
      <c r="AP6068" s="18">
        <f>SUM(AI6068:AO6068)</f>
        <v>8281.788479999999</v>
      </c>
    </row>
    <row r="6069" ht="20.35" customHeight="1">
      <c r="A6069" t="s" s="28">
        <v>4487</v>
      </c>
      <c r="B6069" s="15">
        <v>44701</v>
      </c>
      <c r="C6069" s="31"/>
      <c r="D6069" s="31"/>
      <c r="E6069" s="31"/>
      <c r="F6069" s="31"/>
      <c r="G6069" s="16"/>
      <c r="H6069" s="16"/>
      <c r="I6069" s="16"/>
      <c r="J6069" s="16"/>
      <c r="K6069" s="16"/>
      <c r="L6069" s="16"/>
      <c r="M6069" s="16"/>
      <c r="N6069" s="16"/>
      <c r="O6069" s="16"/>
      <c r="P6069" s="16"/>
      <c r="Q6069" s="16"/>
      <c r="R6069" s="16"/>
      <c r="S6069" s="16"/>
      <c r="T6069" s="16"/>
      <c r="U6069" s="16"/>
      <c r="V6069" s="16"/>
      <c r="W6069" s="16"/>
      <c r="X6069" s="17">
        <v>4</v>
      </c>
      <c r="Y6069" s="16"/>
      <c r="Z6069" s="16"/>
      <c r="AA6069" s="16"/>
      <c r="AB6069" s="16"/>
      <c r="AC6069" s="16"/>
      <c r="AD6069" s="16"/>
      <c r="AE6069" s="16"/>
      <c r="AF6069" s="16"/>
      <c r="AG6069" s="16"/>
      <c r="AH6069" s="16"/>
      <c r="AI6069" s="18">
        <v>756.85</v>
      </c>
      <c r="AJ6069" s="22">
        <f>AI6069*-0.029+-0.3</f>
        <v>-22.24865</v>
      </c>
      <c r="AK6069" s="22">
        <v>0</v>
      </c>
      <c r="AL6069" s="22">
        <v>0</v>
      </c>
      <c r="AM6069" s="22">
        <v>0</v>
      </c>
      <c r="AN6069" s="22">
        <v>-27.5</v>
      </c>
      <c r="AO6069" s="22">
        <v>0</v>
      </c>
      <c r="AP6069" s="18">
        <f>SUM(AI6069:AO6069)</f>
        <v>707.10135</v>
      </c>
    </row>
    <row r="6070" ht="20.35" customHeight="1">
      <c r="A6070" t="s" s="28">
        <v>4499</v>
      </c>
      <c r="B6070" s="15">
        <v>44701</v>
      </c>
      <c r="C6070" s="17">
        <v>1</v>
      </c>
      <c r="D6070" s="16"/>
      <c r="E6070" s="31"/>
      <c r="F6070" s="31"/>
      <c r="G6070" s="16"/>
      <c r="H6070" s="16"/>
      <c r="I6070" s="16"/>
      <c r="J6070" s="16"/>
      <c r="K6070" s="16"/>
      <c r="L6070" s="16"/>
      <c r="M6070" s="16"/>
      <c r="N6070" s="16"/>
      <c r="O6070" s="16"/>
      <c r="P6070" s="16"/>
      <c r="Q6070" s="16"/>
      <c r="R6070" s="16"/>
      <c r="S6070" s="16"/>
      <c r="T6070" s="16"/>
      <c r="U6070" s="16"/>
      <c r="V6070" s="16"/>
      <c r="W6070" s="16"/>
      <c r="X6070" s="16"/>
      <c r="Y6070" s="16"/>
      <c r="Z6070" s="16"/>
      <c r="AA6070" s="16"/>
      <c r="AB6070" s="16"/>
      <c r="AC6070" s="16"/>
      <c r="AD6070" s="16"/>
      <c r="AE6070" s="16"/>
      <c r="AF6070" s="16"/>
      <c r="AG6070" s="16"/>
      <c r="AH6070" s="16"/>
      <c r="AI6070" s="18">
        <v>349.99</v>
      </c>
      <c r="AJ6070" s="22">
        <v>0</v>
      </c>
      <c r="AK6070" s="22">
        <v>0</v>
      </c>
      <c r="AL6070" s="22">
        <v>0</v>
      </c>
      <c r="AM6070" s="22">
        <f>AI6070*-0.0599</f>
        <v>-20.964401</v>
      </c>
      <c r="AN6070" s="22">
        <v>-13.37</v>
      </c>
      <c r="AO6070" s="22">
        <v>0</v>
      </c>
      <c r="AP6070" s="18">
        <f>SUM(AI6070:AO6070)</f>
        <v>315.655599</v>
      </c>
    </row>
    <row r="6071" ht="20.35" customHeight="1">
      <c r="A6071" t="s" s="28">
        <v>4500</v>
      </c>
      <c r="B6071" s="15">
        <v>44702</v>
      </c>
      <c r="C6071" s="17">
        <v>1</v>
      </c>
      <c r="D6071" s="16"/>
      <c r="E6071" s="59">
        <v>1</v>
      </c>
      <c r="F6071" s="31"/>
      <c r="G6071" s="16"/>
      <c r="H6071" s="16"/>
      <c r="I6071" s="16"/>
      <c r="J6071" s="16"/>
      <c r="K6071" s="16"/>
      <c r="L6071" s="16"/>
      <c r="M6071" s="16"/>
      <c r="N6071" s="16"/>
      <c r="O6071" s="16"/>
      <c r="P6071" s="16"/>
      <c r="Q6071" s="16"/>
      <c r="R6071" s="16"/>
      <c r="S6071" s="16"/>
      <c r="T6071" s="16"/>
      <c r="U6071" s="16"/>
      <c r="V6071" s="16"/>
      <c r="W6071" s="16"/>
      <c r="X6071" s="16"/>
      <c r="Y6071" s="16"/>
      <c r="Z6071" s="16"/>
      <c r="AA6071" s="16"/>
      <c r="AB6071" s="16"/>
      <c r="AC6071" s="16"/>
      <c r="AD6071" s="16"/>
      <c r="AE6071" s="16"/>
      <c r="AF6071" s="16"/>
      <c r="AG6071" s="16"/>
      <c r="AH6071" s="16"/>
      <c r="AI6071" s="87">
        <v>598.11</v>
      </c>
      <c r="AJ6071" s="88">
        <f>AI6071*-0.029+-0.3</f>
        <v>-17.64519</v>
      </c>
      <c r="AK6071" s="88">
        <v>0</v>
      </c>
      <c r="AL6071" s="88">
        <v>0</v>
      </c>
      <c r="AM6071" s="88">
        <v>0</v>
      </c>
      <c r="AN6071" s="88">
        <v>-13.37</v>
      </c>
      <c r="AO6071" s="88">
        <v>0</v>
      </c>
      <c r="AP6071" s="87">
        <f>SUM(AI6071:AO6071)</f>
        <v>567.0948100000001</v>
      </c>
    </row>
    <row r="6072" ht="20.35" customHeight="1">
      <c r="A6072" t="s" s="28">
        <v>4501</v>
      </c>
      <c r="B6072" s="15">
        <v>44704</v>
      </c>
      <c r="C6072" s="17">
        <v>3</v>
      </c>
      <c r="D6072" s="16"/>
      <c r="E6072" s="31"/>
      <c r="F6072" s="31"/>
      <c r="G6072" s="16"/>
      <c r="H6072" s="16"/>
      <c r="I6072" s="16"/>
      <c r="J6072" s="16"/>
      <c r="K6072" s="16"/>
      <c r="L6072" s="16"/>
      <c r="M6072" s="16"/>
      <c r="N6072" s="16"/>
      <c r="O6072" s="16"/>
      <c r="P6072" s="16"/>
      <c r="Q6072" s="16"/>
      <c r="R6072" s="16"/>
      <c r="S6072" s="16"/>
      <c r="T6072" s="16"/>
      <c r="U6072" s="16"/>
      <c r="V6072" s="16"/>
      <c r="W6072" s="16"/>
      <c r="X6072" s="16"/>
      <c r="Y6072" s="16"/>
      <c r="Z6072" s="16"/>
      <c r="AA6072" s="16"/>
      <c r="AB6072" s="16"/>
      <c r="AC6072" s="16"/>
      <c r="AD6072" s="16"/>
      <c r="AE6072" s="16"/>
      <c r="AF6072" s="16"/>
      <c r="AG6072" s="16"/>
      <c r="AH6072" s="16"/>
      <c r="AI6072" s="18">
        <v>1049.97</v>
      </c>
      <c r="AJ6072" s="22">
        <f>AI6072*-0.029+-0.3</f>
        <v>-30.74913</v>
      </c>
      <c r="AK6072" s="22">
        <v>0</v>
      </c>
      <c r="AL6072" s="22">
        <v>0</v>
      </c>
      <c r="AM6072" s="22">
        <v>0</v>
      </c>
      <c r="AN6072" s="22">
        <v>-34.32</v>
      </c>
      <c r="AO6072" s="22">
        <v>0</v>
      </c>
      <c r="AP6072" s="18">
        <f>SUM(AI6072:AO6072)</f>
        <v>984.9008700000001</v>
      </c>
    </row>
    <row r="6073" ht="20.35" customHeight="1">
      <c r="A6073" t="s" s="28">
        <v>4502</v>
      </c>
      <c r="B6073" s="15">
        <v>44704</v>
      </c>
      <c r="C6073" s="17">
        <v>1</v>
      </c>
      <c r="D6073" s="16"/>
      <c r="E6073" s="31"/>
      <c r="F6073" s="31"/>
      <c r="G6073" s="16"/>
      <c r="H6073" s="16"/>
      <c r="I6073" s="16"/>
      <c r="J6073" s="16"/>
      <c r="K6073" s="16"/>
      <c r="L6073" s="16"/>
      <c r="M6073" s="16"/>
      <c r="N6073" s="16"/>
      <c r="O6073" s="16"/>
      <c r="P6073" s="16"/>
      <c r="Q6073" s="16"/>
      <c r="R6073" s="16"/>
      <c r="S6073" s="16"/>
      <c r="T6073" s="16"/>
      <c r="U6073" s="16"/>
      <c r="V6073" s="16"/>
      <c r="W6073" s="16"/>
      <c r="X6073" s="16"/>
      <c r="Y6073" s="16"/>
      <c r="Z6073" s="16"/>
      <c r="AA6073" s="16"/>
      <c r="AB6073" s="16"/>
      <c r="AC6073" s="16"/>
      <c r="AD6073" s="16"/>
      <c r="AE6073" s="16"/>
      <c r="AF6073" s="16"/>
      <c r="AG6073" s="16"/>
      <c r="AH6073" s="16"/>
      <c r="AI6073" s="18">
        <v>464.79</v>
      </c>
      <c r="AJ6073" s="22">
        <v>0</v>
      </c>
      <c r="AK6073" s="22">
        <v>0</v>
      </c>
      <c r="AL6073" s="22">
        <f>AI6073*-0.029-0.3</f>
        <v>-13.77891</v>
      </c>
      <c r="AM6073" s="22">
        <v>0</v>
      </c>
      <c r="AN6073" s="22">
        <v>-52.65</v>
      </c>
      <c r="AO6073" s="22">
        <v>0</v>
      </c>
      <c r="AP6073" s="18">
        <f>SUM(AI6073:AO6073)</f>
        <v>398.36109</v>
      </c>
    </row>
    <row r="6074" ht="20.35" customHeight="1">
      <c r="A6074" t="s" s="28">
        <v>4503</v>
      </c>
      <c r="B6074" s="15">
        <v>44704</v>
      </c>
      <c r="C6074" s="17">
        <v>1</v>
      </c>
      <c r="D6074" s="16"/>
      <c r="E6074" s="59">
        <v>1</v>
      </c>
      <c r="F6074" s="31"/>
      <c r="G6074" s="16"/>
      <c r="H6074" s="16"/>
      <c r="I6074" s="16"/>
      <c r="J6074" s="16"/>
      <c r="K6074" s="16"/>
      <c r="L6074" s="16"/>
      <c r="M6074" s="16"/>
      <c r="N6074" s="16"/>
      <c r="O6074" s="16"/>
      <c r="P6074" s="16"/>
      <c r="Q6074" s="16"/>
      <c r="R6074" s="16"/>
      <c r="S6074" s="16"/>
      <c r="T6074" s="16"/>
      <c r="U6074" s="16"/>
      <c r="V6074" s="16"/>
      <c r="W6074" s="16"/>
      <c r="X6074" s="16"/>
      <c r="Y6074" s="16"/>
      <c r="Z6074" s="16"/>
      <c r="AA6074" s="16"/>
      <c r="AB6074" s="16"/>
      <c r="AC6074" s="16"/>
      <c r="AD6074" s="16"/>
      <c r="AE6074" s="16"/>
      <c r="AF6074" s="16"/>
      <c r="AG6074" s="16"/>
      <c r="AH6074" s="16"/>
      <c r="AI6074" s="18">
        <v>549.99</v>
      </c>
      <c r="AJ6074" s="22">
        <f>AI6074*-0.029+-0.3</f>
        <v>-16.24971</v>
      </c>
      <c r="AK6074" s="22">
        <v>0</v>
      </c>
      <c r="AL6074" s="22">
        <v>0</v>
      </c>
      <c r="AM6074" s="22">
        <v>0</v>
      </c>
      <c r="AN6074" s="22">
        <v>-19.07</v>
      </c>
      <c r="AO6074" s="22">
        <v>0</v>
      </c>
      <c r="AP6074" s="18">
        <f>SUM(AI6074:AO6074)</f>
        <v>514.67029</v>
      </c>
    </row>
    <row r="6075" ht="20.35" customHeight="1">
      <c r="A6075" t="s" s="28">
        <v>3226</v>
      </c>
      <c r="B6075" s="15">
        <v>44704</v>
      </c>
      <c r="C6075" s="16"/>
      <c r="D6075" s="16"/>
      <c r="E6075" s="31"/>
      <c r="F6075" s="31"/>
      <c r="G6075" s="16"/>
      <c r="H6075" s="16"/>
      <c r="I6075" s="16"/>
      <c r="J6075" s="16"/>
      <c r="K6075" s="16"/>
      <c r="L6075" s="16"/>
      <c r="M6075" s="16"/>
      <c r="N6075" s="16"/>
      <c r="O6075" s="16"/>
      <c r="P6075" s="16"/>
      <c r="Q6075" s="16"/>
      <c r="R6075" s="16"/>
      <c r="S6075" s="16"/>
      <c r="T6075" s="16"/>
      <c r="U6075" s="16"/>
      <c r="V6075" s="16"/>
      <c r="W6075" s="16"/>
      <c r="X6075" s="16"/>
      <c r="Y6075" s="16"/>
      <c r="Z6075" s="16"/>
      <c r="AA6075" s="16"/>
      <c r="AB6075" s="16"/>
      <c r="AC6075" s="16"/>
      <c r="AD6075" s="16"/>
      <c r="AE6075" s="16"/>
      <c r="AF6075" s="16"/>
      <c r="AG6075" s="16"/>
      <c r="AH6075" s="16"/>
      <c r="AI6075" s="18">
        <v>84.98999999999999</v>
      </c>
      <c r="AJ6075" s="22">
        <v>0</v>
      </c>
      <c r="AK6075" s="22">
        <f>AI6075*-0.029+-0.3</f>
        <v>-2.76471</v>
      </c>
      <c r="AL6075" s="22">
        <v>0</v>
      </c>
      <c r="AM6075" s="22">
        <v>0</v>
      </c>
      <c r="AN6075" s="22">
        <v>-13.23</v>
      </c>
      <c r="AO6075" s="22">
        <v>0</v>
      </c>
      <c r="AP6075" s="18">
        <f>SUM(AI6075:AO6075)</f>
        <v>68.99529</v>
      </c>
    </row>
    <row r="6076" ht="20.35" customHeight="1">
      <c r="A6076" t="s" s="28">
        <v>4504</v>
      </c>
      <c r="B6076" s="15">
        <v>44704</v>
      </c>
      <c r="C6076" s="16"/>
      <c r="D6076" s="16"/>
      <c r="E6076" s="31"/>
      <c r="F6076" s="31"/>
      <c r="G6076" s="16"/>
      <c r="H6076" s="16"/>
      <c r="I6076" s="16"/>
      <c r="J6076" s="16"/>
      <c r="K6076" s="16"/>
      <c r="L6076" s="16"/>
      <c r="M6076" s="16"/>
      <c r="N6076" s="16"/>
      <c r="O6076" s="16"/>
      <c r="P6076" s="16"/>
      <c r="Q6076" s="16"/>
      <c r="R6076" s="16"/>
      <c r="S6076" s="16"/>
      <c r="T6076" s="16"/>
      <c r="U6076" s="16"/>
      <c r="V6076" s="16"/>
      <c r="W6076" s="16"/>
      <c r="X6076" s="16"/>
      <c r="Y6076" s="16"/>
      <c r="Z6076" s="16"/>
      <c r="AA6076" s="16"/>
      <c r="AB6076" s="16"/>
      <c r="AC6076" s="16"/>
      <c r="AD6076" s="16"/>
      <c r="AE6076" s="16"/>
      <c r="AF6076" s="16"/>
      <c r="AG6076" s="16"/>
      <c r="AH6076" s="16"/>
      <c r="AI6076" s="18">
        <v>59.98</v>
      </c>
      <c r="AJ6076" s="22">
        <f>AI6076*-0.029+-0.3</f>
        <v>-2.03942</v>
      </c>
      <c r="AK6076" s="22">
        <v>0</v>
      </c>
      <c r="AL6076" s="22">
        <v>0</v>
      </c>
      <c r="AM6076" s="22">
        <v>0</v>
      </c>
      <c r="AN6076" s="22">
        <v>-8.75</v>
      </c>
      <c r="AO6076" s="22">
        <v>0</v>
      </c>
      <c r="AP6076" s="18">
        <f>SUM(AI6076:AO6076)</f>
        <v>49.19058</v>
      </c>
    </row>
    <row r="6077" ht="20.35" customHeight="1">
      <c r="A6077" t="s" s="28">
        <v>4258</v>
      </c>
      <c r="B6077" s="15">
        <v>44704</v>
      </c>
      <c r="C6077" s="16"/>
      <c r="D6077" s="16"/>
      <c r="E6077" s="31"/>
      <c r="F6077" s="31"/>
      <c r="G6077" s="16"/>
      <c r="H6077" s="16"/>
      <c r="I6077" s="16"/>
      <c r="J6077" s="16"/>
      <c r="K6077" s="16"/>
      <c r="L6077" s="16"/>
      <c r="M6077" s="16"/>
      <c r="N6077" s="16"/>
      <c r="O6077" s="16"/>
      <c r="P6077" s="16"/>
      <c r="Q6077" s="16"/>
      <c r="R6077" s="16"/>
      <c r="S6077" s="16"/>
      <c r="T6077" s="16"/>
      <c r="U6077" s="16"/>
      <c r="V6077" s="16"/>
      <c r="W6077" s="16"/>
      <c r="X6077" s="17">
        <v>1</v>
      </c>
      <c r="Y6077" s="16"/>
      <c r="Z6077" s="16"/>
      <c r="AA6077" s="16"/>
      <c r="AB6077" s="16"/>
      <c r="AC6077" s="16"/>
      <c r="AD6077" s="16"/>
      <c r="AE6077" s="16"/>
      <c r="AF6077" s="16"/>
      <c r="AG6077" s="16"/>
      <c r="AH6077" s="16"/>
      <c r="AI6077" s="18">
        <v>212.43</v>
      </c>
      <c r="AJ6077" s="22">
        <v>0</v>
      </c>
      <c r="AK6077" s="22">
        <f>AI6077*-0.029+-0.3</f>
        <v>-6.46047</v>
      </c>
      <c r="AL6077" s="22">
        <v>0</v>
      </c>
      <c r="AM6077" s="22">
        <v>0</v>
      </c>
      <c r="AN6077" s="22">
        <v>-13.87</v>
      </c>
      <c r="AO6077" s="22">
        <v>-17.09</v>
      </c>
      <c r="AP6077" s="18">
        <f>SUM(AI6077:AO6077)</f>
        <v>175.00953</v>
      </c>
    </row>
    <row r="6078" ht="20.35" customHeight="1">
      <c r="A6078" t="s" s="28">
        <v>4505</v>
      </c>
      <c r="B6078" s="15">
        <v>44704</v>
      </c>
      <c r="C6078" s="17">
        <v>1</v>
      </c>
      <c r="D6078" s="16"/>
      <c r="E6078" s="31"/>
      <c r="F6078" s="31"/>
      <c r="G6078" s="16"/>
      <c r="H6078" s="16"/>
      <c r="I6078" s="16"/>
      <c r="J6078" s="16"/>
      <c r="K6078" s="16"/>
      <c r="L6078" s="16"/>
      <c r="M6078" s="16"/>
      <c r="N6078" s="16"/>
      <c r="O6078" s="16"/>
      <c r="P6078" s="16"/>
      <c r="Q6078" s="16"/>
      <c r="R6078" s="16"/>
      <c r="S6078" s="16"/>
      <c r="T6078" s="16"/>
      <c r="U6078" s="16"/>
      <c r="V6078" s="16"/>
      <c r="W6078" s="16"/>
      <c r="X6078" s="16"/>
      <c r="Y6078" s="16"/>
      <c r="Z6078" s="17">
        <v>1</v>
      </c>
      <c r="AA6078" s="16"/>
      <c r="AB6078" s="16"/>
      <c r="AC6078" s="16"/>
      <c r="AD6078" s="16"/>
      <c r="AE6078" s="16"/>
      <c r="AF6078" s="16"/>
      <c r="AG6078" s="16"/>
      <c r="AH6078" s="16"/>
      <c r="AI6078" s="18">
        <v>434.97</v>
      </c>
      <c r="AJ6078" s="22">
        <f>AI6078*-0.029+-0.3</f>
        <v>-12.91413</v>
      </c>
      <c r="AK6078" s="22">
        <v>0</v>
      </c>
      <c r="AL6078" s="22">
        <v>0</v>
      </c>
      <c r="AM6078" s="22">
        <v>0</v>
      </c>
      <c r="AN6078" s="22">
        <v>-13.93</v>
      </c>
      <c r="AO6078" s="22">
        <v>-34.99</v>
      </c>
      <c r="AP6078" s="18">
        <f>SUM(AI6078:AO6078)</f>
        <v>373.13587</v>
      </c>
    </row>
    <row r="6079" ht="20.35" customHeight="1">
      <c r="A6079" t="s" s="28">
        <v>4506</v>
      </c>
      <c r="B6079" s="15">
        <v>44705</v>
      </c>
      <c r="C6079" s="17">
        <v>1</v>
      </c>
      <c r="D6079" s="16"/>
      <c r="E6079" s="31"/>
      <c r="F6079" s="31"/>
      <c r="G6079" s="16"/>
      <c r="H6079" s="16"/>
      <c r="I6079" s="16"/>
      <c r="J6079" s="16"/>
      <c r="K6079" s="16"/>
      <c r="L6079" s="16"/>
      <c r="M6079" s="16"/>
      <c r="N6079" s="16"/>
      <c r="O6079" s="16"/>
      <c r="P6079" s="16"/>
      <c r="Q6079" s="16"/>
      <c r="R6079" s="16"/>
      <c r="S6079" s="16"/>
      <c r="T6079" s="16"/>
      <c r="U6079" s="16"/>
      <c r="V6079" s="16"/>
      <c r="W6079" s="16"/>
      <c r="X6079" s="16"/>
      <c r="Y6079" s="16"/>
      <c r="Z6079" s="16"/>
      <c r="AA6079" s="16"/>
      <c r="AB6079" s="16"/>
      <c r="AC6079" s="16"/>
      <c r="AD6079" s="16"/>
      <c r="AE6079" s="16"/>
      <c r="AF6079" s="16"/>
      <c r="AG6079" s="16"/>
      <c r="AH6079" s="16"/>
      <c r="AI6079" s="18">
        <v>399.99</v>
      </c>
      <c r="AJ6079" s="22">
        <f>AI6079*-0.029+-0.3</f>
        <v>-11.89971</v>
      </c>
      <c r="AK6079" s="22">
        <v>0</v>
      </c>
      <c r="AL6079" s="22">
        <v>0</v>
      </c>
      <c r="AM6079" s="22">
        <v>0</v>
      </c>
      <c r="AN6079" s="22">
        <v>-14.92</v>
      </c>
      <c r="AO6079" s="22">
        <v>0</v>
      </c>
      <c r="AP6079" s="18">
        <f>SUM(AI6079:AO6079)</f>
        <v>373.17029</v>
      </c>
    </row>
    <row r="6080" ht="20.35" customHeight="1">
      <c r="A6080" t="s" s="28">
        <v>4507</v>
      </c>
      <c r="B6080" s="15">
        <v>44705</v>
      </c>
      <c r="C6080" s="16"/>
      <c r="D6080" s="16"/>
      <c r="E6080" s="31"/>
      <c r="F6080" s="31"/>
      <c r="G6080" s="16"/>
      <c r="H6080" s="16"/>
      <c r="I6080" s="16"/>
      <c r="J6080" s="16"/>
      <c r="K6080" s="16"/>
      <c r="L6080" s="16"/>
      <c r="M6080" s="16"/>
      <c r="N6080" s="16"/>
      <c r="O6080" s="16"/>
      <c r="P6080" s="16"/>
      <c r="Q6080" s="16"/>
      <c r="R6080" s="16"/>
      <c r="S6080" s="16"/>
      <c r="T6080" s="16"/>
      <c r="U6080" s="16"/>
      <c r="V6080" s="16"/>
      <c r="W6080" s="16"/>
      <c r="X6080" s="17">
        <v>5</v>
      </c>
      <c r="Y6080" s="16"/>
      <c r="Z6080" s="16"/>
      <c r="AA6080" s="16"/>
      <c r="AB6080" s="16"/>
      <c r="AC6080" s="16"/>
      <c r="AD6080" s="16"/>
      <c r="AE6080" s="16"/>
      <c r="AF6080" s="16"/>
      <c r="AG6080" s="16"/>
      <c r="AH6080" s="16"/>
      <c r="AI6080" s="18">
        <v>738.66</v>
      </c>
      <c r="AJ6080" s="22">
        <v>0</v>
      </c>
      <c r="AK6080" s="22">
        <f>AI6080*-0.029+-0.3</f>
        <v>-21.72114</v>
      </c>
      <c r="AL6080" s="22">
        <v>0</v>
      </c>
      <c r="AM6080" s="22">
        <v>0</v>
      </c>
      <c r="AN6080" s="22">
        <v>-52.8</v>
      </c>
      <c r="AO6080" s="22">
        <v>0</v>
      </c>
      <c r="AP6080" s="18">
        <f>SUM(AI6080:AO6080)</f>
        <v>664.13886</v>
      </c>
    </row>
    <row r="6081" ht="20.35" customHeight="1">
      <c r="A6081" t="s" s="28">
        <v>4508</v>
      </c>
      <c r="B6081" s="15">
        <v>44705</v>
      </c>
      <c r="C6081" s="16"/>
      <c r="D6081" s="16"/>
      <c r="E6081" s="31"/>
      <c r="F6081" s="31"/>
      <c r="G6081" s="16"/>
      <c r="H6081" s="16"/>
      <c r="I6081" s="16"/>
      <c r="J6081" s="16"/>
      <c r="K6081" s="16"/>
      <c r="L6081" s="17">
        <v>4</v>
      </c>
      <c r="M6081" s="16"/>
      <c r="N6081" s="16"/>
      <c r="O6081" s="16"/>
      <c r="P6081" s="16"/>
      <c r="Q6081" s="16"/>
      <c r="R6081" s="16"/>
      <c r="S6081" s="17">
        <v>1</v>
      </c>
      <c r="T6081" s="16"/>
      <c r="U6081" s="16"/>
      <c r="V6081" s="16"/>
      <c r="W6081" s="16"/>
      <c r="X6081" s="16"/>
      <c r="Y6081" s="16"/>
      <c r="Z6081" s="16"/>
      <c r="AA6081" s="16"/>
      <c r="AB6081" s="16"/>
      <c r="AC6081" s="16"/>
      <c r="AD6081" s="16"/>
      <c r="AE6081" s="16"/>
      <c r="AF6081" s="16"/>
      <c r="AG6081" s="16"/>
      <c r="AH6081" s="16"/>
      <c r="AI6081" s="18">
        <v>3799.95</v>
      </c>
      <c r="AJ6081" s="22">
        <f>AI6081*-0.029+-0.3</f>
        <v>-110.49855</v>
      </c>
      <c r="AK6081" s="22">
        <v>0</v>
      </c>
      <c r="AL6081" s="22">
        <v>0</v>
      </c>
      <c r="AM6081" s="22">
        <v>0</v>
      </c>
      <c r="AN6081" s="22">
        <v>-50.66</v>
      </c>
      <c r="AO6081" s="22">
        <v>0</v>
      </c>
      <c r="AP6081" s="18">
        <f>SUM(AI6081:AO6081)</f>
        <v>3638.79145</v>
      </c>
    </row>
    <row r="6082" ht="20.35" customHeight="1">
      <c r="A6082" t="s" s="28">
        <v>2634</v>
      </c>
      <c r="B6082" s="15">
        <v>44705</v>
      </c>
      <c r="C6082" s="17">
        <v>2</v>
      </c>
      <c r="D6082" s="16"/>
      <c r="E6082" s="31"/>
      <c r="F6082" s="31"/>
      <c r="G6082" s="16"/>
      <c r="H6082" s="16"/>
      <c r="I6082" s="16"/>
      <c r="J6082" s="16"/>
      <c r="K6082" s="16"/>
      <c r="L6082" s="16"/>
      <c r="M6082" s="16"/>
      <c r="N6082" s="16"/>
      <c r="O6082" s="16"/>
      <c r="P6082" s="16"/>
      <c r="Q6082" s="16"/>
      <c r="R6082" s="16"/>
      <c r="S6082" s="16"/>
      <c r="T6082" s="16"/>
      <c r="U6082" s="16"/>
      <c r="V6082" s="16"/>
      <c r="W6082" s="16"/>
      <c r="X6082" s="16"/>
      <c r="Y6082" s="16"/>
      <c r="Z6082" s="16"/>
      <c r="AA6082" s="16"/>
      <c r="AB6082" s="16"/>
      <c r="AC6082" s="16"/>
      <c r="AD6082" s="16"/>
      <c r="AE6082" s="16"/>
      <c r="AF6082" s="16"/>
      <c r="AG6082" s="16"/>
      <c r="AH6082" s="16"/>
      <c r="AI6082" s="18">
        <v>670.5</v>
      </c>
      <c r="AJ6082" s="22">
        <v>0</v>
      </c>
      <c r="AK6082" s="22">
        <v>0</v>
      </c>
      <c r="AL6082" s="22">
        <v>0</v>
      </c>
      <c r="AM6082" s="22">
        <v>0</v>
      </c>
      <c r="AN6082" s="22">
        <v>-120.01</v>
      </c>
      <c r="AO6082" s="22">
        <v>0</v>
      </c>
      <c r="AP6082" s="18">
        <f>SUM(AI6082:AO6082)</f>
        <v>550.49</v>
      </c>
    </row>
    <row r="6083" ht="20.35" customHeight="1">
      <c r="A6083" t="s" s="28">
        <v>4498</v>
      </c>
      <c r="B6083" s="15">
        <v>44705</v>
      </c>
      <c r="C6083" s="16"/>
      <c r="D6083" s="16"/>
      <c r="E6083" s="31"/>
      <c r="F6083" s="31"/>
      <c r="G6083" s="16"/>
      <c r="H6083" s="16"/>
      <c r="I6083" s="16"/>
      <c r="J6083" s="16"/>
      <c r="K6083" s="16"/>
      <c r="L6083" s="17">
        <v>2</v>
      </c>
      <c r="M6083" s="16"/>
      <c r="N6083" s="16"/>
      <c r="O6083" s="16"/>
      <c r="P6083" s="16"/>
      <c r="Q6083" s="16"/>
      <c r="R6083" s="16"/>
      <c r="S6083" s="16"/>
      <c r="T6083" s="16"/>
      <c r="U6083" s="16"/>
      <c r="V6083" s="16"/>
      <c r="W6083" s="16"/>
      <c r="X6083" s="16"/>
      <c r="Y6083" s="16"/>
      <c r="Z6083" s="16"/>
      <c r="AA6083" s="16"/>
      <c r="AB6083" s="16"/>
      <c r="AC6083" s="16"/>
      <c r="AD6083" s="16"/>
      <c r="AE6083" s="16"/>
      <c r="AF6083" s="16"/>
      <c r="AG6083" s="16"/>
      <c r="AH6083" s="16"/>
      <c r="AI6083" s="18">
        <v>1964.96</v>
      </c>
      <c r="AJ6083" s="22">
        <f>AI6083*-0.029+-0.3</f>
        <v>-57.28384</v>
      </c>
      <c r="AK6083" s="22">
        <v>0</v>
      </c>
      <c r="AL6083" s="22">
        <v>0</v>
      </c>
      <c r="AM6083" s="22">
        <v>0</v>
      </c>
      <c r="AN6083" s="22">
        <v>-34.75</v>
      </c>
      <c r="AO6083" s="22">
        <v>0</v>
      </c>
      <c r="AP6083" s="18">
        <f>SUM(AI6083:AO6083)</f>
        <v>1872.92616</v>
      </c>
    </row>
    <row r="6084" ht="20.35" customHeight="1">
      <c r="A6084" t="s" s="28">
        <v>4509</v>
      </c>
      <c r="B6084" s="15">
        <v>44706</v>
      </c>
      <c r="C6084" s="16"/>
      <c r="D6084" s="16"/>
      <c r="E6084" s="31"/>
      <c r="F6084" s="31"/>
      <c r="G6084" s="16"/>
      <c r="H6084" s="16"/>
      <c r="I6084" s="16"/>
      <c r="J6084" s="16"/>
      <c r="K6084" s="16"/>
      <c r="L6084" s="16"/>
      <c r="M6084" s="16"/>
      <c r="N6084" s="16"/>
      <c r="O6084" s="16"/>
      <c r="P6084" s="16"/>
      <c r="Q6084" s="16"/>
      <c r="R6084" s="16"/>
      <c r="S6084" s="16"/>
      <c r="T6084" s="16"/>
      <c r="U6084" s="16"/>
      <c r="V6084" s="16"/>
      <c r="W6084" s="16"/>
      <c r="X6084" s="17">
        <v>3</v>
      </c>
      <c r="Y6084" s="16"/>
      <c r="Z6084" s="16"/>
      <c r="AA6084" s="16"/>
      <c r="AB6084" s="16"/>
      <c r="AC6084" s="16"/>
      <c r="AD6084" s="16"/>
      <c r="AE6084" s="16"/>
      <c r="AF6084" s="16"/>
      <c r="AG6084" s="16"/>
      <c r="AH6084" s="16"/>
      <c r="AI6084" s="18">
        <v>978.72</v>
      </c>
      <c r="AJ6084" s="22">
        <f>AI6084*-0.029+-0.3</f>
        <v>-28.68288</v>
      </c>
      <c r="AK6084" s="22">
        <v>0</v>
      </c>
      <c r="AL6084" s="22">
        <v>0</v>
      </c>
      <c r="AM6084" s="22">
        <v>0</v>
      </c>
      <c r="AN6084" s="22">
        <v>-13.41</v>
      </c>
      <c r="AO6084" s="22">
        <v>-78.75</v>
      </c>
      <c r="AP6084" s="18">
        <f>SUM(AI6084:AO6084)</f>
        <v>857.87712</v>
      </c>
    </row>
    <row r="6085" ht="20.35" customHeight="1">
      <c r="A6085" t="s" s="28">
        <v>4510</v>
      </c>
      <c r="B6085" s="15">
        <v>44706</v>
      </c>
      <c r="C6085" s="16"/>
      <c r="D6085" s="16"/>
      <c r="E6085" s="31"/>
      <c r="F6085" s="31"/>
      <c r="G6085" s="16"/>
      <c r="H6085" s="16"/>
      <c r="I6085" s="16"/>
      <c r="J6085" s="16"/>
      <c r="K6085" s="16"/>
      <c r="L6085" s="16"/>
      <c r="M6085" s="16"/>
      <c r="N6085" s="16"/>
      <c r="O6085" s="16"/>
      <c r="P6085" s="16"/>
      <c r="Q6085" s="16"/>
      <c r="R6085" s="16"/>
      <c r="S6085" s="17">
        <v>1</v>
      </c>
      <c r="T6085" s="16"/>
      <c r="U6085" s="16"/>
      <c r="V6085" s="16"/>
      <c r="W6085" s="16"/>
      <c r="X6085" s="16"/>
      <c r="Y6085" s="16"/>
      <c r="Z6085" s="16"/>
      <c r="AA6085" s="16"/>
      <c r="AB6085" s="16"/>
      <c r="AC6085" s="16"/>
      <c r="AD6085" s="16"/>
      <c r="AE6085" s="16"/>
      <c r="AF6085" s="16"/>
      <c r="AG6085" s="16"/>
      <c r="AH6085" s="16"/>
      <c r="AI6085" s="18">
        <v>459.63</v>
      </c>
      <c r="AJ6085" s="22">
        <f>AI6085*-0.029+-0.3</f>
        <v>-13.62927</v>
      </c>
      <c r="AK6085" s="22">
        <v>0</v>
      </c>
      <c r="AL6085" s="22">
        <v>0</v>
      </c>
      <c r="AM6085" s="22">
        <v>0</v>
      </c>
      <c r="AN6085" s="22">
        <v>-10.95</v>
      </c>
      <c r="AO6085" s="22">
        <v>0</v>
      </c>
      <c r="AP6085" s="18">
        <f>SUM(AI6085:AO6085)</f>
        <v>435.05073</v>
      </c>
    </row>
    <row r="6086" ht="20.35" customHeight="1">
      <c r="A6086" t="s" s="28">
        <v>4511</v>
      </c>
      <c r="B6086" s="15">
        <v>44706</v>
      </c>
      <c r="C6086" s="16"/>
      <c r="D6086" s="16"/>
      <c r="E6086" s="31"/>
      <c r="F6086" s="31"/>
      <c r="G6086" s="16"/>
      <c r="H6086" s="16"/>
      <c r="I6086" s="16"/>
      <c r="J6086" s="16"/>
      <c r="K6086" s="16"/>
      <c r="L6086" s="16"/>
      <c r="M6086" s="16"/>
      <c r="N6086" s="16"/>
      <c r="O6086" s="16"/>
      <c r="P6086" s="16"/>
      <c r="Q6086" s="16"/>
      <c r="R6086" s="16"/>
      <c r="S6086" s="16"/>
      <c r="T6086" s="16"/>
      <c r="U6086" s="16"/>
      <c r="V6086" s="16"/>
      <c r="W6086" s="16"/>
      <c r="X6086" s="16"/>
      <c r="Y6086" s="16"/>
      <c r="Z6086" s="16"/>
      <c r="AA6086" s="16"/>
      <c r="AB6086" s="16"/>
      <c r="AC6086" s="16"/>
      <c r="AD6086" s="16"/>
      <c r="AE6086" s="16"/>
      <c r="AF6086" s="16"/>
      <c r="AG6086" s="16"/>
      <c r="AH6086" s="16"/>
      <c r="AI6086" s="18">
        <v>110.83</v>
      </c>
      <c r="AJ6086" s="22">
        <f>AI6086*-0.029+-0.3</f>
        <v>-3.51407</v>
      </c>
      <c r="AK6086" s="22">
        <v>0</v>
      </c>
      <c r="AL6086" s="22">
        <v>0</v>
      </c>
      <c r="AM6086" s="22">
        <v>0</v>
      </c>
      <c r="AN6086" s="22">
        <v>-8.75</v>
      </c>
      <c r="AO6086" s="22">
        <v>0</v>
      </c>
      <c r="AP6086" s="18">
        <f>SUM(AI6086:AO6086)</f>
        <v>98.56592999999999</v>
      </c>
    </row>
    <row r="6087" ht="20.35" customHeight="1">
      <c r="A6087" t="s" s="28">
        <v>4512</v>
      </c>
      <c r="B6087" s="15">
        <v>44706</v>
      </c>
      <c r="C6087" s="16"/>
      <c r="D6087" s="16"/>
      <c r="E6087" s="31"/>
      <c r="F6087" s="31"/>
      <c r="G6087" s="16"/>
      <c r="H6087" s="16"/>
      <c r="I6087" s="17">
        <v>4</v>
      </c>
      <c r="J6087" s="16"/>
      <c r="K6087" s="16"/>
      <c r="L6087" s="16"/>
      <c r="M6087" s="16"/>
      <c r="N6087" s="16"/>
      <c r="O6087" s="16"/>
      <c r="P6087" s="16"/>
      <c r="Q6087" s="16"/>
      <c r="R6087" s="16"/>
      <c r="S6087" s="16"/>
      <c r="T6087" s="16"/>
      <c r="U6087" s="16"/>
      <c r="V6087" s="16"/>
      <c r="W6087" s="16"/>
      <c r="X6087" s="17">
        <v>8</v>
      </c>
      <c r="Y6087" s="16"/>
      <c r="Z6087" s="16"/>
      <c r="AA6087" s="16"/>
      <c r="AB6087" s="16"/>
      <c r="AC6087" s="16"/>
      <c r="AD6087" s="16"/>
      <c r="AE6087" s="16"/>
      <c r="AF6087" s="16"/>
      <c r="AG6087" s="16"/>
      <c r="AH6087" s="16"/>
      <c r="AI6087" s="18">
        <v>6085.2</v>
      </c>
      <c r="AJ6087" s="22">
        <v>0</v>
      </c>
      <c r="AK6087" s="22">
        <v>0</v>
      </c>
      <c r="AL6087" s="22">
        <v>0</v>
      </c>
      <c r="AM6087" s="22">
        <v>0</v>
      </c>
      <c r="AN6087" s="22">
        <v>-66.84999999999999</v>
      </c>
      <c r="AO6087" s="22">
        <v>0</v>
      </c>
      <c r="AP6087" s="18">
        <f>SUM(AI6087:AO6087)</f>
        <v>6018.35</v>
      </c>
    </row>
    <row r="6088" ht="20.35" customHeight="1">
      <c r="A6088" t="s" s="28">
        <v>3369</v>
      </c>
      <c r="B6088" s="15">
        <v>44706</v>
      </c>
      <c r="C6088" s="16"/>
      <c r="D6088" s="16"/>
      <c r="E6088" s="31"/>
      <c r="F6088" s="31"/>
      <c r="G6088" s="16"/>
      <c r="H6088" s="16"/>
      <c r="I6088" s="16"/>
      <c r="J6088" s="16"/>
      <c r="K6088" s="16"/>
      <c r="L6088" s="16"/>
      <c r="M6088" s="16"/>
      <c r="N6088" s="16"/>
      <c r="O6088" s="16"/>
      <c r="P6088" s="16"/>
      <c r="Q6088" s="16"/>
      <c r="R6088" s="16"/>
      <c r="S6088" s="16"/>
      <c r="T6088" s="16"/>
      <c r="U6088" s="16"/>
      <c r="V6088" s="16"/>
      <c r="W6088" s="16"/>
      <c r="X6088" s="16"/>
      <c r="Y6088" s="16"/>
      <c r="Z6088" s="16"/>
      <c r="AA6088" s="16"/>
      <c r="AB6088" s="16"/>
      <c r="AC6088" s="16"/>
      <c r="AD6088" s="16"/>
      <c r="AE6088" s="16"/>
      <c r="AF6088" s="16"/>
      <c r="AG6088" s="16"/>
      <c r="AH6088" s="16"/>
      <c r="AI6088" s="18">
        <v>59.98</v>
      </c>
      <c r="AJ6088" s="22">
        <f>AI6088*-0.029+-0.3</f>
        <v>-2.03942</v>
      </c>
      <c r="AK6088" s="22">
        <v>0</v>
      </c>
      <c r="AL6088" s="22">
        <v>0</v>
      </c>
      <c r="AM6088" s="22">
        <v>0</v>
      </c>
      <c r="AN6088" s="22">
        <v>-8.75</v>
      </c>
      <c r="AO6088" s="22">
        <v>0</v>
      </c>
      <c r="AP6088" s="18">
        <f>SUM(AI6088:AO6088)</f>
        <v>49.19058</v>
      </c>
    </row>
    <row r="6089" ht="20.35" customHeight="1">
      <c r="A6089" t="s" s="28">
        <v>4513</v>
      </c>
      <c r="B6089" s="15">
        <v>44706</v>
      </c>
      <c r="C6089" s="16"/>
      <c r="D6089" s="16"/>
      <c r="E6089" s="31"/>
      <c r="F6089" s="31"/>
      <c r="G6089" s="16"/>
      <c r="H6089" s="16"/>
      <c r="I6089" s="16"/>
      <c r="J6089" s="16"/>
      <c r="K6089" s="16"/>
      <c r="L6089" s="16"/>
      <c r="M6089" s="16"/>
      <c r="N6089" s="16"/>
      <c r="O6089" s="16"/>
      <c r="P6089" s="16"/>
      <c r="Q6089" s="16"/>
      <c r="R6089" s="16"/>
      <c r="S6089" s="16"/>
      <c r="T6089" s="16"/>
      <c r="U6089" s="16"/>
      <c r="V6089" s="16"/>
      <c r="W6089" s="16"/>
      <c r="X6089" s="17">
        <v>2</v>
      </c>
      <c r="Y6089" s="16"/>
      <c r="Z6089" s="17">
        <v>2</v>
      </c>
      <c r="AA6089" s="17">
        <v>2</v>
      </c>
      <c r="AB6089" s="16"/>
      <c r="AC6089" s="16"/>
      <c r="AD6089" s="16"/>
      <c r="AE6089" s="16"/>
      <c r="AF6089" s="16"/>
      <c r="AG6089" s="16"/>
      <c r="AH6089" s="16"/>
      <c r="AI6089" s="18">
        <v>768.01</v>
      </c>
      <c r="AJ6089" s="22">
        <f>AI6089*-0.029+-0.3</f>
        <v>-22.57229</v>
      </c>
      <c r="AK6089" s="22">
        <v>0</v>
      </c>
      <c r="AL6089" s="22">
        <v>0</v>
      </c>
      <c r="AM6089" s="22">
        <v>0</v>
      </c>
      <c r="AN6089" s="22">
        <v>-75.45</v>
      </c>
      <c r="AO6089" s="22">
        <v>0</v>
      </c>
      <c r="AP6089" s="18">
        <f>SUM(AI6089:AO6089)</f>
        <v>669.98771</v>
      </c>
    </row>
    <row r="6090" ht="20.35" customHeight="1">
      <c r="A6090" t="s" s="28">
        <v>4495</v>
      </c>
      <c r="B6090" s="15">
        <v>44706</v>
      </c>
      <c r="C6090" s="17">
        <v>1</v>
      </c>
      <c r="D6090" s="16"/>
      <c r="E6090" s="31"/>
      <c r="F6090" s="31"/>
      <c r="G6090" s="16"/>
      <c r="H6090" s="16"/>
      <c r="I6090" s="16"/>
      <c r="J6090" s="16"/>
      <c r="K6090" s="16"/>
      <c r="L6090" s="16"/>
      <c r="M6090" s="16"/>
      <c r="N6090" s="16"/>
      <c r="O6090" s="16"/>
      <c r="P6090" s="16"/>
      <c r="Q6090" s="16"/>
      <c r="R6090" s="16"/>
      <c r="S6090" s="16"/>
      <c r="T6090" s="16"/>
      <c r="U6090" s="16"/>
      <c r="V6090" s="16"/>
      <c r="W6090" s="16"/>
      <c r="X6090" s="16"/>
      <c r="Y6090" s="16"/>
      <c r="Z6090" s="16"/>
      <c r="AA6090" s="16"/>
      <c r="AB6090" s="16"/>
      <c r="AC6090" s="16"/>
      <c r="AD6090" s="16"/>
      <c r="AE6090" s="16"/>
      <c r="AF6090" s="16"/>
      <c r="AG6090" s="16"/>
      <c r="AH6090" s="16"/>
      <c r="AI6090" s="18">
        <v>518.26</v>
      </c>
      <c r="AJ6090" s="22">
        <v>0</v>
      </c>
      <c r="AK6090" s="22">
        <v>0</v>
      </c>
      <c r="AL6090" s="22">
        <v>0</v>
      </c>
      <c r="AM6090" s="22">
        <f>AI6090*-0.0599</f>
        <v>-31.043774</v>
      </c>
      <c r="AN6090" s="22">
        <v>-80.08</v>
      </c>
      <c r="AO6090" s="22">
        <v>0</v>
      </c>
      <c r="AP6090" s="18">
        <f>SUM(AI6090:AO6090)</f>
        <v>407.136226</v>
      </c>
    </row>
    <row r="6091" ht="20.35" customHeight="1">
      <c r="A6091" t="s" s="28">
        <v>4223</v>
      </c>
      <c r="B6091" s="15">
        <v>44707</v>
      </c>
      <c r="C6091" s="17">
        <v>1</v>
      </c>
      <c r="D6091" s="16"/>
      <c r="E6091" s="31"/>
      <c r="F6091" s="31"/>
      <c r="G6091" s="16"/>
      <c r="H6091" s="16"/>
      <c r="I6091" s="16"/>
      <c r="J6091" s="16"/>
      <c r="K6091" s="16"/>
      <c r="L6091" s="16"/>
      <c r="M6091" s="16"/>
      <c r="N6091" s="16"/>
      <c r="O6091" s="16"/>
      <c r="P6091" s="16"/>
      <c r="Q6091" s="16"/>
      <c r="R6091" s="16"/>
      <c r="S6091" s="16"/>
      <c r="T6091" s="16"/>
      <c r="U6091" s="16"/>
      <c r="V6091" s="16"/>
      <c r="W6091" s="16"/>
      <c r="X6091" s="16"/>
      <c r="Y6091" s="16"/>
      <c r="Z6091" s="16"/>
      <c r="AA6091" s="16"/>
      <c r="AB6091" s="16"/>
      <c r="AC6091" s="16"/>
      <c r="AD6091" s="16"/>
      <c r="AE6091" s="16"/>
      <c r="AF6091" s="16"/>
      <c r="AG6091" s="16"/>
      <c r="AH6091" s="16"/>
      <c r="AI6091" s="18">
        <v>314.99</v>
      </c>
      <c r="AJ6091" s="22">
        <v>0</v>
      </c>
      <c r="AK6091" s="22">
        <v>0</v>
      </c>
      <c r="AL6091" s="22">
        <v>0</v>
      </c>
      <c r="AM6091" s="22">
        <v>0</v>
      </c>
      <c r="AN6091" s="22">
        <v>-17.98</v>
      </c>
      <c r="AO6091" s="22">
        <v>0</v>
      </c>
      <c r="AP6091" s="18">
        <f>SUM(AI6091:AO6091)</f>
        <v>297.01</v>
      </c>
    </row>
    <row r="6092" ht="20.35" customHeight="1">
      <c r="A6092" t="s" s="28">
        <v>802</v>
      </c>
      <c r="B6092" s="15">
        <v>44707</v>
      </c>
      <c r="C6092" s="16"/>
      <c r="D6092" s="16"/>
      <c r="E6092" s="31"/>
      <c r="F6092" s="31"/>
      <c r="G6092" s="16"/>
      <c r="H6092" s="16"/>
      <c r="I6092" s="16"/>
      <c r="J6092" s="16"/>
      <c r="K6092" s="16"/>
      <c r="L6092" s="16"/>
      <c r="M6092" s="16"/>
      <c r="N6092" s="16"/>
      <c r="O6092" s="16"/>
      <c r="P6092" s="16"/>
      <c r="Q6092" s="16"/>
      <c r="R6092" s="16"/>
      <c r="S6092" s="16"/>
      <c r="T6092" s="16"/>
      <c r="U6092" s="16"/>
      <c r="V6092" s="16"/>
      <c r="W6092" s="16"/>
      <c r="X6092" s="16"/>
      <c r="Y6092" s="16"/>
      <c r="Z6092" s="16"/>
      <c r="AA6092" s="16"/>
      <c r="AB6092" s="16"/>
      <c r="AC6092" s="16"/>
      <c r="AD6092" s="16"/>
      <c r="AE6092" s="16"/>
      <c r="AF6092" s="16"/>
      <c r="AG6092" s="16"/>
      <c r="AH6092" s="16"/>
      <c r="AI6092" s="18">
        <v>545</v>
      </c>
      <c r="AJ6092" s="22">
        <v>0</v>
      </c>
      <c r="AK6092" s="22">
        <v>0</v>
      </c>
      <c r="AL6092" s="22">
        <v>0</v>
      </c>
      <c r="AM6092" s="22">
        <v>0</v>
      </c>
      <c r="AN6092" s="22">
        <v>-14.46</v>
      </c>
      <c r="AO6092" s="22">
        <v>0</v>
      </c>
      <c r="AP6092" s="18">
        <f>SUM(AI6092:AO6092)</f>
        <v>530.54</v>
      </c>
    </row>
    <row r="6093" ht="20.35" customHeight="1">
      <c r="A6093" t="s" s="28">
        <v>802</v>
      </c>
      <c r="B6093" s="15">
        <v>44707</v>
      </c>
      <c r="C6093" s="16"/>
      <c r="D6093" s="16"/>
      <c r="E6093" s="31"/>
      <c r="F6093" s="31"/>
      <c r="G6093" s="16"/>
      <c r="H6093" s="16"/>
      <c r="I6093" s="16"/>
      <c r="J6093" s="16"/>
      <c r="K6093" s="16"/>
      <c r="L6093" s="16"/>
      <c r="M6093" s="16"/>
      <c r="N6093" s="16"/>
      <c r="O6093" s="16"/>
      <c r="P6093" s="16"/>
      <c r="Q6093" s="16"/>
      <c r="R6093" s="16"/>
      <c r="S6093" s="16"/>
      <c r="T6093" s="16"/>
      <c r="U6093" s="16"/>
      <c r="V6093" s="16"/>
      <c r="W6093" s="16"/>
      <c r="X6093" s="16"/>
      <c r="Y6093" s="16"/>
      <c r="Z6093" s="16"/>
      <c r="AA6093" s="16"/>
      <c r="AB6093" s="16"/>
      <c r="AC6093" s="16"/>
      <c r="AD6093" s="16"/>
      <c r="AE6093" s="16"/>
      <c r="AF6093" s="16"/>
      <c r="AG6093" s="16"/>
      <c r="AH6093" s="16"/>
      <c r="AI6093" s="18">
        <v>100</v>
      </c>
      <c r="AJ6093" s="22">
        <v>0</v>
      </c>
      <c r="AK6093" s="22">
        <v>0</v>
      </c>
      <c r="AL6093" s="22">
        <v>0</v>
      </c>
      <c r="AM6093" s="22">
        <v>0</v>
      </c>
      <c r="AN6093" s="22">
        <v>-8.75</v>
      </c>
      <c r="AO6093" s="22">
        <v>0</v>
      </c>
      <c r="AP6093" s="18">
        <f>SUM(AI6093:AO6093)</f>
        <v>91.25</v>
      </c>
    </row>
    <row r="6094" ht="20.35" customHeight="1">
      <c r="A6094" t="s" s="28">
        <v>4514</v>
      </c>
      <c r="B6094" s="15">
        <v>44707</v>
      </c>
      <c r="C6094" s="17">
        <v>1</v>
      </c>
      <c r="D6094" s="16"/>
      <c r="E6094" s="59">
        <v>1</v>
      </c>
      <c r="F6094" s="31"/>
      <c r="G6094" s="16"/>
      <c r="H6094" s="16"/>
      <c r="I6094" s="16"/>
      <c r="J6094" s="16"/>
      <c r="K6094" s="16"/>
      <c r="L6094" s="16"/>
      <c r="M6094" s="16"/>
      <c r="N6094" s="16"/>
      <c r="O6094" s="16"/>
      <c r="P6094" s="16"/>
      <c r="Q6094" s="16"/>
      <c r="R6094" s="16"/>
      <c r="S6094" s="16"/>
      <c r="T6094" s="16"/>
      <c r="U6094" s="16"/>
      <c r="V6094" s="16"/>
      <c r="W6094" s="16"/>
      <c r="X6094" s="16"/>
      <c r="Y6094" s="16"/>
      <c r="Z6094" s="16"/>
      <c r="AA6094" s="16"/>
      <c r="AB6094" s="16"/>
      <c r="AC6094" s="16"/>
      <c r="AD6094" s="16"/>
      <c r="AE6094" s="16"/>
      <c r="AF6094" s="16"/>
      <c r="AG6094" s="16"/>
      <c r="AH6094" s="16"/>
      <c r="AI6094" s="18">
        <v>549.99</v>
      </c>
      <c r="AJ6094" s="22">
        <v>0</v>
      </c>
      <c r="AK6094" s="22">
        <v>0</v>
      </c>
      <c r="AL6094" s="22">
        <f>AI6094*-0.029-0.3</f>
        <v>-16.24971</v>
      </c>
      <c r="AM6094" s="22">
        <v>0</v>
      </c>
      <c r="AN6094" s="22">
        <v>-19.07</v>
      </c>
      <c r="AO6094" s="22">
        <v>0</v>
      </c>
      <c r="AP6094" s="18">
        <f>SUM(AI6094:AO6094)</f>
        <v>514.67029</v>
      </c>
    </row>
    <row r="6095" ht="20.35" customHeight="1">
      <c r="A6095" t="s" s="28">
        <v>3893</v>
      </c>
      <c r="B6095" s="15">
        <v>44707</v>
      </c>
      <c r="C6095" s="16"/>
      <c r="D6095" s="16"/>
      <c r="E6095" s="31"/>
      <c r="F6095" s="31"/>
      <c r="G6095" s="16"/>
      <c r="H6095" s="16"/>
      <c r="I6095" s="16"/>
      <c r="J6095" s="16"/>
      <c r="K6095" s="16"/>
      <c r="L6095" s="16"/>
      <c r="M6095" s="16"/>
      <c r="N6095" s="16"/>
      <c r="O6095" s="16"/>
      <c r="P6095" s="16"/>
      <c r="Q6095" s="16"/>
      <c r="R6095" s="16"/>
      <c r="S6095" s="16"/>
      <c r="T6095" s="16"/>
      <c r="U6095" s="17">
        <v>1</v>
      </c>
      <c r="V6095" s="16"/>
      <c r="W6095" s="16"/>
      <c r="X6095" s="16"/>
      <c r="Y6095" s="16"/>
      <c r="Z6095" s="16"/>
      <c r="AA6095" s="16"/>
      <c r="AB6095" s="16"/>
      <c r="AC6095" s="16"/>
      <c r="AD6095" s="16"/>
      <c r="AE6095" s="16"/>
      <c r="AF6095" s="16"/>
      <c r="AG6095" s="16"/>
      <c r="AH6095" s="16"/>
      <c r="AI6095" s="18">
        <v>2999.99</v>
      </c>
      <c r="AJ6095" s="22">
        <v>0</v>
      </c>
      <c r="AK6095" s="22">
        <v>0</v>
      </c>
      <c r="AL6095" s="22">
        <v>0</v>
      </c>
      <c r="AM6095" s="22">
        <v>0</v>
      </c>
      <c r="AN6095" s="22">
        <v>-18.45</v>
      </c>
      <c r="AO6095" s="22">
        <v>0</v>
      </c>
      <c r="AP6095" s="18">
        <f>SUM(AI6095:AO6095)</f>
        <v>2981.54</v>
      </c>
    </row>
    <row r="6096" ht="20.35" customHeight="1">
      <c r="A6096" t="s" s="28">
        <v>4515</v>
      </c>
      <c r="B6096" s="15">
        <v>44708</v>
      </c>
      <c r="C6096" s="16"/>
      <c r="D6096" s="16"/>
      <c r="E6096" s="31"/>
      <c r="F6096" s="31"/>
      <c r="G6096" s="16"/>
      <c r="H6096" s="16"/>
      <c r="I6096" s="16"/>
      <c r="J6096" s="16"/>
      <c r="K6096" s="16"/>
      <c r="L6096" s="16"/>
      <c r="M6096" s="16"/>
      <c r="N6096" s="16"/>
      <c r="O6096" s="16"/>
      <c r="P6096" s="16"/>
      <c r="Q6096" s="16"/>
      <c r="R6096" s="16"/>
      <c r="S6096" s="17">
        <v>1</v>
      </c>
      <c r="T6096" s="16"/>
      <c r="U6096" s="16"/>
      <c r="V6096" s="16"/>
      <c r="W6096" s="16"/>
      <c r="X6096" s="16"/>
      <c r="Y6096" s="16"/>
      <c r="Z6096" s="16"/>
      <c r="AA6096" s="16"/>
      <c r="AB6096" s="16"/>
      <c r="AC6096" s="16"/>
      <c r="AD6096" s="16"/>
      <c r="AE6096" s="16"/>
      <c r="AF6096" s="16"/>
      <c r="AG6096" s="16"/>
      <c r="AH6096" s="16"/>
      <c r="AI6096" s="18">
        <v>475.27</v>
      </c>
      <c r="AJ6096" s="22">
        <v>0</v>
      </c>
      <c r="AK6096" s="22">
        <v>0</v>
      </c>
      <c r="AL6096" s="22">
        <f>AI6096*-0.029-0.3</f>
        <v>-14.08283</v>
      </c>
      <c r="AM6096" s="22">
        <v>0</v>
      </c>
      <c r="AN6096" s="22">
        <v>-55.73</v>
      </c>
      <c r="AO6096" s="22">
        <v>0</v>
      </c>
      <c r="AP6096" s="18">
        <f>SUM(AI6096:AO6096)</f>
        <v>405.45717</v>
      </c>
    </row>
    <row r="6097" ht="20.35" customHeight="1">
      <c r="A6097" t="s" s="28">
        <v>1271</v>
      </c>
      <c r="B6097" s="15">
        <v>44708</v>
      </c>
      <c r="C6097" s="17">
        <v>3</v>
      </c>
      <c r="D6097" s="16"/>
      <c r="E6097" s="31"/>
      <c r="F6097" s="31"/>
      <c r="G6097" s="16"/>
      <c r="H6097" s="16"/>
      <c r="I6097" s="16"/>
      <c r="J6097" s="16"/>
      <c r="K6097" s="16"/>
      <c r="L6097" s="16"/>
      <c r="M6097" s="16"/>
      <c r="N6097" s="16"/>
      <c r="O6097" s="16"/>
      <c r="P6097" s="16"/>
      <c r="Q6097" s="16"/>
      <c r="R6097" s="16"/>
      <c r="S6097" s="16"/>
      <c r="T6097" s="16"/>
      <c r="U6097" s="16"/>
      <c r="V6097" s="16"/>
      <c r="W6097" s="16"/>
      <c r="X6097" s="16"/>
      <c r="Y6097" s="16"/>
      <c r="Z6097" s="16"/>
      <c r="AA6097" s="16"/>
      <c r="AB6097" s="16"/>
      <c r="AC6097" s="16"/>
      <c r="AD6097" s="16"/>
      <c r="AE6097" s="16"/>
      <c r="AF6097" s="16"/>
      <c r="AG6097" s="16"/>
      <c r="AH6097" s="16"/>
      <c r="AI6097" s="18">
        <v>817.74</v>
      </c>
      <c r="AJ6097" s="22">
        <v>0</v>
      </c>
      <c r="AK6097" s="22">
        <v>0</v>
      </c>
      <c r="AL6097" s="22">
        <v>0</v>
      </c>
      <c r="AM6097" s="22">
        <v>0</v>
      </c>
      <c r="AN6097" s="22">
        <v>-13.32</v>
      </c>
      <c r="AO6097" s="22">
        <v>0</v>
      </c>
      <c r="AP6097" s="18">
        <f>SUM(AI6097:AO6097)</f>
        <v>804.42</v>
      </c>
    </row>
    <row r="6098" ht="20.35" customHeight="1">
      <c r="A6098" t="s" s="28">
        <v>1588</v>
      </c>
      <c r="B6098" s="15">
        <v>44708</v>
      </c>
      <c r="C6098" s="16"/>
      <c r="D6098" s="16"/>
      <c r="E6098" s="31"/>
      <c r="F6098" s="31"/>
      <c r="G6098" s="16"/>
      <c r="H6098" s="16"/>
      <c r="I6098" s="16"/>
      <c r="J6098" s="16"/>
      <c r="K6098" s="16"/>
      <c r="L6098" s="16"/>
      <c r="M6098" s="16"/>
      <c r="N6098" s="16"/>
      <c r="O6098" s="16"/>
      <c r="P6098" s="16"/>
      <c r="Q6098" s="16"/>
      <c r="R6098" s="16"/>
      <c r="S6098" s="16"/>
      <c r="T6098" s="16"/>
      <c r="U6098" s="16"/>
      <c r="V6098" s="16"/>
      <c r="W6098" s="16"/>
      <c r="X6098" s="17">
        <v>2</v>
      </c>
      <c r="Y6098" s="16"/>
      <c r="Z6098" s="16"/>
      <c r="AA6098" s="16"/>
      <c r="AB6098" s="16"/>
      <c r="AC6098" s="16"/>
      <c r="AD6098" s="16"/>
      <c r="AE6098" s="16"/>
      <c r="AF6098" s="16"/>
      <c r="AG6098" s="16"/>
      <c r="AH6098" s="16"/>
      <c r="AI6098" s="18">
        <v>234.97</v>
      </c>
      <c r="AJ6098" s="22">
        <f>AI6098*-0.029+-0.3</f>
        <v>-7.11413</v>
      </c>
      <c r="AK6098" s="22">
        <v>0</v>
      </c>
      <c r="AL6098" s="22">
        <v>0</v>
      </c>
      <c r="AM6098" s="22">
        <v>0</v>
      </c>
      <c r="AN6098" s="22">
        <v>-10.95</v>
      </c>
      <c r="AO6098" s="22">
        <v>0</v>
      </c>
      <c r="AP6098" s="18">
        <f>SUM(AI6098:AO6098)</f>
        <v>216.90587</v>
      </c>
    </row>
    <row r="6099" ht="20.35" customHeight="1">
      <c r="A6099" t="s" s="28">
        <v>4516</v>
      </c>
      <c r="B6099" s="15">
        <v>44709</v>
      </c>
      <c r="C6099" s="16"/>
      <c r="D6099" s="16"/>
      <c r="E6099" s="31"/>
      <c r="F6099" s="31"/>
      <c r="G6099" s="16"/>
      <c r="H6099" s="16"/>
      <c r="I6099" s="16"/>
      <c r="J6099" s="16"/>
      <c r="K6099" s="16"/>
      <c r="L6099" s="16"/>
      <c r="M6099" s="16"/>
      <c r="N6099" s="16"/>
      <c r="O6099" s="16"/>
      <c r="P6099" s="16"/>
      <c r="Q6099" s="16"/>
      <c r="R6099" s="16"/>
      <c r="S6099" s="16"/>
      <c r="T6099" s="16"/>
      <c r="U6099" s="16"/>
      <c r="V6099" s="16"/>
      <c r="W6099" s="16"/>
      <c r="X6099" s="17">
        <v>1</v>
      </c>
      <c r="Y6099" s="16"/>
      <c r="Z6099" s="17">
        <v>1</v>
      </c>
      <c r="AA6099" s="16"/>
      <c r="AB6099" s="16"/>
      <c r="AC6099" s="16"/>
      <c r="AD6099" s="16"/>
      <c r="AE6099" s="16"/>
      <c r="AF6099" s="16"/>
      <c r="AG6099" s="16"/>
      <c r="AH6099" s="16"/>
      <c r="AI6099" s="18">
        <v>174.98</v>
      </c>
      <c r="AJ6099" s="22">
        <v>0</v>
      </c>
      <c r="AK6099" s="22">
        <v>0</v>
      </c>
      <c r="AL6099" s="22">
        <f>AI6099*-0.029-0.3</f>
        <v>-5.37442</v>
      </c>
      <c r="AM6099" s="22">
        <v>0</v>
      </c>
      <c r="AN6099" s="22">
        <v>-10.95</v>
      </c>
      <c r="AO6099" s="22">
        <v>0</v>
      </c>
      <c r="AP6099" s="18">
        <f>SUM(AI6099:AO6099)</f>
        <v>158.65558</v>
      </c>
    </row>
    <row r="6100" ht="20.35" customHeight="1">
      <c r="A6100" t="s" s="28">
        <v>4517</v>
      </c>
      <c r="B6100" s="15">
        <v>44711</v>
      </c>
      <c r="C6100" s="16"/>
      <c r="D6100" s="16"/>
      <c r="E6100" s="31"/>
      <c r="F6100" s="31"/>
      <c r="G6100" s="16"/>
      <c r="H6100" s="16"/>
      <c r="I6100" s="16"/>
      <c r="J6100" s="16"/>
      <c r="K6100" s="16"/>
      <c r="L6100" s="16"/>
      <c r="M6100" s="16"/>
      <c r="N6100" s="16"/>
      <c r="O6100" s="16"/>
      <c r="P6100" s="16"/>
      <c r="Q6100" s="16"/>
      <c r="R6100" s="16"/>
      <c r="S6100" s="17">
        <v>1</v>
      </c>
      <c r="T6100" s="16"/>
      <c r="U6100" s="16"/>
      <c r="V6100" s="16"/>
      <c r="W6100" s="16"/>
      <c r="X6100" s="16"/>
      <c r="Y6100" s="16"/>
      <c r="Z6100" s="16"/>
      <c r="AA6100" s="16"/>
      <c r="AB6100" s="16"/>
      <c r="AC6100" s="16"/>
      <c r="AD6100" s="16"/>
      <c r="AE6100" s="16"/>
      <c r="AF6100" s="16"/>
      <c r="AG6100" s="16"/>
      <c r="AH6100" s="16"/>
      <c r="AI6100" s="18">
        <v>434.99</v>
      </c>
      <c r="AJ6100" s="22">
        <v>0</v>
      </c>
      <c r="AK6100" s="22">
        <f>AI6100*-0.029+-0.3</f>
        <v>-12.91471</v>
      </c>
      <c r="AL6100" s="22">
        <v>0</v>
      </c>
      <c r="AM6100" s="22">
        <v>0</v>
      </c>
      <c r="AN6100" s="22">
        <v>-10.95</v>
      </c>
      <c r="AO6100" s="22">
        <v>-35</v>
      </c>
      <c r="AP6100" s="18">
        <f>SUM(AI6100:AO6100)</f>
        <v>376.12529</v>
      </c>
    </row>
    <row r="6101" ht="20.35" customHeight="1">
      <c r="A6101" t="s" s="28">
        <v>4518</v>
      </c>
      <c r="B6101" s="15">
        <v>44711</v>
      </c>
      <c r="C6101" s="17">
        <v>1</v>
      </c>
      <c r="D6101" s="16"/>
      <c r="E6101" s="59">
        <v>1</v>
      </c>
      <c r="F6101" s="31"/>
      <c r="G6101" s="16"/>
      <c r="H6101" s="16"/>
      <c r="I6101" s="16"/>
      <c r="J6101" s="16"/>
      <c r="K6101" s="16"/>
      <c r="L6101" s="16"/>
      <c r="M6101" s="16"/>
      <c r="N6101" s="16"/>
      <c r="O6101" s="16"/>
      <c r="P6101" s="16"/>
      <c r="Q6101" s="16"/>
      <c r="R6101" s="16"/>
      <c r="S6101" s="16"/>
      <c r="T6101" s="16"/>
      <c r="U6101" s="16"/>
      <c r="V6101" s="16"/>
      <c r="W6101" s="16"/>
      <c r="X6101" s="16"/>
      <c r="Y6101" s="16"/>
      <c r="Z6101" s="16"/>
      <c r="AA6101" s="16"/>
      <c r="AB6101" s="16"/>
      <c r="AC6101" s="16"/>
      <c r="AD6101" s="16"/>
      <c r="AE6101" s="16"/>
      <c r="AF6101" s="16"/>
      <c r="AG6101" s="16"/>
      <c r="AH6101" s="16"/>
      <c r="AI6101" s="18">
        <v>630.24</v>
      </c>
      <c r="AJ6101" s="22">
        <v>0</v>
      </c>
      <c r="AK6101" s="22">
        <f>AI6101*-0.029+-0.3</f>
        <v>-18.57696</v>
      </c>
      <c r="AL6101" s="22">
        <v>0</v>
      </c>
      <c r="AM6101" s="22">
        <v>0</v>
      </c>
      <c r="AN6101" s="22">
        <v>-85</v>
      </c>
      <c r="AO6101" s="22">
        <v>0</v>
      </c>
      <c r="AP6101" s="18">
        <f>SUM(AI6101:AO6101)</f>
        <v>526.66304</v>
      </c>
    </row>
    <row r="6102" ht="20.35" customHeight="1">
      <c r="A6102" t="s" s="28">
        <v>2947</v>
      </c>
      <c r="B6102" s="15">
        <v>44712</v>
      </c>
      <c r="C6102" s="16"/>
      <c r="D6102" s="16"/>
      <c r="E6102" s="31"/>
      <c r="F6102" s="31"/>
      <c r="G6102" s="16"/>
      <c r="H6102" s="16"/>
      <c r="I6102" s="16"/>
      <c r="J6102" s="16"/>
      <c r="K6102" s="16"/>
      <c r="L6102" s="16"/>
      <c r="M6102" s="16"/>
      <c r="N6102" s="16"/>
      <c r="O6102" s="16"/>
      <c r="P6102" s="16"/>
      <c r="Q6102" s="16"/>
      <c r="R6102" s="16"/>
      <c r="S6102" s="16"/>
      <c r="T6102" s="16"/>
      <c r="U6102" s="16"/>
      <c r="V6102" s="16"/>
      <c r="W6102" s="16"/>
      <c r="X6102" s="17">
        <v>6</v>
      </c>
      <c r="Y6102" s="16"/>
      <c r="Z6102" s="16"/>
      <c r="AA6102" s="16"/>
      <c r="AB6102" s="16"/>
      <c r="AC6102" s="16"/>
      <c r="AD6102" s="16"/>
      <c r="AE6102" s="16"/>
      <c r="AF6102" s="16"/>
      <c r="AG6102" s="16"/>
      <c r="AH6102" s="16"/>
      <c r="AI6102" s="18">
        <v>993.74</v>
      </c>
      <c r="AJ6102" s="22">
        <f>AI6102*-0.029+-0.3</f>
        <v>-29.11846</v>
      </c>
      <c r="AK6102" s="22">
        <v>0</v>
      </c>
      <c r="AL6102" s="22">
        <v>0</v>
      </c>
      <c r="AM6102" s="22">
        <v>0</v>
      </c>
      <c r="AN6102" s="22">
        <v>-38.45</v>
      </c>
      <c r="AO6102" s="22">
        <v>0</v>
      </c>
      <c r="AP6102" s="18">
        <f>SUM(AI6102:AO6102)</f>
        <v>926.17154</v>
      </c>
    </row>
    <row r="6103" ht="20.35" customHeight="1">
      <c r="A6103" t="s" s="28">
        <v>4519</v>
      </c>
      <c r="B6103" s="15">
        <v>44712</v>
      </c>
      <c r="C6103" s="16"/>
      <c r="D6103" s="16"/>
      <c r="E6103" s="31"/>
      <c r="F6103" s="31"/>
      <c r="G6103" s="16"/>
      <c r="H6103" s="16"/>
      <c r="I6103" s="16"/>
      <c r="J6103" s="16"/>
      <c r="K6103" s="16"/>
      <c r="L6103" s="16"/>
      <c r="M6103" s="16"/>
      <c r="N6103" s="16"/>
      <c r="O6103" s="16"/>
      <c r="P6103" s="16"/>
      <c r="Q6103" s="16"/>
      <c r="R6103" s="16"/>
      <c r="S6103" s="16"/>
      <c r="T6103" s="16"/>
      <c r="U6103" s="16"/>
      <c r="V6103" s="16"/>
      <c r="W6103" s="16"/>
      <c r="X6103" s="17">
        <v>4</v>
      </c>
      <c r="Y6103" s="16"/>
      <c r="Z6103" s="16"/>
      <c r="AA6103" s="16"/>
      <c r="AB6103" s="16"/>
      <c r="AC6103" s="16"/>
      <c r="AD6103" s="16"/>
      <c r="AE6103" s="16"/>
      <c r="AF6103" s="16"/>
      <c r="AG6103" s="16"/>
      <c r="AH6103" s="16"/>
      <c r="AI6103" s="18">
        <v>479.96</v>
      </c>
      <c r="AJ6103" s="22">
        <f>AI6103*-0.029+-0.3</f>
        <v>-14.21884</v>
      </c>
      <c r="AK6103" s="22">
        <v>0</v>
      </c>
      <c r="AL6103" s="22">
        <v>0</v>
      </c>
      <c r="AM6103" s="22">
        <v>0</v>
      </c>
      <c r="AN6103" s="22">
        <v>-10.95</v>
      </c>
      <c r="AO6103" s="22">
        <v>0</v>
      </c>
      <c r="AP6103" s="18">
        <f>SUM(AI6103:AO6103)</f>
        <v>454.79116</v>
      </c>
    </row>
    <row r="6104" ht="32.35" customHeight="1">
      <c r="A6104" t="s" s="28">
        <v>3712</v>
      </c>
      <c r="B6104" s="15">
        <v>44712</v>
      </c>
      <c r="C6104" s="16"/>
      <c r="D6104" s="16"/>
      <c r="E6104" s="31"/>
      <c r="F6104" s="31"/>
      <c r="G6104" s="16"/>
      <c r="H6104" s="16"/>
      <c r="I6104" s="16"/>
      <c r="J6104" s="16"/>
      <c r="K6104" s="16"/>
      <c r="L6104" s="16"/>
      <c r="M6104" s="16"/>
      <c r="N6104" s="16"/>
      <c r="O6104" s="16"/>
      <c r="P6104" s="16"/>
      <c r="Q6104" s="17">
        <v>3</v>
      </c>
      <c r="R6104" s="16"/>
      <c r="S6104" s="16"/>
      <c r="T6104" s="16"/>
      <c r="U6104" s="16"/>
      <c r="V6104" s="16"/>
      <c r="W6104" s="16"/>
      <c r="X6104" s="16"/>
      <c r="Y6104" s="16"/>
      <c r="Z6104" s="16"/>
      <c r="AA6104" s="16"/>
      <c r="AB6104" s="16"/>
      <c r="AC6104" s="16"/>
      <c r="AD6104" s="16"/>
      <c r="AE6104" s="16"/>
      <c r="AF6104" s="16"/>
      <c r="AG6104" s="16"/>
      <c r="AH6104" s="16"/>
      <c r="AI6104" s="18">
        <v>1049.97</v>
      </c>
      <c r="AJ6104" s="22">
        <f>AI6104*-0.029+-0.3</f>
        <v>-30.74913</v>
      </c>
      <c r="AK6104" s="22">
        <v>0</v>
      </c>
      <c r="AL6104" s="22">
        <v>0</v>
      </c>
      <c r="AM6104" s="22">
        <v>0</v>
      </c>
      <c r="AN6104" s="22">
        <v>-10.32</v>
      </c>
      <c r="AO6104" s="22">
        <v>0</v>
      </c>
      <c r="AP6104" s="18">
        <f>SUM(AI6104:AO6104)</f>
        <v>1008.90087</v>
      </c>
    </row>
    <row r="6105" ht="20.35" customHeight="1">
      <c r="A6105" t="s" s="28">
        <v>802</v>
      </c>
      <c r="B6105" s="15">
        <v>44713</v>
      </c>
      <c r="C6105" s="16"/>
      <c r="D6105" s="16"/>
      <c r="E6105" s="31"/>
      <c r="F6105" s="31"/>
      <c r="G6105" s="16"/>
      <c r="H6105" s="16"/>
      <c r="I6105" s="17">
        <v>12</v>
      </c>
      <c r="J6105" s="16"/>
      <c r="K6105" s="16"/>
      <c r="L6105" s="16"/>
      <c r="M6105" s="16"/>
      <c r="N6105" s="16"/>
      <c r="O6105" s="16"/>
      <c r="P6105" s="16"/>
      <c r="Q6105" s="16"/>
      <c r="R6105" s="16"/>
      <c r="S6105" s="16"/>
      <c r="T6105" s="16"/>
      <c r="U6105" s="16"/>
      <c r="V6105" s="16"/>
      <c r="W6105" s="16"/>
      <c r="X6105" s="16"/>
      <c r="Y6105" s="16"/>
      <c r="Z6105" s="16"/>
      <c r="AA6105" s="16"/>
      <c r="AB6105" s="16"/>
      <c r="AC6105" s="16"/>
      <c r="AD6105" s="16"/>
      <c r="AE6105" s="16"/>
      <c r="AF6105" s="16"/>
      <c r="AG6105" s="16"/>
      <c r="AH6105" s="16"/>
      <c r="AI6105" s="18">
        <v>13335.71</v>
      </c>
      <c r="AJ6105" s="22">
        <v>0</v>
      </c>
      <c r="AK6105" s="22">
        <v>0</v>
      </c>
      <c r="AL6105" s="22">
        <v>0</v>
      </c>
      <c r="AM6105" s="22">
        <v>0</v>
      </c>
      <c r="AN6105" s="22">
        <v>-190.56</v>
      </c>
      <c r="AO6105" s="22">
        <v>0</v>
      </c>
      <c r="AP6105" s="18">
        <f>SUM(AI6105:AO6105)</f>
        <v>13145.15</v>
      </c>
    </row>
    <row r="6106" ht="20.35" customHeight="1">
      <c r="A6106" t="s" s="28">
        <v>4278</v>
      </c>
      <c r="B6106" s="15">
        <v>44713</v>
      </c>
      <c r="C6106" s="16"/>
      <c r="D6106" s="16"/>
      <c r="E6106" s="31"/>
      <c r="F6106" s="31"/>
      <c r="G6106" s="16"/>
      <c r="H6106" s="16"/>
      <c r="I6106" s="17">
        <v>10</v>
      </c>
      <c r="J6106" s="16"/>
      <c r="K6106" s="16"/>
      <c r="L6106" s="16"/>
      <c r="M6106" s="16"/>
      <c r="N6106" s="16"/>
      <c r="O6106" s="16"/>
      <c r="P6106" s="16"/>
      <c r="Q6106" s="16"/>
      <c r="R6106" s="16"/>
      <c r="S6106" s="16"/>
      <c r="T6106" s="16"/>
      <c r="U6106" s="16"/>
      <c r="V6106" s="16"/>
      <c r="W6106" s="16"/>
      <c r="X6106" s="16"/>
      <c r="Y6106" s="16"/>
      <c r="Z6106" s="16"/>
      <c r="AA6106" s="16"/>
      <c r="AB6106" s="16"/>
      <c r="AC6106" s="16"/>
      <c r="AD6106" s="16"/>
      <c r="AE6106" s="16"/>
      <c r="AF6106" s="16"/>
      <c r="AG6106" s="16"/>
      <c r="AH6106" s="16"/>
      <c r="AI6106" s="18">
        <v>9750</v>
      </c>
      <c r="AJ6106" s="22">
        <v>0</v>
      </c>
      <c r="AK6106" s="22">
        <v>0</v>
      </c>
      <c r="AL6106" s="22">
        <v>0</v>
      </c>
      <c r="AM6106" s="22">
        <v>0</v>
      </c>
      <c r="AN6106" s="22">
        <v>0</v>
      </c>
      <c r="AO6106" s="22">
        <v>0</v>
      </c>
      <c r="AP6106" s="18">
        <f>SUM(AI6106:AO6106)</f>
        <v>9750</v>
      </c>
    </row>
    <row r="6107" ht="20.35" customHeight="1">
      <c r="A6107" t="s" s="28">
        <v>4520</v>
      </c>
      <c r="B6107" s="15">
        <v>44713</v>
      </c>
      <c r="C6107" s="17">
        <v>1</v>
      </c>
      <c r="D6107" s="16"/>
      <c r="E6107" s="59">
        <v>1</v>
      </c>
      <c r="F6107" s="31"/>
      <c r="G6107" s="16"/>
      <c r="H6107" s="16"/>
      <c r="I6107" s="16"/>
      <c r="J6107" s="16"/>
      <c r="K6107" s="16"/>
      <c r="L6107" s="16"/>
      <c r="M6107" s="16"/>
      <c r="N6107" s="16"/>
      <c r="O6107" s="16"/>
      <c r="P6107" s="16"/>
      <c r="Q6107" s="16"/>
      <c r="R6107" s="16"/>
      <c r="S6107" s="16"/>
      <c r="T6107" s="16"/>
      <c r="U6107" s="16"/>
      <c r="V6107" s="16"/>
      <c r="W6107" s="16"/>
      <c r="X6107" s="16"/>
      <c r="Y6107" s="16"/>
      <c r="Z6107" s="16"/>
      <c r="AA6107" s="16"/>
      <c r="AB6107" s="16"/>
      <c r="AC6107" s="16"/>
      <c r="AD6107" s="16"/>
      <c r="AE6107" s="16"/>
      <c r="AF6107" s="16"/>
      <c r="AG6107" s="16"/>
      <c r="AH6107" s="16"/>
      <c r="AI6107" s="18">
        <v>549.99</v>
      </c>
      <c r="AJ6107" s="22">
        <f>AI6107*-0.029+-0.3</f>
        <v>-16.24971</v>
      </c>
      <c r="AK6107" s="22">
        <v>0</v>
      </c>
      <c r="AL6107" s="22">
        <v>0</v>
      </c>
      <c r="AM6107" s="22">
        <v>0</v>
      </c>
      <c r="AN6107" s="22">
        <v>-19.07</v>
      </c>
      <c r="AO6107" s="22">
        <v>0</v>
      </c>
      <c r="AP6107" s="18">
        <f>SUM(AI6107:AO6107)</f>
        <v>514.67029</v>
      </c>
    </row>
    <row r="6108" ht="20.35" customHeight="1">
      <c r="A6108" t="s" s="28">
        <v>2855</v>
      </c>
      <c r="B6108" s="15">
        <v>44713</v>
      </c>
      <c r="C6108" s="16"/>
      <c r="D6108" s="16"/>
      <c r="E6108" s="31"/>
      <c r="F6108" s="31"/>
      <c r="G6108" s="16"/>
      <c r="H6108" s="16"/>
      <c r="I6108" s="16"/>
      <c r="J6108" s="16"/>
      <c r="K6108" s="16"/>
      <c r="L6108" s="16"/>
      <c r="M6108" s="16"/>
      <c r="N6108" s="16"/>
      <c r="O6108" s="16"/>
      <c r="P6108" s="16"/>
      <c r="Q6108" s="16"/>
      <c r="R6108" s="16"/>
      <c r="S6108" s="16"/>
      <c r="T6108" s="16"/>
      <c r="U6108" s="16"/>
      <c r="V6108" s="16"/>
      <c r="W6108" s="16"/>
      <c r="X6108" s="16"/>
      <c r="Y6108" s="16"/>
      <c r="Z6108" s="16"/>
      <c r="AA6108" s="16"/>
      <c r="AB6108" s="16"/>
      <c r="AC6108" s="16"/>
      <c r="AD6108" s="16"/>
      <c r="AE6108" s="16"/>
      <c r="AF6108" s="16"/>
      <c r="AG6108" s="16"/>
      <c r="AH6108" s="16"/>
      <c r="AI6108" s="18">
        <v>307.23</v>
      </c>
      <c r="AJ6108" s="22">
        <f>AI6108*-0.029+-0.3</f>
        <v>-9.209669999999999</v>
      </c>
      <c r="AK6108" s="22">
        <v>0</v>
      </c>
      <c r="AL6108" s="22">
        <v>0</v>
      </c>
      <c r="AM6108" s="22">
        <v>0</v>
      </c>
      <c r="AN6108" s="22">
        <v>-17.85</v>
      </c>
      <c r="AO6108" s="22">
        <v>0</v>
      </c>
      <c r="AP6108" s="18">
        <f>SUM(AI6108:AO6108)</f>
        <v>280.17033</v>
      </c>
    </row>
    <row r="6109" ht="20.35" customHeight="1">
      <c r="A6109" t="s" s="28">
        <v>4521</v>
      </c>
      <c r="B6109" s="15">
        <v>44713</v>
      </c>
      <c r="C6109" s="16"/>
      <c r="D6109" s="16"/>
      <c r="E6109" s="31"/>
      <c r="F6109" s="31"/>
      <c r="G6109" s="16"/>
      <c r="H6109" s="16"/>
      <c r="I6109" s="16"/>
      <c r="J6109" s="16"/>
      <c r="K6109" s="16"/>
      <c r="L6109" s="16"/>
      <c r="M6109" s="16"/>
      <c r="N6109" s="16"/>
      <c r="O6109" s="16"/>
      <c r="P6109" s="16"/>
      <c r="Q6109" s="16"/>
      <c r="R6109" s="16"/>
      <c r="S6109" s="16"/>
      <c r="T6109" s="16"/>
      <c r="U6109" s="16"/>
      <c r="V6109" s="16"/>
      <c r="W6109" s="16"/>
      <c r="X6109" s="16"/>
      <c r="Y6109" s="16"/>
      <c r="Z6109" s="17">
        <v>1</v>
      </c>
      <c r="AA6109" s="16"/>
      <c r="AB6109" s="16"/>
      <c r="AC6109" s="16"/>
      <c r="AD6109" s="16"/>
      <c r="AE6109" s="16"/>
      <c r="AF6109" s="16"/>
      <c r="AG6109" s="16"/>
      <c r="AH6109" s="16"/>
      <c r="AI6109" s="18">
        <v>59.98</v>
      </c>
      <c r="AJ6109" s="22">
        <v>0</v>
      </c>
      <c r="AK6109" s="22">
        <f>AI6109*-0.029+-0.3</f>
        <v>-2.03942</v>
      </c>
      <c r="AL6109" s="22">
        <v>0</v>
      </c>
      <c r="AM6109" s="22">
        <v>0</v>
      </c>
      <c r="AN6109" s="22">
        <v>-8.75</v>
      </c>
      <c r="AO6109" s="22">
        <v>0</v>
      </c>
      <c r="AP6109" s="18">
        <f>SUM(AI6109:AO6109)</f>
        <v>49.19058</v>
      </c>
    </row>
    <row r="6110" ht="20.35" customHeight="1">
      <c r="A6110" t="s" s="28">
        <v>4522</v>
      </c>
      <c r="B6110" s="15">
        <v>44713</v>
      </c>
      <c r="C6110" s="17">
        <v>1</v>
      </c>
      <c r="D6110" s="16"/>
      <c r="E6110" s="59">
        <v>2</v>
      </c>
      <c r="F6110" s="31"/>
      <c r="G6110" s="16"/>
      <c r="H6110" s="16"/>
      <c r="I6110" s="16"/>
      <c r="J6110" s="16"/>
      <c r="K6110" s="16"/>
      <c r="L6110" s="16"/>
      <c r="M6110" s="16"/>
      <c r="N6110" s="16"/>
      <c r="O6110" s="16"/>
      <c r="P6110" s="16"/>
      <c r="Q6110" s="16"/>
      <c r="R6110" s="16"/>
      <c r="S6110" s="16"/>
      <c r="T6110" s="16"/>
      <c r="U6110" s="16"/>
      <c r="V6110" s="16"/>
      <c r="W6110" s="16"/>
      <c r="X6110" s="16"/>
      <c r="Y6110" s="16"/>
      <c r="Z6110" s="16"/>
      <c r="AA6110" s="16"/>
      <c r="AB6110" s="16"/>
      <c r="AC6110" s="16"/>
      <c r="AD6110" s="16"/>
      <c r="AE6110" s="16"/>
      <c r="AF6110" s="16"/>
      <c r="AG6110" s="16"/>
      <c r="AH6110" s="16"/>
      <c r="AI6110" s="18">
        <v>719.98</v>
      </c>
      <c r="AJ6110" s="22">
        <f>AI6110*-0.029+-0.3</f>
        <v>-21.17942</v>
      </c>
      <c r="AK6110" s="22">
        <v>0</v>
      </c>
      <c r="AL6110" s="22">
        <v>0</v>
      </c>
      <c r="AM6110" s="22">
        <v>0</v>
      </c>
      <c r="AN6110" s="22">
        <v>-33.48</v>
      </c>
      <c r="AO6110" s="22">
        <v>0</v>
      </c>
      <c r="AP6110" s="18">
        <f>SUM(AI6110:AO6110)</f>
        <v>665.3205799999999</v>
      </c>
    </row>
    <row r="6111" ht="20.35" customHeight="1">
      <c r="A6111" t="s" s="28">
        <v>4523</v>
      </c>
      <c r="B6111" s="15">
        <v>44713</v>
      </c>
      <c r="C6111" s="16"/>
      <c r="D6111" s="16"/>
      <c r="E6111" s="31"/>
      <c r="F6111" s="31"/>
      <c r="G6111" s="16"/>
      <c r="H6111" s="16"/>
      <c r="I6111" s="16"/>
      <c r="J6111" s="16"/>
      <c r="K6111" s="16"/>
      <c r="L6111" s="16"/>
      <c r="M6111" s="16"/>
      <c r="N6111" s="16"/>
      <c r="O6111" s="16"/>
      <c r="P6111" s="16"/>
      <c r="Q6111" s="16"/>
      <c r="R6111" s="16"/>
      <c r="S6111" s="16"/>
      <c r="T6111" s="16"/>
      <c r="U6111" s="16"/>
      <c r="V6111" s="16"/>
      <c r="W6111" s="16"/>
      <c r="X6111" s="16"/>
      <c r="Y6111" s="16"/>
      <c r="Z6111" s="17">
        <v>1</v>
      </c>
      <c r="AA6111" s="16"/>
      <c r="AB6111" s="16"/>
      <c r="AC6111" s="16"/>
      <c r="AD6111" s="16"/>
      <c r="AE6111" s="16"/>
      <c r="AF6111" s="16"/>
      <c r="AG6111" s="16"/>
      <c r="AH6111" s="16"/>
      <c r="AI6111" s="18">
        <v>59.98</v>
      </c>
      <c r="AJ6111" s="22">
        <f>AI6111*-0.029+-0.3</f>
        <v>-2.03942</v>
      </c>
      <c r="AK6111" s="22">
        <v>0</v>
      </c>
      <c r="AL6111" s="22">
        <v>0</v>
      </c>
      <c r="AM6111" s="22">
        <v>0</v>
      </c>
      <c r="AN6111" s="22">
        <v>-8.75</v>
      </c>
      <c r="AO6111" s="22">
        <v>0</v>
      </c>
      <c r="AP6111" s="18">
        <f>SUM(AI6111:AO6111)</f>
        <v>49.19058</v>
      </c>
    </row>
    <row r="6112" ht="20.35" customHeight="1">
      <c r="A6112" t="s" s="28">
        <v>4524</v>
      </c>
      <c r="B6112" s="15">
        <v>44713</v>
      </c>
      <c r="C6112" s="16"/>
      <c r="D6112" s="16"/>
      <c r="E6112" s="31"/>
      <c r="F6112" s="31"/>
      <c r="G6112" s="16"/>
      <c r="H6112" s="16"/>
      <c r="I6112" s="16"/>
      <c r="J6112" s="16"/>
      <c r="K6112" s="16"/>
      <c r="L6112" s="16"/>
      <c r="M6112" s="16"/>
      <c r="N6112" s="16"/>
      <c r="O6112" s="16"/>
      <c r="P6112" s="16"/>
      <c r="Q6112" s="16"/>
      <c r="R6112" s="16"/>
      <c r="S6112" s="16"/>
      <c r="T6112" s="16"/>
      <c r="U6112" s="16"/>
      <c r="V6112" s="16"/>
      <c r="W6112" s="16"/>
      <c r="X6112" s="17">
        <v>1</v>
      </c>
      <c r="Y6112" s="16"/>
      <c r="Z6112" s="16"/>
      <c r="AA6112" s="16"/>
      <c r="AB6112" s="16"/>
      <c r="AC6112" s="16"/>
      <c r="AD6112" s="16"/>
      <c r="AE6112" s="16"/>
      <c r="AF6112" s="16"/>
      <c r="AG6112" s="16"/>
      <c r="AH6112" s="16"/>
      <c r="AI6112" s="18">
        <v>109.99</v>
      </c>
      <c r="AJ6112" s="22">
        <f>AI6112*-0.029+-0.3</f>
        <v>-3.48971</v>
      </c>
      <c r="AK6112" s="22">
        <v>0</v>
      </c>
      <c r="AL6112" s="22">
        <v>0</v>
      </c>
      <c r="AM6112" s="22">
        <v>0</v>
      </c>
      <c r="AN6112" s="22">
        <v>-10.95</v>
      </c>
      <c r="AO6112" s="22">
        <v>0</v>
      </c>
      <c r="AP6112" s="18">
        <f>SUM(AI6112:AO6112)</f>
        <v>95.55029</v>
      </c>
    </row>
    <row r="6113" ht="20.35" customHeight="1">
      <c r="A6113" t="s" s="28">
        <v>4525</v>
      </c>
      <c r="B6113" s="15">
        <v>44714</v>
      </c>
      <c r="C6113" s="16"/>
      <c r="D6113" s="16"/>
      <c r="E6113" s="31"/>
      <c r="F6113" s="31"/>
      <c r="G6113" s="16"/>
      <c r="H6113" s="16"/>
      <c r="I6113" s="17">
        <v>6</v>
      </c>
      <c r="J6113" s="16"/>
      <c r="K6113" s="16"/>
      <c r="L6113" s="16"/>
      <c r="M6113" s="16"/>
      <c r="N6113" s="16"/>
      <c r="O6113" s="16"/>
      <c r="P6113" s="16"/>
      <c r="Q6113" s="16"/>
      <c r="R6113" s="16"/>
      <c r="S6113" s="17">
        <v>1</v>
      </c>
      <c r="T6113" s="16"/>
      <c r="U6113" s="16"/>
      <c r="V6113" s="16"/>
      <c r="W6113" s="16"/>
      <c r="X6113" s="17">
        <v>12</v>
      </c>
      <c r="Y6113" s="16"/>
      <c r="Z6113" s="16"/>
      <c r="AA6113" s="16"/>
      <c r="AB6113" s="16"/>
      <c r="AC6113" s="16"/>
      <c r="AD6113" s="16"/>
      <c r="AE6113" s="16"/>
      <c r="AF6113" s="16"/>
      <c r="AG6113" s="16"/>
      <c r="AH6113" s="16"/>
      <c r="AI6113" s="18">
        <v>9754.809999999999</v>
      </c>
      <c r="AJ6113" s="22">
        <v>0</v>
      </c>
      <c r="AK6113" s="22">
        <v>0</v>
      </c>
      <c r="AL6113" s="22">
        <v>0</v>
      </c>
      <c r="AM6113" s="22">
        <v>0</v>
      </c>
      <c r="AN6113" s="22">
        <v>-144.94</v>
      </c>
      <c r="AO6113" s="22">
        <v>0</v>
      </c>
      <c r="AP6113" s="18">
        <f>SUM(AI6113:AO6113)</f>
        <v>9609.870000000001</v>
      </c>
    </row>
    <row r="6114" ht="20.35" customHeight="1">
      <c r="A6114" t="s" s="28">
        <v>4526</v>
      </c>
      <c r="B6114" s="15">
        <v>44714</v>
      </c>
      <c r="C6114" s="16"/>
      <c r="D6114" s="16"/>
      <c r="E6114" s="31"/>
      <c r="F6114" s="31"/>
      <c r="G6114" s="16"/>
      <c r="H6114" s="16"/>
      <c r="I6114" s="16"/>
      <c r="J6114" s="16"/>
      <c r="K6114" s="16"/>
      <c r="L6114" s="16"/>
      <c r="M6114" s="16"/>
      <c r="N6114" s="16"/>
      <c r="O6114" s="16"/>
      <c r="P6114" s="16"/>
      <c r="Q6114" s="16"/>
      <c r="R6114" s="16"/>
      <c r="S6114" s="16"/>
      <c r="T6114" s="16"/>
      <c r="U6114" s="17">
        <v>1</v>
      </c>
      <c r="V6114" s="16"/>
      <c r="W6114" s="16"/>
      <c r="X6114" s="16"/>
      <c r="Y6114" s="16"/>
      <c r="Z6114" s="16"/>
      <c r="AA6114" s="16"/>
      <c r="AB6114" s="16"/>
      <c r="AC6114" s="16"/>
      <c r="AD6114" s="16"/>
      <c r="AE6114" s="16"/>
      <c r="AF6114" s="16"/>
      <c r="AG6114" s="16"/>
      <c r="AH6114" s="16"/>
      <c r="AI6114" s="18">
        <v>3199.99</v>
      </c>
      <c r="AJ6114" s="22">
        <v>0</v>
      </c>
      <c r="AK6114" s="22">
        <v>0</v>
      </c>
      <c r="AL6114" s="22">
        <f>AI6114*-0.029-0.3</f>
        <v>-93.09971</v>
      </c>
      <c r="AM6114" s="22">
        <v>0</v>
      </c>
      <c r="AN6114" s="22">
        <v>-16.56</v>
      </c>
      <c r="AO6114" s="22">
        <v>0</v>
      </c>
      <c r="AP6114" s="18">
        <f>SUM(AI6114:AO6114)</f>
        <v>3090.33029</v>
      </c>
    </row>
    <row r="6115" ht="20.35" customHeight="1">
      <c r="A6115" t="s" s="28">
        <v>4465</v>
      </c>
      <c r="B6115" s="15">
        <v>44714</v>
      </c>
      <c r="C6115" s="16"/>
      <c r="D6115" s="16"/>
      <c r="E6115" s="31"/>
      <c r="F6115" s="31"/>
      <c r="G6115" s="16"/>
      <c r="H6115" s="16"/>
      <c r="I6115" s="16"/>
      <c r="J6115" s="16"/>
      <c r="K6115" s="16"/>
      <c r="L6115" s="16"/>
      <c r="M6115" s="16"/>
      <c r="N6115" s="16"/>
      <c r="O6115" s="16"/>
      <c r="P6115" s="16"/>
      <c r="Q6115" s="16"/>
      <c r="R6115" s="16"/>
      <c r="S6115" s="16"/>
      <c r="T6115" s="16"/>
      <c r="U6115" s="16"/>
      <c r="V6115" s="16"/>
      <c r="W6115" s="16"/>
      <c r="X6115" s="16"/>
      <c r="Y6115" s="16"/>
      <c r="Z6115" s="16"/>
      <c r="AA6115" s="16"/>
      <c r="AB6115" s="16"/>
      <c r="AC6115" s="16"/>
      <c r="AD6115" s="16"/>
      <c r="AE6115" s="16"/>
      <c r="AF6115" s="16"/>
      <c r="AG6115" s="16"/>
      <c r="AH6115" s="16"/>
      <c r="AI6115" s="18">
        <v>24.98</v>
      </c>
      <c r="AJ6115" s="22">
        <v>0</v>
      </c>
      <c r="AK6115" s="22">
        <v>0</v>
      </c>
      <c r="AL6115" s="22">
        <f>AI6115*-0.029-0.3</f>
        <v>-1.02442</v>
      </c>
      <c r="AM6115" s="22">
        <v>0</v>
      </c>
      <c r="AN6115" s="22">
        <v>-8.75</v>
      </c>
      <c r="AO6115" s="22">
        <v>0</v>
      </c>
      <c r="AP6115" s="18">
        <f>SUM(AI6115:AO6115)</f>
        <v>15.20558</v>
      </c>
    </row>
    <row r="6116" ht="20.35" customHeight="1">
      <c r="A6116" t="s" s="28">
        <v>4527</v>
      </c>
      <c r="B6116" s="15">
        <v>44715</v>
      </c>
      <c r="C6116" s="16"/>
      <c r="D6116" s="16"/>
      <c r="E6116" s="59">
        <v>2</v>
      </c>
      <c r="F6116" s="31"/>
      <c r="G6116" s="16"/>
      <c r="H6116" s="16"/>
      <c r="I6116" s="16"/>
      <c r="J6116" s="16"/>
      <c r="K6116" s="16"/>
      <c r="L6116" s="16"/>
      <c r="M6116" s="16"/>
      <c r="N6116" s="16"/>
      <c r="O6116" s="16"/>
      <c r="P6116" s="16"/>
      <c r="Q6116" s="16"/>
      <c r="R6116" s="16"/>
      <c r="S6116" s="16"/>
      <c r="T6116" s="16"/>
      <c r="U6116" s="16"/>
      <c r="V6116" s="16"/>
      <c r="W6116" s="16"/>
      <c r="X6116" s="17">
        <v>2</v>
      </c>
      <c r="Y6116" s="16"/>
      <c r="Z6116" s="16"/>
      <c r="AA6116" s="16"/>
      <c r="AB6116" s="16"/>
      <c r="AC6116" s="16"/>
      <c r="AD6116" s="16"/>
      <c r="AE6116" s="16"/>
      <c r="AF6116" s="16"/>
      <c r="AG6116" s="16"/>
      <c r="AH6116" s="16"/>
      <c r="AI6116" s="18">
        <v>784.23</v>
      </c>
      <c r="AJ6116" s="22">
        <f>AI6116*-0.029+-0.3</f>
        <v>-23.04267</v>
      </c>
      <c r="AK6116" s="22">
        <v>0</v>
      </c>
      <c r="AL6116" s="22">
        <v>0</v>
      </c>
      <c r="AM6116" s="22">
        <v>0</v>
      </c>
      <c r="AN6116" s="22">
        <v>-109.66</v>
      </c>
      <c r="AO6116" s="22">
        <v>0</v>
      </c>
      <c r="AP6116" s="18">
        <f>SUM(AI6116:AO6116)</f>
        <v>651.52733</v>
      </c>
    </row>
    <row r="6117" ht="20.35" customHeight="1">
      <c r="A6117" t="s" s="28">
        <v>4528</v>
      </c>
      <c r="B6117" s="15">
        <v>44715</v>
      </c>
      <c r="C6117" s="16"/>
      <c r="D6117" s="16"/>
      <c r="E6117" s="31"/>
      <c r="F6117" s="31"/>
      <c r="G6117" s="16"/>
      <c r="H6117" s="16"/>
      <c r="I6117" s="16"/>
      <c r="J6117" s="16"/>
      <c r="K6117" s="16"/>
      <c r="L6117" s="16"/>
      <c r="M6117" s="16"/>
      <c r="N6117" s="16"/>
      <c r="O6117" s="16"/>
      <c r="P6117" s="16"/>
      <c r="Q6117" s="16"/>
      <c r="R6117" s="16"/>
      <c r="S6117" s="16"/>
      <c r="T6117" s="16"/>
      <c r="U6117" s="16"/>
      <c r="V6117" s="16"/>
      <c r="W6117" s="16"/>
      <c r="X6117" s="17">
        <v>2</v>
      </c>
      <c r="Y6117" s="16"/>
      <c r="Z6117" s="16"/>
      <c r="AA6117" s="16"/>
      <c r="AB6117" s="16"/>
      <c r="AC6117" s="16"/>
      <c r="AD6117" s="16"/>
      <c r="AE6117" s="16"/>
      <c r="AF6117" s="16"/>
      <c r="AG6117" s="16"/>
      <c r="AH6117" s="16"/>
      <c r="AI6117" s="18">
        <v>329.98</v>
      </c>
      <c r="AJ6117" s="22">
        <f>AI6117*-0.029+-0.3</f>
        <v>-9.86942</v>
      </c>
      <c r="AK6117" s="22">
        <v>0</v>
      </c>
      <c r="AL6117" s="22">
        <v>0</v>
      </c>
      <c r="AM6117" s="22">
        <v>0</v>
      </c>
      <c r="AN6117" s="22">
        <v>-10.95</v>
      </c>
      <c r="AO6117" s="22">
        <v>0</v>
      </c>
      <c r="AP6117" s="18">
        <f>SUM(AI6117:AO6117)</f>
        <v>309.16058</v>
      </c>
    </row>
    <row r="6118" ht="20.35" customHeight="1">
      <c r="A6118" t="s" s="28">
        <v>1438</v>
      </c>
      <c r="B6118" s="15">
        <v>44715</v>
      </c>
      <c r="C6118" s="16"/>
      <c r="D6118" s="16"/>
      <c r="E6118" s="31"/>
      <c r="F6118" s="31"/>
      <c r="G6118" s="16"/>
      <c r="H6118" s="16"/>
      <c r="I6118" s="16"/>
      <c r="J6118" s="16"/>
      <c r="K6118" s="16"/>
      <c r="L6118" s="16"/>
      <c r="M6118" s="16"/>
      <c r="N6118" s="16"/>
      <c r="O6118" s="16"/>
      <c r="P6118" s="16"/>
      <c r="Q6118" s="16"/>
      <c r="R6118" s="16"/>
      <c r="S6118" s="16"/>
      <c r="T6118" s="16"/>
      <c r="U6118" s="16"/>
      <c r="V6118" s="16"/>
      <c r="W6118" s="16"/>
      <c r="X6118" s="17">
        <v>1</v>
      </c>
      <c r="Y6118" s="16"/>
      <c r="Z6118" s="16"/>
      <c r="AA6118" s="16"/>
      <c r="AB6118" s="16"/>
      <c r="AC6118" s="16"/>
      <c r="AD6118" s="16"/>
      <c r="AE6118" s="16"/>
      <c r="AF6118" s="16"/>
      <c r="AG6118" s="16"/>
      <c r="AH6118" s="16"/>
      <c r="AI6118" s="18">
        <v>171.85</v>
      </c>
      <c r="AJ6118" s="22">
        <v>0</v>
      </c>
      <c r="AK6118" s="22">
        <v>0</v>
      </c>
      <c r="AL6118" s="22">
        <f>AI6118*-0.029-0.3</f>
        <v>-5.28365</v>
      </c>
      <c r="AM6118" s="22">
        <v>0</v>
      </c>
      <c r="AN6118" s="22">
        <v>-10.95</v>
      </c>
      <c r="AO6118" s="22">
        <v>0</v>
      </c>
      <c r="AP6118" s="18">
        <f>SUM(AI6118:AO6118)</f>
        <v>155.61635</v>
      </c>
    </row>
    <row r="6119" ht="20.35" customHeight="1">
      <c r="A6119" t="s" s="28">
        <v>4529</v>
      </c>
      <c r="B6119" s="15">
        <v>44718</v>
      </c>
      <c r="C6119" s="16"/>
      <c r="D6119" s="16"/>
      <c r="E6119" s="31"/>
      <c r="F6119" s="31"/>
      <c r="G6119" s="16"/>
      <c r="H6119" s="16"/>
      <c r="I6119" s="16"/>
      <c r="J6119" s="16"/>
      <c r="K6119" s="16"/>
      <c r="L6119" s="17">
        <v>2</v>
      </c>
      <c r="M6119" s="16"/>
      <c r="N6119" s="16"/>
      <c r="O6119" s="16"/>
      <c r="P6119" s="16"/>
      <c r="Q6119" s="16"/>
      <c r="R6119" s="16"/>
      <c r="S6119" s="16"/>
      <c r="T6119" s="16"/>
      <c r="U6119" s="16"/>
      <c r="V6119" s="16"/>
      <c r="W6119" s="16"/>
      <c r="X6119" s="16"/>
      <c r="Y6119" s="16"/>
      <c r="Z6119" s="16"/>
      <c r="AA6119" s="16"/>
      <c r="AB6119" s="16"/>
      <c r="AC6119" s="16"/>
      <c r="AD6119" s="16"/>
      <c r="AE6119" s="16"/>
      <c r="AF6119" s="16"/>
      <c r="AG6119" s="16"/>
      <c r="AH6119" s="16"/>
      <c r="AI6119" s="18">
        <v>1848.73</v>
      </c>
      <c r="AJ6119" s="22">
        <f>AI6119*-0.029+-0.3</f>
        <v>-53.91317</v>
      </c>
      <c r="AK6119" s="22">
        <v>0</v>
      </c>
      <c r="AL6119" s="22">
        <v>0</v>
      </c>
      <c r="AM6119" s="22">
        <v>0</v>
      </c>
      <c r="AN6119" s="22">
        <v>-13.41</v>
      </c>
      <c r="AO6119" s="22">
        <v>-148.75</v>
      </c>
      <c r="AP6119" s="18">
        <f>SUM(AI6119:AO6119)</f>
        <v>1632.65683</v>
      </c>
    </row>
    <row r="6120" ht="20.35" customHeight="1">
      <c r="A6120" t="s" s="28">
        <v>4530</v>
      </c>
      <c r="B6120" s="15">
        <v>44718</v>
      </c>
      <c r="C6120" s="16"/>
      <c r="D6120" s="16"/>
      <c r="E6120" s="31"/>
      <c r="F6120" s="31"/>
      <c r="G6120" s="16"/>
      <c r="H6120" s="16"/>
      <c r="I6120" s="16"/>
      <c r="J6120" s="16"/>
      <c r="K6120" s="16"/>
      <c r="L6120" s="16"/>
      <c r="M6120" s="16"/>
      <c r="N6120" s="16"/>
      <c r="O6120" s="16"/>
      <c r="P6120" s="16"/>
      <c r="Q6120" s="16"/>
      <c r="R6120" s="16"/>
      <c r="S6120" s="16"/>
      <c r="T6120" s="16"/>
      <c r="U6120" s="16"/>
      <c r="V6120" s="16"/>
      <c r="W6120" s="16"/>
      <c r="X6120" s="16"/>
      <c r="Y6120" s="16"/>
      <c r="Z6120" s="16"/>
      <c r="AA6120" s="16"/>
      <c r="AB6120" s="16"/>
      <c r="AC6120" s="16"/>
      <c r="AD6120" s="16"/>
      <c r="AE6120" s="16"/>
      <c r="AF6120" s="16"/>
      <c r="AG6120" s="16"/>
      <c r="AH6120" s="16"/>
      <c r="AI6120" s="18">
        <v>109.89</v>
      </c>
      <c r="AJ6120" s="22">
        <f>AI6120*-0.029+-0.3</f>
        <v>-3.48681</v>
      </c>
      <c r="AK6120" s="22">
        <v>0</v>
      </c>
      <c r="AL6120" s="22">
        <v>0</v>
      </c>
      <c r="AM6120" s="22">
        <v>0</v>
      </c>
      <c r="AN6120" s="22">
        <v>-10.95</v>
      </c>
      <c r="AO6120" s="22">
        <v>0</v>
      </c>
      <c r="AP6120" s="18">
        <f>SUM(AI6120:AO6120)</f>
        <v>95.45319000000001</v>
      </c>
    </row>
    <row r="6121" ht="20.35" customHeight="1">
      <c r="A6121" t="s" s="28">
        <v>4531</v>
      </c>
      <c r="B6121" s="15">
        <v>44718</v>
      </c>
      <c r="C6121" s="16"/>
      <c r="D6121" s="16"/>
      <c r="E6121" s="31"/>
      <c r="F6121" s="31"/>
      <c r="G6121" s="16"/>
      <c r="H6121" s="16"/>
      <c r="I6121" s="16"/>
      <c r="J6121" s="16"/>
      <c r="K6121" s="16"/>
      <c r="L6121" s="16"/>
      <c r="M6121" s="16"/>
      <c r="N6121" s="16"/>
      <c r="O6121" s="16"/>
      <c r="P6121" s="16"/>
      <c r="Q6121" s="16"/>
      <c r="R6121" s="16"/>
      <c r="S6121" s="16"/>
      <c r="T6121" s="16"/>
      <c r="U6121" s="16"/>
      <c r="V6121" s="16"/>
      <c r="W6121" s="16"/>
      <c r="X6121" s="16"/>
      <c r="Y6121" s="16"/>
      <c r="Z6121" s="17">
        <v>1</v>
      </c>
      <c r="AA6121" s="16"/>
      <c r="AB6121" s="16"/>
      <c r="AC6121" s="16"/>
      <c r="AD6121" s="16"/>
      <c r="AE6121" s="16"/>
      <c r="AF6121" s="16"/>
      <c r="AG6121" s="16"/>
      <c r="AH6121" s="16"/>
      <c r="AI6121" s="18">
        <v>59.98</v>
      </c>
      <c r="AJ6121" s="22">
        <f>AI6121*-0.029+-0.3</f>
        <v>-2.03942</v>
      </c>
      <c r="AK6121" s="22">
        <v>0</v>
      </c>
      <c r="AL6121" s="22">
        <v>0</v>
      </c>
      <c r="AM6121" s="22">
        <v>0</v>
      </c>
      <c r="AN6121" s="22">
        <v>-8.75</v>
      </c>
      <c r="AO6121" s="22">
        <v>0</v>
      </c>
      <c r="AP6121" s="18">
        <f>SUM(AI6121:AO6121)</f>
        <v>49.19058</v>
      </c>
    </row>
    <row r="6122" ht="20.35" customHeight="1">
      <c r="A6122" t="s" s="28">
        <v>4532</v>
      </c>
      <c r="B6122" s="15">
        <v>44718</v>
      </c>
      <c r="C6122" s="16"/>
      <c r="D6122" s="16"/>
      <c r="E6122" s="31"/>
      <c r="F6122" s="31"/>
      <c r="G6122" s="16"/>
      <c r="H6122" s="16"/>
      <c r="I6122" s="16"/>
      <c r="J6122" s="16"/>
      <c r="K6122" s="16"/>
      <c r="L6122" s="16"/>
      <c r="M6122" s="16"/>
      <c r="N6122" s="16"/>
      <c r="O6122" s="16"/>
      <c r="P6122" s="16"/>
      <c r="Q6122" s="16"/>
      <c r="R6122" s="16"/>
      <c r="S6122" s="17">
        <v>1</v>
      </c>
      <c r="T6122" s="16"/>
      <c r="U6122" s="16"/>
      <c r="V6122" s="16"/>
      <c r="W6122" s="16"/>
      <c r="X6122" s="16"/>
      <c r="Y6122" s="16"/>
      <c r="Z6122" s="16"/>
      <c r="AA6122" s="16"/>
      <c r="AB6122" s="16"/>
      <c r="AC6122" s="16"/>
      <c r="AD6122" s="16"/>
      <c r="AE6122" s="16"/>
      <c r="AF6122" s="16"/>
      <c r="AG6122" s="16"/>
      <c r="AH6122" s="16"/>
      <c r="AI6122" s="18">
        <v>434.99</v>
      </c>
      <c r="AJ6122" s="22">
        <f>AI6122*-0.029+-0.3</f>
        <v>-12.91471</v>
      </c>
      <c r="AK6122" s="22">
        <v>0</v>
      </c>
      <c r="AL6122" s="22">
        <v>0</v>
      </c>
      <c r="AM6122" s="22">
        <v>0</v>
      </c>
      <c r="AN6122" s="22">
        <v>-10.95</v>
      </c>
      <c r="AO6122" s="22">
        <v>-35</v>
      </c>
      <c r="AP6122" s="18">
        <f>SUM(AI6122:AO6122)</f>
        <v>376.12529</v>
      </c>
    </row>
    <row r="6123" ht="20.35" customHeight="1">
      <c r="A6123" t="s" s="28">
        <v>4533</v>
      </c>
      <c r="B6123" s="15">
        <v>44718</v>
      </c>
      <c r="C6123" s="16"/>
      <c r="D6123" s="16"/>
      <c r="E6123" s="31"/>
      <c r="F6123" s="31"/>
      <c r="G6123" s="16"/>
      <c r="H6123" s="16"/>
      <c r="I6123" s="16"/>
      <c r="J6123" s="16"/>
      <c r="K6123" s="16"/>
      <c r="L6123" s="16"/>
      <c r="M6123" s="16"/>
      <c r="N6123" s="16"/>
      <c r="O6123" s="16"/>
      <c r="P6123" s="16"/>
      <c r="Q6123" s="16"/>
      <c r="R6123" s="16"/>
      <c r="S6123" s="16"/>
      <c r="T6123" s="16"/>
      <c r="U6123" s="16"/>
      <c r="V6123" s="16"/>
      <c r="W6123" s="16"/>
      <c r="X6123" s="17">
        <v>1</v>
      </c>
      <c r="Y6123" s="16"/>
      <c r="Z6123" s="16"/>
      <c r="AA6123" s="16"/>
      <c r="AB6123" s="16"/>
      <c r="AC6123" s="16"/>
      <c r="AD6123" s="16"/>
      <c r="AE6123" s="16"/>
      <c r="AF6123" s="16"/>
      <c r="AG6123" s="16"/>
      <c r="AH6123" s="16"/>
      <c r="AI6123" s="18">
        <v>249.99</v>
      </c>
      <c r="AJ6123" s="22">
        <f>AI6123*-0.029+-0.3</f>
        <v>-7.54971</v>
      </c>
      <c r="AK6123" s="22">
        <v>0</v>
      </c>
      <c r="AL6123" s="22">
        <v>0</v>
      </c>
      <c r="AM6123" s="22">
        <v>0</v>
      </c>
      <c r="AN6123" s="22">
        <v>-10.95</v>
      </c>
      <c r="AO6123" s="22">
        <v>0</v>
      </c>
      <c r="AP6123" s="18">
        <f>SUM(AI6123:AO6123)</f>
        <v>231.49029</v>
      </c>
    </row>
    <row r="6124" ht="20.35" customHeight="1">
      <c r="A6124" t="s" s="28">
        <v>603</v>
      </c>
      <c r="B6124" s="15">
        <v>44718</v>
      </c>
      <c r="C6124" s="16"/>
      <c r="D6124" s="16"/>
      <c r="E6124" s="31"/>
      <c r="F6124" s="31"/>
      <c r="G6124" s="16"/>
      <c r="H6124" s="16"/>
      <c r="I6124" s="16"/>
      <c r="J6124" s="16"/>
      <c r="K6124" s="16"/>
      <c r="L6124" s="16"/>
      <c r="M6124" s="16"/>
      <c r="N6124" s="16"/>
      <c r="O6124" s="16"/>
      <c r="P6124" s="16"/>
      <c r="Q6124" s="16"/>
      <c r="R6124" s="16"/>
      <c r="S6124" s="16"/>
      <c r="T6124" s="16"/>
      <c r="U6124" s="16"/>
      <c r="V6124" s="16"/>
      <c r="W6124" s="16"/>
      <c r="X6124" s="16"/>
      <c r="Y6124" s="16"/>
      <c r="Z6124" s="16"/>
      <c r="AA6124" s="16"/>
      <c r="AB6124" s="16"/>
      <c r="AC6124" s="16"/>
      <c r="AD6124" s="16"/>
      <c r="AE6124" s="16"/>
      <c r="AF6124" s="16"/>
      <c r="AG6124" s="16"/>
      <c r="AH6124" s="16"/>
      <c r="AI6124" s="18">
        <v>54.97</v>
      </c>
      <c r="AJ6124" s="22">
        <v>0</v>
      </c>
      <c r="AK6124" s="22">
        <f>AI6124*-0.029+-0.3</f>
        <v>-1.89413</v>
      </c>
      <c r="AL6124" s="22">
        <v>0</v>
      </c>
      <c r="AM6124" s="22">
        <v>0</v>
      </c>
      <c r="AN6124" s="22">
        <v>-8.75</v>
      </c>
      <c r="AO6124" s="22">
        <v>0</v>
      </c>
      <c r="AP6124" s="18">
        <f>SUM(AI6124:AO6124)</f>
        <v>44.32587</v>
      </c>
    </row>
    <row r="6125" ht="20.35" customHeight="1">
      <c r="A6125" t="s" s="28">
        <v>4534</v>
      </c>
      <c r="B6125" s="15">
        <v>44719</v>
      </c>
      <c r="C6125" s="17">
        <v>1</v>
      </c>
      <c r="D6125" s="16"/>
      <c r="E6125" s="31"/>
      <c r="F6125" s="31"/>
      <c r="G6125" s="16"/>
      <c r="H6125" s="16"/>
      <c r="I6125" s="16"/>
      <c r="J6125" s="16"/>
      <c r="K6125" s="16"/>
      <c r="L6125" s="16"/>
      <c r="M6125" s="16"/>
      <c r="N6125" s="16"/>
      <c r="O6125" s="16"/>
      <c r="P6125" s="16"/>
      <c r="Q6125" s="16"/>
      <c r="R6125" s="16"/>
      <c r="S6125" s="16"/>
      <c r="T6125" s="16"/>
      <c r="U6125" s="16"/>
      <c r="V6125" s="16"/>
      <c r="W6125" s="16"/>
      <c r="X6125" s="16"/>
      <c r="Y6125" s="16"/>
      <c r="Z6125" s="16"/>
      <c r="AA6125" s="16"/>
      <c r="AB6125" s="16"/>
      <c r="AC6125" s="16"/>
      <c r="AD6125" s="16"/>
      <c r="AE6125" s="16"/>
      <c r="AF6125" s="16"/>
      <c r="AG6125" s="16"/>
      <c r="AH6125" s="16"/>
      <c r="AI6125" s="18">
        <v>349.99</v>
      </c>
      <c r="AJ6125" s="22">
        <v>0</v>
      </c>
      <c r="AK6125" s="22">
        <f>AI6125*-0.029+-0.3</f>
        <v>-10.44971</v>
      </c>
      <c r="AL6125" s="22">
        <v>0</v>
      </c>
      <c r="AM6125" s="22">
        <v>0</v>
      </c>
      <c r="AN6125" s="22">
        <v>-17.78</v>
      </c>
      <c r="AO6125" s="22">
        <v>0</v>
      </c>
      <c r="AP6125" s="18">
        <f>SUM(AI6125:AO6125)</f>
        <v>321.76029</v>
      </c>
    </row>
    <row r="6126" ht="20.35" customHeight="1">
      <c r="A6126" t="s" s="28">
        <v>4535</v>
      </c>
      <c r="B6126" s="15">
        <v>44719</v>
      </c>
      <c r="C6126" s="16"/>
      <c r="D6126" s="16"/>
      <c r="E6126" s="31"/>
      <c r="F6126" s="31"/>
      <c r="G6126" s="16"/>
      <c r="H6126" s="16"/>
      <c r="I6126" s="16"/>
      <c r="J6126" s="16"/>
      <c r="K6126" s="16"/>
      <c r="L6126" s="16"/>
      <c r="M6126" s="16"/>
      <c r="N6126" s="16"/>
      <c r="O6126" s="16"/>
      <c r="P6126" s="16"/>
      <c r="Q6126" s="16"/>
      <c r="R6126" s="16"/>
      <c r="S6126" s="16"/>
      <c r="T6126" s="16"/>
      <c r="U6126" s="16"/>
      <c r="V6126" s="16"/>
      <c r="W6126" s="16"/>
      <c r="X6126" s="16"/>
      <c r="Y6126" s="16"/>
      <c r="Z6126" s="16"/>
      <c r="AA6126" s="16"/>
      <c r="AB6126" s="16"/>
      <c r="AC6126" s="16"/>
      <c r="AD6126" s="16"/>
      <c r="AE6126" s="16"/>
      <c r="AF6126" s="16"/>
      <c r="AG6126" s="16"/>
      <c r="AH6126" s="16"/>
      <c r="AI6126" s="18">
        <v>59.98</v>
      </c>
      <c r="AJ6126" s="22">
        <v>0</v>
      </c>
      <c r="AK6126" s="22">
        <f>AI6126*-0.029+-0.3</f>
        <v>-2.03942</v>
      </c>
      <c r="AL6126" s="22">
        <v>0</v>
      </c>
      <c r="AM6126" s="22">
        <v>0</v>
      </c>
      <c r="AN6126" s="22">
        <v>-8.75</v>
      </c>
      <c r="AO6126" s="22">
        <v>0</v>
      </c>
      <c r="AP6126" s="18">
        <f>SUM(AI6126:AO6126)</f>
        <v>49.19058</v>
      </c>
    </row>
    <row r="6127" ht="20.35" customHeight="1">
      <c r="A6127" t="s" s="28">
        <v>4536</v>
      </c>
      <c r="B6127" s="15">
        <v>44719</v>
      </c>
      <c r="C6127" s="17">
        <v>1</v>
      </c>
      <c r="D6127" s="16"/>
      <c r="E6127" s="59">
        <v>1</v>
      </c>
      <c r="F6127" s="31"/>
      <c r="G6127" s="16"/>
      <c r="H6127" s="16"/>
      <c r="I6127" s="16"/>
      <c r="J6127" s="16"/>
      <c r="K6127" s="16"/>
      <c r="L6127" s="16"/>
      <c r="M6127" s="16"/>
      <c r="N6127" s="16"/>
      <c r="O6127" s="16"/>
      <c r="P6127" s="16"/>
      <c r="Q6127" s="16"/>
      <c r="R6127" s="16"/>
      <c r="S6127" s="16"/>
      <c r="T6127" s="16"/>
      <c r="U6127" s="16"/>
      <c r="V6127" s="16"/>
      <c r="W6127" s="16"/>
      <c r="X6127" s="16"/>
      <c r="Y6127" s="16"/>
      <c r="Z6127" s="16"/>
      <c r="AA6127" s="16"/>
      <c r="AB6127" s="16"/>
      <c r="AC6127" s="16"/>
      <c r="AD6127" s="16"/>
      <c r="AE6127" s="16"/>
      <c r="AF6127" s="16"/>
      <c r="AG6127" s="16"/>
      <c r="AH6127" s="16"/>
      <c r="AI6127" s="18">
        <v>549.99</v>
      </c>
      <c r="AJ6127" s="22">
        <f>AI6127*-0.029+-0.3</f>
        <v>-16.24971</v>
      </c>
      <c r="AK6127" s="22">
        <v>0</v>
      </c>
      <c r="AL6127" s="22">
        <v>0</v>
      </c>
      <c r="AM6127" s="22">
        <v>0</v>
      </c>
      <c r="AN6127" s="22">
        <v>-15.25</v>
      </c>
      <c r="AO6127" s="22">
        <v>0</v>
      </c>
      <c r="AP6127" s="18">
        <f>SUM(AI6127:AO6127)</f>
        <v>518.49029</v>
      </c>
    </row>
    <row r="6128" ht="20.35" customHeight="1">
      <c r="A6128" t="s" s="28">
        <v>4418</v>
      </c>
      <c r="B6128" s="15">
        <v>44719</v>
      </c>
      <c r="C6128" s="16"/>
      <c r="D6128" s="16"/>
      <c r="E6128" s="31"/>
      <c r="F6128" s="31"/>
      <c r="G6128" s="16"/>
      <c r="H6128" s="16"/>
      <c r="I6128" s="16"/>
      <c r="J6128" s="16"/>
      <c r="K6128" s="16"/>
      <c r="L6128" s="16"/>
      <c r="M6128" s="16"/>
      <c r="N6128" s="16"/>
      <c r="O6128" s="16"/>
      <c r="P6128" s="16"/>
      <c r="Q6128" s="16"/>
      <c r="R6128" s="16"/>
      <c r="S6128" s="16"/>
      <c r="T6128" s="16"/>
      <c r="U6128" s="16"/>
      <c r="V6128" s="16"/>
      <c r="W6128" s="16"/>
      <c r="X6128" s="17">
        <v>12</v>
      </c>
      <c r="Y6128" s="16"/>
      <c r="Z6128" s="16"/>
      <c r="AA6128" s="16"/>
      <c r="AB6128" s="16"/>
      <c r="AC6128" s="16"/>
      <c r="AD6128" s="16"/>
      <c r="AE6128" s="16"/>
      <c r="AF6128" s="16"/>
      <c r="AG6128" s="16"/>
      <c r="AH6128" s="16"/>
      <c r="AI6128" s="18">
        <v>1243.41</v>
      </c>
      <c r="AJ6128" s="22">
        <f>AI6128*-0.029+-0.3</f>
        <v>-36.35889</v>
      </c>
      <c r="AK6128" s="22">
        <v>0</v>
      </c>
      <c r="AL6128" s="22">
        <v>0</v>
      </c>
      <c r="AM6128" s="22">
        <v>0</v>
      </c>
      <c r="AN6128" s="22">
        <v>-96.54000000000001</v>
      </c>
      <c r="AO6128" s="22">
        <v>0</v>
      </c>
      <c r="AP6128" s="18">
        <f>SUM(AI6128:AO6128)</f>
        <v>1110.51111</v>
      </c>
    </row>
    <row r="6129" ht="20.35" customHeight="1">
      <c r="A6129" t="s" s="28">
        <v>4537</v>
      </c>
      <c r="B6129" s="15">
        <v>44719</v>
      </c>
      <c r="C6129" s="16"/>
      <c r="D6129" s="16"/>
      <c r="E6129" s="31"/>
      <c r="F6129" s="31"/>
      <c r="G6129" s="16"/>
      <c r="H6129" s="16"/>
      <c r="I6129" s="16"/>
      <c r="J6129" s="16"/>
      <c r="K6129" s="16"/>
      <c r="L6129" s="16"/>
      <c r="M6129" s="16"/>
      <c r="N6129" s="16"/>
      <c r="O6129" s="16"/>
      <c r="P6129" s="16"/>
      <c r="Q6129" s="16"/>
      <c r="R6129" s="16"/>
      <c r="S6129" s="16"/>
      <c r="T6129" s="16"/>
      <c r="U6129" s="16"/>
      <c r="V6129" s="16"/>
      <c r="W6129" s="16"/>
      <c r="X6129" s="17">
        <v>1</v>
      </c>
      <c r="Y6129" s="16"/>
      <c r="Z6129" s="16"/>
      <c r="AA6129" s="16"/>
      <c r="AB6129" s="16"/>
      <c r="AC6129" s="16"/>
      <c r="AD6129" s="16"/>
      <c r="AE6129" s="16"/>
      <c r="AF6129" s="16"/>
      <c r="AG6129" s="16"/>
      <c r="AH6129" s="16"/>
      <c r="AI6129" s="18">
        <v>128.24</v>
      </c>
      <c r="AJ6129" s="22">
        <f>AI6129*-0.029+-0.3</f>
        <v>-4.01896</v>
      </c>
      <c r="AK6129" s="22">
        <v>0</v>
      </c>
      <c r="AL6129" s="22">
        <v>0</v>
      </c>
      <c r="AM6129" s="22">
        <v>0</v>
      </c>
      <c r="AN6129" s="22">
        <v>-10.95</v>
      </c>
      <c r="AO6129" s="22">
        <v>0</v>
      </c>
      <c r="AP6129" s="18">
        <f>SUM(AI6129:AO6129)</f>
        <v>113.27104</v>
      </c>
    </row>
    <row r="6130" ht="20.35" customHeight="1">
      <c r="A6130" t="s" s="28">
        <v>4515</v>
      </c>
      <c r="B6130" s="15">
        <v>44719</v>
      </c>
      <c r="C6130" s="16"/>
      <c r="D6130" s="16"/>
      <c r="E6130" s="31"/>
      <c r="F6130" s="31"/>
      <c r="G6130" s="16"/>
      <c r="H6130" s="16"/>
      <c r="I6130" s="16"/>
      <c r="J6130" s="16"/>
      <c r="K6130" s="16"/>
      <c r="L6130" s="17">
        <v>2</v>
      </c>
      <c r="M6130" s="16"/>
      <c r="N6130" s="16"/>
      <c r="O6130" s="16"/>
      <c r="P6130" s="16"/>
      <c r="Q6130" s="16"/>
      <c r="R6130" s="16"/>
      <c r="S6130" s="16"/>
      <c r="T6130" s="16"/>
      <c r="U6130" s="16"/>
      <c r="V6130" s="16"/>
      <c r="W6130" s="16"/>
      <c r="X6130" s="31"/>
      <c r="Y6130" s="31"/>
      <c r="Z6130" s="16"/>
      <c r="AA6130" s="16"/>
      <c r="AB6130" s="16"/>
      <c r="AC6130" s="16"/>
      <c r="AD6130" s="16"/>
      <c r="AE6130" s="16"/>
      <c r="AF6130" s="16"/>
      <c r="AG6130" s="16"/>
      <c r="AH6130" s="16"/>
      <c r="AI6130" s="18">
        <v>1899.98</v>
      </c>
      <c r="AJ6130" s="22">
        <v>0</v>
      </c>
      <c r="AK6130" s="22">
        <v>0</v>
      </c>
      <c r="AL6130" s="22">
        <f>AI6130*-0.029-0.3</f>
        <v>-55.39942</v>
      </c>
      <c r="AM6130" s="22">
        <v>0</v>
      </c>
      <c r="AN6130" s="22">
        <v>-41.97</v>
      </c>
      <c r="AO6130" s="22">
        <v>0</v>
      </c>
      <c r="AP6130" s="18">
        <f>SUM(AI6130:AO6130)</f>
        <v>1802.61058</v>
      </c>
    </row>
    <row r="6131" ht="20.35" customHeight="1">
      <c r="A6131" t="s" s="28">
        <v>4538</v>
      </c>
      <c r="B6131" s="15">
        <v>44720</v>
      </c>
      <c r="C6131" s="17">
        <v>1</v>
      </c>
      <c r="D6131" s="16"/>
      <c r="E6131" s="31"/>
      <c r="F6131" s="31"/>
      <c r="G6131" s="16"/>
      <c r="H6131" s="16"/>
      <c r="I6131" s="16"/>
      <c r="J6131" s="16"/>
      <c r="K6131" s="16"/>
      <c r="L6131" s="16"/>
      <c r="M6131" s="16"/>
      <c r="N6131" s="16"/>
      <c r="O6131" s="16"/>
      <c r="P6131" s="16"/>
      <c r="Q6131" s="16"/>
      <c r="R6131" s="16"/>
      <c r="S6131" s="16"/>
      <c r="T6131" s="16"/>
      <c r="U6131" s="16"/>
      <c r="V6131" s="16"/>
      <c r="W6131" s="16"/>
      <c r="X6131" s="16"/>
      <c r="Y6131" s="16"/>
      <c r="Z6131" s="16"/>
      <c r="AA6131" s="16"/>
      <c r="AB6131" s="16"/>
      <c r="AC6131" s="16"/>
      <c r="AD6131" s="16"/>
      <c r="AE6131" s="16"/>
      <c r="AF6131" s="16"/>
      <c r="AG6131" s="16"/>
      <c r="AH6131" s="16"/>
      <c r="AI6131" s="18">
        <v>464.79</v>
      </c>
      <c r="AJ6131" s="22">
        <f>AI6131*-0.029+-0.3</f>
        <v>-13.77891</v>
      </c>
      <c r="AK6131" s="22">
        <v>0</v>
      </c>
      <c r="AL6131" s="22">
        <v>0</v>
      </c>
      <c r="AM6131" s="22">
        <v>0</v>
      </c>
      <c r="AN6131" s="22">
        <v>-52.65</v>
      </c>
      <c r="AO6131" s="22">
        <v>0</v>
      </c>
      <c r="AP6131" s="18">
        <f>SUM(AI6131:AO6131)</f>
        <v>398.36109</v>
      </c>
    </row>
    <row r="6132" ht="20.35" customHeight="1">
      <c r="A6132" t="s" s="28">
        <v>3902</v>
      </c>
      <c r="B6132" s="15">
        <v>44720</v>
      </c>
      <c r="C6132" s="16"/>
      <c r="D6132" s="16"/>
      <c r="E6132" s="31"/>
      <c r="F6132" s="31"/>
      <c r="G6132" s="16"/>
      <c r="H6132" s="16"/>
      <c r="I6132" s="16"/>
      <c r="J6132" s="16"/>
      <c r="K6132" s="16"/>
      <c r="L6132" s="16"/>
      <c r="M6132" s="16"/>
      <c r="N6132" s="16"/>
      <c r="O6132" s="16"/>
      <c r="P6132" s="16"/>
      <c r="Q6132" s="16"/>
      <c r="R6132" s="16"/>
      <c r="S6132" s="16"/>
      <c r="T6132" s="16"/>
      <c r="U6132" s="16"/>
      <c r="V6132" s="16"/>
      <c r="W6132" s="16"/>
      <c r="X6132" s="16"/>
      <c r="Y6132" s="16"/>
      <c r="Z6132" s="16"/>
      <c r="AA6132" s="17">
        <v>1</v>
      </c>
      <c r="AB6132" s="16"/>
      <c r="AC6132" s="16"/>
      <c r="AD6132" s="16"/>
      <c r="AE6132" s="16"/>
      <c r="AF6132" s="16"/>
      <c r="AG6132" s="16"/>
      <c r="AH6132" s="16"/>
      <c r="AI6132" s="18">
        <v>69.98</v>
      </c>
      <c r="AJ6132" s="22">
        <v>0</v>
      </c>
      <c r="AK6132" s="22">
        <v>0</v>
      </c>
      <c r="AL6132" s="22">
        <f>AI6132*-0.029-0.3</f>
        <v>-2.32942</v>
      </c>
      <c r="AM6132" s="22">
        <v>0</v>
      </c>
      <c r="AN6132" s="22">
        <v>-10.95</v>
      </c>
      <c r="AO6132" s="22">
        <v>0</v>
      </c>
      <c r="AP6132" s="18">
        <f>SUM(AI6132:AO6132)</f>
        <v>56.70058</v>
      </c>
    </row>
    <row r="6133" ht="20.35" customHeight="1">
      <c r="A6133" t="s" s="28">
        <v>1721</v>
      </c>
      <c r="B6133" s="15">
        <v>44720</v>
      </c>
      <c r="C6133" s="16"/>
      <c r="D6133" s="16"/>
      <c r="E6133" s="31"/>
      <c r="F6133" s="31"/>
      <c r="G6133" s="16"/>
      <c r="H6133" s="16"/>
      <c r="I6133" s="16"/>
      <c r="J6133" s="16"/>
      <c r="K6133" s="16"/>
      <c r="L6133" s="17">
        <v>2</v>
      </c>
      <c r="M6133" s="16"/>
      <c r="N6133" s="16"/>
      <c r="O6133" s="16"/>
      <c r="P6133" s="16"/>
      <c r="Q6133" s="16"/>
      <c r="R6133" s="16"/>
      <c r="S6133" s="17">
        <v>1</v>
      </c>
      <c r="T6133" s="16"/>
      <c r="U6133" s="16"/>
      <c r="V6133" s="16"/>
      <c r="W6133" s="16"/>
      <c r="X6133" s="17">
        <v>2</v>
      </c>
      <c r="Y6133" s="16"/>
      <c r="Z6133" s="16"/>
      <c r="AA6133" s="16"/>
      <c r="AB6133" s="16"/>
      <c r="AC6133" s="16"/>
      <c r="AD6133" s="16"/>
      <c r="AE6133" s="16"/>
      <c r="AF6133" s="16"/>
      <c r="AG6133" s="16"/>
      <c r="AH6133" s="16"/>
      <c r="AI6133" s="18">
        <v>2653.45</v>
      </c>
      <c r="AJ6133" s="22">
        <v>0</v>
      </c>
      <c r="AK6133" s="22">
        <f>AI6133*-0.029+-0.3</f>
        <v>-77.25005</v>
      </c>
      <c r="AL6133" s="22">
        <v>0</v>
      </c>
      <c r="AM6133" s="22">
        <v>0</v>
      </c>
      <c r="AN6133" s="22">
        <v>-26.74</v>
      </c>
      <c r="AO6133" s="22">
        <v>-213.5</v>
      </c>
      <c r="AP6133" s="18">
        <f>SUM(AI6133:AO6133)</f>
        <v>2335.95995</v>
      </c>
    </row>
    <row r="6134" ht="20.35" customHeight="1">
      <c r="A6134" t="s" s="28">
        <v>4539</v>
      </c>
      <c r="B6134" s="15">
        <v>44720</v>
      </c>
      <c r="C6134" s="16"/>
      <c r="D6134" s="16"/>
      <c r="E6134" s="31"/>
      <c r="F6134" s="31"/>
      <c r="G6134" s="16"/>
      <c r="H6134" s="16"/>
      <c r="I6134" s="17">
        <v>2</v>
      </c>
      <c r="J6134" s="16"/>
      <c r="K6134" s="16"/>
      <c r="L6134" s="16"/>
      <c r="M6134" s="16"/>
      <c r="N6134" s="16"/>
      <c r="O6134" s="16"/>
      <c r="P6134" s="16"/>
      <c r="Q6134" s="16"/>
      <c r="R6134" s="16"/>
      <c r="S6134" s="16"/>
      <c r="T6134" s="16"/>
      <c r="U6134" s="16"/>
      <c r="V6134" s="16"/>
      <c r="W6134" s="16"/>
      <c r="X6134" s="17">
        <v>1</v>
      </c>
      <c r="Y6134" s="16"/>
      <c r="Z6134" s="16"/>
      <c r="AA6134" s="16"/>
      <c r="AB6134" s="16"/>
      <c r="AC6134" s="16"/>
      <c r="AD6134" s="16"/>
      <c r="AE6134" s="16"/>
      <c r="AF6134" s="16"/>
      <c r="AG6134" s="16"/>
      <c r="AH6134" s="16"/>
      <c r="AI6134" s="18">
        <v>2949.97</v>
      </c>
      <c r="AJ6134" s="22">
        <v>0</v>
      </c>
      <c r="AK6134" s="22">
        <v>0</v>
      </c>
      <c r="AL6134" s="22">
        <f>AI6134*-0.029-0.3</f>
        <v>-85.84913</v>
      </c>
      <c r="AM6134" s="22">
        <v>0</v>
      </c>
      <c r="AN6134" s="22">
        <v>-38.52</v>
      </c>
      <c r="AO6134" s="22">
        <v>0</v>
      </c>
      <c r="AP6134" s="18">
        <f>SUM(AI6134:AO6134)</f>
        <v>2825.60087</v>
      </c>
    </row>
    <row r="6135" ht="20.35" customHeight="1">
      <c r="A6135" t="s" s="28">
        <v>4540</v>
      </c>
      <c r="B6135" s="15">
        <v>44720</v>
      </c>
      <c r="C6135" s="16"/>
      <c r="D6135" s="16"/>
      <c r="E6135" s="31"/>
      <c r="F6135" s="31"/>
      <c r="G6135" s="16"/>
      <c r="H6135" s="16"/>
      <c r="I6135" s="16"/>
      <c r="J6135" s="16"/>
      <c r="K6135" s="16"/>
      <c r="L6135" s="16"/>
      <c r="M6135" s="16"/>
      <c r="N6135" s="16"/>
      <c r="O6135" s="16"/>
      <c r="P6135" s="16"/>
      <c r="Q6135" s="16"/>
      <c r="R6135" s="16"/>
      <c r="S6135" s="17">
        <v>1</v>
      </c>
      <c r="T6135" s="16"/>
      <c r="U6135" s="16"/>
      <c r="V6135" s="16"/>
      <c r="W6135" s="16"/>
      <c r="X6135" s="16"/>
      <c r="Y6135" s="16"/>
      <c r="Z6135" s="16"/>
      <c r="AA6135" s="16"/>
      <c r="AB6135" s="16"/>
      <c r="AC6135" s="16"/>
      <c r="AD6135" s="16"/>
      <c r="AE6135" s="16"/>
      <c r="AF6135" s="16"/>
      <c r="AG6135" s="16"/>
      <c r="AH6135" s="16"/>
      <c r="AI6135" s="18">
        <v>414.99</v>
      </c>
      <c r="AJ6135" s="22">
        <f>AI6135*-0.029+-0.3</f>
        <v>-12.33471</v>
      </c>
      <c r="AK6135" s="22">
        <v>0</v>
      </c>
      <c r="AL6135" s="22">
        <v>0</v>
      </c>
      <c r="AM6135" s="22">
        <v>0</v>
      </c>
      <c r="AN6135" s="22">
        <v>-10.95</v>
      </c>
      <c r="AO6135" s="22">
        <v>0</v>
      </c>
      <c r="AP6135" s="18">
        <f>SUM(AI6135:AO6135)</f>
        <v>391.70529</v>
      </c>
    </row>
    <row r="6136" ht="20.35" customHeight="1">
      <c r="A6136" t="s" s="28">
        <v>2628</v>
      </c>
      <c r="B6136" s="15">
        <v>44721</v>
      </c>
      <c r="C6136" s="16"/>
      <c r="D6136" s="16"/>
      <c r="E6136" s="31"/>
      <c r="F6136" s="31"/>
      <c r="G6136" s="16"/>
      <c r="H6136" s="16"/>
      <c r="I6136" s="16"/>
      <c r="J6136" s="16"/>
      <c r="K6136" s="16"/>
      <c r="L6136" s="16"/>
      <c r="M6136" s="16"/>
      <c r="N6136" s="16"/>
      <c r="O6136" s="16"/>
      <c r="P6136" s="16"/>
      <c r="Q6136" s="16"/>
      <c r="R6136" s="16"/>
      <c r="S6136" s="17">
        <v>1</v>
      </c>
      <c r="T6136" s="16"/>
      <c r="U6136" s="16"/>
      <c r="V6136" s="16"/>
      <c r="W6136" s="16"/>
      <c r="X6136" s="17">
        <v>2</v>
      </c>
      <c r="Y6136" s="16"/>
      <c r="Z6136" s="16"/>
      <c r="AA6136" s="16"/>
      <c r="AB6136" s="16"/>
      <c r="AC6136" s="16"/>
      <c r="AD6136" s="16"/>
      <c r="AE6136" s="16"/>
      <c r="AF6136" s="16"/>
      <c r="AG6136" s="16"/>
      <c r="AH6136" s="16"/>
      <c r="AI6136" s="18">
        <v>764.05</v>
      </c>
      <c r="AJ6136" s="22">
        <f>AI6136*-0.029+-0.3</f>
        <v>-22.45745</v>
      </c>
      <c r="AK6136" s="22">
        <v>0</v>
      </c>
      <c r="AL6136" s="22">
        <v>0</v>
      </c>
      <c r="AM6136" s="22">
        <v>0</v>
      </c>
      <c r="AN6136" s="22">
        <v>-25.42</v>
      </c>
      <c r="AO6136" s="22">
        <v>-61.48</v>
      </c>
      <c r="AP6136" s="18">
        <f>SUM(AI6136:AO6136)</f>
        <v>654.69255</v>
      </c>
    </row>
    <row r="6137" ht="20.35" customHeight="1">
      <c r="A6137" t="s" s="28">
        <v>4541</v>
      </c>
      <c r="B6137" s="15">
        <v>44721</v>
      </c>
      <c r="C6137" s="17">
        <v>1</v>
      </c>
      <c r="D6137" s="16"/>
      <c r="E6137" s="59">
        <v>1</v>
      </c>
      <c r="F6137" s="31"/>
      <c r="G6137" s="16"/>
      <c r="H6137" s="16"/>
      <c r="I6137" s="16"/>
      <c r="J6137" s="16"/>
      <c r="K6137" s="16"/>
      <c r="L6137" s="16"/>
      <c r="M6137" s="16"/>
      <c r="N6137" s="16"/>
      <c r="O6137" s="16"/>
      <c r="P6137" s="16"/>
      <c r="Q6137" s="16"/>
      <c r="R6137" s="16"/>
      <c r="S6137" s="16"/>
      <c r="T6137" s="16"/>
      <c r="U6137" s="16"/>
      <c r="V6137" s="16"/>
      <c r="W6137" s="16"/>
      <c r="X6137" s="16"/>
      <c r="Y6137" s="16"/>
      <c r="Z6137" s="16"/>
      <c r="AA6137" s="16"/>
      <c r="AB6137" s="16"/>
      <c r="AC6137" s="16"/>
      <c r="AD6137" s="16"/>
      <c r="AE6137" s="16"/>
      <c r="AF6137" s="16"/>
      <c r="AG6137" s="16"/>
      <c r="AH6137" s="16"/>
      <c r="AI6137" s="18">
        <v>599.99</v>
      </c>
      <c r="AJ6137" s="22">
        <f>AI6137*-0.029+-0.3</f>
        <v>-17.69971</v>
      </c>
      <c r="AK6137" s="22">
        <v>0</v>
      </c>
      <c r="AL6137" s="22">
        <v>0</v>
      </c>
      <c r="AM6137" s="22">
        <v>0</v>
      </c>
      <c r="AN6137" s="22">
        <v>-19.07</v>
      </c>
      <c r="AO6137" s="22">
        <v>0</v>
      </c>
      <c r="AP6137" s="18">
        <f>SUM(AI6137:AO6137)</f>
        <v>563.22029</v>
      </c>
    </row>
    <row r="6138" ht="20.35" customHeight="1">
      <c r="A6138" t="s" s="28">
        <v>4542</v>
      </c>
      <c r="B6138" s="15">
        <v>44721</v>
      </c>
      <c r="C6138" s="16"/>
      <c r="D6138" s="16"/>
      <c r="E6138" s="31"/>
      <c r="F6138" s="31"/>
      <c r="G6138" s="16"/>
      <c r="H6138" s="16"/>
      <c r="I6138" s="16"/>
      <c r="J6138" s="16"/>
      <c r="K6138" s="16"/>
      <c r="L6138" s="16"/>
      <c r="M6138" s="16"/>
      <c r="N6138" s="16"/>
      <c r="O6138" s="16"/>
      <c r="P6138" s="16"/>
      <c r="Q6138" s="16"/>
      <c r="R6138" s="16"/>
      <c r="S6138" s="16"/>
      <c r="T6138" s="16"/>
      <c r="U6138" s="16"/>
      <c r="V6138" s="16"/>
      <c r="W6138" s="16"/>
      <c r="X6138" s="17">
        <v>1</v>
      </c>
      <c r="Y6138" s="16"/>
      <c r="Z6138" s="16"/>
      <c r="AA6138" s="16"/>
      <c r="AB6138" s="16"/>
      <c r="AC6138" s="16"/>
      <c r="AD6138" s="16"/>
      <c r="AE6138" s="16"/>
      <c r="AF6138" s="16"/>
      <c r="AG6138" s="16"/>
      <c r="AH6138" s="16"/>
      <c r="AI6138" s="18">
        <v>308.88</v>
      </c>
      <c r="AJ6138" s="22">
        <f>AI6138*-0.029+-0.3</f>
        <v>-9.25752</v>
      </c>
      <c r="AK6138" s="22">
        <v>0</v>
      </c>
      <c r="AL6138" s="22">
        <v>0</v>
      </c>
      <c r="AM6138" s="22">
        <v>0</v>
      </c>
      <c r="AN6138" s="22">
        <v>-10.95</v>
      </c>
      <c r="AO6138" s="22">
        <v>0</v>
      </c>
      <c r="AP6138" s="18">
        <f>SUM(AI6138:AO6138)</f>
        <v>288.67248</v>
      </c>
    </row>
    <row r="6139" ht="20.35" customHeight="1">
      <c r="A6139" t="s" s="28">
        <v>4543</v>
      </c>
      <c r="B6139" s="15">
        <v>44721</v>
      </c>
      <c r="C6139" s="16"/>
      <c r="D6139" s="16"/>
      <c r="E6139" s="31"/>
      <c r="F6139" s="31"/>
      <c r="G6139" s="16"/>
      <c r="H6139" s="16"/>
      <c r="I6139" s="16"/>
      <c r="J6139" s="16"/>
      <c r="K6139" s="16"/>
      <c r="L6139" s="16"/>
      <c r="M6139" s="16"/>
      <c r="N6139" s="16"/>
      <c r="O6139" s="16"/>
      <c r="P6139" s="16"/>
      <c r="Q6139" s="16"/>
      <c r="R6139" s="16"/>
      <c r="S6139" s="16"/>
      <c r="T6139" s="16"/>
      <c r="U6139" s="16"/>
      <c r="V6139" s="16"/>
      <c r="W6139" s="16"/>
      <c r="X6139" s="16"/>
      <c r="Y6139" s="16"/>
      <c r="Z6139" s="17">
        <v>1</v>
      </c>
      <c r="AA6139" s="16"/>
      <c r="AB6139" s="16"/>
      <c r="AC6139" s="16"/>
      <c r="AD6139" s="16"/>
      <c r="AE6139" s="16"/>
      <c r="AF6139" s="16"/>
      <c r="AG6139" s="16"/>
      <c r="AH6139" s="16"/>
      <c r="AI6139" s="18">
        <v>59.98</v>
      </c>
      <c r="AJ6139" s="22">
        <v>0</v>
      </c>
      <c r="AK6139" s="22">
        <v>0</v>
      </c>
      <c r="AL6139" s="22">
        <f>AI6139*-0.029-0.3</f>
        <v>-2.03942</v>
      </c>
      <c r="AM6139" s="22">
        <v>0</v>
      </c>
      <c r="AN6139" s="22">
        <v>-8.75</v>
      </c>
      <c r="AO6139" s="22">
        <v>0</v>
      </c>
      <c r="AP6139" s="18">
        <f>SUM(AI6139:AO6139)</f>
        <v>49.19058</v>
      </c>
    </row>
    <row r="6140" ht="20.35" customHeight="1">
      <c r="A6140" t="s" s="28">
        <v>3005</v>
      </c>
      <c r="B6140" s="15">
        <v>44721</v>
      </c>
      <c r="C6140" s="16"/>
      <c r="D6140" s="16"/>
      <c r="E6140" s="31"/>
      <c r="F6140" s="31"/>
      <c r="G6140" s="16"/>
      <c r="H6140" s="16"/>
      <c r="I6140" s="17">
        <v>2</v>
      </c>
      <c r="J6140" s="16"/>
      <c r="K6140" s="16"/>
      <c r="L6140" s="16"/>
      <c r="M6140" s="16"/>
      <c r="N6140" s="16"/>
      <c r="O6140" s="16"/>
      <c r="P6140" s="16"/>
      <c r="Q6140" s="16"/>
      <c r="R6140" s="16"/>
      <c r="S6140" s="17">
        <v>1</v>
      </c>
      <c r="T6140" s="16"/>
      <c r="U6140" s="16"/>
      <c r="V6140" s="16"/>
      <c r="W6140" s="16"/>
      <c r="X6140" s="16"/>
      <c r="Y6140" s="16"/>
      <c r="Z6140" s="16"/>
      <c r="AA6140" s="16"/>
      <c r="AB6140" s="16"/>
      <c r="AC6140" s="16"/>
      <c r="AD6140" s="16"/>
      <c r="AE6140" s="16"/>
      <c r="AF6140" s="16"/>
      <c r="AG6140" s="16"/>
      <c r="AH6140" s="16"/>
      <c r="AI6140" s="18">
        <v>3122.49</v>
      </c>
      <c r="AJ6140" s="22">
        <f>AI6140*-0.029+-0.3</f>
        <v>-90.85221</v>
      </c>
      <c r="AK6140" s="22">
        <v>0</v>
      </c>
      <c r="AL6140" s="22">
        <v>0</v>
      </c>
      <c r="AM6140" s="22">
        <v>0</v>
      </c>
      <c r="AN6140" s="22">
        <v>-136.7</v>
      </c>
      <c r="AO6140" s="22">
        <v>0</v>
      </c>
      <c r="AP6140" s="18">
        <f>SUM(AI6140:AO6140)</f>
        <v>2894.93779</v>
      </c>
    </row>
    <row r="6141" ht="20.35" customHeight="1">
      <c r="A6141" t="s" s="28">
        <v>4111</v>
      </c>
      <c r="B6141" s="15">
        <v>44721</v>
      </c>
      <c r="C6141" s="17">
        <v>1</v>
      </c>
      <c r="D6141" s="16"/>
      <c r="E6141" s="59">
        <v>1</v>
      </c>
      <c r="F6141" s="31"/>
      <c r="G6141" s="16"/>
      <c r="H6141" s="16"/>
      <c r="I6141" s="16"/>
      <c r="J6141" s="16"/>
      <c r="K6141" s="16"/>
      <c r="L6141" s="16"/>
      <c r="M6141" s="16"/>
      <c r="N6141" s="16"/>
      <c r="O6141" s="16"/>
      <c r="P6141" s="16"/>
      <c r="Q6141" s="16"/>
      <c r="R6141" s="16"/>
      <c r="S6141" s="16"/>
      <c r="T6141" s="16"/>
      <c r="U6141" s="16"/>
      <c r="V6141" s="16"/>
      <c r="W6141" s="16"/>
      <c r="X6141" s="16"/>
      <c r="Y6141" s="16"/>
      <c r="Z6141" s="16"/>
      <c r="AA6141" s="16"/>
      <c r="AB6141" s="16"/>
      <c r="AC6141" s="16"/>
      <c r="AD6141" s="16"/>
      <c r="AE6141" s="16"/>
      <c r="AF6141" s="16"/>
      <c r="AG6141" s="16"/>
      <c r="AH6141" s="16"/>
      <c r="AI6141" s="18">
        <v>494.3</v>
      </c>
      <c r="AJ6141" s="22">
        <f>AI6141*-0.029+-0.3</f>
        <v>-14.6347</v>
      </c>
      <c r="AK6141" s="22">
        <v>0</v>
      </c>
      <c r="AL6141" s="22">
        <v>0</v>
      </c>
      <c r="AM6141" s="22">
        <v>0</v>
      </c>
      <c r="AN6141" s="22">
        <v>-17.81</v>
      </c>
      <c r="AO6141" s="22">
        <v>0</v>
      </c>
      <c r="AP6141" s="18">
        <f>SUM(AI6141:AO6141)</f>
        <v>461.8553</v>
      </c>
    </row>
    <row r="6142" ht="20.35" customHeight="1">
      <c r="A6142" t="s" s="28">
        <v>4261</v>
      </c>
      <c r="B6142" s="15">
        <v>44721</v>
      </c>
      <c r="C6142" s="16"/>
      <c r="D6142" s="16"/>
      <c r="E6142" s="31"/>
      <c r="F6142" s="31"/>
      <c r="G6142" s="16"/>
      <c r="H6142" s="16"/>
      <c r="I6142" s="16"/>
      <c r="J6142" s="16"/>
      <c r="K6142" s="16"/>
      <c r="L6142" s="16"/>
      <c r="M6142" s="17">
        <v>4</v>
      </c>
      <c r="N6142" s="16"/>
      <c r="O6142" s="16"/>
      <c r="P6142" s="16"/>
      <c r="Q6142" s="16"/>
      <c r="R6142" s="16"/>
      <c r="S6142" s="17">
        <v>1</v>
      </c>
      <c r="T6142" s="16"/>
      <c r="U6142" s="17">
        <v>1</v>
      </c>
      <c r="V6142" s="16"/>
      <c r="W6142" s="16"/>
      <c r="X6142" s="16"/>
      <c r="Y6142" s="16"/>
      <c r="Z6142" s="16"/>
      <c r="AA6142" s="16"/>
      <c r="AB6142" s="16"/>
      <c r="AC6142" s="16"/>
      <c r="AD6142" s="16"/>
      <c r="AE6142" s="16"/>
      <c r="AF6142" s="16"/>
      <c r="AG6142" s="16"/>
      <c r="AH6142" s="16"/>
      <c r="AI6142" s="18">
        <v>5156.29</v>
      </c>
      <c r="AJ6142" s="22">
        <v>0</v>
      </c>
      <c r="AK6142" s="22">
        <v>0</v>
      </c>
      <c r="AL6142" s="22">
        <v>0</v>
      </c>
      <c r="AM6142" s="22">
        <v>0</v>
      </c>
      <c r="AN6142" s="22">
        <v>-159.08</v>
      </c>
      <c r="AO6142" s="22">
        <v>0</v>
      </c>
      <c r="AP6142" s="18">
        <f>SUM(AI6142:AO6142)</f>
        <v>4997.21</v>
      </c>
    </row>
    <row r="6143" ht="20.35" customHeight="1">
      <c r="A6143" t="s" s="28">
        <v>4544</v>
      </c>
      <c r="B6143" s="15">
        <v>44721</v>
      </c>
      <c r="C6143" s="16"/>
      <c r="D6143" s="16"/>
      <c r="E6143" s="31"/>
      <c r="F6143" s="31"/>
      <c r="G6143" s="16"/>
      <c r="H6143" s="16"/>
      <c r="I6143" s="17">
        <v>2</v>
      </c>
      <c r="J6143" s="16"/>
      <c r="K6143" s="16"/>
      <c r="L6143" s="16"/>
      <c r="M6143" s="16"/>
      <c r="N6143" s="16"/>
      <c r="O6143" s="16"/>
      <c r="P6143" s="16"/>
      <c r="Q6143" s="16"/>
      <c r="R6143" s="16"/>
      <c r="S6143" s="16"/>
      <c r="T6143" s="16"/>
      <c r="U6143" s="16"/>
      <c r="V6143" s="16"/>
      <c r="W6143" s="16"/>
      <c r="X6143" s="16"/>
      <c r="Y6143" s="16"/>
      <c r="Z6143" s="16"/>
      <c r="AA6143" s="16"/>
      <c r="AB6143" s="16"/>
      <c r="AC6143" s="16"/>
      <c r="AD6143" s="16"/>
      <c r="AE6143" s="16"/>
      <c r="AF6143" s="16"/>
      <c r="AG6143" s="16"/>
      <c r="AH6143" s="16"/>
      <c r="AI6143" s="18">
        <v>2542.35</v>
      </c>
      <c r="AJ6143" s="22">
        <f>AI6143*-0.029+-0.3</f>
        <v>-74.02815</v>
      </c>
      <c r="AK6143" s="22">
        <v>0</v>
      </c>
      <c r="AL6143" s="22">
        <v>0</v>
      </c>
      <c r="AM6143" s="22">
        <v>0</v>
      </c>
      <c r="AN6143" s="22">
        <v>-104.13</v>
      </c>
      <c r="AO6143" s="22">
        <v>0</v>
      </c>
      <c r="AP6143" s="18">
        <f>SUM(AI6143:AO6143)</f>
        <v>2364.19185</v>
      </c>
    </row>
    <row r="6144" ht="20.35" customHeight="1">
      <c r="A6144" t="s" s="28">
        <v>4545</v>
      </c>
      <c r="B6144" s="15">
        <v>44722</v>
      </c>
      <c r="C6144" s="16"/>
      <c r="D6144" s="16"/>
      <c r="E6144" s="31"/>
      <c r="F6144" s="31"/>
      <c r="G6144" s="16"/>
      <c r="H6144" s="16"/>
      <c r="I6144" s="16"/>
      <c r="J6144" s="16"/>
      <c r="K6144" s="16"/>
      <c r="L6144" s="16"/>
      <c r="M6144" s="16"/>
      <c r="N6144" s="16"/>
      <c r="O6144" s="16"/>
      <c r="P6144" s="16"/>
      <c r="Q6144" s="16"/>
      <c r="R6144" s="16"/>
      <c r="S6144" s="16"/>
      <c r="T6144" s="16"/>
      <c r="U6144" s="16"/>
      <c r="V6144" s="16"/>
      <c r="W6144" s="16"/>
      <c r="X6144" s="16"/>
      <c r="Y6144" s="16"/>
      <c r="Z6144" s="17">
        <v>1</v>
      </c>
      <c r="AA6144" s="16"/>
      <c r="AB6144" s="16"/>
      <c r="AC6144" s="16"/>
      <c r="AD6144" s="16"/>
      <c r="AE6144" s="16"/>
      <c r="AF6144" s="16"/>
      <c r="AG6144" s="16"/>
      <c r="AH6144" s="16"/>
      <c r="AI6144" s="18">
        <v>69.97</v>
      </c>
      <c r="AJ6144" s="22">
        <f>AI6144*-0.029+-0.3</f>
        <v>-2.32913</v>
      </c>
      <c r="AK6144" s="22">
        <v>0</v>
      </c>
      <c r="AL6144" s="22">
        <v>0</v>
      </c>
      <c r="AM6144" s="22">
        <v>0</v>
      </c>
      <c r="AN6144" s="22">
        <v>-8.75</v>
      </c>
      <c r="AO6144" s="22">
        <v>0</v>
      </c>
      <c r="AP6144" s="18">
        <f>SUM(AI6144:AO6144)</f>
        <v>58.89087</v>
      </c>
    </row>
    <row r="6145" ht="20.35" customHeight="1">
      <c r="A6145" t="s" s="28">
        <v>3525</v>
      </c>
      <c r="B6145" s="15">
        <v>44722</v>
      </c>
      <c r="C6145" s="17">
        <v>1</v>
      </c>
      <c r="D6145" s="16"/>
      <c r="E6145" s="31"/>
      <c r="F6145" s="31"/>
      <c r="G6145" s="16"/>
      <c r="H6145" s="16"/>
      <c r="I6145" s="16"/>
      <c r="J6145" s="16"/>
      <c r="K6145" s="16"/>
      <c r="L6145" s="16"/>
      <c r="M6145" s="16"/>
      <c r="N6145" s="16"/>
      <c r="O6145" s="16"/>
      <c r="P6145" s="16"/>
      <c r="Q6145" s="16"/>
      <c r="R6145" s="16"/>
      <c r="S6145" s="16"/>
      <c r="T6145" s="16"/>
      <c r="U6145" s="16"/>
      <c r="V6145" s="16"/>
      <c r="W6145" s="16"/>
      <c r="X6145" s="16"/>
      <c r="Y6145" s="16"/>
      <c r="Z6145" s="16"/>
      <c r="AA6145" s="16"/>
      <c r="AB6145" s="16"/>
      <c r="AC6145" s="16"/>
      <c r="AD6145" s="16"/>
      <c r="AE6145" s="16"/>
      <c r="AF6145" s="16"/>
      <c r="AG6145" s="16"/>
      <c r="AH6145" s="16"/>
      <c r="AI6145" s="18">
        <v>349.99</v>
      </c>
      <c r="AJ6145" s="22">
        <v>0</v>
      </c>
      <c r="AK6145" s="22">
        <v>0</v>
      </c>
      <c r="AL6145" s="22">
        <f>AI6145*-0.029-0.3</f>
        <v>-10.44971</v>
      </c>
      <c r="AM6145" s="22">
        <v>0</v>
      </c>
      <c r="AN6145" s="22">
        <v>-14.92</v>
      </c>
      <c r="AO6145" s="22">
        <v>0</v>
      </c>
      <c r="AP6145" s="18">
        <f>SUM(AI6145:AO6145)</f>
        <v>324.62029</v>
      </c>
    </row>
    <row r="6146" ht="20.35" customHeight="1">
      <c r="A6146" t="s" s="28">
        <v>4546</v>
      </c>
      <c r="B6146" s="15">
        <v>44722</v>
      </c>
      <c r="C6146" s="16"/>
      <c r="D6146" s="16"/>
      <c r="E6146" s="31"/>
      <c r="F6146" s="31"/>
      <c r="G6146" s="16"/>
      <c r="H6146" s="16"/>
      <c r="I6146" s="16"/>
      <c r="J6146" s="16"/>
      <c r="K6146" s="16"/>
      <c r="L6146" s="16"/>
      <c r="M6146" s="16"/>
      <c r="N6146" s="16"/>
      <c r="O6146" s="16"/>
      <c r="P6146" s="16"/>
      <c r="Q6146" s="16"/>
      <c r="R6146" s="16"/>
      <c r="S6146" s="17">
        <v>1</v>
      </c>
      <c r="T6146" s="16"/>
      <c r="U6146" s="16"/>
      <c r="V6146" s="16"/>
      <c r="W6146" s="16"/>
      <c r="X6146" s="16"/>
      <c r="Y6146" s="16"/>
      <c r="Z6146" s="16"/>
      <c r="AA6146" s="16"/>
      <c r="AB6146" s="16"/>
      <c r="AC6146" s="16"/>
      <c r="AD6146" s="16"/>
      <c r="AE6146" s="16"/>
      <c r="AF6146" s="16"/>
      <c r="AG6146" s="16"/>
      <c r="AH6146" s="16"/>
      <c r="AI6146" s="18">
        <v>437.32</v>
      </c>
      <c r="AJ6146" s="22">
        <v>0</v>
      </c>
      <c r="AK6146" s="22">
        <v>0</v>
      </c>
      <c r="AL6146" s="22">
        <f>AI6146*-0.029-0.3</f>
        <v>-12.98228</v>
      </c>
      <c r="AM6146" s="22">
        <v>0</v>
      </c>
      <c r="AN6146" s="22">
        <v>-10.95</v>
      </c>
      <c r="AO6146" s="22">
        <v>0</v>
      </c>
      <c r="AP6146" s="18">
        <f>SUM(AI6146:AO6146)</f>
        <v>413.38772</v>
      </c>
    </row>
    <row r="6147" ht="20.35" customHeight="1">
      <c r="A6147" t="s" s="28">
        <v>4537</v>
      </c>
      <c r="B6147" s="15">
        <v>44722</v>
      </c>
      <c r="C6147" s="17">
        <v>1</v>
      </c>
      <c r="D6147" s="16"/>
      <c r="E6147" s="31"/>
      <c r="F6147" s="31"/>
      <c r="G6147" s="16"/>
      <c r="H6147" s="16"/>
      <c r="I6147" s="16"/>
      <c r="J6147" s="16"/>
      <c r="K6147" s="16"/>
      <c r="L6147" s="16"/>
      <c r="M6147" s="16"/>
      <c r="N6147" s="16"/>
      <c r="O6147" s="16"/>
      <c r="P6147" s="16"/>
      <c r="Q6147" s="16"/>
      <c r="R6147" s="16"/>
      <c r="S6147" s="16"/>
      <c r="T6147" s="16"/>
      <c r="U6147" s="16"/>
      <c r="V6147" s="16"/>
      <c r="W6147" s="16"/>
      <c r="X6147" s="16"/>
      <c r="Y6147" s="16"/>
      <c r="Z6147" s="16"/>
      <c r="AA6147" s="16"/>
      <c r="AB6147" s="16"/>
      <c r="AC6147" s="16"/>
      <c r="AD6147" s="16"/>
      <c r="AE6147" s="16"/>
      <c r="AF6147" s="16"/>
      <c r="AG6147" s="16"/>
      <c r="AH6147" s="16"/>
      <c r="AI6147" s="18">
        <v>358.37</v>
      </c>
      <c r="AJ6147" s="22">
        <f>AI6147*-0.029+-0.3</f>
        <v>-10.69273</v>
      </c>
      <c r="AK6147" s="22">
        <v>0</v>
      </c>
      <c r="AL6147" s="22">
        <v>0</v>
      </c>
      <c r="AM6147" s="22">
        <v>0</v>
      </c>
      <c r="AN6147" s="22">
        <v>-83.29000000000001</v>
      </c>
      <c r="AO6147" s="22">
        <v>0</v>
      </c>
      <c r="AP6147" s="18">
        <f>SUM(AI6147:AO6147)</f>
        <v>264.38727</v>
      </c>
    </row>
    <row r="6148" ht="32.35" customHeight="1">
      <c r="A6148" t="s" s="28">
        <v>2175</v>
      </c>
      <c r="B6148" s="15">
        <v>44722</v>
      </c>
      <c r="C6148" s="16"/>
      <c r="D6148" s="16"/>
      <c r="E6148" s="31"/>
      <c r="F6148" s="31"/>
      <c r="G6148" s="16"/>
      <c r="H6148" s="16"/>
      <c r="I6148" s="16"/>
      <c r="J6148" s="16"/>
      <c r="K6148" s="16"/>
      <c r="L6148" s="16"/>
      <c r="M6148" s="16"/>
      <c r="N6148" s="16"/>
      <c r="O6148" s="16"/>
      <c r="P6148" s="16"/>
      <c r="Q6148" s="16"/>
      <c r="R6148" s="16"/>
      <c r="S6148" s="16"/>
      <c r="T6148" s="16"/>
      <c r="U6148" s="16"/>
      <c r="V6148" s="16"/>
      <c r="W6148" s="16"/>
      <c r="X6148" s="16"/>
      <c r="Y6148" s="16"/>
      <c r="Z6148" s="16"/>
      <c r="AA6148" s="16"/>
      <c r="AB6148" s="16"/>
      <c r="AC6148" s="16"/>
      <c r="AD6148" s="16"/>
      <c r="AE6148" s="16"/>
      <c r="AF6148" s="16"/>
      <c r="AG6148" s="16"/>
      <c r="AH6148" s="16"/>
      <c r="AI6148" s="18">
        <v>6250</v>
      </c>
      <c r="AJ6148" s="22">
        <f>AI6148*-0.029+-0.3</f>
        <v>-181.55</v>
      </c>
      <c r="AK6148" s="22">
        <v>0</v>
      </c>
      <c r="AL6148" s="22">
        <v>0</v>
      </c>
      <c r="AM6148" s="22">
        <v>0</v>
      </c>
      <c r="AN6148" s="22">
        <v>0</v>
      </c>
      <c r="AO6148" s="22">
        <v>0</v>
      </c>
      <c r="AP6148" s="18">
        <f>SUM(AI6148:AO6148)</f>
        <v>6068.45</v>
      </c>
    </row>
    <row r="6149" ht="20.35" customHeight="1">
      <c r="A6149" t="s" s="28">
        <v>4547</v>
      </c>
      <c r="B6149" s="15">
        <v>44722</v>
      </c>
      <c r="C6149" s="17">
        <v>1</v>
      </c>
      <c r="D6149" s="16"/>
      <c r="E6149" s="31"/>
      <c r="F6149" s="31"/>
      <c r="G6149" s="16"/>
      <c r="H6149" s="16"/>
      <c r="I6149" s="16"/>
      <c r="J6149" s="16"/>
      <c r="K6149" s="16"/>
      <c r="L6149" s="16"/>
      <c r="M6149" s="16"/>
      <c r="N6149" s="16"/>
      <c r="O6149" s="16"/>
      <c r="P6149" s="16"/>
      <c r="Q6149" s="16"/>
      <c r="R6149" s="16"/>
      <c r="S6149" s="16"/>
      <c r="T6149" s="16"/>
      <c r="U6149" s="16"/>
      <c r="V6149" s="16"/>
      <c r="W6149" s="16"/>
      <c r="X6149" s="16"/>
      <c r="Y6149" s="16"/>
      <c r="Z6149" s="16"/>
      <c r="AA6149" s="16"/>
      <c r="AB6149" s="16"/>
      <c r="AC6149" s="16"/>
      <c r="AD6149" s="16"/>
      <c r="AE6149" s="16"/>
      <c r="AF6149" s="16"/>
      <c r="AG6149" s="16"/>
      <c r="AH6149" s="16"/>
      <c r="AI6149" s="18">
        <v>349.99</v>
      </c>
      <c r="AJ6149" s="22">
        <f>AI6149*-0.029+-0.3</f>
        <v>-10.44971</v>
      </c>
      <c r="AK6149" s="22">
        <v>0</v>
      </c>
      <c r="AL6149" s="22">
        <v>0</v>
      </c>
      <c r="AM6149" s="22">
        <v>0</v>
      </c>
      <c r="AN6149" s="22">
        <v>-14.92</v>
      </c>
      <c r="AO6149" s="22">
        <v>0</v>
      </c>
      <c r="AP6149" s="18">
        <f>SUM(AI6149:AO6149)</f>
        <v>324.62029</v>
      </c>
    </row>
    <row r="6150" ht="32.35" customHeight="1">
      <c r="A6150" t="s" s="28">
        <v>4548</v>
      </c>
      <c r="B6150" s="15">
        <v>44722</v>
      </c>
      <c r="C6150" s="16"/>
      <c r="D6150" s="16"/>
      <c r="E6150" s="31"/>
      <c r="F6150" s="31"/>
      <c r="G6150" s="16"/>
      <c r="H6150" s="16"/>
      <c r="I6150" s="16"/>
      <c r="J6150" s="16"/>
      <c r="K6150" s="16"/>
      <c r="L6150" s="16"/>
      <c r="M6150" s="16"/>
      <c r="N6150" s="16"/>
      <c r="O6150" s="16"/>
      <c r="P6150" s="16"/>
      <c r="Q6150" s="16"/>
      <c r="R6150" s="16"/>
      <c r="S6150" s="16"/>
      <c r="T6150" s="16"/>
      <c r="U6150" s="16"/>
      <c r="V6150" s="16"/>
      <c r="W6150" s="16"/>
      <c r="X6150" s="17">
        <v>6</v>
      </c>
      <c r="Y6150" s="16"/>
      <c r="Z6150" s="16"/>
      <c r="AA6150" s="16"/>
      <c r="AB6150" s="16"/>
      <c r="AC6150" s="16"/>
      <c r="AD6150" s="16"/>
      <c r="AE6150" s="16"/>
      <c r="AF6150" s="16"/>
      <c r="AG6150" s="16"/>
      <c r="AH6150" s="16"/>
      <c r="AI6150" s="18">
        <v>1114.94</v>
      </c>
      <c r="AJ6150" s="22">
        <v>0</v>
      </c>
      <c r="AK6150" s="22">
        <f>AI6150*-0.029+-0.3</f>
        <v>-32.63326</v>
      </c>
      <c r="AL6150" s="22">
        <v>0</v>
      </c>
      <c r="AM6150" s="22">
        <v>0</v>
      </c>
      <c r="AN6150" s="22">
        <v>-85</v>
      </c>
      <c r="AO6150" s="22">
        <v>0</v>
      </c>
      <c r="AP6150" s="18">
        <f>SUM(AI6150:AO6150)</f>
        <v>997.30674</v>
      </c>
    </row>
    <row r="6151" ht="20.35" customHeight="1">
      <c r="A6151" t="s" s="28">
        <v>4549</v>
      </c>
      <c r="B6151" s="15">
        <v>44722</v>
      </c>
      <c r="C6151" s="17">
        <v>1</v>
      </c>
      <c r="D6151" s="16"/>
      <c r="E6151" s="31"/>
      <c r="F6151" s="31"/>
      <c r="G6151" s="16"/>
      <c r="H6151" s="16"/>
      <c r="I6151" s="16"/>
      <c r="J6151" s="16"/>
      <c r="K6151" s="16"/>
      <c r="L6151" s="16"/>
      <c r="M6151" s="16"/>
      <c r="N6151" s="16"/>
      <c r="O6151" s="16"/>
      <c r="P6151" s="16"/>
      <c r="Q6151" s="16"/>
      <c r="R6151" s="16"/>
      <c r="S6151" s="16"/>
      <c r="T6151" s="16"/>
      <c r="U6151" s="16"/>
      <c r="V6151" s="16"/>
      <c r="W6151" s="16"/>
      <c r="X6151" s="16"/>
      <c r="Y6151" s="16"/>
      <c r="Z6151" s="16"/>
      <c r="AA6151" s="16"/>
      <c r="AB6151" s="16"/>
      <c r="AC6151" s="16"/>
      <c r="AD6151" s="16"/>
      <c r="AE6151" s="16"/>
      <c r="AF6151" s="16"/>
      <c r="AG6151" s="16"/>
      <c r="AH6151" s="16"/>
      <c r="AI6151" s="18">
        <v>349.99</v>
      </c>
      <c r="AJ6151" s="22">
        <v>0</v>
      </c>
      <c r="AK6151" s="22">
        <v>0</v>
      </c>
      <c r="AL6151" s="22">
        <f>AI6151*-0.029-0.3</f>
        <v>-10.44971</v>
      </c>
      <c r="AM6151" s="22">
        <v>0</v>
      </c>
      <c r="AN6151" s="22">
        <v>-14.96</v>
      </c>
      <c r="AO6151" s="22">
        <v>0</v>
      </c>
      <c r="AP6151" s="18">
        <f>SUM(AI6151:AO6151)</f>
        <v>324.58029</v>
      </c>
    </row>
    <row r="6152" ht="20.35" customHeight="1">
      <c r="A6152" t="s" s="28">
        <v>3235</v>
      </c>
      <c r="B6152" s="15">
        <v>44722</v>
      </c>
      <c r="C6152" s="31"/>
      <c r="D6152" s="59">
        <v>2</v>
      </c>
      <c r="E6152" s="31"/>
      <c r="F6152" s="31"/>
      <c r="G6152" s="31"/>
      <c r="H6152" s="31"/>
      <c r="I6152" s="31"/>
      <c r="J6152" s="31"/>
      <c r="K6152" s="31"/>
      <c r="L6152" s="31"/>
      <c r="M6152" s="31"/>
      <c r="N6152" s="31"/>
      <c r="O6152" s="31"/>
      <c r="P6152" s="31"/>
      <c r="Q6152" s="31"/>
      <c r="R6152" s="31"/>
      <c r="S6152" s="31"/>
      <c r="T6152" s="31"/>
      <c r="U6152" s="31"/>
      <c r="V6152" s="31"/>
      <c r="W6152" s="31"/>
      <c r="X6152" s="31"/>
      <c r="Y6152" s="31"/>
      <c r="Z6152" s="31"/>
      <c r="AA6152" s="31"/>
      <c r="AB6152" s="31"/>
      <c r="AC6152" s="31"/>
      <c r="AD6152" s="31"/>
      <c r="AE6152" s="31"/>
      <c r="AF6152" s="31"/>
      <c r="AG6152" s="31"/>
      <c r="AH6152" s="31"/>
      <c r="AI6152" s="18">
        <v>600.8</v>
      </c>
      <c r="AJ6152" s="22">
        <v>0</v>
      </c>
      <c r="AK6152" s="22">
        <v>0</v>
      </c>
      <c r="AL6152" s="22">
        <v>0</v>
      </c>
      <c r="AM6152" s="22">
        <v>0</v>
      </c>
      <c r="AN6152" s="22">
        <v>-12.14</v>
      </c>
      <c r="AO6152" s="22">
        <v>0</v>
      </c>
      <c r="AP6152" s="18">
        <f>SUM(AI6152:AO6152)</f>
        <v>588.66</v>
      </c>
    </row>
    <row r="6153" ht="20.35" customHeight="1">
      <c r="A6153" t="s" s="28">
        <v>4550</v>
      </c>
      <c r="B6153" s="15">
        <v>44725</v>
      </c>
      <c r="C6153" s="16"/>
      <c r="D6153" s="16"/>
      <c r="E6153" s="31"/>
      <c r="F6153" s="31"/>
      <c r="G6153" s="16"/>
      <c r="H6153" s="16"/>
      <c r="I6153" s="16"/>
      <c r="J6153" s="16"/>
      <c r="K6153" s="16"/>
      <c r="L6153" s="16"/>
      <c r="M6153" s="16"/>
      <c r="N6153" s="16"/>
      <c r="O6153" s="16"/>
      <c r="P6153" s="16"/>
      <c r="Q6153" s="16"/>
      <c r="R6153" s="16"/>
      <c r="S6153" s="16"/>
      <c r="T6153" s="16"/>
      <c r="U6153" s="16"/>
      <c r="V6153" s="16"/>
      <c r="W6153" s="16"/>
      <c r="X6153" s="16"/>
      <c r="Y6153" s="16"/>
      <c r="Z6153" s="16"/>
      <c r="AA6153" s="16"/>
      <c r="AB6153" s="16"/>
      <c r="AC6153" s="16"/>
      <c r="AD6153" s="16"/>
      <c r="AE6153" s="16"/>
      <c r="AF6153" s="16"/>
      <c r="AG6153" s="16"/>
      <c r="AH6153" s="16"/>
      <c r="AI6153" s="18">
        <v>19.98</v>
      </c>
      <c r="AJ6153" s="22">
        <v>0</v>
      </c>
      <c r="AK6153" s="22">
        <v>0</v>
      </c>
      <c r="AL6153" s="22">
        <f>AI6153*-0.029-0.3</f>
        <v>-0.87942</v>
      </c>
      <c r="AM6153" s="22">
        <v>0</v>
      </c>
      <c r="AN6153" s="22">
        <v>-3.48</v>
      </c>
      <c r="AO6153" s="22">
        <v>0</v>
      </c>
      <c r="AP6153" s="18">
        <f>SUM(AI6153:AO6153)</f>
        <v>15.62058</v>
      </c>
    </row>
    <row r="6154" ht="20.35" customHeight="1">
      <c r="A6154" t="s" s="28">
        <v>4524</v>
      </c>
      <c r="B6154" s="15">
        <v>44725</v>
      </c>
      <c r="C6154" s="16"/>
      <c r="D6154" s="16"/>
      <c r="E6154" s="31"/>
      <c r="F6154" s="31"/>
      <c r="G6154" s="16"/>
      <c r="H6154" s="16"/>
      <c r="I6154" s="16"/>
      <c r="J6154" s="16"/>
      <c r="K6154" s="16"/>
      <c r="L6154" s="16"/>
      <c r="M6154" s="16"/>
      <c r="N6154" s="16"/>
      <c r="O6154" s="16"/>
      <c r="P6154" s="16"/>
      <c r="Q6154" s="16"/>
      <c r="R6154" s="16"/>
      <c r="S6154" s="16"/>
      <c r="T6154" s="16"/>
      <c r="U6154" s="16"/>
      <c r="V6154" s="16"/>
      <c r="W6154" s="16"/>
      <c r="X6154" s="17">
        <v>1</v>
      </c>
      <c r="Y6154" s="16"/>
      <c r="Z6154" s="16"/>
      <c r="AA6154" s="16"/>
      <c r="AB6154" s="16"/>
      <c r="AC6154" s="16"/>
      <c r="AD6154" s="16"/>
      <c r="AE6154" s="16"/>
      <c r="AF6154" s="16"/>
      <c r="AG6154" s="16"/>
      <c r="AH6154" s="16"/>
      <c r="AI6154" s="18">
        <v>199.99</v>
      </c>
      <c r="AJ6154" s="22">
        <f>AI6154*-0.029+-0.3</f>
        <v>-6.09971</v>
      </c>
      <c r="AK6154" s="22">
        <v>0</v>
      </c>
      <c r="AL6154" s="22">
        <v>0</v>
      </c>
      <c r="AM6154" s="22">
        <v>0</v>
      </c>
      <c r="AN6154" s="22">
        <v>-10.95</v>
      </c>
      <c r="AO6154" s="22">
        <v>0</v>
      </c>
      <c r="AP6154" s="18">
        <f>SUM(AI6154:AO6154)</f>
        <v>182.94029</v>
      </c>
    </row>
    <row r="6155" ht="20.35" customHeight="1">
      <c r="A6155" t="s" s="28">
        <v>4551</v>
      </c>
      <c r="B6155" s="15">
        <v>44725</v>
      </c>
      <c r="C6155" s="17">
        <v>1</v>
      </c>
      <c r="D6155" s="16"/>
      <c r="E6155" s="31"/>
      <c r="F6155" s="31"/>
      <c r="G6155" s="16"/>
      <c r="H6155" s="16"/>
      <c r="I6155" s="16"/>
      <c r="J6155" s="16"/>
      <c r="K6155" s="16"/>
      <c r="L6155" s="16"/>
      <c r="M6155" s="16"/>
      <c r="N6155" s="16"/>
      <c r="O6155" s="16"/>
      <c r="P6155" s="16"/>
      <c r="Q6155" s="16"/>
      <c r="R6155" s="16"/>
      <c r="S6155" s="16"/>
      <c r="T6155" s="16"/>
      <c r="U6155" s="16"/>
      <c r="V6155" s="16"/>
      <c r="W6155" s="16"/>
      <c r="X6155" s="16"/>
      <c r="Y6155" s="16"/>
      <c r="Z6155" s="16"/>
      <c r="AA6155" s="16"/>
      <c r="AB6155" s="16"/>
      <c r="AC6155" s="16"/>
      <c r="AD6155" s="16"/>
      <c r="AE6155" s="16"/>
      <c r="AF6155" s="16"/>
      <c r="AG6155" s="16"/>
      <c r="AH6155" s="16"/>
      <c r="AI6155" s="18">
        <v>349.99</v>
      </c>
      <c r="AJ6155" s="22">
        <v>0</v>
      </c>
      <c r="AK6155" s="22">
        <f>AI6155*-0.029+-0.3</f>
        <v>-10.44971</v>
      </c>
      <c r="AL6155" s="22">
        <v>0</v>
      </c>
      <c r="AM6155" s="22">
        <v>0</v>
      </c>
      <c r="AN6155" s="22">
        <v>-11.42</v>
      </c>
      <c r="AO6155" s="22">
        <v>0</v>
      </c>
      <c r="AP6155" s="18">
        <f>SUM(AI6155:AO6155)</f>
        <v>328.12029</v>
      </c>
    </row>
    <row r="6156" ht="20.35" customHeight="1">
      <c r="A6156" t="s" s="28">
        <v>3011</v>
      </c>
      <c r="B6156" s="15">
        <v>44725</v>
      </c>
      <c r="C6156" s="17">
        <v>1</v>
      </c>
      <c r="D6156" s="16"/>
      <c r="E6156" s="31"/>
      <c r="F6156" s="31"/>
      <c r="G6156" s="16"/>
      <c r="H6156" s="16"/>
      <c r="I6156" s="16"/>
      <c r="J6156" s="16"/>
      <c r="K6156" s="16"/>
      <c r="L6156" s="16"/>
      <c r="M6156" s="16"/>
      <c r="N6156" s="16"/>
      <c r="O6156" s="16"/>
      <c r="P6156" s="16"/>
      <c r="Q6156" s="16"/>
      <c r="R6156" s="16"/>
      <c r="S6156" s="16"/>
      <c r="T6156" s="16"/>
      <c r="U6156" s="16"/>
      <c r="V6156" s="16"/>
      <c r="W6156" s="16"/>
      <c r="X6156" s="16"/>
      <c r="Y6156" s="16"/>
      <c r="Z6156" s="16"/>
      <c r="AA6156" s="16"/>
      <c r="AB6156" s="16"/>
      <c r="AC6156" s="16"/>
      <c r="AD6156" s="16"/>
      <c r="AE6156" s="16"/>
      <c r="AF6156" s="16"/>
      <c r="AG6156" s="16"/>
      <c r="AH6156" s="16"/>
      <c r="AI6156" s="18">
        <v>359.98</v>
      </c>
      <c r="AJ6156" s="22">
        <f>AI6156*-0.029+-0.3</f>
        <v>-10.73942</v>
      </c>
      <c r="AK6156" s="22">
        <v>0</v>
      </c>
      <c r="AL6156" s="22">
        <v>0</v>
      </c>
      <c r="AM6156" s="22">
        <v>0</v>
      </c>
      <c r="AN6156" s="22">
        <v>-16.27</v>
      </c>
      <c r="AO6156" s="22">
        <v>0</v>
      </c>
      <c r="AP6156" s="18">
        <f>SUM(AI6156:AO6156)</f>
        <v>332.97058</v>
      </c>
    </row>
    <row r="6157" ht="20.35" customHeight="1">
      <c r="A6157" t="s" s="28">
        <v>4521</v>
      </c>
      <c r="B6157" s="15">
        <v>44725</v>
      </c>
      <c r="C6157" s="16"/>
      <c r="D6157" s="16"/>
      <c r="E6157" s="31"/>
      <c r="F6157" s="31"/>
      <c r="G6157" s="16"/>
      <c r="H6157" s="16"/>
      <c r="I6157" s="16"/>
      <c r="J6157" s="16"/>
      <c r="K6157" s="16"/>
      <c r="L6157" s="16"/>
      <c r="M6157" s="16"/>
      <c r="N6157" s="16"/>
      <c r="O6157" s="16"/>
      <c r="P6157" s="16"/>
      <c r="Q6157" s="16"/>
      <c r="R6157" s="16"/>
      <c r="S6157" s="16"/>
      <c r="T6157" s="16"/>
      <c r="U6157" s="16"/>
      <c r="V6157" s="16"/>
      <c r="W6157" s="16"/>
      <c r="X6157" s="16"/>
      <c r="Y6157" s="16"/>
      <c r="Z6157" s="17">
        <v>1</v>
      </c>
      <c r="AA6157" s="16"/>
      <c r="AB6157" s="16"/>
      <c r="AC6157" s="16"/>
      <c r="AD6157" s="16"/>
      <c r="AE6157" s="16"/>
      <c r="AF6157" s="16"/>
      <c r="AG6157" s="16"/>
      <c r="AH6157" s="16"/>
      <c r="AI6157" s="18">
        <v>69.97</v>
      </c>
      <c r="AJ6157" s="22">
        <v>0</v>
      </c>
      <c r="AK6157" s="22">
        <f>AI6157*-0.029+-0.3</f>
        <v>-2.32913</v>
      </c>
      <c r="AL6157" s="22">
        <v>0</v>
      </c>
      <c r="AM6157" s="22">
        <v>0</v>
      </c>
      <c r="AN6157" s="22">
        <v>-8.75</v>
      </c>
      <c r="AO6157" s="22">
        <v>0</v>
      </c>
      <c r="AP6157" s="18">
        <f>SUM(AI6157:AO6157)</f>
        <v>58.89087</v>
      </c>
    </row>
    <row r="6158" ht="20.35" customHeight="1">
      <c r="A6158" t="s" s="28">
        <v>4552</v>
      </c>
      <c r="B6158" s="15">
        <v>44725</v>
      </c>
      <c r="C6158" s="16"/>
      <c r="D6158" s="16"/>
      <c r="E6158" s="31"/>
      <c r="F6158" s="31"/>
      <c r="G6158" s="16"/>
      <c r="H6158" s="16"/>
      <c r="I6158" s="16"/>
      <c r="J6158" s="16"/>
      <c r="K6158" s="16"/>
      <c r="L6158" s="16"/>
      <c r="M6158" s="16"/>
      <c r="N6158" s="16"/>
      <c r="O6158" s="16"/>
      <c r="P6158" s="16"/>
      <c r="Q6158" s="16"/>
      <c r="R6158" s="16"/>
      <c r="S6158" s="16"/>
      <c r="T6158" s="16"/>
      <c r="U6158" s="16"/>
      <c r="V6158" s="16"/>
      <c r="W6158" s="16"/>
      <c r="X6158" s="16"/>
      <c r="Y6158" s="16"/>
      <c r="Z6158" s="17">
        <v>1</v>
      </c>
      <c r="AA6158" s="16"/>
      <c r="AB6158" s="16"/>
      <c r="AC6158" s="16"/>
      <c r="AD6158" s="16"/>
      <c r="AE6158" s="16"/>
      <c r="AF6158" s="16"/>
      <c r="AG6158" s="16"/>
      <c r="AH6158" s="16"/>
      <c r="AI6158" s="18">
        <v>79.95999999999999</v>
      </c>
      <c r="AJ6158" s="22">
        <v>0</v>
      </c>
      <c r="AK6158" s="22">
        <f>AI6158*-0.029+-0.3</f>
        <v>-2.61884</v>
      </c>
      <c r="AL6158" s="22">
        <v>0</v>
      </c>
      <c r="AM6158" s="22">
        <v>0</v>
      </c>
      <c r="AN6158" s="22">
        <v>-8.75</v>
      </c>
      <c r="AO6158" s="22">
        <v>0</v>
      </c>
      <c r="AP6158" s="18">
        <f>SUM(AI6158:AO6158)</f>
        <v>68.59116</v>
      </c>
    </row>
    <row r="6159" ht="20.35" customHeight="1">
      <c r="A6159" t="s" s="28">
        <v>4553</v>
      </c>
      <c r="B6159" s="15">
        <v>44725</v>
      </c>
      <c r="C6159" s="16"/>
      <c r="D6159" s="16"/>
      <c r="E6159" s="31"/>
      <c r="F6159" s="31"/>
      <c r="G6159" s="16"/>
      <c r="H6159" s="16"/>
      <c r="I6159" s="16"/>
      <c r="J6159" s="16"/>
      <c r="K6159" s="16"/>
      <c r="L6159" s="16"/>
      <c r="M6159" s="16"/>
      <c r="N6159" s="16"/>
      <c r="O6159" s="16"/>
      <c r="P6159" s="16"/>
      <c r="Q6159" s="16"/>
      <c r="R6159" s="16"/>
      <c r="S6159" s="16"/>
      <c r="T6159" s="16"/>
      <c r="U6159" s="16"/>
      <c r="V6159" s="16"/>
      <c r="W6159" s="16"/>
      <c r="X6159" s="16"/>
      <c r="Y6159" s="16"/>
      <c r="Z6159" s="17">
        <v>1</v>
      </c>
      <c r="AA6159" s="16"/>
      <c r="AB6159" s="16"/>
      <c r="AC6159" s="16"/>
      <c r="AD6159" s="16"/>
      <c r="AE6159" s="16"/>
      <c r="AF6159" s="16"/>
      <c r="AG6159" s="16"/>
      <c r="AH6159" s="16"/>
      <c r="AI6159" s="18">
        <v>59.98</v>
      </c>
      <c r="AJ6159" s="22">
        <v>0</v>
      </c>
      <c r="AK6159" s="22">
        <v>0</v>
      </c>
      <c r="AL6159" s="22">
        <f>AI6159*-0.029-0.3</f>
        <v>-2.03942</v>
      </c>
      <c r="AM6159" s="22">
        <v>0</v>
      </c>
      <c r="AN6159" s="22">
        <v>-8.75</v>
      </c>
      <c r="AO6159" s="22">
        <v>0</v>
      </c>
      <c r="AP6159" s="18">
        <f>SUM(AI6159:AO6159)</f>
        <v>49.19058</v>
      </c>
    </row>
    <row r="6160" ht="20.35" customHeight="1">
      <c r="A6160" t="s" s="28">
        <v>3758</v>
      </c>
      <c r="B6160" s="15">
        <v>44725</v>
      </c>
      <c r="C6160" s="16"/>
      <c r="D6160" s="16"/>
      <c r="E6160" s="31"/>
      <c r="F6160" s="31"/>
      <c r="G6160" s="16"/>
      <c r="H6160" s="16"/>
      <c r="I6160" s="17">
        <v>1</v>
      </c>
      <c r="J6160" s="16"/>
      <c r="K6160" s="16"/>
      <c r="L6160" s="16"/>
      <c r="M6160" s="16"/>
      <c r="N6160" s="16"/>
      <c r="O6160" s="16"/>
      <c r="P6160" s="16"/>
      <c r="Q6160" s="16"/>
      <c r="R6160" s="16"/>
      <c r="S6160" s="16"/>
      <c r="T6160" s="16"/>
      <c r="U6160" s="16"/>
      <c r="V6160" s="16"/>
      <c r="W6160" s="16"/>
      <c r="X6160" s="17">
        <v>1</v>
      </c>
      <c r="Y6160" s="16"/>
      <c r="Z6160" s="16"/>
      <c r="AA6160" s="16"/>
      <c r="AB6160" s="16"/>
      <c r="AC6160" s="16"/>
      <c r="AD6160" s="16"/>
      <c r="AE6160" s="16"/>
      <c r="AF6160" s="16"/>
      <c r="AG6160" s="16"/>
      <c r="AH6160" s="16"/>
      <c r="AI6160" s="18">
        <v>1549.98</v>
      </c>
      <c r="AJ6160" s="22">
        <f>AI6160*-0.029+-0.3</f>
        <v>-45.24942</v>
      </c>
      <c r="AK6160" s="22">
        <v>0</v>
      </c>
      <c r="AL6160" s="22">
        <v>0</v>
      </c>
      <c r="AM6160" s="22">
        <v>0</v>
      </c>
      <c r="AN6160" s="22">
        <v>-38.99</v>
      </c>
      <c r="AO6160" s="22">
        <v>0</v>
      </c>
      <c r="AP6160" s="18">
        <f>SUM(AI6160:AO6160)</f>
        <v>1465.74058</v>
      </c>
    </row>
    <row r="6161" ht="20.35" customHeight="1">
      <c r="A6161" t="s" s="28">
        <v>3758</v>
      </c>
      <c r="B6161" s="15">
        <v>44725</v>
      </c>
      <c r="C6161" s="16"/>
      <c r="D6161" s="16"/>
      <c r="E6161" s="31"/>
      <c r="F6161" s="31"/>
      <c r="G6161" s="16"/>
      <c r="H6161" s="16"/>
      <c r="I6161" s="16"/>
      <c r="J6161" s="16"/>
      <c r="K6161" s="16"/>
      <c r="L6161" s="16"/>
      <c r="M6161" s="16"/>
      <c r="N6161" s="16"/>
      <c r="O6161" s="16"/>
      <c r="P6161" s="16"/>
      <c r="Q6161" s="16"/>
      <c r="R6161" s="16"/>
      <c r="S6161" s="17">
        <v>2</v>
      </c>
      <c r="T6161" s="16"/>
      <c r="U6161" s="16"/>
      <c r="V6161" s="16"/>
      <c r="W6161" s="16"/>
      <c r="X6161" s="16"/>
      <c r="Y6161" s="16"/>
      <c r="Z6161" s="16"/>
      <c r="AA6161" s="16"/>
      <c r="AB6161" s="16"/>
      <c r="AC6161" s="16"/>
      <c r="AD6161" s="16"/>
      <c r="AE6161" s="16"/>
      <c r="AF6161" s="16"/>
      <c r="AG6161" s="16"/>
      <c r="AH6161" s="16"/>
      <c r="AI6161" s="18">
        <v>799.98</v>
      </c>
      <c r="AJ6161" s="22">
        <f>AI6161*-0.029+-0.3</f>
        <v>-23.49942</v>
      </c>
      <c r="AK6161" s="22">
        <v>0</v>
      </c>
      <c r="AL6161" s="22">
        <v>0</v>
      </c>
      <c r="AM6161" s="22">
        <v>0</v>
      </c>
      <c r="AN6161" s="22">
        <v>0</v>
      </c>
      <c r="AO6161" s="22">
        <v>0</v>
      </c>
      <c r="AP6161" s="18">
        <f>SUM(AI6161:AO6161)</f>
        <v>776.48058</v>
      </c>
    </row>
    <row r="6162" ht="20.35" customHeight="1">
      <c r="A6162" t="s" s="28">
        <v>4554</v>
      </c>
      <c r="B6162" s="15">
        <v>44725</v>
      </c>
      <c r="C6162" s="17">
        <v>1</v>
      </c>
      <c r="D6162" s="16"/>
      <c r="E6162" s="59">
        <v>1</v>
      </c>
      <c r="F6162" s="31"/>
      <c r="G6162" s="16"/>
      <c r="H6162" s="16"/>
      <c r="I6162" s="16"/>
      <c r="J6162" s="16"/>
      <c r="K6162" s="16"/>
      <c r="L6162" s="16"/>
      <c r="M6162" s="16"/>
      <c r="N6162" s="16"/>
      <c r="O6162" s="16"/>
      <c r="P6162" s="16"/>
      <c r="Q6162" s="16"/>
      <c r="R6162" s="16"/>
      <c r="S6162" s="16"/>
      <c r="T6162" s="16"/>
      <c r="U6162" s="16"/>
      <c r="V6162" s="16"/>
      <c r="W6162" s="16"/>
      <c r="X6162" s="16"/>
      <c r="Y6162" s="16"/>
      <c r="Z6162" s="16"/>
      <c r="AA6162" s="16"/>
      <c r="AB6162" s="16"/>
      <c r="AC6162" s="16"/>
      <c r="AD6162" s="16"/>
      <c r="AE6162" s="16"/>
      <c r="AF6162" s="16"/>
      <c r="AG6162" s="16"/>
      <c r="AH6162" s="16"/>
      <c r="AI6162" s="18">
        <v>645.42</v>
      </c>
      <c r="AJ6162" s="22">
        <f>AI6162*-0.029+-0.3</f>
        <v>-19.01718</v>
      </c>
      <c r="AK6162" s="22">
        <v>0</v>
      </c>
      <c r="AL6162" s="22">
        <v>0</v>
      </c>
      <c r="AM6162" s="22">
        <v>0</v>
      </c>
      <c r="AN6162" s="22">
        <v>-14.61</v>
      </c>
      <c r="AO6162" s="22">
        <v>0</v>
      </c>
      <c r="AP6162" s="18">
        <f>SUM(AI6162:AO6162)</f>
        <v>611.79282</v>
      </c>
    </row>
    <row r="6163" ht="20.35" customHeight="1">
      <c r="A6163" t="s" s="28">
        <v>4555</v>
      </c>
      <c r="B6163" s="15">
        <v>44725</v>
      </c>
      <c r="C6163" s="16"/>
      <c r="D6163" s="16"/>
      <c r="E6163" s="31"/>
      <c r="F6163" s="31"/>
      <c r="G6163" s="16"/>
      <c r="H6163" s="16"/>
      <c r="I6163" s="16"/>
      <c r="J6163" s="16"/>
      <c r="K6163" s="16"/>
      <c r="L6163" s="16"/>
      <c r="M6163" s="16"/>
      <c r="N6163" s="16"/>
      <c r="O6163" s="16"/>
      <c r="P6163" s="16"/>
      <c r="Q6163" s="16"/>
      <c r="R6163" s="16"/>
      <c r="S6163" s="16"/>
      <c r="T6163" s="16"/>
      <c r="U6163" s="16"/>
      <c r="V6163" s="16"/>
      <c r="W6163" s="16"/>
      <c r="X6163" s="17">
        <v>2</v>
      </c>
      <c r="Y6163" s="16"/>
      <c r="Z6163" s="16"/>
      <c r="AA6163" s="16"/>
      <c r="AB6163" s="16"/>
      <c r="AC6163" s="16"/>
      <c r="AD6163" s="16"/>
      <c r="AE6163" s="16"/>
      <c r="AF6163" s="16"/>
      <c r="AG6163" s="16"/>
      <c r="AH6163" s="16"/>
      <c r="AI6163" s="18">
        <v>382.37</v>
      </c>
      <c r="AJ6163" s="22">
        <f>AI6163*-0.029+-0.3</f>
        <v>-11.38873</v>
      </c>
      <c r="AK6163" s="22">
        <v>0</v>
      </c>
      <c r="AL6163" s="22">
        <v>0</v>
      </c>
      <c r="AM6163" s="22">
        <v>0</v>
      </c>
      <c r="AN6163" s="22">
        <v>-10.95</v>
      </c>
      <c r="AO6163" s="22">
        <v>0</v>
      </c>
      <c r="AP6163" s="18">
        <f>SUM(AI6163:AO6163)</f>
        <v>360.03127</v>
      </c>
    </row>
    <row r="6164" ht="20.35" customHeight="1">
      <c r="A6164" t="s" s="28">
        <v>2923</v>
      </c>
      <c r="B6164" s="15">
        <v>44725</v>
      </c>
      <c r="C6164" s="16"/>
      <c r="D6164" s="16"/>
      <c r="E6164" s="31"/>
      <c r="F6164" s="31"/>
      <c r="G6164" s="16"/>
      <c r="H6164" s="16"/>
      <c r="I6164" s="16"/>
      <c r="J6164" s="16"/>
      <c r="K6164" s="16"/>
      <c r="L6164" s="16"/>
      <c r="M6164" s="16"/>
      <c r="N6164" s="16"/>
      <c r="O6164" s="16"/>
      <c r="P6164" s="16"/>
      <c r="Q6164" s="16"/>
      <c r="R6164" s="16"/>
      <c r="S6164" s="17">
        <v>1</v>
      </c>
      <c r="T6164" s="16"/>
      <c r="U6164" s="16"/>
      <c r="V6164" s="16"/>
      <c r="W6164" s="16"/>
      <c r="X6164" s="16"/>
      <c r="Y6164" s="16"/>
      <c r="Z6164" s="16"/>
      <c r="AA6164" s="16"/>
      <c r="AB6164" s="16"/>
      <c r="AC6164" s="16"/>
      <c r="AD6164" s="16"/>
      <c r="AE6164" s="16"/>
      <c r="AF6164" s="16"/>
      <c r="AG6164" s="16"/>
      <c r="AH6164" s="16"/>
      <c r="AI6164" s="18">
        <v>314.99</v>
      </c>
      <c r="AJ6164" s="22">
        <v>0</v>
      </c>
      <c r="AK6164" s="22">
        <v>0</v>
      </c>
      <c r="AL6164" s="22">
        <v>0</v>
      </c>
      <c r="AM6164" s="22">
        <v>0</v>
      </c>
      <c r="AN6164" s="22">
        <v>-10.95</v>
      </c>
      <c r="AO6164" s="22">
        <v>0</v>
      </c>
      <c r="AP6164" s="18">
        <f>SUM(AI6164:AO6164)</f>
        <v>304.04</v>
      </c>
    </row>
    <row r="6165" ht="20.35" customHeight="1">
      <c r="A6165" t="s" s="28">
        <v>4556</v>
      </c>
      <c r="B6165" s="15">
        <v>44725</v>
      </c>
      <c r="C6165" s="16"/>
      <c r="D6165" s="16"/>
      <c r="E6165" s="31"/>
      <c r="F6165" s="31"/>
      <c r="G6165" s="16"/>
      <c r="H6165" s="16"/>
      <c r="I6165" s="16"/>
      <c r="J6165" s="16"/>
      <c r="K6165" s="16"/>
      <c r="L6165" s="16"/>
      <c r="M6165" s="16"/>
      <c r="N6165" s="16"/>
      <c r="O6165" s="16"/>
      <c r="P6165" s="16"/>
      <c r="Q6165" s="16"/>
      <c r="R6165" s="16"/>
      <c r="S6165" s="17">
        <v>1</v>
      </c>
      <c r="T6165" s="16"/>
      <c r="U6165" s="16"/>
      <c r="V6165" s="16"/>
      <c r="W6165" s="16"/>
      <c r="X6165" s="16"/>
      <c r="Y6165" s="16"/>
      <c r="Z6165" s="16"/>
      <c r="AA6165" s="16"/>
      <c r="AB6165" s="16"/>
      <c r="AC6165" s="16"/>
      <c r="AD6165" s="16"/>
      <c r="AE6165" s="16"/>
      <c r="AF6165" s="16"/>
      <c r="AG6165" s="16"/>
      <c r="AH6165" s="16"/>
      <c r="AI6165" s="18">
        <v>451.94</v>
      </c>
      <c r="AJ6165" s="22">
        <f>AI6165*-0.029+-0.3</f>
        <v>-13.40626</v>
      </c>
      <c r="AK6165" s="22">
        <v>0</v>
      </c>
      <c r="AL6165" s="22">
        <v>0</v>
      </c>
      <c r="AM6165" s="22">
        <v>0</v>
      </c>
      <c r="AN6165" s="22">
        <v>-10.95</v>
      </c>
      <c r="AO6165" s="22">
        <v>0</v>
      </c>
      <c r="AP6165" s="18">
        <f>SUM(AI6165:AO6165)</f>
        <v>427.58374</v>
      </c>
    </row>
    <row r="6166" ht="20.35" customHeight="1">
      <c r="A6166" t="s" s="28">
        <v>4529</v>
      </c>
      <c r="B6166" s="15">
        <v>44725</v>
      </c>
      <c r="C6166" s="16"/>
      <c r="D6166" s="16"/>
      <c r="E6166" s="31"/>
      <c r="F6166" s="31"/>
      <c r="G6166" s="16"/>
      <c r="H6166" s="16"/>
      <c r="I6166" s="16"/>
      <c r="J6166" s="16"/>
      <c r="K6166" s="16"/>
      <c r="L6166" s="16"/>
      <c r="M6166" s="16"/>
      <c r="N6166" s="16"/>
      <c r="O6166" s="16"/>
      <c r="P6166" s="16"/>
      <c r="Q6166" s="16"/>
      <c r="R6166" s="16"/>
      <c r="S6166" s="17">
        <v>1</v>
      </c>
      <c r="T6166" s="16"/>
      <c r="U6166" s="16"/>
      <c r="V6166" s="16"/>
      <c r="W6166" s="16"/>
      <c r="X6166" s="16"/>
      <c r="Y6166" s="16"/>
      <c r="Z6166" s="17">
        <v>2</v>
      </c>
      <c r="AA6166" s="16"/>
      <c r="AB6166" s="16"/>
      <c r="AC6166" s="16"/>
      <c r="AD6166" s="16"/>
      <c r="AE6166" s="16"/>
      <c r="AF6166" s="16"/>
      <c r="AG6166" s="16"/>
      <c r="AH6166" s="16"/>
      <c r="AI6166" s="18">
        <v>573.6</v>
      </c>
      <c r="AJ6166" s="22">
        <f>AI6166*-0.029+-0.3</f>
        <v>-16.9344</v>
      </c>
      <c r="AK6166" s="22">
        <v>0</v>
      </c>
      <c r="AL6166" s="22">
        <v>0</v>
      </c>
      <c r="AM6166" s="22">
        <v>0</v>
      </c>
      <c r="AN6166" s="22">
        <v>-14.62</v>
      </c>
      <c r="AO6166" s="22">
        <v>-46.16</v>
      </c>
      <c r="AP6166" s="18">
        <f>SUM(AI6166:AO6166)</f>
        <v>495.8856</v>
      </c>
    </row>
    <row r="6167" ht="20.35" customHeight="1">
      <c r="A6167" t="s" s="28">
        <v>4557</v>
      </c>
      <c r="B6167" s="15">
        <v>44726</v>
      </c>
      <c r="C6167" s="16"/>
      <c r="D6167" s="16"/>
      <c r="E6167" s="31"/>
      <c r="F6167" s="31"/>
      <c r="G6167" s="16"/>
      <c r="H6167" s="16"/>
      <c r="I6167" s="16"/>
      <c r="J6167" s="16"/>
      <c r="K6167" s="16"/>
      <c r="L6167" s="16"/>
      <c r="M6167" s="16"/>
      <c r="N6167" s="16"/>
      <c r="O6167" s="16"/>
      <c r="P6167" s="16"/>
      <c r="Q6167" s="16"/>
      <c r="R6167" s="16"/>
      <c r="S6167" s="16"/>
      <c r="T6167" s="16"/>
      <c r="U6167" s="16"/>
      <c r="V6167" s="16"/>
      <c r="W6167" s="16"/>
      <c r="X6167" s="16"/>
      <c r="Y6167" s="16"/>
      <c r="Z6167" s="16"/>
      <c r="AA6167" s="17">
        <v>4</v>
      </c>
      <c r="AB6167" s="16"/>
      <c r="AC6167" s="16"/>
      <c r="AD6167" s="16"/>
      <c r="AE6167" s="16"/>
      <c r="AF6167" s="16"/>
      <c r="AG6167" s="16"/>
      <c r="AH6167" s="16"/>
      <c r="AI6167" s="18">
        <v>217.46</v>
      </c>
      <c r="AJ6167" s="22">
        <f>AI6167*-0.029+-0.3</f>
        <v>-6.60634</v>
      </c>
      <c r="AK6167" s="22">
        <v>0</v>
      </c>
      <c r="AL6167" s="22">
        <v>0</v>
      </c>
      <c r="AM6167" s="22">
        <v>0</v>
      </c>
      <c r="AN6167" s="22">
        <v>0</v>
      </c>
      <c r="AO6167" s="22">
        <v>-17.5</v>
      </c>
      <c r="AP6167" s="18">
        <f>SUM(AI6167:AO6167)</f>
        <v>193.35366</v>
      </c>
    </row>
    <row r="6168" ht="20.35" customHeight="1">
      <c r="A6168" t="s" s="28">
        <v>4558</v>
      </c>
      <c r="B6168" s="15">
        <v>44726</v>
      </c>
      <c r="C6168" s="16"/>
      <c r="D6168" s="16"/>
      <c r="E6168" s="31"/>
      <c r="F6168" s="31"/>
      <c r="G6168" s="16"/>
      <c r="H6168" s="16"/>
      <c r="I6168" s="16"/>
      <c r="J6168" s="16"/>
      <c r="K6168" s="16"/>
      <c r="L6168" s="16"/>
      <c r="M6168" s="16"/>
      <c r="N6168" s="16"/>
      <c r="O6168" s="16"/>
      <c r="P6168" s="16"/>
      <c r="Q6168" s="16"/>
      <c r="R6168" s="16"/>
      <c r="S6168" s="17">
        <v>1</v>
      </c>
      <c r="T6168" s="16"/>
      <c r="U6168" s="16"/>
      <c r="V6168" s="16"/>
      <c r="W6168" s="16"/>
      <c r="X6168" s="16"/>
      <c r="Y6168" s="16"/>
      <c r="Z6168" s="16"/>
      <c r="AA6168" s="16"/>
      <c r="AB6168" s="16"/>
      <c r="AC6168" s="16"/>
      <c r="AD6168" s="16"/>
      <c r="AE6168" s="16"/>
      <c r="AF6168" s="16"/>
      <c r="AG6168" s="16"/>
      <c r="AH6168" s="16"/>
      <c r="AI6168" s="18">
        <v>434.99</v>
      </c>
      <c r="AJ6168" s="22">
        <f>AI6168*-0.029+-0.3</f>
        <v>-12.91471</v>
      </c>
      <c r="AK6168" s="22">
        <v>0</v>
      </c>
      <c r="AL6168" s="22">
        <v>0</v>
      </c>
      <c r="AM6168" s="22">
        <v>0</v>
      </c>
      <c r="AN6168" s="22">
        <v>-10.95</v>
      </c>
      <c r="AO6168" s="22">
        <v>0</v>
      </c>
      <c r="AP6168" s="18">
        <f>SUM(AI6168:AO6168)</f>
        <v>411.12529</v>
      </c>
    </row>
    <row r="6169" ht="20.35" customHeight="1">
      <c r="A6169" t="s" s="28">
        <v>1166</v>
      </c>
      <c r="B6169" s="15">
        <v>44726</v>
      </c>
      <c r="C6169" s="16"/>
      <c r="D6169" s="16"/>
      <c r="E6169" s="31"/>
      <c r="F6169" s="31"/>
      <c r="G6169" s="16"/>
      <c r="H6169" s="16"/>
      <c r="I6169" s="16"/>
      <c r="J6169" s="16"/>
      <c r="K6169" s="16"/>
      <c r="L6169" s="16"/>
      <c r="M6169" s="17">
        <v>4</v>
      </c>
      <c r="N6169" s="16"/>
      <c r="O6169" s="16"/>
      <c r="P6169" s="16"/>
      <c r="Q6169" s="16"/>
      <c r="R6169" s="16"/>
      <c r="S6169" s="16"/>
      <c r="T6169" s="16"/>
      <c r="U6169" s="16"/>
      <c r="V6169" s="16"/>
      <c r="W6169" s="16"/>
      <c r="X6169" s="17">
        <v>18</v>
      </c>
      <c r="Y6169" s="16"/>
      <c r="Z6169" s="16"/>
      <c r="AA6169" s="16"/>
      <c r="AB6169" s="16"/>
      <c r="AC6169" s="16"/>
      <c r="AD6169" s="16"/>
      <c r="AE6169" s="16"/>
      <c r="AF6169" s="16"/>
      <c r="AG6169" s="16"/>
      <c r="AH6169" s="16"/>
      <c r="AI6169" s="18">
        <v>2173</v>
      </c>
      <c r="AJ6169" s="22">
        <v>0</v>
      </c>
      <c r="AK6169" s="22">
        <v>0</v>
      </c>
      <c r="AL6169" s="22">
        <v>0</v>
      </c>
      <c r="AM6169" s="22">
        <v>0</v>
      </c>
      <c r="AN6169" s="22">
        <v>-33.07</v>
      </c>
      <c r="AO6169" s="22">
        <v>0</v>
      </c>
      <c r="AP6169" s="18">
        <f>SUM(AI6169:AO6169)</f>
        <v>2139.93</v>
      </c>
    </row>
    <row r="6170" ht="20.35" customHeight="1">
      <c r="A6170" t="s" s="28">
        <v>4223</v>
      </c>
      <c r="B6170" s="15">
        <v>44726</v>
      </c>
      <c r="C6170" s="17">
        <v>2</v>
      </c>
      <c r="D6170" s="16"/>
      <c r="E6170" s="31"/>
      <c r="F6170" s="31"/>
      <c r="G6170" s="16"/>
      <c r="H6170" s="16"/>
      <c r="I6170" s="16"/>
      <c r="J6170" s="16"/>
      <c r="K6170" s="16"/>
      <c r="L6170" s="16"/>
      <c r="M6170" s="16"/>
      <c r="N6170" s="16"/>
      <c r="O6170" s="16"/>
      <c r="P6170" s="16"/>
      <c r="Q6170" s="16"/>
      <c r="R6170" s="16"/>
      <c r="S6170" s="16"/>
      <c r="T6170" s="16"/>
      <c r="U6170" s="16"/>
      <c r="V6170" s="16"/>
      <c r="W6170" s="16"/>
      <c r="X6170" s="17">
        <v>2</v>
      </c>
      <c r="Y6170" s="16"/>
      <c r="Z6170" s="16"/>
      <c r="AA6170" s="16"/>
      <c r="AB6170" s="16"/>
      <c r="AC6170" s="16"/>
      <c r="AD6170" s="16"/>
      <c r="AE6170" s="16"/>
      <c r="AF6170" s="16"/>
      <c r="AG6170" s="16"/>
      <c r="AH6170" s="16"/>
      <c r="AI6170" s="18">
        <v>908.96</v>
      </c>
      <c r="AJ6170" s="22">
        <v>0</v>
      </c>
      <c r="AK6170" s="22">
        <v>0</v>
      </c>
      <c r="AL6170" s="22">
        <v>0</v>
      </c>
      <c r="AM6170" s="22">
        <v>0</v>
      </c>
      <c r="AN6170" s="22">
        <v>-13.41</v>
      </c>
      <c r="AO6170" s="22">
        <v>0</v>
      </c>
      <c r="AP6170" s="18">
        <f>SUM(AI6170:AO6170)</f>
        <v>895.55</v>
      </c>
    </row>
    <row r="6171" ht="20.35" customHeight="1">
      <c r="A6171" t="s" s="28">
        <v>4559</v>
      </c>
      <c r="B6171" s="15">
        <v>44726</v>
      </c>
      <c r="C6171" s="17">
        <v>1</v>
      </c>
      <c r="D6171" s="16"/>
      <c r="E6171" s="31"/>
      <c r="F6171" s="31"/>
      <c r="G6171" s="16"/>
      <c r="H6171" s="16"/>
      <c r="I6171" s="16"/>
      <c r="J6171" s="16"/>
      <c r="K6171" s="16"/>
      <c r="L6171" s="16"/>
      <c r="M6171" s="16"/>
      <c r="N6171" s="16"/>
      <c r="O6171" s="16"/>
      <c r="P6171" s="16"/>
      <c r="Q6171" s="16"/>
      <c r="R6171" s="16"/>
      <c r="S6171" s="16"/>
      <c r="T6171" s="16"/>
      <c r="U6171" s="16"/>
      <c r="V6171" s="16"/>
      <c r="W6171" s="16"/>
      <c r="X6171" s="16"/>
      <c r="Y6171" s="16"/>
      <c r="Z6171" s="16"/>
      <c r="AA6171" s="16"/>
      <c r="AB6171" s="16"/>
      <c r="AC6171" s="16"/>
      <c r="AD6171" s="16"/>
      <c r="AE6171" s="16"/>
      <c r="AF6171" s="16"/>
      <c r="AG6171" s="16"/>
      <c r="AH6171" s="16"/>
      <c r="AI6171" s="18">
        <v>349.99</v>
      </c>
      <c r="AJ6171" s="22">
        <v>0</v>
      </c>
      <c r="AK6171" s="22">
        <f>AI6171*-0.029+-0.3</f>
        <v>-10.44971</v>
      </c>
      <c r="AL6171" s="22">
        <v>0</v>
      </c>
      <c r="AM6171" s="22">
        <v>0</v>
      </c>
      <c r="AN6171" s="22">
        <v>-14.96</v>
      </c>
      <c r="AO6171" s="22">
        <v>0</v>
      </c>
      <c r="AP6171" s="18">
        <f>SUM(AI6171:AO6171)</f>
        <v>324.58029</v>
      </c>
    </row>
    <row r="6172" ht="20.35" customHeight="1">
      <c r="A6172" t="s" s="28">
        <v>4560</v>
      </c>
      <c r="B6172" s="15">
        <v>44726</v>
      </c>
      <c r="C6172" s="16"/>
      <c r="D6172" s="16"/>
      <c r="E6172" s="31"/>
      <c r="F6172" s="31"/>
      <c r="G6172" s="16"/>
      <c r="H6172" s="16"/>
      <c r="I6172" s="16"/>
      <c r="J6172" s="16"/>
      <c r="K6172" s="16"/>
      <c r="L6172" s="16"/>
      <c r="M6172" s="16"/>
      <c r="N6172" s="16"/>
      <c r="O6172" s="16"/>
      <c r="P6172" s="16"/>
      <c r="Q6172" s="16"/>
      <c r="R6172" s="16"/>
      <c r="S6172" s="16"/>
      <c r="T6172" s="16"/>
      <c r="U6172" s="16"/>
      <c r="V6172" s="16"/>
      <c r="W6172" s="16"/>
      <c r="X6172" s="17">
        <v>1</v>
      </c>
      <c r="Y6172" s="16"/>
      <c r="Z6172" s="17">
        <v>2</v>
      </c>
      <c r="AA6172" s="16"/>
      <c r="AB6172" s="16"/>
      <c r="AC6172" s="16"/>
      <c r="AD6172" s="16"/>
      <c r="AE6172" s="16"/>
      <c r="AF6172" s="16"/>
      <c r="AG6172" s="16"/>
      <c r="AH6172" s="16"/>
      <c r="AI6172" s="18">
        <v>219.97</v>
      </c>
      <c r="AJ6172" s="22">
        <f>AI6172*-0.029+-0.3</f>
        <v>-6.67913</v>
      </c>
      <c r="AK6172" s="22">
        <v>0</v>
      </c>
      <c r="AL6172" s="22">
        <v>0</v>
      </c>
      <c r="AM6172" s="22">
        <v>0</v>
      </c>
      <c r="AN6172" s="22">
        <v>-10.95</v>
      </c>
      <c r="AO6172" s="22">
        <v>0</v>
      </c>
      <c r="AP6172" s="18">
        <f>SUM(AI6172:AO6172)</f>
        <v>202.34087</v>
      </c>
    </row>
    <row r="6173" ht="20.35" customHeight="1">
      <c r="A6173" t="s" s="28">
        <v>4561</v>
      </c>
      <c r="B6173" s="15">
        <v>44727</v>
      </c>
      <c r="C6173" s="16"/>
      <c r="D6173" s="16"/>
      <c r="E6173" s="31"/>
      <c r="F6173" s="31"/>
      <c r="G6173" s="16"/>
      <c r="H6173" s="16"/>
      <c r="I6173" s="17">
        <v>6</v>
      </c>
      <c r="J6173" s="16"/>
      <c r="K6173" s="16"/>
      <c r="L6173" s="16"/>
      <c r="M6173" s="16"/>
      <c r="N6173" s="16"/>
      <c r="O6173" s="16"/>
      <c r="P6173" s="16"/>
      <c r="Q6173" s="16"/>
      <c r="R6173" s="16"/>
      <c r="S6173" s="16"/>
      <c r="T6173" s="16"/>
      <c r="U6173" s="16"/>
      <c r="V6173" s="16"/>
      <c r="W6173" s="16"/>
      <c r="X6173" s="17">
        <v>6</v>
      </c>
      <c r="Y6173" s="16"/>
      <c r="Z6173" s="31"/>
      <c r="AA6173" s="16"/>
      <c r="AB6173" s="16"/>
      <c r="AC6173" s="16"/>
      <c r="AD6173" s="16"/>
      <c r="AE6173" s="16"/>
      <c r="AF6173" s="16"/>
      <c r="AG6173" s="16"/>
      <c r="AH6173" s="16"/>
      <c r="AI6173" s="18">
        <v>8675.34</v>
      </c>
      <c r="AJ6173" s="22">
        <f>AI6173*-0.029+-0.3</f>
        <v>-251.88486</v>
      </c>
      <c r="AK6173" s="22">
        <v>0</v>
      </c>
      <c r="AL6173" s="22">
        <v>0</v>
      </c>
      <c r="AM6173" s="22">
        <v>0</v>
      </c>
      <c r="AN6173" s="22">
        <v>-121.68</v>
      </c>
      <c r="AO6173" s="22">
        <v>0</v>
      </c>
      <c r="AP6173" s="18">
        <f>SUM(AI6173:AO6173)</f>
        <v>8301.77514</v>
      </c>
    </row>
    <row r="6174" ht="20.35" customHeight="1">
      <c r="A6174" t="s" s="28">
        <v>4562</v>
      </c>
      <c r="B6174" s="15">
        <v>44727</v>
      </c>
      <c r="C6174" s="17">
        <v>1</v>
      </c>
      <c r="D6174" s="16"/>
      <c r="E6174" s="31"/>
      <c r="F6174" s="31"/>
      <c r="G6174" s="16"/>
      <c r="H6174" s="16"/>
      <c r="I6174" s="16"/>
      <c r="J6174" s="16"/>
      <c r="K6174" s="16"/>
      <c r="L6174" s="16"/>
      <c r="M6174" s="16"/>
      <c r="N6174" s="16"/>
      <c r="O6174" s="16"/>
      <c r="P6174" s="16"/>
      <c r="Q6174" s="16"/>
      <c r="R6174" s="16"/>
      <c r="S6174" s="16"/>
      <c r="T6174" s="16"/>
      <c r="U6174" s="16"/>
      <c r="V6174" s="16"/>
      <c r="W6174" s="16"/>
      <c r="X6174" s="16"/>
      <c r="Y6174" s="16"/>
      <c r="Z6174" s="16"/>
      <c r="AA6174" s="16"/>
      <c r="AB6174" s="16"/>
      <c r="AC6174" s="16"/>
      <c r="AD6174" s="16"/>
      <c r="AE6174" s="16"/>
      <c r="AF6174" s="16"/>
      <c r="AG6174" s="16"/>
      <c r="AH6174" s="16"/>
      <c r="AI6174" s="18">
        <v>380.61</v>
      </c>
      <c r="AJ6174" s="22">
        <f>AI6174*-0.029+-0.3</f>
        <v>-11.33769</v>
      </c>
      <c r="AK6174" s="22">
        <v>0</v>
      </c>
      <c r="AL6174" s="22">
        <v>0</v>
      </c>
      <c r="AM6174" s="22">
        <v>0</v>
      </c>
      <c r="AN6174" s="22">
        <v>-13.41</v>
      </c>
      <c r="AO6174" s="22">
        <v>-30.62</v>
      </c>
      <c r="AP6174" s="18">
        <f>SUM(AI6174:AO6174)</f>
        <v>325.24231</v>
      </c>
    </row>
    <row r="6175" ht="20.35" customHeight="1">
      <c r="A6175" t="s" s="28">
        <v>3235</v>
      </c>
      <c r="B6175" s="15">
        <v>44727</v>
      </c>
      <c r="C6175" s="16"/>
      <c r="D6175" s="16"/>
      <c r="E6175" s="31"/>
      <c r="F6175" s="31"/>
      <c r="G6175" s="16"/>
      <c r="H6175" s="16"/>
      <c r="I6175" s="16"/>
      <c r="J6175" s="16"/>
      <c r="K6175" s="16"/>
      <c r="L6175" s="16"/>
      <c r="M6175" s="16"/>
      <c r="N6175" s="16"/>
      <c r="O6175" s="16"/>
      <c r="P6175" s="16"/>
      <c r="Q6175" s="16"/>
      <c r="R6175" s="16"/>
      <c r="S6175" s="16"/>
      <c r="T6175" s="16"/>
      <c r="U6175" s="16"/>
      <c r="V6175" s="16"/>
      <c r="W6175" s="16"/>
      <c r="X6175" s="17">
        <v>100</v>
      </c>
      <c r="Y6175" s="16"/>
      <c r="Z6175" s="16"/>
      <c r="AA6175" s="16"/>
      <c r="AB6175" s="16"/>
      <c r="AC6175" s="16"/>
      <c r="AD6175" s="16"/>
      <c r="AE6175" s="16"/>
      <c r="AF6175" s="16"/>
      <c r="AG6175" s="16"/>
      <c r="AH6175" s="16"/>
      <c r="AI6175" s="18">
        <v>7600</v>
      </c>
      <c r="AJ6175" s="22">
        <v>0</v>
      </c>
      <c r="AK6175" s="22">
        <v>0</v>
      </c>
      <c r="AL6175" s="22">
        <v>0</v>
      </c>
      <c r="AM6175" s="22">
        <v>0</v>
      </c>
      <c r="AN6175" s="22">
        <v>-130.18</v>
      </c>
      <c r="AO6175" s="22">
        <v>0</v>
      </c>
      <c r="AP6175" s="18">
        <f>SUM(AI6175:AO6175)</f>
        <v>7469.82</v>
      </c>
    </row>
    <row r="6176" ht="20.35" customHeight="1">
      <c r="A6176" t="s" s="28">
        <v>969</v>
      </c>
      <c r="B6176" s="15">
        <v>44727</v>
      </c>
      <c r="C6176" s="16"/>
      <c r="D6176" s="16"/>
      <c r="E6176" s="31"/>
      <c r="F6176" s="31"/>
      <c r="G6176" s="16"/>
      <c r="H6176" s="16"/>
      <c r="I6176" s="16"/>
      <c r="J6176" s="16"/>
      <c r="K6176" s="16"/>
      <c r="L6176" s="16"/>
      <c r="M6176" s="16"/>
      <c r="N6176" s="16"/>
      <c r="O6176" s="16"/>
      <c r="P6176" s="16"/>
      <c r="Q6176" s="16"/>
      <c r="R6176" s="16"/>
      <c r="S6176" s="16"/>
      <c r="T6176" s="16"/>
      <c r="U6176" s="16"/>
      <c r="V6176" s="16"/>
      <c r="W6176" s="16"/>
      <c r="X6176" s="17">
        <v>14</v>
      </c>
      <c r="Y6176" s="16"/>
      <c r="Z6176" s="16"/>
      <c r="AA6176" s="16"/>
      <c r="AB6176" s="16"/>
      <c r="AC6176" s="16"/>
      <c r="AD6176" s="16"/>
      <c r="AE6176" s="16"/>
      <c r="AF6176" s="16"/>
      <c r="AG6176" s="16"/>
      <c r="AH6176" s="16"/>
      <c r="AI6176" s="18">
        <v>3600</v>
      </c>
      <c r="AJ6176" s="22">
        <v>0</v>
      </c>
      <c r="AK6176" s="22">
        <v>0</v>
      </c>
      <c r="AL6176" s="22">
        <v>0</v>
      </c>
      <c r="AM6176" s="22">
        <v>0</v>
      </c>
      <c r="AN6176" s="22">
        <v>-52.85</v>
      </c>
      <c r="AO6176" s="22">
        <v>0</v>
      </c>
      <c r="AP6176" s="18">
        <f>SUM(AI6176:AO6176)</f>
        <v>3547.15</v>
      </c>
    </row>
    <row r="6177" ht="20.35" customHeight="1">
      <c r="A6177" t="s" s="28">
        <v>4563</v>
      </c>
      <c r="B6177" s="15">
        <v>44727</v>
      </c>
      <c r="C6177" s="16"/>
      <c r="D6177" s="16"/>
      <c r="E6177" s="31"/>
      <c r="F6177" s="31"/>
      <c r="G6177" s="16"/>
      <c r="H6177" s="16"/>
      <c r="I6177" s="16"/>
      <c r="J6177" s="16"/>
      <c r="K6177" s="16"/>
      <c r="L6177" s="16"/>
      <c r="M6177" s="16"/>
      <c r="N6177" s="16"/>
      <c r="O6177" s="16"/>
      <c r="P6177" s="16"/>
      <c r="Q6177" s="16"/>
      <c r="R6177" s="16"/>
      <c r="S6177" s="16"/>
      <c r="T6177" s="16"/>
      <c r="U6177" s="16"/>
      <c r="V6177" s="16"/>
      <c r="W6177" s="16"/>
      <c r="X6177" s="17">
        <v>2</v>
      </c>
      <c r="Y6177" s="16"/>
      <c r="Z6177" s="16"/>
      <c r="AA6177" s="16"/>
      <c r="AB6177" s="16"/>
      <c r="AC6177" s="16"/>
      <c r="AD6177" s="16"/>
      <c r="AE6177" s="16"/>
      <c r="AF6177" s="16"/>
      <c r="AG6177" s="16"/>
      <c r="AH6177" s="16"/>
      <c r="AI6177" s="18">
        <v>499.98</v>
      </c>
      <c r="AJ6177" s="22">
        <f>AI6177*-0.029+-0.3</f>
        <v>-14.79942</v>
      </c>
      <c r="AK6177" s="22">
        <v>0</v>
      </c>
      <c r="AL6177" s="22">
        <v>0</v>
      </c>
      <c r="AM6177" s="22">
        <v>0</v>
      </c>
      <c r="AN6177" s="22">
        <v>-18.98</v>
      </c>
      <c r="AO6177" s="22">
        <v>0</v>
      </c>
      <c r="AP6177" s="18">
        <f>SUM(AI6177:AO6177)</f>
        <v>466.20058</v>
      </c>
    </row>
    <row r="6178" ht="20.35" customHeight="1">
      <c r="A6178" t="s" s="28">
        <v>4490</v>
      </c>
      <c r="B6178" s="15">
        <v>44727</v>
      </c>
      <c r="C6178" s="16"/>
      <c r="D6178" s="16"/>
      <c r="E6178" s="31"/>
      <c r="F6178" s="31"/>
      <c r="G6178" s="16"/>
      <c r="H6178" s="16"/>
      <c r="I6178" s="16"/>
      <c r="J6178" s="16"/>
      <c r="K6178" s="16"/>
      <c r="L6178" s="16"/>
      <c r="M6178" s="16"/>
      <c r="N6178" s="16"/>
      <c r="O6178" s="16"/>
      <c r="P6178" s="16"/>
      <c r="Q6178" s="16"/>
      <c r="R6178" s="16"/>
      <c r="S6178" s="16"/>
      <c r="T6178" s="16"/>
      <c r="U6178" s="16"/>
      <c r="V6178" s="16"/>
      <c r="W6178" s="16"/>
      <c r="X6178" s="17">
        <v>1</v>
      </c>
      <c r="Y6178" s="16"/>
      <c r="Z6178" s="16"/>
      <c r="AA6178" s="16"/>
      <c r="AB6178" s="16"/>
      <c r="AC6178" s="16"/>
      <c r="AD6178" s="16"/>
      <c r="AE6178" s="16"/>
      <c r="AF6178" s="16"/>
      <c r="AG6178" s="16"/>
      <c r="AH6178" s="16"/>
      <c r="AI6178" s="18">
        <v>124.99</v>
      </c>
      <c r="AJ6178" s="22">
        <f>AI6178*-0.029+-0.3</f>
        <v>-3.92471</v>
      </c>
      <c r="AK6178" s="22">
        <v>0</v>
      </c>
      <c r="AL6178" s="22">
        <v>0</v>
      </c>
      <c r="AM6178" s="22">
        <v>0</v>
      </c>
      <c r="AN6178" s="22">
        <v>-15.98</v>
      </c>
      <c r="AO6178" s="22">
        <v>0</v>
      </c>
      <c r="AP6178" s="18">
        <f>SUM(AI6178:AO6178)</f>
        <v>105.08529</v>
      </c>
    </row>
    <row r="6179" ht="20.35" customHeight="1">
      <c r="A6179" t="s" s="28">
        <v>4564</v>
      </c>
      <c r="B6179" s="15">
        <v>44728</v>
      </c>
      <c r="C6179" s="17">
        <v>1</v>
      </c>
      <c r="D6179" s="16"/>
      <c r="E6179" s="31"/>
      <c r="F6179" s="31"/>
      <c r="G6179" s="16"/>
      <c r="H6179" s="16"/>
      <c r="I6179" s="16"/>
      <c r="J6179" s="16"/>
      <c r="K6179" s="16"/>
      <c r="L6179" s="16"/>
      <c r="M6179" s="16"/>
      <c r="N6179" s="16"/>
      <c r="O6179" s="16"/>
      <c r="P6179" s="16"/>
      <c r="Q6179" s="16"/>
      <c r="R6179" s="16"/>
      <c r="S6179" s="16"/>
      <c r="T6179" s="16"/>
      <c r="U6179" s="16"/>
      <c r="V6179" s="16"/>
      <c r="W6179" s="16"/>
      <c r="X6179" s="16"/>
      <c r="Y6179" s="16"/>
      <c r="Z6179" s="17">
        <v>1</v>
      </c>
      <c r="AA6179" s="16"/>
      <c r="AB6179" s="16"/>
      <c r="AC6179" s="16"/>
      <c r="AD6179" s="16"/>
      <c r="AE6179" s="16"/>
      <c r="AF6179" s="16"/>
      <c r="AG6179" s="16"/>
      <c r="AH6179" s="16"/>
      <c r="AI6179" s="18">
        <v>449.98</v>
      </c>
      <c r="AJ6179" s="22">
        <v>0</v>
      </c>
      <c r="AK6179" s="22">
        <v>0</v>
      </c>
      <c r="AL6179" s="22">
        <v>0</v>
      </c>
      <c r="AM6179" s="22">
        <f>AI6179*-0.0599</f>
        <v>-26.953802</v>
      </c>
      <c r="AN6179" s="22">
        <v>-15.77</v>
      </c>
      <c r="AO6179" s="22">
        <v>0</v>
      </c>
      <c r="AP6179" s="18">
        <f>SUM(AI6179:AO6179)</f>
        <v>407.256198</v>
      </c>
    </row>
    <row r="6180" ht="20.35" customHeight="1">
      <c r="A6180" t="s" s="28">
        <v>4565</v>
      </c>
      <c r="B6180" s="15">
        <v>44728</v>
      </c>
      <c r="C6180" s="16"/>
      <c r="D6180" s="16"/>
      <c r="E6180" s="31"/>
      <c r="F6180" s="31"/>
      <c r="G6180" s="16"/>
      <c r="H6180" s="16"/>
      <c r="I6180" s="16"/>
      <c r="J6180" s="16"/>
      <c r="K6180" s="16"/>
      <c r="L6180" s="16"/>
      <c r="M6180" s="16"/>
      <c r="N6180" s="16"/>
      <c r="O6180" s="16"/>
      <c r="P6180" s="16"/>
      <c r="Q6180" s="16"/>
      <c r="R6180" s="16"/>
      <c r="S6180" s="16"/>
      <c r="T6180" s="16"/>
      <c r="U6180" s="16"/>
      <c r="V6180" s="16"/>
      <c r="W6180" s="16"/>
      <c r="X6180" s="17">
        <v>2</v>
      </c>
      <c r="Y6180" s="16"/>
      <c r="Z6180" s="16"/>
      <c r="AA6180" s="16"/>
      <c r="AB6180" s="16"/>
      <c r="AC6180" s="16"/>
      <c r="AD6180" s="16"/>
      <c r="AE6180" s="16"/>
      <c r="AF6180" s="16"/>
      <c r="AG6180" s="16"/>
      <c r="AH6180" s="16"/>
      <c r="AI6180" s="18">
        <v>289.94</v>
      </c>
      <c r="AJ6180" s="22">
        <f>AI6180*-0.029+-0.3</f>
        <v>-8.708259999999999</v>
      </c>
      <c r="AK6180" s="22">
        <v>0</v>
      </c>
      <c r="AL6180" s="22">
        <v>0</v>
      </c>
      <c r="AM6180" s="22">
        <v>0</v>
      </c>
      <c r="AN6180" s="22">
        <v>-10.95</v>
      </c>
      <c r="AO6180" s="22">
        <v>0</v>
      </c>
      <c r="AP6180" s="18">
        <f>SUM(AI6180:AO6180)</f>
        <v>270.28174</v>
      </c>
    </row>
    <row r="6181" ht="20.35" customHeight="1">
      <c r="A6181" t="s" s="28">
        <v>2992</v>
      </c>
      <c r="B6181" s="15">
        <v>44728</v>
      </c>
      <c r="C6181" s="16"/>
      <c r="D6181" s="16"/>
      <c r="E6181" s="31"/>
      <c r="F6181" s="31"/>
      <c r="G6181" s="16"/>
      <c r="H6181" s="16"/>
      <c r="I6181" s="16"/>
      <c r="J6181" s="16"/>
      <c r="K6181" s="16"/>
      <c r="L6181" s="16"/>
      <c r="M6181" s="16"/>
      <c r="N6181" s="16"/>
      <c r="O6181" s="17">
        <v>12</v>
      </c>
      <c r="P6181" s="16"/>
      <c r="Q6181" s="16"/>
      <c r="R6181" s="16"/>
      <c r="S6181" s="16"/>
      <c r="T6181" s="16"/>
      <c r="U6181" s="17">
        <v>1</v>
      </c>
      <c r="V6181" s="16"/>
      <c r="W6181" s="16"/>
      <c r="X6181" s="16"/>
      <c r="Y6181" s="16"/>
      <c r="Z6181" s="16"/>
      <c r="AA6181" s="16"/>
      <c r="AB6181" s="16"/>
      <c r="AC6181" s="16"/>
      <c r="AD6181" s="16"/>
      <c r="AE6181" s="16"/>
      <c r="AF6181" s="16"/>
      <c r="AG6181" s="16"/>
      <c r="AH6181" s="16"/>
      <c r="AI6181" s="18">
        <v>20500</v>
      </c>
      <c r="AJ6181" s="22">
        <v>0</v>
      </c>
      <c r="AK6181" s="22">
        <v>0</v>
      </c>
      <c r="AL6181" s="22">
        <v>0</v>
      </c>
      <c r="AM6181" s="22">
        <v>0</v>
      </c>
      <c r="AN6181" s="22">
        <v>0</v>
      </c>
      <c r="AO6181" s="22">
        <v>0</v>
      </c>
      <c r="AP6181" s="18">
        <f>SUM(AI6181:AO6181)</f>
        <v>20500</v>
      </c>
    </row>
    <row r="6182" ht="20.35" customHeight="1">
      <c r="A6182" t="s" s="28">
        <v>4223</v>
      </c>
      <c r="B6182" s="15">
        <v>44728</v>
      </c>
      <c r="C6182" s="17">
        <v>1</v>
      </c>
      <c r="D6182" s="16"/>
      <c r="E6182" s="31"/>
      <c r="F6182" s="31"/>
      <c r="G6182" s="16"/>
      <c r="H6182" s="16"/>
      <c r="I6182" s="16"/>
      <c r="J6182" s="16"/>
      <c r="K6182" s="16"/>
      <c r="L6182" s="16"/>
      <c r="M6182" s="16"/>
      <c r="N6182" s="16"/>
      <c r="O6182" s="16"/>
      <c r="P6182" s="16"/>
      <c r="Q6182" s="16"/>
      <c r="R6182" s="16"/>
      <c r="S6182" s="16"/>
      <c r="T6182" s="16"/>
      <c r="U6182" s="16"/>
      <c r="V6182" s="16"/>
      <c r="W6182" s="16"/>
      <c r="X6182" s="16"/>
      <c r="Y6182" s="16"/>
      <c r="Z6182" s="16"/>
      <c r="AA6182" s="16"/>
      <c r="AB6182" s="16"/>
      <c r="AC6182" s="16"/>
      <c r="AD6182" s="16"/>
      <c r="AE6182" s="16"/>
      <c r="AF6182" s="16"/>
      <c r="AG6182" s="16"/>
      <c r="AH6182" s="16"/>
      <c r="AI6182" s="18">
        <v>314.99</v>
      </c>
      <c r="AJ6182" s="22">
        <v>0</v>
      </c>
      <c r="AK6182" s="22">
        <v>0</v>
      </c>
      <c r="AL6182" s="22">
        <v>0</v>
      </c>
      <c r="AM6182" s="22">
        <v>0</v>
      </c>
      <c r="AN6182" s="22">
        <v>-14.96</v>
      </c>
      <c r="AO6182" s="22">
        <v>0</v>
      </c>
      <c r="AP6182" s="18">
        <f>SUM(AI6182:AO6182)</f>
        <v>300.03</v>
      </c>
    </row>
    <row r="6183" ht="20.35" customHeight="1">
      <c r="A6183" t="s" s="28">
        <v>4566</v>
      </c>
      <c r="B6183" s="15">
        <v>44728</v>
      </c>
      <c r="C6183" s="16"/>
      <c r="D6183" s="16"/>
      <c r="E6183" s="31"/>
      <c r="F6183" s="31"/>
      <c r="G6183" s="16"/>
      <c r="H6183" s="16"/>
      <c r="I6183" s="16"/>
      <c r="J6183" s="16"/>
      <c r="K6183" s="16"/>
      <c r="L6183" s="16"/>
      <c r="M6183" s="16"/>
      <c r="N6183" s="16"/>
      <c r="O6183" s="16"/>
      <c r="P6183" s="16"/>
      <c r="Q6183" s="16"/>
      <c r="R6183" s="16"/>
      <c r="S6183" s="16"/>
      <c r="T6183" s="16"/>
      <c r="U6183" s="16"/>
      <c r="V6183" s="16"/>
      <c r="W6183" s="16"/>
      <c r="X6183" s="17">
        <v>1</v>
      </c>
      <c r="Y6183" s="16"/>
      <c r="Z6183" s="16"/>
      <c r="AA6183" s="16"/>
      <c r="AB6183" s="16"/>
      <c r="AC6183" s="16"/>
      <c r="AD6183" s="16"/>
      <c r="AE6183" s="16"/>
      <c r="AF6183" s="16"/>
      <c r="AG6183" s="16"/>
      <c r="AH6183" s="16"/>
      <c r="AI6183" s="18">
        <v>139.49</v>
      </c>
      <c r="AJ6183" s="22">
        <f>AI6183*-0.029+-0.3</f>
        <v>-4.34521</v>
      </c>
      <c r="AK6183" s="22">
        <v>0</v>
      </c>
      <c r="AL6183" s="22">
        <v>0</v>
      </c>
      <c r="AM6183" s="22">
        <v>0</v>
      </c>
      <c r="AN6183" s="22">
        <v>-10.95</v>
      </c>
      <c r="AO6183" s="22">
        <v>0</v>
      </c>
      <c r="AP6183" s="18">
        <f>SUM(AI6183:AO6183)</f>
        <v>124.19479</v>
      </c>
    </row>
    <row r="6184" ht="20.35" customHeight="1">
      <c r="A6184" t="s" s="28">
        <v>4567</v>
      </c>
      <c r="B6184" s="15">
        <v>44732</v>
      </c>
      <c r="C6184" s="16"/>
      <c r="D6184" s="16"/>
      <c r="E6184" s="31"/>
      <c r="F6184" s="31"/>
      <c r="G6184" s="16"/>
      <c r="H6184" s="16"/>
      <c r="I6184" s="16"/>
      <c r="J6184" s="16"/>
      <c r="K6184" s="16"/>
      <c r="L6184" s="16"/>
      <c r="M6184" s="16"/>
      <c r="N6184" s="16"/>
      <c r="O6184" s="16"/>
      <c r="P6184" s="16"/>
      <c r="Q6184" s="16"/>
      <c r="R6184" s="16"/>
      <c r="S6184" s="17">
        <v>1</v>
      </c>
      <c r="T6184" s="16"/>
      <c r="U6184" s="17">
        <v>1</v>
      </c>
      <c r="V6184" s="16"/>
      <c r="W6184" s="16"/>
      <c r="X6184" s="16"/>
      <c r="Y6184" s="16"/>
      <c r="Z6184" s="16"/>
      <c r="AA6184" s="16"/>
      <c r="AB6184" s="16"/>
      <c r="AC6184" s="16"/>
      <c r="AD6184" s="16"/>
      <c r="AE6184" s="16"/>
      <c r="AF6184" s="16"/>
      <c r="AG6184" s="16"/>
      <c r="AH6184" s="16"/>
      <c r="AI6184" s="18">
        <v>3766.07</v>
      </c>
      <c r="AJ6184" s="22">
        <v>0</v>
      </c>
      <c r="AK6184" s="22">
        <v>0</v>
      </c>
      <c r="AL6184" s="22">
        <v>0</v>
      </c>
      <c r="AM6184" s="22">
        <v>0</v>
      </c>
      <c r="AN6184" s="22">
        <v>-87.98</v>
      </c>
      <c r="AO6184" s="22">
        <v>0</v>
      </c>
      <c r="AP6184" s="18">
        <f>SUM(AI6184:AO6184)</f>
        <v>3678.09</v>
      </c>
    </row>
    <row r="6185" ht="20.35" customHeight="1">
      <c r="A6185" t="s" s="28">
        <v>4568</v>
      </c>
      <c r="B6185" s="15">
        <v>44732</v>
      </c>
      <c r="C6185" s="16"/>
      <c r="D6185" s="16"/>
      <c r="E6185" s="31"/>
      <c r="F6185" s="31"/>
      <c r="G6185" s="16"/>
      <c r="H6185" s="16"/>
      <c r="I6185" s="16"/>
      <c r="J6185" s="16"/>
      <c r="K6185" s="16"/>
      <c r="L6185" s="16"/>
      <c r="M6185" s="16"/>
      <c r="N6185" s="16"/>
      <c r="O6185" s="16"/>
      <c r="P6185" s="16"/>
      <c r="Q6185" s="16"/>
      <c r="R6185" s="16"/>
      <c r="S6185" s="17">
        <v>1</v>
      </c>
      <c r="T6185" s="16"/>
      <c r="U6185" s="16"/>
      <c r="V6185" s="16"/>
      <c r="W6185" s="16"/>
      <c r="X6185" s="16"/>
      <c r="Y6185" s="16"/>
      <c r="Z6185" s="16"/>
      <c r="AA6185" s="16"/>
      <c r="AB6185" s="16"/>
      <c r="AC6185" s="16"/>
      <c r="AD6185" s="16"/>
      <c r="AE6185" s="16"/>
      <c r="AF6185" s="16"/>
      <c r="AG6185" s="16"/>
      <c r="AH6185" s="16"/>
      <c r="AI6185" s="18">
        <v>429.96</v>
      </c>
      <c r="AJ6185" s="22">
        <v>0</v>
      </c>
      <c r="AK6185" s="22">
        <f>AI6185*-0.029+-0.3</f>
        <v>-12.76884</v>
      </c>
      <c r="AL6185" s="22">
        <v>0</v>
      </c>
      <c r="AM6185" s="22">
        <v>0</v>
      </c>
      <c r="AN6185" s="22">
        <v>-10.95</v>
      </c>
      <c r="AO6185" s="22">
        <v>0</v>
      </c>
      <c r="AP6185" s="18">
        <f>SUM(AI6185:AO6185)</f>
        <v>406.24116</v>
      </c>
    </row>
    <row r="6186" ht="20.35" customHeight="1">
      <c r="A6186" t="s" s="28">
        <v>4569</v>
      </c>
      <c r="B6186" s="15">
        <v>44732</v>
      </c>
      <c r="C6186" s="16"/>
      <c r="D6186" s="16"/>
      <c r="E6186" s="31"/>
      <c r="F6186" s="31"/>
      <c r="G6186" s="16"/>
      <c r="H6186" s="16"/>
      <c r="I6186" s="16"/>
      <c r="J6186" s="16"/>
      <c r="K6186" s="16"/>
      <c r="L6186" s="16"/>
      <c r="M6186" s="16"/>
      <c r="N6186" s="16"/>
      <c r="O6186" s="16"/>
      <c r="P6186" s="16"/>
      <c r="Q6186" s="16"/>
      <c r="R6186" s="16"/>
      <c r="S6186" s="17">
        <v>1</v>
      </c>
      <c r="T6186" s="16"/>
      <c r="U6186" s="16"/>
      <c r="V6186" s="16"/>
      <c r="W6186" s="16"/>
      <c r="X6186" s="16"/>
      <c r="Y6186" s="16"/>
      <c r="Z6186" s="16"/>
      <c r="AA6186" s="16"/>
      <c r="AB6186" s="16"/>
      <c r="AC6186" s="16"/>
      <c r="AD6186" s="16"/>
      <c r="AE6186" s="16"/>
      <c r="AF6186" s="16"/>
      <c r="AG6186" s="16"/>
      <c r="AH6186" s="16"/>
      <c r="AI6186" s="18">
        <v>409.98</v>
      </c>
      <c r="AJ6186" s="22">
        <f>AI6186*-0.029+-0.3</f>
        <v>-12.18942</v>
      </c>
      <c r="AK6186" s="22">
        <v>0</v>
      </c>
      <c r="AL6186" s="22">
        <v>0</v>
      </c>
      <c r="AM6186" s="22">
        <v>0</v>
      </c>
      <c r="AN6186" s="22">
        <v>-10.95</v>
      </c>
      <c r="AO6186" s="22">
        <v>0</v>
      </c>
      <c r="AP6186" s="18">
        <f>SUM(AI6186:AO6186)</f>
        <v>386.84058</v>
      </c>
    </row>
    <row r="6187" ht="20.35" customHeight="1">
      <c r="A6187" t="s" s="28">
        <v>4570</v>
      </c>
      <c r="B6187" s="15">
        <v>44732</v>
      </c>
      <c r="C6187" s="17">
        <v>2</v>
      </c>
      <c r="D6187" s="16"/>
      <c r="E6187" s="31"/>
      <c r="F6187" s="31"/>
      <c r="G6187" s="16"/>
      <c r="H6187" s="16"/>
      <c r="I6187" s="16"/>
      <c r="J6187" s="16"/>
      <c r="K6187" s="16"/>
      <c r="L6187" s="16"/>
      <c r="M6187" s="16"/>
      <c r="N6187" s="16"/>
      <c r="O6187" s="16"/>
      <c r="P6187" s="16"/>
      <c r="Q6187" s="16"/>
      <c r="R6187" s="16"/>
      <c r="S6187" s="16"/>
      <c r="T6187" s="16"/>
      <c r="U6187" s="16"/>
      <c r="V6187" s="16"/>
      <c r="W6187" s="16"/>
      <c r="X6187" s="16"/>
      <c r="Y6187" s="16"/>
      <c r="Z6187" s="16"/>
      <c r="AA6187" s="16"/>
      <c r="AB6187" s="16"/>
      <c r="AC6187" s="16"/>
      <c r="AD6187" s="16"/>
      <c r="AE6187" s="16"/>
      <c r="AF6187" s="16"/>
      <c r="AG6187" s="16"/>
      <c r="AH6187" s="16"/>
      <c r="AI6187" s="18">
        <v>699.98</v>
      </c>
      <c r="AJ6187" s="22">
        <f>AI6187*-0.029+-0.3</f>
        <v>-20.59942</v>
      </c>
      <c r="AK6187" s="22">
        <v>0</v>
      </c>
      <c r="AL6187" s="22">
        <v>0</v>
      </c>
      <c r="AM6187" s="22">
        <v>0</v>
      </c>
      <c r="AN6187" s="22">
        <v>-27.01</v>
      </c>
      <c r="AO6187" s="22">
        <v>0</v>
      </c>
      <c r="AP6187" s="18">
        <f>SUM(AI6187:AO6187)</f>
        <v>652.37058</v>
      </c>
    </row>
    <row r="6188" ht="20.35" customHeight="1">
      <c r="A6188" t="s" s="28">
        <v>2947</v>
      </c>
      <c r="B6188" s="15">
        <v>44732</v>
      </c>
      <c r="C6188" s="16"/>
      <c r="D6188" s="16"/>
      <c r="E6188" s="31"/>
      <c r="F6188" s="31"/>
      <c r="G6188" s="16"/>
      <c r="H6188" s="16"/>
      <c r="I6188" s="16"/>
      <c r="J6188" s="16"/>
      <c r="K6188" s="16"/>
      <c r="L6188" s="16"/>
      <c r="M6188" s="16"/>
      <c r="N6188" s="16"/>
      <c r="O6188" s="16"/>
      <c r="P6188" s="16"/>
      <c r="Q6188" s="16"/>
      <c r="R6188" s="16"/>
      <c r="S6188" s="16"/>
      <c r="T6188" s="16"/>
      <c r="U6188" s="16"/>
      <c r="V6188" s="16"/>
      <c r="W6188" s="16"/>
      <c r="X6188" s="16"/>
      <c r="Y6188" s="16"/>
      <c r="Z6188" s="16"/>
      <c r="AA6188" s="17">
        <v>8</v>
      </c>
      <c r="AB6188" s="16"/>
      <c r="AC6188" s="16"/>
      <c r="AD6188" s="16"/>
      <c r="AE6188" s="16"/>
      <c r="AF6188" s="16"/>
      <c r="AG6188" s="16"/>
      <c r="AH6188" s="16"/>
      <c r="AI6188" s="18">
        <v>601.16</v>
      </c>
      <c r="AJ6188" s="22">
        <f>AI6188*-0.029+-0.3</f>
        <v>-17.73364</v>
      </c>
      <c r="AK6188" s="22">
        <v>0</v>
      </c>
      <c r="AL6188" s="22">
        <v>0</v>
      </c>
      <c r="AM6188" s="22">
        <v>0</v>
      </c>
      <c r="AN6188" s="22">
        <v>-71.16</v>
      </c>
      <c r="AO6188" s="22">
        <v>0</v>
      </c>
      <c r="AP6188" s="18">
        <f>SUM(AI6188:AO6188)</f>
        <v>512.26636</v>
      </c>
    </row>
    <row r="6189" ht="20.35" customHeight="1">
      <c r="A6189" t="s" s="28">
        <v>4571</v>
      </c>
      <c r="B6189" s="15">
        <v>44732</v>
      </c>
      <c r="C6189" s="16"/>
      <c r="D6189" s="16"/>
      <c r="E6189" s="31"/>
      <c r="F6189" s="31"/>
      <c r="G6189" s="16"/>
      <c r="H6189" s="16"/>
      <c r="I6189" s="17">
        <v>8</v>
      </c>
      <c r="J6189" s="16"/>
      <c r="K6189" s="16"/>
      <c r="L6189" s="17">
        <v>4</v>
      </c>
      <c r="M6189" s="16"/>
      <c r="N6189" s="16"/>
      <c r="O6189" s="16"/>
      <c r="P6189" s="16"/>
      <c r="Q6189" s="16"/>
      <c r="R6189" s="16"/>
      <c r="S6189" s="17">
        <v>5</v>
      </c>
      <c r="T6189" s="16"/>
      <c r="U6189" s="16"/>
      <c r="V6189" s="16"/>
      <c r="W6189" s="16"/>
      <c r="X6189" s="17">
        <v>6</v>
      </c>
      <c r="Y6189" s="16"/>
      <c r="Z6189" s="16"/>
      <c r="AA6189" s="16"/>
      <c r="AB6189" s="16"/>
      <c r="AC6189" s="16"/>
      <c r="AD6189" s="16"/>
      <c r="AE6189" s="16"/>
      <c r="AF6189" s="16"/>
      <c r="AG6189" s="16"/>
      <c r="AH6189" s="16"/>
      <c r="AI6189" s="18">
        <v>13053.58</v>
      </c>
      <c r="AJ6189" s="22">
        <v>0</v>
      </c>
      <c r="AK6189" s="22">
        <v>0</v>
      </c>
      <c r="AL6189" s="22">
        <v>0</v>
      </c>
      <c r="AM6189" s="22">
        <v>0</v>
      </c>
      <c r="AN6189" s="22">
        <v>0</v>
      </c>
      <c r="AO6189" s="22">
        <v>0</v>
      </c>
      <c r="AP6189" s="18">
        <f>SUM(AI6189:AO6189)</f>
        <v>13053.58</v>
      </c>
    </row>
    <row r="6190" ht="20.35" customHeight="1">
      <c r="A6190" t="s" s="28">
        <v>3937</v>
      </c>
      <c r="B6190" s="15">
        <v>44732</v>
      </c>
      <c r="C6190" s="16"/>
      <c r="D6190" s="16"/>
      <c r="E6190" s="31"/>
      <c r="F6190" s="31"/>
      <c r="G6190" s="16"/>
      <c r="H6190" s="16"/>
      <c r="I6190" s="16"/>
      <c r="J6190" s="16"/>
      <c r="K6190" s="16"/>
      <c r="L6190" s="16"/>
      <c r="M6190" s="16"/>
      <c r="N6190" s="16"/>
      <c r="O6190" s="16"/>
      <c r="P6190" s="16"/>
      <c r="Q6190" s="16"/>
      <c r="R6190" s="16"/>
      <c r="S6190" s="16"/>
      <c r="T6190" s="16"/>
      <c r="U6190" s="16"/>
      <c r="V6190" s="16"/>
      <c r="W6190" s="16"/>
      <c r="X6190" s="17">
        <v>1</v>
      </c>
      <c r="Y6190" s="16"/>
      <c r="Z6190" s="16"/>
      <c r="AA6190" s="16"/>
      <c r="AB6190" s="16"/>
      <c r="AC6190" s="16"/>
      <c r="AD6190" s="16"/>
      <c r="AE6190" s="16"/>
      <c r="AF6190" s="16"/>
      <c r="AG6190" s="16"/>
      <c r="AH6190" s="16"/>
      <c r="AI6190" s="18">
        <v>114.99</v>
      </c>
      <c r="AJ6190" s="22">
        <f>AI6190*-0.029+-0.3</f>
        <v>-3.63471</v>
      </c>
      <c r="AK6190" s="22">
        <v>0</v>
      </c>
      <c r="AL6190" s="22">
        <v>0</v>
      </c>
      <c r="AM6190" s="22">
        <v>0</v>
      </c>
      <c r="AN6190" s="22">
        <v>-10.95</v>
      </c>
      <c r="AO6190" s="22">
        <v>0</v>
      </c>
      <c r="AP6190" s="18">
        <f>SUM(AI6190:AO6190)</f>
        <v>100.40529</v>
      </c>
    </row>
    <row r="6191" ht="20.35" customHeight="1">
      <c r="A6191" t="s" s="28">
        <v>4572</v>
      </c>
      <c r="B6191" s="15">
        <v>44732</v>
      </c>
      <c r="C6191" s="16"/>
      <c r="D6191" s="16"/>
      <c r="E6191" s="31"/>
      <c r="F6191" s="31"/>
      <c r="G6191" s="16"/>
      <c r="H6191" s="16"/>
      <c r="I6191" s="16"/>
      <c r="J6191" s="16"/>
      <c r="K6191" s="16"/>
      <c r="L6191" s="16"/>
      <c r="M6191" s="16"/>
      <c r="N6191" s="16"/>
      <c r="O6191" s="16"/>
      <c r="P6191" s="16"/>
      <c r="Q6191" s="16"/>
      <c r="R6191" s="16"/>
      <c r="S6191" s="16"/>
      <c r="T6191" s="16"/>
      <c r="U6191" s="16"/>
      <c r="V6191" s="16"/>
      <c r="W6191" s="16"/>
      <c r="X6191" s="17">
        <v>4</v>
      </c>
      <c r="Y6191" s="16"/>
      <c r="Z6191" s="16"/>
      <c r="AA6191" s="16"/>
      <c r="AB6191" s="16"/>
      <c r="AC6191" s="16"/>
      <c r="AD6191" s="16"/>
      <c r="AE6191" s="16"/>
      <c r="AF6191" s="16"/>
      <c r="AG6191" s="16"/>
      <c r="AH6191" s="16"/>
      <c r="AI6191" s="18">
        <v>1099.94</v>
      </c>
      <c r="AJ6191" s="22">
        <f>AI6191*-0.029+-0.3</f>
        <v>-32.19826</v>
      </c>
      <c r="AK6191" s="22">
        <v>0</v>
      </c>
      <c r="AL6191" s="22">
        <v>0</v>
      </c>
      <c r="AM6191" s="22">
        <v>0</v>
      </c>
      <c r="AN6191" s="22">
        <v>-28.08</v>
      </c>
      <c r="AO6191" s="22">
        <v>0</v>
      </c>
      <c r="AP6191" s="18">
        <f>SUM(AI6191:AO6191)</f>
        <v>1039.66174</v>
      </c>
    </row>
    <row r="6192" ht="20.35" customHeight="1">
      <c r="A6192" t="s" s="28">
        <v>4573</v>
      </c>
      <c r="B6192" s="15">
        <v>44733</v>
      </c>
      <c r="C6192" s="16"/>
      <c r="D6192" s="16"/>
      <c r="E6192" s="31"/>
      <c r="F6192" s="31"/>
      <c r="G6192" s="16"/>
      <c r="H6192" s="16"/>
      <c r="I6192" s="16"/>
      <c r="J6192" s="16"/>
      <c r="K6192" s="16"/>
      <c r="L6192" s="16"/>
      <c r="M6192" s="16"/>
      <c r="N6192" s="16"/>
      <c r="O6192" s="16"/>
      <c r="P6192" s="16"/>
      <c r="Q6192" s="16"/>
      <c r="R6192" s="16"/>
      <c r="S6192" s="17">
        <v>1</v>
      </c>
      <c r="T6192" s="16"/>
      <c r="U6192" s="16"/>
      <c r="V6192" s="16"/>
      <c r="W6192" s="16"/>
      <c r="X6192" s="16"/>
      <c r="Y6192" s="16"/>
      <c r="Z6192" s="16"/>
      <c r="AA6192" s="16"/>
      <c r="AB6192" s="16"/>
      <c r="AC6192" s="16"/>
      <c r="AD6192" s="16"/>
      <c r="AE6192" s="16"/>
      <c r="AF6192" s="16"/>
      <c r="AG6192" s="16"/>
      <c r="AH6192" s="16"/>
      <c r="AI6192" s="18">
        <v>399.99</v>
      </c>
      <c r="AJ6192" s="22">
        <v>0</v>
      </c>
      <c r="AK6192" s="22">
        <v>0</v>
      </c>
      <c r="AL6192" s="22">
        <v>0</v>
      </c>
      <c r="AM6192" s="22">
        <f>AI6192*-0.0599</f>
        <v>-23.959401</v>
      </c>
      <c r="AN6192" s="22">
        <v>-10.95</v>
      </c>
      <c r="AO6192" s="22">
        <v>0</v>
      </c>
      <c r="AP6192" s="18">
        <f>SUM(AI6192:AO6192)</f>
        <v>365.080599</v>
      </c>
    </row>
    <row r="6193" ht="20.35" customHeight="1">
      <c r="A6193" t="s" s="28">
        <v>4574</v>
      </c>
      <c r="B6193" s="15">
        <v>44733</v>
      </c>
      <c r="C6193" s="16"/>
      <c r="D6193" s="16"/>
      <c r="E6193" s="31"/>
      <c r="F6193" s="31"/>
      <c r="G6193" s="16"/>
      <c r="H6193" s="16"/>
      <c r="I6193" s="16"/>
      <c r="J6193" s="16"/>
      <c r="K6193" s="16"/>
      <c r="L6193" s="16"/>
      <c r="M6193" s="16"/>
      <c r="N6193" s="16"/>
      <c r="O6193" s="16"/>
      <c r="P6193" s="16"/>
      <c r="Q6193" s="16"/>
      <c r="R6193" s="16"/>
      <c r="S6193" s="31"/>
      <c r="T6193" s="31"/>
      <c r="U6193" s="16"/>
      <c r="V6193" s="16"/>
      <c r="W6193" s="16"/>
      <c r="X6193" s="17">
        <v>1</v>
      </c>
      <c r="Y6193" s="16"/>
      <c r="Z6193" s="16"/>
      <c r="AA6193" s="16"/>
      <c r="AB6193" s="16"/>
      <c r="AC6193" s="16"/>
      <c r="AD6193" s="16"/>
      <c r="AE6193" s="16"/>
      <c r="AF6193" s="16"/>
      <c r="AG6193" s="16"/>
      <c r="AH6193" s="16"/>
      <c r="AI6193" s="18">
        <v>119.6</v>
      </c>
      <c r="AJ6193" s="22">
        <v>0</v>
      </c>
      <c r="AK6193" s="22">
        <v>0</v>
      </c>
      <c r="AL6193" s="22">
        <f>AI6193*-0.029-0.3</f>
        <v>-3.7684</v>
      </c>
      <c r="AM6193" s="22">
        <v>0</v>
      </c>
      <c r="AN6193" s="22">
        <v>-10.95</v>
      </c>
      <c r="AO6193" s="22">
        <v>-9.619999999999999</v>
      </c>
      <c r="AP6193" s="18">
        <f>SUM(AI6193:AO6193)</f>
        <v>95.2616</v>
      </c>
    </row>
    <row r="6194" ht="20.35" customHeight="1">
      <c r="A6194" t="s" s="28">
        <v>4574</v>
      </c>
      <c r="B6194" s="15">
        <v>44733</v>
      </c>
      <c r="C6194" s="16"/>
      <c r="D6194" s="16"/>
      <c r="E6194" s="31"/>
      <c r="F6194" s="31"/>
      <c r="G6194" s="16"/>
      <c r="H6194" s="16"/>
      <c r="I6194" s="16"/>
      <c r="J6194" s="16"/>
      <c r="K6194" s="16"/>
      <c r="L6194" s="16"/>
      <c r="M6194" s="16"/>
      <c r="N6194" s="16"/>
      <c r="O6194" s="16"/>
      <c r="P6194" s="16"/>
      <c r="Q6194" s="16"/>
      <c r="R6194" s="16"/>
      <c r="S6194" s="16"/>
      <c r="T6194" s="16"/>
      <c r="U6194" s="16"/>
      <c r="V6194" s="16"/>
      <c r="W6194" s="16"/>
      <c r="X6194" s="16"/>
      <c r="Y6194" s="16"/>
      <c r="Z6194" s="16"/>
      <c r="AA6194" s="16"/>
      <c r="AB6194" s="16"/>
      <c r="AC6194" s="16"/>
      <c r="AD6194" s="16"/>
      <c r="AE6194" s="16"/>
      <c r="AF6194" s="16"/>
      <c r="AG6194" s="16"/>
      <c r="AH6194" s="16"/>
      <c r="AI6194" s="18">
        <v>43.46</v>
      </c>
      <c r="AJ6194" s="22">
        <v>0</v>
      </c>
      <c r="AK6194" s="22">
        <v>0</v>
      </c>
      <c r="AL6194" s="22">
        <f>AI6194*-0.029-0.3</f>
        <v>-1.56034</v>
      </c>
      <c r="AM6194" s="22">
        <v>0</v>
      </c>
      <c r="AN6194" s="22">
        <v>0</v>
      </c>
      <c r="AO6194" s="22">
        <v>-3.49</v>
      </c>
      <c r="AP6194" s="18">
        <f>SUM(AI6194:AO6194)</f>
        <v>38.40966</v>
      </c>
    </row>
    <row r="6195" ht="20.35" customHeight="1">
      <c r="A6195" t="s" s="28">
        <v>4575</v>
      </c>
      <c r="B6195" s="15">
        <v>44733</v>
      </c>
      <c r="C6195" s="16"/>
      <c r="D6195" s="16"/>
      <c r="E6195" s="31"/>
      <c r="F6195" s="31"/>
      <c r="G6195" s="16"/>
      <c r="H6195" s="16"/>
      <c r="I6195" s="16"/>
      <c r="J6195" s="16"/>
      <c r="K6195" s="16"/>
      <c r="L6195" s="16"/>
      <c r="M6195" s="16"/>
      <c r="N6195" s="16"/>
      <c r="O6195" s="16"/>
      <c r="P6195" s="16"/>
      <c r="Q6195" s="16"/>
      <c r="R6195" s="16"/>
      <c r="S6195" s="16"/>
      <c r="T6195" s="16"/>
      <c r="U6195" s="16"/>
      <c r="V6195" s="16"/>
      <c r="W6195" s="16"/>
      <c r="X6195" s="17">
        <v>1</v>
      </c>
      <c r="Y6195" s="16"/>
      <c r="Z6195" s="17">
        <v>2</v>
      </c>
      <c r="AA6195" s="16"/>
      <c r="AB6195" s="16"/>
      <c r="AC6195" s="16"/>
      <c r="AD6195" s="16"/>
      <c r="AE6195" s="16"/>
      <c r="AF6195" s="16"/>
      <c r="AG6195" s="16"/>
      <c r="AH6195" s="16"/>
      <c r="AI6195" s="18">
        <v>238.99</v>
      </c>
      <c r="AJ6195" s="22">
        <v>0</v>
      </c>
      <c r="AK6195" s="22">
        <v>0</v>
      </c>
      <c r="AL6195" s="22">
        <f>AI6195*-0.029-0.3</f>
        <v>-7.23071</v>
      </c>
      <c r="AM6195" s="22">
        <v>0</v>
      </c>
      <c r="AN6195" s="22">
        <v>0</v>
      </c>
      <c r="AO6195" s="22">
        <v>0</v>
      </c>
      <c r="AP6195" s="18">
        <f>SUM(AI6195:AO6195)</f>
        <v>231.75929</v>
      </c>
    </row>
    <row r="6196" ht="20.35" customHeight="1">
      <c r="A6196" t="s" s="28">
        <v>4575</v>
      </c>
      <c r="B6196" s="15">
        <v>44733</v>
      </c>
      <c r="C6196" s="16"/>
      <c r="D6196" s="16"/>
      <c r="E6196" s="31"/>
      <c r="F6196" s="31"/>
      <c r="G6196" s="16"/>
      <c r="H6196" s="16"/>
      <c r="I6196" s="16"/>
      <c r="J6196" s="16"/>
      <c r="K6196" s="16"/>
      <c r="L6196" s="16"/>
      <c r="M6196" s="16"/>
      <c r="N6196" s="16"/>
      <c r="O6196" s="16"/>
      <c r="P6196" s="16"/>
      <c r="Q6196" s="16"/>
      <c r="R6196" s="16"/>
      <c r="S6196" s="17">
        <v>1</v>
      </c>
      <c r="T6196" s="16"/>
      <c r="U6196" s="16"/>
      <c r="V6196" s="16"/>
      <c r="W6196" s="16"/>
      <c r="X6196" s="16"/>
      <c r="Y6196" s="16"/>
      <c r="Z6196" s="16"/>
      <c r="AA6196" s="16"/>
      <c r="AB6196" s="16"/>
      <c r="AC6196" s="16"/>
      <c r="AD6196" s="16"/>
      <c r="AE6196" s="16"/>
      <c r="AF6196" s="16"/>
      <c r="AG6196" s="16"/>
      <c r="AH6196" s="16"/>
      <c r="AI6196" s="18">
        <v>418.18</v>
      </c>
      <c r="AJ6196" s="22">
        <v>0</v>
      </c>
      <c r="AK6196" s="22">
        <v>0</v>
      </c>
      <c r="AL6196" s="22">
        <f>AI6196*-0.029-0.3</f>
        <v>-12.42722</v>
      </c>
      <c r="AM6196" s="22">
        <v>0</v>
      </c>
      <c r="AN6196" s="22">
        <v>-14.37</v>
      </c>
      <c r="AO6196" s="22">
        <v>0</v>
      </c>
      <c r="AP6196" s="18">
        <f>SUM(AI6196:AO6196)</f>
        <v>391.38278</v>
      </c>
    </row>
    <row r="6197" ht="20.35" customHeight="1">
      <c r="A6197" t="s" s="28">
        <v>3611</v>
      </c>
      <c r="B6197" s="15">
        <v>44733</v>
      </c>
      <c r="C6197" s="16"/>
      <c r="D6197" s="16"/>
      <c r="E6197" s="31"/>
      <c r="F6197" s="31"/>
      <c r="G6197" s="16"/>
      <c r="H6197" s="16"/>
      <c r="I6197" s="16"/>
      <c r="J6197" s="16"/>
      <c r="K6197" s="16"/>
      <c r="L6197" s="16"/>
      <c r="M6197" s="16"/>
      <c r="N6197" s="16"/>
      <c r="O6197" s="16"/>
      <c r="P6197" s="16"/>
      <c r="Q6197" s="16"/>
      <c r="R6197" s="16"/>
      <c r="S6197" s="16"/>
      <c r="T6197" s="16"/>
      <c r="U6197" s="16"/>
      <c r="V6197" s="16"/>
      <c r="W6197" s="16"/>
      <c r="X6197" s="17">
        <v>2</v>
      </c>
      <c r="Y6197" s="16"/>
      <c r="Z6197" s="16"/>
      <c r="AA6197" s="16"/>
      <c r="AB6197" s="16"/>
      <c r="AC6197" s="16"/>
      <c r="AD6197" s="16"/>
      <c r="AE6197" s="16"/>
      <c r="AF6197" s="16"/>
      <c r="AG6197" s="16"/>
      <c r="AH6197" s="16"/>
      <c r="AI6197" s="18">
        <v>239.98</v>
      </c>
      <c r="AJ6197" s="22">
        <f>AI6197*-0.029+-0.3</f>
        <v>-7.25942</v>
      </c>
      <c r="AK6197" s="22">
        <v>0</v>
      </c>
      <c r="AL6197" s="22">
        <v>0</v>
      </c>
      <c r="AM6197" s="22">
        <v>0</v>
      </c>
      <c r="AN6197" s="22">
        <v>-10.95</v>
      </c>
      <c r="AO6197" s="22">
        <v>0</v>
      </c>
      <c r="AP6197" s="18">
        <f>SUM(AI6197:AO6197)</f>
        <v>221.77058</v>
      </c>
    </row>
    <row r="6198" ht="20.35" customHeight="1">
      <c r="A6198" t="s" s="28">
        <v>2160</v>
      </c>
      <c r="B6198" s="15">
        <v>44733</v>
      </c>
      <c r="C6198" s="17">
        <v>1</v>
      </c>
      <c r="D6198" s="16"/>
      <c r="E6198" s="59">
        <v>1</v>
      </c>
      <c r="F6198" s="31"/>
      <c r="G6198" s="16"/>
      <c r="H6198" s="16"/>
      <c r="I6198" s="16"/>
      <c r="J6198" s="16"/>
      <c r="K6198" s="16"/>
      <c r="L6198" s="16"/>
      <c r="M6198" s="16"/>
      <c r="N6198" s="16"/>
      <c r="O6198" s="16"/>
      <c r="P6198" s="16"/>
      <c r="Q6198" s="16"/>
      <c r="R6198" s="16"/>
      <c r="S6198" s="16"/>
      <c r="T6198" s="16"/>
      <c r="U6198" s="16"/>
      <c r="V6198" s="16"/>
      <c r="W6198" s="16"/>
      <c r="X6198" s="16"/>
      <c r="Y6198" s="16"/>
      <c r="Z6198" s="16"/>
      <c r="AA6198" s="16"/>
      <c r="AB6198" s="16"/>
      <c r="AC6198" s="16"/>
      <c r="AD6198" s="16"/>
      <c r="AE6198" s="16"/>
      <c r="AF6198" s="16"/>
      <c r="AG6198" s="16"/>
      <c r="AH6198" s="16"/>
      <c r="AI6198" s="18">
        <v>599.99</v>
      </c>
      <c r="AJ6198" s="22">
        <f>AI6198*-0.029+-0.3</f>
        <v>-17.69971</v>
      </c>
      <c r="AK6198" s="22">
        <v>0</v>
      </c>
      <c r="AL6198" s="22">
        <v>0</v>
      </c>
      <c r="AM6198" s="22">
        <v>0</v>
      </c>
      <c r="AN6198" s="22">
        <v>-21.77</v>
      </c>
      <c r="AO6198" s="22">
        <v>0</v>
      </c>
      <c r="AP6198" s="18">
        <f>SUM(AI6198:AO6198)</f>
        <v>560.52029</v>
      </c>
    </row>
    <row r="6199" ht="20.35" customHeight="1">
      <c r="A6199" t="s" s="28">
        <v>4576</v>
      </c>
      <c r="B6199" s="15">
        <v>44733</v>
      </c>
      <c r="C6199" s="17">
        <v>1</v>
      </c>
      <c r="D6199" s="16"/>
      <c r="E6199" s="59">
        <v>1</v>
      </c>
      <c r="F6199" s="31"/>
      <c r="G6199" s="16"/>
      <c r="H6199" s="16"/>
      <c r="I6199" s="16"/>
      <c r="J6199" s="16"/>
      <c r="K6199" s="16"/>
      <c r="L6199" s="16"/>
      <c r="M6199" s="16"/>
      <c r="N6199" s="16"/>
      <c r="O6199" s="16"/>
      <c r="P6199" s="16"/>
      <c r="Q6199" s="16"/>
      <c r="R6199" s="16"/>
      <c r="S6199" s="16"/>
      <c r="T6199" s="16"/>
      <c r="U6199" s="16"/>
      <c r="V6199" s="16"/>
      <c r="W6199" s="16"/>
      <c r="X6199" s="16"/>
      <c r="Y6199" s="16"/>
      <c r="Z6199" s="16"/>
      <c r="AA6199" s="16"/>
      <c r="AB6199" s="16"/>
      <c r="AC6199" s="16"/>
      <c r="AD6199" s="16"/>
      <c r="AE6199" s="16"/>
      <c r="AF6199" s="16"/>
      <c r="AG6199" s="16"/>
      <c r="AH6199" s="16"/>
      <c r="AI6199" s="18">
        <v>705.5700000000001</v>
      </c>
      <c r="AJ6199" s="22">
        <f>AI6199*-0.029+-0.3</f>
        <v>-20.76153</v>
      </c>
      <c r="AK6199" s="22">
        <v>0</v>
      </c>
      <c r="AL6199" s="22">
        <v>0</v>
      </c>
      <c r="AM6199" s="22">
        <v>0</v>
      </c>
      <c r="AN6199" s="22">
        <v>-87.98</v>
      </c>
      <c r="AO6199" s="22">
        <v>0</v>
      </c>
      <c r="AP6199" s="18">
        <f>SUM(AI6199:AO6199)</f>
        <v>596.82847</v>
      </c>
    </row>
    <row r="6200" ht="20.35" customHeight="1">
      <c r="A6200" t="s" s="28">
        <v>1166</v>
      </c>
      <c r="B6200" s="15">
        <v>44733</v>
      </c>
      <c r="C6200" s="16"/>
      <c r="D6200" s="16"/>
      <c r="E6200" s="31"/>
      <c r="F6200" s="31"/>
      <c r="G6200" s="16"/>
      <c r="H6200" s="16"/>
      <c r="I6200" s="16"/>
      <c r="J6200" s="16"/>
      <c r="K6200" s="16"/>
      <c r="L6200" s="16"/>
      <c r="M6200" s="16"/>
      <c r="N6200" s="16"/>
      <c r="O6200" s="16"/>
      <c r="P6200" s="16"/>
      <c r="Q6200" s="16"/>
      <c r="R6200" s="16"/>
      <c r="S6200" s="16"/>
      <c r="T6200" s="16"/>
      <c r="U6200" s="16"/>
      <c r="V6200" s="16"/>
      <c r="W6200" s="16"/>
      <c r="X6200" s="16"/>
      <c r="Y6200" s="16"/>
      <c r="Z6200" s="16"/>
      <c r="AA6200" s="16"/>
      <c r="AB6200" s="16"/>
      <c r="AC6200" s="16"/>
      <c r="AD6200" s="16"/>
      <c r="AE6200" s="16"/>
      <c r="AF6200" s="16"/>
      <c r="AG6200" s="16"/>
      <c r="AH6200" s="16"/>
      <c r="AI6200" s="18">
        <v>225</v>
      </c>
      <c r="AJ6200" s="22">
        <v>0</v>
      </c>
      <c r="AK6200" s="22">
        <f>AI6200*-0.029+-0.3</f>
        <v>-6.825</v>
      </c>
      <c r="AL6200" s="22">
        <v>0</v>
      </c>
      <c r="AM6200" s="22">
        <v>0</v>
      </c>
      <c r="AN6200" s="22">
        <v>-10.95</v>
      </c>
      <c r="AO6200" s="22">
        <v>0</v>
      </c>
      <c r="AP6200" s="18">
        <f>SUM(AI6200:AO6200)</f>
        <v>207.225</v>
      </c>
    </row>
    <row r="6201" ht="20.35" customHeight="1">
      <c r="A6201" t="s" s="28">
        <v>4549</v>
      </c>
      <c r="B6201" s="15">
        <v>44733</v>
      </c>
      <c r="C6201" s="16"/>
      <c r="D6201" s="16"/>
      <c r="E6201" s="31"/>
      <c r="F6201" s="31"/>
      <c r="G6201" s="16"/>
      <c r="H6201" s="16"/>
      <c r="I6201" s="16"/>
      <c r="J6201" s="16"/>
      <c r="K6201" s="16"/>
      <c r="L6201" s="16"/>
      <c r="M6201" s="16"/>
      <c r="N6201" s="16"/>
      <c r="O6201" s="16"/>
      <c r="P6201" s="16"/>
      <c r="Q6201" s="16"/>
      <c r="R6201" s="16"/>
      <c r="S6201" s="16"/>
      <c r="T6201" s="16"/>
      <c r="U6201" s="16"/>
      <c r="V6201" s="16"/>
      <c r="W6201" s="16"/>
      <c r="X6201" s="16"/>
      <c r="Y6201" s="16"/>
      <c r="Z6201" s="17">
        <v>1</v>
      </c>
      <c r="AA6201" s="16"/>
      <c r="AB6201" s="16"/>
      <c r="AC6201" s="16"/>
      <c r="AD6201" s="16"/>
      <c r="AE6201" s="16"/>
      <c r="AF6201" s="16"/>
      <c r="AG6201" s="16"/>
      <c r="AH6201" s="16"/>
      <c r="AI6201" s="18">
        <v>59.98</v>
      </c>
      <c r="AJ6201" s="22">
        <v>0</v>
      </c>
      <c r="AK6201" s="22">
        <v>0</v>
      </c>
      <c r="AL6201" s="22">
        <f>AI6201*-0.029-0.3</f>
        <v>-2.03942</v>
      </c>
      <c r="AM6201" s="22">
        <v>0</v>
      </c>
      <c r="AN6201" s="22">
        <v>-8.75</v>
      </c>
      <c r="AO6201" s="22">
        <v>0</v>
      </c>
      <c r="AP6201" s="18">
        <f>SUM(AI6201:AO6201)</f>
        <v>49.19058</v>
      </c>
    </row>
    <row r="6202" ht="20.35" customHeight="1">
      <c r="A6202" t="s" s="28">
        <v>4440</v>
      </c>
      <c r="B6202" s="15">
        <v>44733</v>
      </c>
      <c r="C6202" s="16"/>
      <c r="D6202" s="16"/>
      <c r="E6202" s="31"/>
      <c r="F6202" s="31"/>
      <c r="G6202" s="16"/>
      <c r="H6202" s="16"/>
      <c r="I6202" s="16"/>
      <c r="J6202" s="16"/>
      <c r="K6202" s="16"/>
      <c r="L6202" s="16"/>
      <c r="M6202" s="16"/>
      <c r="N6202" s="16"/>
      <c r="O6202" s="16"/>
      <c r="P6202" s="16"/>
      <c r="Q6202" s="16"/>
      <c r="R6202" s="16"/>
      <c r="S6202" s="16"/>
      <c r="T6202" s="16"/>
      <c r="U6202" s="16"/>
      <c r="V6202" s="16"/>
      <c r="W6202" s="16"/>
      <c r="X6202" s="17">
        <v>2</v>
      </c>
      <c r="Y6202" s="16"/>
      <c r="Z6202" s="16"/>
      <c r="AA6202" s="16"/>
      <c r="AB6202" s="16"/>
      <c r="AC6202" s="16"/>
      <c r="AD6202" s="16"/>
      <c r="AE6202" s="16"/>
      <c r="AF6202" s="16"/>
      <c r="AG6202" s="16"/>
      <c r="AH6202" s="16"/>
      <c r="AI6202" s="18">
        <v>239.98</v>
      </c>
      <c r="AJ6202" s="22">
        <f>AI6202*-0.029+-0.3</f>
        <v>-7.25942</v>
      </c>
      <c r="AK6202" s="22">
        <v>0</v>
      </c>
      <c r="AL6202" s="22">
        <v>0</v>
      </c>
      <c r="AM6202" s="22">
        <v>0</v>
      </c>
      <c r="AN6202" s="22">
        <v>-10.95</v>
      </c>
      <c r="AO6202" s="22">
        <v>0</v>
      </c>
      <c r="AP6202" s="18">
        <f>SUM(AI6202:AO6202)</f>
        <v>221.77058</v>
      </c>
    </row>
    <row r="6203" ht="20.35" customHeight="1">
      <c r="A6203" t="s" s="28">
        <v>4577</v>
      </c>
      <c r="B6203" s="15">
        <v>44733</v>
      </c>
      <c r="C6203" s="17">
        <v>1</v>
      </c>
      <c r="D6203" s="16"/>
      <c r="E6203" s="31"/>
      <c r="F6203" s="31"/>
      <c r="G6203" s="16"/>
      <c r="H6203" s="16"/>
      <c r="I6203" s="16"/>
      <c r="J6203" s="16"/>
      <c r="K6203" s="16"/>
      <c r="L6203" s="16"/>
      <c r="M6203" s="16"/>
      <c r="N6203" s="16"/>
      <c r="O6203" s="16"/>
      <c r="P6203" s="16"/>
      <c r="Q6203" s="16"/>
      <c r="R6203" s="16"/>
      <c r="S6203" s="16"/>
      <c r="T6203" s="16"/>
      <c r="U6203" s="16"/>
      <c r="V6203" s="16"/>
      <c r="W6203" s="16"/>
      <c r="X6203" s="16"/>
      <c r="Y6203" s="16"/>
      <c r="Z6203" s="16"/>
      <c r="AA6203" s="16"/>
      <c r="AB6203" s="16"/>
      <c r="AC6203" s="16"/>
      <c r="AD6203" s="16"/>
      <c r="AE6203" s="16"/>
      <c r="AF6203" s="16"/>
      <c r="AG6203" s="16"/>
      <c r="AH6203" s="16"/>
      <c r="AI6203" s="18">
        <v>468.77</v>
      </c>
      <c r="AJ6203" s="22">
        <f>AI6203*-0.029+-0.3</f>
        <v>-13.89433</v>
      </c>
      <c r="AK6203" s="22">
        <v>0</v>
      </c>
      <c r="AL6203" s="22">
        <v>0</v>
      </c>
      <c r="AM6203" s="22">
        <v>0</v>
      </c>
      <c r="AN6203" s="22">
        <v>-98.98</v>
      </c>
      <c r="AO6203" s="22">
        <v>0</v>
      </c>
      <c r="AP6203" s="18">
        <f>SUM(AI6203:AO6203)</f>
        <v>355.89567</v>
      </c>
    </row>
    <row r="6204" ht="20.35" customHeight="1">
      <c r="A6204" t="s" s="28">
        <v>2211</v>
      </c>
      <c r="B6204" s="15">
        <v>44734</v>
      </c>
      <c r="C6204" s="16"/>
      <c r="D6204" s="16"/>
      <c r="E6204" s="31"/>
      <c r="F6204" s="31"/>
      <c r="G6204" s="16"/>
      <c r="H6204" s="16"/>
      <c r="I6204" s="16"/>
      <c r="J6204" s="16"/>
      <c r="K6204" s="16"/>
      <c r="L6204" s="16"/>
      <c r="M6204" s="16"/>
      <c r="N6204" s="16"/>
      <c r="O6204" s="16"/>
      <c r="P6204" s="16"/>
      <c r="Q6204" s="16"/>
      <c r="R6204" s="16"/>
      <c r="S6204" s="16"/>
      <c r="T6204" s="16"/>
      <c r="U6204" s="16"/>
      <c r="V6204" s="16"/>
      <c r="W6204" s="16"/>
      <c r="X6204" s="17">
        <v>6</v>
      </c>
      <c r="Y6204" s="16"/>
      <c r="Z6204" s="16"/>
      <c r="AA6204" s="16"/>
      <c r="AB6204" s="16"/>
      <c r="AC6204" s="16"/>
      <c r="AD6204" s="16"/>
      <c r="AE6204" s="16"/>
      <c r="AF6204" s="16"/>
      <c r="AG6204" s="16"/>
      <c r="AH6204" s="16"/>
      <c r="AI6204" s="18">
        <v>828.48</v>
      </c>
      <c r="AJ6204" s="22">
        <f>AI6204*-0.029+-0.3</f>
        <v>-24.32592</v>
      </c>
      <c r="AK6204" s="22">
        <v>0</v>
      </c>
      <c r="AL6204" s="22">
        <v>0</v>
      </c>
      <c r="AM6204" s="22">
        <v>0</v>
      </c>
      <c r="AN6204" s="22">
        <v>-81.52</v>
      </c>
      <c r="AO6204" s="22">
        <v>0</v>
      </c>
      <c r="AP6204" s="18">
        <f>SUM(AI6204:AO6204)</f>
        <v>722.63408</v>
      </c>
    </row>
    <row r="6205" ht="20.35" customHeight="1">
      <c r="A6205" t="s" s="28">
        <v>4578</v>
      </c>
      <c r="B6205" s="15">
        <v>44735</v>
      </c>
      <c r="C6205" s="16"/>
      <c r="D6205" s="16"/>
      <c r="E6205" s="31"/>
      <c r="F6205" s="31"/>
      <c r="G6205" s="16"/>
      <c r="H6205" s="16"/>
      <c r="I6205" s="16"/>
      <c r="J6205" s="16"/>
      <c r="K6205" s="16"/>
      <c r="L6205" s="16"/>
      <c r="M6205" s="16"/>
      <c r="N6205" s="16"/>
      <c r="O6205" s="16"/>
      <c r="P6205" s="16"/>
      <c r="Q6205" s="16"/>
      <c r="R6205" s="16"/>
      <c r="S6205" s="17">
        <v>1</v>
      </c>
      <c r="T6205" s="16"/>
      <c r="U6205" s="17">
        <v>1</v>
      </c>
      <c r="V6205" s="16"/>
      <c r="W6205" s="16"/>
      <c r="X6205" s="16"/>
      <c r="Y6205" s="16"/>
      <c r="Z6205" s="16"/>
      <c r="AA6205" s="16"/>
      <c r="AB6205" s="16"/>
      <c r="AC6205" s="16"/>
      <c r="AD6205" s="16"/>
      <c r="AE6205" s="16"/>
      <c r="AF6205" s="16"/>
      <c r="AG6205" s="16"/>
      <c r="AH6205" s="16"/>
      <c r="AI6205" s="18">
        <v>3747.56</v>
      </c>
      <c r="AJ6205" s="22">
        <v>0</v>
      </c>
      <c r="AK6205" s="22">
        <v>0</v>
      </c>
      <c r="AL6205" s="22">
        <f>AI6205*-0.029-0.3</f>
        <v>-108.97924</v>
      </c>
      <c r="AM6205" s="22">
        <v>0</v>
      </c>
      <c r="AN6205" s="22">
        <v>-85</v>
      </c>
      <c r="AO6205" s="22">
        <v>0</v>
      </c>
      <c r="AP6205" s="18">
        <f>SUM(AI6205:AO6205)</f>
        <v>3553.58076</v>
      </c>
    </row>
    <row r="6206" ht="20.35" customHeight="1">
      <c r="A6206" t="s" s="28">
        <v>4579</v>
      </c>
      <c r="B6206" s="15">
        <v>44735</v>
      </c>
      <c r="C6206" s="17">
        <v>1</v>
      </c>
      <c r="D6206" s="16"/>
      <c r="E6206" s="31"/>
      <c r="F6206" s="31"/>
      <c r="G6206" s="16"/>
      <c r="H6206" s="16"/>
      <c r="I6206" s="16"/>
      <c r="J6206" s="16"/>
      <c r="K6206" s="16"/>
      <c r="L6206" s="16"/>
      <c r="M6206" s="16"/>
      <c r="N6206" s="16"/>
      <c r="O6206" s="16"/>
      <c r="P6206" s="16"/>
      <c r="Q6206" s="16"/>
      <c r="R6206" s="16"/>
      <c r="S6206" s="16"/>
      <c r="T6206" s="16"/>
      <c r="U6206" s="16"/>
      <c r="V6206" s="16"/>
      <c r="W6206" s="16"/>
      <c r="X6206" s="16"/>
      <c r="Y6206" s="16"/>
      <c r="Z6206" s="16"/>
      <c r="AA6206" s="16"/>
      <c r="AB6206" s="16"/>
      <c r="AC6206" s="16"/>
      <c r="AD6206" s="16"/>
      <c r="AE6206" s="16"/>
      <c r="AF6206" s="16"/>
      <c r="AG6206" s="16"/>
      <c r="AH6206" s="16"/>
      <c r="AI6206" s="18">
        <v>349.99</v>
      </c>
      <c r="AJ6206" s="22">
        <f>AI6206*-0.029+-0.3</f>
        <v>-10.44971</v>
      </c>
      <c r="AK6206" s="22">
        <v>0</v>
      </c>
      <c r="AL6206" s="22">
        <v>0</v>
      </c>
      <c r="AM6206" s="22">
        <v>0</v>
      </c>
      <c r="AN6206" s="22">
        <v>-14.96</v>
      </c>
      <c r="AO6206" s="22">
        <v>0</v>
      </c>
      <c r="AP6206" s="18">
        <f>SUM(AI6206:AO6206)</f>
        <v>324.58029</v>
      </c>
    </row>
    <row r="6207" ht="20.35" customHeight="1">
      <c r="A6207" t="s" s="28">
        <v>4580</v>
      </c>
      <c r="B6207" s="15">
        <v>44735</v>
      </c>
      <c r="C6207" s="16"/>
      <c r="D6207" s="16"/>
      <c r="E6207" s="31"/>
      <c r="F6207" s="31"/>
      <c r="G6207" s="16"/>
      <c r="H6207" s="16"/>
      <c r="I6207" s="16"/>
      <c r="J6207" s="16"/>
      <c r="K6207" s="16"/>
      <c r="L6207" s="16"/>
      <c r="M6207" s="16"/>
      <c r="N6207" s="16"/>
      <c r="O6207" s="16"/>
      <c r="P6207" s="16"/>
      <c r="Q6207" s="16"/>
      <c r="R6207" s="16"/>
      <c r="S6207" s="16"/>
      <c r="T6207" s="16"/>
      <c r="U6207" s="16"/>
      <c r="V6207" s="16"/>
      <c r="W6207" s="16"/>
      <c r="X6207" s="16"/>
      <c r="Y6207" s="16"/>
      <c r="Z6207" s="16"/>
      <c r="AA6207" s="31"/>
      <c r="AB6207" s="16"/>
      <c r="AC6207" s="16"/>
      <c r="AD6207" s="16"/>
      <c r="AE6207" s="16"/>
      <c r="AF6207" s="16"/>
      <c r="AG6207" s="16"/>
      <c r="AH6207" s="16"/>
      <c r="AI6207" s="18">
        <v>184.97</v>
      </c>
      <c r="AJ6207" s="22">
        <f>AI6207*-0.029+-0.3</f>
        <v>-5.66413</v>
      </c>
      <c r="AK6207" s="22">
        <v>0</v>
      </c>
      <c r="AL6207" s="22">
        <v>0</v>
      </c>
      <c r="AM6207" s="22">
        <v>0</v>
      </c>
      <c r="AN6207" s="22">
        <v>-19.46</v>
      </c>
      <c r="AO6207" s="22">
        <v>0</v>
      </c>
      <c r="AP6207" s="18">
        <f>SUM(AI6207:AO6207)</f>
        <v>159.84587</v>
      </c>
    </row>
    <row r="6208" ht="20.35" customHeight="1">
      <c r="A6208" t="s" s="28">
        <v>4581</v>
      </c>
      <c r="B6208" s="15">
        <v>44735</v>
      </c>
      <c r="C6208" s="16"/>
      <c r="D6208" s="16"/>
      <c r="E6208" s="31"/>
      <c r="F6208" s="31"/>
      <c r="G6208" s="16"/>
      <c r="H6208" s="16"/>
      <c r="I6208" s="16"/>
      <c r="J6208" s="16"/>
      <c r="K6208" s="16"/>
      <c r="L6208" s="16"/>
      <c r="M6208" s="16"/>
      <c r="N6208" s="16"/>
      <c r="O6208" s="16"/>
      <c r="P6208" s="16"/>
      <c r="Q6208" s="16"/>
      <c r="R6208" s="16"/>
      <c r="S6208" s="16"/>
      <c r="T6208" s="16"/>
      <c r="U6208" s="16"/>
      <c r="V6208" s="16"/>
      <c r="W6208" s="16"/>
      <c r="X6208" s="16"/>
      <c r="Y6208" s="16"/>
      <c r="Z6208" s="16"/>
      <c r="AA6208" s="17">
        <v>2</v>
      </c>
      <c r="AB6208" s="16"/>
      <c r="AC6208" s="16"/>
      <c r="AD6208" s="16"/>
      <c r="AE6208" s="16"/>
      <c r="AF6208" s="16"/>
      <c r="AG6208" s="16"/>
      <c r="AH6208" s="16"/>
      <c r="AI6208" s="18">
        <v>130.48</v>
      </c>
      <c r="AJ6208" s="22">
        <v>0</v>
      </c>
      <c r="AK6208" s="22">
        <v>0</v>
      </c>
      <c r="AL6208" s="22">
        <f>AI6208*-0.029-0.3</f>
        <v>-4.08392</v>
      </c>
      <c r="AM6208" s="22">
        <v>0</v>
      </c>
      <c r="AN6208" s="22">
        <v>-13.58</v>
      </c>
      <c r="AO6208" s="22">
        <v>-10.5</v>
      </c>
      <c r="AP6208" s="18">
        <f>SUM(AI6208:AO6208)</f>
        <v>102.31608</v>
      </c>
    </row>
    <row r="6209" ht="20.35" customHeight="1">
      <c r="A6209" t="s" s="28">
        <v>4582</v>
      </c>
      <c r="B6209" s="15">
        <v>44736</v>
      </c>
      <c r="C6209" s="17">
        <v>1</v>
      </c>
      <c r="D6209" s="16"/>
      <c r="E6209" s="59">
        <v>1</v>
      </c>
      <c r="F6209" s="31"/>
      <c r="G6209" s="16"/>
      <c r="H6209" s="16"/>
      <c r="I6209" s="16"/>
      <c r="J6209" s="16"/>
      <c r="K6209" s="16"/>
      <c r="L6209" s="16"/>
      <c r="M6209" s="16"/>
      <c r="N6209" s="16"/>
      <c r="O6209" s="16"/>
      <c r="P6209" s="16"/>
      <c r="Q6209" s="16"/>
      <c r="R6209" s="16"/>
      <c r="S6209" s="16"/>
      <c r="T6209" s="16"/>
      <c r="U6209" s="16"/>
      <c r="V6209" s="16"/>
      <c r="W6209" s="16"/>
      <c r="X6209" s="16"/>
      <c r="Y6209" s="16"/>
      <c r="Z6209" s="16"/>
      <c r="AA6209" s="16"/>
      <c r="AB6209" s="16"/>
      <c r="AC6209" s="16"/>
      <c r="AD6209" s="16"/>
      <c r="AE6209" s="16"/>
      <c r="AF6209" s="16"/>
      <c r="AG6209" s="16"/>
      <c r="AH6209" s="16"/>
      <c r="AI6209" s="18">
        <v>658.83</v>
      </c>
      <c r="AJ6209" s="22">
        <v>0</v>
      </c>
      <c r="AK6209" s="22">
        <v>0</v>
      </c>
      <c r="AL6209" s="22">
        <v>0</v>
      </c>
      <c r="AM6209" s="22">
        <f>AI6209*-0.0599</f>
        <v>-39.463917</v>
      </c>
      <c r="AN6209" s="22">
        <v>-99.45</v>
      </c>
      <c r="AO6209" s="22">
        <v>0</v>
      </c>
      <c r="AP6209" s="18">
        <f>SUM(AI6209:AO6209)</f>
        <v>519.916083</v>
      </c>
    </row>
    <row r="6210" ht="20.35" customHeight="1">
      <c r="A6210" t="s" s="28">
        <v>606</v>
      </c>
      <c r="B6210" s="15">
        <v>44736</v>
      </c>
      <c r="C6210" s="17">
        <v>1</v>
      </c>
      <c r="D6210" s="16"/>
      <c r="E6210" s="59">
        <v>1</v>
      </c>
      <c r="F6210" s="31"/>
      <c r="G6210" s="16"/>
      <c r="H6210" s="16"/>
      <c r="I6210" s="16"/>
      <c r="J6210" s="16"/>
      <c r="K6210" s="16"/>
      <c r="L6210" s="16"/>
      <c r="M6210" s="16"/>
      <c r="N6210" s="16"/>
      <c r="O6210" s="16"/>
      <c r="P6210" s="16"/>
      <c r="Q6210" s="16"/>
      <c r="R6210" s="16"/>
      <c r="S6210" s="16"/>
      <c r="T6210" s="16"/>
      <c r="U6210" s="16"/>
      <c r="V6210" s="16"/>
      <c r="W6210" s="16"/>
      <c r="X6210" s="16"/>
      <c r="Y6210" s="16"/>
      <c r="Z6210" s="16"/>
      <c r="AA6210" s="16"/>
      <c r="AB6210" s="16"/>
      <c r="AC6210" s="16"/>
      <c r="AD6210" s="16"/>
      <c r="AE6210" s="16"/>
      <c r="AF6210" s="16"/>
      <c r="AG6210" s="16"/>
      <c r="AH6210" s="16"/>
      <c r="AI6210" s="18">
        <v>667.99</v>
      </c>
      <c r="AJ6210" s="22">
        <f>AI6210*-0.029+-0.3</f>
        <v>-19.67171</v>
      </c>
      <c r="AK6210" s="22">
        <v>0</v>
      </c>
      <c r="AL6210" s="22">
        <v>0</v>
      </c>
      <c r="AM6210" s="22">
        <v>0</v>
      </c>
      <c r="AN6210" s="22">
        <v>-51.95</v>
      </c>
      <c r="AO6210" s="22">
        <v>0</v>
      </c>
      <c r="AP6210" s="18">
        <f>SUM(AI6210:AO6210)</f>
        <v>596.36829</v>
      </c>
    </row>
    <row r="6211" ht="20.35" customHeight="1">
      <c r="A6211" t="s" s="28">
        <v>4583</v>
      </c>
      <c r="B6211" s="15">
        <v>44736</v>
      </c>
      <c r="C6211" s="16"/>
      <c r="D6211" s="16"/>
      <c r="E6211" s="31"/>
      <c r="F6211" s="31"/>
      <c r="G6211" s="16"/>
      <c r="H6211" s="16"/>
      <c r="I6211" s="16"/>
      <c r="J6211" s="16"/>
      <c r="K6211" s="16"/>
      <c r="L6211" s="16"/>
      <c r="M6211" s="16"/>
      <c r="N6211" s="16"/>
      <c r="O6211" s="16"/>
      <c r="P6211" s="16"/>
      <c r="Q6211" s="16"/>
      <c r="R6211" s="16"/>
      <c r="S6211" s="16"/>
      <c r="T6211" s="16"/>
      <c r="U6211" s="16"/>
      <c r="V6211" s="16"/>
      <c r="W6211" s="16"/>
      <c r="X6211" s="17">
        <v>2</v>
      </c>
      <c r="Y6211" s="16"/>
      <c r="Z6211" s="16"/>
      <c r="AA6211" s="16"/>
      <c r="AB6211" s="16"/>
      <c r="AC6211" s="16"/>
      <c r="AD6211" s="16"/>
      <c r="AE6211" s="16"/>
      <c r="AF6211" s="16"/>
      <c r="AG6211" s="16"/>
      <c r="AH6211" s="16"/>
      <c r="AI6211" s="18">
        <v>326.23</v>
      </c>
      <c r="AJ6211" s="22">
        <v>0</v>
      </c>
      <c r="AK6211" s="22">
        <f>AI6211*-0.029+-0.3</f>
        <v>-9.760669999999999</v>
      </c>
      <c r="AL6211" s="22">
        <v>0</v>
      </c>
      <c r="AM6211" s="22">
        <v>0</v>
      </c>
      <c r="AN6211" s="22">
        <v>-13.43</v>
      </c>
      <c r="AO6211" s="22">
        <v>-26.25</v>
      </c>
      <c r="AP6211" s="18">
        <f>SUM(AI6211:AO6211)</f>
        <v>276.78933</v>
      </c>
    </row>
    <row r="6212" ht="20.35" customHeight="1">
      <c r="A6212" t="s" s="28">
        <v>4223</v>
      </c>
      <c r="B6212" s="15">
        <v>44739</v>
      </c>
      <c r="C6212" s="17">
        <v>1</v>
      </c>
      <c r="D6212" s="16"/>
      <c r="E6212" s="31"/>
      <c r="F6212" s="31"/>
      <c r="G6212" s="16"/>
      <c r="H6212" s="16"/>
      <c r="I6212" s="16"/>
      <c r="J6212" s="16"/>
      <c r="K6212" s="16"/>
      <c r="L6212" s="16"/>
      <c r="M6212" s="16"/>
      <c r="N6212" s="16"/>
      <c r="O6212" s="16"/>
      <c r="P6212" s="16"/>
      <c r="Q6212" s="16"/>
      <c r="R6212" s="16"/>
      <c r="S6212" s="16"/>
      <c r="T6212" s="16"/>
      <c r="U6212" s="16"/>
      <c r="V6212" s="16"/>
      <c r="W6212" s="16"/>
      <c r="X6212" s="16"/>
      <c r="Y6212" s="16"/>
      <c r="Z6212" s="16"/>
      <c r="AA6212" s="16"/>
      <c r="AB6212" s="16"/>
      <c r="AC6212" s="16"/>
      <c r="AD6212" s="16"/>
      <c r="AE6212" s="16"/>
      <c r="AF6212" s="16"/>
      <c r="AG6212" s="16"/>
      <c r="AH6212" s="16"/>
      <c r="AI6212" s="18">
        <v>314.99</v>
      </c>
      <c r="AJ6212" s="22">
        <v>0</v>
      </c>
      <c r="AK6212" s="22">
        <v>0</v>
      </c>
      <c r="AL6212" s="22">
        <v>0</v>
      </c>
      <c r="AM6212" s="22">
        <v>0</v>
      </c>
      <c r="AN6212" s="22">
        <v>-13.43</v>
      </c>
      <c r="AO6212" s="22">
        <v>0</v>
      </c>
      <c r="AP6212" s="18">
        <f>SUM(AI6212:AO6212)</f>
        <v>301.56</v>
      </c>
    </row>
    <row r="6213" ht="20.35" customHeight="1">
      <c r="A6213" t="s" s="28">
        <v>4584</v>
      </c>
      <c r="B6213" s="15">
        <v>44739</v>
      </c>
      <c r="C6213" s="16"/>
      <c r="D6213" s="16"/>
      <c r="E6213" s="31"/>
      <c r="F6213" s="31"/>
      <c r="G6213" s="16"/>
      <c r="H6213" s="16"/>
      <c r="I6213" s="16"/>
      <c r="J6213" s="16"/>
      <c r="K6213" s="16"/>
      <c r="L6213" s="16"/>
      <c r="M6213" s="16"/>
      <c r="N6213" s="16"/>
      <c r="O6213" s="16"/>
      <c r="P6213" s="16"/>
      <c r="Q6213" s="16"/>
      <c r="R6213" s="16"/>
      <c r="S6213" s="16"/>
      <c r="T6213" s="16"/>
      <c r="U6213" s="16"/>
      <c r="V6213" s="16"/>
      <c r="W6213" s="16"/>
      <c r="X6213" s="17">
        <v>1</v>
      </c>
      <c r="Y6213" s="16"/>
      <c r="Z6213" s="16"/>
      <c r="AA6213" s="16"/>
      <c r="AB6213" s="16"/>
      <c r="AC6213" s="16"/>
      <c r="AD6213" s="16"/>
      <c r="AE6213" s="16"/>
      <c r="AF6213" s="16"/>
      <c r="AG6213" s="16"/>
      <c r="AH6213" s="16"/>
      <c r="AI6213" s="18">
        <v>124.99</v>
      </c>
      <c r="AJ6213" s="22">
        <v>0</v>
      </c>
      <c r="AK6213" s="22">
        <v>0</v>
      </c>
      <c r="AL6213" s="22">
        <f>AI6213*-0.029-0.3</f>
        <v>-3.92471</v>
      </c>
      <c r="AM6213" s="22">
        <v>0</v>
      </c>
      <c r="AN6213" s="22">
        <v>-10.95</v>
      </c>
      <c r="AO6213" s="22">
        <v>0</v>
      </c>
      <c r="AP6213" s="18">
        <f>SUM(AI6213:AO6213)</f>
        <v>110.11529</v>
      </c>
    </row>
    <row r="6214" ht="20.35" customHeight="1">
      <c r="A6214" t="s" s="28">
        <v>4585</v>
      </c>
      <c r="B6214" s="15">
        <v>44739</v>
      </c>
      <c r="C6214" s="17">
        <v>1</v>
      </c>
      <c r="D6214" s="16"/>
      <c r="E6214" s="31"/>
      <c r="F6214" s="31"/>
      <c r="G6214" s="16"/>
      <c r="H6214" s="16"/>
      <c r="I6214" s="16"/>
      <c r="J6214" s="16"/>
      <c r="K6214" s="16"/>
      <c r="L6214" s="16"/>
      <c r="M6214" s="16"/>
      <c r="N6214" s="16"/>
      <c r="O6214" s="16"/>
      <c r="P6214" s="16"/>
      <c r="Q6214" s="16"/>
      <c r="R6214" s="16"/>
      <c r="S6214" s="16"/>
      <c r="T6214" s="16"/>
      <c r="U6214" s="16"/>
      <c r="V6214" s="16"/>
      <c r="W6214" s="16"/>
      <c r="X6214" s="16"/>
      <c r="Y6214" s="16"/>
      <c r="Z6214" s="16"/>
      <c r="AA6214" s="16"/>
      <c r="AB6214" s="16"/>
      <c r="AC6214" s="16"/>
      <c r="AD6214" s="16"/>
      <c r="AE6214" s="16"/>
      <c r="AF6214" s="16"/>
      <c r="AG6214" s="16"/>
      <c r="AH6214" s="16"/>
      <c r="AI6214" s="18">
        <v>399.99</v>
      </c>
      <c r="AJ6214" s="22">
        <v>0</v>
      </c>
      <c r="AK6214" s="22">
        <v>0</v>
      </c>
      <c r="AL6214" s="22">
        <f>AI6214*-0.029-0.3</f>
        <v>-11.89971</v>
      </c>
      <c r="AM6214" s="22">
        <v>0</v>
      </c>
      <c r="AN6214" s="22">
        <v>-14.98</v>
      </c>
      <c r="AO6214" s="22">
        <v>0</v>
      </c>
      <c r="AP6214" s="18">
        <f>SUM(AI6214:AO6214)</f>
        <v>373.11029</v>
      </c>
    </row>
    <row r="6215" ht="20.35" customHeight="1">
      <c r="A6215" t="s" s="28">
        <v>2448</v>
      </c>
      <c r="B6215" s="15">
        <v>44739</v>
      </c>
      <c r="C6215" s="16"/>
      <c r="D6215" s="16"/>
      <c r="E6215" s="31"/>
      <c r="F6215" s="31"/>
      <c r="G6215" s="16"/>
      <c r="H6215" s="16"/>
      <c r="I6215" s="16"/>
      <c r="J6215" s="16"/>
      <c r="K6215" s="16"/>
      <c r="L6215" s="16"/>
      <c r="M6215" s="16"/>
      <c r="N6215" s="16"/>
      <c r="O6215" s="16"/>
      <c r="P6215" s="16"/>
      <c r="Q6215" s="16"/>
      <c r="R6215" s="16"/>
      <c r="S6215" s="16"/>
      <c r="T6215" s="16"/>
      <c r="U6215" s="16"/>
      <c r="V6215" s="16"/>
      <c r="W6215" s="16"/>
      <c r="X6215" s="17">
        <v>1</v>
      </c>
      <c r="Y6215" s="16"/>
      <c r="Z6215" s="16"/>
      <c r="AA6215" s="17">
        <v>1</v>
      </c>
      <c r="AB6215" s="16"/>
      <c r="AC6215" s="16"/>
      <c r="AD6215" s="16"/>
      <c r="AE6215" s="16"/>
      <c r="AF6215" s="16"/>
      <c r="AG6215" s="16"/>
      <c r="AH6215" s="16"/>
      <c r="AI6215" s="18">
        <v>253.35</v>
      </c>
      <c r="AJ6215" s="22">
        <v>0</v>
      </c>
      <c r="AK6215" s="22">
        <v>0</v>
      </c>
      <c r="AL6215" s="22">
        <f>AI6215*-0.029-0.3</f>
        <v>-7.64715</v>
      </c>
      <c r="AM6215" s="22">
        <v>0</v>
      </c>
      <c r="AN6215" s="22">
        <v>-13.43</v>
      </c>
      <c r="AO6215" s="22">
        <v>-20.38</v>
      </c>
      <c r="AP6215" s="18">
        <f>SUM(AI6215:AO6215)</f>
        <v>211.89285</v>
      </c>
    </row>
    <row r="6216" ht="20.35" customHeight="1">
      <c r="A6216" t="s" s="28">
        <v>4586</v>
      </c>
      <c r="B6216" s="15">
        <v>44739</v>
      </c>
      <c r="C6216" s="16"/>
      <c r="D6216" s="16"/>
      <c r="E6216" s="31"/>
      <c r="F6216" s="31"/>
      <c r="G6216" s="16"/>
      <c r="H6216" s="16"/>
      <c r="I6216" s="16"/>
      <c r="J6216" s="16"/>
      <c r="K6216" s="16"/>
      <c r="L6216" s="16"/>
      <c r="M6216" s="16"/>
      <c r="N6216" s="16"/>
      <c r="O6216" s="16"/>
      <c r="P6216" s="16"/>
      <c r="Q6216" s="16"/>
      <c r="R6216" s="16"/>
      <c r="S6216" s="16"/>
      <c r="T6216" s="16"/>
      <c r="U6216" s="16"/>
      <c r="V6216" s="16"/>
      <c r="W6216" s="16"/>
      <c r="X6216" s="16"/>
      <c r="Y6216" s="16"/>
      <c r="Z6216" s="17">
        <v>2</v>
      </c>
      <c r="AA6216" s="16"/>
      <c r="AB6216" s="16"/>
      <c r="AC6216" s="16"/>
      <c r="AD6216" s="16"/>
      <c r="AE6216" s="16"/>
      <c r="AF6216" s="16"/>
      <c r="AG6216" s="16"/>
      <c r="AH6216" s="16"/>
      <c r="AI6216" s="18">
        <v>121.95</v>
      </c>
      <c r="AJ6216" s="22">
        <f>AI6216*-0.029+-0.3</f>
        <v>-3.83655</v>
      </c>
      <c r="AK6216" s="22">
        <v>0</v>
      </c>
      <c r="AL6216" s="22">
        <v>0</v>
      </c>
      <c r="AM6216" s="22">
        <v>0</v>
      </c>
      <c r="AN6216" s="22">
        <v>-10.95</v>
      </c>
      <c r="AO6216" s="22">
        <v>0</v>
      </c>
      <c r="AP6216" s="18">
        <f>SUM(AI6216:AO6216)</f>
        <v>107.16345</v>
      </c>
    </row>
    <row r="6217" ht="20.35" customHeight="1">
      <c r="A6217" t="s" s="28">
        <v>4587</v>
      </c>
      <c r="B6217" s="15">
        <v>44739</v>
      </c>
      <c r="C6217" s="16"/>
      <c r="D6217" s="16"/>
      <c r="E6217" s="31"/>
      <c r="F6217" s="31"/>
      <c r="G6217" s="16"/>
      <c r="H6217" s="16"/>
      <c r="I6217" s="16"/>
      <c r="J6217" s="16"/>
      <c r="K6217" s="16"/>
      <c r="L6217" s="16"/>
      <c r="M6217" s="16"/>
      <c r="N6217" s="16"/>
      <c r="O6217" s="16"/>
      <c r="P6217" s="16"/>
      <c r="Q6217" s="16"/>
      <c r="R6217" s="16"/>
      <c r="S6217" s="16"/>
      <c r="T6217" s="16"/>
      <c r="U6217" s="16"/>
      <c r="V6217" s="16"/>
      <c r="W6217" s="16"/>
      <c r="X6217" s="17">
        <v>1</v>
      </c>
      <c r="Y6217" s="16"/>
      <c r="Z6217" s="16"/>
      <c r="AA6217" s="16"/>
      <c r="AB6217" s="16"/>
      <c r="AC6217" s="16"/>
      <c r="AD6217" s="16"/>
      <c r="AE6217" s="16"/>
      <c r="AF6217" s="16"/>
      <c r="AG6217" s="16"/>
      <c r="AH6217" s="16"/>
      <c r="AI6217" s="18">
        <v>241.23</v>
      </c>
      <c r="AJ6217" s="22">
        <f>AI6217*-0.029+-0.3</f>
        <v>-7.29567</v>
      </c>
      <c r="AK6217" s="22">
        <v>0</v>
      </c>
      <c r="AL6217" s="22">
        <v>0</v>
      </c>
      <c r="AM6217" s="22">
        <v>0</v>
      </c>
      <c r="AN6217" s="22">
        <v>-10.95</v>
      </c>
      <c r="AO6217" s="22">
        <v>0</v>
      </c>
      <c r="AP6217" s="18">
        <f>SUM(AI6217:AO6217)</f>
        <v>222.98433</v>
      </c>
    </row>
    <row r="6218" ht="20.35" customHeight="1">
      <c r="A6218" t="s" s="28">
        <v>4261</v>
      </c>
      <c r="B6218" s="15">
        <v>44740</v>
      </c>
      <c r="C6218" s="17">
        <v>1</v>
      </c>
      <c r="D6218" s="16"/>
      <c r="E6218" s="59">
        <v>1</v>
      </c>
      <c r="F6218" s="31"/>
      <c r="G6218" s="16"/>
      <c r="H6218" s="16"/>
      <c r="I6218" s="16"/>
      <c r="J6218" s="16"/>
      <c r="K6218" s="16"/>
      <c r="L6218" s="16"/>
      <c r="M6218" s="17">
        <v>6</v>
      </c>
      <c r="N6218" s="16"/>
      <c r="O6218" s="16"/>
      <c r="P6218" s="16"/>
      <c r="Q6218" s="16"/>
      <c r="R6218" s="16"/>
      <c r="S6218" s="17">
        <v>1</v>
      </c>
      <c r="T6218" s="16"/>
      <c r="U6218" s="16"/>
      <c r="V6218" s="16"/>
      <c r="W6218" s="16"/>
      <c r="X6218" s="16"/>
      <c r="Y6218" s="16"/>
      <c r="Z6218" s="16"/>
      <c r="AA6218" s="16"/>
      <c r="AB6218" s="16"/>
      <c r="AC6218" s="16"/>
      <c r="AD6218" s="16"/>
      <c r="AE6218" s="16"/>
      <c r="AF6218" s="16"/>
      <c r="AG6218" s="16"/>
      <c r="AH6218" s="16"/>
      <c r="AI6218" s="18">
        <v>5978.03</v>
      </c>
      <c r="AJ6218" s="22">
        <v>0</v>
      </c>
      <c r="AK6218" s="22">
        <v>0</v>
      </c>
      <c r="AL6218" s="22">
        <v>0</v>
      </c>
      <c r="AM6218" s="22">
        <v>0</v>
      </c>
      <c r="AN6218" s="22">
        <v>-246.77</v>
      </c>
      <c r="AO6218" s="22">
        <v>0</v>
      </c>
      <c r="AP6218" s="18">
        <f>SUM(AI6218:AO6218)</f>
        <v>5731.26</v>
      </c>
    </row>
    <row r="6219" ht="20.35" customHeight="1">
      <c r="A6219" t="s" s="28">
        <v>1490</v>
      </c>
      <c r="B6219" s="15">
        <v>44740</v>
      </c>
      <c r="C6219" s="16"/>
      <c r="D6219" s="16"/>
      <c r="E6219" s="31"/>
      <c r="F6219" s="31"/>
      <c r="G6219" s="16"/>
      <c r="H6219" s="16"/>
      <c r="I6219" s="16"/>
      <c r="J6219" s="16"/>
      <c r="K6219" s="16"/>
      <c r="L6219" s="16"/>
      <c r="M6219" s="16"/>
      <c r="N6219" s="16"/>
      <c r="O6219" s="16"/>
      <c r="P6219" s="16"/>
      <c r="Q6219" s="16"/>
      <c r="R6219" s="16"/>
      <c r="S6219" s="16"/>
      <c r="T6219" s="16"/>
      <c r="U6219" s="16"/>
      <c r="V6219" s="16"/>
      <c r="W6219" s="16"/>
      <c r="X6219" s="16"/>
      <c r="Y6219" s="16"/>
      <c r="Z6219" s="16"/>
      <c r="AA6219" s="16"/>
      <c r="AB6219" s="16"/>
      <c r="AC6219" s="16"/>
      <c r="AD6219" s="16"/>
      <c r="AE6219" s="16"/>
      <c r="AF6219" s="16"/>
      <c r="AG6219" s="16"/>
      <c r="AH6219" s="16"/>
      <c r="AI6219" s="18">
        <v>48</v>
      </c>
      <c r="AJ6219" s="22">
        <v>0</v>
      </c>
      <c r="AK6219" s="22">
        <v>0</v>
      </c>
      <c r="AL6219" s="22">
        <v>0</v>
      </c>
      <c r="AM6219" s="22">
        <v>0</v>
      </c>
      <c r="AN6219" s="22">
        <v>0</v>
      </c>
      <c r="AO6219" s="22">
        <v>0</v>
      </c>
      <c r="AP6219" s="18">
        <f>SUM(AI6219:AO6219)</f>
        <v>48</v>
      </c>
    </row>
    <row r="6220" ht="20.35" customHeight="1">
      <c r="A6220" t="s" s="28">
        <v>4588</v>
      </c>
      <c r="B6220" s="15">
        <v>44740</v>
      </c>
      <c r="C6220" s="16"/>
      <c r="D6220" s="16"/>
      <c r="E6220" s="59">
        <v>2</v>
      </c>
      <c r="F6220" s="31"/>
      <c r="G6220" s="16"/>
      <c r="H6220" s="16"/>
      <c r="I6220" s="16"/>
      <c r="J6220" s="16"/>
      <c r="K6220" s="16"/>
      <c r="L6220" s="16"/>
      <c r="M6220" s="16"/>
      <c r="N6220" s="16"/>
      <c r="O6220" s="16"/>
      <c r="P6220" s="16"/>
      <c r="Q6220" s="16"/>
      <c r="R6220" s="16"/>
      <c r="S6220" s="16"/>
      <c r="T6220" s="16"/>
      <c r="U6220" s="16"/>
      <c r="V6220" s="16"/>
      <c r="W6220" s="16"/>
      <c r="X6220" s="16"/>
      <c r="Y6220" s="16"/>
      <c r="Z6220" s="16"/>
      <c r="AA6220" s="16"/>
      <c r="AB6220" s="16"/>
      <c r="AC6220" s="16"/>
      <c r="AD6220" s="16"/>
      <c r="AE6220" s="16"/>
      <c r="AF6220" s="16"/>
      <c r="AG6220" s="16"/>
      <c r="AH6220" s="16"/>
      <c r="AI6220" s="18">
        <v>478.48</v>
      </c>
      <c r="AJ6220" s="22">
        <f>AI6220*-0.029+-0.3</f>
        <v>-14.17592</v>
      </c>
      <c r="AK6220" s="22">
        <v>0</v>
      </c>
      <c r="AL6220" s="22">
        <v>0</v>
      </c>
      <c r="AM6220" s="22">
        <v>0</v>
      </c>
      <c r="AN6220" s="22">
        <v>-14.58</v>
      </c>
      <c r="AO6220" s="22">
        <v>-38.5</v>
      </c>
      <c r="AP6220" s="18">
        <f>SUM(AI6220:AO6220)</f>
        <v>411.22408</v>
      </c>
    </row>
    <row r="6221" ht="20.35" customHeight="1">
      <c r="A6221" t="s" s="28">
        <v>4589</v>
      </c>
      <c r="B6221" s="15">
        <v>44740</v>
      </c>
      <c r="C6221" s="16"/>
      <c r="D6221" s="16"/>
      <c r="E6221" s="31"/>
      <c r="F6221" s="31"/>
      <c r="G6221" s="16"/>
      <c r="H6221" s="16"/>
      <c r="I6221" s="16"/>
      <c r="J6221" s="16"/>
      <c r="K6221" s="16"/>
      <c r="L6221" s="17">
        <v>1</v>
      </c>
      <c r="M6221" s="16"/>
      <c r="N6221" s="16"/>
      <c r="O6221" s="16"/>
      <c r="P6221" s="16"/>
      <c r="Q6221" s="16"/>
      <c r="R6221" s="16"/>
      <c r="S6221" s="16"/>
      <c r="T6221" s="16"/>
      <c r="U6221" s="16"/>
      <c r="V6221" s="16"/>
      <c r="W6221" s="16"/>
      <c r="X6221" s="16"/>
      <c r="Y6221" s="16"/>
      <c r="Z6221" s="16"/>
      <c r="AA6221" s="16"/>
      <c r="AB6221" s="16"/>
      <c r="AC6221" s="16"/>
      <c r="AD6221" s="16"/>
      <c r="AE6221" s="16"/>
      <c r="AF6221" s="16"/>
      <c r="AG6221" s="16"/>
      <c r="AH6221" s="16"/>
      <c r="AI6221" s="18">
        <v>849.99</v>
      </c>
      <c r="AJ6221" s="22">
        <v>0</v>
      </c>
      <c r="AK6221" s="22">
        <f>AI6221*-0.029+-0.3</f>
        <v>-24.94971</v>
      </c>
      <c r="AL6221" s="22">
        <v>0</v>
      </c>
      <c r="AM6221" s="22">
        <v>0</v>
      </c>
      <c r="AN6221" s="22">
        <v>-18.48</v>
      </c>
      <c r="AO6221" s="22">
        <v>0</v>
      </c>
      <c r="AP6221" s="18">
        <f>SUM(AI6221:AO6221)</f>
        <v>806.56029</v>
      </c>
    </row>
    <row r="6222" ht="20.35" customHeight="1">
      <c r="A6222" t="s" s="28">
        <v>4590</v>
      </c>
      <c r="B6222" s="15">
        <v>44741</v>
      </c>
      <c r="C6222" s="17">
        <v>1</v>
      </c>
      <c r="D6222" s="16"/>
      <c r="E6222" s="59">
        <v>1</v>
      </c>
      <c r="F6222" s="31"/>
      <c r="G6222" s="16"/>
      <c r="H6222" s="16"/>
      <c r="I6222" s="16"/>
      <c r="J6222" s="16"/>
      <c r="K6222" s="16"/>
      <c r="L6222" s="16"/>
      <c r="M6222" s="16"/>
      <c r="N6222" s="16"/>
      <c r="O6222" s="16"/>
      <c r="P6222" s="16"/>
      <c r="Q6222" s="16"/>
      <c r="R6222" s="16"/>
      <c r="S6222" s="16"/>
      <c r="T6222" s="16"/>
      <c r="U6222" s="16"/>
      <c r="V6222" s="16"/>
      <c r="W6222" s="16"/>
      <c r="X6222" s="16"/>
      <c r="Y6222" s="16"/>
      <c r="Z6222" s="16"/>
      <c r="AA6222" s="16"/>
      <c r="AB6222" s="16"/>
      <c r="AC6222" s="16"/>
      <c r="AD6222" s="16"/>
      <c r="AE6222" s="16"/>
      <c r="AF6222" s="16"/>
      <c r="AG6222" s="16"/>
      <c r="AH6222" s="16"/>
      <c r="AI6222" s="18">
        <v>599.99</v>
      </c>
      <c r="AJ6222" s="22">
        <v>0</v>
      </c>
      <c r="AK6222" s="22">
        <v>0</v>
      </c>
      <c r="AL6222" s="22">
        <f>AI6222*-0.029-0.3</f>
        <v>-17.69971</v>
      </c>
      <c r="AM6222" s="22">
        <v>0</v>
      </c>
      <c r="AN6222" s="22">
        <v>-13.43</v>
      </c>
      <c r="AO6222" s="22">
        <v>0</v>
      </c>
      <c r="AP6222" s="18">
        <f>SUM(AI6222:AO6222)</f>
        <v>568.86029</v>
      </c>
    </row>
    <row r="6223" ht="20.35" customHeight="1">
      <c r="A6223" t="s" s="28">
        <v>4525</v>
      </c>
      <c r="B6223" s="15">
        <v>44741</v>
      </c>
      <c r="C6223" s="17">
        <v>1</v>
      </c>
      <c r="D6223" s="16"/>
      <c r="E6223" s="59">
        <v>1</v>
      </c>
      <c r="F6223" s="31"/>
      <c r="G6223" s="16"/>
      <c r="H6223" s="16"/>
      <c r="I6223" s="17">
        <v>2</v>
      </c>
      <c r="J6223" s="16"/>
      <c r="K6223" s="16"/>
      <c r="L6223" s="16"/>
      <c r="M6223" s="16"/>
      <c r="N6223" s="16"/>
      <c r="O6223" s="16"/>
      <c r="P6223" s="16"/>
      <c r="Q6223" s="16"/>
      <c r="R6223" s="16"/>
      <c r="S6223" s="17">
        <v>1</v>
      </c>
      <c r="T6223" s="16"/>
      <c r="U6223" s="16"/>
      <c r="V6223" s="16"/>
      <c r="W6223" s="16"/>
      <c r="X6223" s="17">
        <v>1</v>
      </c>
      <c r="Y6223" s="16"/>
      <c r="Z6223" s="16"/>
      <c r="AA6223" s="16"/>
      <c r="AB6223" s="16"/>
      <c r="AC6223" s="16"/>
      <c r="AD6223" s="16"/>
      <c r="AE6223" s="16"/>
      <c r="AF6223" s="16"/>
      <c r="AG6223" s="16"/>
      <c r="AH6223" s="16"/>
      <c r="AI6223" s="18">
        <v>4154.93</v>
      </c>
      <c r="AJ6223" s="22">
        <v>0</v>
      </c>
      <c r="AK6223" s="22">
        <v>0</v>
      </c>
      <c r="AL6223" s="22">
        <v>0</v>
      </c>
      <c r="AM6223" s="22">
        <v>0</v>
      </c>
      <c r="AN6223" s="22">
        <v>-58.7</v>
      </c>
      <c r="AO6223" s="22">
        <v>0</v>
      </c>
      <c r="AP6223" s="18">
        <f>SUM(AI6223:AO6223)</f>
        <v>4096.23</v>
      </c>
    </row>
    <row r="6224" ht="20.35" customHeight="1">
      <c r="A6224" t="s" s="28">
        <v>4511</v>
      </c>
      <c r="B6224" s="15">
        <v>44741</v>
      </c>
      <c r="C6224" s="16"/>
      <c r="D6224" s="16"/>
      <c r="E6224" s="31"/>
      <c r="F6224" s="31"/>
      <c r="G6224" s="16"/>
      <c r="H6224" s="16"/>
      <c r="I6224" s="16"/>
      <c r="J6224" s="16"/>
      <c r="K6224" s="16"/>
      <c r="L6224" s="16"/>
      <c r="M6224" s="16"/>
      <c r="N6224" s="16"/>
      <c r="O6224" s="16"/>
      <c r="P6224" s="16"/>
      <c r="Q6224" s="16"/>
      <c r="R6224" s="16"/>
      <c r="S6224" s="16"/>
      <c r="T6224" s="16"/>
      <c r="U6224" s="16"/>
      <c r="V6224" s="16"/>
      <c r="W6224" s="16"/>
      <c r="X6224" s="16"/>
      <c r="Y6224" s="16"/>
      <c r="Z6224" s="16"/>
      <c r="AA6224" s="16"/>
      <c r="AB6224" s="16"/>
      <c r="AC6224" s="16"/>
      <c r="AD6224" s="16"/>
      <c r="AE6224" s="16"/>
      <c r="AF6224" s="16"/>
      <c r="AG6224" s="16"/>
      <c r="AH6224" s="16"/>
      <c r="AI6224" s="18">
        <v>39.96</v>
      </c>
      <c r="AJ6224" s="22">
        <f>AI6224*-0.029+-0.3</f>
        <v>-1.45884</v>
      </c>
      <c r="AK6224" s="22">
        <v>0</v>
      </c>
      <c r="AL6224" s="22">
        <v>0</v>
      </c>
      <c r="AM6224" s="22">
        <v>0</v>
      </c>
      <c r="AN6224" s="22">
        <v>-8.75</v>
      </c>
      <c r="AO6224" s="22">
        <v>0</v>
      </c>
      <c r="AP6224" s="18">
        <f>SUM(AI6224:AO6224)</f>
        <v>29.75116</v>
      </c>
    </row>
    <row r="6225" ht="20.35" customHeight="1">
      <c r="A6225" t="s" s="28">
        <v>2923</v>
      </c>
      <c r="B6225" s="15">
        <v>44741</v>
      </c>
      <c r="C6225" s="17">
        <v>4</v>
      </c>
      <c r="D6225" s="16"/>
      <c r="E6225" s="59">
        <v>4</v>
      </c>
      <c r="F6225" s="31"/>
      <c r="G6225" s="16"/>
      <c r="H6225" s="16"/>
      <c r="I6225" s="16"/>
      <c r="J6225" s="16"/>
      <c r="K6225" s="16"/>
      <c r="L6225" s="16"/>
      <c r="M6225" s="16"/>
      <c r="N6225" s="16"/>
      <c r="O6225" s="16"/>
      <c r="P6225" s="16"/>
      <c r="Q6225" s="16"/>
      <c r="R6225" s="16"/>
      <c r="S6225" s="16"/>
      <c r="T6225" s="16"/>
      <c r="U6225" s="16"/>
      <c r="V6225" s="16"/>
      <c r="W6225" s="16"/>
      <c r="X6225" s="16"/>
      <c r="Y6225" s="16"/>
      <c r="Z6225" s="16"/>
      <c r="AA6225" s="16"/>
      <c r="AB6225" s="16"/>
      <c r="AC6225" s="16"/>
      <c r="AD6225" s="16"/>
      <c r="AE6225" s="16"/>
      <c r="AF6225" s="16"/>
      <c r="AG6225" s="16"/>
      <c r="AH6225" s="16"/>
      <c r="AI6225" s="18">
        <v>1715.33</v>
      </c>
      <c r="AJ6225" s="22">
        <v>0</v>
      </c>
      <c r="AK6225" s="22">
        <v>0</v>
      </c>
      <c r="AL6225" s="22">
        <v>0</v>
      </c>
      <c r="AM6225" s="22">
        <v>0</v>
      </c>
      <c r="AN6225" s="22">
        <v>-45.36</v>
      </c>
      <c r="AO6225" s="22">
        <v>0</v>
      </c>
      <c r="AP6225" s="18">
        <f>SUM(AI6225:AO6225)</f>
        <v>1669.97</v>
      </c>
    </row>
    <row r="6226" ht="20.35" customHeight="1">
      <c r="A6226" t="s" s="28">
        <v>4591</v>
      </c>
      <c r="B6226" s="15">
        <v>44741</v>
      </c>
      <c r="C6226" s="16"/>
      <c r="D6226" s="16"/>
      <c r="E6226" s="31"/>
      <c r="F6226" s="31"/>
      <c r="G6226" s="16"/>
      <c r="H6226" s="16"/>
      <c r="I6226" s="16"/>
      <c r="J6226" s="16"/>
      <c r="K6226" s="16"/>
      <c r="L6226" s="16"/>
      <c r="M6226" s="16"/>
      <c r="N6226" s="16"/>
      <c r="O6226" s="16"/>
      <c r="P6226" s="16"/>
      <c r="Q6226" s="16"/>
      <c r="R6226" s="16"/>
      <c r="S6226" s="16"/>
      <c r="T6226" s="16"/>
      <c r="U6226" s="16"/>
      <c r="V6226" s="16"/>
      <c r="W6226" s="16"/>
      <c r="X6226" s="16"/>
      <c r="Y6226" s="16"/>
      <c r="Z6226" s="16"/>
      <c r="AA6226" s="16"/>
      <c r="AB6226" s="16"/>
      <c r="AC6226" s="16"/>
      <c r="AD6226" s="16"/>
      <c r="AE6226" s="16"/>
      <c r="AF6226" s="16"/>
      <c r="AG6226" s="16"/>
      <c r="AH6226" s="16"/>
      <c r="AI6226" s="18">
        <v>109.97</v>
      </c>
      <c r="AJ6226" s="22">
        <f>AI6226*-0.029+-0.3</f>
        <v>-3.48913</v>
      </c>
      <c r="AK6226" s="22">
        <v>0</v>
      </c>
      <c r="AL6226" s="22">
        <v>0</v>
      </c>
      <c r="AM6226" s="22">
        <v>0</v>
      </c>
      <c r="AN6226" s="22">
        <v>-8.75</v>
      </c>
      <c r="AO6226" s="22">
        <v>0</v>
      </c>
      <c r="AP6226" s="18">
        <f>SUM(AI6226:AO6226)</f>
        <v>97.73087</v>
      </c>
    </row>
    <row r="6227" ht="20.35" customHeight="1">
      <c r="A6227" t="s" s="28">
        <v>2206</v>
      </c>
      <c r="B6227" s="15">
        <v>44741</v>
      </c>
      <c r="C6227" s="16"/>
      <c r="D6227" s="16"/>
      <c r="E6227" s="31"/>
      <c r="F6227" s="31"/>
      <c r="G6227" s="16"/>
      <c r="H6227" s="16"/>
      <c r="I6227" s="16"/>
      <c r="J6227" s="16"/>
      <c r="K6227" s="16"/>
      <c r="L6227" s="16"/>
      <c r="M6227" s="16"/>
      <c r="N6227" s="16"/>
      <c r="O6227" s="16"/>
      <c r="P6227" s="16"/>
      <c r="Q6227" s="16"/>
      <c r="R6227" s="16"/>
      <c r="S6227" s="16"/>
      <c r="T6227" s="16"/>
      <c r="U6227" s="16"/>
      <c r="V6227" s="16"/>
      <c r="W6227" s="16"/>
      <c r="X6227" s="17">
        <v>1</v>
      </c>
      <c r="Y6227" s="16"/>
      <c r="Z6227" s="17">
        <v>2</v>
      </c>
      <c r="AA6227" s="17">
        <v>1</v>
      </c>
      <c r="AB6227" s="16"/>
      <c r="AC6227" s="16"/>
      <c r="AD6227" s="16"/>
      <c r="AE6227" s="16"/>
      <c r="AF6227" s="16"/>
      <c r="AG6227" s="16"/>
      <c r="AH6227" s="16"/>
      <c r="AI6227" s="18">
        <v>279.96</v>
      </c>
      <c r="AJ6227" s="22">
        <f>AI6227*-0.029+-0.3</f>
        <v>-8.418839999999999</v>
      </c>
      <c r="AK6227" s="22">
        <v>0</v>
      </c>
      <c r="AL6227" s="22">
        <v>0</v>
      </c>
      <c r="AM6227" s="22">
        <v>0</v>
      </c>
      <c r="AN6227" s="22">
        <v>-13.43</v>
      </c>
      <c r="AO6227" s="22">
        <v>0</v>
      </c>
      <c r="AP6227" s="18">
        <f>SUM(AI6227:AO6227)</f>
        <v>258.11116</v>
      </c>
    </row>
    <row r="6228" ht="20.35" customHeight="1">
      <c r="A6228" t="s" s="28">
        <v>4592</v>
      </c>
      <c r="B6228" s="15">
        <v>44741</v>
      </c>
      <c r="C6228" s="16"/>
      <c r="D6228" s="16"/>
      <c r="E6228" s="31"/>
      <c r="F6228" s="31"/>
      <c r="G6228" s="16"/>
      <c r="H6228" s="16"/>
      <c r="I6228" s="16"/>
      <c r="J6228" s="16"/>
      <c r="K6228" s="16"/>
      <c r="L6228" s="16"/>
      <c r="M6228" s="16"/>
      <c r="N6228" s="16"/>
      <c r="O6228" s="16"/>
      <c r="P6228" s="16"/>
      <c r="Q6228" s="16"/>
      <c r="R6228" s="16"/>
      <c r="S6228" s="16"/>
      <c r="T6228" s="16"/>
      <c r="U6228" s="16"/>
      <c r="V6228" s="16"/>
      <c r="W6228" s="16"/>
      <c r="X6228" s="17">
        <v>1</v>
      </c>
      <c r="Y6228" s="16"/>
      <c r="Z6228" s="17">
        <v>1</v>
      </c>
      <c r="AA6228" s="16"/>
      <c r="AB6228" s="16"/>
      <c r="AC6228" s="16"/>
      <c r="AD6228" s="16"/>
      <c r="AE6228" s="16"/>
      <c r="AF6228" s="16"/>
      <c r="AG6228" s="16"/>
      <c r="AH6228" s="16"/>
      <c r="AI6228" s="18">
        <v>314.6</v>
      </c>
      <c r="AJ6228" s="22">
        <v>0</v>
      </c>
      <c r="AK6228" s="22">
        <f>AI6228*-0.029+-0.3</f>
        <v>-9.423400000000001</v>
      </c>
      <c r="AL6228" s="22">
        <v>0</v>
      </c>
      <c r="AM6228" s="22">
        <v>0</v>
      </c>
      <c r="AN6228" s="22">
        <v>-53.06</v>
      </c>
      <c r="AO6228" s="22">
        <v>0</v>
      </c>
      <c r="AP6228" s="18">
        <f>SUM(AI6228:AO6228)</f>
        <v>252.1166</v>
      </c>
    </row>
    <row r="6229" ht="20.35" customHeight="1">
      <c r="A6229" t="s" s="28">
        <v>4528</v>
      </c>
      <c r="B6229" s="15">
        <v>44742</v>
      </c>
      <c r="C6229" s="17">
        <v>2</v>
      </c>
      <c r="D6229" s="16"/>
      <c r="E6229" s="59">
        <v>2</v>
      </c>
      <c r="F6229" s="31"/>
      <c r="G6229" s="16"/>
      <c r="H6229" s="16"/>
      <c r="I6229" s="16"/>
      <c r="J6229" s="16"/>
      <c r="K6229" s="16"/>
      <c r="L6229" s="16"/>
      <c r="M6229" s="16"/>
      <c r="N6229" s="16"/>
      <c r="O6229" s="16"/>
      <c r="P6229" s="16"/>
      <c r="Q6229" s="16"/>
      <c r="R6229" s="16"/>
      <c r="S6229" s="16"/>
      <c r="T6229" s="16"/>
      <c r="U6229" s="16"/>
      <c r="V6229" s="16"/>
      <c r="W6229" s="16"/>
      <c r="X6229" s="16"/>
      <c r="Y6229" s="16"/>
      <c r="Z6229" s="16"/>
      <c r="AA6229" s="16"/>
      <c r="AB6229" s="16"/>
      <c r="AC6229" s="16"/>
      <c r="AD6229" s="16"/>
      <c r="AE6229" s="16"/>
      <c r="AF6229" s="16"/>
      <c r="AG6229" s="16"/>
      <c r="AH6229" s="16"/>
      <c r="AI6229" s="18">
        <v>1099.98</v>
      </c>
      <c r="AJ6229" s="22">
        <f>AI6229*-0.029+-0.3</f>
        <v>-32.19942</v>
      </c>
      <c r="AK6229" s="22">
        <v>0</v>
      </c>
      <c r="AL6229" s="22">
        <v>0</v>
      </c>
      <c r="AM6229" s="22">
        <v>0</v>
      </c>
      <c r="AN6229" s="22">
        <v>-29.75</v>
      </c>
      <c r="AO6229" s="22">
        <v>0</v>
      </c>
      <c r="AP6229" s="18">
        <f>SUM(AI6229:AO6229)</f>
        <v>1038.03058</v>
      </c>
    </row>
    <row r="6230" ht="20.35" customHeight="1">
      <c r="A6230" t="s" s="28">
        <v>4593</v>
      </c>
      <c r="B6230" s="15">
        <v>44742</v>
      </c>
      <c r="C6230" s="17">
        <v>1</v>
      </c>
      <c r="D6230" s="16"/>
      <c r="E6230" s="59">
        <v>1</v>
      </c>
      <c r="F6230" s="31"/>
      <c r="G6230" s="16"/>
      <c r="H6230" s="16"/>
      <c r="I6230" s="16"/>
      <c r="J6230" s="16"/>
      <c r="K6230" s="16"/>
      <c r="L6230" s="16"/>
      <c r="M6230" s="16"/>
      <c r="N6230" s="16"/>
      <c r="O6230" s="16"/>
      <c r="P6230" s="16"/>
      <c r="Q6230" s="16"/>
      <c r="R6230" s="16"/>
      <c r="S6230" s="17">
        <v>1</v>
      </c>
      <c r="T6230" s="16"/>
      <c r="U6230" s="16"/>
      <c r="V6230" s="16"/>
      <c r="W6230" s="16"/>
      <c r="X6230" s="17">
        <v>1</v>
      </c>
      <c r="Y6230" s="16"/>
      <c r="Z6230" s="16"/>
      <c r="AA6230" s="16"/>
      <c r="AB6230" s="16"/>
      <c r="AC6230" s="16"/>
      <c r="AD6230" s="16"/>
      <c r="AE6230" s="16"/>
      <c r="AF6230" s="16"/>
      <c r="AG6230" s="16"/>
      <c r="AH6230" s="16"/>
      <c r="AI6230" s="18">
        <v>1119.97</v>
      </c>
      <c r="AJ6230" s="22">
        <f>AI6230*-0.029+-0.3</f>
        <v>-32.77913</v>
      </c>
      <c r="AK6230" s="22">
        <v>0</v>
      </c>
      <c r="AL6230" s="22">
        <v>0</v>
      </c>
      <c r="AM6230" s="22">
        <v>0</v>
      </c>
      <c r="AN6230" s="22">
        <v>-21.77</v>
      </c>
      <c r="AO6230" s="22">
        <v>0</v>
      </c>
      <c r="AP6230" s="18">
        <f>SUM(AI6230:AO6230)</f>
        <v>1065.42087</v>
      </c>
    </row>
    <row r="6231" ht="20.35" customHeight="1">
      <c r="A6231" t="s" s="28">
        <v>4594</v>
      </c>
      <c r="B6231" s="15">
        <v>44742</v>
      </c>
      <c r="C6231" s="17">
        <v>1</v>
      </c>
      <c r="D6231" s="16"/>
      <c r="E6231" s="31"/>
      <c r="F6231" s="31"/>
      <c r="G6231" s="16"/>
      <c r="H6231" s="16"/>
      <c r="I6231" s="16"/>
      <c r="J6231" s="16"/>
      <c r="K6231" s="16"/>
      <c r="L6231" s="16"/>
      <c r="M6231" s="16"/>
      <c r="N6231" s="16"/>
      <c r="O6231" s="16"/>
      <c r="P6231" s="16"/>
      <c r="Q6231" s="16"/>
      <c r="R6231" s="16"/>
      <c r="S6231" s="16"/>
      <c r="T6231" s="16"/>
      <c r="U6231" s="16"/>
      <c r="V6231" s="16"/>
      <c r="W6231" s="16"/>
      <c r="X6231" s="16"/>
      <c r="Y6231" s="16"/>
      <c r="Z6231" s="16"/>
      <c r="AA6231" s="16"/>
      <c r="AB6231" s="16"/>
      <c r="AC6231" s="16"/>
      <c r="AD6231" s="16"/>
      <c r="AE6231" s="16"/>
      <c r="AF6231" s="16"/>
      <c r="AG6231" s="16"/>
      <c r="AH6231" s="16"/>
      <c r="AI6231" s="18">
        <v>422.97</v>
      </c>
      <c r="AJ6231" s="22">
        <v>0</v>
      </c>
      <c r="AK6231" s="22">
        <f>AI6231*-0.029+-0.3</f>
        <v>-12.56613</v>
      </c>
      <c r="AL6231" s="22">
        <v>0</v>
      </c>
      <c r="AM6231" s="22">
        <v>0</v>
      </c>
      <c r="AN6231" s="22">
        <v>-13.43</v>
      </c>
      <c r="AO6231" s="22">
        <v>0</v>
      </c>
      <c r="AP6231" s="18">
        <f>SUM(AI6231:AO6231)</f>
        <v>396.97387</v>
      </c>
    </row>
    <row r="6232" ht="20.35" customHeight="1">
      <c r="A6232" t="s" s="28">
        <v>802</v>
      </c>
      <c r="B6232" s="15">
        <v>44742</v>
      </c>
      <c r="C6232" s="16"/>
      <c r="D6232" s="16"/>
      <c r="E6232" s="31"/>
      <c r="F6232" s="31"/>
      <c r="G6232" s="16"/>
      <c r="H6232" s="16"/>
      <c r="I6232" s="16"/>
      <c r="J6232" s="16"/>
      <c r="K6232" s="16"/>
      <c r="L6232" s="16"/>
      <c r="M6232" s="16"/>
      <c r="N6232" s="16"/>
      <c r="O6232" s="16"/>
      <c r="P6232" s="16"/>
      <c r="Q6232" s="16"/>
      <c r="R6232" s="16"/>
      <c r="S6232" s="17">
        <v>2</v>
      </c>
      <c r="T6232" s="16"/>
      <c r="U6232" s="16"/>
      <c r="V6232" s="16"/>
      <c r="W6232" s="16"/>
      <c r="X6232" s="16"/>
      <c r="Y6232" s="16"/>
      <c r="Z6232" s="16"/>
      <c r="AA6232" s="16"/>
      <c r="AB6232" s="16"/>
      <c r="AC6232" s="16"/>
      <c r="AD6232" s="16"/>
      <c r="AE6232" s="89"/>
      <c r="AF6232" s="89"/>
      <c r="AG6232" s="89"/>
      <c r="AH6232" s="89"/>
      <c r="AI6232" s="18">
        <v>916.1900000000001</v>
      </c>
      <c r="AJ6232" s="22">
        <v>0</v>
      </c>
      <c r="AK6232" s="22">
        <v>0</v>
      </c>
      <c r="AL6232" s="22">
        <v>0</v>
      </c>
      <c r="AM6232" s="22">
        <v>0</v>
      </c>
      <c r="AN6232" s="22">
        <v>-21.77</v>
      </c>
      <c r="AO6232" s="22">
        <v>0</v>
      </c>
      <c r="AP6232" s="18">
        <f>SUM(AI6232:AO6232)</f>
        <v>894.42</v>
      </c>
    </row>
    <row r="6233" ht="20.35" customHeight="1">
      <c r="A6233" t="s" s="28">
        <v>4595</v>
      </c>
      <c r="B6233" s="15">
        <v>44742</v>
      </c>
      <c r="C6233" s="16"/>
      <c r="D6233" s="16"/>
      <c r="E6233" s="31"/>
      <c r="F6233" s="31"/>
      <c r="G6233" s="16"/>
      <c r="H6233" s="16"/>
      <c r="I6233" s="16"/>
      <c r="J6233" s="16"/>
      <c r="K6233" s="16"/>
      <c r="L6233" s="16"/>
      <c r="M6233" s="16"/>
      <c r="N6233" s="16"/>
      <c r="O6233" s="16"/>
      <c r="P6233" s="16"/>
      <c r="Q6233" s="16"/>
      <c r="R6233" s="16"/>
      <c r="S6233" s="16"/>
      <c r="T6233" s="16"/>
      <c r="U6233" s="17">
        <v>3</v>
      </c>
      <c r="V6233" s="16"/>
      <c r="W6233" s="16"/>
      <c r="X6233" s="16"/>
      <c r="Y6233" s="16"/>
      <c r="Z6233" s="16"/>
      <c r="AA6233" s="16"/>
      <c r="AB6233" s="16"/>
      <c r="AC6233" s="16"/>
      <c r="AD6233" s="16"/>
      <c r="AE6233" s="16"/>
      <c r="AF6233" s="16"/>
      <c r="AG6233" s="16"/>
      <c r="AH6233" s="16"/>
      <c r="AI6233" s="18">
        <v>9749.85</v>
      </c>
      <c r="AJ6233" s="22">
        <v>0</v>
      </c>
      <c r="AK6233" s="22">
        <v>0</v>
      </c>
      <c r="AL6233" s="22">
        <v>0</v>
      </c>
      <c r="AM6233" s="22">
        <v>0</v>
      </c>
      <c r="AN6233" s="22">
        <v>-169.72</v>
      </c>
      <c r="AO6233" s="22">
        <v>0</v>
      </c>
      <c r="AP6233" s="18">
        <f>SUM(AI6233:AO6233)</f>
        <v>9580.129999999999</v>
      </c>
    </row>
    <row r="6234" ht="20.35" customHeight="1">
      <c r="A6234" t="s" s="28">
        <v>3882</v>
      </c>
      <c r="B6234" s="15">
        <v>44742</v>
      </c>
      <c r="C6234" s="16"/>
      <c r="D6234" s="16"/>
      <c r="E6234" s="31"/>
      <c r="F6234" s="31"/>
      <c r="G6234" s="16"/>
      <c r="H6234" s="16"/>
      <c r="I6234" s="17">
        <v>4</v>
      </c>
      <c r="J6234" s="16"/>
      <c r="K6234" s="16"/>
      <c r="L6234" s="16"/>
      <c r="M6234" s="16"/>
      <c r="N6234" s="16"/>
      <c r="O6234" s="16"/>
      <c r="P6234" s="16"/>
      <c r="Q6234" s="16"/>
      <c r="R6234" s="16"/>
      <c r="S6234" s="16"/>
      <c r="T6234" s="16"/>
      <c r="U6234" s="16"/>
      <c r="V6234" s="16"/>
      <c r="W6234" s="16"/>
      <c r="X6234" s="16"/>
      <c r="Y6234" s="16"/>
      <c r="Z6234" s="16"/>
      <c r="AA6234" s="16"/>
      <c r="AB6234" s="16"/>
      <c r="AC6234" s="16"/>
      <c r="AD6234" s="16"/>
      <c r="AE6234" s="16"/>
      <c r="AF6234" s="16"/>
      <c r="AG6234" s="16"/>
      <c r="AH6234" s="16"/>
      <c r="AI6234" s="18">
        <v>3599.96</v>
      </c>
      <c r="AJ6234" s="22">
        <f>AI6234*-0.029+-0.3</f>
        <v>-104.69884</v>
      </c>
      <c r="AK6234" s="22">
        <v>0</v>
      </c>
      <c r="AL6234" s="22">
        <v>0</v>
      </c>
      <c r="AM6234" s="22">
        <v>0</v>
      </c>
      <c r="AN6234" s="22">
        <v>-40.8</v>
      </c>
      <c r="AO6234" s="22">
        <v>0</v>
      </c>
      <c r="AP6234" s="18">
        <f>SUM(AI6234:AO6234)</f>
        <v>3454.46116</v>
      </c>
    </row>
    <row r="6235" ht="20.35" customHeight="1">
      <c r="A6235" t="s" s="28">
        <v>1271</v>
      </c>
      <c r="B6235" s="15">
        <v>44742</v>
      </c>
      <c r="C6235" s="16"/>
      <c r="D6235" s="16"/>
      <c r="E6235" s="31"/>
      <c r="F6235" s="31"/>
      <c r="G6235" s="16"/>
      <c r="H6235" s="16"/>
      <c r="I6235" s="17">
        <v>1</v>
      </c>
      <c r="J6235" s="16"/>
      <c r="K6235" s="16"/>
      <c r="L6235" s="16"/>
      <c r="M6235" s="16"/>
      <c r="N6235" s="16"/>
      <c r="O6235" s="16"/>
      <c r="P6235" s="16"/>
      <c r="Q6235" s="16"/>
      <c r="R6235" s="16"/>
      <c r="S6235" s="16"/>
      <c r="T6235" s="16"/>
      <c r="U6235" s="16"/>
      <c r="V6235" s="16"/>
      <c r="W6235" s="16"/>
      <c r="X6235" s="16"/>
      <c r="Y6235" s="16"/>
      <c r="Z6235" s="16"/>
      <c r="AA6235" s="16"/>
      <c r="AB6235" s="16"/>
      <c r="AC6235" s="16"/>
      <c r="AD6235" s="16"/>
      <c r="AE6235" s="16"/>
      <c r="AF6235" s="16"/>
      <c r="AG6235" s="16"/>
      <c r="AH6235" s="16"/>
      <c r="AI6235" s="18">
        <v>1030.73</v>
      </c>
      <c r="AJ6235" s="22">
        <v>0</v>
      </c>
      <c r="AK6235" s="22">
        <v>0</v>
      </c>
      <c r="AL6235" s="22">
        <v>0</v>
      </c>
      <c r="AM6235" s="22">
        <v>0</v>
      </c>
      <c r="AN6235" s="22">
        <v>-10.59</v>
      </c>
      <c r="AO6235" s="22">
        <v>0</v>
      </c>
      <c r="AP6235" s="18">
        <f>SUM(AI6235:AO6235)</f>
        <v>1020.14</v>
      </c>
    </row>
    <row r="6236" ht="20.35" customHeight="1">
      <c r="A6236" t="s" s="28">
        <v>4223</v>
      </c>
      <c r="B6236" s="15">
        <v>44742</v>
      </c>
      <c r="C6236" s="17">
        <v>1</v>
      </c>
      <c r="D6236" s="16"/>
      <c r="E6236" s="59">
        <v>1</v>
      </c>
      <c r="F6236" s="31"/>
      <c r="G6236" s="16"/>
      <c r="H6236" s="16"/>
      <c r="I6236" s="16"/>
      <c r="J6236" s="16"/>
      <c r="K6236" s="16"/>
      <c r="L6236" s="16"/>
      <c r="M6236" s="16"/>
      <c r="N6236" s="16"/>
      <c r="O6236" s="16"/>
      <c r="P6236" s="16"/>
      <c r="Q6236" s="16"/>
      <c r="R6236" s="16"/>
      <c r="S6236" s="16"/>
      <c r="T6236" s="16"/>
      <c r="U6236" s="16"/>
      <c r="V6236" s="16"/>
      <c r="W6236" s="16"/>
      <c r="X6236" s="16"/>
      <c r="Y6236" s="16"/>
      <c r="Z6236" s="16"/>
      <c r="AA6236" s="16"/>
      <c r="AB6236" s="16"/>
      <c r="AC6236" s="16"/>
      <c r="AD6236" s="16"/>
      <c r="AE6236" s="16"/>
      <c r="AF6236" s="16"/>
      <c r="AG6236" s="16"/>
      <c r="AH6236" s="16"/>
      <c r="AI6236" s="18">
        <v>494.99</v>
      </c>
      <c r="AJ6236" s="22">
        <v>0</v>
      </c>
      <c r="AK6236" s="22">
        <v>0</v>
      </c>
      <c r="AL6236" s="22">
        <v>0</v>
      </c>
      <c r="AM6236" s="22">
        <v>0</v>
      </c>
      <c r="AN6236" s="22">
        <v>-19.15</v>
      </c>
      <c r="AO6236" s="22">
        <v>0</v>
      </c>
      <c r="AP6236" s="18">
        <f>SUM(AI6236:AO6236)</f>
        <v>475.84</v>
      </c>
    </row>
    <row r="6237" ht="20.35" customHeight="1">
      <c r="A6237" t="s" s="28">
        <v>4596</v>
      </c>
      <c r="B6237" s="15">
        <v>44742</v>
      </c>
      <c r="C6237" s="17">
        <v>1</v>
      </c>
      <c r="D6237" s="16"/>
      <c r="E6237" s="31"/>
      <c r="F6237" s="31"/>
      <c r="G6237" s="16"/>
      <c r="H6237" s="16"/>
      <c r="I6237" s="16"/>
      <c r="J6237" s="16"/>
      <c r="K6237" s="16"/>
      <c r="L6237" s="16"/>
      <c r="M6237" s="16"/>
      <c r="N6237" s="16"/>
      <c r="O6237" s="16"/>
      <c r="P6237" s="16"/>
      <c r="Q6237" s="16"/>
      <c r="R6237" s="16"/>
      <c r="S6237" s="16"/>
      <c r="T6237" s="16"/>
      <c r="U6237" s="16"/>
      <c r="V6237" s="16"/>
      <c r="W6237" s="16"/>
      <c r="X6237" s="16"/>
      <c r="Y6237" s="16"/>
      <c r="Z6237" s="16"/>
      <c r="AA6237" s="16"/>
      <c r="AB6237" s="16"/>
      <c r="AC6237" s="16"/>
      <c r="AD6237" s="16"/>
      <c r="AE6237" s="16"/>
      <c r="AF6237" s="16"/>
      <c r="AG6237" s="16"/>
      <c r="AH6237" s="16"/>
      <c r="AI6237" s="18">
        <v>399.99</v>
      </c>
      <c r="AJ6237" s="22">
        <f>AI6237*-0.029+-0.3</f>
        <v>-11.89971</v>
      </c>
      <c r="AK6237" s="22">
        <v>0</v>
      </c>
      <c r="AL6237" s="22">
        <v>0</v>
      </c>
      <c r="AM6237" s="22">
        <v>0</v>
      </c>
      <c r="AN6237" s="22">
        <v>-14.98</v>
      </c>
      <c r="AO6237" s="22">
        <v>0</v>
      </c>
      <c r="AP6237" s="18">
        <f>SUM(AI6237:AO6237)</f>
        <v>373.11029</v>
      </c>
    </row>
    <row r="6238" ht="20.35" customHeight="1">
      <c r="A6238" t="s" s="28">
        <v>4597</v>
      </c>
      <c r="B6238" s="15">
        <v>44742</v>
      </c>
      <c r="C6238" s="17">
        <v>1</v>
      </c>
      <c r="D6238" s="16"/>
      <c r="E6238" s="31"/>
      <c r="F6238" s="31"/>
      <c r="G6238" s="16"/>
      <c r="H6238" s="16"/>
      <c r="I6238" s="16"/>
      <c r="J6238" s="16"/>
      <c r="K6238" s="16"/>
      <c r="L6238" s="16"/>
      <c r="M6238" s="16"/>
      <c r="N6238" s="16"/>
      <c r="O6238" s="16"/>
      <c r="P6238" s="16"/>
      <c r="Q6238" s="16"/>
      <c r="R6238" s="16"/>
      <c r="S6238" s="16"/>
      <c r="T6238" s="16"/>
      <c r="U6238" s="16"/>
      <c r="V6238" s="16"/>
      <c r="W6238" s="16"/>
      <c r="X6238" s="16"/>
      <c r="Y6238" s="16"/>
      <c r="Z6238" s="16"/>
      <c r="AA6238" s="16"/>
      <c r="AB6238" s="16"/>
      <c r="AC6238" s="16"/>
      <c r="AD6238" s="16"/>
      <c r="AE6238" s="16"/>
      <c r="AF6238" s="16"/>
      <c r="AG6238" s="16"/>
      <c r="AH6238" s="16"/>
      <c r="AI6238" s="18">
        <v>349.99</v>
      </c>
      <c r="AJ6238" s="22">
        <f>AI6238*-0.029+-0.3</f>
        <v>-10.44971</v>
      </c>
      <c r="AK6238" s="22">
        <v>0</v>
      </c>
      <c r="AL6238" s="22">
        <v>0</v>
      </c>
      <c r="AM6238" s="22">
        <v>0</v>
      </c>
      <c r="AN6238" s="22">
        <v>-13.43</v>
      </c>
      <c r="AO6238" s="22">
        <v>0</v>
      </c>
      <c r="AP6238" s="18">
        <f>SUM(AI6238:AO6238)</f>
        <v>326.11029</v>
      </c>
    </row>
    <row r="6239" ht="20.35" customHeight="1">
      <c r="A6239" t="s" s="28">
        <v>1571</v>
      </c>
      <c r="B6239" s="15">
        <v>44742</v>
      </c>
      <c r="C6239" s="17">
        <v>1</v>
      </c>
      <c r="D6239" s="16"/>
      <c r="E6239" s="59">
        <v>2</v>
      </c>
      <c r="F6239" s="31"/>
      <c r="G6239" s="16"/>
      <c r="H6239" s="16"/>
      <c r="I6239" s="16"/>
      <c r="J6239" s="16"/>
      <c r="K6239" s="16"/>
      <c r="L6239" s="16"/>
      <c r="M6239" s="16"/>
      <c r="N6239" s="16"/>
      <c r="O6239" s="16"/>
      <c r="P6239" s="16"/>
      <c r="Q6239" s="16"/>
      <c r="R6239" s="16"/>
      <c r="S6239" s="16"/>
      <c r="T6239" s="16"/>
      <c r="U6239" s="16"/>
      <c r="V6239" s="16"/>
      <c r="W6239" s="16"/>
      <c r="X6239" s="16"/>
      <c r="Y6239" s="16"/>
      <c r="Z6239" s="16"/>
      <c r="AA6239" s="16"/>
      <c r="AB6239" s="16"/>
      <c r="AC6239" s="16"/>
      <c r="AD6239" s="16"/>
      <c r="AE6239" s="16"/>
      <c r="AF6239" s="16"/>
      <c r="AG6239" s="16"/>
      <c r="AH6239" s="16"/>
      <c r="AI6239" s="18">
        <v>0</v>
      </c>
      <c r="AJ6239" s="19">
        <v>0</v>
      </c>
      <c r="AK6239" s="19">
        <v>0</v>
      </c>
      <c r="AL6239" s="19">
        <v>0</v>
      </c>
      <c r="AM6239" s="19">
        <v>0</v>
      </c>
      <c r="AN6239" s="22">
        <v>-14.47</v>
      </c>
      <c r="AO6239" s="19">
        <v>0</v>
      </c>
      <c r="AP6239" s="18">
        <f>SUM(AI6239:AO6239)</f>
        <v>-14.47</v>
      </c>
    </row>
    <row r="6240" ht="20.35" customHeight="1">
      <c r="A6240" t="s" s="28">
        <v>4598</v>
      </c>
      <c r="B6240" s="15">
        <v>44742</v>
      </c>
      <c r="C6240" s="17">
        <v>1</v>
      </c>
      <c r="D6240" s="16"/>
      <c r="E6240" s="31"/>
      <c r="F6240" s="31"/>
      <c r="G6240" s="16"/>
      <c r="H6240" s="16"/>
      <c r="I6240" s="16"/>
      <c r="J6240" s="16"/>
      <c r="K6240" s="16"/>
      <c r="L6240" s="16"/>
      <c r="M6240" s="16"/>
      <c r="N6240" s="16"/>
      <c r="O6240" s="16"/>
      <c r="P6240" s="16"/>
      <c r="Q6240" s="16"/>
      <c r="R6240" s="16"/>
      <c r="S6240" s="16"/>
      <c r="T6240" s="16"/>
      <c r="U6240" s="16"/>
      <c r="V6240" s="16"/>
      <c r="W6240" s="16"/>
      <c r="X6240" s="16"/>
      <c r="Y6240" s="16"/>
      <c r="Z6240" s="16"/>
      <c r="AA6240" s="16"/>
      <c r="AB6240" s="16"/>
      <c r="AC6240" s="16"/>
      <c r="AD6240" s="16"/>
      <c r="AE6240" s="16"/>
      <c r="AF6240" s="16"/>
      <c r="AG6240" s="16"/>
      <c r="AH6240" s="16"/>
      <c r="AI6240" s="18">
        <v>380.61</v>
      </c>
      <c r="AJ6240" s="22">
        <f>AI6240*-0.029+-0.3</f>
        <v>-11.33769</v>
      </c>
      <c r="AK6240" s="19">
        <v>0</v>
      </c>
      <c r="AL6240" s="19">
        <v>0</v>
      </c>
      <c r="AM6240" s="19">
        <v>0</v>
      </c>
      <c r="AN6240" s="22">
        <v>-13.43</v>
      </c>
      <c r="AO6240" s="22">
        <v>-30.62</v>
      </c>
      <c r="AP6240" s="18">
        <f>SUM(AI6240:AO6240)</f>
        <v>325.22231</v>
      </c>
    </row>
    <row r="6241" ht="32.35" customHeight="1">
      <c r="A6241" t="s" s="28">
        <v>4599</v>
      </c>
      <c r="B6241" s="15">
        <v>44743</v>
      </c>
      <c r="C6241" s="16"/>
      <c r="D6241" s="16"/>
      <c r="E6241" s="31"/>
      <c r="F6241" s="31"/>
      <c r="G6241" s="16"/>
      <c r="H6241" s="16"/>
      <c r="I6241" s="17">
        <v>8</v>
      </c>
      <c r="J6241" s="16"/>
      <c r="K6241" s="16"/>
      <c r="L6241" s="16"/>
      <c r="M6241" s="16"/>
      <c r="N6241" s="16"/>
      <c r="O6241" s="16"/>
      <c r="P6241" s="16"/>
      <c r="Q6241" s="16"/>
      <c r="R6241" s="16"/>
      <c r="S6241" s="17">
        <v>2</v>
      </c>
      <c r="T6241" s="16"/>
      <c r="U6241" s="16"/>
      <c r="V6241" s="16"/>
      <c r="W6241" s="16"/>
      <c r="X6241" s="16"/>
      <c r="Y6241" s="16"/>
      <c r="Z6241" s="16"/>
      <c r="AA6241" s="16"/>
      <c r="AB6241" s="16"/>
      <c r="AC6241" s="16"/>
      <c r="AD6241" s="16"/>
      <c r="AE6241" s="16"/>
      <c r="AF6241" s="16"/>
      <c r="AG6241" s="16"/>
      <c r="AH6241" s="16"/>
      <c r="AI6241" s="18">
        <v>8572.42</v>
      </c>
      <c r="AJ6241" s="19">
        <v>0</v>
      </c>
      <c r="AK6241" s="19">
        <v>0</v>
      </c>
      <c r="AL6241" s="19">
        <v>0</v>
      </c>
      <c r="AM6241" s="19">
        <v>0</v>
      </c>
      <c r="AN6241" s="22">
        <v>-136.71</v>
      </c>
      <c r="AO6241" s="19">
        <v>0</v>
      </c>
      <c r="AP6241" s="18">
        <f>SUM(AI6241:AO6241)</f>
        <v>8435.709999999999</v>
      </c>
    </row>
    <row r="6242" ht="20.35" customHeight="1">
      <c r="A6242" t="s" s="28">
        <v>4571</v>
      </c>
      <c r="B6242" s="15">
        <v>44743</v>
      </c>
      <c r="C6242" s="16"/>
      <c r="D6242" s="16"/>
      <c r="E6242" s="31"/>
      <c r="F6242" s="31"/>
      <c r="G6242" s="16"/>
      <c r="H6242" s="16"/>
      <c r="I6242" s="16"/>
      <c r="J6242" s="16"/>
      <c r="K6242" s="16"/>
      <c r="L6242" s="16"/>
      <c r="M6242" s="16"/>
      <c r="N6242" s="16"/>
      <c r="O6242" s="16"/>
      <c r="P6242" s="16"/>
      <c r="Q6242" s="16"/>
      <c r="R6242" s="16"/>
      <c r="S6242" s="17">
        <v>2</v>
      </c>
      <c r="T6242" s="16"/>
      <c r="U6242" s="16"/>
      <c r="V6242" s="16"/>
      <c r="W6242" s="16"/>
      <c r="X6242" s="16"/>
      <c r="Y6242" s="16"/>
      <c r="Z6242" s="16"/>
      <c r="AA6242" s="16"/>
      <c r="AB6242" s="16"/>
      <c r="AC6242" s="16"/>
      <c r="AD6242" s="16"/>
      <c r="AE6242" s="16"/>
      <c r="AF6242" s="16"/>
      <c r="AG6242" s="16"/>
      <c r="AH6242" s="16"/>
      <c r="AI6242" s="18">
        <v>622.48</v>
      </c>
      <c r="AJ6242" s="22">
        <f>AI6242*-0.029+-0.3</f>
        <v>-18.35192</v>
      </c>
      <c r="AK6242" s="19">
        <v>0</v>
      </c>
      <c r="AL6242" s="19">
        <v>0</v>
      </c>
      <c r="AM6242" s="19">
        <v>0</v>
      </c>
      <c r="AN6242" s="19">
        <v>0</v>
      </c>
      <c r="AO6242" s="19">
        <v>0</v>
      </c>
      <c r="AP6242" s="18">
        <f>SUM(AI6242:AO6242)</f>
        <v>604.12808</v>
      </c>
    </row>
    <row r="6243" ht="20.35" customHeight="1">
      <c r="A6243" t="s" s="28">
        <v>4600</v>
      </c>
      <c r="B6243" s="15">
        <v>44747</v>
      </c>
      <c r="C6243" s="16"/>
      <c r="D6243" s="16"/>
      <c r="E6243" s="31"/>
      <c r="F6243" s="31"/>
      <c r="G6243" s="16"/>
      <c r="H6243" s="16"/>
      <c r="I6243" s="16"/>
      <c r="J6243" s="16"/>
      <c r="K6243" s="16"/>
      <c r="L6243" s="16"/>
      <c r="M6243" s="16"/>
      <c r="N6243" s="16"/>
      <c r="O6243" s="16"/>
      <c r="P6243" s="16"/>
      <c r="Q6243" s="16"/>
      <c r="R6243" s="16"/>
      <c r="S6243" s="17">
        <v>1</v>
      </c>
      <c r="T6243" s="16"/>
      <c r="U6243" s="16"/>
      <c r="V6243" s="16"/>
      <c r="W6243" s="16"/>
      <c r="X6243" s="16"/>
      <c r="Y6243" s="16"/>
      <c r="Z6243" s="16"/>
      <c r="AA6243" s="16"/>
      <c r="AB6243" s="16"/>
      <c r="AC6243" s="16"/>
      <c r="AD6243" s="16"/>
      <c r="AE6243" s="16"/>
      <c r="AF6243" s="16"/>
      <c r="AG6243" s="16"/>
      <c r="AH6243" s="16"/>
      <c r="AI6243" s="18">
        <v>529.1900000000001</v>
      </c>
      <c r="AJ6243" s="22">
        <f>AI6243*-0.029+-0.3</f>
        <v>-15.64651</v>
      </c>
      <c r="AK6243" s="19">
        <v>0</v>
      </c>
      <c r="AL6243" s="19">
        <v>0</v>
      </c>
      <c r="AM6243" s="19">
        <v>0</v>
      </c>
      <c r="AN6243" s="22">
        <v>-38.99</v>
      </c>
      <c r="AO6243" s="19">
        <v>0</v>
      </c>
      <c r="AP6243" s="18">
        <f>SUM(AI6243:AO6243)</f>
        <v>474.55349</v>
      </c>
    </row>
    <row r="6244" ht="20.35" customHeight="1">
      <c r="A6244" t="s" s="28">
        <v>4601</v>
      </c>
      <c r="B6244" s="15">
        <v>44747</v>
      </c>
      <c r="C6244" s="17">
        <v>1</v>
      </c>
      <c r="D6244" s="16"/>
      <c r="E6244" s="31"/>
      <c r="F6244" s="31"/>
      <c r="G6244" s="16"/>
      <c r="H6244" s="16"/>
      <c r="I6244" s="16"/>
      <c r="J6244" s="16"/>
      <c r="K6244" s="16"/>
      <c r="L6244" s="16"/>
      <c r="M6244" s="16"/>
      <c r="N6244" s="16"/>
      <c r="O6244" s="16"/>
      <c r="P6244" s="16"/>
      <c r="Q6244" s="16"/>
      <c r="R6244" s="16"/>
      <c r="S6244" s="16"/>
      <c r="T6244" s="16"/>
      <c r="U6244" s="16"/>
      <c r="V6244" s="16"/>
      <c r="W6244" s="16"/>
      <c r="X6244" s="16"/>
      <c r="Y6244" s="16"/>
      <c r="Z6244" s="16"/>
      <c r="AA6244" s="16"/>
      <c r="AB6244" s="16"/>
      <c r="AC6244" s="16"/>
      <c r="AD6244" s="16"/>
      <c r="AE6244" s="16"/>
      <c r="AF6244" s="16"/>
      <c r="AG6244" s="16"/>
      <c r="AH6244" s="16"/>
      <c r="AI6244" s="18">
        <v>371.93</v>
      </c>
      <c r="AJ6244" s="22">
        <f>AI6244*-0.029+-0.3</f>
        <v>-11.08597</v>
      </c>
      <c r="AK6244" s="19">
        <v>0</v>
      </c>
      <c r="AL6244" s="19">
        <v>0</v>
      </c>
      <c r="AM6244" s="19">
        <v>0</v>
      </c>
      <c r="AN6244" s="22">
        <v>-10.71</v>
      </c>
      <c r="AO6244" s="19">
        <v>0</v>
      </c>
      <c r="AP6244" s="18">
        <f>SUM(AI6244:AO6244)</f>
        <v>350.13403</v>
      </c>
    </row>
    <row r="6245" ht="20.35" customHeight="1">
      <c r="A6245" t="s" s="28">
        <v>4585</v>
      </c>
      <c r="B6245" s="15">
        <v>44747</v>
      </c>
      <c r="C6245" s="17">
        <v>1</v>
      </c>
      <c r="D6245" s="16"/>
      <c r="E6245" s="31"/>
      <c r="F6245" s="31"/>
      <c r="G6245" s="16"/>
      <c r="H6245" s="16"/>
      <c r="I6245" s="16"/>
      <c r="J6245" s="16"/>
      <c r="K6245" s="16"/>
      <c r="L6245" s="16"/>
      <c r="M6245" s="16"/>
      <c r="N6245" s="16"/>
      <c r="O6245" s="16"/>
      <c r="P6245" s="16"/>
      <c r="Q6245" s="16"/>
      <c r="R6245" s="16"/>
      <c r="S6245" s="16"/>
      <c r="T6245" s="16"/>
      <c r="U6245" s="16"/>
      <c r="V6245" s="16"/>
      <c r="W6245" s="16"/>
      <c r="X6245" s="16"/>
      <c r="Y6245" s="16"/>
      <c r="Z6245" s="16"/>
      <c r="AA6245" s="16"/>
      <c r="AB6245" s="16"/>
      <c r="AC6245" s="16"/>
      <c r="AD6245" s="16"/>
      <c r="AE6245" s="16"/>
      <c r="AF6245" s="16"/>
      <c r="AG6245" s="16"/>
      <c r="AH6245" s="16"/>
      <c r="AI6245" s="18">
        <v>399.99</v>
      </c>
      <c r="AJ6245" s="19">
        <v>0</v>
      </c>
      <c r="AK6245" s="19">
        <v>0</v>
      </c>
      <c r="AL6245" s="22">
        <f>AI6245*-0.029-0.3</f>
        <v>-11.89971</v>
      </c>
      <c r="AM6245" s="19">
        <v>0</v>
      </c>
      <c r="AN6245" s="22">
        <v>-14.58</v>
      </c>
      <c r="AO6245" s="19">
        <v>0</v>
      </c>
      <c r="AP6245" s="18">
        <f>SUM(AI6245:AO6245)</f>
        <v>373.51029</v>
      </c>
    </row>
    <row r="6246" ht="20.35" customHeight="1">
      <c r="A6246" t="s" s="28">
        <v>4490</v>
      </c>
      <c r="B6246" s="15">
        <v>44747</v>
      </c>
      <c r="C6246" s="16"/>
      <c r="D6246" s="16"/>
      <c r="E6246" s="31"/>
      <c r="F6246" s="31"/>
      <c r="G6246" s="16"/>
      <c r="H6246" s="16"/>
      <c r="I6246" s="17">
        <v>1</v>
      </c>
      <c r="J6246" s="16"/>
      <c r="K6246" s="16"/>
      <c r="L6246" s="16"/>
      <c r="M6246" s="16"/>
      <c r="N6246" s="16"/>
      <c r="O6246" s="16"/>
      <c r="P6246" s="16"/>
      <c r="Q6246" s="16"/>
      <c r="R6246" s="16"/>
      <c r="S6246" s="16"/>
      <c r="T6246" s="16"/>
      <c r="U6246" s="16"/>
      <c r="V6246" s="16"/>
      <c r="W6246" s="16"/>
      <c r="X6246" s="17">
        <v>1</v>
      </c>
      <c r="Y6246" s="16"/>
      <c r="Z6246" s="16"/>
      <c r="AA6246" s="16"/>
      <c r="AB6246" s="16"/>
      <c r="AC6246" s="16"/>
      <c r="AD6246" s="16"/>
      <c r="AE6246" s="16"/>
      <c r="AF6246" s="16"/>
      <c r="AG6246" s="16"/>
      <c r="AH6246" s="16"/>
      <c r="AI6246" s="18">
        <v>1409.98</v>
      </c>
      <c r="AJ6246" s="22">
        <f>AI6246*-0.029+-0.3</f>
        <v>-41.18942</v>
      </c>
      <c r="AK6246" s="19">
        <v>0</v>
      </c>
      <c r="AL6246" s="19">
        <v>0</v>
      </c>
      <c r="AM6246" s="19">
        <v>0</v>
      </c>
      <c r="AN6246" s="19">
        <v>0</v>
      </c>
      <c r="AO6246" s="19">
        <v>0</v>
      </c>
      <c r="AP6246" s="18">
        <f>SUM(AI6246:AO6246)</f>
        <v>1368.79058</v>
      </c>
    </row>
    <row r="6247" ht="20.35" customHeight="1">
      <c r="A6247" t="s" s="28">
        <v>4490</v>
      </c>
      <c r="B6247" s="15">
        <v>44747</v>
      </c>
      <c r="C6247" s="16"/>
      <c r="D6247" s="16"/>
      <c r="E6247" s="31"/>
      <c r="F6247" s="31"/>
      <c r="G6247" s="16"/>
      <c r="H6247" s="16"/>
      <c r="I6247" s="16"/>
      <c r="J6247" s="16"/>
      <c r="K6247" s="16"/>
      <c r="L6247" s="16"/>
      <c r="M6247" s="16"/>
      <c r="N6247" s="16"/>
      <c r="O6247" s="16"/>
      <c r="P6247" s="16"/>
      <c r="Q6247" s="16"/>
      <c r="R6247" s="16"/>
      <c r="S6247" s="16"/>
      <c r="T6247" s="16"/>
      <c r="U6247" s="16"/>
      <c r="V6247" s="16"/>
      <c r="W6247" s="16"/>
      <c r="X6247" s="16"/>
      <c r="Y6247" s="16"/>
      <c r="Z6247" s="16"/>
      <c r="AA6247" s="16"/>
      <c r="AB6247" s="16"/>
      <c r="AC6247" s="16"/>
      <c r="AD6247" s="16"/>
      <c r="AE6247" s="16"/>
      <c r="AF6247" s="16"/>
      <c r="AG6247" s="16"/>
      <c r="AH6247" s="16"/>
      <c r="AI6247" s="18">
        <v>75</v>
      </c>
      <c r="AJ6247" s="22">
        <f>AI6247*-0.029+-0.3</f>
        <v>-2.475</v>
      </c>
      <c r="AK6247" s="19">
        <v>0</v>
      </c>
      <c r="AL6247" s="19">
        <v>0</v>
      </c>
      <c r="AM6247" s="19">
        <v>0</v>
      </c>
      <c r="AN6247" s="19">
        <v>0</v>
      </c>
      <c r="AO6247" s="19">
        <v>0</v>
      </c>
      <c r="AP6247" s="18">
        <f>SUM(AI6247:AO6247)</f>
        <v>72.52500000000001</v>
      </c>
    </row>
    <row r="6248" ht="20.35" customHeight="1">
      <c r="A6248" t="s" s="28">
        <v>4490</v>
      </c>
      <c r="B6248" s="15">
        <v>44747</v>
      </c>
      <c r="C6248" s="16"/>
      <c r="D6248" s="16"/>
      <c r="E6248" s="31"/>
      <c r="F6248" s="31"/>
      <c r="G6248" s="16"/>
      <c r="H6248" s="16"/>
      <c r="I6248" s="16"/>
      <c r="J6248" s="16"/>
      <c r="K6248" s="16"/>
      <c r="L6248" s="16"/>
      <c r="M6248" s="16"/>
      <c r="N6248" s="16"/>
      <c r="O6248" s="16"/>
      <c r="P6248" s="16"/>
      <c r="Q6248" s="16"/>
      <c r="R6248" s="16"/>
      <c r="S6248" s="16"/>
      <c r="T6248" s="16"/>
      <c r="U6248" s="16"/>
      <c r="V6248" s="16"/>
      <c r="W6248" s="16"/>
      <c r="X6248" s="17">
        <v>2</v>
      </c>
      <c r="Y6248" s="16"/>
      <c r="Z6248" s="16"/>
      <c r="AA6248" s="16"/>
      <c r="AB6248" s="16"/>
      <c r="AC6248" s="16"/>
      <c r="AD6248" s="16"/>
      <c r="AE6248" s="16"/>
      <c r="AF6248" s="16"/>
      <c r="AG6248" s="16"/>
      <c r="AH6248" s="16"/>
      <c r="AI6248" s="18">
        <v>239.98</v>
      </c>
      <c r="AJ6248" s="22">
        <f>AI6248*-0.029+-0.3</f>
        <v>-7.25942</v>
      </c>
      <c r="AK6248" s="19">
        <v>0</v>
      </c>
      <c r="AL6248" s="19">
        <v>0</v>
      </c>
      <c r="AM6248" s="19">
        <v>0</v>
      </c>
      <c r="AN6248" s="22">
        <v>-66.29000000000001</v>
      </c>
      <c r="AO6248" s="19">
        <v>0</v>
      </c>
      <c r="AP6248" s="18">
        <f>SUM(AI6248:AO6248)</f>
        <v>166.43058</v>
      </c>
    </row>
    <row r="6249" ht="20.35" customHeight="1">
      <c r="A6249" t="s" s="28">
        <v>4602</v>
      </c>
      <c r="B6249" s="15">
        <v>44747</v>
      </c>
      <c r="C6249" s="17">
        <v>1</v>
      </c>
      <c r="D6249" s="16"/>
      <c r="E6249" s="59">
        <v>1</v>
      </c>
      <c r="F6249" s="31"/>
      <c r="G6249" s="16"/>
      <c r="H6249" s="16"/>
      <c r="I6249" s="16"/>
      <c r="J6249" s="16"/>
      <c r="K6249" s="16"/>
      <c r="L6249" s="16"/>
      <c r="M6249" s="16"/>
      <c r="N6249" s="16"/>
      <c r="O6249" s="16"/>
      <c r="P6249" s="16"/>
      <c r="Q6249" s="16"/>
      <c r="R6249" s="16"/>
      <c r="S6249" s="16"/>
      <c r="T6249" s="16"/>
      <c r="U6249" s="16"/>
      <c r="V6249" s="16"/>
      <c r="W6249" s="16"/>
      <c r="X6249" s="16"/>
      <c r="Y6249" s="16"/>
      <c r="Z6249" s="16"/>
      <c r="AA6249" s="17">
        <v>1</v>
      </c>
      <c r="AB6249" s="16"/>
      <c r="AC6249" s="16"/>
      <c r="AD6249" s="16"/>
      <c r="AE6249" s="16"/>
      <c r="AF6249" s="16"/>
      <c r="AG6249" s="16"/>
      <c r="AH6249" s="16"/>
      <c r="AI6249" s="18">
        <v>724.78</v>
      </c>
      <c r="AJ6249" s="19">
        <v>0</v>
      </c>
      <c r="AK6249" s="22">
        <f>AI6249*-0.029+-0.3</f>
        <v>-21.31862</v>
      </c>
      <c r="AL6249" s="19">
        <v>0</v>
      </c>
      <c r="AM6249" s="19">
        <v>0</v>
      </c>
      <c r="AN6249" s="22">
        <v>-54.15</v>
      </c>
      <c r="AO6249" s="19">
        <v>0</v>
      </c>
      <c r="AP6249" s="18">
        <f>SUM(AI6249:AO6249)</f>
        <v>649.31138</v>
      </c>
    </row>
    <row r="6250" ht="20.35" customHeight="1">
      <c r="A6250" t="s" s="28">
        <v>4261</v>
      </c>
      <c r="B6250" s="15">
        <v>44747</v>
      </c>
      <c r="C6250" s="16"/>
      <c r="D6250" s="16"/>
      <c r="E6250" s="31"/>
      <c r="F6250" s="31"/>
      <c r="G6250" s="16"/>
      <c r="H6250" s="16"/>
      <c r="I6250" s="16"/>
      <c r="J6250" s="16"/>
      <c r="K6250" s="16"/>
      <c r="L6250" s="16"/>
      <c r="M6250" s="16"/>
      <c r="N6250" s="16"/>
      <c r="O6250" s="16"/>
      <c r="P6250" s="16"/>
      <c r="Q6250" s="16"/>
      <c r="R6250" s="16"/>
      <c r="S6250" s="16"/>
      <c r="T6250" s="16"/>
      <c r="U6250" s="16"/>
      <c r="V6250" s="16"/>
      <c r="W6250" s="16"/>
      <c r="X6250" s="16"/>
      <c r="Y6250" s="16"/>
      <c r="Z6250" s="16"/>
      <c r="AA6250" s="16"/>
      <c r="AB6250" s="16"/>
      <c r="AC6250" s="16"/>
      <c r="AD6250" s="16"/>
      <c r="AE6250" s="16"/>
      <c r="AF6250" s="16"/>
      <c r="AG6250" s="16"/>
      <c r="AH6250" s="16"/>
      <c r="AI6250" s="18">
        <v>151</v>
      </c>
      <c r="AJ6250" s="19">
        <v>0</v>
      </c>
      <c r="AK6250" s="19">
        <v>0</v>
      </c>
      <c r="AL6250" s="19">
        <v>0</v>
      </c>
      <c r="AM6250" s="19">
        <v>0</v>
      </c>
      <c r="AN6250" s="22">
        <v>-31</v>
      </c>
      <c r="AO6250" s="19">
        <v>0</v>
      </c>
      <c r="AP6250" s="18">
        <f>SUM(AI6250:AO6250)</f>
        <v>120</v>
      </c>
    </row>
    <row r="6251" ht="20.35" customHeight="1">
      <c r="A6251" t="s" s="28">
        <v>3235</v>
      </c>
      <c r="B6251" s="15">
        <v>44747</v>
      </c>
      <c r="C6251" s="16"/>
      <c r="D6251" s="17">
        <v>2</v>
      </c>
      <c r="E6251" s="31"/>
      <c r="F6251" s="31"/>
      <c r="G6251" s="16"/>
      <c r="H6251" s="16"/>
      <c r="I6251" s="16"/>
      <c r="J6251" s="16"/>
      <c r="K6251" s="16"/>
      <c r="L6251" s="16"/>
      <c r="M6251" s="16"/>
      <c r="N6251" s="16"/>
      <c r="O6251" s="16"/>
      <c r="P6251" s="16"/>
      <c r="Q6251" s="16"/>
      <c r="R6251" s="16"/>
      <c r="S6251" s="16"/>
      <c r="T6251" s="16"/>
      <c r="U6251" s="16"/>
      <c r="V6251" s="16"/>
      <c r="W6251" s="16"/>
      <c r="X6251" s="16"/>
      <c r="Y6251" s="16"/>
      <c r="Z6251" s="16"/>
      <c r="AA6251" s="16"/>
      <c r="AB6251" s="16"/>
      <c r="AC6251" s="16"/>
      <c r="AD6251" s="16"/>
      <c r="AE6251" s="16"/>
      <c r="AF6251" s="16"/>
      <c r="AG6251" s="16"/>
      <c r="AH6251" s="16"/>
      <c r="AI6251" s="18">
        <v>600.8</v>
      </c>
      <c r="AJ6251" s="19">
        <v>0</v>
      </c>
      <c r="AK6251" s="19">
        <v>0</v>
      </c>
      <c r="AL6251" s="19">
        <v>0</v>
      </c>
      <c r="AM6251" s="19">
        <v>0</v>
      </c>
      <c r="AN6251" s="22">
        <v>-12.78</v>
      </c>
      <c r="AO6251" s="19">
        <v>0</v>
      </c>
      <c r="AP6251" s="18">
        <f>SUM(AI6251:AO6251)</f>
        <v>588.02</v>
      </c>
    </row>
    <row r="6252" ht="20.35" customHeight="1">
      <c r="A6252" t="s" s="28">
        <v>4603</v>
      </c>
      <c r="B6252" s="15">
        <v>44747</v>
      </c>
      <c r="C6252" s="17">
        <v>1</v>
      </c>
      <c r="D6252" s="16"/>
      <c r="E6252" s="59">
        <v>1</v>
      </c>
      <c r="F6252" s="31"/>
      <c r="G6252" s="16"/>
      <c r="H6252" s="16"/>
      <c r="I6252" s="16"/>
      <c r="J6252" s="16"/>
      <c r="K6252" s="16"/>
      <c r="L6252" s="16"/>
      <c r="M6252" s="16"/>
      <c r="N6252" s="16"/>
      <c r="O6252" s="16"/>
      <c r="P6252" s="16"/>
      <c r="Q6252" s="16"/>
      <c r="R6252" s="16"/>
      <c r="S6252" s="16"/>
      <c r="T6252" s="16"/>
      <c r="U6252" s="16"/>
      <c r="V6252" s="16"/>
      <c r="W6252" s="16"/>
      <c r="X6252" s="16"/>
      <c r="Y6252" s="16"/>
      <c r="Z6252" s="16"/>
      <c r="AA6252" s="16"/>
      <c r="AB6252" s="16"/>
      <c r="AC6252" s="16"/>
      <c r="AD6252" s="16"/>
      <c r="AE6252" s="16"/>
      <c r="AF6252" s="16"/>
      <c r="AG6252" s="16"/>
      <c r="AH6252" s="16"/>
      <c r="AI6252" s="18">
        <v>624.98</v>
      </c>
      <c r="AJ6252" s="22">
        <f>AI6252*-0.029+-0.3</f>
        <v>-18.42442</v>
      </c>
      <c r="AK6252" s="19">
        <v>0</v>
      </c>
      <c r="AL6252" s="19">
        <v>0</v>
      </c>
      <c r="AM6252" s="19">
        <v>0</v>
      </c>
      <c r="AN6252" s="22">
        <v>-19.15</v>
      </c>
      <c r="AO6252" s="19">
        <v>0</v>
      </c>
      <c r="AP6252" s="18">
        <f>SUM(AI6252:AO6252)</f>
        <v>587.40558</v>
      </c>
    </row>
    <row r="6253" ht="20.35" customHeight="1">
      <c r="A6253" t="s" s="28">
        <v>4603</v>
      </c>
      <c r="B6253" s="15">
        <v>44747</v>
      </c>
      <c r="C6253" s="16"/>
      <c r="D6253" s="16"/>
      <c r="E6253" s="31"/>
      <c r="F6253" s="31"/>
      <c r="G6253" s="16"/>
      <c r="H6253" s="16"/>
      <c r="I6253" s="16"/>
      <c r="J6253" s="16"/>
      <c r="K6253" s="16"/>
      <c r="L6253" s="16"/>
      <c r="M6253" s="16"/>
      <c r="N6253" s="16"/>
      <c r="O6253" s="16"/>
      <c r="P6253" s="16"/>
      <c r="Q6253" s="16"/>
      <c r="R6253" s="16"/>
      <c r="S6253" s="16"/>
      <c r="T6253" s="16"/>
      <c r="U6253" s="16"/>
      <c r="V6253" s="16"/>
      <c r="W6253" s="16"/>
      <c r="X6253" s="16"/>
      <c r="Y6253" s="16"/>
      <c r="Z6253" s="16"/>
      <c r="AA6253" s="16"/>
      <c r="AB6253" s="16"/>
      <c r="AC6253" s="16"/>
      <c r="AD6253" s="16"/>
      <c r="AE6253" s="16"/>
      <c r="AF6253" s="16"/>
      <c r="AG6253" s="16"/>
      <c r="AH6253" s="16"/>
      <c r="AI6253" s="18">
        <v>49.99</v>
      </c>
      <c r="AJ6253" s="22">
        <f>AI6253*-0.029+-0.3</f>
        <v>-1.74971</v>
      </c>
      <c r="AK6253" s="22">
        <v>0</v>
      </c>
      <c r="AL6253" s="19">
        <v>0</v>
      </c>
      <c r="AM6253" s="19">
        <v>0</v>
      </c>
      <c r="AN6253" s="19">
        <v>0</v>
      </c>
      <c r="AO6253" s="19">
        <v>0</v>
      </c>
      <c r="AP6253" s="18">
        <f>SUM(AI6253:AO6253)</f>
        <v>48.24029</v>
      </c>
    </row>
    <row r="6254" ht="20.35" customHeight="1">
      <c r="A6254" t="s" s="28">
        <v>2058</v>
      </c>
      <c r="B6254" s="15">
        <v>44747</v>
      </c>
      <c r="C6254" s="16"/>
      <c r="D6254" s="16"/>
      <c r="E6254" s="31"/>
      <c r="F6254" s="31"/>
      <c r="G6254" s="16"/>
      <c r="H6254" s="16"/>
      <c r="I6254" s="16"/>
      <c r="J6254" s="16"/>
      <c r="K6254" s="16"/>
      <c r="L6254" s="16"/>
      <c r="M6254" s="16"/>
      <c r="N6254" s="16"/>
      <c r="O6254" s="16"/>
      <c r="P6254" s="16"/>
      <c r="Q6254" s="16"/>
      <c r="R6254" s="16"/>
      <c r="S6254" s="17">
        <v>1</v>
      </c>
      <c r="T6254" s="16"/>
      <c r="U6254" s="16"/>
      <c r="V6254" s="16"/>
      <c r="W6254" s="16"/>
      <c r="X6254" s="16"/>
      <c r="Y6254" s="16"/>
      <c r="Z6254" s="16"/>
      <c r="AA6254" s="16"/>
      <c r="AB6254" s="16"/>
      <c r="AC6254" s="16"/>
      <c r="AD6254" s="16"/>
      <c r="AE6254" s="16"/>
      <c r="AF6254" s="16"/>
      <c r="AG6254" s="16"/>
      <c r="AH6254" s="16"/>
      <c r="AI6254" s="18">
        <v>399.99</v>
      </c>
      <c r="AJ6254" s="22">
        <f>AI6254*-0.029+-0.3</f>
        <v>-11.89971</v>
      </c>
      <c r="AK6254" s="22">
        <v>0</v>
      </c>
      <c r="AL6254" s="22">
        <v>0</v>
      </c>
      <c r="AM6254" s="22">
        <v>0</v>
      </c>
      <c r="AN6254" s="22">
        <v>-10.95</v>
      </c>
      <c r="AO6254" s="19">
        <v>0</v>
      </c>
      <c r="AP6254" s="18">
        <f>SUM(AI6254:AO6254)</f>
        <v>377.14029</v>
      </c>
    </row>
    <row r="6255" ht="20.35" customHeight="1">
      <c r="A6255" t="s" s="28">
        <v>4604</v>
      </c>
      <c r="B6255" s="15">
        <v>44748</v>
      </c>
      <c r="C6255" s="16"/>
      <c r="D6255" s="16"/>
      <c r="E6255" s="31"/>
      <c r="F6255" s="31"/>
      <c r="G6255" s="16"/>
      <c r="H6255" s="16"/>
      <c r="I6255" s="16"/>
      <c r="J6255" s="16"/>
      <c r="K6255" s="16"/>
      <c r="L6255" s="16"/>
      <c r="M6255" s="16"/>
      <c r="N6255" s="16"/>
      <c r="O6255" s="16"/>
      <c r="P6255" s="16"/>
      <c r="Q6255" s="16"/>
      <c r="R6255" s="16"/>
      <c r="S6255" s="16"/>
      <c r="T6255" s="16"/>
      <c r="U6255" s="16"/>
      <c r="V6255" s="16"/>
      <c r="W6255" s="16"/>
      <c r="X6255" s="17">
        <v>1</v>
      </c>
      <c r="Y6255" s="16"/>
      <c r="Z6255" s="17">
        <v>1</v>
      </c>
      <c r="AA6255" s="17">
        <v>1</v>
      </c>
      <c r="AB6255" s="16"/>
      <c r="AC6255" s="16"/>
      <c r="AD6255" s="16"/>
      <c r="AE6255" s="16"/>
      <c r="AF6255" s="16"/>
      <c r="AG6255" s="16"/>
      <c r="AH6255" s="16"/>
      <c r="AI6255" s="18">
        <v>159.97</v>
      </c>
      <c r="AJ6255" s="22">
        <v>0</v>
      </c>
      <c r="AK6255" s="22">
        <f>AI6255*-0.029+-0.3</f>
        <v>-4.93913</v>
      </c>
      <c r="AL6255" s="22">
        <v>0</v>
      </c>
      <c r="AM6255" s="22">
        <v>0</v>
      </c>
      <c r="AN6255" s="22">
        <v>-14.98</v>
      </c>
      <c r="AO6255" s="22">
        <v>0</v>
      </c>
      <c r="AP6255" s="18">
        <f>SUM(AI6255:AO6255)</f>
        <v>140.05087</v>
      </c>
    </row>
    <row r="6256" ht="20.35" customHeight="1">
      <c r="A6256" t="s" s="28">
        <v>4605</v>
      </c>
      <c r="B6256" s="15">
        <v>44748</v>
      </c>
      <c r="C6256" s="17">
        <v>1</v>
      </c>
      <c r="D6256" s="16"/>
      <c r="E6256" s="59">
        <v>1</v>
      </c>
      <c r="F6256" s="31"/>
      <c r="G6256" s="16"/>
      <c r="H6256" s="16"/>
      <c r="I6256" s="16"/>
      <c r="J6256" s="16"/>
      <c r="K6256" s="16"/>
      <c r="L6256" s="17">
        <v>2</v>
      </c>
      <c r="M6256" s="16"/>
      <c r="N6256" s="16"/>
      <c r="O6256" s="16"/>
      <c r="P6256" s="16"/>
      <c r="Q6256" s="16"/>
      <c r="R6256" s="16"/>
      <c r="S6256" s="16"/>
      <c r="T6256" s="16"/>
      <c r="U6256" s="16"/>
      <c r="V6256" s="16"/>
      <c r="W6256" s="16"/>
      <c r="X6256" s="16"/>
      <c r="Y6256" s="16"/>
      <c r="Z6256" s="16"/>
      <c r="AA6256" s="16"/>
      <c r="AB6256" s="16"/>
      <c r="AC6256" s="16"/>
      <c r="AD6256" s="16"/>
      <c r="AE6256" s="16"/>
      <c r="AF6256" s="16"/>
      <c r="AG6256" s="16"/>
      <c r="AH6256" s="16"/>
      <c r="AI6256" s="18">
        <v>2522.96</v>
      </c>
      <c r="AJ6256" s="22">
        <v>0</v>
      </c>
      <c r="AK6256" s="22">
        <f>AI6256*-0.029+-0.3</f>
        <v>-73.46584</v>
      </c>
      <c r="AL6256" s="22">
        <v>0</v>
      </c>
      <c r="AM6256" s="22">
        <v>0</v>
      </c>
      <c r="AN6256" s="22">
        <v>-36.72</v>
      </c>
      <c r="AO6256" s="22">
        <v>-203</v>
      </c>
      <c r="AP6256" s="18">
        <f>SUM(AI6256:AO6256)</f>
        <v>2209.77416</v>
      </c>
    </row>
    <row r="6257" ht="20.35" customHeight="1">
      <c r="A6257" t="s" s="28">
        <v>3235</v>
      </c>
      <c r="B6257" s="15">
        <v>44748</v>
      </c>
      <c r="C6257" s="16"/>
      <c r="D6257" s="16"/>
      <c r="E6257" s="31"/>
      <c r="F6257" s="31"/>
      <c r="G6257" s="16"/>
      <c r="H6257" s="16"/>
      <c r="I6257" s="16"/>
      <c r="J6257" s="16"/>
      <c r="K6257" s="16"/>
      <c r="L6257" s="16"/>
      <c r="M6257" s="17">
        <v>2</v>
      </c>
      <c r="N6257" s="16"/>
      <c r="O6257" s="16"/>
      <c r="P6257" s="16"/>
      <c r="Q6257" s="16"/>
      <c r="R6257" s="16"/>
      <c r="S6257" s="16"/>
      <c r="T6257" s="16"/>
      <c r="U6257" s="16"/>
      <c r="V6257" s="16"/>
      <c r="W6257" s="16"/>
      <c r="X6257" s="16"/>
      <c r="Y6257" s="16"/>
      <c r="Z6257" s="16"/>
      <c r="AA6257" s="16"/>
      <c r="AB6257" s="16"/>
      <c r="AC6257" s="16"/>
      <c r="AD6257" s="16"/>
      <c r="AE6257" s="16"/>
      <c r="AF6257" s="16"/>
      <c r="AG6257" s="16"/>
      <c r="AH6257" s="16"/>
      <c r="AI6257" s="18">
        <v>912.83</v>
      </c>
      <c r="AJ6257" s="22">
        <v>0</v>
      </c>
      <c r="AK6257" s="22">
        <v>0</v>
      </c>
      <c r="AL6257" s="22">
        <v>0</v>
      </c>
      <c r="AM6257" s="22">
        <v>0</v>
      </c>
      <c r="AN6257" s="22">
        <v>0</v>
      </c>
      <c r="AO6257" s="22">
        <v>0</v>
      </c>
      <c r="AP6257" s="18">
        <f>SUM(AI6257:AO6257)</f>
        <v>912.83</v>
      </c>
    </row>
    <row r="6258" ht="20.35" customHeight="1">
      <c r="A6258" t="s" s="28">
        <v>4606</v>
      </c>
      <c r="B6258" s="15">
        <v>44748</v>
      </c>
      <c r="C6258" s="16"/>
      <c r="D6258" s="16"/>
      <c r="E6258" s="31"/>
      <c r="F6258" s="31"/>
      <c r="G6258" s="16"/>
      <c r="H6258" s="16"/>
      <c r="I6258" s="16"/>
      <c r="J6258" s="16"/>
      <c r="K6258" s="16"/>
      <c r="L6258" s="16"/>
      <c r="M6258" s="16"/>
      <c r="N6258" s="16"/>
      <c r="O6258" s="16"/>
      <c r="P6258" s="16"/>
      <c r="Q6258" s="16"/>
      <c r="R6258" s="16"/>
      <c r="S6258" s="17">
        <v>1</v>
      </c>
      <c r="T6258" s="16"/>
      <c r="U6258" s="16"/>
      <c r="V6258" s="16"/>
      <c r="W6258" s="16"/>
      <c r="X6258" s="16"/>
      <c r="Y6258" s="16"/>
      <c r="Z6258" s="16"/>
      <c r="AA6258" s="16"/>
      <c r="AB6258" s="16"/>
      <c r="AC6258" s="16"/>
      <c r="AD6258" s="16"/>
      <c r="AE6258" s="16"/>
      <c r="AF6258" s="16"/>
      <c r="AG6258" s="16"/>
      <c r="AH6258" s="16"/>
      <c r="AI6258" s="18">
        <v>399.99</v>
      </c>
      <c r="AJ6258" s="22">
        <v>0</v>
      </c>
      <c r="AK6258" s="22">
        <f>AI6258*-0.029+-0.3</f>
        <v>-11.89971</v>
      </c>
      <c r="AL6258" s="22">
        <v>0</v>
      </c>
      <c r="AM6258" s="22">
        <v>0</v>
      </c>
      <c r="AN6258" s="22">
        <v>-10.95</v>
      </c>
      <c r="AO6258" s="22">
        <v>0</v>
      </c>
      <c r="AP6258" s="18">
        <f>SUM(AI6258:AO6258)</f>
        <v>377.14029</v>
      </c>
    </row>
    <row r="6259" ht="20.35" customHeight="1">
      <c r="A6259" t="s" s="28">
        <v>2947</v>
      </c>
      <c r="B6259" s="15">
        <v>44748</v>
      </c>
      <c r="C6259" s="16"/>
      <c r="D6259" s="16"/>
      <c r="E6259" s="31"/>
      <c r="F6259" s="31"/>
      <c r="G6259" s="16"/>
      <c r="H6259" s="16"/>
      <c r="I6259" s="16"/>
      <c r="J6259" s="16"/>
      <c r="K6259" s="16"/>
      <c r="L6259" s="16"/>
      <c r="M6259" s="16"/>
      <c r="N6259" s="16"/>
      <c r="O6259" s="16"/>
      <c r="P6259" s="16"/>
      <c r="Q6259" s="16"/>
      <c r="R6259" s="16"/>
      <c r="S6259" s="16"/>
      <c r="T6259" s="16"/>
      <c r="U6259" s="16"/>
      <c r="V6259" s="16"/>
      <c r="W6259" s="16"/>
      <c r="X6259" s="17">
        <v>14</v>
      </c>
      <c r="Y6259" s="16"/>
      <c r="Z6259" s="16"/>
      <c r="AA6259" s="16"/>
      <c r="AB6259" s="16"/>
      <c r="AC6259" s="16"/>
      <c r="AD6259" s="16"/>
      <c r="AE6259" s="16"/>
      <c r="AF6259" s="16"/>
      <c r="AG6259" s="16"/>
      <c r="AH6259" s="16"/>
      <c r="AI6259" s="18">
        <v>1297.36</v>
      </c>
      <c r="AJ6259" s="22">
        <v>0</v>
      </c>
      <c r="AK6259" s="22">
        <v>0</v>
      </c>
      <c r="AL6259" s="22">
        <v>0</v>
      </c>
      <c r="AM6259" s="22">
        <v>0</v>
      </c>
      <c r="AN6259" s="22">
        <v>-27.5</v>
      </c>
      <c r="AO6259" s="22">
        <v>0</v>
      </c>
      <c r="AP6259" s="18">
        <f>SUM(AI6259:AO6259)</f>
        <v>1269.86</v>
      </c>
    </row>
    <row r="6260" ht="20.35" customHeight="1">
      <c r="A6260" t="s" s="28">
        <v>4604</v>
      </c>
      <c r="B6260" s="15">
        <v>44749</v>
      </c>
      <c r="C6260" s="16"/>
      <c r="D6260" s="16"/>
      <c r="E6260" s="31"/>
      <c r="F6260" s="31"/>
      <c r="G6260" s="16"/>
      <c r="H6260" s="16"/>
      <c r="I6260" s="16"/>
      <c r="J6260" s="16"/>
      <c r="K6260" s="16"/>
      <c r="L6260" s="16"/>
      <c r="M6260" s="16"/>
      <c r="N6260" s="16"/>
      <c r="O6260" s="16"/>
      <c r="P6260" s="16"/>
      <c r="Q6260" s="16"/>
      <c r="R6260" s="16"/>
      <c r="S6260" s="16"/>
      <c r="T6260" s="16"/>
      <c r="U6260" s="16"/>
      <c r="V6260" s="16"/>
      <c r="W6260" s="16"/>
      <c r="X6260" s="17">
        <v>1</v>
      </c>
      <c r="Y6260" s="16"/>
      <c r="Z6260" s="16"/>
      <c r="AA6260" s="16"/>
      <c r="AB6260" s="16"/>
      <c r="AC6260" s="16"/>
      <c r="AD6260" s="16"/>
      <c r="AE6260" s="16"/>
      <c r="AF6260" s="16"/>
      <c r="AG6260" s="16"/>
      <c r="AH6260" s="16"/>
      <c r="AI6260" s="18">
        <v>109.98</v>
      </c>
      <c r="AJ6260" s="22">
        <f>AI6260*-0.029+-0.3</f>
        <v>-3.48942</v>
      </c>
      <c r="AK6260" s="22">
        <v>0</v>
      </c>
      <c r="AL6260" s="22">
        <v>0</v>
      </c>
      <c r="AM6260" s="22">
        <v>0</v>
      </c>
      <c r="AN6260" s="22">
        <v>-10.95</v>
      </c>
      <c r="AO6260" s="22">
        <v>0</v>
      </c>
      <c r="AP6260" s="18">
        <f>SUM(AI6260:AO6260)</f>
        <v>95.54058000000001</v>
      </c>
    </row>
    <row r="6261" ht="20.35" customHeight="1">
      <c r="A6261" t="s" s="28">
        <v>4607</v>
      </c>
      <c r="B6261" s="15">
        <v>44749</v>
      </c>
      <c r="C6261" s="17">
        <v>1</v>
      </c>
      <c r="D6261" s="16"/>
      <c r="E6261" s="31"/>
      <c r="F6261" s="31"/>
      <c r="G6261" s="16"/>
      <c r="H6261" s="16"/>
      <c r="I6261" s="16"/>
      <c r="J6261" s="16"/>
      <c r="K6261" s="16"/>
      <c r="L6261" s="16"/>
      <c r="M6261" s="16"/>
      <c r="N6261" s="16"/>
      <c r="O6261" s="16"/>
      <c r="P6261" s="16"/>
      <c r="Q6261" s="16"/>
      <c r="R6261" s="16"/>
      <c r="S6261" s="16"/>
      <c r="T6261" s="16"/>
      <c r="U6261" s="16"/>
      <c r="V6261" s="16"/>
      <c r="W6261" s="16"/>
      <c r="X6261" s="16"/>
      <c r="Y6261" s="16"/>
      <c r="Z6261" s="16"/>
      <c r="AA6261" s="16"/>
      <c r="AB6261" s="16"/>
      <c r="AC6261" s="16"/>
      <c r="AD6261" s="16"/>
      <c r="AE6261" s="16"/>
      <c r="AF6261" s="16"/>
      <c r="AG6261" s="16"/>
      <c r="AH6261" s="16"/>
      <c r="AI6261" s="18">
        <v>374.99</v>
      </c>
      <c r="AJ6261" s="22">
        <v>0</v>
      </c>
      <c r="AK6261" s="22">
        <f>AI6261*-0.029+-0.3</f>
        <v>-11.17471</v>
      </c>
      <c r="AL6261" s="22">
        <v>0</v>
      </c>
      <c r="AM6261" s="22">
        <v>0</v>
      </c>
      <c r="AN6261" s="22">
        <v>-14.98</v>
      </c>
      <c r="AO6261" s="22">
        <v>0</v>
      </c>
      <c r="AP6261" s="18">
        <f>SUM(AI6261:AO6261)</f>
        <v>348.83529</v>
      </c>
    </row>
    <row r="6262" ht="20.35" customHeight="1">
      <c r="A6262" t="s" s="28">
        <v>3706</v>
      </c>
      <c r="B6262" s="15">
        <v>44750</v>
      </c>
      <c r="C6262" s="16"/>
      <c r="D6262" s="16"/>
      <c r="E6262" s="31"/>
      <c r="F6262" s="31"/>
      <c r="G6262" s="16"/>
      <c r="H6262" s="16"/>
      <c r="I6262" s="16"/>
      <c r="J6262" s="16"/>
      <c r="K6262" s="16"/>
      <c r="L6262" s="16"/>
      <c r="M6262" s="16"/>
      <c r="N6262" s="16"/>
      <c r="O6262" s="16"/>
      <c r="P6262" s="16"/>
      <c r="Q6262" s="16"/>
      <c r="R6262" s="16"/>
      <c r="S6262" s="16"/>
      <c r="T6262" s="16"/>
      <c r="U6262" s="16"/>
      <c r="V6262" s="16"/>
      <c r="W6262" s="16"/>
      <c r="X6262" s="17">
        <v>62</v>
      </c>
      <c r="Y6262" s="16"/>
      <c r="Z6262" s="16"/>
      <c r="AA6262" s="16"/>
      <c r="AB6262" s="16"/>
      <c r="AC6262" s="16"/>
      <c r="AD6262" s="16"/>
      <c r="AE6262" s="16"/>
      <c r="AF6262" s="16"/>
      <c r="AG6262" s="16"/>
      <c r="AH6262" s="16"/>
      <c r="AI6262" s="18">
        <v>14847.45</v>
      </c>
      <c r="AJ6262" s="22">
        <v>0</v>
      </c>
      <c r="AK6262" s="22">
        <v>0</v>
      </c>
      <c r="AL6262" s="22">
        <v>0</v>
      </c>
      <c r="AM6262" s="22">
        <v>0</v>
      </c>
      <c r="AN6262" s="22">
        <v>-358.16</v>
      </c>
      <c r="AO6262" s="22">
        <v>0</v>
      </c>
      <c r="AP6262" s="18">
        <f>SUM(AI6262:AO6262)</f>
        <v>14489.29</v>
      </c>
    </row>
    <row r="6263" ht="20.35" customHeight="1">
      <c r="A6263" t="s" s="28">
        <v>4608</v>
      </c>
      <c r="B6263" s="15">
        <v>44750</v>
      </c>
      <c r="C6263" s="17">
        <v>2</v>
      </c>
      <c r="D6263" s="16"/>
      <c r="E6263" s="31"/>
      <c r="F6263" s="31"/>
      <c r="G6263" s="16"/>
      <c r="H6263" s="16"/>
      <c r="I6263" s="16"/>
      <c r="J6263" s="16"/>
      <c r="K6263" s="16"/>
      <c r="L6263" s="16"/>
      <c r="M6263" s="16"/>
      <c r="N6263" s="16"/>
      <c r="O6263" s="16"/>
      <c r="P6263" s="16"/>
      <c r="Q6263" s="16"/>
      <c r="R6263" s="16"/>
      <c r="S6263" s="16"/>
      <c r="T6263" s="16"/>
      <c r="U6263" s="16"/>
      <c r="V6263" s="16"/>
      <c r="W6263" s="16"/>
      <c r="X6263" s="16"/>
      <c r="Y6263" s="16"/>
      <c r="Z6263" s="16"/>
      <c r="AA6263" s="16"/>
      <c r="AB6263" s="16"/>
      <c r="AC6263" s="16"/>
      <c r="AD6263" s="16"/>
      <c r="AE6263" s="16"/>
      <c r="AF6263" s="16"/>
      <c r="AG6263" s="16"/>
      <c r="AH6263" s="16"/>
      <c r="AI6263" s="18">
        <v>699.98</v>
      </c>
      <c r="AJ6263" s="22">
        <f>AI6263*-0.029+-0.3</f>
        <v>-20.59942</v>
      </c>
      <c r="AK6263" s="22">
        <v>0</v>
      </c>
      <c r="AL6263" s="22">
        <v>0</v>
      </c>
      <c r="AM6263" s="22">
        <v>0</v>
      </c>
      <c r="AN6263" s="22">
        <v>-24.68</v>
      </c>
      <c r="AO6263" s="22">
        <v>0</v>
      </c>
      <c r="AP6263" s="18">
        <f>SUM(AI6263:AO6263)</f>
        <v>654.7005799999999</v>
      </c>
    </row>
    <row r="6264" ht="20.35" customHeight="1">
      <c r="A6264" t="s" s="28">
        <v>3235</v>
      </c>
      <c r="B6264" s="15">
        <v>44750</v>
      </c>
      <c r="C6264" s="16"/>
      <c r="D6264" s="16"/>
      <c r="E6264" s="31"/>
      <c r="F6264" s="31"/>
      <c r="G6264" s="16"/>
      <c r="H6264" s="16"/>
      <c r="I6264" s="16"/>
      <c r="J6264" s="16"/>
      <c r="K6264" s="16"/>
      <c r="L6264" s="16"/>
      <c r="M6264" s="16"/>
      <c r="N6264" s="16"/>
      <c r="O6264" s="16"/>
      <c r="P6264" s="16"/>
      <c r="Q6264" s="16"/>
      <c r="R6264" s="16"/>
      <c r="S6264" s="16"/>
      <c r="T6264" s="16"/>
      <c r="U6264" s="16"/>
      <c r="V6264" s="16"/>
      <c r="W6264" s="16"/>
      <c r="X6264" s="16"/>
      <c r="Y6264" s="16"/>
      <c r="Z6264" s="16"/>
      <c r="AA6264" s="16"/>
      <c r="AB6264" s="16"/>
      <c r="AC6264" s="16"/>
      <c r="AD6264" s="16"/>
      <c r="AE6264" s="16"/>
      <c r="AF6264" s="16"/>
      <c r="AG6264" s="16"/>
      <c r="AH6264" s="16"/>
      <c r="AI6264" s="18">
        <v>1265.8</v>
      </c>
      <c r="AJ6264" s="22">
        <v>0</v>
      </c>
      <c r="AK6264" s="22">
        <v>0</v>
      </c>
      <c r="AL6264" s="22">
        <v>0</v>
      </c>
      <c r="AM6264" s="22">
        <v>0</v>
      </c>
      <c r="AN6264" s="22">
        <v>-10.95</v>
      </c>
      <c r="AO6264" s="22">
        <v>0</v>
      </c>
      <c r="AP6264" s="18">
        <f>SUM(AI6264:AO6264)</f>
        <v>1254.85</v>
      </c>
    </row>
    <row r="6265" ht="20.35" customHeight="1">
      <c r="A6265" t="s" s="28">
        <v>4609</v>
      </c>
      <c r="B6265" s="15">
        <v>44753</v>
      </c>
      <c r="C6265" s="16"/>
      <c r="D6265" s="16"/>
      <c r="E6265" s="31"/>
      <c r="F6265" s="31"/>
      <c r="G6265" s="16"/>
      <c r="H6265" s="16"/>
      <c r="I6265" s="16"/>
      <c r="J6265" s="16"/>
      <c r="K6265" s="16"/>
      <c r="L6265" s="16"/>
      <c r="M6265" s="16"/>
      <c r="N6265" s="16"/>
      <c r="O6265" s="16"/>
      <c r="P6265" s="16"/>
      <c r="Q6265" s="16"/>
      <c r="R6265" s="16"/>
      <c r="S6265" s="16"/>
      <c r="T6265" s="16"/>
      <c r="U6265" s="16"/>
      <c r="V6265" s="16"/>
      <c r="W6265" s="16"/>
      <c r="X6265" s="16"/>
      <c r="Y6265" s="16"/>
      <c r="Z6265" s="17">
        <v>2</v>
      </c>
      <c r="AA6265" s="16"/>
      <c r="AB6265" s="16"/>
      <c r="AC6265" s="16"/>
      <c r="AD6265" s="16"/>
      <c r="AE6265" s="16"/>
      <c r="AF6265" s="16"/>
      <c r="AG6265" s="16"/>
      <c r="AH6265" s="16"/>
      <c r="AI6265" s="18">
        <v>109.97</v>
      </c>
      <c r="AJ6265" s="22">
        <f>AI6265*-0.029+-0.3</f>
        <v>-3.48913</v>
      </c>
      <c r="AK6265" s="22">
        <v>0</v>
      </c>
      <c r="AL6265" s="22">
        <v>0</v>
      </c>
      <c r="AM6265" s="22">
        <v>0</v>
      </c>
      <c r="AN6265" s="22">
        <v>-10.95</v>
      </c>
      <c r="AO6265" s="22">
        <v>0</v>
      </c>
      <c r="AP6265" s="18">
        <f>SUM(AI6265:AO6265)</f>
        <v>95.53086999999999</v>
      </c>
    </row>
    <row r="6266" ht="20.35" customHeight="1">
      <c r="A6266" t="s" s="28">
        <v>3148</v>
      </c>
      <c r="B6266" s="15">
        <v>44753</v>
      </c>
      <c r="C6266" s="17">
        <v>1</v>
      </c>
      <c r="D6266" s="16"/>
      <c r="E6266" s="59">
        <v>1</v>
      </c>
      <c r="F6266" s="31"/>
      <c r="G6266" s="16"/>
      <c r="H6266" s="16"/>
      <c r="I6266" s="16"/>
      <c r="J6266" s="16"/>
      <c r="K6266" s="16"/>
      <c r="L6266" s="16"/>
      <c r="M6266" s="16"/>
      <c r="N6266" s="16"/>
      <c r="O6266" s="16"/>
      <c r="P6266" s="16"/>
      <c r="Q6266" s="16"/>
      <c r="R6266" s="16"/>
      <c r="S6266" s="16"/>
      <c r="T6266" s="16"/>
      <c r="U6266" s="16"/>
      <c r="V6266" s="16"/>
      <c r="W6266" s="16"/>
      <c r="X6266" s="16"/>
      <c r="Y6266" s="16"/>
      <c r="Z6266" s="16"/>
      <c r="AA6266" s="16"/>
      <c r="AB6266" s="16"/>
      <c r="AC6266" s="16"/>
      <c r="AD6266" s="16"/>
      <c r="AE6266" s="16"/>
      <c r="AF6266" s="16"/>
      <c r="AG6266" s="16"/>
      <c r="AH6266" s="16"/>
      <c r="AI6266" s="18">
        <v>599.99</v>
      </c>
      <c r="AJ6266" s="22">
        <v>0</v>
      </c>
      <c r="AK6266" s="22">
        <v>0</v>
      </c>
      <c r="AL6266" s="22">
        <f>AI6266*-0.029-0.3</f>
        <v>-17.69971</v>
      </c>
      <c r="AM6266" s="22">
        <v>0</v>
      </c>
      <c r="AN6266" s="22">
        <v>-19.12</v>
      </c>
      <c r="AO6266" s="22">
        <v>0</v>
      </c>
      <c r="AP6266" s="18">
        <f>SUM(AI6266:AO6266)</f>
        <v>563.17029</v>
      </c>
    </row>
    <row r="6267" ht="20.35" customHeight="1">
      <c r="A6267" t="s" s="28">
        <v>4610</v>
      </c>
      <c r="B6267" s="15">
        <v>44753</v>
      </c>
      <c r="C6267" s="17">
        <v>1</v>
      </c>
      <c r="D6267" s="16"/>
      <c r="E6267" s="59">
        <v>1</v>
      </c>
      <c r="F6267" s="31"/>
      <c r="G6267" s="16"/>
      <c r="H6267" s="16"/>
      <c r="I6267" s="16"/>
      <c r="J6267" s="16"/>
      <c r="K6267" s="16"/>
      <c r="L6267" s="16"/>
      <c r="M6267" s="16"/>
      <c r="N6267" s="16"/>
      <c r="O6267" s="16"/>
      <c r="P6267" s="16"/>
      <c r="Q6267" s="16"/>
      <c r="R6267" s="16"/>
      <c r="S6267" s="16"/>
      <c r="T6267" s="16"/>
      <c r="U6267" s="16"/>
      <c r="V6267" s="16"/>
      <c r="W6267" s="16"/>
      <c r="X6267" s="16"/>
      <c r="Y6267" s="16"/>
      <c r="Z6267" s="17">
        <v>1</v>
      </c>
      <c r="AA6267" s="16"/>
      <c r="AB6267" s="16"/>
      <c r="AC6267" s="16"/>
      <c r="AD6267" s="16"/>
      <c r="AE6267" s="16"/>
      <c r="AF6267" s="16"/>
      <c r="AG6267" s="16"/>
      <c r="AH6267" s="16"/>
      <c r="AI6267" s="18">
        <v>639.48</v>
      </c>
      <c r="AJ6267" s="22">
        <f>AI6267*-0.029+-0.3</f>
        <v>-18.84492</v>
      </c>
      <c r="AK6267" s="22">
        <v>0</v>
      </c>
      <c r="AL6267" s="22">
        <v>0</v>
      </c>
      <c r="AM6267" s="22">
        <v>0</v>
      </c>
      <c r="AN6267" s="22">
        <v>-21.11</v>
      </c>
      <c r="AO6267" s="22">
        <v>0</v>
      </c>
      <c r="AP6267" s="18">
        <f>SUM(AI6267:AO6267)</f>
        <v>599.52508</v>
      </c>
    </row>
    <row r="6268" ht="20.35" customHeight="1">
      <c r="A6268" t="s" s="28">
        <v>4611</v>
      </c>
      <c r="B6268" s="15">
        <v>44753</v>
      </c>
      <c r="C6268" s="17">
        <v>1</v>
      </c>
      <c r="D6268" s="16"/>
      <c r="E6268" s="59">
        <v>1</v>
      </c>
      <c r="F6268" s="31"/>
      <c r="G6268" s="16"/>
      <c r="H6268" s="16"/>
      <c r="I6268" s="16"/>
      <c r="J6268" s="16"/>
      <c r="K6268" s="16"/>
      <c r="L6268" s="16"/>
      <c r="M6268" s="16"/>
      <c r="N6268" s="16"/>
      <c r="O6268" s="16"/>
      <c r="P6268" s="16"/>
      <c r="Q6268" s="16"/>
      <c r="R6268" s="16"/>
      <c r="S6268" s="16"/>
      <c r="T6268" s="16"/>
      <c r="U6268" s="16"/>
      <c r="V6268" s="16"/>
      <c r="W6268" s="16"/>
      <c r="X6268" s="16"/>
      <c r="Y6268" s="16"/>
      <c r="Z6268" s="16"/>
      <c r="AA6268" s="16"/>
      <c r="AB6268" s="16"/>
      <c r="AC6268" s="16"/>
      <c r="AD6268" s="16"/>
      <c r="AE6268" s="16"/>
      <c r="AF6268" s="16"/>
      <c r="AG6268" s="16"/>
      <c r="AH6268" s="16"/>
      <c r="AI6268" s="18">
        <v>571.89</v>
      </c>
      <c r="AJ6268" s="22">
        <v>0</v>
      </c>
      <c r="AK6268" s="22">
        <f>AI6268*-0.029+-0.3</f>
        <v>-16.88481</v>
      </c>
      <c r="AL6268" s="22">
        <v>0</v>
      </c>
      <c r="AM6268" s="22">
        <v>0</v>
      </c>
      <c r="AN6268" s="22">
        <v>-18.25</v>
      </c>
      <c r="AO6268" s="22">
        <v>0</v>
      </c>
      <c r="AP6268" s="18">
        <f>SUM(AI6268:AO6268)</f>
        <v>536.75519</v>
      </c>
    </row>
    <row r="6269" ht="20.35" customHeight="1">
      <c r="A6269" t="s" s="28">
        <v>3057</v>
      </c>
      <c r="B6269" s="15">
        <v>44753</v>
      </c>
      <c r="C6269" s="16"/>
      <c r="D6269" s="16"/>
      <c r="E6269" s="31"/>
      <c r="F6269" s="31"/>
      <c r="G6269" s="16"/>
      <c r="H6269" s="16"/>
      <c r="I6269" s="17">
        <v>10</v>
      </c>
      <c r="J6269" s="16"/>
      <c r="K6269" s="16"/>
      <c r="L6269" s="17">
        <v>10</v>
      </c>
      <c r="M6269" s="16"/>
      <c r="N6269" s="16"/>
      <c r="O6269" s="16"/>
      <c r="P6269" s="16"/>
      <c r="Q6269" s="16"/>
      <c r="R6269" s="16"/>
      <c r="S6269" s="16"/>
      <c r="T6269" s="16"/>
      <c r="U6269" s="16"/>
      <c r="V6269" s="16"/>
      <c r="W6269" s="16"/>
      <c r="X6269" s="16"/>
      <c r="Y6269" s="16"/>
      <c r="Z6269" s="16"/>
      <c r="AA6269" s="16"/>
      <c r="AB6269" s="16"/>
      <c r="AC6269" s="16"/>
      <c r="AD6269" s="16"/>
      <c r="AE6269" s="16"/>
      <c r="AF6269" s="16"/>
      <c r="AG6269" s="16"/>
      <c r="AH6269" s="16"/>
      <c r="AI6269" s="18">
        <v>17517.75</v>
      </c>
      <c r="AJ6269" s="22">
        <v>0</v>
      </c>
      <c r="AK6269" s="22">
        <v>0</v>
      </c>
      <c r="AL6269" s="22">
        <v>0</v>
      </c>
      <c r="AM6269" s="22">
        <v>0</v>
      </c>
      <c r="AN6269" s="22">
        <v>-1063.9</v>
      </c>
      <c r="AO6269" s="22">
        <v>0</v>
      </c>
      <c r="AP6269" s="18">
        <f>SUM(AI6269:AO6269)</f>
        <v>16453.85</v>
      </c>
    </row>
    <row r="6270" ht="20.35" customHeight="1">
      <c r="A6270" t="s" s="28">
        <v>1166</v>
      </c>
      <c r="B6270" s="15">
        <v>44753</v>
      </c>
      <c r="C6270" s="16"/>
      <c r="D6270" s="16"/>
      <c r="E6270" s="31"/>
      <c r="F6270" s="31"/>
      <c r="G6270" s="16"/>
      <c r="H6270" s="16"/>
      <c r="I6270" s="16"/>
      <c r="J6270" s="16"/>
      <c r="K6270" s="16"/>
      <c r="L6270" s="16"/>
      <c r="M6270" s="16"/>
      <c r="N6270" s="16"/>
      <c r="O6270" s="16"/>
      <c r="P6270" s="16"/>
      <c r="Q6270" s="16"/>
      <c r="R6270" s="16"/>
      <c r="S6270" s="16"/>
      <c r="T6270" s="16"/>
      <c r="U6270" s="16"/>
      <c r="V6270" s="16"/>
      <c r="W6270" s="16"/>
      <c r="X6270" s="17">
        <v>6</v>
      </c>
      <c r="Y6270" s="16"/>
      <c r="Z6270" s="16"/>
      <c r="AA6270" s="16"/>
      <c r="AB6270" s="16"/>
      <c r="AC6270" s="16"/>
      <c r="AD6270" s="16"/>
      <c r="AE6270" s="16"/>
      <c r="AF6270" s="16"/>
      <c r="AG6270" s="16"/>
      <c r="AH6270" s="16"/>
      <c r="AI6270" s="18">
        <v>734.5599999999999</v>
      </c>
      <c r="AJ6270" s="22">
        <v>0</v>
      </c>
      <c r="AK6270" s="22">
        <v>0</v>
      </c>
      <c r="AL6270" s="22">
        <v>0</v>
      </c>
      <c r="AM6270" s="22">
        <v>0</v>
      </c>
      <c r="AN6270" s="22">
        <v>-38.4</v>
      </c>
      <c r="AO6270" s="22">
        <v>0</v>
      </c>
      <c r="AP6270" s="18">
        <f>SUM(AI6270:AO6270)</f>
        <v>696.16</v>
      </c>
    </row>
    <row r="6271" ht="20.35" customHeight="1">
      <c r="A6271" t="s" s="28">
        <v>4223</v>
      </c>
      <c r="B6271" s="15">
        <v>44754</v>
      </c>
      <c r="C6271" s="17">
        <v>2</v>
      </c>
      <c r="D6271" s="16"/>
      <c r="E6271" s="31"/>
      <c r="F6271" s="59">
        <v>2</v>
      </c>
      <c r="G6271" s="16"/>
      <c r="H6271" s="16"/>
      <c r="I6271" s="16"/>
      <c r="J6271" s="16"/>
      <c r="K6271" s="16"/>
      <c r="L6271" s="16"/>
      <c r="M6271" s="16"/>
      <c r="N6271" s="16"/>
      <c r="O6271" s="16"/>
      <c r="P6271" s="16"/>
      <c r="Q6271" s="16"/>
      <c r="R6271" s="16"/>
      <c r="S6271" s="16"/>
      <c r="T6271" s="16"/>
      <c r="U6271" s="16"/>
      <c r="V6271" s="16"/>
      <c r="W6271" s="16"/>
      <c r="X6271" s="16"/>
      <c r="Y6271" s="16"/>
      <c r="Z6271" s="16"/>
      <c r="AA6271" s="16"/>
      <c r="AB6271" s="16"/>
      <c r="AC6271" s="16"/>
      <c r="AD6271" s="16"/>
      <c r="AE6271" s="16"/>
      <c r="AF6271" s="16"/>
      <c r="AG6271" s="16"/>
      <c r="AH6271" s="16"/>
      <c r="AI6271" s="18">
        <v>1439.97</v>
      </c>
      <c r="AJ6271" s="22">
        <v>0</v>
      </c>
      <c r="AK6271" s="22">
        <v>0</v>
      </c>
      <c r="AL6271" s="22">
        <v>0</v>
      </c>
      <c r="AM6271" s="22">
        <v>0</v>
      </c>
      <c r="AN6271" s="22">
        <v>-18.34</v>
      </c>
      <c r="AO6271" s="22">
        <v>0</v>
      </c>
      <c r="AP6271" s="18">
        <f>SUM(AI6271:AO6271)</f>
        <v>1421.63</v>
      </c>
    </row>
    <row r="6272" ht="20.35" customHeight="1">
      <c r="A6272" t="s" s="28">
        <v>4612</v>
      </c>
      <c r="B6272" s="15">
        <v>44754</v>
      </c>
      <c r="C6272" s="16"/>
      <c r="D6272" s="16"/>
      <c r="E6272" s="31"/>
      <c r="F6272" s="31"/>
      <c r="G6272" s="16"/>
      <c r="H6272" s="16"/>
      <c r="I6272" s="16"/>
      <c r="J6272" s="16"/>
      <c r="K6272" s="16"/>
      <c r="L6272" s="17">
        <v>1</v>
      </c>
      <c r="M6272" s="16"/>
      <c r="N6272" s="16"/>
      <c r="O6272" s="16"/>
      <c r="P6272" s="16"/>
      <c r="Q6272" s="16"/>
      <c r="R6272" s="16"/>
      <c r="S6272" s="16"/>
      <c r="T6272" s="16"/>
      <c r="U6272" s="16"/>
      <c r="V6272" s="16"/>
      <c r="W6272" s="16"/>
      <c r="X6272" s="16"/>
      <c r="Y6272" s="16"/>
      <c r="Z6272" s="16"/>
      <c r="AA6272" s="16"/>
      <c r="AB6272" s="16"/>
      <c r="AC6272" s="16"/>
      <c r="AD6272" s="16"/>
      <c r="AE6272" s="16"/>
      <c r="AF6272" s="16"/>
      <c r="AG6272" s="16"/>
      <c r="AH6272" s="16"/>
      <c r="AI6272" s="18">
        <v>957.3</v>
      </c>
      <c r="AJ6272" s="22">
        <f>AI6272*-0.029+-0.3</f>
        <v>-28.0617</v>
      </c>
      <c r="AK6272" s="22">
        <v>0</v>
      </c>
      <c r="AL6272" s="22">
        <v>0</v>
      </c>
      <c r="AM6272" s="22">
        <v>0</v>
      </c>
      <c r="AN6272" s="22">
        <v>-18.57</v>
      </c>
      <c r="AO6272" s="22">
        <v>-77.02</v>
      </c>
      <c r="AP6272" s="18">
        <f>SUM(AI6272:AO6272)</f>
        <v>833.6482999999999</v>
      </c>
    </row>
    <row r="6273" ht="20.35" customHeight="1">
      <c r="A6273" t="s" s="28">
        <v>4613</v>
      </c>
      <c r="B6273" s="15">
        <v>44754</v>
      </c>
      <c r="C6273" s="16"/>
      <c r="D6273" s="16"/>
      <c r="E6273" s="31"/>
      <c r="F6273" s="31"/>
      <c r="G6273" s="16"/>
      <c r="H6273" s="16"/>
      <c r="I6273" s="16"/>
      <c r="J6273" s="16"/>
      <c r="K6273" s="16"/>
      <c r="L6273" s="16"/>
      <c r="M6273" s="16"/>
      <c r="N6273" s="16"/>
      <c r="O6273" s="16"/>
      <c r="P6273" s="16"/>
      <c r="Q6273" s="16"/>
      <c r="R6273" s="16"/>
      <c r="S6273" s="16"/>
      <c r="T6273" s="16"/>
      <c r="U6273" s="16"/>
      <c r="V6273" s="16"/>
      <c r="W6273" s="16"/>
      <c r="X6273" s="17">
        <v>1</v>
      </c>
      <c r="Y6273" s="16"/>
      <c r="Z6273" s="16"/>
      <c r="AA6273" s="16"/>
      <c r="AB6273" s="16"/>
      <c r="AC6273" s="16"/>
      <c r="AD6273" s="16"/>
      <c r="AE6273" s="16"/>
      <c r="AF6273" s="16"/>
      <c r="AG6273" s="16"/>
      <c r="AH6273" s="16"/>
      <c r="AI6273" s="18">
        <v>149.06</v>
      </c>
      <c r="AJ6273" s="22">
        <v>0</v>
      </c>
      <c r="AK6273" s="22">
        <v>0</v>
      </c>
      <c r="AL6273" s="22">
        <f>AI6273*-0.029-0.3</f>
        <v>-4.62274</v>
      </c>
      <c r="AM6273" s="22">
        <v>0</v>
      </c>
      <c r="AN6273" s="22">
        <v>-10.95</v>
      </c>
      <c r="AO6273" s="22">
        <v>0</v>
      </c>
      <c r="AP6273" s="18">
        <f>SUM(AI6273:AO6273)</f>
        <v>133.48726</v>
      </c>
    </row>
    <row r="6274" ht="20.35" customHeight="1">
      <c r="A6274" t="s" s="28">
        <v>2948</v>
      </c>
      <c r="B6274" s="15">
        <v>44754</v>
      </c>
      <c r="C6274" s="16"/>
      <c r="D6274" s="16"/>
      <c r="E6274" s="31"/>
      <c r="F6274" s="31"/>
      <c r="G6274" s="16"/>
      <c r="H6274" s="16"/>
      <c r="I6274" s="17">
        <v>4</v>
      </c>
      <c r="J6274" s="16"/>
      <c r="K6274" s="16"/>
      <c r="L6274" s="16"/>
      <c r="M6274" s="16"/>
      <c r="N6274" s="16"/>
      <c r="O6274" s="16"/>
      <c r="P6274" s="16"/>
      <c r="Q6274" s="16"/>
      <c r="R6274" s="16"/>
      <c r="S6274" s="16"/>
      <c r="T6274" s="16"/>
      <c r="U6274" s="16"/>
      <c r="V6274" s="16"/>
      <c r="W6274" s="16"/>
      <c r="X6274" s="17">
        <v>3</v>
      </c>
      <c r="Y6274" s="16"/>
      <c r="Z6274" s="16"/>
      <c r="AA6274" s="16"/>
      <c r="AB6274" s="16"/>
      <c r="AC6274" s="16"/>
      <c r="AD6274" s="16"/>
      <c r="AE6274" s="16"/>
      <c r="AF6274" s="16"/>
      <c r="AG6274" s="16"/>
      <c r="AH6274" s="16"/>
      <c r="AI6274" s="18">
        <v>5415.75</v>
      </c>
      <c r="AJ6274" s="22">
        <v>0</v>
      </c>
      <c r="AK6274" s="22">
        <v>0</v>
      </c>
      <c r="AL6274" s="22">
        <v>0</v>
      </c>
      <c r="AM6274" s="22">
        <v>0</v>
      </c>
      <c r="AN6274" s="22">
        <v>-38.72</v>
      </c>
      <c r="AO6274" s="22">
        <v>0</v>
      </c>
      <c r="AP6274" s="18">
        <f>SUM(AI6274:AO6274)</f>
        <v>5377.03</v>
      </c>
    </row>
    <row r="6275" ht="20.35" customHeight="1">
      <c r="A6275" t="s" s="28">
        <v>2947</v>
      </c>
      <c r="B6275" s="15">
        <v>44754</v>
      </c>
      <c r="C6275" s="16"/>
      <c r="D6275" s="16"/>
      <c r="E6275" s="31"/>
      <c r="F6275" s="31"/>
      <c r="G6275" s="16"/>
      <c r="H6275" s="16"/>
      <c r="I6275" s="16"/>
      <c r="J6275" s="16"/>
      <c r="K6275" s="16"/>
      <c r="L6275" s="17">
        <v>2</v>
      </c>
      <c r="M6275" s="16"/>
      <c r="N6275" s="16"/>
      <c r="O6275" s="16"/>
      <c r="P6275" s="16"/>
      <c r="Q6275" s="16"/>
      <c r="R6275" s="16"/>
      <c r="S6275" s="16"/>
      <c r="T6275" s="16"/>
      <c r="U6275" s="16"/>
      <c r="V6275" s="16"/>
      <c r="W6275" s="16"/>
      <c r="X6275" s="17">
        <v>14</v>
      </c>
      <c r="Y6275" s="16"/>
      <c r="Z6275" s="16"/>
      <c r="AA6275" s="16"/>
      <c r="AB6275" s="16"/>
      <c r="AC6275" s="16"/>
      <c r="AD6275" s="16"/>
      <c r="AE6275" s="16"/>
      <c r="AF6275" s="16"/>
      <c r="AG6275" s="16"/>
      <c r="AH6275" s="16"/>
      <c r="AI6275" s="18">
        <v>2619.88</v>
      </c>
      <c r="AJ6275" s="22">
        <v>0</v>
      </c>
      <c r="AK6275" s="22">
        <v>0</v>
      </c>
      <c r="AL6275" s="22">
        <v>0</v>
      </c>
      <c r="AM6275" s="22">
        <v>0</v>
      </c>
      <c r="AN6275" s="22">
        <v>-75</v>
      </c>
      <c r="AO6275" s="22">
        <v>0</v>
      </c>
      <c r="AP6275" s="18">
        <f>SUM(AI6275:AO6275)</f>
        <v>2544.88</v>
      </c>
    </row>
    <row r="6276" ht="20.35" customHeight="1">
      <c r="A6276" t="s" s="28">
        <v>4614</v>
      </c>
      <c r="B6276" s="15">
        <v>44754</v>
      </c>
      <c r="C6276" s="16"/>
      <c r="D6276" s="16"/>
      <c r="E6276" s="31"/>
      <c r="F6276" s="31"/>
      <c r="G6276" s="16"/>
      <c r="H6276" s="16"/>
      <c r="I6276" s="16"/>
      <c r="J6276" s="16"/>
      <c r="K6276" s="16"/>
      <c r="L6276" s="16"/>
      <c r="M6276" s="16"/>
      <c r="N6276" s="16"/>
      <c r="O6276" s="16"/>
      <c r="P6276" s="16"/>
      <c r="Q6276" s="16"/>
      <c r="R6276" s="16"/>
      <c r="S6276" s="16"/>
      <c r="T6276" s="16"/>
      <c r="U6276" s="16"/>
      <c r="V6276" s="16"/>
      <c r="W6276" s="16"/>
      <c r="X6276" s="16"/>
      <c r="Y6276" s="16"/>
      <c r="Z6276" s="16"/>
      <c r="AA6276" s="16"/>
      <c r="AB6276" s="16"/>
      <c r="AC6276" s="16"/>
      <c r="AD6276" s="16"/>
      <c r="AE6276" s="16"/>
      <c r="AF6276" s="16"/>
      <c r="AG6276" s="16"/>
      <c r="AH6276" s="16"/>
      <c r="AI6276" s="18">
        <v>24.97</v>
      </c>
      <c r="AJ6276" s="22">
        <f>AI6276*-0.029+-0.3</f>
        <v>-1.02413</v>
      </c>
      <c r="AK6276" s="22">
        <v>0</v>
      </c>
      <c r="AL6276" s="22">
        <v>0</v>
      </c>
      <c r="AM6276" s="22">
        <v>0</v>
      </c>
      <c r="AN6276" s="22">
        <v>-8.75</v>
      </c>
      <c r="AO6276" s="22">
        <v>0</v>
      </c>
      <c r="AP6276" s="18">
        <f>SUM(AI6276:AO6276)</f>
        <v>15.19587</v>
      </c>
    </row>
    <row r="6277" ht="20.35" customHeight="1">
      <c r="A6277" t="s" s="28">
        <v>4223</v>
      </c>
      <c r="B6277" s="15">
        <v>44754</v>
      </c>
      <c r="C6277" s="16"/>
      <c r="D6277" s="16"/>
      <c r="E6277" s="31"/>
      <c r="F6277" s="31"/>
      <c r="G6277" s="16"/>
      <c r="H6277" s="16"/>
      <c r="I6277" s="16"/>
      <c r="J6277" s="16"/>
      <c r="K6277" s="16"/>
      <c r="L6277" s="16"/>
      <c r="M6277" s="16"/>
      <c r="N6277" s="16"/>
      <c r="O6277" s="16"/>
      <c r="P6277" s="16"/>
      <c r="Q6277" s="16"/>
      <c r="R6277" s="16"/>
      <c r="S6277" s="17">
        <v>1</v>
      </c>
      <c r="T6277" s="16"/>
      <c r="U6277" s="16"/>
      <c r="V6277" s="16"/>
      <c r="W6277" s="16"/>
      <c r="X6277" s="16"/>
      <c r="Y6277" s="16"/>
      <c r="Z6277" s="16"/>
      <c r="AA6277" s="16"/>
      <c r="AB6277" s="16"/>
      <c r="AC6277" s="16"/>
      <c r="AD6277" s="16"/>
      <c r="AE6277" s="16"/>
      <c r="AF6277" s="16"/>
      <c r="AG6277" s="16"/>
      <c r="AH6277" s="16"/>
      <c r="AI6277" s="18">
        <v>397.49</v>
      </c>
      <c r="AJ6277" s="22">
        <v>0</v>
      </c>
      <c r="AK6277" s="22">
        <v>0</v>
      </c>
      <c r="AL6277" s="22">
        <v>0</v>
      </c>
      <c r="AM6277" s="22">
        <v>0</v>
      </c>
      <c r="AN6277" s="22">
        <v>-10.95</v>
      </c>
      <c r="AO6277" s="22">
        <v>0</v>
      </c>
      <c r="AP6277" s="18">
        <f>SUM(AI6277:AO6277)</f>
        <v>386.54</v>
      </c>
    </row>
    <row r="6278" ht="20.35" customHeight="1">
      <c r="A6278" t="s" s="28">
        <v>4615</v>
      </c>
      <c r="B6278" s="15">
        <v>44754</v>
      </c>
      <c r="C6278" s="16"/>
      <c r="D6278" s="16"/>
      <c r="E6278" s="31"/>
      <c r="F6278" s="31"/>
      <c r="G6278" s="16"/>
      <c r="H6278" s="16"/>
      <c r="I6278" s="16"/>
      <c r="J6278" s="16"/>
      <c r="K6278" s="16"/>
      <c r="L6278" s="16"/>
      <c r="M6278" s="16"/>
      <c r="N6278" s="16"/>
      <c r="O6278" s="16"/>
      <c r="P6278" s="16"/>
      <c r="Q6278" s="16"/>
      <c r="R6278" s="16"/>
      <c r="S6278" s="16"/>
      <c r="T6278" s="16"/>
      <c r="U6278" s="16"/>
      <c r="V6278" s="16"/>
      <c r="W6278" s="16"/>
      <c r="X6278" s="16"/>
      <c r="Y6278" s="16"/>
      <c r="Z6278" s="16"/>
      <c r="AA6278" s="17">
        <v>3</v>
      </c>
      <c r="AB6278" s="16"/>
      <c r="AC6278" s="16"/>
      <c r="AD6278" s="16"/>
      <c r="AE6278" s="16"/>
      <c r="AF6278" s="16"/>
      <c r="AG6278" s="16"/>
      <c r="AH6278" s="16"/>
      <c r="AI6278" s="18">
        <v>179.97</v>
      </c>
      <c r="AJ6278" s="22">
        <v>0</v>
      </c>
      <c r="AK6278" s="22">
        <v>0</v>
      </c>
      <c r="AL6278" s="22">
        <f>AI6278*-0.029-0.3</f>
        <v>-5.51913</v>
      </c>
      <c r="AM6278" s="22">
        <v>0</v>
      </c>
      <c r="AN6278" s="22">
        <v>-14.98</v>
      </c>
      <c r="AO6278" s="22">
        <v>0</v>
      </c>
      <c r="AP6278" s="18">
        <f>SUM(AI6278:AO6278)</f>
        <v>159.47087</v>
      </c>
    </row>
    <row r="6279" ht="20.35" customHeight="1">
      <c r="A6279" t="s" s="28">
        <v>4616</v>
      </c>
      <c r="B6279" s="15">
        <v>44754</v>
      </c>
      <c r="C6279" s="16"/>
      <c r="D6279" s="16"/>
      <c r="E6279" s="31"/>
      <c r="F6279" s="31"/>
      <c r="G6279" s="16"/>
      <c r="H6279" s="16"/>
      <c r="I6279" s="16"/>
      <c r="J6279" s="16"/>
      <c r="K6279" s="16"/>
      <c r="L6279" s="16"/>
      <c r="M6279" s="16"/>
      <c r="N6279" s="16"/>
      <c r="O6279" s="16"/>
      <c r="P6279" s="16"/>
      <c r="Q6279" s="16"/>
      <c r="R6279" s="16"/>
      <c r="S6279" s="16"/>
      <c r="T6279" s="16"/>
      <c r="U6279" s="16"/>
      <c r="V6279" s="16"/>
      <c r="W6279" s="16"/>
      <c r="X6279" s="17">
        <v>3</v>
      </c>
      <c r="Y6279" s="16"/>
      <c r="Z6279" s="16"/>
      <c r="AA6279" s="16"/>
      <c r="AB6279" s="16"/>
      <c r="AC6279" s="16"/>
      <c r="AD6279" s="16"/>
      <c r="AE6279" s="16"/>
      <c r="AF6279" s="16"/>
      <c r="AG6279" s="16"/>
      <c r="AH6279" s="16"/>
      <c r="AI6279" s="18">
        <v>470.83</v>
      </c>
      <c r="AJ6279" s="22">
        <v>0</v>
      </c>
      <c r="AK6279" s="22">
        <v>0</v>
      </c>
      <c r="AL6279" s="22">
        <v>0</v>
      </c>
      <c r="AM6279" s="22">
        <v>0</v>
      </c>
      <c r="AN6279" s="22">
        <v>-75.84999999999999</v>
      </c>
      <c r="AO6279" s="22">
        <v>0</v>
      </c>
      <c r="AP6279" s="18">
        <f>SUM(AI6279:AO6279)</f>
        <v>394.98</v>
      </c>
    </row>
    <row r="6280" ht="20.35" customHeight="1">
      <c r="A6280" t="s" s="28">
        <v>4617</v>
      </c>
      <c r="B6280" s="15">
        <v>44754</v>
      </c>
      <c r="C6280" s="16"/>
      <c r="D6280" s="16"/>
      <c r="E6280" s="31"/>
      <c r="F6280" s="31"/>
      <c r="G6280" s="16"/>
      <c r="H6280" s="16"/>
      <c r="I6280" s="16"/>
      <c r="J6280" s="16"/>
      <c r="K6280" s="16"/>
      <c r="L6280" s="16"/>
      <c r="M6280" s="16"/>
      <c r="N6280" s="16"/>
      <c r="O6280" s="16"/>
      <c r="P6280" s="16"/>
      <c r="Q6280" s="16"/>
      <c r="R6280" s="16"/>
      <c r="S6280" s="16"/>
      <c r="T6280" s="16"/>
      <c r="U6280" s="16"/>
      <c r="V6280" s="16"/>
      <c r="W6280" s="16"/>
      <c r="X6280" s="17">
        <v>1</v>
      </c>
      <c r="Y6280" s="16"/>
      <c r="Z6280" s="16"/>
      <c r="AA6280" s="16"/>
      <c r="AB6280" s="16"/>
      <c r="AC6280" s="16"/>
      <c r="AD6280" s="16"/>
      <c r="AE6280" s="16"/>
      <c r="AF6280" s="16"/>
      <c r="AG6280" s="16"/>
      <c r="AH6280" s="16"/>
      <c r="AI6280" s="18">
        <v>119.99</v>
      </c>
      <c r="AJ6280" s="22">
        <f>AI6280*-0.029+-0.3</f>
        <v>-3.77971</v>
      </c>
      <c r="AK6280" s="22">
        <v>0</v>
      </c>
      <c r="AL6280" s="22">
        <v>0</v>
      </c>
      <c r="AM6280" s="22">
        <v>0</v>
      </c>
      <c r="AN6280" s="22">
        <v>-10.95</v>
      </c>
      <c r="AO6280" s="22">
        <v>0</v>
      </c>
      <c r="AP6280" s="18">
        <f>SUM(AI6280:AO6280)</f>
        <v>105.26029</v>
      </c>
    </row>
    <row r="6281" ht="20.35" customHeight="1">
      <c r="A6281" t="s" s="28">
        <v>4612</v>
      </c>
      <c r="B6281" s="15">
        <v>44755</v>
      </c>
      <c r="C6281" s="16"/>
      <c r="D6281" s="16"/>
      <c r="E6281" s="31"/>
      <c r="F6281" s="31"/>
      <c r="G6281" s="16"/>
      <c r="H6281" s="16"/>
      <c r="I6281" s="16"/>
      <c r="J6281" s="16"/>
      <c r="K6281" s="16"/>
      <c r="L6281" s="17">
        <v>1</v>
      </c>
      <c r="M6281" s="16"/>
      <c r="N6281" s="16"/>
      <c r="O6281" s="16"/>
      <c r="P6281" s="16"/>
      <c r="Q6281" s="16"/>
      <c r="R6281" s="16"/>
      <c r="S6281" s="16"/>
      <c r="T6281" s="16"/>
      <c r="U6281" s="16"/>
      <c r="V6281" s="16"/>
      <c r="W6281" s="16"/>
      <c r="X6281" s="16"/>
      <c r="Y6281" s="16"/>
      <c r="Z6281" s="16"/>
      <c r="AA6281" s="16"/>
      <c r="AB6281" s="16"/>
      <c r="AC6281" s="16"/>
      <c r="AD6281" s="16"/>
      <c r="AE6281" s="16"/>
      <c r="AF6281" s="16"/>
      <c r="AG6281" s="16"/>
      <c r="AH6281" s="16"/>
      <c r="AI6281" s="18">
        <v>965.36</v>
      </c>
      <c r="AJ6281" s="22">
        <f>AI6281*-0.029+-0.3</f>
        <v>-28.29544</v>
      </c>
      <c r="AK6281" s="22">
        <v>0</v>
      </c>
      <c r="AL6281" s="22">
        <v>0</v>
      </c>
      <c r="AM6281" s="22">
        <v>0</v>
      </c>
      <c r="AN6281" s="22">
        <v>-18.57</v>
      </c>
      <c r="AO6281" s="22">
        <v>-77.67</v>
      </c>
      <c r="AP6281" s="18">
        <f>SUM(AI6281:AO6281)</f>
        <v>840.82456</v>
      </c>
    </row>
    <row r="6282" ht="20.35" customHeight="1">
      <c r="A6282" t="s" s="28">
        <v>4618</v>
      </c>
      <c r="B6282" s="15">
        <v>44755</v>
      </c>
      <c r="C6282" s="16"/>
      <c r="D6282" s="16"/>
      <c r="E6282" s="31"/>
      <c r="F6282" s="31"/>
      <c r="G6282" s="16"/>
      <c r="H6282" s="16"/>
      <c r="I6282" s="16"/>
      <c r="J6282" s="16"/>
      <c r="K6282" s="16"/>
      <c r="L6282" s="16"/>
      <c r="M6282" s="16"/>
      <c r="N6282" s="16"/>
      <c r="O6282" s="16"/>
      <c r="P6282" s="16"/>
      <c r="Q6282" s="16"/>
      <c r="R6282" s="16"/>
      <c r="S6282" s="17">
        <v>1</v>
      </c>
      <c r="T6282" s="16"/>
      <c r="U6282" s="16"/>
      <c r="V6282" s="16"/>
      <c r="W6282" s="16"/>
      <c r="X6282" s="16"/>
      <c r="Y6282" s="16"/>
      <c r="Z6282" s="16"/>
      <c r="AA6282" s="16"/>
      <c r="AB6282" s="16"/>
      <c r="AC6282" s="16"/>
      <c r="AD6282" s="16"/>
      <c r="AE6282" s="16"/>
      <c r="AF6282" s="16"/>
      <c r="AG6282" s="16"/>
      <c r="AH6282" s="16"/>
      <c r="AI6282" s="18">
        <v>409.98</v>
      </c>
      <c r="AJ6282" s="22">
        <f>AI6282*-0.029+-0.3</f>
        <v>-12.18942</v>
      </c>
      <c r="AK6282" s="22">
        <v>0</v>
      </c>
      <c r="AL6282" s="22">
        <v>0</v>
      </c>
      <c r="AM6282" s="22">
        <v>0</v>
      </c>
      <c r="AN6282" s="22">
        <v>-10.95</v>
      </c>
      <c r="AO6282" s="22">
        <v>0</v>
      </c>
      <c r="AP6282" s="18">
        <f>SUM(AI6282:AO6282)</f>
        <v>386.84058</v>
      </c>
    </row>
    <row r="6283" ht="20.35" customHeight="1">
      <c r="A6283" t="s" s="28">
        <v>4619</v>
      </c>
      <c r="B6283" s="15">
        <v>44755</v>
      </c>
      <c r="C6283" s="17">
        <v>1</v>
      </c>
      <c r="D6283" s="16"/>
      <c r="E6283" s="31"/>
      <c r="F6283" s="31"/>
      <c r="G6283" s="16"/>
      <c r="H6283" s="16"/>
      <c r="I6283" s="16"/>
      <c r="J6283" s="16"/>
      <c r="K6283" s="16"/>
      <c r="L6283" s="16"/>
      <c r="M6283" s="16"/>
      <c r="N6283" s="16"/>
      <c r="O6283" s="16"/>
      <c r="P6283" s="16"/>
      <c r="Q6283" s="16"/>
      <c r="R6283" s="16"/>
      <c r="S6283" s="16"/>
      <c r="T6283" s="16"/>
      <c r="U6283" s="16"/>
      <c r="V6283" s="16"/>
      <c r="W6283" s="16"/>
      <c r="X6283" s="16"/>
      <c r="Y6283" s="16"/>
      <c r="Z6283" s="16"/>
      <c r="AA6283" s="16"/>
      <c r="AB6283" s="16"/>
      <c r="AC6283" s="16"/>
      <c r="AD6283" s="16"/>
      <c r="AE6283" s="16"/>
      <c r="AF6283" s="16"/>
      <c r="AG6283" s="16"/>
      <c r="AH6283" s="16"/>
      <c r="AI6283" s="18">
        <v>399.99</v>
      </c>
      <c r="AJ6283" s="22">
        <v>0</v>
      </c>
      <c r="AK6283" s="22">
        <v>0</v>
      </c>
      <c r="AL6283" s="22">
        <v>0</v>
      </c>
      <c r="AM6283" s="22">
        <f>AI6283*-0.0599</f>
        <v>-23.959401</v>
      </c>
      <c r="AN6283" s="22">
        <v>-13.41</v>
      </c>
      <c r="AO6283" s="22">
        <v>0</v>
      </c>
      <c r="AP6283" s="18">
        <f>SUM(AI6283:AO6283)</f>
        <v>362.620599</v>
      </c>
    </row>
    <row r="6284" ht="20.35" customHeight="1">
      <c r="A6284" t="s" s="28">
        <v>2779</v>
      </c>
      <c r="B6284" s="15">
        <v>44755</v>
      </c>
      <c r="C6284" s="16"/>
      <c r="D6284" s="16"/>
      <c r="E6284" s="31"/>
      <c r="F6284" s="31"/>
      <c r="G6284" s="16"/>
      <c r="H6284" s="16"/>
      <c r="I6284" s="16"/>
      <c r="J6284" s="16"/>
      <c r="K6284" s="16"/>
      <c r="L6284" s="16"/>
      <c r="M6284" s="16"/>
      <c r="N6284" s="16"/>
      <c r="O6284" s="16"/>
      <c r="P6284" s="16"/>
      <c r="Q6284" s="16"/>
      <c r="R6284" s="16"/>
      <c r="S6284" s="16"/>
      <c r="T6284" s="16"/>
      <c r="U6284" s="17">
        <v>1</v>
      </c>
      <c r="V6284" s="16"/>
      <c r="W6284" s="16"/>
      <c r="X6284" s="16"/>
      <c r="Y6284" s="16"/>
      <c r="Z6284" s="16"/>
      <c r="AA6284" s="16"/>
      <c r="AB6284" s="16"/>
      <c r="AC6284" s="16"/>
      <c r="AD6284" s="16"/>
      <c r="AE6284" s="16"/>
      <c r="AF6284" s="16"/>
      <c r="AG6284" s="16"/>
      <c r="AH6284" s="16"/>
      <c r="AI6284" s="18">
        <v>2658.34</v>
      </c>
      <c r="AJ6284" s="22">
        <v>0</v>
      </c>
      <c r="AK6284" s="22">
        <v>0</v>
      </c>
      <c r="AL6284" s="22">
        <v>0</v>
      </c>
      <c r="AM6284" s="22">
        <v>0</v>
      </c>
      <c r="AN6284" s="22">
        <v>-78.34999999999999</v>
      </c>
      <c r="AO6284" s="22">
        <v>0</v>
      </c>
      <c r="AP6284" s="18">
        <f>SUM(AI6284:AO6284)</f>
        <v>2579.99</v>
      </c>
    </row>
    <row r="6285" ht="20.35" customHeight="1">
      <c r="A6285" t="s" s="28">
        <v>4620</v>
      </c>
      <c r="B6285" s="15">
        <v>44755</v>
      </c>
      <c r="C6285" s="17">
        <v>1</v>
      </c>
      <c r="D6285" s="16"/>
      <c r="E6285" s="31"/>
      <c r="F6285" s="31"/>
      <c r="G6285" s="16"/>
      <c r="H6285" s="16"/>
      <c r="I6285" s="16"/>
      <c r="J6285" s="16"/>
      <c r="K6285" s="16"/>
      <c r="L6285" s="17">
        <v>2</v>
      </c>
      <c r="M6285" s="16"/>
      <c r="N6285" s="16"/>
      <c r="O6285" s="16"/>
      <c r="P6285" s="16"/>
      <c r="Q6285" s="16"/>
      <c r="R6285" s="16"/>
      <c r="S6285" s="16"/>
      <c r="T6285" s="16"/>
      <c r="U6285" s="16"/>
      <c r="V6285" s="16"/>
      <c r="W6285" s="16"/>
      <c r="X6285" s="16"/>
      <c r="Y6285" s="16"/>
      <c r="Z6285" s="16"/>
      <c r="AA6285" s="16"/>
      <c r="AB6285" s="16"/>
      <c r="AC6285" s="16"/>
      <c r="AD6285" s="16"/>
      <c r="AE6285" s="16"/>
      <c r="AF6285" s="16"/>
      <c r="AG6285" s="16"/>
      <c r="AH6285" s="16"/>
      <c r="AI6285" s="18">
        <v>2049.97</v>
      </c>
      <c r="AJ6285" s="22">
        <v>0</v>
      </c>
      <c r="AK6285" s="22">
        <v>0</v>
      </c>
      <c r="AL6285" s="22">
        <v>0</v>
      </c>
      <c r="AM6285" s="22">
        <v>0</v>
      </c>
      <c r="AN6285" s="22">
        <v>-29.7</v>
      </c>
      <c r="AO6285" s="22">
        <v>0</v>
      </c>
      <c r="AP6285" s="18">
        <f>SUM(AI6285:AO6285)</f>
        <v>2020.27</v>
      </c>
    </row>
    <row r="6286" ht="20.35" customHeight="1">
      <c r="A6286" t="s" s="28">
        <v>4621</v>
      </c>
      <c r="B6286" s="15">
        <v>44755</v>
      </c>
      <c r="C6286" s="17">
        <v>1</v>
      </c>
      <c r="D6286" s="16"/>
      <c r="E6286" s="31"/>
      <c r="F6286" s="31"/>
      <c r="G6286" s="16"/>
      <c r="H6286" s="16"/>
      <c r="I6286" s="16"/>
      <c r="J6286" s="16"/>
      <c r="K6286" s="16"/>
      <c r="L6286" s="16"/>
      <c r="M6286" s="16"/>
      <c r="N6286" s="16"/>
      <c r="O6286" s="16"/>
      <c r="P6286" s="16"/>
      <c r="Q6286" s="16"/>
      <c r="R6286" s="16"/>
      <c r="S6286" s="16"/>
      <c r="T6286" s="16"/>
      <c r="U6286" s="16"/>
      <c r="V6286" s="16"/>
      <c r="W6286" s="16"/>
      <c r="X6286" s="16"/>
      <c r="Y6286" s="16"/>
      <c r="Z6286" s="16"/>
      <c r="AA6286" s="16"/>
      <c r="AB6286" s="16"/>
      <c r="AC6286" s="16"/>
      <c r="AD6286" s="16"/>
      <c r="AE6286" s="16"/>
      <c r="AF6286" s="16"/>
      <c r="AG6286" s="16"/>
      <c r="AH6286" s="16"/>
      <c r="AI6286" s="18">
        <v>399.99</v>
      </c>
      <c r="AJ6286" s="22">
        <f>AI6286*-0.029+-0.3</f>
        <v>-11.89971</v>
      </c>
      <c r="AK6286" s="22">
        <v>0</v>
      </c>
      <c r="AL6286" s="22">
        <v>0</v>
      </c>
      <c r="AM6286" s="22">
        <v>0</v>
      </c>
      <c r="AN6286" s="22">
        <v>-17.82</v>
      </c>
      <c r="AO6286" s="22">
        <v>0</v>
      </c>
      <c r="AP6286" s="18">
        <f>SUM(AI6286:AO6286)</f>
        <v>370.27029</v>
      </c>
    </row>
    <row r="6287" ht="20.35" customHeight="1">
      <c r="A6287" t="s" s="28">
        <v>4622</v>
      </c>
      <c r="B6287" s="15">
        <v>44756</v>
      </c>
      <c r="C6287" s="17">
        <v>1</v>
      </c>
      <c r="D6287" s="16"/>
      <c r="E6287" s="31"/>
      <c r="F6287" s="31"/>
      <c r="G6287" s="16"/>
      <c r="H6287" s="16"/>
      <c r="I6287" s="16"/>
      <c r="J6287" s="16"/>
      <c r="K6287" s="16"/>
      <c r="L6287" s="16"/>
      <c r="M6287" s="16"/>
      <c r="N6287" s="16"/>
      <c r="O6287" s="16"/>
      <c r="P6287" s="16"/>
      <c r="Q6287" s="16"/>
      <c r="R6287" s="16"/>
      <c r="S6287" s="16"/>
      <c r="T6287" s="16"/>
      <c r="U6287" s="16"/>
      <c r="V6287" s="16"/>
      <c r="W6287" s="16"/>
      <c r="X6287" s="16"/>
      <c r="Y6287" s="16"/>
      <c r="Z6287" s="16"/>
      <c r="AA6287" s="16"/>
      <c r="AB6287" s="16"/>
      <c r="AC6287" s="16"/>
      <c r="AD6287" s="16"/>
      <c r="AE6287" s="16"/>
      <c r="AF6287" s="16"/>
      <c r="AG6287" s="16"/>
      <c r="AH6287" s="16"/>
      <c r="AI6287" s="18">
        <v>380.61</v>
      </c>
      <c r="AJ6287" s="22">
        <v>0</v>
      </c>
      <c r="AK6287" s="22">
        <f>AI6287*-0.029+-0.3</f>
        <v>-11.33769</v>
      </c>
      <c r="AL6287" s="22">
        <v>0</v>
      </c>
      <c r="AM6287" s="22">
        <v>0</v>
      </c>
      <c r="AN6287" s="22">
        <v>-13.61</v>
      </c>
      <c r="AO6287" s="22">
        <v>-30.62</v>
      </c>
      <c r="AP6287" s="18">
        <f>SUM(AI6287:AO6287)</f>
        <v>325.04231</v>
      </c>
    </row>
    <row r="6288" ht="20.35" customHeight="1">
      <c r="A6288" t="s" s="28">
        <v>4515</v>
      </c>
      <c r="B6288" s="15">
        <v>44756</v>
      </c>
      <c r="C6288" s="16"/>
      <c r="D6288" s="16"/>
      <c r="E6288" s="31"/>
      <c r="F6288" s="31"/>
      <c r="G6288" s="16"/>
      <c r="H6288" s="16"/>
      <c r="I6288" s="16"/>
      <c r="J6288" s="16"/>
      <c r="K6288" s="16"/>
      <c r="L6288" s="17">
        <v>2</v>
      </c>
      <c r="M6288" s="16"/>
      <c r="N6288" s="16"/>
      <c r="O6288" s="16"/>
      <c r="P6288" s="16"/>
      <c r="Q6288" s="16"/>
      <c r="R6288" s="16"/>
      <c r="S6288" s="16"/>
      <c r="T6288" s="16"/>
      <c r="U6288" s="16"/>
      <c r="V6288" s="16"/>
      <c r="W6288" s="16"/>
      <c r="X6288" s="17">
        <v>4</v>
      </c>
      <c r="Y6288" s="16"/>
      <c r="Z6288" s="16"/>
      <c r="AA6288" s="17">
        <v>4</v>
      </c>
      <c r="AB6288" s="16"/>
      <c r="AC6288" s="16"/>
      <c r="AD6288" s="16"/>
      <c r="AE6288" s="16"/>
      <c r="AF6288" s="16"/>
      <c r="AG6288" s="16"/>
      <c r="AH6288" s="16"/>
      <c r="AI6288" s="18">
        <v>2649.85</v>
      </c>
      <c r="AJ6288" s="22">
        <f>AI6288*-0.029+-0.3</f>
        <v>-77.14565</v>
      </c>
      <c r="AK6288" s="22">
        <v>0</v>
      </c>
      <c r="AL6288" s="22">
        <v>0</v>
      </c>
      <c r="AM6288" s="22">
        <v>0</v>
      </c>
      <c r="AN6288" s="22">
        <v>-40.78</v>
      </c>
      <c r="AO6288" s="22">
        <v>0</v>
      </c>
      <c r="AP6288" s="18">
        <f>SUM(AI6288:AO6288)</f>
        <v>2531.92435</v>
      </c>
    </row>
    <row r="6289" ht="20.35" customHeight="1">
      <c r="A6289" t="s" s="28">
        <v>4623</v>
      </c>
      <c r="B6289" s="15">
        <v>44756</v>
      </c>
      <c r="C6289" s="17">
        <v>1</v>
      </c>
      <c r="D6289" s="16"/>
      <c r="E6289" s="59">
        <v>1</v>
      </c>
      <c r="F6289" s="31"/>
      <c r="G6289" s="16"/>
      <c r="H6289" s="16"/>
      <c r="I6289" s="16"/>
      <c r="J6289" s="16"/>
      <c r="K6289" s="16"/>
      <c r="L6289" s="16"/>
      <c r="M6289" s="16"/>
      <c r="N6289" s="16"/>
      <c r="O6289" s="16"/>
      <c r="P6289" s="16"/>
      <c r="Q6289" s="16"/>
      <c r="R6289" s="16"/>
      <c r="S6289" s="16"/>
      <c r="T6289" s="16"/>
      <c r="U6289" s="16"/>
      <c r="V6289" s="16"/>
      <c r="W6289" s="16"/>
      <c r="X6289" s="16"/>
      <c r="Y6289" s="16"/>
      <c r="Z6289" s="17">
        <v>1</v>
      </c>
      <c r="AA6289" s="16"/>
      <c r="AB6289" s="16"/>
      <c r="AC6289" s="16"/>
      <c r="AD6289" s="16"/>
      <c r="AE6289" s="16"/>
      <c r="AF6289" s="16"/>
      <c r="AG6289" s="16"/>
      <c r="AH6289" s="16"/>
      <c r="AI6289" s="18">
        <v>680.95</v>
      </c>
      <c r="AJ6289" s="22">
        <f>AI6289*-0.029+-0.3</f>
        <v>-20.04755</v>
      </c>
      <c r="AK6289" s="22">
        <v>0</v>
      </c>
      <c r="AL6289" s="22">
        <v>0</v>
      </c>
      <c r="AM6289" s="22">
        <v>0</v>
      </c>
      <c r="AN6289" s="22">
        <v>-80.98</v>
      </c>
      <c r="AO6289" s="22">
        <v>0</v>
      </c>
      <c r="AP6289" s="18">
        <f>SUM(AI6289:AO6289)</f>
        <v>579.92245</v>
      </c>
    </row>
    <row r="6290" ht="20.35" customHeight="1">
      <c r="A6290" t="s" s="28">
        <v>4223</v>
      </c>
      <c r="B6290" s="15">
        <v>44756</v>
      </c>
      <c r="C6290" s="17">
        <v>1</v>
      </c>
      <c r="D6290" s="16"/>
      <c r="E6290" s="31"/>
      <c r="F6290" s="31"/>
      <c r="G6290" s="16"/>
      <c r="H6290" s="16"/>
      <c r="I6290" s="16"/>
      <c r="J6290" s="16"/>
      <c r="K6290" s="16"/>
      <c r="L6290" s="16"/>
      <c r="M6290" s="16"/>
      <c r="N6290" s="16"/>
      <c r="O6290" s="16"/>
      <c r="P6290" s="16"/>
      <c r="Q6290" s="16"/>
      <c r="R6290" s="16"/>
      <c r="S6290" s="16"/>
      <c r="T6290" s="16"/>
      <c r="U6290" s="16"/>
      <c r="V6290" s="16"/>
      <c r="W6290" s="16"/>
      <c r="X6290" s="16"/>
      <c r="Y6290" s="16"/>
      <c r="Z6290" s="16"/>
      <c r="AA6290" s="16"/>
      <c r="AB6290" s="16"/>
      <c r="AC6290" s="16"/>
      <c r="AD6290" s="16"/>
      <c r="AE6290" s="16"/>
      <c r="AF6290" s="16"/>
      <c r="AG6290" s="16"/>
      <c r="AH6290" s="16"/>
      <c r="AI6290" s="18">
        <v>314.99</v>
      </c>
      <c r="AJ6290" s="22">
        <v>0</v>
      </c>
      <c r="AK6290" s="22">
        <v>0</v>
      </c>
      <c r="AL6290" s="22">
        <v>0</v>
      </c>
      <c r="AM6290" s="22">
        <v>0</v>
      </c>
      <c r="AN6290" s="22">
        <v>-16.86</v>
      </c>
      <c r="AO6290" s="22">
        <v>0</v>
      </c>
      <c r="AP6290" s="18">
        <f>SUM(AI6290:AO6290)</f>
        <v>298.13</v>
      </c>
    </row>
    <row r="6291" ht="20.35" customHeight="1">
      <c r="A6291" t="s" s="28">
        <v>4624</v>
      </c>
      <c r="B6291" s="15">
        <v>44756</v>
      </c>
      <c r="C6291" s="16"/>
      <c r="D6291" s="16"/>
      <c r="E6291" s="31"/>
      <c r="F6291" s="31"/>
      <c r="G6291" s="16"/>
      <c r="H6291" s="16"/>
      <c r="I6291" s="16"/>
      <c r="J6291" s="16"/>
      <c r="K6291" s="16"/>
      <c r="L6291" s="16"/>
      <c r="M6291" s="16"/>
      <c r="N6291" s="16"/>
      <c r="O6291" s="16"/>
      <c r="P6291" s="16"/>
      <c r="Q6291" s="16"/>
      <c r="R6291" s="16"/>
      <c r="S6291" s="17">
        <v>1</v>
      </c>
      <c r="T6291" s="16"/>
      <c r="U6291" s="16"/>
      <c r="V6291" s="16"/>
      <c r="W6291" s="16"/>
      <c r="X6291" s="16"/>
      <c r="Y6291" s="16"/>
      <c r="Z6291" s="16"/>
      <c r="AA6291" s="16"/>
      <c r="AB6291" s="16"/>
      <c r="AC6291" s="16"/>
      <c r="AD6291" s="16"/>
      <c r="AE6291" s="16"/>
      <c r="AF6291" s="16"/>
      <c r="AG6291" s="16"/>
      <c r="AH6291" s="16"/>
      <c r="AI6291" s="18">
        <v>399.99</v>
      </c>
      <c r="AJ6291" s="22">
        <v>0</v>
      </c>
      <c r="AK6291" s="22">
        <v>0</v>
      </c>
      <c r="AL6291" s="22">
        <f>AI6291*-0.029-0.3</f>
        <v>-11.89971</v>
      </c>
      <c r="AM6291" s="22">
        <v>0</v>
      </c>
      <c r="AN6291" s="22">
        <v>-10.95</v>
      </c>
      <c r="AO6291" s="22">
        <v>0</v>
      </c>
      <c r="AP6291" s="18">
        <f>SUM(AI6291:AO6291)</f>
        <v>377.14029</v>
      </c>
    </row>
    <row r="6292" ht="20.35" customHeight="1">
      <c r="A6292" t="s" s="28">
        <v>4625</v>
      </c>
      <c r="B6292" s="15">
        <v>44756</v>
      </c>
      <c r="C6292" s="16"/>
      <c r="D6292" s="16"/>
      <c r="E6292" s="31"/>
      <c r="F6292" s="31"/>
      <c r="G6292" s="16"/>
      <c r="H6292" s="16"/>
      <c r="I6292" s="16"/>
      <c r="J6292" s="16"/>
      <c r="K6292" s="16"/>
      <c r="L6292" s="16"/>
      <c r="M6292" s="16"/>
      <c r="N6292" s="16"/>
      <c r="O6292" s="16"/>
      <c r="P6292" s="16"/>
      <c r="Q6292" s="16"/>
      <c r="R6292" s="16"/>
      <c r="S6292" s="16"/>
      <c r="T6292" s="16"/>
      <c r="U6292" s="16"/>
      <c r="V6292" s="16"/>
      <c r="W6292" s="16"/>
      <c r="X6292" s="17">
        <v>1</v>
      </c>
      <c r="Y6292" s="16"/>
      <c r="Z6292" s="16"/>
      <c r="AA6292" s="16"/>
      <c r="AB6292" s="16"/>
      <c r="AC6292" s="16"/>
      <c r="AD6292" s="16"/>
      <c r="AE6292" s="16"/>
      <c r="AF6292" s="16"/>
      <c r="AG6292" s="16"/>
      <c r="AH6292" s="16"/>
      <c r="AI6292" s="18">
        <v>130.49</v>
      </c>
      <c r="AJ6292" s="22">
        <v>0</v>
      </c>
      <c r="AK6292" s="22">
        <v>0</v>
      </c>
      <c r="AL6292" s="22">
        <f>AI6292*-0.029-0.3</f>
        <v>-4.08421</v>
      </c>
      <c r="AM6292" s="22">
        <v>0</v>
      </c>
      <c r="AN6292" s="22">
        <v>-10.95</v>
      </c>
      <c r="AO6292" s="22">
        <v>0</v>
      </c>
      <c r="AP6292" s="18">
        <f>SUM(AI6292:AO6292)</f>
        <v>115.45579</v>
      </c>
    </row>
    <row r="6293" ht="20.35" customHeight="1">
      <c r="A6293" t="s" s="28">
        <v>501</v>
      </c>
      <c r="B6293" s="15">
        <v>44756</v>
      </c>
      <c r="C6293" s="16"/>
      <c r="D6293" s="16"/>
      <c r="E6293" s="31"/>
      <c r="F6293" s="31"/>
      <c r="G6293" s="16"/>
      <c r="H6293" s="16"/>
      <c r="I6293" s="16"/>
      <c r="J6293" s="16"/>
      <c r="K6293" s="16"/>
      <c r="L6293" s="16"/>
      <c r="M6293" s="16"/>
      <c r="N6293" s="16"/>
      <c r="O6293" s="16"/>
      <c r="P6293" s="16"/>
      <c r="Q6293" s="16"/>
      <c r="R6293" s="16"/>
      <c r="S6293" s="16"/>
      <c r="T6293" s="16"/>
      <c r="U6293" s="16"/>
      <c r="V6293" s="16"/>
      <c r="W6293" s="16"/>
      <c r="X6293" s="17">
        <v>1</v>
      </c>
      <c r="Y6293" s="16"/>
      <c r="Z6293" s="16"/>
      <c r="AA6293" s="16"/>
      <c r="AB6293" s="16"/>
      <c r="AC6293" s="16"/>
      <c r="AD6293" s="16"/>
      <c r="AE6293" s="16"/>
      <c r="AF6293" s="16"/>
      <c r="AG6293" s="16"/>
      <c r="AH6293" s="16"/>
      <c r="AI6293" s="18">
        <v>109.98</v>
      </c>
      <c r="AJ6293" s="22">
        <f>AI6293*-0.029+-0.3</f>
        <v>-3.48942</v>
      </c>
      <c r="AK6293" s="22">
        <v>0</v>
      </c>
      <c r="AL6293" s="22">
        <v>0</v>
      </c>
      <c r="AM6293" s="22">
        <v>0</v>
      </c>
      <c r="AN6293" s="22">
        <v>-10.95</v>
      </c>
      <c r="AO6293" s="22">
        <v>0</v>
      </c>
      <c r="AP6293" s="18">
        <f>SUM(AI6293:AO6293)</f>
        <v>95.54058000000001</v>
      </c>
    </row>
    <row r="6294" ht="20.35" customHeight="1">
      <c r="A6294" t="s" s="28">
        <v>4626</v>
      </c>
      <c r="B6294" s="15">
        <v>44756</v>
      </c>
      <c r="C6294" s="16"/>
      <c r="D6294" s="16"/>
      <c r="E6294" s="31"/>
      <c r="F6294" s="31"/>
      <c r="G6294" s="16"/>
      <c r="H6294" s="16"/>
      <c r="I6294" s="16"/>
      <c r="J6294" s="16"/>
      <c r="K6294" s="16"/>
      <c r="L6294" s="16"/>
      <c r="M6294" s="16"/>
      <c r="N6294" s="16"/>
      <c r="O6294" s="16"/>
      <c r="P6294" s="16"/>
      <c r="Q6294" s="16"/>
      <c r="R6294" s="16"/>
      <c r="S6294" s="16"/>
      <c r="T6294" s="16"/>
      <c r="U6294" s="16"/>
      <c r="V6294" s="16"/>
      <c r="W6294" s="16"/>
      <c r="X6294" s="17">
        <v>2</v>
      </c>
      <c r="Y6294" s="16"/>
      <c r="Z6294" s="16"/>
      <c r="AA6294" s="16"/>
      <c r="AB6294" s="16"/>
      <c r="AC6294" s="16"/>
      <c r="AD6294" s="16"/>
      <c r="AE6294" s="16"/>
      <c r="AF6294" s="16"/>
      <c r="AG6294" s="16"/>
      <c r="AH6294" s="16"/>
      <c r="AI6294" s="18">
        <v>279.97</v>
      </c>
      <c r="AJ6294" s="22">
        <v>0</v>
      </c>
      <c r="AK6294" s="22">
        <v>0</v>
      </c>
      <c r="AL6294" s="22">
        <f>AI6294*-0.029-0.3</f>
        <v>-8.419129999999999</v>
      </c>
      <c r="AM6294" s="22">
        <v>0</v>
      </c>
      <c r="AN6294" s="22">
        <v>-10.95</v>
      </c>
      <c r="AO6294" s="22">
        <v>0</v>
      </c>
      <c r="AP6294" s="18">
        <f>SUM(AI6294:AO6294)</f>
        <v>260.60087</v>
      </c>
    </row>
    <row r="6295" ht="20.35" customHeight="1">
      <c r="A6295" t="s" s="28">
        <v>4627</v>
      </c>
      <c r="B6295" s="15">
        <v>44757</v>
      </c>
      <c r="C6295" s="16"/>
      <c r="D6295" s="16"/>
      <c r="E6295" s="31"/>
      <c r="F6295" s="31"/>
      <c r="G6295" s="16"/>
      <c r="H6295" s="16"/>
      <c r="I6295" s="16"/>
      <c r="J6295" s="16"/>
      <c r="K6295" s="16"/>
      <c r="L6295" s="16"/>
      <c r="M6295" s="16"/>
      <c r="N6295" s="16"/>
      <c r="O6295" s="16"/>
      <c r="P6295" s="16"/>
      <c r="Q6295" s="16"/>
      <c r="R6295" s="16"/>
      <c r="S6295" s="16"/>
      <c r="T6295" s="16"/>
      <c r="U6295" s="16"/>
      <c r="V6295" s="16"/>
      <c r="W6295" s="16"/>
      <c r="X6295" s="17">
        <v>1</v>
      </c>
      <c r="Y6295" s="16"/>
      <c r="Z6295" s="16"/>
      <c r="AA6295" s="16"/>
      <c r="AB6295" s="16"/>
      <c r="AC6295" s="16"/>
      <c r="AD6295" s="16"/>
      <c r="AE6295" s="16"/>
      <c r="AF6295" s="16"/>
      <c r="AG6295" s="16"/>
      <c r="AH6295" s="16"/>
      <c r="AI6295" s="18">
        <v>179.42</v>
      </c>
      <c r="AJ6295" s="22">
        <v>0</v>
      </c>
      <c r="AK6295" s="22">
        <v>0</v>
      </c>
      <c r="AL6295" s="22">
        <f>AI6295*-0.029-0.3</f>
        <v>-5.50318</v>
      </c>
      <c r="AM6295" s="22">
        <v>0</v>
      </c>
      <c r="AN6295" s="22">
        <v>-10.95</v>
      </c>
      <c r="AO6295" s="22">
        <v>-14.43</v>
      </c>
      <c r="AP6295" s="18">
        <f>SUM(AI6295:AO6295)</f>
        <v>148.53682</v>
      </c>
    </row>
    <row r="6296" ht="20.35" customHeight="1">
      <c r="A6296" t="s" s="28">
        <v>4628</v>
      </c>
      <c r="B6296" s="15">
        <v>44757</v>
      </c>
      <c r="C6296" s="16"/>
      <c r="D6296" s="16"/>
      <c r="E6296" s="31"/>
      <c r="F6296" s="31"/>
      <c r="G6296" s="16"/>
      <c r="H6296" s="16"/>
      <c r="I6296" s="16"/>
      <c r="J6296" s="16"/>
      <c r="K6296" s="16"/>
      <c r="L6296" s="16"/>
      <c r="M6296" s="16"/>
      <c r="N6296" s="16"/>
      <c r="O6296" s="16"/>
      <c r="P6296" s="16"/>
      <c r="Q6296" s="16"/>
      <c r="R6296" s="16"/>
      <c r="S6296" s="16"/>
      <c r="T6296" s="16"/>
      <c r="U6296" s="16"/>
      <c r="V6296" s="16"/>
      <c r="W6296" s="16"/>
      <c r="X6296" s="16"/>
      <c r="Y6296" s="16"/>
      <c r="Z6296" s="17">
        <v>1</v>
      </c>
      <c r="AA6296" s="16"/>
      <c r="AB6296" s="16"/>
      <c r="AC6296" s="16"/>
      <c r="AD6296" s="16"/>
      <c r="AE6296" s="16"/>
      <c r="AF6296" s="16"/>
      <c r="AG6296" s="16"/>
      <c r="AH6296" s="16"/>
      <c r="AI6296" s="18">
        <v>124.8</v>
      </c>
      <c r="AJ6296" s="22">
        <v>0</v>
      </c>
      <c r="AK6296" s="22">
        <v>0</v>
      </c>
      <c r="AL6296" s="22">
        <f>AI6296*-0.029-0.3</f>
        <v>-3.9192</v>
      </c>
      <c r="AM6296" s="22">
        <v>0</v>
      </c>
      <c r="AN6296" s="22">
        <v>-50.73</v>
      </c>
      <c r="AO6296" s="22">
        <v>0</v>
      </c>
      <c r="AP6296" s="18">
        <f>SUM(AI6296:AO6296)</f>
        <v>70.1508</v>
      </c>
    </row>
    <row r="6297" ht="20.35" customHeight="1">
      <c r="A6297" t="s" s="28">
        <v>4629</v>
      </c>
      <c r="B6297" s="15">
        <v>44757</v>
      </c>
      <c r="C6297" s="17">
        <v>1</v>
      </c>
      <c r="D6297" s="16"/>
      <c r="E6297" s="31"/>
      <c r="F6297" s="31"/>
      <c r="G6297" s="16"/>
      <c r="H6297" s="16"/>
      <c r="I6297" s="16"/>
      <c r="J6297" s="16"/>
      <c r="K6297" s="16"/>
      <c r="L6297" s="16"/>
      <c r="M6297" s="16"/>
      <c r="N6297" s="16"/>
      <c r="O6297" s="16"/>
      <c r="P6297" s="16"/>
      <c r="Q6297" s="16"/>
      <c r="R6297" s="16"/>
      <c r="S6297" s="16"/>
      <c r="T6297" s="16"/>
      <c r="U6297" s="16"/>
      <c r="V6297" s="16"/>
      <c r="W6297" s="16"/>
      <c r="X6297" s="16"/>
      <c r="Y6297" s="16"/>
      <c r="Z6297" s="16"/>
      <c r="AA6297" s="16"/>
      <c r="AB6297" s="16"/>
      <c r="AC6297" s="16"/>
      <c r="AD6297" s="16"/>
      <c r="AE6297" s="16"/>
      <c r="AF6297" s="16"/>
      <c r="AG6297" s="16"/>
      <c r="AH6297" s="16"/>
      <c r="AI6297" s="18">
        <v>349.99</v>
      </c>
      <c r="AJ6297" s="22">
        <f>AI6297*-0.029+-0.3</f>
        <v>-10.44971</v>
      </c>
      <c r="AK6297" s="22">
        <v>0</v>
      </c>
      <c r="AL6297" s="22">
        <v>0</v>
      </c>
      <c r="AM6297" s="22">
        <v>0</v>
      </c>
      <c r="AN6297" s="22">
        <v>-14.96</v>
      </c>
      <c r="AO6297" s="22">
        <v>0</v>
      </c>
      <c r="AP6297" s="18">
        <f>SUM(AI6297:AO6297)</f>
        <v>324.58029</v>
      </c>
    </row>
    <row r="6298" ht="20.35" customHeight="1">
      <c r="A6298" t="s" s="28">
        <v>4630</v>
      </c>
      <c r="B6298" s="15">
        <v>44760</v>
      </c>
      <c r="C6298" s="17">
        <v>1</v>
      </c>
      <c r="D6298" s="16"/>
      <c r="E6298" s="31"/>
      <c r="F6298" s="31"/>
      <c r="G6298" s="16"/>
      <c r="H6298" s="16"/>
      <c r="I6298" s="16"/>
      <c r="J6298" s="16"/>
      <c r="K6298" s="16"/>
      <c r="L6298" s="16"/>
      <c r="M6298" s="16"/>
      <c r="N6298" s="16"/>
      <c r="O6298" s="16"/>
      <c r="P6298" s="16"/>
      <c r="Q6298" s="16"/>
      <c r="R6298" s="16"/>
      <c r="S6298" s="16"/>
      <c r="T6298" s="16"/>
      <c r="U6298" s="16"/>
      <c r="V6298" s="16"/>
      <c r="W6298" s="16"/>
      <c r="X6298" s="16"/>
      <c r="Y6298" s="16"/>
      <c r="Z6298" s="16"/>
      <c r="AA6298" s="16"/>
      <c r="AB6298" s="16"/>
      <c r="AC6298" s="16"/>
      <c r="AD6298" s="16"/>
      <c r="AE6298" s="16"/>
      <c r="AF6298" s="16"/>
      <c r="AG6298" s="16"/>
      <c r="AH6298" s="16"/>
      <c r="AI6298" s="18">
        <v>409.98</v>
      </c>
      <c r="AJ6298" s="22">
        <f>AI6298*-0.029+-0.3</f>
        <v>-12.18942</v>
      </c>
      <c r="AK6298" s="22">
        <v>0</v>
      </c>
      <c r="AL6298" s="22">
        <v>0</v>
      </c>
      <c r="AM6298" s="22">
        <v>0</v>
      </c>
      <c r="AN6298" s="22">
        <v>-14.92</v>
      </c>
      <c r="AO6298" s="22">
        <v>0</v>
      </c>
      <c r="AP6298" s="18">
        <f>SUM(AI6298:AO6298)</f>
        <v>382.87058</v>
      </c>
    </row>
    <row r="6299" ht="20.35" customHeight="1">
      <c r="A6299" t="s" s="28">
        <v>4631</v>
      </c>
      <c r="B6299" s="15">
        <v>44760</v>
      </c>
      <c r="C6299" s="17">
        <v>1</v>
      </c>
      <c r="D6299" s="16"/>
      <c r="E6299" s="31"/>
      <c r="F6299" s="31"/>
      <c r="G6299" s="16"/>
      <c r="H6299" s="16"/>
      <c r="I6299" s="16"/>
      <c r="J6299" s="16"/>
      <c r="K6299" s="16"/>
      <c r="L6299" s="16"/>
      <c r="M6299" s="16"/>
      <c r="N6299" s="16"/>
      <c r="O6299" s="16"/>
      <c r="P6299" s="16"/>
      <c r="Q6299" s="16"/>
      <c r="R6299" s="16"/>
      <c r="S6299" s="16"/>
      <c r="T6299" s="16"/>
      <c r="U6299" s="16"/>
      <c r="V6299" s="16"/>
      <c r="W6299" s="16"/>
      <c r="X6299" s="16"/>
      <c r="Y6299" s="16"/>
      <c r="Z6299" s="16"/>
      <c r="AA6299" s="16"/>
      <c r="AB6299" s="16"/>
      <c r="AC6299" s="16"/>
      <c r="AD6299" s="16"/>
      <c r="AE6299" s="16"/>
      <c r="AF6299" s="16"/>
      <c r="AG6299" s="16"/>
      <c r="AH6299" s="16"/>
      <c r="AI6299" s="18">
        <v>380.61</v>
      </c>
      <c r="AJ6299" s="22">
        <f>AI6299*-0.029+-0.3</f>
        <v>-11.33769</v>
      </c>
      <c r="AK6299" s="22">
        <v>0</v>
      </c>
      <c r="AL6299" s="22">
        <v>0</v>
      </c>
      <c r="AM6299" s="22">
        <v>0</v>
      </c>
      <c r="AN6299" s="22">
        <v>-13.37</v>
      </c>
      <c r="AO6299" s="22">
        <v>-30.62</v>
      </c>
      <c r="AP6299" s="18">
        <f>SUM(AI6299:AO6299)</f>
        <v>325.28231</v>
      </c>
    </row>
    <row r="6300" ht="20.35" customHeight="1">
      <c r="A6300" t="s" s="28">
        <v>4632</v>
      </c>
      <c r="B6300" s="15">
        <v>44760</v>
      </c>
      <c r="C6300" s="16"/>
      <c r="D6300" s="16"/>
      <c r="E6300" s="31"/>
      <c r="F6300" s="31"/>
      <c r="G6300" s="16"/>
      <c r="H6300" s="16"/>
      <c r="I6300" s="16"/>
      <c r="J6300" s="16"/>
      <c r="K6300" s="16"/>
      <c r="L6300" s="16"/>
      <c r="M6300" s="16"/>
      <c r="N6300" s="16"/>
      <c r="O6300" s="16"/>
      <c r="P6300" s="16"/>
      <c r="Q6300" s="16"/>
      <c r="R6300" s="16"/>
      <c r="S6300" s="16"/>
      <c r="T6300" s="16"/>
      <c r="U6300" s="16"/>
      <c r="V6300" s="16"/>
      <c r="W6300" s="16"/>
      <c r="X6300" s="16"/>
      <c r="Y6300" s="16"/>
      <c r="Z6300" s="16"/>
      <c r="AA6300" s="16"/>
      <c r="AB6300" s="16"/>
      <c r="AC6300" s="16"/>
      <c r="AD6300" s="16"/>
      <c r="AE6300" s="16"/>
      <c r="AF6300" s="16"/>
      <c r="AG6300" s="16"/>
      <c r="AH6300" s="16"/>
      <c r="AI6300" s="18">
        <v>99.93000000000001</v>
      </c>
      <c r="AJ6300" s="22">
        <f>AI6300*-0.029+-0.3</f>
        <v>-3.19797</v>
      </c>
      <c r="AK6300" s="22">
        <v>0</v>
      </c>
      <c r="AL6300" s="22">
        <v>0</v>
      </c>
      <c r="AM6300" s="22">
        <v>0</v>
      </c>
      <c r="AN6300" s="22">
        <v>-8.75</v>
      </c>
      <c r="AO6300" s="22">
        <v>0</v>
      </c>
      <c r="AP6300" s="18">
        <f>SUM(AI6300:AO6300)</f>
        <v>87.98202999999999</v>
      </c>
    </row>
    <row r="6301" ht="20.35" customHeight="1">
      <c r="A6301" t="s" s="28">
        <v>956</v>
      </c>
      <c r="B6301" s="15">
        <v>44760</v>
      </c>
      <c r="C6301" s="16"/>
      <c r="D6301" s="16"/>
      <c r="E6301" s="31"/>
      <c r="F6301" s="31"/>
      <c r="G6301" s="16"/>
      <c r="H6301" s="16"/>
      <c r="I6301" s="16"/>
      <c r="J6301" s="16"/>
      <c r="K6301" s="16"/>
      <c r="L6301" s="16"/>
      <c r="M6301" s="16"/>
      <c r="N6301" s="16"/>
      <c r="O6301" s="16"/>
      <c r="P6301" s="16"/>
      <c r="Q6301" s="16"/>
      <c r="R6301" s="16"/>
      <c r="S6301" s="16"/>
      <c r="T6301" s="16"/>
      <c r="U6301" s="16"/>
      <c r="V6301" s="16"/>
      <c r="W6301" s="16"/>
      <c r="X6301" s="17">
        <v>4</v>
      </c>
      <c r="Y6301" s="16"/>
      <c r="Z6301" s="16"/>
      <c r="AA6301" s="16"/>
      <c r="AB6301" s="16"/>
      <c r="AC6301" s="16"/>
      <c r="AD6301" s="16"/>
      <c r="AE6301" s="16"/>
      <c r="AF6301" s="16"/>
      <c r="AG6301" s="16"/>
      <c r="AH6301" s="16"/>
      <c r="AI6301" s="18">
        <v>691.96</v>
      </c>
      <c r="AJ6301" s="22">
        <v>0</v>
      </c>
      <c r="AK6301" s="22">
        <f>AI6301*-0.029+-0.3</f>
        <v>-20.36684</v>
      </c>
      <c r="AL6301" s="22">
        <v>0</v>
      </c>
      <c r="AM6301" s="22">
        <v>0</v>
      </c>
      <c r="AN6301" s="22">
        <v>-19.95</v>
      </c>
      <c r="AO6301" s="22">
        <v>0</v>
      </c>
      <c r="AP6301" s="18">
        <f>SUM(AI6301:AO6301)</f>
        <v>651.64316</v>
      </c>
    </row>
    <row r="6302" ht="20.35" customHeight="1">
      <c r="A6302" t="s" s="28">
        <v>4014</v>
      </c>
      <c r="B6302" s="15">
        <v>44760</v>
      </c>
      <c r="C6302" s="16"/>
      <c r="D6302" s="16"/>
      <c r="E6302" s="31"/>
      <c r="F6302" s="31"/>
      <c r="G6302" s="16"/>
      <c r="H6302" s="16"/>
      <c r="I6302" s="16"/>
      <c r="J6302" s="16"/>
      <c r="K6302" s="16"/>
      <c r="L6302" s="16"/>
      <c r="M6302" s="16"/>
      <c r="N6302" s="16"/>
      <c r="O6302" s="16"/>
      <c r="P6302" s="16"/>
      <c r="Q6302" s="16"/>
      <c r="R6302" s="16"/>
      <c r="S6302" s="16"/>
      <c r="T6302" s="16"/>
      <c r="U6302" s="16"/>
      <c r="V6302" s="16"/>
      <c r="W6302" s="16"/>
      <c r="X6302" s="16"/>
      <c r="Y6302" s="16"/>
      <c r="Z6302" s="17">
        <v>1</v>
      </c>
      <c r="AA6302" s="16"/>
      <c r="AB6302" s="16"/>
      <c r="AC6302" s="16"/>
      <c r="AD6302" s="16"/>
      <c r="AE6302" s="16"/>
      <c r="AF6302" s="16"/>
      <c r="AG6302" s="16"/>
      <c r="AH6302" s="16"/>
      <c r="AI6302" s="18">
        <v>59.98</v>
      </c>
      <c r="AJ6302" s="22">
        <f>AI6302*-0.029+-0.3</f>
        <v>-2.03942</v>
      </c>
      <c r="AK6302" s="22">
        <v>0</v>
      </c>
      <c r="AL6302" s="22">
        <v>0</v>
      </c>
      <c r="AM6302" s="22">
        <v>0</v>
      </c>
      <c r="AN6302" s="22">
        <v>-8.75</v>
      </c>
      <c r="AO6302" s="22">
        <v>0</v>
      </c>
      <c r="AP6302" s="18">
        <f>SUM(AI6302:AO6302)</f>
        <v>49.19058</v>
      </c>
    </row>
    <row r="6303" ht="20.35" customHeight="1">
      <c r="A6303" t="s" s="28">
        <v>802</v>
      </c>
      <c r="B6303" s="15">
        <v>44760</v>
      </c>
      <c r="C6303" s="16"/>
      <c r="D6303" s="16"/>
      <c r="E6303" s="31"/>
      <c r="F6303" s="31"/>
      <c r="G6303" s="16"/>
      <c r="H6303" s="16"/>
      <c r="I6303" s="16"/>
      <c r="J6303" s="16"/>
      <c r="K6303" s="16"/>
      <c r="L6303" s="16"/>
      <c r="M6303" s="16"/>
      <c r="N6303" s="16"/>
      <c r="O6303" s="16"/>
      <c r="P6303" s="16"/>
      <c r="Q6303" s="16"/>
      <c r="R6303" s="16"/>
      <c r="S6303" s="16"/>
      <c r="T6303" s="16"/>
      <c r="U6303" s="16"/>
      <c r="V6303" s="16"/>
      <c r="W6303" s="16"/>
      <c r="X6303" s="17">
        <v>18</v>
      </c>
      <c r="Y6303" s="16"/>
      <c r="Z6303" s="16"/>
      <c r="AA6303" s="16"/>
      <c r="AB6303" s="16"/>
      <c r="AC6303" s="16"/>
      <c r="AD6303" s="16"/>
      <c r="AE6303" s="16"/>
      <c r="AF6303" s="16"/>
      <c r="AG6303" s="16"/>
      <c r="AH6303" s="16"/>
      <c r="AI6303" s="18">
        <v>4359.86</v>
      </c>
      <c r="AJ6303" s="22">
        <v>0</v>
      </c>
      <c r="AK6303" s="22">
        <v>0</v>
      </c>
      <c r="AL6303" s="22">
        <v>0</v>
      </c>
      <c r="AM6303" s="22">
        <v>0</v>
      </c>
      <c r="AN6303" s="22">
        <v>-74.62</v>
      </c>
      <c r="AO6303" s="22">
        <v>0</v>
      </c>
      <c r="AP6303" s="18">
        <f>SUM(AI6303:AO6303)</f>
        <v>4285.24</v>
      </c>
    </row>
    <row r="6304" ht="20.35" customHeight="1">
      <c r="A6304" t="s" s="28">
        <v>1166</v>
      </c>
      <c r="B6304" s="15">
        <v>44760</v>
      </c>
      <c r="C6304" s="16"/>
      <c r="D6304" s="16"/>
      <c r="E6304" s="31"/>
      <c r="F6304" s="31"/>
      <c r="G6304" s="16"/>
      <c r="H6304" s="16"/>
      <c r="I6304" s="16"/>
      <c r="J6304" s="16"/>
      <c r="K6304" s="16"/>
      <c r="L6304" s="16"/>
      <c r="M6304" s="16"/>
      <c r="N6304" s="16"/>
      <c r="O6304" s="16"/>
      <c r="P6304" s="16"/>
      <c r="Q6304" s="16"/>
      <c r="R6304" s="16"/>
      <c r="S6304" s="16"/>
      <c r="T6304" s="16"/>
      <c r="U6304" s="16"/>
      <c r="V6304" s="16"/>
      <c r="W6304" s="16"/>
      <c r="X6304" s="17">
        <v>60</v>
      </c>
      <c r="Y6304" s="16"/>
      <c r="Z6304" s="16"/>
      <c r="AA6304" s="16"/>
      <c r="AB6304" s="16"/>
      <c r="AC6304" s="16"/>
      <c r="AD6304" s="16"/>
      <c r="AE6304" s="16"/>
      <c r="AF6304" s="16"/>
      <c r="AG6304" s="16"/>
      <c r="AH6304" s="16"/>
      <c r="AI6304" s="18">
        <v>2287.5</v>
      </c>
      <c r="AJ6304" s="22">
        <v>0</v>
      </c>
      <c r="AK6304" s="22">
        <v>0</v>
      </c>
      <c r="AL6304" s="22">
        <v>0</v>
      </c>
      <c r="AM6304" s="22">
        <v>0</v>
      </c>
      <c r="AN6304" s="22">
        <v>-27.5</v>
      </c>
      <c r="AO6304" s="22">
        <v>0</v>
      </c>
      <c r="AP6304" s="18">
        <f>SUM(AI6304:AO6304)</f>
        <v>2260</v>
      </c>
    </row>
    <row r="6305" ht="20.35" customHeight="1">
      <c r="A6305" t="s" s="28">
        <v>887</v>
      </c>
      <c r="B6305" s="15">
        <v>44760</v>
      </c>
      <c r="C6305" s="16"/>
      <c r="D6305" s="16"/>
      <c r="E6305" s="31"/>
      <c r="F6305" s="31"/>
      <c r="G6305" s="16"/>
      <c r="H6305" s="16"/>
      <c r="I6305" s="16"/>
      <c r="J6305" s="16"/>
      <c r="K6305" s="16"/>
      <c r="L6305" s="16"/>
      <c r="M6305" s="16"/>
      <c r="N6305" s="16"/>
      <c r="O6305" s="16"/>
      <c r="P6305" s="16"/>
      <c r="Q6305" s="16"/>
      <c r="R6305" s="16"/>
      <c r="S6305" s="16"/>
      <c r="T6305" s="16"/>
      <c r="U6305" s="16"/>
      <c r="V6305" s="16"/>
      <c r="W6305" s="16"/>
      <c r="X6305" s="16"/>
      <c r="Y6305" s="16"/>
      <c r="Z6305" s="16"/>
      <c r="AA6305" s="16"/>
      <c r="AB6305" s="16"/>
      <c r="AC6305" s="16"/>
      <c r="AD6305" s="16"/>
      <c r="AE6305" s="16"/>
      <c r="AF6305" s="16"/>
      <c r="AG6305" s="16"/>
      <c r="AH6305" s="16"/>
      <c r="AI6305" s="18">
        <v>757.4400000000001</v>
      </c>
      <c r="AJ6305" s="22">
        <v>0</v>
      </c>
      <c r="AK6305" s="22">
        <v>0</v>
      </c>
      <c r="AL6305" s="22">
        <v>0</v>
      </c>
      <c r="AM6305" s="22">
        <v>0</v>
      </c>
      <c r="AN6305" s="22">
        <v>-10.95</v>
      </c>
      <c r="AO6305" s="22">
        <v>0</v>
      </c>
      <c r="AP6305" s="18">
        <f>SUM(AI6305:AO6305)</f>
        <v>746.49</v>
      </c>
    </row>
    <row r="6306" ht="20.35" customHeight="1">
      <c r="A6306" t="s" s="28">
        <v>4633</v>
      </c>
      <c r="B6306" s="15">
        <v>44760</v>
      </c>
      <c r="C6306" s="16"/>
      <c r="D6306" s="16"/>
      <c r="E6306" s="31"/>
      <c r="F6306" s="31"/>
      <c r="G6306" s="16"/>
      <c r="H6306" s="16"/>
      <c r="I6306" s="16"/>
      <c r="J6306" s="16"/>
      <c r="K6306" s="16"/>
      <c r="L6306" s="16"/>
      <c r="M6306" s="16"/>
      <c r="N6306" s="16"/>
      <c r="O6306" s="16"/>
      <c r="P6306" s="16"/>
      <c r="Q6306" s="16"/>
      <c r="R6306" s="16"/>
      <c r="S6306" s="16"/>
      <c r="T6306" s="16"/>
      <c r="U6306" s="17">
        <v>1</v>
      </c>
      <c r="V6306" s="16"/>
      <c r="W6306" s="16"/>
      <c r="X6306" s="16"/>
      <c r="Y6306" s="16"/>
      <c r="Z6306" s="16"/>
      <c r="AA6306" s="16"/>
      <c r="AB6306" s="16"/>
      <c r="AC6306" s="16"/>
      <c r="AD6306" s="16"/>
      <c r="AE6306" s="16"/>
      <c r="AF6306" s="16"/>
      <c r="AG6306" s="16"/>
      <c r="AH6306" s="16"/>
      <c r="AI6306" s="18">
        <v>3199.99</v>
      </c>
      <c r="AJ6306" s="22">
        <v>0</v>
      </c>
      <c r="AK6306" s="22">
        <f>AI6306*-0.029+-0.3</f>
        <v>-93.09971</v>
      </c>
      <c r="AL6306" s="22">
        <v>0</v>
      </c>
      <c r="AM6306" s="22">
        <v>0</v>
      </c>
      <c r="AN6306" s="22">
        <v>-26.44</v>
      </c>
      <c r="AO6306" s="22">
        <v>0</v>
      </c>
      <c r="AP6306" s="18">
        <f>SUM(AI6306:AO6306)</f>
        <v>3080.45029</v>
      </c>
    </row>
    <row r="6307" ht="20.35" customHeight="1">
      <c r="A6307" t="s" s="28">
        <v>2992</v>
      </c>
      <c r="B6307" s="15">
        <v>44760</v>
      </c>
      <c r="C6307" s="16"/>
      <c r="D6307" s="16"/>
      <c r="E6307" s="31"/>
      <c r="F6307" s="31"/>
      <c r="G6307" s="16"/>
      <c r="H6307" s="16"/>
      <c r="I6307" s="16"/>
      <c r="J6307" s="16"/>
      <c r="K6307" s="16"/>
      <c r="L6307" s="17">
        <v>24</v>
      </c>
      <c r="M6307" s="16"/>
      <c r="N6307" s="16"/>
      <c r="O6307" s="16"/>
      <c r="P6307" s="16"/>
      <c r="Q6307" s="16"/>
      <c r="R6307" s="16"/>
      <c r="S6307" s="16"/>
      <c r="T6307" s="16"/>
      <c r="U6307" s="16"/>
      <c r="V6307" s="16"/>
      <c r="W6307" s="16"/>
      <c r="X6307" s="16"/>
      <c r="Y6307" s="16"/>
      <c r="Z6307" s="16"/>
      <c r="AA6307" s="16"/>
      <c r="AB6307" s="16"/>
      <c r="AC6307" s="16"/>
      <c r="AD6307" s="16"/>
      <c r="AE6307" s="16"/>
      <c r="AF6307" s="16"/>
      <c r="AG6307" s="16"/>
      <c r="AH6307" s="16"/>
      <c r="AI6307" s="18">
        <v>12900</v>
      </c>
      <c r="AJ6307" s="22">
        <v>0</v>
      </c>
      <c r="AK6307" s="22">
        <v>0</v>
      </c>
      <c r="AL6307" s="22">
        <v>0</v>
      </c>
      <c r="AM6307" s="22">
        <v>0</v>
      </c>
      <c r="AN6307" s="22">
        <v>0</v>
      </c>
      <c r="AO6307" s="22">
        <v>0</v>
      </c>
      <c r="AP6307" s="18">
        <f>SUM(AI6307:AO6307)</f>
        <v>12900</v>
      </c>
    </row>
    <row r="6308" ht="20.35" customHeight="1">
      <c r="A6308" t="s" s="28">
        <v>4634</v>
      </c>
      <c r="B6308" s="15">
        <v>44760</v>
      </c>
      <c r="C6308" s="16"/>
      <c r="D6308" s="16"/>
      <c r="E6308" s="31"/>
      <c r="F6308" s="31"/>
      <c r="G6308" s="16"/>
      <c r="H6308" s="16"/>
      <c r="I6308" s="16"/>
      <c r="J6308" s="16"/>
      <c r="K6308" s="16"/>
      <c r="L6308" s="16"/>
      <c r="M6308" s="16"/>
      <c r="N6308" s="16"/>
      <c r="O6308" s="16"/>
      <c r="P6308" s="16"/>
      <c r="Q6308" s="16"/>
      <c r="R6308" s="16"/>
      <c r="S6308" s="16"/>
      <c r="T6308" s="16"/>
      <c r="U6308" s="16"/>
      <c r="V6308" s="16"/>
      <c r="W6308" s="16"/>
      <c r="X6308" s="16"/>
      <c r="Y6308" s="16"/>
      <c r="Z6308" s="17">
        <v>1</v>
      </c>
      <c r="AA6308" s="16"/>
      <c r="AB6308" s="16"/>
      <c r="AC6308" s="16"/>
      <c r="AD6308" s="16"/>
      <c r="AE6308" s="16"/>
      <c r="AF6308" s="16"/>
      <c r="AG6308" s="16"/>
      <c r="AH6308" s="16"/>
      <c r="AI6308" s="18">
        <v>65.22</v>
      </c>
      <c r="AJ6308" s="22">
        <f>AI6308*-0.029+-0.3</f>
        <v>-2.19138</v>
      </c>
      <c r="AK6308" s="22">
        <v>0</v>
      </c>
      <c r="AL6308" s="22">
        <v>0</v>
      </c>
      <c r="AM6308" s="22">
        <v>0</v>
      </c>
      <c r="AN6308" s="22">
        <v>-8.75</v>
      </c>
      <c r="AO6308" s="22">
        <v>-5.24</v>
      </c>
      <c r="AP6308" s="18">
        <f>SUM(AI6308:AO6308)</f>
        <v>49.03862</v>
      </c>
    </row>
    <row r="6309" ht="20.35" customHeight="1">
      <c r="A6309" t="s" s="28">
        <v>4635</v>
      </c>
      <c r="B6309" s="15">
        <v>44761</v>
      </c>
      <c r="C6309" s="16"/>
      <c r="D6309" s="16"/>
      <c r="E6309" s="31"/>
      <c r="F6309" s="31"/>
      <c r="G6309" s="16"/>
      <c r="H6309" s="16"/>
      <c r="I6309" s="16"/>
      <c r="J6309" s="16"/>
      <c r="K6309" s="16"/>
      <c r="L6309" s="16"/>
      <c r="M6309" s="16"/>
      <c r="N6309" s="16"/>
      <c r="O6309" s="16"/>
      <c r="P6309" s="16"/>
      <c r="Q6309" s="16"/>
      <c r="R6309" s="16"/>
      <c r="S6309" s="17">
        <v>1</v>
      </c>
      <c r="T6309" s="16"/>
      <c r="U6309" s="16"/>
      <c r="V6309" s="16"/>
      <c r="W6309" s="16"/>
      <c r="X6309" s="16"/>
      <c r="Y6309" s="16"/>
      <c r="Z6309" s="16"/>
      <c r="AA6309" s="16"/>
      <c r="AB6309" s="16"/>
      <c r="AC6309" s="16"/>
      <c r="AD6309" s="16"/>
      <c r="AE6309" s="16"/>
      <c r="AF6309" s="16"/>
      <c r="AG6309" s="16"/>
      <c r="AH6309" s="16"/>
      <c r="AI6309" s="18">
        <v>474.8</v>
      </c>
      <c r="AJ6309" s="22">
        <f>AI6309*-0.029+-0.3</f>
        <v>-14.0692</v>
      </c>
      <c r="AK6309" s="22">
        <v>0</v>
      </c>
      <c r="AL6309" s="22">
        <v>0</v>
      </c>
      <c r="AM6309" s="22">
        <v>0</v>
      </c>
      <c r="AN6309" s="22">
        <v>-51.18</v>
      </c>
      <c r="AO6309" s="22">
        <v>0</v>
      </c>
      <c r="AP6309" s="18">
        <f>SUM(AI6309:AO6309)</f>
        <v>409.5508</v>
      </c>
    </row>
    <row r="6310" ht="20.35" customHeight="1">
      <c r="A6310" t="s" s="28">
        <v>4636</v>
      </c>
      <c r="B6310" s="15">
        <v>44761</v>
      </c>
      <c r="C6310" s="17">
        <v>1</v>
      </c>
      <c r="D6310" s="16"/>
      <c r="E6310" s="59">
        <v>1</v>
      </c>
      <c r="F6310" s="31"/>
      <c r="G6310" s="16"/>
      <c r="H6310" s="16"/>
      <c r="I6310" s="16"/>
      <c r="J6310" s="16"/>
      <c r="K6310" s="16"/>
      <c r="L6310" s="16"/>
      <c r="M6310" s="16"/>
      <c r="N6310" s="16"/>
      <c r="O6310" s="16"/>
      <c r="P6310" s="16"/>
      <c r="Q6310" s="16"/>
      <c r="R6310" s="16"/>
      <c r="S6310" s="16"/>
      <c r="T6310" s="16"/>
      <c r="U6310" s="16"/>
      <c r="V6310" s="16"/>
      <c r="W6310" s="16"/>
      <c r="X6310" s="16"/>
      <c r="Y6310" s="16"/>
      <c r="Z6310" s="16"/>
      <c r="AA6310" s="16"/>
      <c r="AB6310" s="16"/>
      <c r="AC6310" s="16"/>
      <c r="AD6310" s="16"/>
      <c r="AE6310" s="16"/>
      <c r="AF6310" s="16"/>
      <c r="AG6310" s="16"/>
      <c r="AH6310" s="16"/>
      <c r="AI6310" s="18">
        <v>599.99</v>
      </c>
      <c r="AJ6310" s="22">
        <f>AI6310*-0.029+-0.3</f>
        <v>-17.69971</v>
      </c>
      <c r="AK6310" s="22">
        <v>0</v>
      </c>
      <c r="AL6310" s="22">
        <v>0</v>
      </c>
      <c r="AM6310" s="22">
        <v>0</v>
      </c>
      <c r="AN6310" s="22">
        <v>-21.03</v>
      </c>
      <c r="AO6310" s="22">
        <v>0</v>
      </c>
      <c r="AP6310" s="18">
        <f>SUM(AI6310:AO6310)</f>
        <v>561.2602900000001</v>
      </c>
    </row>
    <row r="6311" ht="20.35" customHeight="1">
      <c r="A6311" t="s" s="28">
        <v>4637</v>
      </c>
      <c r="B6311" s="15">
        <v>44762</v>
      </c>
      <c r="C6311" s="16"/>
      <c r="D6311" s="16"/>
      <c r="E6311" s="31"/>
      <c r="F6311" s="31"/>
      <c r="G6311" s="16"/>
      <c r="H6311" s="16"/>
      <c r="I6311" s="16"/>
      <c r="J6311" s="16"/>
      <c r="K6311" s="16"/>
      <c r="L6311" s="16"/>
      <c r="M6311" s="16"/>
      <c r="N6311" s="16"/>
      <c r="O6311" s="16"/>
      <c r="P6311" s="16"/>
      <c r="Q6311" s="16"/>
      <c r="R6311" s="16"/>
      <c r="S6311" s="16"/>
      <c r="T6311" s="16"/>
      <c r="U6311" s="16"/>
      <c r="V6311" s="16"/>
      <c r="W6311" s="16"/>
      <c r="X6311" s="17">
        <v>1</v>
      </c>
      <c r="Y6311" s="16"/>
      <c r="Z6311" s="17">
        <v>2</v>
      </c>
      <c r="AA6311" s="16"/>
      <c r="AB6311" s="16"/>
      <c r="AC6311" s="16"/>
      <c r="AD6311" s="16"/>
      <c r="AE6311" s="16"/>
      <c r="AF6311" s="16"/>
      <c r="AG6311" s="16"/>
      <c r="AH6311" s="16"/>
      <c r="AI6311" s="18">
        <v>239.95</v>
      </c>
      <c r="AJ6311" s="22">
        <f>AI6311*-0.029+-0.3</f>
        <v>-7.25855</v>
      </c>
      <c r="AK6311" s="22">
        <v>0</v>
      </c>
      <c r="AL6311" s="22">
        <v>0</v>
      </c>
      <c r="AM6311" s="22">
        <v>0</v>
      </c>
      <c r="AN6311" s="22">
        <v>-10.95</v>
      </c>
      <c r="AO6311" s="22">
        <v>0</v>
      </c>
      <c r="AP6311" s="18">
        <f>SUM(AI6311:AO6311)</f>
        <v>221.74145</v>
      </c>
    </row>
    <row r="6312" ht="20.35" customHeight="1">
      <c r="A6312" t="s" s="28">
        <v>4638</v>
      </c>
      <c r="B6312" s="15">
        <v>44762</v>
      </c>
      <c r="C6312" s="17">
        <v>1</v>
      </c>
      <c r="D6312" s="16"/>
      <c r="E6312" s="31"/>
      <c r="F6312" s="31"/>
      <c r="G6312" s="16"/>
      <c r="H6312" s="16"/>
      <c r="I6312" s="16"/>
      <c r="J6312" s="16"/>
      <c r="K6312" s="16"/>
      <c r="L6312" s="16"/>
      <c r="M6312" s="16"/>
      <c r="N6312" s="16"/>
      <c r="O6312" s="16"/>
      <c r="P6312" s="16"/>
      <c r="Q6312" s="16"/>
      <c r="R6312" s="16"/>
      <c r="S6312" s="16"/>
      <c r="T6312" s="16"/>
      <c r="U6312" s="16"/>
      <c r="V6312" s="16"/>
      <c r="W6312" s="16"/>
      <c r="X6312" s="16"/>
      <c r="Y6312" s="16"/>
      <c r="Z6312" s="16"/>
      <c r="AA6312" s="16"/>
      <c r="AB6312" s="16"/>
      <c r="AC6312" s="16"/>
      <c r="AD6312" s="16"/>
      <c r="AE6312" s="16"/>
      <c r="AF6312" s="16"/>
      <c r="AG6312" s="16"/>
      <c r="AH6312" s="16"/>
      <c r="AI6312" s="18">
        <v>457.89</v>
      </c>
      <c r="AJ6312" s="22">
        <f>AI6312*-0.029+-0.3</f>
        <v>-13.57881</v>
      </c>
      <c r="AK6312" s="22">
        <v>0</v>
      </c>
      <c r="AL6312" s="22">
        <v>0</v>
      </c>
      <c r="AM6312" s="22">
        <v>0</v>
      </c>
      <c r="AN6312" s="22">
        <v>-66.3</v>
      </c>
      <c r="AO6312" s="22">
        <v>0</v>
      </c>
      <c r="AP6312" s="18">
        <f>SUM(AI6312:AO6312)</f>
        <v>378.01119</v>
      </c>
    </row>
    <row r="6313" ht="20.35" customHeight="1">
      <c r="A6313" t="s" s="28">
        <v>4639</v>
      </c>
      <c r="B6313" s="15">
        <v>44762</v>
      </c>
      <c r="C6313" s="16"/>
      <c r="D6313" s="16"/>
      <c r="E6313" s="31"/>
      <c r="F6313" s="31"/>
      <c r="G6313" s="16"/>
      <c r="H6313" s="16"/>
      <c r="I6313" s="16"/>
      <c r="J6313" s="16"/>
      <c r="K6313" s="16"/>
      <c r="L6313" s="17">
        <v>1</v>
      </c>
      <c r="M6313" s="16"/>
      <c r="N6313" s="16"/>
      <c r="O6313" s="16"/>
      <c r="P6313" s="16"/>
      <c r="Q6313" s="16"/>
      <c r="R6313" s="16"/>
      <c r="S6313" s="16"/>
      <c r="T6313" s="16"/>
      <c r="U6313" s="16"/>
      <c r="V6313" s="16"/>
      <c r="W6313" s="16"/>
      <c r="X6313" s="16"/>
      <c r="Y6313" s="16"/>
      <c r="Z6313" s="16"/>
      <c r="AA6313" s="16"/>
      <c r="AB6313" s="16"/>
      <c r="AC6313" s="16"/>
      <c r="AD6313" s="16"/>
      <c r="AE6313" s="16"/>
      <c r="AF6313" s="16"/>
      <c r="AG6313" s="16"/>
      <c r="AH6313" s="16"/>
      <c r="AI6313" s="18">
        <v>924.36</v>
      </c>
      <c r="AJ6313" s="22">
        <f>AI6313*-0.029+-0.3</f>
        <v>-27.10644</v>
      </c>
      <c r="AK6313" s="22">
        <v>0</v>
      </c>
      <c r="AL6313" s="22">
        <v>0</v>
      </c>
      <c r="AM6313" s="22">
        <v>0</v>
      </c>
      <c r="AN6313" s="22">
        <v>-13.24</v>
      </c>
      <c r="AO6313" s="22">
        <v>-74.37</v>
      </c>
      <c r="AP6313" s="18">
        <f>SUM(AI6313:AO6313)</f>
        <v>809.64356</v>
      </c>
    </row>
    <row r="6314" ht="20.35" customHeight="1">
      <c r="A6314" t="s" s="28">
        <v>4640</v>
      </c>
      <c r="B6314" s="15">
        <v>44763</v>
      </c>
      <c r="C6314" s="17">
        <v>1</v>
      </c>
      <c r="D6314" s="16"/>
      <c r="E6314" s="31"/>
      <c r="F6314" s="31"/>
      <c r="G6314" s="16"/>
      <c r="H6314" s="16"/>
      <c r="I6314" s="16"/>
      <c r="J6314" s="16"/>
      <c r="K6314" s="16"/>
      <c r="L6314" s="16"/>
      <c r="M6314" s="16"/>
      <c r="N6314" s="16"/>
      <c r="O6314" s="16"/>
      <c r="P6314" s="16"/>
      <c r="Q6314" s="16"/>
      <c r="R6314" s="16"/>
      <c r="S6314" s="16"/>
      <c r="T6314" s="16"/>
      <c r="U6314" s="16"/>
      <c r="V6314" s="16"/>
      <c r="W6314" s="16"/>
      <c r="X6314" s="16"/>
      <c r="Y6314" s="16"/>
      <c r="Z6314" s="16"/>
      <c r="AA6314" s="16"/>
      <c r="AB6314" s="16"/>
      <c r="AC6314" s="16"/>
      <c r="AD6314" s="16"/>
      <c r="AE6314" s="16"/>
      <c r="AF6314" s="16"/>
      <c r="AG6314" s="16"/>
      <c r="AH6314" s="16"/>
      <c r="AI6314" s="18">
        <v>434.99</v>
      </c>
      <c r="AJ6314" s="22">
        <v>0</v>
      </c>
      <c r="AK6314" s="22">
        <v>0</v>
      </c>
      <c r="AL6314" s="22">
        <f>AI6314*-0.029-0.3</f>
        <v>-12.91471</v>
      </c>
      <c r="AM6314" s="22">
        <v>0</v>
      </c>
      <c r="AN6314" s="22">
        <v>-13.23</v>
      </c>
      <c r="AO6314" s="22">
        <v>-35</v>
      </c>
      <c r="AP6314" s="18">
        <f>SUM(AI6314:AO6314)</f>
        <v>373.84529</v>
      </c>
    </row>
    <row r="6315" ht="20.35" customHeight="1">
      <c r="A6315" t="s" s="28">
        <v>3235</v>
      </c>
      <c r="B6315" s="15">
        <v>44763</v>
      </c>
      <c r="C6315" s="17">
        <v>2</v>
      </c>
      <c r="D6315" s="16"/>
      <c r="E6315" s="31"/>
      <c r="F6315" s="31"/>
      <c r="G6315" s="16"/>
      <c r="H6315" s="16"/>
      <c r="I6315" s="16"/>
      <c r="J6315" s="16"/>
      <c r="K6315" s="16"/>
      <c r="L6315" s="16"/>
      <c r="M6315" s="16"/>
      <c r="N6315" s="16"/>
      <c r="O6315" s="16"/>
      <c r="P6315" s="16"/>
      <c r="Q6315" s="16"/>
      <c r="R6315" s="16"/>
      <c r="S6315" s="16"/>
      <c r="T6315" s="16"/>
      <c r="U6315" s="16"/>
      <c r="V6315" s="16"/>
      <c r="W6315" s="16"/>
      <c r="X6315" s="17">
        <v>12</v>
      </c>
      <c r="Y6315" s="16"/>
      <c r="Z6315" s="16"/>
      <c r="AA6315" s="16"/>
      <c r="AB6315" s="16"/>
      <c r="AC6315" s="16"/>
      <c r="AD6315" s="16"/>
      <c r="AE6315" s="16"/>
      <c r="AF6315" s="16"/>
      <c r="AG6315" s="16"/>
      <c r="AH6315" s="16"/>
      <c r="AI6315" s="18">
        <v>2526.96</v>
      </c>
      <c r="AJ6315" s="22">
        <v>0</v>
      </c>
      <c r="AK6315" s="22">
        <v>0</v>
      </c>
      <c r="AL6315" s="22">
        <v>0</v>
      </c>
      <c r="AM6315" s="22">
        <v>0</v>
      </c>
      <c r="AN6315" s="22">
        <v>-286.96</v>
      </c>
      <c r="AO6315" s="22">
        <v>0</v>
      </c>
      <c r="AP6315" s="18">
        <f>SUM(AI6315:AO6315)</f>
        <v>2240</v>
      </c>
    </row>
    <row r="6316" ht="20.35" customHeight="1">
      <c r="A6316" t="s" s="28">
        <v>4641</v>
      </c>
      <c r="B6316" s="15">
        <v>44763</v>
      </c>
      <c r="C6316" s="16"/>
      <c r="D6316" s="16"/>
      <c r="E6316" s="31"/>
      <c r="F6316" s="31"/>
      <c r="G6316" s="16"/>
      <c r="H6316" s="16"/>
      <c r="I6316" s="16"/>
      <c r="J6316" s="16"/>
      <c r="K6316" s="16"/>
      <c r="L6316" s="16"/>
      <c r="M6316" s="16"/>
      <c r="N6316" s="16"/>
      <c r="O6316" s="16"/>
      <c r="P6316" s="16"/>
      <c r="Q6316" s="16"/>
      <c r="R6316" s="16"/>
      <c r="S6316" s="16"/>
      <c r="T6316" s="16"/>
      <c r="U6316" s="16"/>
      <c r="V6316" s="16"/>
      <c r="W6316" s="16"/>
      <c r="X6316" s="16"/>
      <c r="Y6316" s="16"/>
      <c r="Z6316" s="16"/>
      <c r="AA6316" s="16"/>
      <c r="AB6316" s="16"/>
      <c r="AC6316" s="16"/>
      <c r="AD6316" s="16"/>
      <c r="AE6316" s="16"/>
      <c r="AF6316" s="16"/>
      <c r="AG6316" s="16"/>
      <c r="AH6316" s="16"/>
      <c r="AI6316" s="18">
        <v>59.98</v>
      </c>
      <c r="AJ6316" s="22">
        <v>0</v>
      </c>
      <c r="AK6316" s="22">
        <v>0</v>
      </c>
      <c r="AL6316" s="22">
        <f>AI6316*-0.029-0.3</f>
        <v>-2.03942</v>
      </c>
      <c r="AM6316" s="22">
        <v>0</v>
      </c>
      <c r="AN6316" s="22">
        <v>-8.75</v>
      </c>
      <c r="AO6316" s="22">
        <v>0</v>
      </c>
      <c r="AP6316" s="18">
        <f>SUM(AI6316:AO6316)</f>
        <v>49.19058</v>
      </c>
    </row>
    <row r="6317" ht="20.35" customHeight="1">
      <c r="A6317" t="s" s="28">
        <v>3113</v>
      </c>
      <c r="B6317" s="15">
        <v>44763</v>
      </c>
      <c r="C6317" s="16"/>
      <c r="D6317" s="16"/>
      <c r="E6317" s="31"/>
      <c r="F6317" s="31"/>
      <c r="G6317" s="16"/>
      <c r="H6317" s="16"/>
      <c r="I6317" s="16"/>
      <c r="J6317" s="16"/>
      <c r="K6317" s="16"/>
      <c r="L6317" s="16"/>
      <c r="M6317" s="16"/>
      <c r="N6317" s="16"/>
      <c r="O6317" s="16"/>
      <c r="P6317" s="16"/>
      <c r="Q6317" s="16"/>
      <c r="R6317" s="16"/>
      <c r="S6317" s="16"/>
      <c r="T6317" s="16"/>
      <c r="U6317" s="16"/>
      <c r="V6317" s="16"/>
      <c r="W6317" s="16"/>
      <c r="X6317" s="16"/>
      <c r="Y6317" s="16"/>
      <c r="Z6317" s="16"/>
      <c r="AA6317" s="16"/>
      <c r="AB6317" s="16"/>
      <c r="AC6317" s="16"/>
      <c r="AD6317" s="16"/>
      <c r="AE6317" s="16"/>
      <c r="AF6317" s="16"/>
      <c r="AG6317" s="16"/>
      <c r="AH6317" s="16"/>
      <c r="AI6317" s="18">
        <v>505</v>
      </c>
      <c r="AJ6317" s="22">
        <v>0</v>
      </c>
      <c r="AK6317" s="22">
        <v>0</v>
      </c>
      <c r="AL6317" s="22">
        <v>0</v>
      </c>
      <c r="AM6317" s="22">
        <v>0</v>
      </c>
      <c r="AN6317" s="22">
        <v>-10.95</v>
      </c>
      <c r="AO6317" s="22">
        <v>0</v>
      </c>
      <c r="AP6317" s="18">
        <f>SUM(AI6317:AO6317)</f>
        <v>494.05</v>
      </c>
    </row>
    <row r="6318" ht="20.35" customHeight="1">
      <c r="A6318" t="s" s="28">
        <v>3412</v>
      </c>
      <c r="B6318" s="15">
        <v>44763</v>
      </c>
      <c r="C6318" s="16"/>
      <c r="D6318" s="16"/>
      <c r="E6318" s="31"/>
      <c r="F6318" s="31"/>
      <c r="G6318" s="16"/>
      <c r="H6318" s="16"/>
      <c r="I6318" s="16"/>
      <c r="J6318" s="16"/>
      <c r="K6318" s="16"/>
      <c r="L6318" s="16"/>
      <c r="M6318" s="16"/>
      <c r="N6318" s="16"/>
      <c r="O6318" s="16"/>
      <c r="P6318" s="16"/>
      <c r="Q6318" s="16"/>
      <c r="R6318" s="16"/>
      <c r="S6318" s="17">
        <v>5</v>
      </c>
      <c r="T6318" s="16"/>
      <c r="U6318" s="17">
        <v>5</v>
      </c>
      <c r="V6318" s="16"/>
      <c r="W6318" s="16"/>
      <c r="X6318" s="16"/>
      <c r="Y6318" s="16"/>
      <c r="Z6318" s="16"/>
      <c r="AA6318" s="16"/>
      <c r="AB6318" s="16"/>
      <c r="AC6318" s="16"/>
      <c r="AD6318" s="16"/>
      <c r="AE6318" s="16"/>
      <c r="AF6318" s="16"/>
      <c r="AG6318" s="16"/>
      <c r="AH6318" s="16"/>
      <c r="AI6318" s="18">
        <v>14448.52</v>
      </c>
      <c r="AJ6318" s="22">
        <v>0</v>
      </c>
      <c r="AK6318" s="22">
        <v>0</v>
      </c>
      <c r="AL6318" s="22">
        <v>0</v>
      </c>
      <c r="AM6318" s="22">
        <v>0</v>
      </c>
      <c r="AN6318" s="22">
        <v>-372.37</v>
      </c>
      <c r="AO6318" s="22">
        <v>0</v>
      </c>
      <c r="AP6318" s="18">
        <f>SUM(AI6318:AO6318)</f>
        <v>14076.15</v>
      </c>
    </row>
    <row r="6319" ht="20.35" customHeight="1">
      <c r="A6319" t="s" s="28">
        <v>3113</v>
      </c>
      <c r="B6319" s="15">
        <v>44763</v>
      </c>
      <c r="C6319" s="16"/>
      <c r="D6319" s="16"/>
      <c r="E6319" s="31"/>
      <c r="F6319" s="31"/>
      <c r="G6319" s="16"/>
      <c r="H6319" s="16"/>
      <c r="I6319" s="17">
        <v>2</v>
      </c>
      <c r="J6319" s="16"/>
      <c r="K6319" s="16"/>
      <c r="L6319" s="17">
        <v>2</v>
      </c>
      <c r="M6319" s="16"/>
      <c r="N6319" s="16"/>
      <c r="O6319" s="16"/>
      <c r="P6319" s="16"/>
      <c r="Q6319" s="16"/>
      <c r="R6319" s="16"/>
      <c r="S6319" s="16"/>
      <c r="T6319" s="16"/>
      <c r="U6319" s="16"/>
      <c r="V6319" s="16"/>
      <c r="W6319" s="16"/>
      <c r="X6319" s="16"/>
      <c r="Y6319" s="16"/>
      <c r="Z6319" s="16"/>
      <c r="AA6319" s="16"/>
      <c r="AB6319" s="16"/>
      <c r="AC6319" s="16"/>
      <c r="AD6319" s="16"/>
      <c r="AE6319" s="16"/>
      <c r="AF6319" s="16"/>
      <c r="AG6319" s="16"/>
      <c r="AH6319" s="16"/>
      <c r="AI6319" s="18">
        <v>3286.04</v>
      </c>
      <c r="AJ6319" s="22">
        <v>0</v>
      </c>
      <c r="AK6319" s="22">
        <v>0</v>
      </c>
      <c r="AL6319" s="22">
        <v>0</v>
      </c>
      <c r="AM6319" s="22">
        <v>0</v>
      </c>
      <c r="AN6319" s="22">
        <v>-21.08</v>
      </c>
      <c r="AO6319" s="22">
        <v>0</v>
      </c>
      <c r="AP6319" s="18">
        <f>SUM(AI6319:AO6319)</f>
        <v>3264.96</v>
      </c>
    </row>
    <row r="6320" ht="20.35" customHeight="1">
      <c r="A6320" t="s" s="28">
        <v>4642</v>
      </c>
      <c r="B6320" s="15">
        <v>44763</v>
      </c>
      <c r="C6320" s="16"/>
      <c r="D6320" s="16"/>
      <c r="E6320" s="31"/>
      <c r="F6320" s="31"/>
      <c r="G6320" s="16"/>
      <c r="H6320" s="16"/>
      <c r="I6320" s="16"/>
      <c r="J6320" s="16"/>
      <c r="K6320" s="16"/>
      <c r="L6320" s="16"/>
      <c r="M6320" s="16"/>
      <c r="N6320" s="16"/>
      <c r="O6320" s="16"/>
      <c r="P6320" s="16"/>
      <c r="Q6320" s="16"/>
      <c r="R6320" s="16"/>
      <c r="S6320" s="16"/>
      <c r="T6320" s="16"/>
      <c r="U6320" s="16"/>
      <c r="V6320" s="16"/>
      <c r="W6320" s="16"/>
      <c r="X6320" s="16"/>
      <c r="Y6320" s="16"/>
      <c r="Z6320" s="17">
        <v>1</v>
      </c>
      <c r="AA6320" s="16"/>
      <c r="AB6320" s="16"/>
      <c r="AC6320" s="16"/>
      <c r="AD6320" s="16"/>
      <c r="AE6320" s="16"/>
      <c r="AF6320" s="16"/>
      <c r="AG6320" s="16"/>
      <c r="AH6320" s="16"/>
      <c r="AI6320" s="18">
        <v>65.22</v>
      </c>
      <c r="AJ6320" s="22">
        <f>AI6320*-0.029+-0.3</f>
        <v>-2.19138</v>
      </c>
      <c r="AK6320" s="22">
        <v>0</v>
      </c>
      <c r="AL6320" s="22">
        <v>0</v>
      </c>
      <c r="AM6320" s="22">
        <v>0</v>
      </c>
      <c r="AN6320" s="22">
        <v>-8.75</v>
      </c>
      <c r="AO6320" s="22">
        <v>-5.24</v>
      </c>
      <c r="AP6320" s="18">
        <f>SUM(AI6320:AO6320)</f>
        <v>49.03862</v>
      </c>
    </row>
    <row r="6321" ht="20.35" customHeight="1">
      <c r="A6321" t="s" s="28">
        <v>3873</v>
      </c>
      <c r="B6321" s="15">
        <v>44764</v>
      </c>
      <c r="C6321" s="16"/>
      <c r="D6321" s="16"/>
      <c r="E6321" s="31"/>
      <c r="F6321" s="31"/>
      <c r="G6321" s="16"/>
      <c r="H6321" s="16"/>
      <c r="I6321" s="16"/>
      <c r="J6321" s="16"/>
      <c r="K6321" s="16"/>
      <c r="L6321" s="16"/>
      <c r="M6321" s="16"/>
      <c r="N6321" s="16"/>
      <c r="O6321" s="16"/>
      <c r="P6321" s="16"/>
      <c r="Q6321" s="16"/>
      <c r="R6321" s="16"/>
      <c r="S6321" s="16"/>
      <c r="T6321" s="16"/>
      <c r="U6321" s="16"/>
      <c r="V6321" s="16"/>
      <c r="W6321" s="16"/>
      <c r="X6321" s="17">
        <v>2</v>
      </c>
      <c r="Y6321" s="16"/>
      <c r="Z6321" s="16"/>
      <c r="AA6321" s="16"/>
      <c r="AB6321" s="16"/>
      <c r="AC6321" s="16"/>
      <c r="AD6321" s="16"/>
      <c r="AE6321" s="16"/>
      <c r="AF6321" s="16"/>
      <c r="AG6321" s="16"/>
      <c r="AH6321" s="16"/>
      <c r="AI6321" s="18">
        <v>199.98</v>
      </c>
      <c r="AJ6321" s="22">
        <v>0</v>
      </c>
      <c r="AK6321" s="22">
        <v>0</v>
      </c>
      <c r="AL6321" s="22">
        <f>AI6321*-0.029-0.3</f>
        <v>-6.09942</v>
      </c>
      <c r="AM6321" s="22">
        <v>0</v>
      </c>
      <c r="AN6321" s="22">
        <v>-10.95</v>
      </c>
      <c r="AO6321" s="22">
        <v>0</v>
      </c>
      <c r="AP6321" s="18">
        <f>SUM(AI6321:AO6321)</f>
        <v>182.93058</v>
      </c>
    </row>
    <row r="6322" ht="20.35" customHeight="1">
      <c r="A6322" t="s" s="28">
        <v>4643</v>
      </c>
      <c r="B6322" s="15">
        <v>44764</v>
      </c>
      <c r="C6322" s="16"/>
      <c r="D6322" s="16"/>
      <c r="E6322" s="31"/>
      <c r="F6322" s="31"/>
      <c r="G6322" s="16"/>
      <c r="H6322" s="16"/>
      <c r="I6322" s="16"/>
      <c r="J6322" s="16"/>
      <c r="K6322" s="16"/>
      <c r="L6322" s="17">
        <v>2</v>
      </c>
      <c r="M6322" s="16"/>
      <c r="N6322" s="16"/>
      <c r="O6322" s="16"/>
      <c r="P6322" s="16"/>
      <c r="Q6322" s="16"/>
      <c r="R6322" s="16"/>
      <c r="S6322" s="17">
        <v>1</v>
      </c>
      <c r="T6322" s="16"/>
      <c r="U6322" s="16"/>
      <c r="V6322" s="16"/>
      <c r="W6322" s="16"/>
      <c r="X6322" s="16"/>
      <c r="Y6322" s="16"/>
      <c r="Z6322" s="16"/>
      <c r="AA6322" s="16"/>
      <c r="AB6322" s="16"/>
      <c r="AC6322" s="16"/>
      <c r="AD6322" s="16"/>
      <c r="AE6322" s="16"/>
      <c r="AF6322" s="16"/>
      <c r="AG6322" s="16"/>
      <c r="AH6322" s="16"/>
      <c r="AI6322" s="18">
        <v>2449.97</v>
      </c>
      <c r="AJ6322" s="22">
        <f>AI6322*-0.029+-0.3</f>
        <v>-71.34913</v>
      </c>
      <c r="AK6322" s="22">
        <v>0</v>
      </c>
      <c r="AL6322" s="22">
        <v>0</v>
      </c>
      <c r="AM6322" s="22">
        <v>0</v>
      </c>
      <c r="AN6322" s="22">
        <v>-137</v>
      </c>
      <c r="AO6322" s="22">
        <v>0</v>
      </c>
      <c r="AP6322" s="18">
        <f>SUM(AI6322:AO6322)</f>
        <v>2241.62087</v>
      </c>
    </row>
    <row r="6323" ht="20.35" customHeight="1">
      <c r="A6323" t="s" s="28">
        <v>4644</v>
      </c>
      <c r="B6323" s="15">
        <v>44764</v>
      </c>
      <c r="C6323" s="16"/>
      <c r="D6323" s="16"/>
      <c r="E6323" s="31"/>
      <c r="F6323" s="31"/>
      <c r="G6323" s="16"/>
      <c r="H6323" s="16"/>
      <c r="I6323" s="16"/>
      <c r="J6323" s="16"/>
      <c r="K6323" s="16"/>
      <c r="L6323" s="17">
        <v>4</v>
      </c>
      <c r="M6323" s="16"/>
      <c r="N6323" s="16"/>
      <c r="O6323" s="16"/>
      <c r="P6323" s="16"/>
      <c r="Q6323" s="16"/>
      <c r="R6323" s="16"/>
      <c r="S6323" s="16"/>
      <c r="T6323" s="16"/>
      <c r="U6323" s="16"/>
      <c r="V6323" s="16"/>
      <c r="W6323" s="16"/>
      <c r="X6323" s="16"/>
      <c r="Y6323" s="16"/>
      <c r="Z6323" s="16"/>
      <c r="AA6323" s="16"/>
      <c r="AB6323" s="16"/>
      <c r="AC6323" s="16"/>
      <c r="AD6323" s="16"/>
      <c r="AE6323" s="16"/>
      <c r="AF6323" s="16"/>
      <c r="AG6323" s="16"/>
      <c r="AH6323" s="16"/>
      <c r="AI6323" s="18">
        <v>3399.96</v>
      </c>
      <c r="AJ6323" s="22">
        <f>AI6323*-0.029+-0.3</f>
        <v>-98.89884000000001</v>
      </c>
      <c r="AK6323" s="22">
        <v>0</v>
      </c>
      <c r="AL6323" s="22">
        <v>0</v>
      </c>
      <c r="AM6323" s="22">
        <v>0</v>
      </c>
      <c r="AN6323" s="22">
        <v>-58.38</v>
      </c>
      <c r="AO6323" s="22">
        <v>0</v>
      </c>
      <c r="AP6323" s="18">
        <f>SUM(AI6323:AO6323)</f>
        <v>3242.68116</v>
      </c>
    </row>
    <row r="6324" ht="20.35" customHeight="1">
      <c r="A6324" t="s" s="28">
        <v>2080</v>
      </c>
      <c r="B6324" s="15">
        <v>44764</v>
      </c>
      <c r="C6324" s="16"/>
      <c r="D6324" s="16"/>
      <c r="E6324" s="31"/>
      <c r="F6324" s="31"/>
      <c r="G6324" s="16"/>
      <c r="H6324" s="16"/>
      <c r="I6324" s="16"/>
      <c r="J6324" s="16"/>
      <c r="K6324" s="16"/>
      <c r="L6324" s="16"/>
      <c r="M6324" s="16"/>
      <c r="N6324" s="16"/>
      <c r="O6324" s="17">
        <v>12</v>
      </c>
      <c r="P6324" s="16"/>
      <c r="Q6324" s="16"/>
      <c r="R6324" s="16"/>
      <c r="S6324" s="16"/>
      <c r="T6324" s="16"/>
      <c r="U6324" s="16"/>
      <c r="V6324" s="16"/>
      <c r="W6324" s="16"/>
      <c r="X6324" s="16"/>
      <c r="Y6324" s="16"/>
      <c r="Z6324" s="16"/>
      <c r="AA6324" s="16"/>
      <c r="AB6324" s="16"/>
      <c r="AC6324" s="16"/>
      <c r="AD6324" s="16"/>
      <c r="AE6324" s="16"/>
      <c r="AF6324" s="16"/>
      <c r="AG6324" s="16"/>
      <c r="AH6324" s="16"/>
      <c r="AI6324" s="18">
        <v>23799.73</v>
      </c>
      <c r="AJ6324" s="22">
        <v>0</v>
      </c>
      <c r="AK6324" s="22">
        <v>0</v>
      </c>
      <c r="AL6324" s="22">
        <v>0</v>
      </c>
      <c r="AM6324" s="22">
        <v>0</v>
      </c>
      <c r="AN6324" s="22">
        <v>-297.37</v>
      </c>
      <c r="AO6324" s="22">
        <v>0</v>
      </c>
      <c r="AP6324" s="18">
        <f>SUM(AI6324:AO6324)</f>
        <v>23502.36</v>
      </c>
    </row>
    <row r="6325" ht="20.35" customHeight="1">
      <c r="A6325" t="s" s="28">
        <v>3637</v>
      </c>
      <c r="B6325" s="15">
        <v>44764</v>
      </c>
      <c r="C6325" s="16"/>
      <c r="D6325" s="16"/>
      <c r="E6325" s="31"/>
      <c r="F6325" s="31"/>
      <c r="G6325" s="16"/>
      <c r="H6325" s="16"/>
      <c r="I6325" s="16"/>
      <c r="J6325" s="16"/>
      <c r="K6325" s="16"/>
      <c r="L6325" s="16"/>
      <c r="M6325" s="16"/>
      <c r="N6325" s="16"/>
      <c r="O6325" s="16"/>
      <c r="P6325" s="16"/>
      <c r="Q6325" s="16"/>
      <c r="R6325" s="16"/>
      <c r="S6325" s="16"/>
      <c r="T6325" s="16"/>
      <c r="U6325" s="16"/>
      <c r="V6325" s="16"/>
      <c r="W6325" s="16"/>
      <c r="X6325" s="17">
        <v>1</v>
      </c>
      <c r="Y6325" s="16"/>
      <c r="Z6325" s="16"/>
      <c r="AA6325" s="16"/>
      <c r="AB6325" s="16"/>
      <c r="AC6325" s="16"/>
      <c r="AD6325" s="16"/>
      <c r="AE6325" s="16"/>
      <c r="AF6325" s="16"/>
      <c r="AG6325" s="16"/>
      <c r="AH6325" s="16"/>
      <c r="AI6325" s="18">
        <v>149.99</v>
      </c>
      <c r="AJ6325" s="22">
        <v>0</v>
      </c>
      <c r="AK6325" s="22">
        <f>AI6325*-0.029+-0.3</f>
        <v>-4.64971</v>
      </c>
      <c r="AL6325" s="22">
        <v>0</v>
      </c>
      <c r="AM6325" s="22">
        <v>0</v>
      </c>
      <c r="AN6325" s="22">
        <v>-10.95</v>
      </c>
      <c r="AO6325" s="22">
        <v>0</v>
      </c>
      <c r="AP6325" s="18">
        <f>SUM(AI6325:AO6325)</f>
        <v>134.39029</v>
      </c>
    </row>
    <row r="6326" ht="20.35" customHeight="1">
      <c r="A6326" t="s" s="28">
        <v>4580</v>
      </c>
      <c r="B6326" s="15">
        <v>44764</v>
      </c>
      <c r="C6326" s="16"/>
      <c r="D6326" s="16"/>
      <c r="E6326" s="31"/>
      <c r="F6326" s="31"/>
      <c r="G6326" s="16"/>
      <c r="H6326" s="16"/>
      <c r="I6326" s="16"/>
      <c r="J6326" s="16"/>
      <c r="K6326" s="16"/>
      <c r="L6326" s="16"/>
      <c r="M6326" s="16"/>
      <c r="N6326" s="16"/>
      <c r="O6326" s="16"/>
      <c r="P6326" s="16"/>
      <c r="Q6326" s="16"/>
      <c r="R6326" s="16"/>
      <c r="S6326" s="16"/>
      <c r="T6326" s="16"/>
      <c r="U6326" s="16"/>
      <c r="V6326" s="16"/>
      <c r="W6326" s="16"/>
      <c r="X6326" s="16"/>
      <c r="Y6326" s="16"/>
      <c r="Z6326" s="16"/>
      <c r="AA6326" s="16"/>
      <c r="AB6326" s="16"/>
      <c r="AC6326" s="16"/>
      <c r="AD6326" s="16"/>
      <c r="AE6326" s="16"/>
      <c r="AF6326" s="16"/>
      <c r="AG6326" s="16"/>
      <c r="AH6326" s="16"/>
      <c r="AI6326" s="18">
        <v>99.98999999999999</v>
      </c>
      <c r="AJ6326" s="22">
        <f>AI6326*-0.029+-0.3</f>
        <v>-3.19971</v>
      </c>
      <c r="AK6326" s="22">
        <v>0</v>
      </c>
      <c r="AL6326" s="22">
        <v>0</v>
      </c>
      <c r="AM6326" s="22">
        <v>0</v>
      </c>
      <c r="AN6326" s="22">
        <v>-8.75</v>
      </c>
      <c r="AO6326" s="22">
        <v>0</v>
      </c>
      <c r="AP6326" s="18">
        <f>SUM(AI6326:AO6326)</f>
        <v>88.04029</v>
      </c>
    </row>
    <row r="6327" ht="20.35" customHeight="1">
      <c r="A6327" t="s" s="28">
        <v>4571</v>
      </c>
      <c r="B6327" s="15">
        <v>44767</v>
      </c>
      <c r="C6327" s="16"/>
      <c r="D6327" s="16"/>
      <c r="E6327" s="31"/>
      <c r="F6327" s="31"/>
      <c r="G6327" s="16"/>
      <c r="H6327" s="16"/>
      <c r="I6327" s="16"/>
      <c r="J6327" s="16"/>
      <c r="K6327" s="16"/>
      <c r="L6327" s="16"/>
      <c r="M6327" s="16"/>
      <c r="N6327" s="16"/>
      <c r="O6327" s="16"/>
      <c r="P6327" s="16"/>
      <c r="Q6327" s="16"/>
      <c r="R6327" s="16"/>
      <c r="S6327" s="16"/>
      <c r="T6327" s="16"/>
      <c r="U6327" s="17">
        <v>1</v>
      </c>
      <c r="V6327" s="16"/>
      <c r="W6327" s="16"/>
      <c r="X6327" s="17">
        <v>6</v>
      </c>
      <c r="Y6327" s="16"/>
      <c r="Z6327" s="16"/>
      <c r="AA6327" s="16"/>
      <c r="AB6327" s="16"/>
      <c r="AC6327" s="16"/>
      <c r="AD6327" s="16"/>
      <c r="AE6327" s="16"/>
      <c r="AF6327" s="16"/>
      <c r="AG6327" s="16"/>
      <c r="AH6327" s="16"/>
      <c r="AI6327" s="18">
        <v>3131.15</v>
      </c>
      <c r="AJ6327" s="22">
        <f>AI6327*-0.029+-0.3</f>
        <v>-91.10335000000001</v>
      </c>
      <c r="AK6327" s="22">
        <v>0</v>
      </c>
      <c r="AL6327" s="22">
        <v>0</v>
      </c>
      <c r="AM6327" s="22">
        <v>0</v>
      </c>
      <c r="AN6327" s="22">
        <v>0</v>
      </c>
      <c r="AO6327" s="22">
        <v>0</v>
      </c>
      <c r="AP6327" s="18">
        <f>SUM(AI6327:AO6327)</f>
        <v>3040.04665</v>
      </c>
    </row>
    <row r="6328" ht="20.35" customHeight="1">
      <c r="A6328" t="s" s="28">
        <v>2992</v>
      </c>
      <c r="B6328" s="15">
        <v>44767</v>
      </c>
      <c r="C6328" s="59">
        <v>12</v>
      </c>
      <c r="D6328" s="16"/>
      <c r="E6328" s="31"/>
      <c r="F6328" s="31"/>
      <c r="G6328" s="16"/>
      <c r="H6328" s="16"/>
      <c r="I6328" s="16"/>
      <c r="J6328" s="16"/>
      <c r="K6328" s="16"/>
      <c r="L6328" s="16"/>
      <c r="M6328" s="16"/>
      <c r="N6328" s="16"/>
      <c r="O6328" s="16"/>
      <c r="P6328" s="16"/>
      <c r="Q6328" s="16"/>
      <c r="R6328" s="16"/>
      <c r="S6328" s="16"/>
      <c r="T6328" s="16"/>
      <c r="U6328" s="16"/>
      <c r="V6328" s="16"/>
      <c r="W6328" s="16"/>
      <c r="X6328" s="16"/>
      <c r="Y6328" s="16"/>
      <c r="Z6328" s="16"/>
      <c r="AA6328" s="16"/>
      <c r="AB6328" s="16"/>
      <c r="AC6328" s="16"/>
      <c r="AD6328" s="16"/>
      <c r="AE6328" s="16"/>
      <c r="AF6328" s="16"/>
      <c r="AG6328" s="16"/>
      <c r="AH6328" s="16"/>
      <c r="AI6328" s="18">
        <v>4392.5</v>
      </c>
      <c r="AJ6328" s="22">
        <v>0</v>
      </c>
      <c r="AK6328" s="22">
        <v>0</v>
      </c>
      <c r="AL6328" s="22">
        <v>0</v>
      </c>
      <c r="AM6328" s="22">
        <v>0</v>
      </c>
      <c r="AN6328" s="22">
        <v>0</v>
      </c>
      <c r="AO6328" s="22">
        <v>0</v>
      </c>
      <c r="AP6328" s="18">
        <f>SUM(AI6328:AO6328)</f>
        <v>4392.5</v>
      </c>
    </row>
    <row r="6329" ht="20.35" customHeight="1">
      <c r="A6329" t="s" s="28">
        <v>4645</v>
      </c>
      <c r="B6329" s="15">
        <v>44767</v>
      </c>
      <c r="C6329" s="17">
        <v>1</v>
      </c>
      <c r="D6329" s="16"/>
      <c r="E6329" s="31"/>
      <c r="F6329" s="31"/>
      <c r="G6329" s="16"/>
      <c r="H6329" s="16"/>
      <c r="I6329" s="16"/>
      <c r="J6329" s="16"/>
      <c r="K6329" s="16"/>
      <c r="L6329" s="16"/>
      <c r="M6329" s="16"/>
      <c r="N6329" s="16"/>
      <c r="O6329" s="16"/>
      <c r="P6329" s="16"/>
      <c r="Q6329" s="16"/>
      <c r="R6329" s="16"/>
      <c r="S6329" s="31"/>
      <c r="T6329" s="31"/>
      <c r="U6329" s="16"/>
      <c r="V6329" s="16"/>
      <c r="W6329" s="16"/>
      <c r="X6329" s="16"/>
      <c r="Y6329" s="16"/>
      <c r="Z6329" s="16"/>
      <c r="AA6329" s="16"/>
      <c r="AB6329" s="16"/>
      <c r="AC6329" s="16"/>
      <c r="AD6329" s="16"/>
      <c r="AE6329" s="16"/>
      <c r="AF6329" s="16"/>
      <c r="AG6329" s="16"/>
      <c r="AH6329" s="16"/>
      <c r="AI6329" s="18">
        <v>458.87</v>
      </c>
      <c r="AJ6329" s="22">
        <v>0</v>
      </c>
      <c r="AK6329" s="22">
        <v>0</v>
      </c>
      <c r="AL6329" s="22">
        <f>AI6329*-0.029-0.3</f>
        <v>-13.60723</v>
      </c>
      <c r="AM6329" s="22">
        <v>0</v>
      </c>
      <c r="AN6329" s="22">
        <v>-13.23</v>
      </c>
      <c r="AO6329" s="22">
        <v>-36.91</v>
      </c>
      <c r="AP6329" s="18">
        <f>SUM(AI6329:AO6329)</f>
        <v>395.12277</v>
      </c>
    </row>
    <row r="6330" ht="20.35" customHeight="1">
      <c r="A6330" t="s" s="28">
        <v>4646</v>
      </c>
      <c r="B6330" s="15">
        <v>44767</v>
      </c>
      <c r="C6330" s="31"/>
      <c r="D6330" s="16"/>
      <c r="E6330" s="31"/>
      <c r="F6330" s="31"/>
      <c r="G6330" s="16"/>
      <c r="H6330" s="16"/>
      <c r="I6330" s="16"/>
      <c r="J6330" s="16"/>
      <c r="K6330" s="16"/>
      <c r="L6330" s="16"/>
      <c r="M6330" s="16"/>
      <c r="N6330" s="16"/>
      <c r="O6330" s="16"/>
      <c r="P6330" s="16"/>
      <c r="Q6330" s="16"/>
      <c r="R6330" s="16"/>
      <c r="S6330" s="16"/>
      <c r="T6330" s="16"/>
      <c r="U6330" s="16"/>
      <c r="V6330" s="16"/>
      <c r="W6330" s="16"/>
      <c r="X6330" s="16"/>
      <c r="Y6330" s="16"/>
      <c r="Z6330" s="16"/>
      <c r="AA6330" s="16"/>
      <c r="AB6330" s="16"/>
      <c r="AC6330" s="16"/>
      <c r="AD6330" s="16"/>
      <c r="AE6330" s="16"/>
      <c r="AF6330" s="16"/>
      <c r="AG6330" s="16"/>
      <c r="AH6330" s="16"/>
      <c r="AI6330" s="18">
        <v>399.99</v>
      </c>
      <c r="AJ6330" s="22">
        <f>AI6330*-0.029+-0.3</f>
        <v>-11.89971</v>
      </c>
      <c r="AK6330" s="22">
        <v>0</v>
      </c>
      <c r="AL6330" s="22">
        <v>0</v>
      </c>
      <c r="AM6330" s="22">
        <v>0</v>
      </c>
      <c r="AN6330" s="22">
        <v>-10.95</v>
      </c>
      <c r="AO6330" s="22">
        <v>0</v>
      </c>
      <c r="AP6330" s="18">
        <f>SUM(AI6330:AO6330)</f>
        <v>377.14029</v>
      </c>
    </row>
    <row r="6331" ht="20.35" customHeight="1">
      <c r="A6331" t="s" s="28">
        <v>4573</v>
      </c>
      <c r="B6331" s="15">
        <v>44767</v>
      </c>
      <c r="C6331" s="16"/>
      <c r="D6331" s="16"/>
      <c r="E6331" s="31"/>
      <c r="F6331" s="31"/>
      <c r="G6331" s="16"/>
      <c r="H6331" s="16"/>
      <c r="I6331" s="16"/>
      <c r="J6331" s="16"/>
      <c r="K6331" s="16"/>
      <c r="L6331" s="16"/>
      <c r="M6331" s="16"/>
      <c r="N6331" s="16"/>
      <c r="O6331" s="16"/>
      <c r="P6331" s="16"/>
      <c r="Q6331" s="16"/>
      <c r="R6331" s="16"/>
      <c r="S6331" s="16"/>
      <c r="T6331" s="16"/>
      <c r="U6331" s="16"/>
      <c r="V6331" s="16"/>
      <c r="W6331" s="16"/>
      <c r="X6331" s="16"/>
      <c r="Y6331" s="16"/>
      <c r="Z6331" s="16"/>
      <c r="AA6331" s="16"/>
      <c r="AB6331" s="16"/>
      <c r="AC6331" s="16"/>
      <c r="AD6331" s="16"/>
      <c r="AE6331" s="16"/>
      <c r="AF6331" s="16"/>
      <c r="AG6331" s="16"/>
      <c r="AH6331" s="16"/>
      <c r="AI6331" s="18">
        <v>65.97</v>
      </c>
      <c r="AJ6331" s="22">
        <f>AI6331*-0.029+-0.3</f>
        <v>-2.21313</v>
      </c>
      <c r="AK6331" s="22">
        <v>0</v>
      </c>
      <c r="AL6331" s="22">
        <v>0</v>
      </c>
      <c r="AM6331" s="22">
        <v>0</v>
      </c>
      <c r="AN6331" s="22">
        <v>-8.75</v>
      </c>
      <c r="AO6331" s="22">
        <v>0</v>
      </c>
      <c r="AP6331" s="18">
        <f>SUM(AI6331:AO6331)</f>
        <v>55.00687</v>
      </c>
    </row>
    <row r="6332" ht="20.35" customHeight="1">
      <c r="A6332" t="s" s="28">
        <v>4647</v>
      </c>
      <c r="B6332" s="15">
        <v>44767</v>
      </c>
      <c r="C6332" s="16"/>
      <c r="D6332" s="16"/>
      <c r="E6332" s="31"/>
      <c r="F6332" s="31"/>
      <c r="G6332" s="16"/>
      <c r="H6332" s="16"/>
      <c r="I6332" s="16"/>
      <c r="J6332" s="16"/>
      <c r="K6332" s="16"/>
      <c r="L6332" s="16"/>
      <c r="M6332" s="16"/>
      <c r="N6332" s="16"/>
      <c r="O6332" s="16"/>
      <c r="P6332" s="16"/>
      <c r="Q6332" s="16"/>
      <c r="R6332" s="16"/>
      <c r="S6332" s="16"/>
      <c r="T6332" s="16"/>
      <c r="U6332" s="16"/>
      <c r="V6332" s="16"/>
      <c r="W6332" s="16"/>
      <c r="X6332" s="16"/>
      <c r="Y6332" s="16"/>
      <c r="Z6332" s="16"/>
      <c r="AA6332" s="16"/>
      <c r="AB6332" s="16"/>
      <c r="AC6332" s="16"/>
      <c r="AD6332" s="16"/>
      <c r="AE6332" s="16"/>
      <c r="AF6332" s="16"/>
      <c r="AG6332" s="16"/>
      <c r="AH6332" s="16"/>
      <c r="AI6332" s="18">
        <v>69.97</v>
      </c>
      <c r="AJ6332" s="22">
        <f>AI6332*-0.029+-0.3</f>
        <v>-2.32913</v>
      </c>
      <c r="AK6332" s="22">
        <v>0</v>
      </c>
      <c r="AL6332" s="22">
        <v>0</v>
      </c>
      <c r="AM6332" s="22">
        <v>0</v>
      </c>
      <c r="AN6332" s="22">
        <v>-8.75</v>
      </c>
      <c r="AO6332" s="22">
        <v>0</v>
      </c>
      <c r="AP6332" s="18">
        <f>SUM(AI6332:AO6332)</f>
        <v>58.89087</v>
      </c>
    </row>
    <row r="6333" ht="20.35" customHeight="1">
      <c r="A6333" t="s" s="28">
        <v>3693</v>
      </c>
      <c r="B6333" s="15">
        <v>44767</v>
      </c>
      <c r="C6333" s="16"/>
      <c r="D6333" s="16"/>
      <c r="E6333" s="31"/>
      <c r="F6333" s="31"/>
      <c r="G6333" s="16"/>
      <c r="H6333" s="16"/>
      <c r="I6333" s="16"/>
      <c r="J6333" s="16"/>
      <c r="K6333" s="16"/>
      <c r="L6333" s="16"/>
      <c r="M6333" s="16"/>
      <c r="N6333" s="16"/>
      <c r="O6333" s="16"/>
      <c r="P6333" s="16"/>
      <c r="Q6333" s="16"/>
      <c r="R6333" s="16"/>
      <c r="S6333" s="16"/>
      <c r="T6333" s="16"/>
      <c r="U6333" s="16"/>
      <c r="V6333" s="16"/>
      <c r="W6333" s="16"/>
      <c r="X6333" s="16"/>
      <c r="Y6333" s="16"/>
      <c r="Z6333" s="16"/>
      <c r="AA6333" s="16"/>
      <c r="AB6333" s="16"/>
      <c r="AC6333" s="16"/>
      <c r="AD6333" s="16"/>
      <c r="AE6333" s="16"/>
      <c r="AF6333" s="16"/>
      <c r="AG6333" s="16"/>
      <c r="AH6333" s="16"/>
      <c r="AI6333" s="18">
        <v>515</v>
      </c>
      <c r="AJ6333" s="22">
        <f>AI6333*-0.029+-0.3</f>
        <v>-15.235</v>
      </c>
      <c r="AK6333" s="22">
        <v>0</v>
      </c>
      <c r="AL6333" s="22">
        <v>0</v>
      </c>
      <c r="AM6333" s="22">
        <v>0</v>
      </c>
      <c r="AN6333" s="22">
        <v>-10.95</v>
      </c>
      <c r="AO6333" s="22">
        <v>0</v>
      </c>
      <c r="AP6333" s="18">
        <f>SUM(AI6333:AO6333)</f>
        <v>488.815</v>
      </c>
    </row>
    <row r="6334" ht="20.35" customHeight="1">
      <c r="A6334" t="s" s="28">
        <v>4648</v>
      </c>
      <c r="B6334" s="15">
        <v>44767</v>
      </c>
      <c r="C6334" s="16"/>
      <c r="D6334" s="16"/>
      <c r="E6334" s="31"/>
      <c r="F6334" s="31"/>
      <c r="G6334" s="16"/>
      <c r="H6334" s="16"/>
      <c r="I6334" s="16"/>
      <c r="J6334" s="16"/>
      <c r="K6334" s="16"/>
      <c r="L6334" s="16"/>
      <c r="M6334" s="16"/>
      <c r="N6334" s="16"/>
      <c r="O6334" s="16"/>
      <c r="P6334" s="16"/>
      <c r="Q6334" s="16"/>
      <c r="R6334" s="16"/>
      <c r="S6334" s="16"/>
      <c r="T6334" s="16"/>
      <c r="U6334" s="16"/>
      <c r="V6334" s="16"/>
      <c r="W6334" s="16"/>
      <c r="X6334" s="16"/>
      <c r="Y6334" s="16"/>
      <c r="Z6334" s="17">
        <v>1</v>
      </c>
      <c r="AA6334" s="17">
        <v>1</v>
      </c>
      <c r="AB6334" s="16"/>
      <c r="AC6334" s="16"/>
      <c r="AD6334" s="16"/>
      <c r="AE6334" s="16"/>
      <c r="AF6334" s="16"/>
      <c r="AG6334" s="16"/>
      <c r="AH6334" s="16"/>
      <c r="AI6334" s="18">
        <v>109.98</v>
      </c>
      <c r="AJ6334" s="22">
        <v>0</v>
      </c>
      <c r="AK6334" s="22">
        <v>0</v>
      </c>
      <c r="AL6334" s="22">
        <f>AI6334*-0.029-0.3</f>
        <v>-3.48942</v>
      </c>
      <c r="AM6334" s="22">
        <v>0</v>
      </c>
      <c r="AN6334" s="22">
        <v>-10.95</v>
      </c>
      <c r="AO6334" s="22">
        <v>0</v>
      </c>
      <c r="AP6334" s="18">
        <f>SUM(AI6334:AO6334)</f>
        <v>95.54058000000001</v>
      </c>
    </row>
    <row r="6335" ht="20.35" customHeight="1">
      <c r="A6335" t="s" s="28">
        <v>4571</v>
      </c>
      <c r="B6335" s="15">
        <v>44767</v>
      </c>
      <c r="C6335" s="16"/>
      <c r="D6335" s="16"/>
      <c r="E6335" s="31"/>
      <c r="F6335" s="31"/>
      <c r="G6335" s="16"/>
      <c r="H6335" s="16"/>
      <c r="I6335" s="16"/>
      <c r="J6335" s="16"/>
      <c r="K6335" s="16"/>
      <c r="L6335" s="16"/>
      <c r="M6335" s="16"/>
      <c r="N6335" s="16"/>
      <c r="O6335" s="16"/>
      <c r="P6335" s="16"/>
      <c r="Q6335" s="16"/>
      <c r="R6335" s="16"/>
      <c r="S6335" s="16"/>
      <c r="T6335" s="16"/>
      <c r="U6335" s="17">
        <v>1</v>
      </c>
      <c r="V6335" s="16"/>
      <c r="W6335" s="16"/>
      <c r="X6335" s="17">
        <v>8</v>
      </c>
      <c r="Y6335" s="16"/>
      <c r="Z6335" s="16"/>
      <c r="AA6335" s="16"/>
      <c r="AB6335" s="16"/>
      <c r="AC6335" s="16"/>
      <c r="AD6335" s="16"/>
      <c r="AE6335" s="16"/>
      <c r="AF6335" s="16"/>
      <c r="AG6335" s="16"/>
      <c r="AH6335" s="16"/>
      <c r="AI6335" s="18">
        <v>3309.93</v>
      </c>
      <c r="AJ6335" s="22">
        <v>0</v>
      </c>
      <c r="AK6335" s="22">
        <v>0</v>
      </c>
      <c r="AL6335" s="22">
        <v>0</v>
      </c>
      <c r="AM6335" s="22">
        <v>0</v>
      </c>
      <c r="AN6335" s="22">
        <v>0</v>
      </c>
      <c r="AO6335" s="22">
        <v>0</v>
      </c>
      <c r="AP6335" s="18">
        <f>SUM(AI6335:AO6335)</f>
        <v>3309.93</v>
      </c>
    </row>
    <row r="6336" ht="20.35" customHeight="1">
      <c r="A6336" t="s" s="28">
        <v>4649</v>
      </c>
      <c r="B6336" s="15">
        <v>44767</v>
      </c>
      <c r="C6336" s="16"/>
      <c r="D6336" s="16"/>
      <c r="E6336" s="31"/>
      <c r="F6336" s="31"/>
      <c r="G6336" s="16"/>
      <c r="H6336" s="16"/>
      <c r="I6336" s="16"/>
      <c r="J6336" s="16"/>
      <c r="K6336" s="16"/>
      <c r="L6336" s="16"/>
      <c r="M6336" s="16"/>
      <c r="N6336" s="16"/>
      <c r="O6336" s="16"/>
      <c r="P6336" s="16"/>
      <c r="Q6336" s="16"/>
      <c r="R6336" s="16"/>
      <c r="S6336" s="16"/>
      <c r="T6336" s="16"/>
      <c r="U6336" s="16"/>
      <c r="V6336" s="16"/>
      <c r="W6336" s="16"/>
      <c r="X6336" s="16"/>
      <c r="Y6336" s="16"/>
      <c r="Z6336" s="16"/>
      <c r="AA6336" s="16"/>
      <c r="AB6336" s="16"/>
      <c r="AC6336" s="16"/>
      <c r="AD6336" s="16"/>
      <c r="AE6336" s="16"/>
      <c r="AF6336" s="16"/>
      <c r="AG6336" s="16"/>
      <c r="AH6336" s="16"/>
      <c r="AI6336" s="18">
        <v>29.97</v>
      </c>
      <c r="AJ6336" s="22">
        <f>AI6336*-0.029+-0.3</f>
        <v>-1.16913</v>
      </c>
      <c r="AK6336" s="22">
        <v>0</v>
      </c>
      <c r="AL6336" s="22">
        <v>0</v>
      </c>
      <c r="AM6336" s="22">
        <v>0</v>
      </c>
      <c r="AN6336" s="22">
        <v>-3.86</v>
      </c>
      <c r="AO6336" s="22">
        <v>0</v>
      </c>
      <c r="AP6336" s="18">
        <f>SUM(AI6336:AO6336)</f>
        <v>24.94087</v>
      </c>
    </row>
    <row r="6337" ht="20.35" customHeight="1">
      <c r="A6337" t="s" s="28">
        <v>4650</v>
      </c>
      <c r="B6337" s="15">
        <v>44767</v>
      </c>
      <c r="C6337" s="17">
        <v>1</v>
      </c>
      <c r="D6337" s="16"/>
      <c r="E6337" s="31"/>
      <c r="F6337" s="31"/>
      <c r="G6337" s="16"/>
      <c r="H6337" s="16"/>
      <c r="I6337" s="16"/>
      <c r="J6337" s="16"/>
      <c r="K6337" s="16"/>
      <c r="L6337" s="16"/>
      <c r="M6337" s="16"/>
      <c r="N6337" s="16"/>
      <c r="O6337" s="16"/>
      <c r="P6337" s="16"/>
      <c r="Q6337" s="16"/>
      <c r="R6337" s="16"/>
      <c r="S6337" s="16"/>
      <c r="T6337" s="16"/>
      <c r="U6337" s="16"/>
      <c r="V6337" s="16"/>
      <c r="W6337" s="16"/>
      <c r="X6337" s="16"/>
      <c r="Y6337" s="16"/>
      <c r="Z6337" s="16"/>
      <c r="AA6337" s="16"/>
      <c r="AB6337" s="16"/>
      <c r="AC6337" s="16"/>
      <c r="AD6337" s="16"/>
      <c r="AE6337" s="16"/>
      <c r="AF6337" s="16"/>
      <c r="AG6337" s="16"/>
      <c r="AH6337" s="16"/>
      <c r="AI6337" s="18">
        <v>349.99</v>
      </c>
      <c r="AJ6337" s="22">
        <v>0</v>
      </c>
      <c r="AK6337" s="22">
        <f>AI6337*-0.029+-0.3</f>
        <v>-10.44971</v>
      </c>
      <c r="AL6337" s="22">
        <v>0</v>
      </c>
      <c r="AM6337" s="22">
        <v>0</v>
      </c>
      <c r="AN6337" s="22">
        <v>-14.48</v>
      </c>
      <c r="AO6337" s="22">
        <v>0</v>
      </c>
      <c r="AP6337" s="18">
        <f>SUM(AI6337:AO6337)</f>
        <v>325.06029</v>
      </c>
    </row>
    <row r="6338" ht="20.35" customHeight="1">
      <c r="A6338" t="s" s="28">
        <v>4535</v>
      </c>
      <c r="B6338" s="15">
        <v>44768</v>
      </c>
      <c r="C6338" s="16"/>
      <c r="D6338" s="16"/>
      <c r="E6338" s="31"/>
      <c r="F6338" s="31"/>
      <c r="G6338" s="16"/>
      <c r="H6338" s="16"/>
      <c r="I6338" s="16"/>
      <c r="J6338" s="16"/>
      <c r="K6338" s="16"/>
      <c r="L6338" s="16"/>
      <c r="M6338" s="16"/>
      <c r="N6338" s="16"/>
      <c r="O6338" s="16"/>
      <c r="P6338" s="16"/>
      <c r="Q6338" s="16"/>
      <c r="R6338" s="16"/>
      <c r="S6338" s="16"/>
      <c r="T6338" s="16"/>
      <c r="U6338" s="16"/>
      <c r="V6338" s="16"/>
      <c r="W6338" s="16"/>
      <c r="X6338" s="16"/>
      <c r="Y6338" s="16"/>
      <c r="Z6338" s="16"/>
      <c r="AA6338" s="16"/>
      <c r="AB6338" s="16"/>
      <c r="AC6338" s="16"/>
      <c r="AD6338" s="16"/>
      <c r="AE6338" s="16"/>
      <c r="AF6338" s="16"/>
      <c r="AG6338" s="16"/>
      <c r="AH6338" s="16"/>
      <c r="AI6338" s="18">
        <v>59.98</v>
      </c>
      <c r="AJ6338" s="22">
        <v>0</v>
      </c>
      <c r="AK6338" s="22">
        <v>0</v>
      </c>
      <c r="AL6338" s="22">
        <f>AI6338*-0.029-0.3</f>
        <v>-2.03942</v>
      </c>
      <c r="AM6338" s="22">
        <v>0</v>
      </c>
      <c r="AN6338" s="22">
        <v>-8.75</v>
      </c>
      <c r="AO6338" s="22">
        <v>0</v>
      </c>
      <c r="AP6338" s="18">
        <f>SUM(AI6338:AO6338)</f>
        <v>49.19058</v>
      </c>
    </row>
    <row r="6339" ht="20.35" customHeight="1">
      <c r="A6339" t="s" s="28">
        <v>4651</v>
      </c>
      <c r="B6339" s="15">
        <v>44768</v>
      </c>
      <c r="C6339" s="16"/>
      <c r="D6339" s="16"/>
      <c r="E6339" s="31"/>
      <c r="F6339" s="31"/>
      <c r="G6339" s="16"/>
      <c r="H6339" s="16"/>
      <c r="I6339" s="16"/>
      <c r="J6339" s="16"/>
      <c r="K6339" s="16"/>
      <c r="L6339" s="16"/>
      <c r="M6339" s="16"/>
      <c r="N6339" s="16"/>
      <c r="O6339" s="16"/>
      <c r="P6339" s="16"/>
      <c r="Q6339" s="16"/>
      <c r="R6339" s="16"/>
      <c r="S6339" s="16"/>
      <c r="T6339" s="16"/>
      <c r="U6339" s="16"/>
      <c r="V6339" s="16"/>
      <c r="W6339" s="16"/>
      <c r="X6339" s="16"/>
      <c r="Y6339" s="16"/>
      <c r="Z6339" s="16"/>
      <c r="AA6339" s="16"/>
      <c r="AB6339" s="16"/>
      <c r="AC6339" s="16"/>
      <c r="AD6339" s="16"/>
      <c r="AE6339" s="16"/>
      <c r="AF6339" s="16"/>
      <c r="AG6339" s="16"/>
      <c r="AH6339" s="16"/>
      <c r="AI6339" s="18">
        <v>17.48</v>
      </c>
      <c r="AJ6339" s="22">
        <f>AI6339*-0.029+-0.3</f>
        <v>-0.80692</v>
      </c>
      <c r="AK6339" s="22">
        <v>0</v>
      </c>
      <c r="AL6339" s="22">
        <v>0</v>
      </c>
      <c r="AM6339" s="22">
        <v>0</v>
      </c>
      <c r="AN6339" s="22">
        <v>-8.75</v>
      </c>
      <c r="AO6339" s="22">
        <v>0</v>
      </c>
      <c r="AP6339" s="18">
        <f>SUM(AI6339:AO6339)</f>
        <v>7.92308</v>
      </c>
    </row>
    <row r="6340" ht="20.35" customHeight="1">
      <c r="A6340" t="s" s="28">
        <v>4261</v>
      </c>
      <c r="B6340" s="15">
        <v>44768</v>
      </c>
      <c r="C6340" s="17">
        <v>1</v>
      </c>
      <c r="D6340" s="16"/>
      <c r="E6340" s="59">
        <v>1</v>
      </c>
      <c r="F6340" s="31"/>
      <c r="G6340" s="16"/>
      <c r="H6340" s="16"/>
      <c r="I6340" s="17">
        <v>2</v>
      </c>
      <c r="J6340" s="16"/>
      <c r="K6340" s="16"/>
      <c r="L6340" s="17">
        <v>2</v>
      </c>
      <c r="M6340" s="16"/>
      <c r="N6340" s="16"/>
      <c r="O6340" s="16"/>
      <c r="P6340" s="16"/>
      <c r="Q6340" s="16"/>
      <c r="R6340" s="16"/>
      <c r="S6340" s="17">
        <v>4</v>
      </c>
      <c r="T6340" s="16"/>
      <c r="U6340" s="17">
        <v>2</v>
      </c>
      <c r="V6340" s="16"/>
      <c r="W6340" s="16"/>
      <c r="X6340" s="16"/>
      <c r="Y6340" s="16"/>
      <c r="Z6340" s="16"/>
      <c r="AA6340" s="16"/>
      <c r="AB6340" s="16"/>
      <c r="AC6340" s="16"/>
      <c r="AD6340" s="16"/>
      <c r="AE6340" s="16"/>
      <c r="AF6340" s="16"/>
      <c r="AG6340" s="16"/>
      <c r="AH6340" s="16"/>
      <c r="AI6340" s="18">
        <v>10847.84</v>
      </c>
      <c r="AJ6340" s="22">
        <v>0</v>
      </c>
      <c r="AK6340" s="22">
        <v>0</v>
      </c>
      <c r="AL6340" s="22">
        <v>0</v>
      </c>
      <c r="AM6340" s="22">
        <v>0</v>
      </c>
      <c r="AN6340" s="22">
        <v>-307.84</v>
      </c>
      <c r="AO6340" s="22">
        <v>0</v>
      </c>
      <c r="AP6340" s="18">
        <f>SUM(AI6340:AO6340)</f>
        <v>10540</v>
      </c>
    </row>
    <row r="6341" ht="20.35" customHeight="1">
      <c r="A6341" t="s" s="28">
        <v>3693</v>
      </c>
      <c r="B6341" s="15">
        <v>44768</v>
      </c>
      <c r="C6341" s="16"/>
      <c r="D6341" s="16"/>
      <c r="E6341" s="31"/>
      <c r="F6341" s="31"/>
      <c r="G6341" s="16"/>
      <c r="H6341" s="16"/>
      <c r="I6341" s="16"/>
      <c r="J6341" s="16"/>
      <c r="K6341" s="16"/>
      <c r="L6341" s="16"/>
      <c r="M6341" s="16"/>
      <c r="N6341" s="16"/>
      <c r="O6341" s="16"/>
      <c r="P6341" s="16"/>
      <c r="Q6341" s="16"/>
      <c r="R6341" s="16"/>
      <c r="S6341" s="17">
        <v>1</v>
      </c>
      <c r="T6341" s="16"/>
      <c r="U6341" s="16"/>
      <c r="V6341" s="16"/>
      <c r="W6341" s="16"/>
      <c r="X6341" s="16"/>
      <c r="Y6341" s="16"/>
      <c r="Z6341" s="16"/>
      <c r="AA6341" s="16"/>
      <c r="AB6341" s="16"/>
      <c r="AC6341" s="16"/>
      <c r="AD6341" s="16"/>
      <c r="AE6341" s="16"/>
      <c r="AF6341" s="16"/>
      <c r="AG6341" s="16"/>
      <c r="AH6341" s="16"/>
      <c r="AI6341" s="18">
        <v>326.25</v>
      </c>
      <c r="AJ6341" s="22">
        <f>AI6341*-0.029+-0.3</f>
        <v>-9.76125</v>
      </c>
      <c r="AK6341" s="22">
        <v>0</v>
      </c>
      <c r="AL6341" s="22">
        <v>0</v>
      </c>
      <c r="AM6341" s="22">
        <v>0</v>
      </c>
      <c r="AN6341" s="22">
        <v>-10.95</v>
      </c>
      <c r="AO6341" s="22">
        <v>0</v>
      </c>
      <c r="AP6341" s="18">
        <f>SUM(AI6341:AO6341)</f>
        <v>305.53875</v>
      </c>
    </row>
    <row r="6342" ht="20.35" customHeight="1">
      <c r="A6342" t="s" s="28">
        <v>2992</v>
      </c>
      <c r="B6342" s="15">
        <v>44768</v>
      </c>
      <c r="C6342" s="16"/>
      <c r="D6342" s="16"/>
      <c r="E6342" s="31"/>
      <c r="F6342" s="31"/>
      <c r="G6342" s="16"/>
      <c r="H6342" s="16"/>
      <c r="I6342" s="16"/>
      <c r="J6342" s="16"/>
      <c r="K6342" s="16"/>
      <c r="L6342" s="16"/>
      <c r="M6342" s="16"/>
      <c r="N6342" s="16"/>
      <c r="O6342" s="16"/>
      <c r="P6342" s="16"/>
      <c r="Q6342" s="16"/>
      <c r="R6342" s="16"/>
      <c r="S6342" s="16"/>
      <c r="T6342" s="16"/>
      <c r="U6342" s="16"/>
      <c r="V6342" s="16"/>
      <c r="W6342" s="16"/>
      <c r="X6342" s="17">
        <v>48</v>
      </c>
      <c r="Y6342" s="16"/>
      <c r="Z6342" s="16"/>
      <c r="AA6342" s="16"/>
      <c r="AB6342" s="16"/>
      <c r="AC6342" s="16"/>
      <c r="AD6342" s="16"/>
      <c r="AE6342" s="16"/>
      <c r="AF6342" s="16"/>
      <c r="AG6342" s="16"/>
      <c r="AH6342" s="16"/>
      <c r="AI6342" s="18">
        <v>10870</v>
      </c>
      <c r="AJ6342" s="22">
        <v>0</v>
      </c>
      <c r="AK6342" s="22">
        <v>0</v>
      </c>
      <c r="AL6342" s="22">
        <v>0</v>
      </c>
      <c r="AM6342" s="22">
        <v>0</v>
      </c>
      <c r="AN6342" s="22">
        <v>-1345.62</v>
      </c>
      <c r="AO6342" s="22">
        <v>0</v>
      </c>
      <c r="AP6342" s="18">
        <f>SUM(AI6342:AO6342)</f>
        <v>9524.379999999999</v>
      </c>
    </row>
    <row r="6343" ht="20.35" customHeight="1">
      <c r="A6343" t="s" s="28">
        <v>4652</v>
      </c>
      <c r="B6343" s="15">
        <v>44769</v>
      </c>
      <c r="C6343" s="16"/>
      <c r="D6343" s="16"/>
      <c r="E6343" s="31"/>
      <c r="F6343" s="31"/>
      <c r="G6343" s="16"/>
      <c r="H6343" s="16"/>
      <c r="I6343" s="16"/>
      <c r="J6343" s="16"/>
      <c r="K6343" s="16"/>
      <c r="L6343" s="16"/>
      <c r="M6343" s="16"/>
      <c r="N6343" s="16"/>
      <c r="O6343" s="16"/>
      <c r="P6343" s="16"/>
      <c r="Q6343" s="16"/>
      <c r="R6343" s="16"/>
      <c r="S6343" s="16"/>
      <c r="T6343" s="16"/>
      <c r="U6343" s="16"/>
      <c r="V6343" s="16"/>
      <c r="W6343" s="16"/>
      <c r="X6343" s="16"/>
      <c r="Y6343" s="16"/>
      <c r="Z6343" s="16"/>
      <c r="AA6343" s="16"/>
      <c r="AB6343" s="16"/>
      <c r="AC6343" s="16"/>
      <c r="AD6343" s="16"/>
      <c r="AE6343" s="16"/>
      <c r="AF6343" s="16"/>
      <c r="AG6343" s="16"/>
      <c r="AH6343" s="16"/>
      <c r="AI6343" s="18">
        <v>19.98</v>
      </c>
      <c r="AJ6343" s="22">
        <v>0</v>
      </c>
      <c r="AK6343" s="22">
        <v>0</v>
      </c>
      <c r="AL6343" s="22">
        <f>AI6343*-0.029-0.3</f>
        <v>-0.87942</v>
      </c>
      <c r="AM6343" s="22">
        <v>0</v>
      </c>
      <c r="AN6343" s="22">
        <v>-3.42</v>
      </c>
      <c r="AO6343" s="22">
        <v>0</v>
      </c>
      <c r="AP6343" s="18">
        <f>SUM(AI6343:AO6343)</f>
        <v>15.68058</v>
      </c>
    </row>
    <row r="6344" ht="20.35" customHeight="1">
      <c r="A6344" t="s" s="28">
        <v>4653</v>
      </c>
      <c r="B6344" s="15">
        <v>44769</v>
      </c>
      <c r="C6344" s="16"/>
      <c r="D6344" s="16"/>
      <c r="E6344" s="31"/>
      <c r="F6344" s="31"/>
      <c r="G6344" s="16"/>
      <c r="H6344" s="16"/>
      <c r="I6344" s="16"/>
      <c r="J6344" s="16"/>
      <c r="K6344" s="16"/>
      <c r="L6344" s="16"/>
      <c r="M6344" s="16"/>
      <c r="N6344" s="16"/>
      <c r="O6344" s="16"/>
      <c r="P6344" s="16"/>
      <c r="Q6344" s="16"/>
      <c r="R6344" s="16"/>
      <c r="S6344" s="16"/>
      <c r="T6344" s="16"/>
      <c r="U6344" s="16"/>
      <c r="V6344" s="16"/>
      <c r="W6344" s="16"/>
      <c r="X6344" s="16"/>
      <c r="Y6344" s="16"/>
      <c r="Z6344" s="16"/>
      <c r="AA6344" s="16"/>
      <c r="AB6344" s="16"/>
      <c r="AC6344" s="16"/>
      <c r="AD6344" s="16"/>
      <c r="AE6344" s="16"/>
      <c r="AF6344" s="16"/>
      <c r="AG6344" s="16"/>
      <c r="AH6344" s="16"/>
      <c r="AI6344" s="18">
        <v>219.78</v>
      </c>
      <c r="AJ6344" s="22">
        <f>AI6344*-0.029+-0.3</f>
        <v>-6.67362</v>
      </c>
      <c r="AK6344" s="22">
        <v>0</v>
      </c>
      <c r="AL6344" s="22">
        <v>0</v>
      </c>
      <c r="AM6344" s="22">
        <v>0</v>
      </c>
      <c r="AN6344" s="22">
        <v>-10.95</v>
      </c>
      <c r="AO6344" s="22">
        <v>0</v>
      </c>
      <c r="AP6344" s="18">
        <f>SUM(AI6344:AO6344)</f>
        <v>202.15638</v>
      </c>
    </row>
    <row r="6345" ht="20.35" customHeight="1">
      <c r="A6345" t="s" s="28">
        <v>3310</v>
      </c>
      <c r="B6345" s="15">
        <v>44769</v>
      </c>
      <c r="C6345" s="16"/>
      <c r="D6345" s="16"/>
      <c r="E6345" s="31"/>
      <c r="F6345" s="31"/>
      <c r="G6345" s="16"/>
      <c r="H6345" s="16"/>
      <c r="I6345" s="16"/>
      <c r="J6345" s="16"/>
      <c r="K6345" s="16"/>
      <c r="L6345" s="16"/>
      <c r="M6345" s="16"/>
      <c r="N6345" s="16"/>
      <c r="O6345" s="16"/>
      <c r="P6345" s="16"/>
      <c r="Q6345" s="16"/>
      <c r="R6345" s="16"/>
      <c r="S6345" s="16"/>
      <c r="T6345" s="16"/>
      <c r="U6345" s="16"/>
      <c r="V6345" s="16"/>
      <c r="W6345" s="16"/>
      <c r="X6345" s="17">
        <v>3</v>
      </c>
      <c r="Y6345" s="16"/>
      <c r="Z6345" s="16"/>
      <c r="AA6345" s="16"/>
      <c r="AB6345" s="16"/>
      <c r="AC6345" s="16"/>
      <c r="AD6345" s="16"/>
      <c r="AE6345" s="16"/>
      <c r="AF6345" s="16"/>
      <c r="AG6345" s="16"/>
      <c r="AH6345" s="16"/>
      <c r="AI6345" s="18">
        <v>299.97</v>
      </c>
      <c r="AJ6345" s="22">
        <v>0</v>
      </c>
      <c r="AK6345" s="22">
        <f>AI6345*-0.029+-0.3</f>
        <v>-8.999129999999999</v>
      </c>
      <c r="AL6345" s="22">
        <v>0</v>
      </c>
      <c r="AM6345" s="22">
        <v>0</v>
      </c>
      <c r="AN6345" s="22">
        <v>-10.95</v>
      </c>
      <c r="AO6345" s="22">
        <v>0</v>
      </c>
      <c r="AP6345" s="18">
        <f>SUM(AI6345:AO6345)</f>
        <v>280.02087</v>
      </c>
    </row>
    <row r="6346" ht="20.35" customHeight="1">
      <c r="A6346" t="s" s="28">
        <v>4654</v>
      </c>
      <c r="B6346" s="15">
        <v>44769</v>
      </c>
      <c r="C6346" s="16"/>
      <c r="D6346" s="16"/>
      <c r="E6346" s="31"/>
      <c r="F6346" s="31"/>
      <c r="G6346" s="16"/>
      <c r="H6346" s="16"/>
      <c r="I6346" s="16"/>
      <c r="J6346" s="16"/>
      <c r="K6346" s="16"/>
      <c r="L6346" s="16"/>
      <c r="M6346" s="16"/>
      <c r="N6346" s="16"/>
      <c r="O6346" s="16"/>
      <c r="P6346" s="16"/>
      <c r="Q6346" s="16"/>
      <c r="R6346" s="16"/>
      <c r="S6346" s="16"/>
      <c r="T6346" s="16"/>
      <c r="U6346" s="16"/>
      <c r="V6346" s="16"/>
      <c r="W6346" s="16"/>
      <c r="X6346" s="16"/>
      <c r="Y6346" s="16"/>
      <c r="Z6346" s="17">
        <v>1</v>
      </c>
      <c r="AA6346" s="16"/>
      <c r="AB6346" s="16"/>
      <c r="AC6346" s="16"/>
      <c r="AD6346" s="16"/>
      <c r="AE6346" s="16"/>
      <c r="AF6346" s="16"/>
      <c r="AG6346" s="16"/>
      <c r="AH6346" s="16"/>
      <c r="AI6346" s="18">
        <v>65.22</v>
      </c>
      <c r="AJ6346" s="22">
        <f>AI6346*-0.029+-0.3</f>
        <v>-2.19138</v>
      </c>
      <c r="AK6346" s="22">
        <v>0</v>
      </c>
      <c r="AL6346" s="22">
        <v>0</v>
      </c>
      <c r="AM6346" s="22">
        <v>0</v>
      </c>
      <c r="AN6346" s="22">
        <v>-8.75</v>
      </c>
      <c r="AO6346" s="22">
        <v>-5.24</v>
      </c>
      <c r="AP6346" s="18">
        <f>SUM(AI6346:AO6346)</f>
        <v>49.03862</v>
      </c>
    </row>
    <row r="6347" ht="20.35" customHeight="1">
      <c r="A6347" t="s" s="28">
        <v>2923</v>
      </c>
      <c r="B6347" s="15">
        <v>44769</v>
      </c>
      <c r="C6347" s="16"/>
      <c r="D6347" s="16"/>
      <c r="E6347" s="31"/>
      <c r="F6347" s="31"/>
      <c r="G6347" s="16"/>
      <c r="H6347" s="16"/>
      <c r="I6347" s="17">
        <v>3</v>
      </c>
      <c r="J6347" s="16"/>
      <c r="K6347" s="16"/>
      <c r="L6347" s="16"/>
      <c r="M6347" s="16"/>
      <c r="N6347" s="16"/>
      <c r="O6347" s="16"/>
      <c r="P6347" s="16"/>
      <c r="Q6347" s="16"/>
      <c r="R6347" s="16"/>
      <c r="S6347" s="16"/>
      <c r="T6347" s="16"/>
      <c r="U6347" s="16"/>
      <c r="V6347" s="16"/>
      <c r="W6347" s="16"/>
      <c r="X6347" s="16"/>
      <c r="Y6347" s="16"/>
      <c r="Z6347" s="16"/>
      <c r="AA6347" s="16"/>
      <c r="AB6347" s="16"/>
      <c r="AC6347" s="16"/>
      <c r="AD6347" s="16"/>
      <c r="AE6347" s="16"/>
      <c r="AF6347" s="16"/>
      <c r="AG6347" s="16"/>
      <c r="AH6347" s="16"/>
      <c r="AI6347" s="18">
        <v>2802.58</v>
      </c>
      <c r="AJ6347" s="22">
        <v>0</v>
      </c>
      <c r="AK6347" s="22">
        <v>0</v>
      </c>
      <c r="AL6347" s="22">
        <v>0</v>
      </c>
      <c r="AM6347" s="22">
        <v>0</v>
      </c>
      <c r="AN6347" s="22">
        <v>-25.42</v>
      </c>
      <c r="AO6347" s="22">
        <v>0</v>
      </c>
      <c r="AP6347" s="18">
        <f>SUM(AI6347:AO6347)</f>
        <v>2777.16</v>
      </c>
    </row>
    <row r="6348" ht="20.35" customHeight="1">
      <c r="A6348" t="s" s="28">
        <v>4606</v>
      </c>
      <c r="B6348" s="15">
        <v>44770</v>
      </c>
      <c r="C6348" s="17">
        <v>1</v>
      </c>
      <c r="D6348" s="16"/>
      <c r="E6348" s="59">
        <v>1</v>
      </c>
      <c r="F6348" s="31"/>
      <c r="G6348" s="16"/>
      <c r="H6348" s="16"/>
      <c r="I6348" s="16"/>
      <c r="J6348" s="16"/>
      <c r="K6348" s="16"/>
      <c r="L6348" s="16"/>
      <c r="M6348" s="16"/>
      <c r="N6348" s="16"/>
      <c r="O6348" s="16"/>
      <c r="P6348" s="16"/>
      <c r="Q6348" s="16"/>
      <c r="R6348" s="16"/>
      <c r="S6348" s="16"/>
      <c r="T6348" s="16"/>
      <c r="U6348" s="16"/>
      <c r="V6348" s="16"/>
      <c r="W6348" s="16"/>
      <c r="X6348" s="16"/>
      <c r="Y6348" s="16"/>
      <c r="Z6348" s="16"/>
      <c r="AA6348" s="16"/>
      <c r="AB6348" s="16"/>
      <c r="AC6348" s="16"/>
      <c r="AD6348" s="16"/>
      <c r="AE6348" s="16"/>
      <c r="AF6348" s="16"/>
      <c r="AG6348" s="16"/>
      <c r="AH6348" s="16"/>
      <c r="AI6348" s="18">
        <v>599.99</v>
      </c>
      <c r="AJ6348" s="22">
        <v>0</v>
      </c>
      <c r="AK6348" s="22">
        <f>AI6348*-0.029+-0.3</f>
        <v>-17.69971</v>
      </c>
      <c r="AL6348" s="22">
        <v>0</v>
      </c>
      <c r="AM6348" s="22">
        <v>0</v>
      </c>
      <c r="AN6348" s="22">
        <v>-19</v>
      </c>
      <c r="AO6348" s="22">
        <v>0</v>
      </c>
      <c r="AP6348" s="18">
        <f>SUM(AI6348:AO6348)</f>
        <v>563.29029</v>
      </c>
    </row>
    <row r="6349" ht="20.35" customHeight="1">
      <c r="A6349" t="s" s="28">
        <v>1540</v>
      </c>
      <c r="B6349" s="15">
        <v>44770</v>
      </c>
      <c r="C6349" s="16"/>
      <c r="D6349" s="16"/>
      <c r="E6349" s="31"/>
      <c r="F6349" s="31"/>
      <c r="G6349" s="16"/>
      <c r="H6349" s="16"/>
      <c r="I6349" s="16"/>
      <c r="J6349" s="16"/>
      <c r="K6349" s="16"/>
      <c r="L6349" s="16"/>
      <c r="M6349" s="16"/>
      <c r="N6349" s="16"/>
      <c r="O6349" s="16"/>
      <c r="P6349" s="16"/>
      <c r="Q6349" s="16"/>
      <c r="R6349" s="16"/>
      <c r="S6349" s="16"/>
      <c r="T6349" s="16"/>
      <c r="U6349" s="16"/>
      <c r="V6349" s="16"/>
      <c r="W6349" s="16"/>
      <c r="X6349" s="16"/>
      <c r="Y6349" s="16"/>
      <c r="Z6349" s="16"/>
      <c r="AA6349" s="17">
        <v>8</v>
      </c>
      <c r="AB6349" s="16"/>
      <c r="AC6349" s="16"/>
      <c r="AD6349" s="16"/>
      <c r="AE6349" s="16"/>
      <c r="AF6349" s="16"/>
      <c r="AG6349" s="16"/>
      <c r="AH6349" s="16"/>
      <c r="AI6349" s="18">
        <v>374.94</v>
      </c>
      <c r="AJ6349" s="22">
        <v>0</v>
      </c>
      <c r="AK6349" s="22">
        <v>0</v>
      </c>
      <c r="AL6349" s="22">
        <v>0</v>
      </c>
      <c r="AM6349" s="22">
        <v>0</v>
      </c>
      <c r="AN6349" s="22">
        <v>-10.5</v>
      </c>
      <c r="AO6349" s="22">
        <v>0</v>
      </c>
      <c r="AP6349" s="18">
        <f>SUM(AI6349:AO6349)</f>
        <v>364.44</v>
      </c>
    </row>
    <row r="6350" ht="20.35" customHeight="1">
      <c r="A6350" t="s" s="28">
        <v>4655</v>
      </c>
      <c r="B6350" s="15">
        <v>44770</v>
      </c>
      <c r="C6350" s="17">
        <v>1</v>
      </c>
      <c r="D6350" s="16"/>
      <c r="E6350" s="59">
        <v>1</v>
      </c>
      <c r="F6350" s="31"/>
      <c r="G6350" s="16"/>
      <c r="H6350" s="16"/>
      <c r="I6350" s="16"/>
      <c r="J6350" s="16"/>
      <c r="K6350" s="16"/>
      <c r="L6350" s="16"/>
      <c r="M6350" s="16"/>
      <c r="N6350" s="16"/>
      <c r="O6350" s="16"/>
      <c r="P6350" s="16"/>
      <c r="Q6350" s="16"/>
      <c r="R6350" s="16"/>
      <c r="S6350" s="16"/>
      <c r="T6350" s="16"/>
      <c r="U6350" s="16"/>
      <c r="V6350" s="16"/>
      <c r="W6350" s="16"/>
      <c r="X6350" s="16"/>
      <c r="Y6350" s="16"/>
      <c r="Z6350" s="16"/>
      <c r="AA6350" s="16"/>
      <c r="AB6350" s="16"/>
      <c r="AC6350" s="16"/>
      <c r="AD6350" s="16"/>
      <c r="AE6350" s="16"/>
      <c r="AF6350" s="16"/>
      <c r="AG6350" s="16"/>
      <c r="AH6350" s="16"/>
      <c r="AI6350" s="18">
        <v>598.11</v>
      </c>
      <c r="AJ6350" s="22">
        <f>AI6350*-0.029+-0.3</f>
        <v>-17.64519</v>
      </c>
      <c r="AK6350" s="22">
        <v>0</v>
      </c>
      <c r="AL6350" s="22">
        <v>0</v>
      </c>
      <c r="AM6350" s="22">
        <v>0</v>
      </c>
      <c r="AN6350" s="22">
        <v>-13.32</v>
      </c>
      <c r="AO6350" s="22">
        <v>-48.12</v>
      </c>
      <c r="AP6350" s="18">
        <f>SUM(AI6350:AO6350)</f>
        <v>519.02481</v>
      </c>
    </row>
    <row r="6351" ht="20.35" customHeight="1">
      <c r="A6351" t="s" s="28">
        <v>4278</v>
      </c>
      <c r="B6351" s="15">
        <v>44770</v>
      </c>
      <c r="C6351" s="16"/>
      <c r="D6351" s="16"/>
      <c r="E6351" s="31"/>
      <c r="F6351" s="31"/>
      <c r="G6351" s="16"/>
      <c r="H6351" s="16"/>
      <c r="I6351" s="16"/>
      <c r="J6351" s="16"/>
      <c r="K6351" s="16"/>
      <c r="L6351" s="16"/>
      <c r="M6351" s="16"/>
      <c r="N6351" s="16"/>
      <c r="O6351" s="17">
        <v>2</v>
      </c>
      <c r="P6351" s="16"/>
      <c r="Q6351" s="16"/>
      <c r="R6351" s="16"/>
      <c r="S6351" s="16"/>
      <c r="T6351" s="16"/>
      <c r="U6351" s="16"/>
      <c r="V6351" s="16"/>
      <c r="W6351" s="16"/>
      <c r="X6351" s="16"/>
      <c r="Y6351" s="16"/>
      <c r="Z6351" s="16"/>
      <c r="AA6351" s="16"/>
      <c r="AB6351" s="16"/>
      <c r="AC6351" s="16"/>
      <c r="AD6351" s="16"/>
      <c r="AE6351" s="16"/>
      <c r="AF6351" s="16"/>
      <c r="AG6351" s="16"/>
      <c r="AH6351" s="16"/>
      <c r="AI6351" s="18">
        <v>3749</v>
      </c>
      <c r="AJ6351" s="22">
        <v>0</v>
      </c>
      <c r="AK6351" s="22">
        <v>0</v>
      </c>
      <c r="AL6351" s="22">
        <v>0</v>
      </c>
      <c r="AM6351" s="22">
        <v>0</v>
      </c>
      <c r="AN6351" s="22">
        <v>0</v>
      </c>
      <c r="AO6351" s="22">
        <v>0</v>
      </c>
      <c r="AP6351" s="18">
        <f>SUM(AI6351:AO6351)</f>
        <v>3749</v>
      </c>
    </row>
    <row r="6352" ht="20.35" customHeight="1">
      <c r="A6352" t="s" s="28">
        <v>4656</v>
      </c>
      <c r="B6352" s="15">
        <v>44770</v>
      </c>
      <c r="C6352" s="16"/>
      <c r="D6352" s="16"/>
      <c r="E6352" s="31"/>
      <c r="F6352" s="31"/>
      <c r="G6352" s="16"/>
      <c r="H6352" s="16"/>
      <c r="I6352" s="16"/>
      <c r="J6352" s="16"/>
      <c r="K6352" s="16"/>
      <c r="L6352" s="16"/>
      <c r="M6352" s="16"/>
      <c r="N6352" s="16"/>
      <c r="O6352" s="16"/>
      <c r="P6352" s="16"/>
      <c r="Q6352" s="16"/>
      <c r="R6352" s="16"/>
      <c r="S6352" s="16"/>
      <c r="T6352" s="16"/>
      <c r="U6352" s="16"/>
      <c r="V6352" s="16"/>
      <c r="W6352" s="16"/>
      <c r="X6352" s="17">
        <v>2</v>
      </c>
      <c r="Y6352" s="16"/>
      <c r="Z6352" s="16"/>
      <c r="AA6352" s="16"/>
      <c r="AB6352" s="16"/>
      <c r="AC6352" s="16"/>
      <c r="AD6352" s="16"/>
      <c r="AE6352" s="16"/>
      <c r="AF6352" s="16"/>
      <c r="AG6352" s="16"/>
      <c r="AH6352" s="16"/>
      <c r="AI6352" s="18">
        <v>219.98</v>
      </c>
      <c r="AJ6352" s="22">
        <f>AI6352*-0.029+-0.3</f>
        <v>-6.67942</v>
      </c>
      <c r="AK6352" s="22">
        <v>0</v>
      </c>
      <c r="AL6352" s="22">
        <v>0</v>
      </c>
      <c r="AM6352" s="22">
        <v>0</v>
      </c>
      <c r="AN6352" s="22">
        <v>-10.95</v>
      </c>
      <c r="AO6352" s="22">
        <v>0</v>
      </c>
      <c r="AP6352" s="18">
        <f>SUM(AI6352:AO6352)</f>
        <v>202.35058</v>
      </c>
    </row>
    <row r="6353" ht="20.35" customHeight="1">
      <c r="A6353" t="s" s="28">
        <v>4575</v>
      </c>
      <c r="B6353" s="15">
        <v>44770</v>
      </c>
      <c r="C6353" s="16"/>
      <c r="D6353" s="16"/>
      <c r="E6353" s="31"/>
      <c r="F6353" s="31"/>
      <c r="G6353" s="16"/>
      <c r="H6353" s="16"/>
      <c r="I6353" s="16"/>
      <c r="J6353" s="16"/>
      <c r="K6353" s="16"/>
      <c r="L6353" s="16"/>
      <c r="M6353" s="16"/>
      <c r="N6353" s="16"/>
      <c r="O6353" s="16"/>
      <c r="P6353" s="16"/>
      <c r="Q6353" s="16"/>
      <c r="R6353" s="16"/>
      <c r="S6353" s="17">
        <v>1</v>
      </c>
      <c r="T6353" s="16"/>
      <c r="U6353" s="16"/>
      <c r="V6353" s="16"/>
      <c r="W6353" s="16"/>
      <c r="X6353" s="17">
        <v>1</v>
      </c>
      <c r="Y6353" s="16"/>
      <c r="Z6353" s="17">
        <v>2</v>
      </c>
      <c r="AA6353" s="16"/>
      <c r="AB6353" s="16"/>
      <c r="AC6353" s="16"/>
      <c r="AD6353" s="16"/>
      <c r="AE6353" s="16"/>
      <c r="AF6353" s="16"/>
      <c r="AG6353" s="16"/>
      <c r="AH6353" s="16"/>
      <c r="AI6353" s="18">
        <v>619.96</v>
      </c>
      <c r="AJ6353" s="22">
        <f>AI6353*-0.029+-0.3</f>
        <v>-18.27884</v>
      </c>
      <c r="AK6353" s="22">
        <v>0</v>
      </c>
      <c r="AL6353" s="22">
        <v>0</v>
      </c>
      <c r="AM6353" s="22">
        <v>0</v>
      </c>
      <c r="AN6353" s="22">
        <v>-14.48</v>
      </c>
      <c r="AO6353" s="22">
        <v>0</v>
      </c>
      <c r="AP6353" s="18">
        <f>SUM(AI6353:AO6353)</f>
        <v>587.20116</v>
      </c>
    </row>
    <row r="6354" ht="20.35" customHeight="1">
      <c r="A6354" t="s" s="28">
        <v>4657</v>
      </c>
      <c r="B6354" s="15">
        <v>44771</v>
      </c>
      <c r="C6354" s="17">
        <v>1</v>
      </c>
      <c r="D6354" s="16"/>
      <c r="E6354" s="59">
        <v>1</v>
      </c>
      <c r="F6354" s="31"/>
      <c r="G6354" s="16"/>
      <c r="H6354" s="16"/>
      <c r="I6354" s="16"/>
      <c r="J6354" s="16"/>
      <c r="K6354" s="16"/>
      <c r="L6354" s="16"/>
      <c r="M6354" s="16"/>
      <c r="N6354" s="16"/>
      <c r="O6354" s="16"/>
      <c r="P6354" s="16"/>
      <c r="Q6354" s="16"/>
      <c r="R6354" s="16"/>
      <c r="S6354" s="16"/>
      <c r="T6354" s="16"/>
      <c r="U6354" s="16"/>
      <c r="V6354" s="16"/>
      <c r="W6354" s="16"/>
      <c r="X6354" s="16"/>
      <c r="Y6354" s="16"/>
      <c r="Z6354" s="16"/>
      <c r="AA6354" s="16"/>
      <c r="AB6354" s="16"/>
      <c r="AC6354" s="16"/>
      <c r="AD6354" s="16"/>
      <c r="AE6354" s="16"/>
      <c r="AF6354" s="16"/>
      <c r="AG6354" s="16"/>
      <c r="AH6354" s="16"/>
      <c r="AI6354" s="18">
        <v>652.49</v>
      </c>
      <c r="AJ6354" s="22">
        <f>AI6354*-0.029+-0.3</f>
        <v>-19.22221</v>
      </c>
      <c r="AK6354" s="22">
        <v>0</v>
      </c>
      <c r="AL6354" s="22">
        <v>0</v>
      </c>
      <c r="AM6354" s="22">
        <v>0</v>
      </c>
      <c r="AN6354" s="22">
        <v>-16.65</v>
      </c>
      <c r="AO6354" s="22">
        <v>0</v>
      </c>
      <c r="AP6354" s="18">
        <f>SUM(AI6354:AO6354)</f>
        <v>616.61779</v>
      </c>
    </row>
    <row r="6355" ht="20.35" customHeight="1">
      <c r="A6355" t="s" s="28">
        <v>4658</v>
      </c>
      <c r="B6355" s="15">
        <v>44771</v>
      </c>
      <c r="C6355" s="16"/>
      <c r="D6355" s="16"/>
      <c r="E6355" s="31"/>
      <c r="F6355" s="31"/>
      <c r="G6355" s="16"/>
      <c r="H6355" s="16"/>
      <c r="I6355" s="16"/>
      <c r="J6355" s="16"/>
      <c r="K6355" s="16"/>
      <c r="L6355" s="16"/>
      <c r="M6355" s="16"/>
      <c r="N6355" s="16"/>
      <c r="O6355" s="16"/>
      <c r="P6355" s="16"/>
      <c r="Q6355" s="16"/>
      <c r="R6355" s="16"/>
      <c r="S6355" s="16"/>
      <c r="T6355" s="16"/>
      <c r="U6355" s="16"/>
      <c r="V6355" s="16"/>
      <c r="W6355" s="16"/>
      <c r="X6355" s="16"/>
      <c r="Y6355" s="16"/>
      <c r="Z6355" s="17">
        <v>2</v>
      </c>
      <c r="AA6355" s="16"/>
      <c r="AB6355" s="16"/>
      <c r="AC6355" s="16"/>
      <c r="AD6355" s="16"/>
      <c r="AE6355" s="16"/>
      <c r="AF6355" s="16"/>
      <c r="AG6355" s="16"/>
      <c r="AH6355" s="16"/>
      <c r="AI6355" s="18">
        <v>109.97</v>
      </c>
      <c r="AJ6355" s="22">
        <v>0</v>
      </c>
      <c r="AK6355" s="22">
        <v>0</v>
      </c>
      <c r="AL6355" s="22">
        <f>AI6355*-0.029-0.3</f>
        <v>-3.48913</v>
      </c>
      <c r="AM6355" s="22">
        <v>0</v>
      </c>
      <c r="AN6355" s="22">
        <v>-10.95</v>
      </c>
      <c r="AO6355" s="22">
        <v>0</v>
      </c>
      <c r="AP6355" s="18">
        <f>SUM(AI6355:AO6355)</f>
        <v>95.53086999999999</v>
      </c>
    </row>
    <row r="6356" ht="20.35" customHeight="1">
      <c r="A6356" t="s" s="28">
        <v>4659</v>
      </c>
      <c r="B6356" s="15">
        <v>44771</v>
      </c>
      <c r="C6356" s="16"/>
      <c r="D6356" s="16"/>
      <c r="E6356" s="31"/>
      <c r="F6356" s="31"/>
      <c r="G6356" s="16"/>
      <c r="H6356" s="16"/>
      <c r="I6356" s="17">
        <v>4</v>
      </c>
      <c r="J6356" s="31"/>
      <c r="K6356" s="16"/>
      <c r="L6356" s="16"/>
      <c r="M6356" s="16"/>
      <c r="N6356" s="16"/>
      <c r="O6356" s="16"/>
      <c r="P6356" s="16"/>
      <c r="Q6356" s="16"/>
      <c r="R6356" s="16"/>
      <c r="S6356" s="16"/>
      <c r="T6356" s="16"/>
      <c r="U6356" s="16"/>
      <c r="V6356" s="16"/>
      <c r="W6356" s="16"/>
      <c r="X6356" s="17">
        <v>3</v>
      </c>
      <c r="Y6356" s="16"/>
      <c r="Z6356" s="16"/>
      <c r="AA6356" s="17">
        <v>4</v>
      </c>
      <c r="AB6356" s="16"/>
      <c r="AC6356" s="16"/>
      <c r="AD6356" s="16"/>
      <c r="AE6356" s="16"/>
      <c r="AF6356" s="16"/>
      <c r="AG6356" s="16"/>
      <c r="AH6356" s="16"/>
      <c r="AI6356" s="18">
        <v>6285.64</v>
      </c>
      <c r="AJ6356" s="22">
        <f>AI6356*-0.029+-0.3</f>
        <v>-182.58356</v>
      </c>
      <c r="AK6356" s="22">
        <v>0</v>
      </c>
      <c r="AL6356" s="22">
        <v>0</v>
      </c>
      <c r="AM6356" s="22">
        <v>0</v>
      </c>
      <c r="AN6356" s="22">
        <v>-42.88</v>
      </c>
      <c r="AO6356" s="22">
        <v>-505.74</v>
      </c>
      <c r="AP6356" s="18">
        <f>SUM(AI6356:AO6356)</f>
        <v>5554.43644</v>
      </c>
    </row>
    <row r="6357" ht="20.35" customHeight="1">
      <c r="A6357" t="s" s="28">
        <v>4660</v>
      </c>
      <c r="B6357" s="15">
        <v>44771</v>
      </c>
      <c r="C6357" s="16"/>
      <c r="D6357" s="16"/>
      <c r="E6357" s="31"/>
      <c r="F6357" s="31"/>
      <c r="G6357" s="16"/>
      <c r="H6357" s="16"/>
      <c r="I6357" s="16"/>
      <c r="J6357" s="16"/>
      <c r="K6357" s="16"/>
      <c r="L6357" s="16"/>
      <c r="M6357" s="16"/>
      <c r="N6357" s="16"/>
      <c r="O6357" s="16"/>
      <c r="P6357" s="16"/>
      <c r="Q6357" s="16"/>
      <c r="R6357" s="16"/>
      <c r="S6357" s="16"/>
      <c r="T6357" s="16"/>
      <c r="U6357" s="16"/>
      <c r="V6357" s="16"/>
      <c r="W6357" s="16"/>
      <c r="X6357" s="16"/>
      <c r="Y6357" s="16"/>
      <c r="Z6357" s="16"/>
      <c r="AA6357" s="16"/>
      <c r="AB6357" s="16"/>
      <c r="AC6357" s="16"/>
      <c r="AD6357" s="16"/>
      <c r="AE6357" s="16"/>
      <c r="AF6357" s="16"/>
      <c r="AG6357" s="16"/>
      <c r="AH6357" s="16"/>
      <c r="AI6357" s="18">
        <v>69.97</v>
      </c>
      <c r="AJ6357" s="22">
        <f>AI6357*-0.029+-0.3</f>
        <v>-2.32913</v>
      </c>
      <c r="AK6357" s="22">
        <v>0</v>
      </c>
      <c r="AL6357" s="22">
        <v>0</v>
      </c>
      <c r="AM6357" s="22">
        <v>0</v>
      </c>
      <c r="AN6357" s="22">
        <v>-8.75</v>
      </c>
      <c r="AO6357" s="22">
        <v>0</v>
      </c>
      <c r="AP6357" s="18">
        <f>SUM(AI6357:AO6357)</f>
        <v>58.89087</v>
      </c>
    </row>
    <row r="6358" ht="20.35" customHeight="1">
      <c r="A6358" t="s" s="28">
        <v>4374</v>
      </c>
      <c r="B6358" s="15">
        <v>44773</v>
      </c>
      <c r="C6358" s="16"/>
      <c r="D6358" s="16"/>
      <c r="E6358" s="31"/>
      <c r="F6358" s="31"/>
      <c r="G6358" s="16"/>
      <c r="H6358" s="16"/>
      <c r="I6358" s="16"/>
      <c r="J6358" s="16"/>
      <c r="K6358" s="16"/>
      <c r="L6358" s="16"/>
      <c r="M6358" s="16"/>
      <c r="N6358" s="16"/>
      <c r="O6358" s="16"/>
      <c r="P6358" s="16"/>
      <c r="Q6358" s="16"/>
      <c r="R6358" s="16"/>
      <c r="S6358" s="16"/>
      <c r="T6358" s="16"/>
      <c r="U6358" s="16"/>
      <c r="V6358" s="16"/>
      <c r="W6358" s="16"/>
      <c r="X6358" s="17">
        <v>3</v>
      </c>
      <c r="Y6358" s="16"/>
      <c r="Z6358" s="16"/>
      <c r="AA6358" s="16"/>
      <c r="AB6358" s="16"/>
      <c r="AC6358" s="16"/>
      <c r="AD6358" s="16"/>
      <c r="AE6358" s="16"/>
      <c r="AF6358" s="16"/>
      <c r="AG6358" s="16"/>
      <c r="AH6358" s="16"/>
      <c r="AI6358" s="18">
        <v>359.97</v>
      </c>
      <c r="AJ6358" s="22">
        <v>0</v>
      </c>
      <c r="AK6358" s="22">
        <v>0</v>
      </c>
      <c r="AL6358" s="22">
        <f>AI6358*-0.029-0.3</f>
        <v>-10.73913</v>
      </c>
      <c r="AM6358" s="22">
        <v>0</v>
      </c>
      <c r="AN6358" s="22">
        <v>-10.95</v>
      </c>
      <c r="AO6358" s="22">
        <v>0</v>
      </c>
      <c r="AP6358" s="18">
        <f>SUM(AI6358:AO6358)</f>
        <v>338.28087</v>
      </c>
    </row>
    <row r="6359" ht="20.35" customHeight="1">
      <c r="A6359" t="s" s="28">
        <v>3407</v>
      </c>
      <c r="B6359" s="15">
        <v>44774</v>
      </c>
      <c r="C6359" s="16"/>
      <c r="D6359" s="16"/>
      <c r="E6359" s="31"/>
      <c r="F6359" s="31"/>
      <c r="G6359" s="16"/>
      <c r="H6359" s="16"/>
      <c r="I6359" s="16"/>
      <c r="J6359" s="16"/>
      <c r="K6359" s="16"/>
      <c r="L6359" s="16"/>
      <c r="M6359" s="16"/>
      <c r="N6359" s="16"/>
      <c r="O6359" s="16"/>
      <c r="P6359" s="16"/>
      <c r="Q6359" s="16"/>
      <c r="R6359" s="16"/>
      <c r="S6359" s="16"/>
      <c r="T6359" s="16"/>
      <c r="U6359" s="16"/>
      <c r="V6359" s="16"/>
      <c r="W6359" s="16"/>
      <c r="X6359" s="16"/>
      <c r="Y6359" s="16"/>
      <c r="Z6359" s="16"/>
      <c r="AA6359" s="16"/>
      <c r="AB6359" s="16"/>
      <c r="AC6359" s="16"/>
      <c r="AD6359" s="16"/>
      <c r="AE6359" s="16"/>
      <c r="AF6359" s="16"/>
      <c r="AG6359" s="16"/>
      <c r="AH6359" s="16"/>
      <c r="AI6359" s="18">
        <v>1400</v>
      </c>
      <c r="AJ6359" s="22">
        <f>AI6359*-0.029+-0.3</f>
        <v>-40.9</v>
      </c>
      <c r="AK6359" s="22">
        <v>0</v>
      </c>
      <c r="AL6359" s="22">
        <v>0</v>
      </c>
      <c r="AM6359" s="22">
        <v>0</v>
      </c>
      <c r="AN6359" s="22">
        <v>-55</v>
      </c>
      <c r="AO6359" s="22">
        <v>0</v>
      </c>
      <c r="AP6359" s="18">
        <f>SUM(AI6359:AO6359)</f>
        <v>1304.1</v>
      </c>
    </row>
    <row r="6360" ht="20.35" customHeight="1">
      <c r="A6360" t="s" s="28">
        <v>4181</v>
      </c>
      <c r="B6360" s="15">
        <v>44774</v>
      </c>
      <c r="C6360" s="17">
        <v>1</v>
      </c>
      <c r="D6360" s="16"/>
      <c r="E6360" s="31"/>
      <c r="F6360" s="31"/>
      <c r="G6360" s="16"/>
      <c r="H6360" s="16"/>
      <c r="I6360" s="16"/>
      <c r="J6360" s="16"/>
      <c r="K6360" s="16"/>
      <c r="L6360" s="16"/>
      <c r="M6360" s="16"/>
      <c r="N6360" s="16"/>
      <c r="O6360" s="16"/>
      <c r="P6360" s="16"/>
      <c r="Q6360" s="16"/>
      <c r="R6360" s="16"/>
      <c r="S6360" s="16"/>
      <c r="T6360" s="16"/>
      <c r="U6360" s="16"/>
      <c r="V6360" s="16"/>
      <c r="W6360" s="16"/>
      <c r="X6360" s="16"/>
      <c r="Y6360" s="16"/>
      <c r="Z6360" s="16"/>
      <c r="AA6360" s="16"/>
      <c r="AB6360" s="16"/>
      <c r="AC6360" s="16"/>
      <c r="AD6360" s="16"/>
      <c r="AE6360" s="16"/>
      <c r="AF6360" s="16"/>
      <c r="AG6360" s="16"/>
      <c r="AH6360" s="16"/>
      <c r="AI6360" s="18">
        <v>399.99</v>
      </c>
      <c r="AJ6360" s="22">
        <f>AI6360*-0.029+-0.3</f>
        <v>-11.89971</v>
      </c>
      <c r="AK6360" s="22">
        <v>0</v>
      </c>
      <c r="AL6360" s="22">
        <v>0</v>
      </c>
      <c r="AM6360" s="22">
        <v>0</v>
      </c>
      <c r="AN6360" s="22">
        <v>-14.82</v>
      </c>
      <c r="AO6360" s="22">
        <v>0</v>
      </c>
      <c r="AP6360" s="18">
        <f>SUM(AI6360:AO6360)</f>
        <v>373.27029</v>
      </c>
    </row>
    <row r="6361" ht="20.35" customHeight="1">
      <c r="A6361" t="s" s="28">
        <v>4661</v>
      </c>
      <c r="B6361" s="15">
        <v>44774</v>
      </c>
      <c r="C6361" s="16"/>
      <c r="D6361" s="16"/>
      <c r="E6361" s="31"/>
      <c r="F6361" s="31"/>
      <c r="G6361" s="16"/>
      <c r="H6361" s="16"/>
      <c r="I6361" s="16"/>
      <c r="J6361" s="16"/>
      <c r="K6361" s="16"/>
      <c r="L6361" s="16"/>
      <c r="M6361" s="16"/>
      <c r="N6361" s="16"/>
      <c r="O6361" s="16"/>
      <c r="P6361" s="16"/>
      <c r="Q6361" s="16"/>
      <c r="R6361" s="16"/>
      <c r="S6361" s="17">
        <v>1</v>
      </c>
      <c r="T6361" s="16"/>
      <c r="U6361" s="16"/>
      <c r="V6361" s="16"/>
      <c r="W6361" s="16"/>
      <c r="X6361" s="16"/>
      <c r="Y6361" s="16"/>
      <c r="Z6361" s="16"/>
      <c r="AA6361" s="16"/>
      <c r="AB6361" s="16"/>
      <c r="AC6361" s="16"/>
      <c r="AD6361" s="16"/>
      <c r="AE6361" s="16"/>
      <c r="AF6361" s="16"/>
      <c r="AG6361" s="16"/>
      <c r="AH6361" s="16"/>
      <c r="AI6361" s="18">
        <v>445.64</v>
      </c>
      <c r="AJ6361" s="22">
        <f>AI6361*-0.029+-0.3</f>
        <v>-13.22356</v>
      </c>
      <c r="AK6361" s="22">
        <v>0</v>
      </c>
      <c r="AL6361" s="22">
        <v>0</v>
      </c>
      <c r="AM6361" s="22">
        <v>0</v>
      </c>
      <c r="AN6361" s="22">
        <v>-31</v>
      </c>
      <c r="AO6361" s="22">
        <v>0</v>
      </c>
      <c r="AP6361" s="18">
        <f>SUM(AI6361:AO6361)</f>
        <v>401.41644</v>
      </c>
    </row>
    <row r="6362" ht="20.35" customHeight="1">
      <c r="A6362" t="s" s="28">
        <v>4304</v>
      </c>
      <c r="B6362" s="15">
        <v>44775</v>
      </c>
      <c r="C6362" s="17">
        <v>1</v>
      </c>
      <c r="D6362" s="16"/>
      <c r="E6362" s="31"/>
      <c r="F6362" s="31"/>
      <c r="G6362" s="16"/>
      <c r="H6362" s="16"/>
      <c r="I6362" s="16"/>
      <c r="J6362" s="16"/>
      <c r="K6362" s="16"/>
      <c r="L6362" s="16"/>
      <c r="M6362" s="16"/>
      <c r="N6362" s="16"/>
      <c r="O6362" s="16"/>
      <c r="P6362" s="16"/>
      <c r="Q6362" s="16"/>
      <c r="R6362" s="16"/>
      <c r="S6362" s="16"/>
      <c r="T6362" s="16"/>
      <c r="U6362" s="16"/>
      <c r="V6362" s="16"/>
      <c r="W6362" s="16"/>
      <c r="X6362" s="16"/>
      <c r="Y6362" s="16"/>
      <c r="Z6362" s="17">
        <v>1</v>
      </c>
      <c r="AA6362" s="16"/>
      <c r="AB6362" s="16"/>
      <c r="AC6362" s="16"/>
      <c r="AD6362" s="16"/>
      <c r="AE6362" s="16"/>
      <c r="AF6362" s="16"/>
      <c r="AG6362" s="16"/>
      <c r="AH6362" s="16"/>
      <c r="AI6362" s="18">
        <v>449.98</v>
      </c>
      <c r="AJ6362" s="22">
        <v>0</v>
      </c>
      <c r="AK6362" s="22">
        <f>AI6362*-0.029+-0.3</f>
        <v>-13.34942</v>
      </c>
      <c r="AL6362" s="22">
        <v>0</v>
      </c>
      <c r="AM6362" s="22">
        <v>0</v>
      </c>
      <c r="AN6362" s="22">
        <v>-15.85</v>
      </c>
      <c r="AO6362" s="22">
        <v>0</v>
      </c>
      <c r="AP6362" s="18">
        <f>SUM(AI6362:AO6362)</f>
        <v>420.78058</v>
      </c>
    </row>
    <row r="6363" ht="20.35" customHeight="1">
      <c r="A6363" t="s" s="28">
        <v>4662</v>
      </c>
      <c r="B6363" s="15">
        <v>44775</v>
      </c>
      <c r="C6363" s="16"/>
      <c r="D6363" s="16"/>
      <c r="E6363" s="31"/>
      <c r="F6363" s="31"/>
      <c r="G6363" s="16"/>
      <c r="H6363" s="16"/>
      <c r="I6363" s="16"/>
      <c r="J6363" s="16"/>
      <c r="K6363" s="16"/>
      <c r="L6363" s="16"/>
      <c r="M6363" s="16"/>
      <c r="N6363" s="16"/>
      <c r="O6363" s="16"/>
      <c r="P6363" s="16"/>
      <c r="Q6363" s="16"/>
      <c r="R6363" s="16"/>
      <c r="S6363" s="16"/>
      <c r="T6363" s="16"/>
      <c r="U6363" s="16"/>
      <c r="V6363" s="16"/>
      <c r="W6363" s="16"/>
      <c r="X6363" s="16"/>
      <c r="Y6363" s="16"/>
      <c r="Z6363" s="16"/>
      <c r="AA6363" s="17">
        <v>3</v>
      </c>
      <c r="AB6363" s="16"/>
      <c r="AC6363" s="16"/>
      <c r="AD6363" s="16"/>
      <c r="AE6363" s="16"/>
      <c r="AF6363" s="16"/>
      <c r="AG6363" s="16"/>
      <c r="AH6363" s="16"/>
      <c r="AI6363" s="18">
        <v>179.97</v>
      </c>
      <c r="AJ6363" s="22">
        <f>AI6363*-0.029+-0.3</f>
        <v>-5.51913</v>
      </c>
      <c r="AK6363" s="22">
        <v>0</v>
      </c>
      <c r="AL6363" s="22">
        <v>0</v>
      </c>
      <c r="AM6363" s="22">
        <v>0</v>
      </c>
      <c r="AN6363" s="22">
        <v>-10.58</v>
      </c>
      <c r="AO6363" s="22">
        <v>0</v>
      </c>
      <c r="AP6363" s="18">
        <f>SUM(AI6363:AO6363)</f>
        <v>163.87087</v>
      </c>
    </row>
    <row r="6364" ht="20.35" customHeight="1">
      <c r="A6364" t="s" s="28">
        <v>1759</v>
      </c>
      <c r="B6364" s="15">
        <v>44775</v>
      </c>
      <c r="C6364" s="16"/>
      <c r="D6364" s="16"/>
      <c r="E6364" s="31"/>
      <c r="F6364" s="31"/>
      <c r="G6364" s="16"/>
      <c r="H6364" s="16"/>
      <c r="I6364" s="16"/>
      <c r="J6364" s="16"/>
      <c r="K6364" s="16"/>
      <c r="L6364" s="16"/>
      <c r="M6364" s="16"/>
      <c r="N6364" s="16"/>
      <c r="O6364" s="16"/>
      <c r="P6364" s="16"/>
      <c r="Q6364" s="16"/>
      <c r="R6364" s="16"/>
      <c r="S6364" s="16"/>
      <c r="T6364" s="16"/>
      <c r="U6364" s="16"/>
      <c r="V6364" s="16"/>
      <c r="W6364" s="16"/>
      <c r="X6364" s="16"/>
      <c r="Y6364" s="16"/>
      <c r="Z6364" s="16"/>
      <c r="AA6364" s="16"/>
      <c r="AB6364" s="16"/>
      <c r="AC6364" s="16"/>
      <c r="AD6364" s="16"/>
      <c r="AE6364" s="16"/>
      <c r="AF6364" s="16"/>
      <c r="AG6364" s="16"/>
      <c r="AH6364" s="16"/>
      <c r="AI6364" s="18">
        <v>82.17</v>
      </c>
      <c r="AJ6364" s="22">
        <f>AI6364*-0.029+-0.3</f>
        <v>-2.68293</v>
      </c>
      <c r="AK6364" s="22">
        <v>0</v>
      </c>
      <c r="AL6364" s="22">
        <v>0</v>
      </c>
      <c r="AM6364" s="22">
        <v>0</v>
      </c>
      <c r="AN6364" s="22">
        <v>-8.75</v>
      </c>
      <c r="AO6364" s="22">
        <v>0</v>
      </c>
      <c r="AP6364" s="18">
        <f>SUM(AI6364:AO6364)</f>
        <v>70.73707</v>
      </c>
    </row>
    <row r="6365" ht="20.35" customHeight="1">
      <c r="A6365" t="s" s="28">
        <v>4663</v>
      </c>
      <c r="B6365" s="15">
        <v>44775</v>
      </c>
      <c r="C6365" s="16"/>
      <c r="D6365" s="16"/>
      <c r="E6365" s="31"/>
      <c r="F6365" s="31"/>
      <c r="G6365" s="16"/>
      <c r="H6365" s="16"/>
      <c r="I6365" s="16"/>
      <c r="J6365" s="16"/>
      <c r="K6365" s="16"/>
      <c r="L6365" s="17">
        <v>1</v>
      </c>
      <c r="M6365" s="16"/>
      <c r="N6365" s="16"/>
      <c r="O6365" s="16"/>
      <c r="P6365" s="16"/>
      <c r="Q6365" s="16"/>
      <c r="R6365" s="16"/>
      <c r="S6365" s="17">
        <v>1</v>
      </c>
      <c r="T6365" s="16"/>
      <c r="U6365" s="16"/>
      <c r="V6365" s="16"/>
      <c r="W6365" s="16"/>
      <c r="X6365" s="16"/>
      <c r="Y6365" s="16"/>
      <c r="Z6365" s="16"/>
      <c r="AA6365" s="16"/>
      <c r="AB6365" s="16"/>
      <c r="AC6365" s="16"/>
      <c r="AD6365" s="16"/>
      <c r="AE6365" s="16"/>
      <c r="AF6365" s="16"/>
      <c r="AG6365" s="16"/>
      <c r="AH6365" s="16"/>
      <c r="AI6365" s="18">
        <v>1349.98</v>
      </c>
      <c r="AJ6365" s="22">
        <f>AI6365*-0.029+-0.3</f>
        <v>-39.44942</v>
      </c>
      <c r="AK6365" s="22">
        <v>0</v>
      </c>
      <c r="AL6365" s="22">
        <v>0</v>
      </c>
      <c r="AM6365" s="22">
        <v>0</v>
      </c>
      <c r="AN6365" s="22">
        <v>-25.77</v>
      </c>
      <c r="AO6365" s="22">
        <v>0</v>
      </c>
      <c r="AP6365" s="18">
        <f>SUM(AI6365:AO6365)</f>
        <v>1284.76058</v>
      </c>
    </row>
    <row r="6366" ht="20.35" customHeight="1">
      <c r="A6366" t="s" s="28">
        <v>4664</v>
      </c>
      <c r="B6366" s="15">
        <v>44775</v>
      </c>
      <c r="C6366" s="16"/>
      <c r="D6366" s="16"/>
      <c r="E6366" s="31"/>
      <c r="F6366" s="31"/>
      <c r="G6366" s="16"/>
      <c r="H6366" s="16"/>
      <c r="I6366" s="16"/>
      <c r="J6366" s="16"/>
      <c r="K6366" s="16"/>
      <c r="L6366" s="16"/>
      <c r="M6366" s="16"/>
      <c r="N6366" s="16"/>
      <c r="O6366" s="16"/>
      <c r="P6366" s="16"/>
      <c r="Q6366" s="16"/>
      <c r="R6366" s="16"/>
      <c r="S6366" s="16"/>
      <c r="T6366" s="16"/>
      <c r="U6366" s="16"/>
      <c r="V6366" s="16"/>
      <c r="W6366" s="16"/>
      <c r="X6366" s="16"/>
      <c r="Y6366" s="16"/>
      <c r="Z6366" s="16"/>
      <c r="AA6366" s="16"/>
      <c r="AB6366" s="16"/>
      <c r="AC6366" s="16"/>
      <c r="AD6366" s="16"/>
      <c r="AE6366" s="16"/>
      <c r="AF6366" s="16"/>
      <c r="AG6366" s="16"/>
      <c r="AH6366" s="16"/>
      <c r="AI6366" s="18">
        <v>90</v>
      </c>
      <c r="AJ6366" s="22">
        <f>AI6366*-0.029+-0.3</f>
        <v>-2.91</v>
      </c>
      <c r="AK6366" s="22">
        <v>0</v>
      </c>
      <c r="AL6366" s="22">
        <v>0</v>
      </c>
      <c r="AM6366" s="22">
        <v>0</v>
      </c>
      <c r="AN6366" s="22">
        <v>-8.75</v>
      </c>
      <c r="AO6366" s="22">
        <v>0</v>
      </c>
      <c r="AP6366" s="18">
        <f>SUM(AI6366:AO6366)</f>
        <v>78.34</v>
      </c>
    </row>
    <row r="6367" ht="20.35" customHeight="1">
      <c r="A6367" t="s" s="28">
        <v>4665</v>
      </c>
      <c r="B6367" s="15">
        <v>44775</v>
      </c>
      <c r="C6367" s="16"/>
      <c r="D6367" s="16"/>
      <c r="E6367" s="31"/>
      <c r="F6367" s="31"/>
      <c r="G6367" s="16"/>
      <c r="H6367" s="16"/>
      <c r="I6367" s="16"/>
      <c r="J6367" s="16"/>
      <c r="K6367" s="16"/>
      <c r="L6367" s="16"/>
      <c r="M6367" s="16"/>
      <c r="N6367" s="16"/>
      <c r="O6367" s="16"/>
      <c r="P6367" s="16"/>
      <c r="Q6367" s="16"/>
      <c r="R6367" s="16"/>
      <c r="S6367" s="16"/>
      <c r="T6367" s="16"/>
      <c r="U6367" s="16"/>
      <c r="V6367" s="16"/>
      <c r="W6367" s="16"/>
      <c r="X6367" s="16"/>
      <c r="Y6367" s="16"/>
      <c r="Z6367" s="17">
        <v>2</v>
      </c>
      <c r="AA6367" s="16"/>
      <c r="AB6367" s="16"/>
      <c r="AC6367" s="16"/>
      <c r="AD6367" s="16"/>
      <c r="AE6367" s="16"/>
      <c r="AF6367" s="16"/>
      <c r="AG6367" s="16"/>
      <c r="AH6367" s="16"/>
      <c r="AI6367" s="18">
        <v>109.97</v>
      </c>
      <c r="AJ6367" s="22">
        <f>AI6367*-0.029+-0.3</f>
        <v>-3.48913</v>
      </c>
      <c r="AK6367" s="22">
        <v>0</v>
      </c>
      <c r="AL6367" s="22">
        <v>0</v>
      </c>
      <c r="AM6367" s="22">
        <v>0</v>
      </c>
      <c r="AN6367" s="22">
        <v>-10.95</v>
      </c>
      <c r="AO6367" s="22">
        <v>0</v>
      </c>
      <c r="AP6367" s="18">
        <f>SUM(AI6367:AO6367)</f>
        <v>95.53086999999999</v>
      </c>
    </row>
    <row r="6368" ht="20.35" customHeight="1">
      <c r="A6368" t="s" s="28">
        <v>4666</v>
      </c>
      <c r="B6368" s="15">
        <v>44775</v>
      </c>
      <c r="C6368" s="16"/>
      <c r="D6368" s="16"/>
      <c r="E6368" s="31"/>
      <c r="F6368" s="31"/>
      <c r="G6368" s="16"/>
      <c r="H6368" s="16"/>
      <c r="I6368" s="16"/>
      <c r="J6368" s="16"/>
      <c r="K6368" s="16"/>
      <c r="L6368" s="16"/>
      <c r="M6368" s="16"/>
      <c r="N6368" s="16"/>
      <c r="O6368" s="16"/>
      <c r="P6368" s="16"/>
      <c r="Q6368" s="16"/>
      <c r="R6368" s="16"/>
      <c r="S6368" s="16"/>
      <c r="T6368" s="16"/>
      <c r="U6368" s="16"/>
      <c r="V6368" s="16"/>
      <c r="W6368" s="16"/>
      <c r="X6368" s="16"/>
      <c r="Y6368" s="16"/>
      <c r="Z6368" s="17">
        <v>2</v>
      </c>
      <c r="AA6368" s="16"/>
      <c r="AB6368" s="16"/>
      <c r="AC6368" s="16"/>
      <c r="AD6368" s="16"/>
      <c r="AE6368" s="16"/>
      <c r="AF6368" s="16"/>
      <c r="AG6368" s="16"/>
      <c r="AH6368" s="16"/>
      <c r="AI6368" s="18">
        <v>163.17</v>
      </c>
      <c r="AJ6368" s="22">
        <v>0</v>
      </c>
      <c r="AK6368" s="22">
        <v>0</v>
      </c>
      <c r="AL6368" s="22">
        <f>AI6368*-0.029-0.3</f>
        <v>-5.03193</v>
      </c>
      <c r="AM6368" s="22">
        <v>0</v>
      </c>
      <c r="AN6368" s="22">
        <v>-14.04</v>
      </c>
      <c r="AO6368" s="22">
        <v>-13.13</v>
      </c>
      <c r="AP6368" s="18">
        <f>SUM(AI6368:AO6368)</f>
        <v>130.96807</v>
      </c>
    </row>
    <row r="6369" ht="20.35" customHeight="1">
      <c r="A6369" t="s" s="28">
        <v>4223</v>
      </c>
      <c r="B6369" s="15">
        <v>44776</v>
      </c>
      <c r="C6369" s="17">
        <v>1</v>
      </c>
      <c r="D6369" s="16"/>
      <c r="E6369" s="31"/>
      <c r="F6369" s="31"/>
      <c r="G6369" s="16"/>
      <c r="H6369" s="16"/>
      <c r="I6369" s="16"/>
      <c r="J6369" s="16"/>
      <c r="K6369" s="16"/>
      <c r="L6369" s="16"/>
      <c r="M6369" s="16"/>
      <c r="N6369" s="16"/>
      <c r="O6369" s="16"/>
      <c r="P6369" s="16"/>
      <c r="Q6369" s="16"/>
      <c r="R6369" s="16"/>
      <c r="S6369" s="16"/>
      <c r="T6369" s="16"/>
      <c r="U6369" s="16"/>
      <c r="V6369" s="16"/>
      <c r="W6369" s="16"/>
      <c r="X6369" s="16"/>
      <c r="Y6369" s="16"/>
      <c r="Z6369" s="16"/>
      <c r="AA6369" s="16"/>
      <c r="AB6369" s="16"/>
      <c r="AC6369" s="16"/>
      <c r="AD6369" s="16"/>
      <c r="AE6369" s="16"/>
      <c r="AF6369" s="16"/>
      <c r="AG6369" s="16"/>
      <c r="AH6369" s="16"/>
      <c r="AI6369" s="18">
        <v>359.99</v>
      </c>
      <c r="AJ6369" s="22">
        <v>0</v>
      </c>
      <c r="AK6369" s="22">
        <v>0</v>
      </c>
      <c r="AL6369" s="22">
        <v>0</v>
      </c>
      <c r="AM6369" s="22">
        <v>0</v>
      </c>
      <c r="AN6369" s="22">
        <v>-14.82</v>
      </c>
      <c r="AO6369" s="22">
        <v>0</v>
      </c>
      <c r="AP6369" s="18">
        <f>SUM(AI6369:AO6369)</f>
        <v>345.17</v>
      </c>
    </row>
    <row r="6370" ht="20.35" customHeight="1">
      <c r="A6370" t="s" s="28">
        <v>1490</v>
      </c>
      <c r="B6370" s="15">
        <v>44776</v>
      </c>
      <c r="C6370" s="16"/>
      <c r="D6370" s="16"/>
      <c r="E6370" s="31"/>
      <c r="F6370" s="31"/>
      <c r="G6370" s="16"/>
      <c r="H6370" s="16"/>
      <c r="I6370" s="16"/>
      <c r="J6370" s="16"/>
      <c r="K6370" s="16"/>
      <c r="L6370" s="16"/>
      <c r="M6370" s="16"/>
      <c r="N6370" s="16"/>
      <c r="O6370" s="16"/>
      <c r="P6370" s="16"/>
      <c r="Q6370" s="16"/>
      <c r="R6370" s="16"/>
      <c r="S6370" s="16"/>
      <c r="T6370" s="16"/>
      <c r="U6370" s="16"/>
      <c r="V6370" s="16"/>
      <c r="W6370" s="16"/>
      <c r="X6370" s="16"/>
      <c r="Y6370" s="16"/>
      <c r="Z6370" s="16"/>
      <c r="AA6370" s="16"/>
      <c r="AB6370" s="16"/>
      <c r="AC6370" s="16"/>
      <c r="AD6370" s="16"/>
      <c r="AE6370" s="16"/>
      <c r="AF6370" s="16"/>
      <c r="AG6370" s="16"/>
      <c r="AH6370" s="16"/>
      <c r="AI6370" s="18">
        <v>499.8</v>
      </c>
      <c r="AJ6370" s="22">
        <v>0</v>
      </c>
      <c r="AK6370" s="22">
        <v>0</v>
      </c>
      <c r="AL6370" s="22">
        <v>0</v>
      </c>
      <c r="AM6370" s="22">
        <v>0</v>
      </c>
      <c r="AN6370" s="22">
        <v>0</v>
      </c>
      <c r="AO6370" s="22">
        <v>0</v>
      </c>
      <c r="AP6370" s="18">
        <f>SUM(AI6370:AO6370)</f>
        <v>499.8</v>
      </c>
    </row>
    <row r="6371" ht="20.35" customHeight="1">
      <c r="A6371" t="s" s="28">
        <v>4667</v>
      </c>
      <c r="B6371" s="15">
        <v>44776</v>
      </c>
      <c r="C6371" s="17">
        <v>1</v>
      </c>
      <c r="D6371" s="16"/>
      <c r="E6371" s="31"/>
      <c r="F6371" s="31"/>
      <c r="G6371" s="16"/>
      <c r="H6371" s="16"/>
      <c r="I6371" s="16"/>
      <c r="J6371" s="16"/>
      <c r="K6371" s="16"/>
      <c r="L6371" s="16"/>
      <c r="M6371" s="16"/>
      <c r="N6371" s="16"/>
      <c r="O6371" s="16"/>
      <c r="P6371" s="16"/>
      <c r="Q6371" s="16"/>
      <c r="R6371" s="16"/>
      <c r="S6371" s="16"/>
      <c r="T6371" s="16"/>
      <c r="U6371" s="16"/>
      <c r="V6371" s="16"/>
      <c r="W6371" s="16"/>
      <c r="X6371" s="16"/>
      <c r="Y6371" s="16"/>
      <c r="Z6371" s="16"/>
      <c r="AA6371" s="16"/>
      <c r="AB6371" s="16"/>
      <c r="AC6371" s="16"/>
      <c r="AD6371" s="16"/>
      <c r="AE6371" s="16"/>
      <c r="AF6371" s="16"/>
      <c r="AG6371" s="16"/>
      <c r="AH6371" s="16"/>
      <c r="AI6371" s="18">
        <v>349.99</v>
      </c>
      <c r="AJ6371" s="22">
        <f>AI6371*-0.029+-0.3</f>
        <v>-10.44971</v>
      </c>
      <c r="AK6371" s="22">
        <v>0</v>
      </c>
      <c r="AL6371" s="22">
        <v>0</v>
      </c>
      <c r="AM6371" s="22">
        <v>0</v>
      </c>
      <c r="AN6371" s="22">
        <v>-14.88</v>
      </c>
      <c r="AO6371" s="22">
        <v>0</v>
      </c>
      <c r="AP6371" s="18">
        <f>SUM(AI6371:AO6371)</f>
        <v>324.66029</v>
      </c>
    </row>
    <row r="6372" ht="20.35" customHeight="1">
      <c r="A6372" t="s" s="28">
        <v>4668</v>
      </c>
      <c r="B6372" s="15">
        <v>44776</v>
      </c>
      <c r="C6372" s="17">
        <v>1</v>
      </c>
      <c r="D6372" s="16"/>
      <c r="E6372" s="31"/>
      <c r="F6372" s="31"/>
      <c r="G6372" s="16"/>
      <c r="H6372" s="16"/>
      <c r="I6372" s="16"/>
      <c r="J6372" s="16"/>
      <c r="K6372" s="16"/>
      <c r="L6372" s="16"/>
      <c r="M6372" s="16"/>
      <c r="N6372" s="16"/>
      <c r="O6372" s="16"/>
      <c r="P6372" s="16"/>
      <c r="Q6372" s="16"/>
      <c r="R6372" s="16"/>
      <c r="S6372" s="16"/>
      <c r="T6372" s="16"/>
      <c r="U6372" s="16"/>
      <c r="V6372" s="16"/>
      <c r="W6372" s="16"/>
      <c r="X6372" s="16"/>
      <c r="Y6372" s="16"/>
      <c r="Z6372" s="16"/>
      <c r="AA6372" s="16"/>
      <c r="AB6372" s="16"/>
      <c r="AC6372" s="16"/>
      <c r="AD6372" s="16"/>
      <c r="AE6372" s="16"/>
      <c r="AF6372" s="16"/>
      <c r="AG6372" s="16"/>
      <c r="AH6372" s="16"/>
      <c r="AI6372" s="18">
        <v>399.99</v>
      </c>
      <c r="AJ6372" s="22">
        <f>AI6372*-0.029+-0.3</f>
        <v>-11.89971</v>
      </c>
      <c r="AK6372" s="22">
        <v>0</v>
      </c>
      <c r="AL6372" s="22">
        <v>0</v>
      </c>
      <c r="AM6372" s="22">
        <v>0</v>
      </c>
      <c r="AN6372" s="22">
        <v>-11.33</v>
      </c>
      <c r="AO6372" s="22">
        <v>0</v>
      </c>
      <c r="AP6372" s="18">
        <f>SUM(AI6372:AO6372)</f>
        <v>376.76029</v>
      </c>
    </row>
    <row r="6373" ht="20.35" customHeight="1">
      <c r="A6373" t="s" s="28">
        <v>2238</v>
      </c>
      <c r="B6373" s="15">
        <v>44776</v>
      </c>
      <c r="C6373" s="16"/>
      <c r="D6373" s="16"/>
      <c r="E6373" s="31"/>
      <c r="F6373" s="31"/>
      <c r="G6373" s="16"/>
      <c r="H6373" s="16"/>
      <c r="I6373" s="16"/>
      <c r="J6373" s="16"/>
      <c r="K6373" s="16"/>
      <c r="L6373" s="16"/>
      <c r="M6373" s="16"/>
      <c r="N6373" s="16"/>
      <c r="O6373" s="16"/>
      <c r="P6373" s="16"/>
      <c r="Q6373" s="16"/>
      <c r="R6373" s="16"/>
      <c r="S6373" s="16"/>
      <c r="T6373" s="16"/>
      <c r="U6373" s="16"/>
      <c r="V6373" s="16"/>
      <c r="W6373" s="16"/>
      <c r="X6373" s="16"/>
      <c r="Y6373" s="16"/>
      <c r="Z6373" s="16"/>
      <c r="AA6373" s="17">
        <v>1</v>
      </c>
      <c r="AB6373" s="16"/>
      <c r="AC6373" s="16"/>
      <c r="AD6373" s="16"/>
      <c r="AE6373" s="16"/>
      <c r="AF6373" s="16"/>
      <c r="AG6373" s="16"/>
      <c r="AH6373" s="16"/>
      <c r="AI6373" s="18">
        <v>69.98</v>
      </c>
      <c r="AJ6373" s="22">
        <v>0</v>
      </c>
      <c r="AK6373" s="22">
        <f>AI6373*-0.029+-0.3</f>
        <v>-2.32942</v>
      </c>
      <c r="AL6373" s="22">
        <v>0</v>
      </c>
      <c r="AM6373" s="22">
        <v>0</v>
      </c>
      <c r="AN6373" s="22">
        <v>-10.95</v>
      </c>
      <c r="AO6373" s="22">
        <v>0</v>
      </c>
      <c r="AP6373" s="18">
        <f>SUM(AI6373:AO6373)</f>
        <v>56.70058</v>
      </c>
    </row>
    <row r="6374" ht="20.35" customHeight="1">
      <c r="A6374" t="s" s="28">
        <v>4669</v>
      </c>
      <c r="B6374" s="15">
        <v>44776</v>
      </c>
      <c r="C6374" s="16"/>
      <c r="D6374" s="16"/>
      <c r="E6374" s="31"/>
      <c r="F6374" s="31"/>
      <c r="G6374" s="16"/>
      <c r="H6374" s="16"/>
      <c r="I6374" s="16"/>
      <c r="J6374" s="16"/>
      <c r="K6374" s="16"/>
      <c r="L6374" s="16"/>
      <c r="M6374" s="16"/>
      <c r="N6374" s="16"/>
      <c r="O6374" s="16"/>
      <c r="P6374" s="16"/>
      <c r="Q6374" s="16"/>
      <c r="R6374" s="16"/>
      <c r="S6374" s="17">
        <v>1</v>
      </c>
      <c r="T6374" s="16"/>
      <c r="U6374" s="16"/>
      <c r="V6374" s="16"/>
      <c r="W6374" s="16"/>
      <c r="X6374" s="16"/>
      <c r="Y6374" s="16"/>
      <c r="Z6374" s="16"/>
      <c r="AA6374" s="16"/>
      <c r="AB6374" s="16"/>
      <c r="AC6374" s="16"/>
      <c r="AD6374" s="16"/>
      <c r="AE6374" s="16"/>
      <c r="AF6374" s="16"/>
      <c r="AG6374" s="16"/>
      <c r="AH6374" s="16"/>
      <c r="AI6374" s="18">
        <v>414.99</v>
      </c>
      <c r="AJ6374" s="22">
        <f>AI6374*-0.029+-0.3</f>
        <v>-12.33471</v>
      </c>
      <c r="AK6374" s="22">
        <v>0</v>
      </c>
      <c r="AL6374" s="22">
        <v>0</v>
      </c>
      <c r="AM6374" s="22">
        <v>0</v>
      </c>
      <c r="AN6374" s="22">
        <v>-10.95</v>
      </c>
      <c r="AO6374" s="22">
        <v>0</v>
      </c>
      <c r="AP6374" s="18">
        <f>SUM(AI6374:AO6374)</f>
        <v>391.70529</v>
      </c>
    </row>
    <row r="6375" ht="20.35" customHeight="1">
      <c r="A6375" t="s" s="28">
        <v>4670</v>
      </c>
      <c r="B6375" s="15">
        <v>44776</v>
      </c>
      <c r="C6375" s="16"/>
      <c r="D6375" s="16"/>
      <c r="E6375" s="31"/>
      <c r="F6375" s="31"/>
      <c r="G6375" s="16"/>
      <c r="H6375" s="16"/>
      <c r="I6375" s="16"/>
      <c r="J6375" s="16"/>
      <c r="K6375" s="16"/>
      <c r="L6375" s="16"/>
      <c r="M6375" s="16"/>
      <c r="N6375" s="16"/>
      <c r="O6375" s="16"/>
      <c r="P6375" s="16"/>
      <c r="Q6375" s="16"/>
      <c r="R6375" s="16"/>
      <c r="S6375" s="16"/>
      <c r="T6375" s="16"/>
      <c r="U6375" s="16"/>
      <c r="V6375" s="16"/>
      <c r="W6375" s="16"/>
      <c r="X6375" s="17">
        <v>10</v>
      </c>
      <c r="Y6375" s="16"/>
      <c r="Z6375" s="16"/>
      <c r="AA6375" s="16"/>
      <c r="AB6375" s="16"/>
      <c r="AC6375" s="16"/>
      <c r="AD6375" s="16"/>
      <c r="AE6375" s="16"/>
      <c r="AF6375" s="16"/>
      <c r="AG6375" s="16"/>
      <c r="AH6375" s="16"/>
      <c r="AI6375" s="18">
        <v>1809.29</v>
      </c>
      <c r="AJ6375" s="22">
        <f>AI6375*-0.029+-0.3</f>
        <v>-52.76941</v>
      </c>
      <c r="AK6375" s="22">
        <v>0</v>
      </c>
      <c r="AL6375" s="22">
        <v>0</v>
      </c>
      <c r="AM6375" s="22">
        <v>0</v>
      </c>
      <c r="AN6375" s="22">
        <v>-49.79</v>
      </c>
      <c r="AO6375" s="22">
        <v>-139.99</v>
      </c>
      <c r="AP6375" s="18">
        <f>SUM(AI6375:AO6375)</f>
        <v>1566.74059</v>
      </c>
    </row>
    <row r="6376" ht="20.35" customHeight="1">
      <c r="A6376" t="s" s="28">
        <v>2992</v>
      </c>
      <c r="B6376" s="15">
        <v>44776</v>
      </c>
      <c r="C6376" s="16"/>
      <c r="D6376" s="16"/>
      <c r="E6376" s="31"/>
      <c r="F6376" s="31"/>
      <c r="G6376" s="16"/>
      <c r="H6376" s="16"/>
      <c r="I6376" s="16"/>
      <c r="J6376" s="16"/>
      <c r="K6376" s="16"/>
      <c r="L6376" s="16"/>
      <c r="M6376" s="16"/>
      <c r="N6376" s="16"/>
      <c r="O6376" s="16"/>
      <c r="P6376" s="16"/>
      <c r="Q6376" s="16"/>
      <c r="R6376" s="16"/>
      <c r="S6376" s="16"/>
      <c r="T6376" s="16"/>
      <c r="U6376" s="16"/>
      <c r="V6376" s="16"/>
      <c r="W6376" s="16"/>
      <c r="X6376" s="17">
        <v>52</v>
      </c>
      <c r="Y6376" s="16"/>
      <c r="Z6376" s="16"/>
      <c r="AA6376" s="16"/>
      <c r="AB6376" s="16"/>
      <c r="AC6376" s="16"/>
      <c r="AD6376" s="16"/>
      <c r="AE6376" s="16"/>
      <c r="AF6376" s="16"/>
      <c r="AG6376" s="16"/>
      <c r="AH6376" s="16"/>
      <c r="AI6376" s="18">
        <v>13026.07</v>
      </c>
      <c r="AJ6376" s="22">
        <v>0</v>
      </c>
      <c r="AK6376" s="22">
        <v>0</v>
      </c>
      <c r="AL6376" s="22">
        <v>0</v>
      </c>
      <c r="AM6376" s="22">
        <v>0</v>
      </c>
      <c r="AN6376" s="22">
        <v>-1490.07</v>
      </c>
      <c r="AO6376" s="22">
        <v>0</v>
      </c>
      <c r="AP6376" s="18">
        <f>SUM(AI6376:AO6376)</f>
        <v>11536</v>
      </c>
    </row>
    <row r="6377" ht="20.35" customHeight="1">
      <c r="A6377" t="s" s="28">
        <v>4671</v>
      </c>
      <c r="B6377" s="15">
        <v>44777</v>
      </c>
      <c r="C6377" s="16"/>
      <c r="D6377" s="16"/>
      <c r="E6377" s="31"/>
      <c r="F6377" s="31"/>
      <c r="G6377" s="16"/>
      <c r="H6377" s="16"/>
      <c r="I6377" s="16"/>
      <c r="J6377" s="16"/>
      <c r="K6377" s="16"/>
      <c r="L6377" s="16"/>
      <c r="M6377" s="16"/>
      <c r="N6377" s="16"/>
      <c r="O6377" s="16"/>
      <c r="P6377" s="16"/>
      <c r="Q6377" s="16"/>
      <c r="R6377" s="16"/>
      <c r="S6377" s="17">
        <v>1</v>
      </c>
      <c r="T6377" s="16"/>
      <c r="U6377" s="16"/>
      <c r="V6377" s="16"/>
      <c r="W6377" s="16"/>
      <c r="X6377" s="16"/>
      <c r="Y6377" s="16"/>
      <c r="Z6377" s="16"/>
      <c r="AA6377" s="16"/>
      <c r="AB6377" s="16"/>
      <c r="AC6377" s="16"/>
      <c r="AD6377" s="16"/>
      <c r="AE6377" s="16"/>
      <c r="AF6377" s="16"/>
      <c r="AG6377" s="16"/>
      <c r="AH6377" s="16"/>
      <c r="AI6377" s="18">
        <v>399.99</v>
      </c>
      <c r="AJ6377" s="22">
        <v>0</v>
      </c>
      <c r="AK6377" s="22">
        <v>0</v>
      </c>
      <c r="AL6377" s="22">
        <v>0</v>
      </c>
      <c r="AM6377" s="22">
        <f>AI6377*-0.0599</f>
        <v>-23.959401</v>
      </c>
      <c r="AN6377" s="22">
        <v>-10.95</v>
      </c>
      <c r="AO6377" s="22">
        <v>0</v>
      </c>
      <c r="AP6377" s="18">
        <f>SUM(AI6377:AO6377)</f>
        <v>365.080599</v>
      </c>
    </row>
    <row r="6378" ht="20.35" customHeight="1">
      <c r="A6378" t="s" s="28">
        <v>4672</v>
      </c>
      <c r="B6378" s="15">
        <v>44777</v>
      </c>
      <c r="C6378" s="16"/>
      <c r="D6378" s="16"/>
      <c r="E6378" s="31"/>
      <c r="F6378" s="31"/>
      <c r="G6378" s="16"/>
      <c r="H6378" s="16"/>
      <c r="I6378" s="17">
        <v>4</v>
      </c>
      <c r="J6378" s="16"/>
      <c r="K6378" s="16"/>
      <c r="L6378" s="16"/>
      <c r="M6378" s="16"/>
      <c r="N6378" s="16"/>
      <c r="O6378" s="16"/>
      <c r="P6378" s="16"/>
      <c r="Q6378" s="16"/>
      <c r="R6378" s="16"/>
      <c r="S6378" s="17">
        <v>1</v>
      </c>
      <c r="T6378" s="16"/>
      <c r="U6378" s="16"/>
      <c r="V6378" s="16"/>
      <c r="W6378" s="16"/>
      <c r="X6378" s="16"/>
      <c r="Y6378" s="16"/>
      <c r="Z6378" s="16"/>
      <c r="AA6378" s="16"/>
      <c r="AB6378" s="16"/>
      <c r="AC6378" s="16"/>
      <c r="AD6378" s="16"/>
      <c r="AE6378" s="16"/>
      <c r="AF6378" s="16"/>
      <c r="AG6378" s="16"/>
      <c r="AH6378" s="16"/>
      <c r="AI6378" s="18">
        <v>5614.95</v>
      </c>
      <c r="AJ6378" s="22">
        <f>AI6378*-0.029+-0.3</f>
        <v>-163.13355</v>
      </c>
      <c r="AK6378" s="22">
        <v>0</v>
      </c>
      <c r="AL6378" s="22">
        <v>0</v>
      </c>
      <c r="AM6378" s="22">
        <v>0</v>
      </c>
      <c r="AN6378" s="22">
        <v>-65.11</v>
      </c>
      <c r="AO6378" s="22">
        <v>0</v>
      </c>
      <c r="AP6378" s="18">
        <f>SUM(AI6378:AO6378)</f>
        <v>5386.70645</v>
      </c>
    </row>
    <row r="6379" ht="20.35" customHeight="1">
      <c r="A6379" t="s" s="28">
        <v>2175</v>
      </c>
      <c r="B6379" s="15">
        <v>44777</v>
      </c>
      <c r="C6379" s="16"/>
      <c r="D6379" s="16"/>
      <c r="E6379" s="31"/>
      <c r="F6379" s="31"/>
      <c r="G6379" s="16"/>
      <c r="H6379" s="16"/>
      <c r="I6379" s="16"/>
      <c r="J6379" s="16"/>
      <c r="K6379" s="16"/>
      <c r="L6379" s="16"/>
      <c r="M6379" s="16"/>
      <c r="N6379" s="16"/>
      <c r="O6379" s="16"/>
      <c r="P6379" s="16"/>
      <c r="Q6379" s="16"/>
      <c r="R6379" s="16"/>
      <c r="S6379" s="16"/>
      <c r="T6379" s="16"/>
      <c r="U6379" s="16"/>
      <c r="V6379" s="16"/>
      <c r="W6379" s="16"/>
      <c r="X6379" s="16"/>
      <c r="Y6379" s="16"/>
      <c r="Z6379" s="16"/>
      <c r="AA6379" s="16"/>
      <c r="AB6379" s="16"/>
      <c r="AC6379" s="16"/>
      <c r="AD6379" s="16"/>
      <c r="AE6379" s="16"/>
      <c r="AF6379" s="16"/>
      <c r="AG6379" s="16"/>
      <c r="AH6379" s="16"/>
      <c r="AI6379" s="18">
        <v>2958.72</v>
      </c>
      <c r="AJ6379" s="22">
        <v>0</v>
      </c>
      <c r="AK6379" s="22">
        <v>0</v>
      </c>
      <c r="AL6379" s="22">
        <v>0</v>
      </c>
      <c r="AM6379" s="22">
        <v>0</v>
      </c>
      <c r="AN6379" s="22">
        <v>-39.9</v>
      </c>
      <c r="AO6379" s="22">
        <v>0</v>
      </c>
      <c r="AP6379" s="18">
        <f>SUM(AI6379:AO6379)</f>
        <v>2918.82</v>
      </c>
    </row>
    <row r="6380" ht="20.35" customHeight="1">
      <c r="A6380" t="s" s="28">
        <v>4223</v>
      </c>
      <c r="B6380" s="15">
        <v>44777</v>
      </c>
      <c r="C6380" s="17">
        <v>1</v>
      </c>
      <c r="D6380" s="16"/>
      <c r="E6380" s="31"/>
      <c r="F6380" s="31"/>
      <c r="G6380" s="16"/>
      <c r="H6380" s="16"/>
      <c r="I6380" s="16"/>
      <c r="J6380" s="16"/>
      <c r="K6380" s="16"/>
      <c r="L6380" s="16"/>
      <c r="M6380" s="16"/>
      <c r="N6380" s="16"/>
      <c r="O6380" s="16"/>
      <c r="P6380" s="16"/>
      <c r="Q6380" s="16"/>
      <c r="R6380" s="16"/>
      <c r="S6380" s="16"/>
      <c r="T6380" s="16"/>
      <c r="U6380" s="16"/>
      <c r="V6380" s="16"/>
      <c r="W6380" s="16"/>
      <c r="X6380" s="16"/>
      <c r="Y6380" s="16"/>
      <c r="Z6380" s="16"/>
      <c r="AA6380" s="16"/>
      <c r="AB6380" s="16"/>
      <c r="AC6380" s="16"/>
      <c r="AD6380" s="16"/>
      <c r="AE6380" s="16"/>
      <c r="AF6380" s="16"/>
      <c r="AG6380" s="16"/>
      <c r="AH6380" s="16"/>
      <c r="AI6380" s="18">
        <v>359.99</v>
      </c>
      <c r="AJ6380" s="22">
        <v>0</v>
      </c>
      <c r="AK6380" s="22">
        <v>0</v>
      </c>
      <c r="AL6380" s="22">
        <v>0</v>
      </c>
      <c r="AM6380" s="22">
        <v>0</v>
      </c>
      <c r="AN6380" s="22">
        <v>-14.82</v>
      </c>
      <c r="AO6380" s="22">
        <v>0</v>
      </c>
      <c r="AP6380" s="18">
        <f>SUM(AI6380:AO6380)</f>
        <v>345.17</v>
      </c>
    </row>
    <row r="6381" ht="20.35" customHeight="1">
      <c r="A6381" t="s" s="28">
        <v>4673</v>
      </c>
      <c r="B6381" s="15">
        <v>44778</v>
      </c>
      <c r="C6381" s="16"/>
      <c r="D6381" s="16"/>
      <c r="E6381" s="31"/>
      <c r="F6381" s="31"/>
      <c r="G6381" s="16"/>
      <c r="H6381" s="16"/>
      <c r="I6381" s="16"/>
      <c r="J6381" s="16"/>
      <c r="K6381" s="16"/>
      <c r="L6381" s="16"/>
      <c r="M6381" s="16"/>
      <c r="N6381" s="16"/>
      <c r="O6381" s="16"/>
      <c r="P6381" s="16"/>
      <c r="Q6381" s="16"/>
      <c r="R6381" s="16"/>
      <c r="S6381" s="16"/>
      <c r="T6381" s="16"/>
      <c r="U6381" s="16"/>
      <c r="V6381" s="16"/>
      <c r="W6381" s="16"/>
      <c r="X6381" s="16"/>
      <c r="Y6381" s="16"/>
      <c r="Z6381" s="16"/>
      <c r="AA6381" s="16"/>
      <c r="AB6381" s="16"/>
      <c r="AC6381" s="16"/>
      <c r="AD6381" s="16"/>
      <c r="AE6381" s="16"/>
      <c r="AF6381" s="16"/>
      <c r="AG6381" s="16"/>
      <c r="AH6381" s="16"/>
      <c r="AI6381" s="18">
        <v>59.98</v>
      </c>
      <c r="AJ6381" s="22">
        <f>AI6381*-0.029+-0.3</f>
        <v>-2.03942</v>
      </c>
      <c r="AK6381" s="22">
        <v>0</v>
      </c>
      <c r="AL6381" s="22">
        <v>0</v>
      </c>
      <c r="AM6381" s="22">
        <v>0</v>
      </c>
      <c r="AN6381" s="22">
        <v>-8.75</v>
      </c>
      <c r="AO6381" s="22">
        <v>0</v>
      </c>
      <c r="AP6381" s="18">
        <f>SUM(AI6381:AO6381)</f>
        <v>49.19058</v>
      </c>
    </row>
    <row r="6382" ht="20.35" customHeight="1">
      <c r="A6382" t="s" s="28">
        <v>4674</v>
      </c>
      <c r="B6382" s="15">
        <v>44778</v>
      </c>
      <c r="C6382" s="16"/>
      <c r="D6382" s="16"/>
      <c r="E6382" s="31"/>
      <c r="F6382" s="31"/>
      <c r="G6382" s="16"/>
      <c r="H6382" s="16"/>
      <c r="I6382" s="16"/>
      <c r="J6382" s="16"/>
      <c r="K6382" s="16"/>
      <c r="L6382" s="16"/>
      <c r="M6382" s="16"/>
      <c r="N6382" s="16"/>
      <c r="O6382" s="16"/>
      <c r="P6382" s="16"/>
      <c r="Q6382" s="16"/>
      <c r="R6382" s="16"/>
      <c r="S6382" s="16"/>
      <c r="T6382" s="16"/>
      <c r="U6382" s="16"/>
      <c r="V6382" s="16"/>
      <c r="W6382" s="16"/>
      <c r="X6382" s="17">
        <v>3</v>
      </c>
      <c r="Y6382" s="16"/>
      <c r="Z6382" s="16"/>
      <c r="AA6382" s="16"/>
      <c r="AB6382" s="16"/>
      <c r="AC6382" s="16"/>
      <c r="AD6382" s="16"/>
      <c r="AE6382" s="16"/>
      <c r="AF6382" s="16"/>
      <c r="AG6382" s="16"/>
      <c r="AH6382" s="16"/>
      <c r="AI6382" s="18">
        <v>587.22</v>
      </c>
      <c r="AJ6382" s="22">
        <f>AI6382*-0.029+-0.3</f>
        <v>-17.32938</v>
      </c>
      <c r="AK6382" s="22">
        <v>0</v>
      </c>
      <c r="AL6382" s="22">
        <v>0</v>
      </c>
      <c r="AM6382" s="22">
        <v>0</v>
      </c>
      <c r="AN6382" s="22">
        <v>0</v>
      </c>
      <c r="AO6382" s="22">
        <v>-47.25</v>
      </c>
      <c r="AP6382" s="18">
        <f>SUM(AI6382:AO6382)</f>
        <v>522.64062</v>
      </c>
    </row>
    <row r="6383" ht="20.35" customHeight="1">
      <c r="A6383" t="s" s="28">
        <v>4674</v>
      </c>
      <c r="B6383" s="15">
        <v>44778</v>
      </c>
      <c r="C6383" s="16"/>
      <c r="D6383" s="16"/>
      <c r="E6383" s="31"/>
      <c r="F6383" s="31"/>
      <c r="G6383" s="16"/>
      <c r="H6383" s="16"/>
      <c r="I6383" s="17">
        <v>2</v>
      </c>
      <c r="J6383" s="16"/>
      <c r="K6383" s="16"/>
      <c r="L6383" s="16"/>
      <c r="M6383" s="16"/>
      <c r="N6383" s="16"/>
      <c r="O6383" s="16"/>
      <c r="P6383" s="16"/>
      <c r="Q6383" s="16"/>
      <c r="R6383" s="16"/>
      <c r="S6383" s="17">
        <v>2</v>
      </c>
      <c r="T6383" s="16"/>
      <c r="U6383" s="16"/>
      <c r="V6383" s="16"/>
      <c r="W6383" s="16"/>
      <c r="X6383" s="16"/>
      <c r="Y6383" s="16"/>
      <c r="Z6383" s="16"/>
      <c r="AA6383" s="17">
        <v>4</v>
      </c>
      <c r="AB6383" s="16"/>
      <c r="AC6383" s="16"/>
      <c r="AD6383" s="16"/>
      <c r="AE6383" s="16"/>
      <c r="AF6383" s="16"/>
      <c r="AG6383" s="16"/>
      <c r="AH6383" s="16"/>
      <c r="AI6383" s="18">
        <v>3982.16</v>
      </c>
      <c r="AJ6383" s="22">
        <f>AI6383*-0.029+-0.3</f>
        <v>-115.78264</v>
      </c>
      <c r="AK6383" s="22">
        <v>0</v>
      </c>
      <c r="AL6383" s="22">
        <v>0</v>
      </c>
      <c r="AM6383" s="22">
        <v>0</v>
      </c>
      <c r="AN6383" s="22">
        <v>-20.8</v>
      </c>
      <c r="AO6383" s="22">
        <v>-320.4</v>
      </c>
      <c r="AP6383" s="18">
        <f>SUM(AI6383:AO6383)</f>
        <v>3525.17736</v>
      </c>
    </row>
    <row r="6384" ht="20.35" customHeight="1">
      <c r="A6384" t="s" s="28">
        <v>4675</v>
      </c>
      <c r="B6384" s="15">
        <v>44778</v>
      </c>
      <c r="C6384" s="16"/>
      <c r="D6384" s="16"/>
      <c r="E6384" s="31"/>
      <c r="F6384" s="31"/>
      <c r="G6384" s="16"/>
      <c r="H6384" s="16"/>
      <c r="I6384" s="16"/>
      <c r="J6384" s="16"/>
      <c r="K6384" s="16"/>
      <c r="L6384" s="16"/>
      <c r="M6384" s="16"/>
      <c r="N6384" s="16"/>
      <c r="O6384" s="16"/>
      <c r="P6384" s="16"/>
      <c r="Q6384" s="16"/>
      <c r="R6384" s="16"/>
      <c r="S6384" s="16"/>
      <c r="T6384" s="16"/>
      <c r="U6384" s="16"/>
      <c r="V6384" s="16"/>
      <c r="W6384" s="16"/>
      <c r="X6384" s="16"/>
      <c r="Y6384" s="16"/>
      <c r="Z6384" s="16"/>
      <c r="AA6384" s="17">
        <v>1</v>
      </c>
      <c r="AB6384" s="16"/>
      <c r="AC6384" s="16"/>
      <c r="AD6384" s="16"/>
      <c r="AE6384" s="16"/>
      <c r="AF6384" s="16"/>
      <c r="AG6384" s="16"/>
      <c r="AH6384" s="16"/>
      <c r="AI6384" s="18">
        <v>69.98</v>
      </c>
      <c r="AJ6384" s="22">
        <v>0</v>
      </c>
      <c r="AK6384" s="22">
        <v>0</v>
      </c>
      <c r="AL6384" s="22">
        <f>AI6384*-0.029-0.3</f>
        <v>-2.32942</v>
      </c>
      <c r="AM6384" s="22">
        <v>0</v>
      </c>
      <c r="AN6384" s="22">
        <v>-10.95</v>
      </c>
      <c r="AO6384" s="22">
        <v>0</v>
      </c>
      <c r="AP6384" s="18">
        <f>SUM(AI6384:AO6384)</f>
        <v>56.70058</v>
      </c>
    </row>
    <row r="6385" ht="20.35" customHeight="1">
      <c r="A6385" t="s" s="28">
        <v>4658</v>
      </c>
      <c r="B6385" s="15">
        <v>44778</v>
      </c>
      <c r="C6385" s="16"/>
      <c r="D6385" s="16"/>
      <c r="E6385" s="31"/>
      <c r="F6385" s="31"/>
      <c r="G6385" s="16"/>
      <c r="H6385" s="16"/>
      <c r="I6385" s="16"/>
      <c r="J6385" s="16"/>
      <c r="K6385" s="16"/>
      <c r="L6385" s="16"/>
      <c r="M6385" s="16"/>
      <c r="N6385" s="16"/>
      <c r="O6385" s="16"/>
      <c r="P6385" s="16"/>
      <c r="Q6385" s="16"/>
      <c r="R6385" s="16"/>
      <c r="S6385" s="16"/>
      <c r="T6385" s="16"/>
      <c r="U6385" s="16"/>
      <c r="V6385" s="16"/>
      <c r="W6385" s="16"/>
      <c r="X6385" s="16"/>
      <c r="Y6385" s="16"/>
      <c r="Z6385" s="17">
        <v>1</v>
      </c>
      <c r="AA6385" s="16"/>
      <c r="AB6385" s="16"/>
      <c r="AC6385" s="16"/>
      <c r="AD6385" s="16"/>
      <c r="AE6385" s="16"/>
      <c r="AF6385" s="16"/>
      <c r="AG6385" s="16"/>
      <c r="AH6385" s="16"/>
      <c r="AI6385" s="18">
        <v>59.98</v>
      </c>
      <c r="AJ6385" s="22">
        <v>0</v>
      </c>
      <c r="AK6385" s="22">
        <v>0</v>
      </c>
      <c r="AL6385" s="22">
        <f>AI6385*-0.029-0.3</f>
        <v>-2.03942</v>
      </c>
      <c r="AM6385" s="22">
        <v>0</v>
      </c>
      <c r="AN6385" s="22">
        <v>-8.75</v>
      </c>
      <c r="AO6385" s="22">
        <v>0</v>
      </c>
      <c r="AP6385" s="18">
        <f>SUM(AI6385:AO6385)</f>
        <v>49.19058</v>
      </c>
    </row>
    <row r="6386" ht="20.35" customHeight="1">
      <c r="A6386" t="s" s="28">
        <v>4675</v>
      </c>
      <c r="B6386" s="15">
        <v>44778</v>
      </c>
      <c r="C6386" s="16"/>
      <c r="D6386" s="16"/>
      <c r="E6386" s="31"/>
      <c r="F6386" s="31"/>
      <c r="G6386" s="16"/>
      <c r="H6386" s="16"/>
      <c r="I6386" s="16"/>
      <c r="J6386" s="16"/>
      <c r="K6386" s="16"/>
      <c r="L6386" s="16"/>
      <c r="M6386" s="16"/>
      <c r="N6386" s="16"/>
      <c r="O6386" s="16"/>
      <c r="P6386" s="16"/>
      <c r="Q6386" s="16"/>
      <c r="R6386" s="16"/>
      <c r="S6386" s="16"/>
      <c r="T6386" s="16"/>
      <c r="U6386" s="16"/>
      <c r="V6386" s="16"/>
      <c r="W6386" s="16"/>
      <c r="X6386" s="16"/>
      <c r="Y6386" s="16"/>
      <c r="Z6386" s="16"/>
      <c r="AA6386" s="17">
        <v>1</v>
      </c>
      <c r="AB6386" s="16"/>
      <c r="AC6386" s="16"/>
      <c r="AD6386" s="16"/>
      <c r="AE6386" s="16"/>
      <c r="AF6386" s="16"/>
      <c r="AG6386" s="16"/>
      <c r="AH6386" s="16"/>
      <c r="AI6386" s="18">
        <v>69.98</v>
      </c>
      <c r="AJ6386" s="22">
        <v>0</v>
      </c>
      <c r="AK6386" s="22">
        <v>0</v>
      </c>
      <c r="AL6386" s="22">
        <f>AI6386*-0.029-0.3</f>
        <v>-2.32942</v>
      </c>
      <c r="AM6386" s="22">
        <v>0</v>
      </c>
      <c r="AN6386" s="22">
        <v>0</v>
      </c>
      <c r="AO6386" s="22">
        <v>0</v>
      </c>
      <c r="AP6386" s="18">
        <f>SUM(AI6386:AO6386)</f>
        <v>67.65058000000001</v>
      </c>
    </row>
    <row r="6387" ht="20.35" customHeight="1">
      <c r="A6387" t="s" s="28">
        <v>398</v>
      </c>
      <c r="B6387" s="15">
        <v>44781</v>
      </c>
      <c r="C6387" s="16"/>
      <c r="D6387" s="16"/>
      <c r="E6387" s="31"/>
      <c r="F6387" s="31"/>
      <c r="G6387" s="16"/>
      <c r="H6387" s="16"/>
      <c r="I6387" s="16"/>
      <c r="J6387" s="16"/>
      <c r="K6387" s="16"/>
      <c r="L6387" s="16"/>
      <c r="M6387" s="16"/>
      <c r="N6387" s="16"/>
      <c r="O6387" s="16"/>
      <c r="P6387" s="16"/>
      <c r="Q6387" s="16"/>
      <c r="R6387" s="16"/>
      <c r="S6387" s="16"/>
      <c r="T6387" s="16"/>
      <c r="U6387" s="16"/>
      <c r="V6387" s="16"/>
      <c r="W6387" s="16"/>
      <c r="X6387" s="16"/>
      <c r="Y6387" s="16"/>
      <c r="Z6387" s="17">
        <v>1</v>
      </c>
      <c r="AA6387" s="16"/>
      <c r="AB6387" s="16"/>
      <c r="AC6387" s="16"/>
      <c r="AD6387" s="16"/>
      <c r="AE6387" s="16"/>
      <c r="AF6387" s="16"/>
      <c r="AG6387" s="16"/>
      <c r="AH6387" s="16"/>
      <c r="AI6387" s="18">
        <v>59.98</v>
      </c>
      <c r="AJ6387" s="22">
        <f>AI6387*-0.029+-0.3</f>
        <v>-2.03942</v>
      </c>
      <c r="AK6387" s="22">
        <v>0</v>
      </c>
      <c r="AL6387" s="22">
        <v>0</v>
      </c>
      <c r="AM6387" s="22">
        <v>0</v>
      </c>
      <c r="AN6387" s="22">
        <v>-8.75</v>
      </c>
      <c r="AO6387" s="22">
        <v>0</v>
      </c>
      <c r="AP6387" s="18">
        <f>SUM(AI6387:AO6387)</f>
        <v>49.19058</v>
      </c>
    </row>
    <row r="6388" ht="20.35" customHeight="1">
      <c r="A6388" t="s" s="28">
        <v>4524</v>
      </c>
      <c r="B6388" s="15">
        <v>44781</v>
      </c>
      <c r="C6388" s="16"/>
      <c r="D6388" s="16"/>
      <c r="E6388" s="31"/>
      <c r="F6388" s="31"/>
      <c r="G6388" s="16"/>
      <c r="H6388" s="16"/>
      <c r="I6388" s="16"/>
      <c r="J6388" s="16"/>
      <c r="K6388" s="16"/>
      <c r="L6388" s="16"/>
      <c r="M6388" s="16"/>
      <c r="N6388" s="16"/>
      <c r="O6388" s="16"/>
      <c r="P6388" s="16"/>
      <c r="Q6388" s="16"/>
      <c r="R6388" s="16"/>
      <c r="S6388" s="16"/>
      <c r="T6388" s="16"/>
      <c r="U6388" s="16"/>
      <c r="V6388" s="16"/>
      <c r="W6388" s="16"/>
      <c r="X6388" s="17">
        <v>3</v>
      </c>
      <c r="Y6388" s="16"/>
      <c r="Z6388" s="16"/>
      <c r="AA6388" s="16"/>
      <c r="AB6388" s="16"/>
      <c r="AC6388" s="16"/>
      <c r="AD6388" s="16"/>
      <c r="AE6388" s="16"/>
      <c r="AF6388" s="16"/>
      <c r="AG6388" s="16"/>
      <c r="AH6388" s="16"/>
      <c r="AI6388" s="18">
        <v>759.96</v>
      </c>
      <c r="AJ6388" s="22">
        <f>AI6388*-0.029+-0.3</f>
        <v>-22.33884</v>
      </c>
      <c r="AK6388" s="22">
        <v>0</v>
      </c>
      <c r="AL6388" s="22">
        <v>0</v>
      </c>
      <c r="AM6388" s="22">
        <v>0</v>
      </c>
      <c r="AN6388" s="22">
        <v>-26.88</v>
      </c>
      <c r="AO6388" s="22">
        <v>0</v>
      </c>
      <c r="AP6388" s="18">
        <f>SUM(AI6388:AO6388)</f>
        <v>710.74116</v>
      </c>
    </row>
    <row r="6389" ht="20.35" customHeight="1">
      <c r="A6389" t="s" s="28">
        <v>4676</v>
      </c>
      <c r="B6389" s="15">
        <v>44781</v>
      </c>
      <c r="C6389" s="16"/>
      <c r="D6389" s="16"/>
      <c r="E6389" s="31"/>
      <c r="F6389" s="31"/>
      <c r="G6389" s="16"/>
      <c r="H6389" s="16"/>
      <c r="I6389" s="16"/>
      <c r="J6389" s="16"/>
      <c r="K6389" s="16"/>
      <c r="L6389" s="17">
        <v>4</v>
      </c>
      <c r="M6389" s="16"/>
      <c r="N6389" s="16"/>
      <c r="O6389" s="16"/>
      <c r="P6389" s="16"/>
      <c r="Q6389" s="16"/>
      <c r="R6389" s="16"/>
      <c r="S6389" s="16"/>
      <c r="T6389" s="16"/>
      <c r="U6389" s="16"/>
      <c r="V6389" s="16"/>
      <c r="W6389" s="16"/>
      <c r="X6389" s="17">
        <v>4</v>
      </c>
      <c r="Y6389" s="16"/>
      <c r="Z6389" s="16"/>
      <c r="AA6389" s="16"/>
      <c r="AB6389" s="16"/>
      <c r="AC6389" s="16"/>
      <c r="AD6389" s="16"/>
      <c r="AE6389" s="16"/>
      <c r="AF6389" s="16"/>
      <c r="AG6389" s="16"/>
      <c r="AH6389" s="16"/>
      <c r="AI6389" s="18">
        <v>4479.88</v>
      </c>
      <c r="AJ6389" s="22">
        <f>AI6389*-0.029+-0.3</f>
        <v>-130.21652</v>
      </c>
      <c r="AK6389" s="22">
        <v>0</v>
      </c>
      <c r="AL6389" s="22">
        <v>0</v>
      </c>
      <c r="AM6389" s="22">
        <v>0</v>
      </c>
      <c r="AN6389" s="22">
        <v>-46.31</v>
      </c>
      <c r="AO6389" s="22">
        <v>0</v>
      </c>
      <c r="AP6389" s="18">
        <f>SUM(AI6389:AO6389)</f>
        <v>4303.35348</v>
      </c>
    </row>
    <row r="6390" ht="20.35" customHeight="1">
      <c r="A6390" t="s" s="28">
        <v>4677</v>
      </c>
      <c r="B6390" s="15">
        <v>44781</v>
      </c>
      <c r="C6390" s="17">
        <v>1</v>
      </c>
      <c r="D6390" s="16"/>
      <c r="E6390" s="31"/>
      <c r="F6390" s="31"/>
      <c r="G6390" s="16"/>
      <c r="H6390" s="16"/>
      <c r="I6390" s="16"/>
      <c r="J6390" s="16"/>
      <c r="K6390" s="16"/>
      <c r="L6390" s="16"/>
      <c r="M6390" s="16"/>
      <c r="N6390" s="16"/>
      <c r="O6390" s="16"/>
      <c r="P6390" s="16"/>
      <c r="Q6390" s="16"/>
      <c r="R6390" s="16"/>
      <c r="S6390" s="16"/>
      <c r="T6390" s="16"/>
      <c r="U6390" s="16"/>
      <c r="V6390" s="16"/>
      <c r="W6390" s="16"/>
      <c r="X6390" s="16"/>
      <c r="Y6390" s="16"/>
      <c r="Z6390" s="16"/>
      <c r="AA6390" s="16"/>
      <c r="AB6390" s="16"/>
      <c r="AC6390" s="16"/>
      <c r="AD6390" s="16"/>
      <c r="AE6390" s="16"/>
      <c r="AF6390" s="16"/>
      <c r="AG6390" s="16"/>
      <c r="AH6390" s="16"/>
      <c r="AI6390" s="18">
        <v>349.99</v>
      </c>
      <c r="AJ6390" s="22">
        <f>AI6390*-0.029+-0.3</f>
        <v>-10.44971</v>
      </c>
      <c r="AK6390" s="22">
        <v>0</v>
      </c>
      <c r="AL6390" s="22">
        <v>0</v>
      </c>
      <c r="AM6390" s="22">
        <v>0</v>
      </c>
      <c r="AN6390" s="22">
        <v>-14.48</v>
      </c>
      <c r="AO6390" s="22">
        <v>0</v>
      </c>
      <c r="AP6390" s="18">
        <f>SUM(AI6390:AO6390)</f>
        <v>325.06029</v>
      </c>
    </row>
    <row r="6391" ht="20.35" customHeight="1">
      <c r="A6391" t="s" s="28">
        <v>4678</v>
      </c>
      <c r="B6391" s="15">
        <v>44781</v>
      </c>
      <c r="C6391" s="16"/>
      <c r="D6391" s="16"/>
      <c r="E6391" s="31"/>
      <c r="F6391" s="31"/>
      <c r="G6391" s="16"/>
      <c r="H6391" s="16"/>
      <c r="I6391" s="16"/>
      <c r="J6391" s="16"/>
      <c r="K6391" s="16"/>
      <c r="L6391" s="16"/>
      <c r="M6391" s="16"/>
      <c r="N6391" s="16"/>
      <c r="O6391" s="16"/>
      <c r="P6391" s="16"/>
      <c r="Q6391" s="16"/>
      <c r="R6391" s="16"/>
      <c r="S6391" s="16"/>
      <c r="T6391" s="16"/>
      <c r="U6391" s="16"/>
      <c r="V6391" s="16"/>
      <c r="W6391" s="16"/>
      <c r="X6391" s="16"/>
      <c r="Y6391" s="16"/>
      <c r="Z6391" s="16"/>
      <c r="AA6391" s="16"/>
      <c r="AB6391" s="16"/>
      <c r="AC6391" s="16"/>
      <c r="AD6391" s="16"/>
      <c r="AE6391" s="16"/>
      <c r="AF6391" s="16"/>
      <c r="AG6391" s="16"/>
      <c r="AH6391" s="16"/>
      <c r="AI6391" s="18">
        <v>54.97</v>
      </c>
      <c r="AJ6391" s="22">
        <f>AI6391*-0.029+-0.3</f>
        <v>-1.89413</v>
      </c>
      <c r="AK6391" s="22">
        <v>0</v>
      </c>
      <c r="AL6391" s="22">
        <v>0</v>
      </c>
      <c r="AM6391" s="22">
        <v>0</v>
      </c>
      <c r="AN6391" s="22">
        <v>-8.75</v>
      </c>
      <c r="AO6391" s="22">
        <v>0</v>
      </c>
      <c r="AP6391" s="18">
        <f>SUM(AI6391:AO6391)</f>
        <v>44.32587</v>
      </c>
    </row>
    <row r="6392" ht="20.35" customHeight="1">
      <c r="A6392" t="s" s="28">
        <v>4679</v>
      </c>
      <c r="B6392" s="15">
        <v>44781</v>
      </c>
      <c r="C6392" s="16"/>
      <c r="D6392" s="16"/>
      <c r="E6392" s="31"/>
      <c r="F6392" s="31"/>
      <c r="G6392" s="16"/>
      <c r="H6392" s="16"/>
      <c r="I6392" s="16"/>
      <c r="J6392" s="16"/>
      <c r="K6392" s="16"/>
      <c r="L6392" s="16"/>
      <c r="M6392" s="16"/>
      <c r="N6392" s="16"/>
      <c r="O6392" s="16"/>
      <c r="P6392" s="16"/>
      <c r="Q6392" s="16"/>
      <c r="R6392" s="16"/>
      <c r="S6392" s="16"/>
      <c r="T6392" s="16"/>
      <c r="U6392" s="16"/>
      <c r="V6392" s="16"/>
      <c r="W6392" s="16"/>
      <c r="X6392" s="17">
        <v>1</v>
      </c>
      <c r="Y6392" s="16"/>
      <c r="Z6392" s="16"/>
      <c r="AA6392" s="16"/>
      <c r="AB6392" s="16"/>
      <c r="AC6392" s="16"/>
      <c r="AD6392" s="16"/>
      <c r="AE6392" s="16"/>
      <c r="AF6392" s="16"/>
      <c r="AG6392" s="16"/>
      <c r="AH6392" s="16"/>
      <c r="AI6392" s="18">
        <v>109.99</v>
      </c>
      <c r="AJ6392" s="22">
        <v>0</v>
      </c>
      <c r="AK6392" s="22">
        <v>0</v>
      </c>
      <c r="AL6392" s="22">
        <f>AI6392*-0.029-0.3</f>
        <v>-3.48971</v>
      </c>
      <c r="AM6392" s="22">
        <v>0</v>
      </c>
      <c r="AN6392" s="22">
        <v>-10.95</v>
      </c>
      <c r="AO6392" s="22">
        <v>0</v>
      </c>
      <c r="AP6392" s="18">
        <f>SUM(AI6392:AO6392)</f>
        <v>95.55029</v>
      </c>
    </row>
    <row r="6393" ht="32.35" customHeight="1">
      <c r="A6393" t="s" s="28">
        <v>4680</v>
      </c>
      <c r="B6393" s="15">
        <v>44781</v>
      </c>
      <c r="C6393" s="16"/>
      <c r="D6393" s="16"/>
      <c r="E6393" s="31"/>
      <c r="F6393" s="31"/>
      <c r="G6393" s="16"/>
      <c r="H6393" s="16"/>
      <c r="I6393" s="16"/>
      <c r="J6393" s="16"/>
      <c r="K6393" s="16"/>
      <c r="L6393" s="16"/>
      <c r="M6393" s="16"/>
      <c r="N6393" s="16"/>
      <c r="O6393" s="17">
        <v>2</v>
      </c>
      <c r="P6393" s="16"/>
      <c r="Q6393" s="16"/>
      <c r="R6393" s="16"/>
      <c r="S6393" s="16"/>
      <c r="T6393" s="16"/>
      <c r="U6393" s="16"/>
      <c r="V6393" s="16"/>
      <c r="W6393" s="16"/>
      <c r="X6393" s="16"/>
      <c r="Y6393" s="16"/>
      <c r="Z6393" s="16"/>
      <c r="AA6393" s="16"/>
      <c r="AB6393" s="16"/>
      <c r="AC6393" s="16"/>
      <c r="AD6393" s="16"/>
      <c r="AE6393" s="16"/>
      <c r="AF6393" s="16"/>
      <c r="AG6393" s="16"/>
      <c r="AH6393" s="16"/>
      <c r="AI6393" s="18">
        <v>1436.87</v>
      </c>
      <c r="AJ6393" s="22">
        <v>-156.9</v>
      </c>
      <c r="AK6393" s="22">
        <v>0</v>
      </c>
      <c r="AL6393" s="22">
        <v>0</v>
      </c>
      <c r="AM6393" s="22">
        <v>0</v>
      </c>
      <c r="AN6393" s="22">
        <v>-58.32</v>
      </c>
      <c r="AO6393" s="22">
        <v>0</v>
      </c>
      <c r="AP6393" s="18">
        <f>SUM(AI6393:AO6393)</f>
        <v>1221.65</v>
      </c>
    </row>
    <row r="6394" ht="20.35" customHeight="1">
      <c r="A6394" t="s" s="28">
        <v>4653</v>
      </c>
      <c r="B6394" s="15">
        <v>44781</v>
      </c>
      <c r="C6394" s="16"/>
      <c r="D6394" s="16"/>
      <c r="E6394" s="31"/>
      <c r="F6394" s="31"/>
      <c r="G6394" s="16"/>
      <c r="H6394" s="16"/>
      <c r="I6394" s="16"/>
      <c r="J6394" s="16"/>
      <c r="K6394" s="16"/>
      <c r="L6394" s="16"/>
      <c r="M6394" s="16"/>
      <c r="N6394" s="16"/>
      <c r="O6394" s="16"/>
      <c r="P6394" s="16"/>
      <c r="Q6394" s="16"/>
      <c r="R6394" s="16"/>
      <c r="S6394" s="16"/>
      <c r="T6394" s="16"/>
      <c r="U6394" s="16"/>
      <c r="V6394" s="16"/>
      <c r="W6394" s="16"/>
      <c r="X6394" s="16"/>
      <c r="Y6394" s="16"/>
      <c r="Z6394" s="16"/>
      <c r="AA6394" s="16"/>
      <c r="AB6394" s="16"/>
      <c r="AC6394" s="16"/>
      <c r="AD6394" s="16"/>
      <c r="AE6394" s="16"/>
      <c r="AF6394" s="16"/>
      <c r="AG6394" s="16"/>
      <c r="AH6394" s="16"/>
      <c r="AI6394" s="18">
        <v>299.7</v>
      </c>
      <c r="AJ6394" s="22">
        <f>AI6394*-0.029+-0.3</f>
        <v>-8.991300000000001</v>
      </c>
      <c r="AK6394" s="22">
        <v>0</v>
      </c>
      <c r="AL6394" s="22">
        <v>0</v>
      </c>
      <c r="AM6394" s="22">
        <v>0</v>
      </c>
      <c r="AN6394" s="22">
        <v>-10.95</v>
      </c>
      <c r="AO6394" s="22">
        <v>0</v>
      </c>
      <c r="AP6394" s="18">
        <f>SUM(AI6394:AO6394)</f>
        <v>279.7587</v>
      </c>
    </row>
    <row r="6395" ht="20.35" customHeight="1">
      <c r="A6395" t="s" s="28">
        <v>1490</v>
      </c>
      <c r="B6395" s="15">
        <v>44781</v>
      </c>
      <c r="C6395" s="16"/>
      <c r="D6395" s="16"/>
      <c r="E6395" s="31"/>
      <c r="F6395" s="31"/>
      <c r="G6395" s="16"/>
      <c r="H6395" s="16"/>
      <c r="I6395" s="16"/>
      <c r="J6395" s="16"/>
      <c r="K6395" s="16"/>
      <c r="L6395" s="16"/>
      <c r="M6395" s="16"/>
      <c r="N6395" s="16"/>
      <c r="O6395" s="16"/>
      <c r="P6395" s="16"/>
      <c r="Q6395" s="16"/>
      <c r="R6395" s="16"/>
      <c r="S6395" s="16"/>
      <c r="T6395" s="16"/>
      <c r="U6395" s="16"/>
      <c r="V6395" s="16"/>
      <c r="W6395" s="16"/>
      <c r="X6395" s="16"/>
      <c r="Y6395" s="16"/>
      <c r="Z6395" s="16"/>
      <c r="AA6395" s="16"/>
      <c r="AB6395" s="16"/>
      <c r="AC6395" s="16"/>
      <c r="AD6395" s="16"/>
      <c r="AE6395" s="16"/>
      <c r="AF6395" s="16"/>
      <c r="AG6395" s="16"/>
      <c r="AH6395" s="16"/>
      <c r="AI6395" s="18">
        <v>237.9</v>
      </c>
      <c r="AJ6395" s="22">
        <v>0</v>
      </c>
      <c r="AK6395" s="22">
        <v>0</v>
      </c>
      <c r="AL6395" s="22">
        <v>0</v>
      </c>
      <c r="AM6395" s="22">
        <v>0</v>
      </c>
      <c r="AN6395" s="22">
        <v>0</v>
      </c>
      <c r="AO6395" s="22">
        <v>0</v>
      </c>
      <c r="AP6395" s="18">
        <f>SUM(AI6395:AO6395)</f>
        <v>237.9</v>
      </c>
    </row>
    <row r="6396" ht="20.35" customHeight="1">
      <c r="A6396" t="s" s="28">
        <v>4681</v>
      </c>
      <c r="B6396" s="15">
        <v>44782</v>
      </c>
      <c r="C6396" s="16"/>
      <c r="D6396" s="16"/>
      <c r="E6396" s="31"/>
      <c r="F6396" s="31"/>
      <c r="G6396" s="16"/>
      <c r="H6396" s="16"/>
      <c r="I6396" s="16"/>
      <c r="J6396" s="16"/>
      <c r="K6396" s="16"/>
      <c r="L6396" s="17">
        <v>2</v>
      </c>
      <c r="M6396" s="16"/>
      <c r="N6396" s="16"/>
      <c r="O6396" s="16"/>
      <c r="P6396" s="16"/>
      <c r="Q6396" s="16"/>
      <c r="R6396" s="16"/>
      <c r="S6396" s="17">
        <v>1</v>
      </c>
      <c r="T6396" s="16"/>
      <c r="U6396" s="16"/>
      <c r="V6396" s="16"/>
      <c r="W6396" s="16"/>
      <c r="X6396" s="16"/>
      <c r="Y6396" s="16"/>
      <c r="Z6396" s="17">
        <v>2</v>
      </c>
      <c r="AA6396" s="17">
        <v>2</v>
      </c>
      <c r="AB6396" s="16"/>
      <c r="AC6396" s="16"/>
      <c r="AD6396" s="16"/>
      <c r="AE6396" s="16"/>
      <c r="AF6396" s="16"/>
      <c r="AG6396" s="16"/>
      <c r="AH6396" s="16"/>
      <c r="AI6396" s="18">
        <v>2439.89</v>
      </c>
      <c r="AJ6396" s="22">
        <f>AI6396*-0.029+-0.3</f>
        <v>-71.05681</v>
      </c>
      <c r="AK6396" s="22">
        <v>0</v>
      </c>
      <c r="AL6396" s="22">
        <v>0</v>
      </c>
      <c r="AM6396" s="22">
        <v>0</v>
      </c>
      <c r="AN6396" s="22">
        <v>-50.5</v>
      </c>
      <c r="AO6396" s="22">
        <v>0</v>
      </c>
      <c r="AP6396" s="18">
        <f>SUM(AI6396:AO6396)</f>
        <v>2318.33319</v>
      </c>
    </row>
    <row r="6397" ht="20.35" customHeight="1">
      <c r="A6397" t="s" s="28">
        <v>4562</v>
      </c>
      <c r="B6397" s="15">
        <v>44782</v>
      </c>
      <c r="C6397" s="16"/>
      <c r="D6397" s="16"/>
      <c r="E6397" s="31"/>
      <c r="F6397" s="31"/>
      <c r="G6397" s="16"/>
      <c r="H6397" s="16"/>
      <c r="I6397" s="16"/>
      <c r="J6397" s="16"/>
      <c r="K6397" s="16"/>
      <c r="L6397" s="16"/>
      <c r="M6397" s="16"/>
      <c r="N6397" s="16"/>
      <c r="O6397" s="16"/>
      <c r="P6397" s="16"/>
      <c r="Q6397" s="16"/>
      <c r="R6397" s="16"/>
      <c r="S6397" s="16"/>
      <c r="T6397" s="16"/>
      <c r="U6397" s="16"/>
      <c r="V6397" s="16"/>
      <c r="W6397" s="16"/>
      <c r="X6397" s="16"/>
      <c r="Y6397" s="16"/>
      <c r="Z6397" s="16"/>
      <c r="AA6397" s="16"/>
      <c r="AB6397" s="16"/>
      <c r="AC6397" s="16"/>
      <c r="AD6397" s="16"/>
      <c r="AE6397" s="16"/>
      <c r="AF6397" s="16"/>
      <c r="AG6397" s="16"/>
      <c r="AH6397" s="16"/>
      <c r="AI6397" s="18">
        <v>32.5</v>
      </c>
      <c r="AJ6397" s="22">
        <f>AI6397*-0.029+-0.3</f>
        <v>-1.2425</v>
      </c>
      <c r="AK6397" s="22">
        <v>0</v>
      </c>
      <c r="AL6397" s="22">
        <v>0</v>
      </c>
      <c r="AM6397" s="22">
        <v>0</v>
      </c>
      <c r="AN6397" s="22">
        <v>-3.86</v>
      </c>
      <c r="AO6397" s="22">
        <v>-2.61</v>
      </c>
      <c r="AP6397" s="18">
        <f>SUM(AI6397:AO6397)</f>
        <v>24.7875</v>
      </c>
    </row>
    <row r="6398" ht="20.35" customHeight="1">
      <c r="A6398" t="s" s="28">
        <v>4682</v>
      </c>
      <c r="B6398" s="15">
        <v>44782</v>
      </c>
      <c r="C6398" s="17">
        <v>5</v>
      </c>
      <c r="D6398" s="16"/>
      <c r="E6398" s="31"/>
      <c r="F6398" s="31"/>
      <c r="G6398" s="16"/>
      <c r="H6398" s="16"/>
      <c r="I6398" s="16"/>
      <c r="J6398" s="16"/>
      <c r="K6398" s="16"/>
      <c r="L6398" s="16"/>
      <c r="M6398" s="16"/>
      <c r="N6398" s="16"/>
      <c r="O6398" s="16"/>
      <c r="P6398" s="16"/>
      <c r="Q6398" s="16"/>
      <c r="R6398" s="16"/>
      <c r="S6398" s="16"/>
      <c r="T6398" s="16"/>
      <c r="U6398" s="16"/>
      <c r="V6398" s="16"/>
      <c r="W6398" s="16"/>
      <c r="X6398" s="16"/>
      <c r="Y6398" s="16"/>
      <c r="Z6398" s="16"/>
      <c r="AA6398" s="16"/>
      <c r="AB6398" s="16"/>
      <c r="AC6398" s="16"/>
      <c r="AD6398" s="16"/>
      <c r="AE6398" s="16"/>
      <c r="AF6398" s="16"/>
      <c r="AG6398" s="16"/>
      <c r="AH6398" s="16"/>
      <c r="AI6398" s="18">
        <v>1487.5</v>
      </c>
      <c r="AJ6398" s="22">
        <f>AI6398*-0.029+-0.3</f>
        <v>-43.4375</v>
      </c>
      <c r="AK6398" s="22">
        <v>0</v>
      </c>
      <c r="AL6398" s="22">
        <v>0</v>
      </c>
      <c r="AM6398" s="22">
        <v>0</v>
      </c>
      <c r="AN6398" s="22">
        <v>-47.26</v>
      </c>
      <c r="AO6398" s="22">
        <v>0</v>
      </c>
      <c r="AP6398" s="18">
        <f>SUM(AI6398:AO6398)</f>
        <v>1396.8025</v>
      </c>
    </row>
    <row r="6399" ht="20.35" customHeight="1">
      <c r="A6399" t="s" s="28">
        <v>4683</v>
      </c>
      <c r="B6399" s="15">
        <v>44782</v>
      </c>
      <c r="C6399" s="17">
        <v>1</v>
      </c>
      <c r="D6399" s="16"/>
      <c r="E6399" s="31"/>
      <c r="F6399" s="31"/>
      <c r="G6399" s="16"/>
      <c r="H6399" s="16"/>
      <c r="I6399" s="16"/>
      <c r="J6399" s="16"/>
      <c r="K6399" s="16"/>
      <c r="L6399" s="17">
        <v>2</v>
      </c>
      <c r="M6399" s="16"/>
      <c r="N6399" s="16"/>
      <c r="O6399" s="16"/>
      <c r="P6399" s="16"/>
      <c r="Q6399" s="16"/>
      <c r="R6399" s="16"/>
      <c r="S6399" s="17">
        <v>1</v>
      </c>
      <c r="T6399" s="16"/>
      <c r="U6399" s="16"/>
      <c r="V6399" s="16"/>
      <c r="W6399" s="16"/>
      <c r="X6399" s="16"/>
      <c r="Y6399" s="16"/>
      <c r="Z6399" s="16"/>
      <c r="AA6399" s="16"/>
      <c r="AB6399" s="16"/>
      <c r="AC6399" s="16"/>
      <c r="AD6399" s="16"/>
      <c r="AE6399" s="16"/>
      <c r="AF6399" s="16"/>
      <c r="AG6399" s="16"/>
      <c r="AH6399" s="16"/>
      <c r="AI6399" s="18">
        <v>2651.82</v>
      </c>
      <c r="AJ6399" s="22">
        <f>AI6399*-0.029+-0.3</f>
        <v>-77.20278</v>
      </c>
      <c r="AK6399" s="22">
        <v>0</v>
      </c>
      <c r="AL6399" s="22">
        <v>0</v>
      </c>
      <c r="AM6399" s="22">
        <v>0</v>
      </c>
      <c r="AN6399" s="22">
        <v>-99.97</v>
      </c>
      <c r="AO6399" s="22">
        <v>0</v>
      </c>
      <c r="AP6399" s="18">
        <f>SUM(AI6399:AO6399)</f>
        <v>2474.64722</v>
      </c>
    </row>
    <row r="6400" ht="20.35" customHeight="1">
      <c r="A6400" t="s" s="28">
        <v>1271</v>
      </c>
      <c r="B6400" s="15">
        <v>44782</v>
      </c>
      <c r="C6400" s="16"/>
      <c r="D6400" s="16"/>
      <c r="E6400" s="31"/>
      <c r="F6400" s="31"/>
      <c r="G6400" s="16"/>
      <c r="H6400" s="16"/>
      <c r="I6400" s="16"/>
      <c r="J6400" s="16"/>
      <c r="K6400" s="16"/>
      <c r="L6400" s="16"/>
      <c r="M6400" s="16"/>
      <c r="N6400" s="16"/>
      <c r="O6400" s="16"/>
      <c r="P6400" s="16"/>
      <c r="Q6400" s="16"/>
      <c r="R6400" s="16"/>
      <c r="S6400" s="17">
        <v>1</v>
      </c>
      <c r="T6400" s="16"/>
      <c r="U6400" s="16"/>
      <c r="V6400" s="16"/>
      <c r="W6400" s="16"/>
      <c r="X6400" s="16"/>
      <c r="Y6400" s="16"/>
      <c r="Z6400" s="16"/>
      <c r="AA6400" s="16"/>
      <c r="AB6400" s="16"/>
      <c r="AC6400" s="16"/>
      <c r="AD6400" s="16"/>
      <c r="AE6400" s="16"/>
      <c r="AF6400" s="16"/>
      <c r="AG6400" s="16"/>
      <c r="AH6400" s="16"/>
      <c r="AI6400" s="18">
        <v>426.24</v>
      </c>
      <c r="AJ6400" s="22">
        <v>0</v>
      </c>
      <c r="AK6400" s="22">
        <v>0</v>
      </c>
      <c r="AL6400" s="22">
        <v>0</v>
      </c>
      <c r="AM6400" s="22">
        <v>0</v>
      </c>
      <c r="AN6400" s="22">
        <v>-10.95</v>
      </c>
      <c r="AO6400" s="22">
        <v>0</v>
      </c>
      <c r="AP6400" s="18">
        <f>SUM(AI6400:AO6400)</f>
        <v>415.29</v>
      </c>
    </row>
    <row r="6401" ht="20.35" customHeight="1">
      <c r="A6401" t="s" s="28">
        <v>4684</v>
      </c>
      <c r="B6401" s="15">
        <v>44783</v>
      </c>
      <c r="C6401" s="17">
        <v>1</v>
      </c>
      <c r="D6401" s="16"/>
      <c r="E6401" s="59">
        <v>1</v>
      </c>
      <c r="F6401" s="31"/>
      <c r="G6401" s="16"/>
      <c r="H6401" s="16"/>
      <c r="I6401" s="16"/>
      <c r="J6401" s="16"/>
      <c r="K6401" s="16"/>
      <c r="L6401" s="16"/>
      <c r="M6401" s="16"/>
      <c r="N6401" s="16"/>
      <c r="O6401" s="16"/>
      <c r="P6401" s="16"/>
      <c r="Q6401" s="16"/>
      <c r="R6401" s="16"/>
      <c r="S6401" s="16"/>
      <c r="T6401" s="16"/>
      <c r="U6401" s="16"/>
      <c r="V6401" s="16"/>
      <c r="W6401" s="16"/>
      <c r="X6401" s="16"/>
      <c r="Y6401" s="16"/>
      <c r="Z6401" s="16"/>
      <c r="AA6401" s="17">
        <v>1</v>
      </c>
      <c r="AB6401" s="16"/>
      <c r="AC6401" s="16"/>
      <c r="AD6401" s="16"/>
      <c r="AE6401" s="16"/>
      <c r="AF6401" s="16"/>
      <c r="AG6401" s="16"/>
      <c r="AH6401" s="16"/>
      <c r="AI6401" s="18">
        <v>663.97</v>
      </c>
      <c r="AJ6401" s="22">
        <f>AI6401*-0.029+-0.3</f>
        <v>-19.55513</v>
      </c>
      <c r="AK6401" s="22">
        <v>0</v>
      </c>
      <c r="AL6401" s="22">
        <v>0</v>
      </c>
      <c r="AM6401" s="22">
        <v>0</v>
      </c>
      <c r="AN6401" s="22">
        <v>-20.03</v>
      </c>
      <c r="AO6401" s="22">
        <v>0</v>
      </c>
      <c r="AP6401" s="18">
        <f>SUM(AI6401:AO6401)</f>
        <v>624.38487</v>
      </c>
    </row>
    <row r="6402" ht="20.35" customHeight="1">
      <c r="A6402" t="s" s="28">
        <v>3607</v>
      </c>
      <c r="B6402" s="15">
        <v>44783</v>
      </c>
      <c r="C6402" s="16"/>
      <c r="D6402" s="16"/>
      <c r="E6402" s="31"/>
      <c r="F6402" s="31"/>
      <c r="G6402" s="16"/>
      <c r="H6402" s="16"/>
      <c r="I6402" s="16"/>
      <c r="J6402" s="16"/>
      <c r="K6402" s="16"/>
      <c r="L6402" s="16"/>
      <c r="M6402" s="16"/>
      <c r="N6402" s="16"/>
      <c r="O6402" s="16"/>
      <c r="P6402" s="16"/>
      <c r="Q6402" s="16"/>
      <c r="R6402" s="16"/>
      <c r="S6402" s="16"/>
      <c r="T6402" s="16"/>
      <c r="U6402" s="16"/>
      <c r="V6402" s="16"/>
      <c r="W6402" s="16"/>
      <c r="X6402" s="16"/>
      <c r="Y6402" s="16"/>
      <c r="Z6402" s="17">
        <v>1</v>
      </c>
      <c r="AA6402" s="16"/>
      <c r="AB6402" s="16"/>
      <c r="AC6402" s="16"/>
      <c r="AD6402" s="16"/>
      <c r="AE6402" s="16"/>
      <c r="AF6402" s="16"/>
      <c r="AG6402" s="16"/>
      <c r="AH6402" s="16"/>
      <c r="AI6402" s="18">
        <v>59.98</v>
      </c>
      <c r="AJ6402" s="22">
        <f>AI6402*-0.029+-0.3</f>
        <v>-2.03942</v>
      </c>
      <c r="AK6402" s="22">
        <f>AI6402*-0.029+-0.3</f>
        <v>-2.03942</v>
      </c>
      <c r="AL6402" s="22">
        <v>0</v>
      </c>
      <c r="AM6402" s="22">
        <v>0</v>
      </c>
      <c r="AN6402" s="22">
        <v>-8.75</v>
      </c>
      <c r="AO6402" s="22">
        <v>0</v>
      </c>
      <c r="AP6402" s="18">
        <f>SUM(AI6402:AO6402)</f>
        <v>47.15116</v>
      </c>
    </row>
    <row r="6403" ht="20.35" customHeight="1">
      <c r="A6403" t="s" s="28">
        <v>4685</v>
      </c>
      <c r="B6403" s="15">
        <v>44783</v>
      </c>
      <c r="C6403" s="17">
        <v>2</v>
      </c>
      <c r="D6403" s="16"/>
      <c r="E6403" s="59">
        <v>2</v>
      </c>
      <c r="F6403" s="31"/>
      <c r="G6403" s="16"/>
      <c r="H6403" s="16"/>
      <c r="I6403" s="16"/>
      <c r="J6403" s="16"/>
      <c r="K6403" s="16"/>
      <c r="L6403" s="16"/>
      <c r="M6403" s="16"/>
      <c r="N6403" s="16"/>
      <c r="O6403" s="16"/>
      <c r="P6403" s="16"/>
      <c r="Q6403" s="16"/>
      <c r="R6403" s="16"/>
      <c r="S6403" s="17">
        <v>1</v>
      </c>
      <c r="T6403" s="16"/>
      <c r="U6403" s="16"/>
      <c r="V6403" s="16"/>
      <c r="W6403" s="16"/>
      <c r="X6403" s="16"/>
      <c r="Y6403" s="16"/>
      <c r="Z6403" s="16"/>
      <c r="AA6403" s="16"/>
      <c r="AB6403" s="16"/>
      <c r="AC6403" s="16"/>
      <c r="AD6403" s="16"/>
      <c r="AE6403" s="16"/>
      <c r="AF6403" s="16"/>
      <c r="AG6403" s="16"/>
      <c r="AH6403" s="16"/>
      <c r="AI6403" s="18">
        <v>1794.85</v>
      </c>
      <c r="AJ6403" s="22">
        <f>AI6403*-0.029+-0.3</f>
        <v>-52.35065</v>
      </c>
      <c r="AK6403" s="22">
        <v>0</v>
      </c>
      <c r="AL6403" s="22">
        <v>0</v>
      </c>
      <c r="AM6403" s="22">
        <v>0</v>
      </c>
      <c r="AN6403" s="22">
        <v>-88.15000000000001</v>
      </c>
      <c r="AO6403" s="22">
        <v>0</v>
      </c>
      <c r="AP6403" s="18">
        <f>SUM(AI6403:AO6403)</f>
        <v>1654.34935</v>
      </c>
    </row>
    <row r="6404" ht="20.35" customHeight="1">
      <c r="A6404" t="s" s="28">
        <v>4278</v>
      </c>
      <c r="B6404" s="15">
        <v>44783</v>
      </c>
      <c r="C6404" s="16"/>
      <c r="D6404" s="16"/>
      <c r="E6404" s="31"/>
      <c r="F6404" s="31"/>
      <c r="G6404" s="16"/>
      <c r="H6404" s="16"/>
      <c r="I6404" s="16"/>
      <c r="J6404" s="16"/>
      <c r="K6404" s="16"/>
      <c r="L6404" s="16"/>
      <c r="M6404" s="16"/>
      <c r="N6404" s="16"/>
      <c r="O6404" s="16"/>
      <c r="P6404" s="16"/>
      <c r="Q6404" s="16"/>
      <c r="R6404" s="16"/>
      <c r="S6404" s="16"/>
      <c r="T6404" s="16"/>
      <c r="U6404" s="16"/>
      <c r="V6404" s="16"/>
      <c r="W6404" s="16"/>
      <c r="X6404" s="16"/>
      <c r="Y6404" s="17">
        <v>8</v>
      </c>
      <c r="Z6404" s="16"/>
      <c r="AA6404" s="16"/>
      <c r="AB6404" s="16"/>
      <c r="AC6404" s="16"/>
      <c r="AD6404" s="16"/>
      <c r="AE6404" s="16"/>
      <c r="AF6404" s="16"/>
      <c r="AG6404" s="16"/>
      <c r="AH6404" s="16"/>
      <c r="AI6404" s="18">
        <v>1107.44</v>
      </c>
      <c r="AJ6404" s="22">
        <v>0</v>
      </c>
      <c r="AK6404" s="22">
        <v>0</v>
      </c>
      <c r="AL6404" s="22">
        <v>0</v>
      </c>
      <c r="AM6404" s="22">
        <v>0</v>
      </c>
      <c r="AN6404" s="22">
        <v>-19.95</v>
      </c>
      <c r="AO6404" s="22">
        <v>0</v>
      </c>
      <c r="AP6404" s="18">
        <f>SUM(AI6404:AO6404)</f>
        <v>1087.49</v>
      </c>
    </row>
    <row r="6405" ht="20.35" customHeight="1">
      <c r="A6405" t="s" s="28">
        <v>802</v>
      </c>
      <c r="B6405" s="15">
        <v>44783</v>
      </c>
      <c r="C6405" s="16"/>
      <c r="D6405" s="16"/>
      <c r="E6405" s="31"/>
      <c r="F6405" s="31"/>
      <c r="G6405" s="16"/>
      <c r="H6405" s="16"/>
      <c r="I6405" s="16"/>
      <c r="J6405" s="16"/>
      <c r="K6405" s="16"/>
      <c r="L6405" s="16"/>
      <c r="M6405" s="16"/>
      <c r="N6405" s="16"/>
      <c r="O6405" s="16"/>
      <c r="P6405" s="16"/>
      <c r="Q6405" s="16"/>
      <c r="R6405" s="16"/>
      <c r="S6405" s="16"/>
      <c r="T6405" s="16"/>
      <c r="U6405" s="16"/>
      <c r="V6405" s="16"/>
      <c r="W6405" s="16"/>
      <c r="X6405" s="16"/>
      <c r="Y6405" s="17">
        <v>1</v>
      </c>
      <c r="Z6405" s="16"/>
      <c r="AA6405" s="16"/>
      <c r="AB6405" s="16"/>
      <c r="AC6405" s="16"/>
      <c r="AD6405" s="16"/>
      <c r="AE6405" s="16"/>
      <c r="AF6405" s="16"/>
      <c r="AG6405" s="16"/>
      <c r="AH6405" s="16"/>
      <c r="AI6405" s="18">
        <v>599.9299999999999</v>
      </c>
      <c r="AJ6405" s="22">
        <v>0</v>
      </c>
      <c r="AK6405" s="22">
        <v>0</v>
      </c>
      <c r="AL6405" s="22">
        <v>0</v>
      </c>
      <c r="AM6405" s="22">
        <v>0</v>
      </c>
      <c r="AN6405" s="22">
        <v>-14.85</v>
      </c>
      <c r="AO6405" s="22">
        <v>0</v>
      </c>
      <c r="AP6405" s="18">
        <f>SUM(AI6405:AO6405)</f>
        <v>585.08</v>
      </c>
    </row>
    <row r="6406" ht="20.35" customHeight="1">
      <c r="A6406" t="s" s="28">
        <v>4686</v>
      </c>
      <c r="B6406" s="15">
        <v>44784</v>
      </c>
      <c r="C6406" s="16"/>
      <c r="D6406" s="16"/>
      <c r="E6406" s="31"/>
      <c r="F6406" s="31"/>
      <c r="G6406" s="16"/>
      <c r="H6406" s="16"/>
      <c r="I6406" s="16"/>
      <c r="J6406" s="16"/>
      <c r="K6406" s="16"/>
      <c r="L6406" s="16"/>
      <c r="M6406" s="16"/>
      <c r="N6406" s="16"/>
      <c r="O6406" s="16"/>
      <c r="P6406" s="16"/>
      <c r="Q6406" s="16"/>
      <c r="R6406" s="16"/>
      <c r="S6406" s="16"/>
      <c r="T6406" s="16"/>
      <c r="U6406" s="16"/>
      <c r="V6406" s="16"/>
      <c r="W6406" s="16"/>
      <c r="X6406" s="16"/>
      <c r="Y6406" s="16"/>
      <c r="Z6406" s="16"/>
      <c r="AA6406" s="16"/>
      <c r="AB6406" s="16"/>
      <c r="AC6406" s="16"/>
      <c r="AD6406" s="16"/>
      <c r="AE6406" s="16"/>
      <c r="AF6406" s="16"/>
      <c r="AG6406" s="16"/>
      <c r="AH6406" s="16"/>
      <c r="AI6406" s="18">
        <v>49.97</v>
      </c>
      <c r="AJ6406" s="22">
        <v>0</v>
      </c>
      <c r="AK6406" s="22">
        <v>0</v>
      </c>
      <c r="AL6406" s="22">
        <f>AI6406*-0.029-0.3</f>
        <v>-1.74913</v>
      </c>
      <c r="AM6406" s="22">
        <v>0</v>
      </c>
      <c r="AN6406" s="22">
        <v>-8.75</v>
      </c>
      <c r="AO6406" s="22">
        <v>0</v>
      </c>
      <c r="AP6406" s="18">
        <f>SUM(AI6406:AO6406)</f>
        <v>39.47087</v>
      </c>
    </row>
    <row r="6407" ht="20.35" customHeight="1">
      <c r="A6407" t="s" s="28">
        <v>2947</v>
      </c>
      <c r="B6407" s="15">
        <v>44784</v>
      </c>
      <c r="C6407" s="16"/>
      <c r="D6407" s="16"/>
      <c r="E6407" s="31"/>
      <c r="F6407" s="31"/>
      <c r="G6407" s="16"/>
      <c r="H6407" s="16"/>
      <c r="I6407" s="16"/>
      <c r="J6407" s="16"/>
      <c r="K6407" s="16"/>
      <c r="L6407" s="16"/>
      <c r="M6407" s="16"/>
      <c r="N6407" s="16"/>
      <c r="O6407" s="16"/>
      <c r="P6407" s="16"/>
      <c r="Q6407" s="16"/>
      <c r="R6407" s="16"/>
      <c r="S6407" s="16"/>
      <c r="T6407" s="16"/>
      <c r="U6407" s="16"/>
      <c r="V6407" s="16"/>
      <c r="W6407" s="16"/>
      <c r="X6407" s="16"/>
      <c r="Y6407" s="17">
        <v>4</v>
      </c>
      <c r="Z6407" s="16"/>
      <c r="AA6407" s="16"/>
      <c r="AB6407" s="16"/>
      <c r="AC6407" s="16"/>
      <c r="AD6407" s="16"/>
      <c r="AE6407" s="16"/>
      <c r="AF6407" s="16"/>
      <c r="AG6407" s="16"/>
      <c r="AH6407" s="16"/>
      <c r="AI6407" s="18">
        <v>1373.35</v>
      </c>
      <c r="AJ6407" s="22">
        <v>0</v>
      </c>
      <c r="AK6407" s="22">
        <v>0</v>
      </c>
      <c r="AL6407" s="22">
        <v>0</v>
      </c>
      <c r="AM6407" s="22">
        <v>0</v>
      </c>
      <c r="AN6407" s="22">
        <v>-123</v>
      </c>
      <c r="AO6407" s="22">
        <v>0</v>
      </c>
      <c r="AP6407" s="18">
        <f>SUM(AI6407:AO6407)</f>
        <v>1250.35</v>
      </c>
    </row>
    <row r="6408" ht="20.35" customHeight="1">
      <c r="A6408" t="s" s="28">
        <v>4687</v>
      </c>
      <c r="B6408" s="15">
        <v>44785</v>
      </c>
      <c r="C6408" s="17">
        <v>1</v>
      </c>
      <c r="D6408" s="16"/>
      <c r="E6408" s="59">
        <v>1</v>
      </c>
      <c r="F6408" s="31"/>
      <c r="G6408" s="16"/>
      <c r="H6408" s="16"/>
      <c r="I6408" s="16"/>
      <c r="J6408" s="16"/>
      <c r="K6408" s="16"/>
      <c r="L6408" s="16"/>
      <c r="M6408" s="16"/>
      <c r="N6408" s="16"/>
      <c r="O6408" s="16"/>
      <c r="P6408" s="16"/>
      <c r="Q6408" s="16"/>
      <c r="R6408" s="16"/>
      <c r="S6408" s="16"/>
      <c r="T6408" s="16"/>
      <c r="U6408" s="16"/>
      <c r="V6408" s="16"/>
      <c r="W6408" s="16"/>
      <c r="X6408" s="16"/>
      <c r="Y6408" s="16"/>
      <c r="Z6408" s="16"/>
      <c r="AA6408" s="16"/>
      <c r="AB6408" s="16"/>
      <c r="AC6408" s="16"/>
      <c r="AD6408" s="16"/>
      <c r="AE6408" s="16"/>
      <c r="AF6408" s="16"/>
      <c r="AG6408" s="16"/>
      <c r="AH6408" s="16"/>
      <c r="AI6408" s="18">
        <v>599.99</v>
      </c>
      <c r="AJ6408" s="22">
        <f>AI6408*-0.029+-0.3</f>
        <v>-17.69971</v>
      </c>
      <c r="AK6408" s="22">
        <v>0</v>
      </c>
      <c r="AL6408" s="22">
        <v>0</v>
      </c>
      <c r="AM6408" s="22">
        <v>0</v>
      </c>
      <c r="AN6408" s="22">
        <v>-19.98</v>
      </c>
      <c r="AO6408" s="22">
        <v>0</v>
      </c>
      <c r="AP6408" s="18">
        <f>SUM(AI6408:AO6408)</f>
        <v>562.31029</v>
      </c>
    </row>
    <row r="6409" ht="20.35" customHeight="1">
      <c r="A6409" t="s" s="28">
        <v>4614</v>
      </c>
      <c r="B6409" s="15">
        <v>44785</v>
      </c>
      <c r="C6409" s="16"/>
      <c r="D6409" s="16"/>
      <c r="E6409" s="31"/>
      <c r="F6409" s="31"/>
      <c r="G6409" s="16"/>
      <c r="H6409" s="16"/>
      <c r="I6409" s="16"/>
      <c r="J6409" s="16"/>
      <c r="K6409" s="16"/>
      <c r="L6409" s="16"/>
      <c r="M6409" s="16"/>
      <c r="N6409" s="16"/>
      <c r="O6409" s="16"/>
      <c r="P6409" s="16"/>
      <c r="Q6409" s="16"/>
      <c r="R6409" s="16"/>
      <c r="S6409" s="16"/>
      <c r="T6409" s="16"/>
      <c r="U6409" s="16"/>
      <c r="V6409" s="16"/>
      <c r="W6409" s="16"/>
      <c r="X6409" s="16"/>
      <c r="Y6409" s="16"/>
      <c r="Z6409" s="16"/>
      <c r="AA6409" s="16"/>
      <c r="AB6409" s="16"/>
      <c r="AC6409" s="16"/>
      <c r="AD6409" s="16"/>
      <c r="AE6409" s="16"/>
      <c r="AF6409" s="16"/>
      <c r="AG6409" s="16"/>
      <c r="AH6409" s="16"/>
      <c r="AI6409" s="18">
        <v>137.53</v>
      </c>
      <c r="AJ6409" s="22">
        <v>0</v>
      </c>
      <c r="AK6409" s="22">
        <f>AI6409*-0.029+-0.3</f>
        <v>-4.28837</v>
      </c>
      <c r="AL6409" s="22">
        <v>0</v>
      </c>
      <c r="AM6409" s="22">
        <v>0</v>
      </c>
      <c r="AN6409" s="22">
        <v>0</v>
      </c>
      <c r="AO6409" s="22">
        <v>0</v>
      </c>
      <c r="AP6409" s="18">
        <f>SUM(AI6409:AO6409)</f>
        <v>133.24163</v>
      </c>
    </row>
    <row r="6410" ht="20.35" customHeight="1">
      <c r="A6410" t="s" s="28">
        <v>4614</v>
      </c>
      <c r="B6410" s="15">
        <v>44785</v>
      </c>
      <c r="C6410" s="16"/>
      <c r="D6410" s="16"/>
      <c r="E6410" s="31"/>
      <c r="F6410" s="31"/>
      <c r="G6410" s="16"/>
      <c r="H6410" s="16"/>
      <c r="I6410" s="16"/>
      <c r="J6410" s="16"/>
      <c r="K6410" s="16"/>
      <c r="L6410" s="17">
        <v>2</v>
      </c>
      <c r="M6410" s="16"/>
      <c r="N6410" s="16"/>
      <c r="O6410" s="16"/>
      <c r="P6410" s="16"/>
      <c r="Q6410" s="16"/>
      <c r="R6410" s="16"/>
      <c r="S6410" s="16"/>
      <c r="T6410" s="16"/>
      <c r="U6410" s="16"/>
      <c r="V6410" s="16"/>
      <c r="W6410" s="16"/>
      <c r="X6410" s="16"/>
      <c r="Y6410" s="16"/>
      <c r="Z6410" s="16"/>
      <c r="AA6410" s="16"/>
      <c r="AB6410" s="16"/>
      <c r="AC6410" s="16"/>
      <c r="AD6410" s="16"/>
      <c r="AE6410" s="16"/>
      <c r="AF6410" s="16"/>
      <c r="AG6410" s="16"/>
      <c r="AH6410" s="16"/>
      <c r="AI6410" s="18">
        <v>1799.98</v>
      </c>
      <c r="AJ6410" s="22">
        <f>AI6410*-0.029+-0.3</f>
        <v>-52.49942</v>
      </c>
      <c r="AK6410" s="22">
        <v>0</v>
      </c>
      <c r="AL6410" s="22">
        <v>0</v>
      </c>
      <c r="AM6410" s="22">
        <v>0</v>
      </c>
      <c r="AN6410" s="22">
        <v>-93.94</v>
      </c>
      <c r="AO6410" s="22">
        <v>0</v>
      </c>
      <c r="AP6410" s="18">
        <f>SUM(AI6410:AO6410)</f>
        <v>1653.54058</v>
      </c>
    </row>
    <row r="6411" ht="20.35" customHeight="1">
      <c r="A6411" t="s" s="28">
        <v>4688</v>
      </c>
      <c r="B6411" s="15">
        <v>44785</v>
      </c>
      <c r="C6411" s="16"/>
      <c r="D6411" s="16"/>
      <c r="E6411" s="31"/>
      <c r="F6411" s="31"/>
      <c r="G6411" s="16"/>
      <c r="H6411" s="16"/>
      <c r="I6411" s="16"/>
      <c r="J6411" s="16"/>
      <c r="K6411" s="16"/>
      <c r="L6411" s="16"/>
      <c r="M6411" s="16"/>
      <c r="N6411" s="16"/>
      <c r="O6411" s="16"/>
      <c r="P6411" s="16"/>
      <c r="Q6411" s="16"/>
      <c r="R6411" s="16"/>
      <c r="S6411" s="16"/>
      <c r="T6411" s="16"/>
      <c r="U6411" s="16"/>
      <c r="V6411" s="16"/>
      <c r="W6411" s="16"/>
      <c r="X6411" s="17">
        <v>12</v>
      </c>
      <c r="Y6411" s="17">
        <v>4</v>
      </c>
      <c r="Z6411" s="16"/>
      <c r="AA6411" s="16"/>
      <c r="AB6411" s="16"/>
      <c r="AC6411" s="16"/>
      <c r="AD6411" s="16"/>
      <c r="AE6411" s="16"/>
      <c r="AF6411" s="16"/>
      <c r="AG6411" s="16"/>
      <c r="AH6411" s="16"/>
      <c r="AI6411" s="18">
        <v>1631.08</v>
      </c>
      <c r="AJ6411" s="22">
        <f>AI6411*-0.029+-0.3</f>
        <v>-47.60132</v>
      </c>
      <c r="AK6411" s="22">
        <v>0</v>
      </c>
      <c r="AL6411" s="22">
        <v>0</v>
      </c>
      <c r="AM6411" s="22">
        <v>0</v>
      </c>
      <c r="AN6411" s="22">
        <v>-10.43</v>
      </c>
      <c r="AO6411" s="22">
        <v>-131.24</v>
      </c>
      <c r="AP6411" s="18">
        <f>SUM(AI6411:AO6411)</f>
        <v>1441.80868</v>
      </c>
    </row>
    <row r="6412" ht="20.35" customHeight="1">
      <c r="A6412" t="s" s="28">
        <v>4688</v>
      </c>
      <c r="B6412" s="15">
        <v>44785</v>
      </c>
      <c r="C6412" s="16"/>
      <c r="D6412" s="16"/>
      <c r="E6412" s="31"/>
      <c r="F6412" s="31"/>
      <c r="G6412" s="16"/>
      <c r="H6412" s="16"/>
      <c r="I6412" s="16"/>
      <c r="J6412" s="16"/>
      <c r="K6412" s="16"/>
      <c r="L6412" s="16"/>
      <c r="M6412" s="16"/>
      <c r="N6412" s="16"/>
      <c r="O6412" s="16"/>
      <c r="P6412" s="16"/>
      <c r="Q6412" s="16"/>
      <c r="R6412" s="16"/>
      <c r="S6412" s="16"/>
      <c r="T6412" s="16"/>
      <c r="U6412" s="16"/>
      <c r="V6412" s="16"/>
      <c r="W6412" s="16"/>
      <c r="X6412" s="16"/>
      <c r="Y6412" s="16"/>
      <c r="Z6412" s="16"/>
      <c r="AA6412" s="16"/>
      <c r="AB6412" s="16"/>
      <c r="AC6412" s="16"/>
      <c r="AD6412" s="16"/>
      <c r="AE6412" s="16"/>
      <c r="AF6412" s="16"/>
      <c r="AG6412" s="16"/>
      <c r="AH6412" s="16"/>
      <c r="AI6412" s="18">
        <v>87</v>
      </c>
      <c r="AJ6412" s="22">
        <f>AI6412*-0.029+-0.3</f>
        <v>-2.823</v>
      </c>
      <c r="AK6412" s="22">
        <v>0</v>
      </c>
      <c r="AL6412" s="22">
        <v>0</v>
      </c>
      <c r="AM6412" s="22">
        <v>0</v>
      </c>
      <c r="AN6412" s="22">
        <v>0</v>
      </c>
      <c r="AO6412" s="22">
        <v>-7</v>
      </c>
      <c r="AP6412" s="18">
        <f>SUM(AI6412:AO6412)</f>
        <v>77.17700000000001</v>
      </c>
    </row>
    <row r="6413" ht="20.35" customHeight="1">
      <c r="A6413" t="s" s="28">
        <v>3337</v>
      </c>
      <c r="B6413" s="15">
        <v>44785</v>
      </c>
      <c r="C6413" s="16"/>
      <c r="D6413" s="16"/>
      <c r="E6413" s="31"/>
      <c r="F6413" s="31"/>
      <c r="G6413" s="16"/>
      <c r="H6413" s="16"/>
      <c r="I6413" s="16"/>
      <c r="J6413" s="16"/>
      <c r="K6413" s="16"/>
      <c r="L6413" s="16"/>
      <c r="M6413" s="16"/>
      <c r="N6413" s="16"/>
      <c r="O6413" s="16"/>
      <c r="P6413" s="16"/>
      <c r="Q6413" s="16"/>
      <c r="R6413" s="16"/>
      <c r="S6413" s="16"/>
      <c r="T6413" s="16"/>
      <c r="U6413" s="16"/>
      <c r="V6413" s="16"/>
      <c r="W6413" s="16"/>
      <c r="X6413" s="16"/>
      <c r="Y6413" s="16"/>
      <c r="Z6413" s="16"/>
      <c r="AA6413" s="17">
        <v>1</v>
      </c>
      <c r="AB6413" s="16"/>
      <c r="AC6413" s="16"/>
      <c r="AD6413" s="16"/>
      <c r="AE6413" s="16"/>
      <c r="AF6413" s="16"/>
      <c r="AG6413" s="16"/>
      <c r="AH6413" s="16"/>
      <c r="AI6413" s="18">
        <v>69.98</v>
      </c>
      <c r="AJ6413" s="22">
        <v>0</v>
      </c>
      <c r="AK6413" s="22">
        <v>0</v>
      </c>
      <c r="AL6413" s="22">
        <f>AI6413*-0.029-0.3</f>
        <v>-2.32942</v>
      </c>
      <c r="AM6413" s="22">
        <v>0</v>
      </c>
      <c r="AN6413" s="22">
        <v>-10.95</v>
      </c>
      <c r="AO6413" s="22">
        <v>0</v>
      </c>
      <c r="AP6413" s="18">
        <f>SUM(AI6413:AO6413)</f>
        <v>56.70058</v>
      </c>
    </row>
    <row r="6414" ht="20.35" customHeight="1">
      <c r="A6414" t="s" s="28">
        <v>4278</v>
      </c>
      <c r="B6414" s="15">
        <v>44785</v>
      </c>
      <c r="C6414" s="16"/>
      <c r="D6414" s="16"/>
      <c r="E6414" s="31"/>
      <c r="F6414" s="31"/>
      <c r="G6414" s="16"/>
      <c r="H6414" s="16"/>
      <c r="I6414" s="16"/>
      <c r="J6414" s="16"/>
      <c r="K6414" s="16"/>
      <c r="L6414" s="16"/>
      <c r="M6414" s="16"/>
      <c r="N6414" s="16"/>
      <c r="O6414" s="17">
        <v>10</v>
      </c>
      <c r="P6414" s="16"/>
      <c r="Q6414" s="16"/>
      <c r="R6414" s="16"/>
      <c r="S6414" s="16"/>
      <c r="T6414" s="16"/>
      <c r="U6414" s="16"/>
      <c r="V6414" s="16"/>
      <c r="W6414" s="16"/>
      <c r="X6414" s="16"/>
      <c r="Y6414" s="16"/>
      <c r="Z6414" s="16"/>
      <c r="AA6414" s="16"/>
      <c r="AB6414" s="16"/>
      <c r="AC6414" s="16"/>
      <c r="AD6414" s="16"/>
      <c r="AE6414" s="16"/>
      <c r="AF6414" s="16"/>
      <c r="AG6414" s="16"/>
      <c r="AH6414" s="16"/>
      <c r="AI6414" s="18">
        <v>19289.74</v>
      </c>
      <c r="AJ6414" s="22">
        <v>0</v>
      </c>
      <c r="AK6414" s="22">
        <v>0</v>
      </c>
      <c r="AL6414" s="22">
        <v>0</v>
      </c>
      <c r="AM6414" s="22">
        <v>0</v>
      </c>
      <c r="AN6414" s="22">
        <v>0</v>
      </c>
      <c r="AO6414" s="22">
        <v>0</v>
      </c>
      <c r="AP6414" s="18">
        <f>SUM(AI6414:AO6414)</f>
        <v>19289.74</v>
      </c>
    </row>
    <row r="6415" ht="20.35" customHeight="1">
      <c r="A6415" t="s" s="28">
        <v>4689</v>
      </c>
      <c r="B6415" s="15">
        <v>44785</v>
      </c>
      <c r="C6415" s="16"/>
      <c r="D6415" s="16"/>
      <c r="E6415" s="31"/>
      <c r="F6415" s="31"/>
      <c r="G6415" s="16"/>
      <c r="H6415" s="16"/>
      <c r="I6415" s="16"/>
      <c r="J6415" s="16"/>
      <c r="K6415" s="16"/>
      <c r="L6415" s="16"/>
      <c r="M6415" s="16"/>
      <c r="N6415" s="16"/>
      <c r="O6415" s="16"/>
      <c r="P6415" s="16"/>
      <c r="Q6415" s="16"/>
      <c r="R6415" s="16"/>
      <c r="S6415" s="17">
        <v>1</v>
      </c>
      <c r="T6415" s="16"/>
      <c r="U6415" s="16"/>
      <c r="V6415" s="16"/>
      <c r="W6415" s="16"/>
      <c r="X6415" s="16"/>
      <c r="Y6415" s="16"/>
      <c r="Z6415" s="16"/>
      <c r="AA6415" s="16"/>
      <c r="AB6415" s="16"/>
      <c r="AC6415" s="16"/>
      <c r="AD6415" s="16"/>
      <c r="AE6415" s="16"/>
      <c r="AF6415" s="16"/>
      <c r="AG6415" s="16"/>
      <c r="AH6415" s="16"/>
      <c r="AI6415" s="18">
        <v>399.99</v>
      </c>
      <c r="AJ6415" s="22">
        <f>AI6415*-0.029+-0.3</f>
        <v>-11.89971</v>
      </c>
      <c r="AK6415" s="22">
        <v>0</v>
      </c>
      <c r="AL6415" s="22">
        <v>0</v>
      </c>
      <c r="AM6415" s="22">
        <v>0</v>
      </c>
      <c r="AN6415" s="22">
        <v>-10.95</v>
      </c>
      <c r="AO6415" s="22">
        <v>0</v>
      </c>
      <c r="AP6415" s="18">
        <f>SUM(AI6415:AO6415)</f>
        <v>377.14029</v>
      </c>
    </row>
    <row r="6416" ht="20.35" customHeight="1">
      <c r="A6416" t="s" s="28">
        <v>4690</v>
      </c>
      <c r="B6416" s="15">
        <v>44785</v>
      </c>
      <c r="C6416" s="17">
        <v>1</v>
      </c>
      <c r="D6416" s="16"/>
      <c r="E6416" s="31"/>
      <c r="F6416" s="31"/>
      <c r="G6416" s="16"/>
      <c r="H6416" s="16"/>
      <c r="I6416" s="16"/>
      <c r="J6416" s="16"/>
      <c r="K6416" s="16"/>
      <c r="L6416" s="16"/>
      <c r="M6416" s="16"/>
      <c r="N6416" s="16"/>
      <c r="O6416" s="16"/>
      <c r="P6416" s="16"/>
      <c r="Q6416" s="16"/>
      <c r="R6416" s="16"/>
      <c r="S6416" s="16"/>
      <c r="T6416" s="16"/>
      <c r="U6416" s="16"/>
      <c r="V6416" s="16"/>
      <c r="W6416" s="16"/>
      <c r="X6416" s="17">
        <v>1</v>
      </c>
      <c r="Y6416" s="16"/>
      <c r="Z6416" s="16"/>
      <c r="AA6416" s="16"/>
      <c r="AB6416" s="16"/>
      <c r="AC6416" s="16"/>
      <c r="AD6416" s="16"/>
      <c r="AE6416" s="16"/>
      <c r="AF6416" s="16"/>
      <c r="AG6416" s="16"/>
      <c r="AH6416" s="16"/>
      <c r="AI6416" s="18">
        <v>549.98</v>
      </c>
      <c r="AJ6416" s="22">
        <v>0</v>
      </c>
      <c r="AK6416" s="22">
        <f>AI6416*-0.029+-0.3</f>
        <v>-16.24942</v>
      </c>
      <c r="AL6416" s="22">
        <v>0</v>
      </c>
      <c r="AM6416" s="22">
        <v>0</v>
      </c>
      <c r="AN6416" s="22">
        <v>-24.28</v>
      </c>
      <c r="AO6416" s="22">
        <v>0</v>
      </c>
      <c r="AP6416" s="18">
        <f>SUM(AI6416:AO6416)</f>
        <v>509.45058</v>
      </c>
    </row>
    <row r="6417" ht="20.35" customHeight="1">
      <c r="A6417" t="s" s="28">
        <v>4691</v>
      </c>
      <c r="B6417" s="15">
        <v>44788</v>
      </c>
      <c r="C6417" s="16"/>
      <c r="D6417" s="16"/>
      <c r="E6417" s="31"/>
      <c r="F6417" s="31"/>
      <c r="G6417" s="16"/>
      <c r="H6417" s="16"/>
      <c r="I6417" s="16"/>
      <c r="J6417" s="16"/>
      <c r="K6417" s="16"/>
      <c r="L6417" s="16"/>
      <c r="M6417" s="16"/>
      <c r="N6417" s="16"/>
      <c r="O6417" s="16"/>
      <c r="P6417" s="16"/>
      <c r="Q6417" s="16"/>
      <c r="R6417" s="16"/>
      <c r="S6417" s="17">
        <v>1</v>
      </c>
      <c r="T6417" s="16"/>
      <c r="U6417" s="16"/>
      <c r="V6417" s="16"/>
      <c r="W6417" s="16"/>
      <c r="X6417" s="16"/>
      <c r="Y6417" s="16"/>
      <c r="Z6417" s="16"/>
      <c r="AA6417" s="16"/>
      <c r="AB6417" s="16"/>
      <c r="AC6417" s="16"/>
      <c r="AD6417" s="16"/>
      <c r="AE6417" s="16"/>
      <c r="AF6417" s="16"/>
      <c r="AG6417" s="16"/>
      <c r="AH6417" s="16"/>
      <c r="AI6417" s="18">
        <v>415.91</v>
      </c>
      <c r="AJ6417" s="22">
        <v>0</v>
      </c>
      <c r="AK6417" s="22">
        <v>0</v>
      </c>
      <c r="AL6417" s="22">
        <f>AI6417*-0.029-0.3</f>
        <v>-12.36139</v>
      </c>
      <c r="AM6417" s="22">
        <v>0</v>
      </c>
      <c r="AN6417" s="22">
        <v>-10.91</v>
      </c>
      <c r="AO6417" s="22">
        <v>0</v>
      </c>
      <c r="AP6417" s="18">
        <f>SUM(AI6417:AO6417)</f>
        <v>392.63861</v>
      </c>
    </row>
    <row r="6418" ht="20.35" customHeight="1">
      <c r="A6418" t="s" s="28">
        <v>4692</v>
      </c>
      <c r="B6418" s="15">
        <v>44788</v>
      </c>
      <c r="C6418" s="17">
        <v>2</v>
      </c>
      <c r="D6418" s="16"/>
      <c r="E6418" s="31"/>
      <c r="F6418" s="31"/>
      <c r="G6418" s="16"/>
      <c r="H6418" s="16"/>
      <c r="I6418" s="16"/>
      <c r="J6418" s="16"/>
      <c r="K6418" s="16"/>
      <c r="L6418" s="16"/>
      <c r="M6418" s="16"/>
      <c r="N6418" s="16"/>
      <c r="O6418" s="16"/>
      <c r="P6418" s="16"/>
      <c r="Q6418" s="16"/>
      <c r="R6418" s="16"/>
      <c r="S6418" s="16"/>
      <c r="T6418" s="16"/>
      <c r="U6418" s="16"/>
      <c r="V6418" s="16"/>
      <c r="W6418" s="16"/>
      <c r="X6418" s="16"/>
      <c r="Y6418" s="16"/>
      <c r="Z6418" s="16"/>
      <c r="AA6418" s="16"/>
      <c r="AB6418" s="16"/>
      <c r="AC6418" s="16"/>
      <c r="AD6418" s="16"/>
      <c r="AE6418" s="16"/>
      <c r="AF6418" s="16"/>
      <c r="AG6418" s="16"/>
      <c r="AH6418" s="16"/>
      <c r="AI6418" s="18">
        <v>869.98</v>
      </c>
      <c r="AJ6418" s="22">
        <f>AI6418*-0.029+-0.3</f>
        <v>-25.52942</v>
      </c>
      <c r="AK6418" s="22">
        <v>0</v>
      </c>
      <c r="AL6418" s="22">
        <v>0</v>
      </c>
      <c r="AM6418" s="22">
        <v>0</v>
      </c>
      <c r="AN6418" s="22">
        <v>-13.23</v>
      </c>
      <c r="AO6418" s="22">
        <v>-70</v>
      </c>
      <c r="AP6418" s="18">
        <f>SUM(AI6418:AO6418)</f>
        <v>761.22058</v>
      </c>
    </row>
    <row r="6419" ht="20.35" customHeight="1">
      <c r="A6419" t="s" s="28">
        <v>2201</v>
      </c>
      <c r="B6419" s="15">
        <v>44788</v>
      </c>
      <c r="C6419" s="16"/>
      <c r="D6419" s="16"/>
      <c r="E6419" s="31"/>
      <c r="F6419" s="31"/>
      <c r="G6419" s="16"/>
      <c r="H6419" s="16"/>
      <c r="I6419" s="16"/>
      <c r="J6419" s="16"/>
      <c r="K6419" s="16"/>
      <c r="L6419" s="16"/>
      <c r="M6419" s="16"/>
      <c r="N6419" s="16"/>
      <c r="O6419" s="16"/>
      <c r="P6419" s="16"/>
      <c r="Q6419" s="16"/>
      <c r="R6419" s="16"/>
      <c r="S6419" s="16"/>
      <c r="T6419" s="16"/>
      <c r="U6419" s="16"/>
      <c r="V6419" s="16"/>
      <c r="W6419" s="16"/>
      <c r="X6419" s="16"/>
      <c r="Y6419" s="16"/>
      <c r="Z6419" s="16"/>
      <c r="AA6419" s="17">
        <v>1</v>
      </c>
      <c r="AB6419" s="16"/>
      <c r="AC6419" s="16"/>
      <c r="AD6419" s="16"/>
      <c r="AE6419" s="16"/>
      <c r="AF6419" s="16"/>
      <c r="AG6419" s="16"/>
      <c r="AH6419" s="16"/>
      <c r="AI6419" s="18">
        <v>99.98</v>
      </c>
      <c r="AJ6419" s="22">
        <f>AI6419*-0.029+-0.3</f>
        <v>-3.19942</v>
      </c>
      <c r="AK6419" s="22">
        <v>0</v>
      </c>
      <c r="AL6419" s="22">
        <v>0</v>
      </c>
      <c r="AM6419" s="22">
        <v>0</v>
      </c>
      <c r="AN6419" s="22">
        <v>-10.95</v>
      </c>
      <c r="AO6419" s="22">
        <v>-8.029999999999999</v>
      </c>
      <c r="AP6419" s="18">
        <f>SUM(AI6419:AO6419)</f>
        <v>77.80058</v>
      </c>
    </row>
    <row r="6420" ht="20.35" customHeight="1">
      <c r="A6420" t="s" s="28">
        <v>4693</v>
      </c>
      <c r="B6420" s="15">
        <v>44788</v>
      </c>
      <c r="C6420" s="16"/>
      <c r="D6420" s="16"/>
      <c r="E6420" s="31"/>
      <c r="F6420" s="31"/>
      <c r="G6420" s="16"/>
      <c r="H6420" s="16"/>
      <c r="I6420" s="16"/>
      <c r="J6420" s="16"/>
      <c r="K6420" s="16"/>
      <c r="L6420" s="16"/>
      <c r="M6420" s="16"/>
      <c r="N6420" s="16"/>
      <c r="O6420" s="16"/>
      <c r="P6420" s="16"/>
      <c r="Q6420" s="16"/>
      <c r="R6420" s="16"/>
      <c r="S6420" s="16"/>
      <c r="T6420" s="16"/>
      <c r="U6420" s="16"/>
      <c r="V6420" s="16"/>
      <c r="W6420" s="16"/>
      <c r="X6420" s="16"/>
      <c r="Y6420" s="16"/>
      <c r="Z6420" s="17">
        <v>1</v>
      </c>
      <c r="AA6420" s="16"/>
      <c r="AB6420" s="16"/>
      <c r="AC6420" s="16"/>
      <c r="AD6420" s="16"/>
      <c r="AE6420" s="16"/>
      <c r="AF6420" s="16"/>
      <c r="AG6420" s="16"/>
      <c r="AH6420" s="16"/>
      <c r="AI6420" s="18">
        <v>65.22</v>
      </c>
      <c r="AJ6420" s="22">
        <v>0</v>
      </c>
      <c r="AK6420" s="22">
        <v>0</v>
      </c>
      <c r="AL6420" s="22">
        <f>AI6420*-0.029-0.3</f>
        <v>-2.19138</v>
      </c>
      <c r="AM6420" s="22">
        <v>0</v>
      </c>
      <c r="AN6420" s="22">
        <v>-8.75</v>
      </c>
      <c r="AO6420" s="22">
        <v>-5.24</v>
      </c>
      <c r="AP6420" s="18">
        <f>SUM(AI6420:AO6420)</f>
        <v>49.03862</v>
      </c>
    </row>
    <row r="6421" ht="20.35" customHeight="1">
      <c r="A6421" t="s" s="28">
        <v>3614</v>
      </c>
      <c r="B6421" s="15">
        <v>44788</v>
      </c>
      <c r="C6421" s="16"/>
      <c r="D6421" s="16"/>
      <c r="E6421" s="31"/>
      <c r="F6421" s="31"/>
      <c r="G6421" s="16"/>
      <c r="H6421" s="16"/>
      <c r="I6421" s="16"/>
      <c r="J6421" s="16"/>
      <c r="K6421" s="16"/>
      <c r="L6421" s="16"/>
      <c r="M6421" s="16"/>
      <c r="N6421" s="16"/>
      <c r="O6421" s="16"/>
      <c r="P6421" s="16"/>
      <c r="Q6421" s="16"/>
      <c r="R6421" s="16"/>
      <c r="S6421" s="16"/>
      <c r="T6421" s="16"/>
      <c r="U6421" s="16"/>
      <c r="V6421" s="16"/>
      <c r="W6421" s="16"/>
      <c r="X6421" s="16"/>
      <c r="Y6421" s="16"/>
      <c r="Z6421" s="16"/>
      <c r="AA6421" s="16"/>
      <c r="AB6421" s="16"/>
      <c r="AC6421" s="16"/>
      <c r="AD6421" s="16"/>
      <c r="AE6421" s="16"/>
      <c r="AF6421" s="16"/>
      <c r="AG6421" s="16"/>
      <c r="AH6421" s="16"/>
      <c r="AI6421" s="18">
        <v>29.97</v>
      </c>
      <c r="AJ6421" s="22">
        <v>0</v>
      </c>
      <c r="AK6421" s="22">
        <v>0</v>
      </c>
      <c r="AL6421" s="22">
        <f>AI6421*-0.029-0.3</f>
        <v>-1.16913</v>
      </c>
      <c r="AM6421" s="22">
        <v>0</v>
      </c>
      <c r="AN6421" s="22">
        <v>-8.75</v>
      </c>
      <c r="AO6421" s="22">
        <v>0</v>
      </c>
      <c r="AP6421" s="18">
        <f>SUM(AI6421:AO6421)</f>
        <v>20.05087</v>
      </c>
    </row>
    <row r="6422" ht="20.35" customHeight="1">
      <c r="A6422" t="s" s="28">
        <v>4259</v>
      </c>
      <c r="B6422" s="15">
        <v>44789</v>
      </c>
      <c r="C6422" s="17">
        <v>1</v>
      </c>
      <c r="D6422" s="16"/>
      <c r="E6422" s="31"/>
      <c r="F6422" s="31"/>
      <c r="G6422" s="16"/>
      <c r="H6422" s="16"/>
      <c r="I6422" s="16"/>
      <c r="J6422" s="16"/>
      <c r="K6422" s="16"/>
      <c r="L6422" s="16"/>
      <c r="M6422" s="16"/>
      <c r="N6422" s="16"/>
      <c r="O6422" s="16"/>
      <c r="P6422" s="16"/>
      <c r="Q6422" s="16"/>
      <c r="R6422" s="16"/>
      <c r="S6422" s="16"/>
      <c r="T6422" s="16"/>
      <c r="U6422" s="16"/>
      <c r="V6422" s="16"/>
      <c r="W6422" s="16"/>
      <c r="X6422" s="16"/>
      <c r="Y6422" s="16"/>
      <c r="Z6422" s="16"/>
      <c r="AA6422" s="16"/>
      <c r="AB6422" s="16"/>
      <c r="AC6422" s="16"/>
      <c r="AD6422" s="16"/>
      <c r="AE6422" s="16"/>
      <c r="AF6422" s="16"/>
      <c r="AG6422" s="16"/>
      <c r="AH6422" s="16"/>
      <c r="AI6422" s="18">
        <v>349.99</v>
      </c>
      <c r="AJ6422" s="22">
        <f>AI6422*-0.029+-0.3</f>
        <v>-10.44971</v>
      </c>
      <c r="AK6422" s="22">
        <v>0</v>
      </c>
      <c r="AL6422" s="22">
        <v>0</v>
      </c>
      <c r="AM6422" s="22">
        <v>0</v>
      </c>
      <c r="AN6422" s="22">
        <v>-14.85</v>
      </c>
      <c r="AO6422" s="22">
        <v>0</v>
      </c>
      <c r="AP6422" s="18">
        <f>SUM(AI6422:AO6422)</f>
        <v>324.69029</v>
      </c>
    </row>
    <row r="6423" ht="20.35" customHeight="1">
      <c r="A6423" t="s" s="28">
        <v>4694</v>
      </c>
      <c r="B6423" s="15">
        <v>44789</v>
      </c>
      <c r="C6423" s="16"/>
      <c r="D6423" s="16"/>
      <c r="E6423" s="31"/>
      <c r="F6423" s="31"/>
      <c r="G6423" s="16"/>
      <c r="H6423" s="16"/>
      <c r="I6423" s="16"/>
      <c r="J6423" s="16"/>
      <c r="K6423" s="16"/>
      <c r="L6423" s="16"/>
      <c r="M6423" s="16"/>
      <c r="N6423" s="16"/>
      <c r="O6423" s="16"/>
      <c r="P6423" s="16"/>
      <c r="Q6423" s="16"/>
      <c r="R6423" s="16"/>
      <c r="S6423" s="16"/>
      <c r="T6423" s="16"/>
      <c r="U6423" s="16"/>
      <c r="V6423" s="16"/>
      <c r="W6423" s="16"/>
      <c r="X6423" s="16"/>
      <c r="Y6423" s="16"/>
      <c r="Z6423" s="16"/>
      <c r="AA6423" s="16"/>
      <c r="AB6423" s="16"/>
      <c r="AC6423" s="16"/>
      <c r="AD6423" s="16"/>
      <c r="AE6423" s="16"/>
      <c r="AF6423" s="16"/>
      <c r="AG6423" s="16"/>
      <c r="AH6423" s="16"/>
      <c r="AI6423" s="18">
        <v>65.22</v>
      </c>
      <c r="AJ6423" s="22">
        <f>AI6423*-0.029+-0.3</f>
        <v>-2.19138</v>
      </c>
      <c r="AK6423" s="22">
        <v>0</v>
      </c>
      <c r="AL6423" s="22">
        <v>0</v>
      </c>
      <c r="AM6423" s="22">
        <v>0</v>
      </c>
      <c r="AN6423" s="22">
        <v>-8.75</v>
      </c>
      <c r="AO6423" s="22">
        <v>-5.24</v>
      </c>
      <c r="AP6423" s="18">
        <f>SUM(AI6423:AO6423)</f>
        <v>49.03862</v>
      </c>
    </row>
    <row r="6424" ht="20.35" customHeight="1">
      <c r="A6424" t="s" s="28">
        <v>4695</v>
      </c>
      <c r="B6424" s="15">
        <v>44789</v>
      </c>
      <c r="C6424" s="17">
        <v>1</v>
      </c>
      <c r="D6424" s="16"/>
      <c r="E6424" s="31"/>
      <c r="F6424" s="31"/>
      <c r="G6424" s="16"/>
      <c r="H6424" s="16"/>
      <c r="I6424" s="16"/>
      <c r="J6424" s="16"/>
      <c r="K6424" s="16"/>
      <c r="L6424" s="16"/>
      <c r="M6424" s="16"/>
      <c r="N6424" s="16"/>
      <c r="O6424" s="16"/>
      <c r="P6424" s="16"/>
      <c r="Q6424" s="16"/>
      <c r="R6424" s="16"/>
      <c r="S6424" s="16"/>
      <c r="T6424" s="16"/>
      <c r="U6424" s="16"/>
      <c r="V6424" s="16"/>
      <c r="W6424" s="16"/>
      <c r="X6424" s="16"/>
      <c r="Y6424" s="16"/>
      <c r="Z6424" s="17">
        <v>2</v>
      </c>
      <c r="AA6424" s="16"/>
      <c r="AB6424" s="16"/>
      <c r="AC6424" s="16"/>
      <c r="AD6424" s="16"/>
      <c r="AE6424" s="16"/>
      <c r="AF6424" s="16"/>
      <c r="AG6424" s="16"/>
      <c r="AH6424" s="16"/>
      <c r="AI6424" s="18">
        <v>499.97</v>
      </c>
      <c r="AJ6424" s="22">
        <f>AI6424*-0.029+-0.3</f>
        <v>-14.79913</v>
      </c>
      <c r="AK6424" s="22">
        <v>0</v>
      </c>
      <c r="AL6424" s="22">
        <v>0</v>
      </c>
      <c r="AM6424" s="22">
        <v>0</v>
      </c>
      <c r="AN6424" s="22">
        <v>-14.1</v>
      </c>
      <c r="AO6424" s="22">
        <v>0</v>
      </c>
      <c r="AP6424" s="18">
        <f>SUM(AI6424:AO6424)</f>
        <v>471.07087</v>
      </c>
    </row>
    <row r="6425" ht="20.35" customHeight="1">
      <c r="A6425" t="s" s="28">
        <v>4696</v>
      </c>
      <c r="B6425" s="15">
        <v>44789</v>
      </c>
      <c r="C6425" s="16"/>
      <c r="D6425" s="16"/>
      <c r="E6425" s="31"/>
      <c r="F6425" s="31"/>
      <c r="G6425" s="16"/>
      <c r="H6425" s="16"/>
      <c r="I6425" s="16"/>
      <c r="J6425" s="16"/>
      <c r="K6425" s="16"/>
      <c r="L6425" s="16"/>
      <c r="M6425" s="16"/>
      <c r="N6425" s="16"/>
      <c r="O6425" s="16"/>
      <c r="P6425" s="16"/>
      <c r="Q6425" s="16"/>
      <c r="R6425" s="16"/>
      <c r="S6425" s="16"/>
      <c r="T6425" s="16"/>
      <c r="U6425" s="16"/>
      <c r="V6425" s="16"/>
      <c r="W6425" s="16"/>
      <c r="X6425" s="16"/>
      <c r="Y6425" s="16"/>
      <c r="Z6425" s="16"/>
      <c r="AA6425" s="16"/>
      <c r="AB6425" s="16"/>
      <c r="AC6425" s="16"/>
      <c r="AD6425" s="16"/>
      <c r="AE6425" s="16"/>
      <c r="AF6425" s="16"/>
      <c r="AG6425" s="16"/>
      <c r="AH6425" s="16"/>
      <c r="AI6425" s="18">
        <v>80.98999999999999</v>
      </c>
      <c r="AJ6425" s="22">
        <f>AI6425*-0.029+-0.3</f>
        <v>-2.64871</v>
      </c>
      <c r="AK6425" s="22">
        <v>0</v>
      </c>
      <c r="AL6425" s="22">
        <v>0</v>
      </c>
      <c r="AM6425" s="22">
        <v>0</v>
      </c>
      <c r="AN6425" s="22">
        <v>-8.75</v>
      </c>
      <c r="AO6425" s="22">
        <v>0</v>
      </c>
      <c r="AP6425" s="18">
        <f>SUM(AI6425:AO6425)</f>
        <v>69.59129</v>
      </c>
    </row>
    <row r="6426" ht="20.35" customHeight="1">
      <c r="A6426" t="s" s="28">
        <v>4614</v>
      </c>
      <c r="B6426" s="15">
        <v>44789</v>
      </c>
      <c r="C6426" s="17">
        <v>1</v>
      </c>
      <c r="D6426" s="16"/>
      <c r="E6426" s="59">
        <v>1</v>
      </c>
      <c r="F6426" s="31"/>
      <c r="G6426" s="16"/>
      <c r="H6426" s="16"/>
      <c r="I6426" s="16"/>
      <c r="J6426" s="16"/>
      <c r="K6426" s="16"/>
      <c r="L6426" s="16"/>
      <c r="M6426" s="16"/>
      <c r="N6426" s="16"/>
      <c r="O6426" s="16"/>
      <c r="P6426" s="16"/>
      <c r="Q6426" s="16"/>
      <c r="R6426" s="16"/>
      <c r="S6426" s="16"/>
      <c r="T6426" s="16"/>
      <c r="U6426" s="16"/>
      <c r="V6426" s="16"/>
      <c r="W6426" s="16"/>
      <c r="X6426" s="16"/>
      <c r="Y6426" s="16"/>
      <c r="Z6426" s="16"/>
      <c r="AA6426" s="16"/>
      <c r="AB6426" s="16"/>
      <c r="AC6426" s="16"/>
      <c r="AD6426" s="16"/>
      <c r="AE6426" s="16"/>
      <c r="AF6426" s="16"/>
      <c r="AG6426" s="16"/>
      <c r="AH6426" s="16"/>
      <c r="AI6426" s="18">
        <v>599.99</v>
      </c>
      <c r="AJ6426" s="22">
        <v>0</v>
      </c>
      <c r="AK6426" s="22">
        <f>AI6426*-0.029+-0.3</f>
        <v>-17.69971</v>
      </c>
      <c r="AL6426" s="22">
        <v>0</v>
      </c>
      <c r="AM6426" s="22">
        <v>0</v>
      </c>
      <c r="AN6426" s="22">
        <v>-18.84</v>
      </c>
      <c r="AO6426" s="22">
        <v>0</v>
      </c>
      <c r="AP6426" s="18">
        <f>SUM(AI6426:AO6426)</f>
        <v>563.45029</v>
      </c>
    </row>
    <row r="6427" ht="20.35" customHeight="1">
      <c r="A6427" t="s" s="28">
        <v>4364</v>
      </c>
      <c r="B6427" s="15">
        <v>44789</v>
      </c>
      <c r="C6427" s="16"/>
      <c r="D6427" s="16"/>
      <c r="E6427" s="31"/>
      <c r="F6427" s="31"/>
      <c r="G6427" s="16"/>
      <c r="H6427" s="16"/>
      <c r="I6427" s="16"/>
      <c r="J6427" s="16"/>
      <c r="K6427" s="16"/>
      <c r="L6427" s="16"/>
      <c r="M6427" s="16"/>
      <c r="N6427" s="16"/>
      <c r="O6427" s="16"/>
      <c r="P6427" s="16"/>
      <c r="Q6427" s="16"/>
      <c r="R6427" s="16"/>
      <c r="S6427" s="16"/>
      <c r="T6427" s="16"/>
      <c r="U6427" s="16"/>
      <c r="V6427" s="16"/>
      <c r="W6427" s="16"/>
      <c r="X6427" s="17">
        <v>4</v>
      </c>
      <c r="Y6427" s="16"/>
      <c r="Z6427" s="16"/>
      <c r="AA6427" s="16"/>
      <c r="AB6427" s="16"/>
      <c r="AC6427" s="16"/>
      <c r="AD6427" s="16"/>
      <c r="AE6427" s="16"/>
      <c r="AF6427" s="16"/>
      <c r="AG6427" s="16"/>
      <c r="AH6427" s="16"/>
      <c r="AI6427" s="18">
        <v>479.96</v>
      </c>
      <c r="AJ6427" s="22">
        <f>AI6427*-0.029+-0.3</f>
        <v>-14.21884</v>
      </c>
      <c r="AK6427" s="22">
        <v>0</v>
      </c>
      <c r="AL6427" s="22">
        <v>0</v>
      </c>
      <c r="AM6427" s="22">
        <v>0</v>
      </c>
      <c r="AN6427" s="22">
        <v>-10.95</v>
      </c>
      <c r="AO6427" s="22">
        <v>0</v>
      </c>
      <c r="AP6427" s="18">
        <f>SUM(AI6427:AO6427)</f>
        <v>454.79116</v>
      </c>
    </row>
    <row r="6428" ht="20.35" customHeight="1">
      <c r="A6428" t="s" s="28">
        <v>4697</v>
      </c>
      <c r="B6428" s="15">
        <v>44789</v>
      </c>
      <c r="C6428" s="16"/>
      <c r="D6428" s="16"/>
      <c r="E6428" s="31"/>
      <c r="F6428" s="31"/>
      <c r="G6428" s="16"/>
      <c r="H6428" s="16"/>
      <c r="I6428" s="16"/>
      <c r="J6428" s="16"/>
      <c r="K6428" s="16"/>
      <c r="L6428" s="16"/>
      <c r="M6428" s="16"/>
      <c r="N6428" s="16"/>
      <c r="O6428" s="16"/>
      <c r="P6428" s="16"/>
      <c r="Q6428" s="16"/>
      <c r="R6428" s="16"/>
      <c r="S6428" s="16"/>
      <c r="T6428" s="16"/>
      <c r="U6428" s="16"/>
      <c r="V6428" s="16"/>
      <c r="W6428" s="16"/>
      <c r="X6428" s="16"/>
      <c r="Y6428" s="16"/>
      <c r="Z6428" s="16"/>
      <c r="AA6428" s="16"/>
      <c r="AB6428" s="16"/>
      <c r="AC6428" s="16"/>
      <c r="AD6428" s="16"/>
      <c r="AE6428" s="16"/>
      <c r="AF6428" s="16"/>
      <c r="AG6428" s="16"/>
      <c r="AH6428" s="16"/>
      <c r="AI6428" s="18">
        <v>21.72</v>
      </c>
      <c r="AJ6428" s="22">
        <f>AI6428*-0.029+-0.3</f>
        <v>-0.92988</v>
      </c>
      <c r="AK6428" s="22">
        <v>0</v>
      </c>
      <c r="AL6428" s="22">
        <v>0</v>
      </c>
      <c r="AM6428" s="22">
        <v>0</v>
      </c>
      <c r="AN6428" s="22">
        <v>-3.61</v>
      </c>
      <c r="AO6428" s="22">
        <v>-1.74</v>
      </c>
      <c r="AP6428" s="18">
        <f>SUM(AI6428:AO6428)</f>
        <v>15.44012</v>
      </c>
    </row>
    <row r="6429" ht="20.35" customHeight="1">
      <c r="A6429" t="s" s="28">
        <v>4698</v>
      </c>
      <c r="B6429" s="15">
        <v>44789</v>
      </c>
      <c r="C6429" s="16"/>
      <c r="D6429" s="16"/>
      <c r="E6429" s="31"/>
      <c r="F6429" s="31"/>
      <c r="G6429" s="16"/>
      <c r="H6429" s="16"/>
      <c r="I6429" s="16"/>
      <c r="J6429" s="16"/>
      <c r="K6429" s="16"/>
      <c r="L6429" s="16"/>
      <c r="M6429" s="16"/>
      <c r="N6429" s="16"/>
      <c r="O6429" s="16"/>
      <c r="P6429" s="16"/>
      <c r="Q6429" s="16"/>
      <c r="R6429" s="16"/>
      <c r="S6429" s="16"/>
      <c r="T6429" s="16"/>
      <c r="U6429" s="16"/>
      <c r="V6429" s="16"/>
      <c r="W6429" s="16"/>
      <c r="X6429" s="16"/>
      <c r="Y6429" s="16"/>
      <c r="Z6429" s="16"/>
      <c r="AA6429" s="17">
        <v>1</v>
      </c>
      <c r="AB6429" s="16"/>
      <c r="AC6429" s="16"/>
      <c r="AD6429" s="16"/>
      <c r="AE6429" s="16"/>
      <c r="AF6429" s="16"/>
      <c r="AG6429" s="16"/>
      <c r="AH6429" s="16"/>
      <c r="AI6429" s="18">
        <v>76.09999999999999</v>
      </c>
      <c r="AJ6429" s="22">
        <f>AI6429*-0.029+-0.3</f>
        <v>-2.5069</v>
      </c>
      <c r="AK6429" s="22">
        <v>0</v>
      </c>
      <c r="AL6429" s="22">
        <v>0</v>
      </c>
      <c r="AM6429" s="22">
        <v>0</v>
      </c>
      <c r="AN6429" s="22">
        <v>-10.95</v>
      </c>
      <c r="AO6429" s="22">
        <v>-6.12</v>
      </c>
      <c r="AP6429" s="18">
        <f>SUM(AI6429:AO6429)</f>
        <v>56.5231</v>
      </c>
    </row>
    <row r="6430" ht="20.35" customHeight="1">
      <c r="A6430" t="s" s="28">
        <v>2175</v>
      </c>
      <c r="B6430" s="15">
        <v>44789</v>
      </c>
      <c r="C6430" s="16"/>
      <c r="D6430" s="16"/>
      <c r="E6430" s="31"/>
      <c r="F6430" s="31"/>
      <c r="G6430" s="16"/>
      <c r="H6430" s="16"/>
      <c r="I6430" s="16"/>
      <c r="J6430" s="16"/>
      <c r="K6430" s="16"/>
      <c r="L6430" s="16"/>
      <c r="M6430" s="16"/>
      <c r="N6430" s="16"/>
      <c r="O6430" s="16"/>
      <c r="P6430" s="16"/>
      <c r="Q6430" s="16"/>
      <c r="R6430" s="16"/>
      <c r="S6430" s="16"/>
      <c r="T6430" s="16"/>
      <c r="U6430" s="16"/>
      <c r="V6430" s="16"/>
      <c r="W6430" s="16"/>
      <c r="X6430" s="16"/>
      <c r="Y6430" s="16"/>
      <c r="Z6430" s="16"/>
      <c r="AA6430" s="16"/>
      <c r="AB6430" s="16"/>
      <c r="AC6430" s="16"/>
      <c r="AD6430" s="16"/>
      <c r="AE6430" s="16"/>
      <c r="AF6430" s="16"/>
      <c r="AG6430" s="16"/>
      <c r="AH6430" s="16"/>
      <c r="AI6430" s="18">
        <v>10055</v>
      </c>
      <c r="AJ6430" s="22">
        <v>0</v>
      </c>
      <c r="AK6430" s="22">
        <v>0</v>
      </c>
      <c r="AL6430" s="22">
        <v>0</v>
      </c>
      <c r="AM6430" s="22">
        <v>0</v>
      </c>
      <c r="AN6430" s="22">
        <v>-105</v>
      </c>
      <c r="AO6430" s="22">
        <v>0</v>
      </c>
      <c r="AP6430" s="18">
        <f>SUM(AI6430:AO6430)</f>
        <v>9950</v>
      </c>
    </row>
    <row r="6431" ht="20.35" customHeight="1">
      <c r="A6431" t="s" s="28">
        <v>4699</v>
      </c>
      <c r="B6431" s="15">
        <v>44789</v>
      </c>
      <c r="C6431" s="16"/>
      <c r="D6431" s="16"/>
      <c r="E6431" s="31"/>
      <c r="F6431" s="31"/>
      <c r="G6431" s="16"/>
      <c r="H6431" s="16"/>
      <c r="I6431" s="16"/>
      <c r="J6431" s="16"/>
      <c r="K6431" s="16"/>
      <c r="L6431" s="17">
        <v>2</v>
      </c>
      <c r="M6431" s="16"/>
      <c r="N6431" s="16"/>
      <c r="O6431" s="16"/>
      <c r="P6431" s="16"/>
      <c r="Q6431" s="16"/>
      <c r="R6431" s="16"/>
      <c r="S6431" s="17">
        <v>1</v>
      </c>
      <c r="T6431" s="16"/>
      <c r="U6431" s="16"/>
      <c r="V6431" s="16"/>
      <c r="W6431" s="16"/>
      <c r="X6431" s="17">
        <v>1</v>
      </c>
      <c r="Y6431" s="16"/>
      <c r="Z6431" s="16"/>
      <c r="AA6431" s="16"/>
      <c r="AB6431" s="16"/>
      <c r="AC6431" s="16"/>
      <c r="AD6431" s="16"/>
      <c r="AE6431" s="16"/>
      <c r="AF6431" s="16"/>
      <c r="AG6431" s="16"/>
      <c r="AH6431" s="16"/>
      <c r="AI6431" s="18">
        <v>0</v>
      </c>
      <c r="AJ6431" s="22">
        <v>0</v>
      </c>
      <c r="AK6431" s="22">
        <v>0</v>
      </c>
      <c r="AL6431" s="22">
        <v>0</v>
      </c>
      <c r="AM6431" s="22">
        <v>0</v>
      </c>
      <c r="AN6431" s="22">
        <v>-35.71</v>
      </c>
      <c r="AO6431" s="22">
        <v>0</v>
      </c>
      <c r="AP6431" s="18">
        <f>SUM(AI6431:AO6431)</f>
        <v>-35.71</v>
      </c>
    </row>
    <row r="6432" ht="20.35" customHeight="1">
      <c r="A6432" t="s" s="28">
        <v>4700</v>
      </c>
      <c r="B6432" s="15">
        <v>44790</v>
      </c>
      <c r="C6432" s="17">
        <v>1</v>
      </c>
      <c r="D6432" s="16"/>
      <c r="E6432" s="59">
        <v>1</v>
      </c>
      <c r="F6432" s="31"/>
      <c r="G6432" s="16"/>
      <c r="H6432" s="16"/>
      <c r="I6432" s="16"/>
      <c r="J6432" s="16"/>
      <c r="K6432" s="16"/>
      <c r="L6432" s="16"/>
      <c r="M6432" s="16"/>
      <c r="N6432" s="16"/>
      <c r="O6432" s="16"/>
      <c r="P6432" s="16"/>
      <c r="Q6432" s="16"/>
      <c r="R6432" s="16"/>
      <c r="S6432" s="16"/>
      <c r="T6432" s="16"/>
      <c r="U6432" s="16"/>
      <c r="V6432" s="16"/>
      <c r="W6432" s="16"/>
      <c r="X6432" s="16"/>
      <c r="Y6432" s="16"/>
      <c r="Z6432" s="16"/>
      <c r="AA6432" s="16"/>
      <c r="AB6432" s="16"/>
      <c r="AC6432" s="16"/>
      <c r="AD6432" s="16"/>
      <c r="AE6432" s="16"/>
      <c r="AF6432" s="16"/>
      <c r="AG6432" s="16"/>
      <c r="AH6432" s="16"/>
      <c r="AI6432" s="18">
        <v>598.11</v>
      </c>
      <c r="AJ6432" s="22">
        <f>AI6432*-0.029+-0.3</f>
        <v>-17.64519</v>
      </c>
      <c r="AK6432" s="22">
        <v>0</v>
      </c>
      <c r="AL6432" s="22">
        <v>0</v>
      </c>
      <c r="AM6432" s="22">
        <v>0</v>
      </c>
      <c r="AN6432" s="22">
        <v>-18.06</v>
      </c>
      <c r="AO6432" s="22">
        <v>-48.12</v>
      </c>
      <c r="AP6432" s="18">
        <f>SUM(AI6432:AO6432)</f>
        <v>514.28481</v>
      </c>
    </row>
    <row r="6433" ht="20.35" customHeight="1">
      <c r="A6433" t="s" s="28">
        <v>3369</v>
      </c>
      <c r="B6433" s="15">
        <v>44790</v>
      </c>
      <c r="C6433" s="16"/>
      <c r="D6433" s="16"/>
      <c r="E6433" s="31"/>
      <c r="F6433" s="31"/>
      <c r="G6433" s="16"/>
      <c r="H6433" s="16"/>
      <c r="I6433" s="16"/>
      <c r="J6433" s="16"/>
      <c r="K6433" s="16"/>
      <c r="L6433" s="17">
        <v>1</v>
      </c>
      <c r="M6433" s="16"/>
      <c r="N6433" s="16"/>
      <c r="O6433" s="16"/>
      <c r="P6433" s="16"/>
      <c r="Q6433" s="16"/>
      <c r="R6433" s="16"/>
      <c r="S6433" s="16"/>
      <c r="T6433" s="16"/>
      <c r="U6433" s="16"/>
      <c r="V6433" s="16"/>
      <c r="W6433" s="16"/>
      <c r="X6433" s="16"/>
      <c r="Y6433" s="16"/>
      <c r="Z6433" s="16"/>
      <c r="AA6433" s="16"/>
      <c r="AB6433" s="16"/>
      <c r="AC6433" s="16"/>
      <c r="AD6433" s="16"/>
      <c r="AE6433" s="16"/>
      <c r="AF6433" s="16"/>
      <c r="AG6433" s="16"/>
      <c r="AH6433" s="16"/>
      <c r="AI6433" s="18">
        <v>849.99</v>
      </c>
      <c r="AJ6433" s="22">
        <f>AI6433*-0.029+-0.3</f>
        <v>-24.94971</v>
      </c>
      <c r="AK6433" s="22">
        <v>0</v>
      </c>
      <c r="AL6433" s="22">
        <v>0</v>
      </c>
      <c r="AM6433" s="22">
        <v>0</v>
      </c>
      <c r="AN6433" s="22">
        <v>-15.22</v>
      </c>
      <c r="AO6433" s="22">
        <v>0</v>
      </c>
      <c r="AP6433" s="18">
        <f>SUM(AI6433:AO6433)</f>
        <v>809.82029</v>
      </c>
    </row>
    <row r="6434" ht="20.35" customHeight="1">
      <c r="A6434" t="s" s="28">
        <v>2688</v>
      </c>
      <c r="B6434" s="15">
        <v>44790</v>
      </c>
      <c r="C6434" s="16"/>
      <c r="D6434" s="16"/>
      <c r="E6434" s="31"/>
      <c r="F6434" s="31"/>
      <c r="G6434" s="16"/>
      <c r="H6434" s="16"/>
      <c r="I6434" s="16"/>
      <c r="J6434" s="16"/>
      <c r="K6434" s="16"/>
      <c r="L6434" s="17">
        <v>2</v>
      </c>
      <c r="M6434" s="16"/>
      <c r="N6434" s="16"/>
      <c r="O6434" s="16"/>
      <c r="P6434" s="16"/>
      <c r="Q6434" s="16"/>
      <c r="R6434" s="16"/>
      <c r="S6434" s="17">
        <v>1</v>
      </c>
      <c r="T6434" s="16"/>
      <c r="U6434" s="16"/>
      <c r="V6434" s="16"/>
      <c r="W6434" s="16"/>
      <c r="X6434" s="16"/>
      <c r="Y6434" s="16"/>
      <c r="Z6434" s="16"/>
      <c r="AA6434" s="16"/>
      <c r="AB6434" s="16"/>
      <c r="AC6434" s="16"/>
      <c r="AD6434" s="16"/>
      <c r="AE6434" s="16"/>
      <c r="AF6434" s="16"/>
      <c r="AG6434" s="16"/>
      <c r="AH6434" s="16"/>
      <c r="AI6434" s="18">
        <v>1644.87</v>
      </c>
      <c r="AJ6434" s="22">
        <f>AI6434*-0.029+-0.3</f>
        <v>-48.00123</v>
      </c>
      <c r="AK6434" s="22">
        <v>0</v>
      </c>
      <c r="AL6434" s="22">
        <v>0</v>
      </c>
      <c r="AM6434" s="22">
        <v>0</v>
      </c>
      <c r="AN6434" s="22">
        <v>-13.21</v>
      </c>
      <c r="AO6434" s="22">
        <v>0</v>
      </c>
      <c r="AP6434" s="18">
        <f>SUM(AI6434:AO6434)</f>
        <v>1583.65877</v>
      </c>
    </row>
    <row r="6435" ht="20.35" customHeight="1">
      <c r="A6435" t="s" s="28">
        <v>4701</v>
      </c>
      <c r="B6435" s="15">
        <v>44790</v>
      </c>
      <c r="C6435" s="17">
        <v>1</v>
      </c>
      <c r="D6435" s="16"/>
      <c r="E6435" s="31"/>
      <c r="F6435" s="31"/>
      <c r="G6435" s="16"/>
      <c r="H6435" s="16"/>
      <c r="I6435" s="16"/>
      <c r="J6435" s="16"/>
      <c r="K6435" s="16"/>
      <c r="L6435" s="16"/>
      <c r="M6435" s="16"/>
      <c r="N6435" s="16"/>
      <c r="O6435" s="16"/>
      <c r="P6435" s="16"/>
      <c r="Q6435" s="16"/>
      <c r="R6435" s="16"/>
      <c r="S6435" s="16"/>
      <c r="T6435" s="16"/>
      <c r="U6435" s="16"/>
      <c r="V6435" s="16"/>
      <c r="W6435" s="16"/>
      <c r="X6435" s="16"/>
      <c r="Y6435" s="16"/>
      <c r="Z6435" s="16"/>
      <c r="AA6435" s="16"/>
      <c r="AB6435" s="16"/>
      <c r="AC6435" s="16"/>
      <c r="AD6435" s="16"/>
      <c r="AE6435" s="16"/>
      <c r="AF6435" s="16"/>
      <c r="AG6435" s="16"/>
      <c r="AH6435" s="16"/>
      <c r="AI6435" s="18">
        <v>399.99</v>
      </c>
      <c r="AJ6435" s="22">
        <f>AI6435*-0.029+-0.3</f>
        <v>-11.89971</v>
      </c>
      <c r="AK6435" s="22">
        <v>0</v>
      </c>
      <c r="AL6435" s="22">
        <v>0</v>
      </c>
      <c r="AM6435" s="22">
        <v>0</v>
      </c>
      <c r="AN6435" s="22">
        <v>-16.62</v>
      </c>
      <c r="AO6435" s="22">
        <v>0</v>
      </c>
      <c r="AP6435" s="18">
        <f>SUM(AI6435:AO6435)</f>
        <v>371.47029</v>
      </c>
    </row>
    <row r="6436" ht="20.35" customHeight="1">
      <c r="A6436" t="s" s="28">
        <v>4702</v>
      </c>
      <c r="B6436" s="15">
        <v>44791</v>
      </c>
      <c r="C6436" s="16"/>
      <c r="D6436" s="16"/>
      <c r="E6436" s="31"/>
      <c r="F6436" s="31"/>
      <c r="G6436" s="16"/>
      <c r="H6436" s="16"/>
      <c r="I6436" s="16"/>
      <c r="J6436" s="16"/>
      <c r="K6436" s="16"/>
      <c r="L6436" s="16"/>
      <c r="M6436" s="16"/>
      <c r="N6436" s="16"/>
      <c r="O6436" s="16"/>
      <c r="P6436" s="16"/>
      <c r="Q6436" s="16"/>
      <c r="R6436" s="16"/>
      <c r="S6436" s="16"/>
      <c r="T6436" s="16"/>
      <c r="U6436" s="16"/>
      <c r="V6436" s="16"/>
      <c r="W6436" s="16"/>
      <c r="X6436" s="16"/>
      <c r="Y6436" s="16"/>
      <c r="Z6436" s="16"/>
      <c r="AA6436" s="16"/>
      <c r="AB6436" s="16"/>
      <c r="AC6436" s="16"/>
      <c r="AD6436" s="16"/>
      <c r="AE6436" s="16"/>
      <c r="AF6436" s="16"/>
      <c r="AG6436" s="16"/>
      <c r="AH6436" s="16"/>
      <c r="AI6436" s="18">
        <v>173.85</v>
      </c>
      <c r="AJ6436" s="22">
        <f>AI6436*-0.029+-0.3</f>
        <v>-5.34165</v>
      </c>
      <c r="AK6436" s="22">
        <v>0</v>
      </c>
      <c r="AL6436" s="22">
        <v>0</v>
      </c>
      <c r="AM6436" s="22">
        <v>0</v>
      </c>
      <c r="AN6436" s="22">
        <v>-43.49</v>
      </c>
      <c r="AO6436" s="22">
        <v>0</v>
      </c>
      <c r="AP6436" s="18">
        <f>SUM(AI6436:AO6436)</f>
        <v>125.01835</v>
      </c>
    </row>
    <row r="6437" ht="20.35" customHeight="1">
      <c r="A6437" t="s" s="28">
        <v>4703</v>
      </c>
      <c r="B6437" s="15">
        <v>44791</v>
      </c>
      <c r="C6437" s="17">
        <v>1</v>
      </c>
      <c r="D6437" s="16"/>
      <c r="E6437" s="59">
        <v>1</v>
      </c>
      <c r="F6437" s="31"/>
      <c r="G6437" s="16"/>
      <c r="H6437" s="16"/>
      <c r="I6437" s="16"/>
      <c r="J6437" s="16"/>
      <c r="K6437" s="16"/>
      <c r="L6437" s="16"/>
      <c r="M6437" s="16"/>
      <c r="N6437" s="16"/>
      <c r="O6437" s="16"/>
      <c r="P6437" s="16"/>
      <c r="Q6437" s="16"/>
      <c r="R6437" s="16"/>
      <c r="S6437" s="16"/>
      <c r="T6437" s="16"/>
      <c r="U6437" s="16"/>
      <c r="V6437" s="16"/>
      <c r="W6437" s="16"/>
      <c r="X6437" s="16"/>
      <c r="Y6437" s="16"/>
      <c r="Z6437" s="16"/>
      <c r="AA6437" s="17">
        <v>1</v>
      </c>
      <c r="AB6437" s="16"/>
      <c r="AC6437" s="16"/>
      <c r="AD6437" s="16"/>
      <c r="AE6437" s="16"/>
      <c r="AF6437" s="16"/>
      <c r="AG6437" s="16"/>
      <c r="AH6437" s="16"/>
      <c r="AI6437" s="18">
        <v>766.53</v>
      </c>
      <c r="AJ6437" s="22">
        <v>0</v>
      </c>
      <c r="AK6437" s="22">
        <v>0</v>
      </c>
      <c r="AL6437" s="22">
        <v>0</v>
      </c>
      <c r="AM6437" s="22">
        <f>AI6437*-0.0599</f>
        <v>-45.915147</v>
      </c>
      <c r="AN6437" s="22">
        <v>-95.68000000000001</v>
      </c>
      <c r="AO6437" s="22">
        <v>0</v>
      </c>
      <c r="AP6437" s="18">
        <f>SUM(AI6437:AO6437)</f>
        <v>624.934853</v>
      </c>
    </row>
    <row r="6438" ht="20.35" customHeight="1">
      <c r="A6438" t="s" s="28">
        <v>4704</v>
      </c>
      <c r="B6438" s="15">
        <v>44791</v>
      </c>
      <c r="C6438" s="16"/>
      <c r="D6438" s="16"/>
      <c r="E6438" s="31"/>
      <c r="F6438" s="31"/>
      <c r="G6438" s="16"/>
      <c r="H6438" s="16"/>
      <c r="I6438" s="16"/>
      <c r="J6438" s="16"/>
      <c r="K6438" s="16"/>
      <c r="L6438" s="16"/>
      <c r="M6438" s="16"/>
      <c r="N6438" s="16"/>
      <c r="O6438" s="16"/>
      <c r="P6438" s="16"/>
      <c r="Q6438" s="16"/>
      <c r="R6438" s="16"/>
      <c r="S6438" s="17">
        <v>1</v>
      </c>
      <c r="T6438" s="16"/>
      <c r="U6438" s="16"/>
      <c r="V6438" s="16"/>
      <c r="W6438" s="16"/>
      <c r="X6438" s="16"/>
      <c r="Y6438" s="16"/>
      <c r="Z6438" s="16"/>
      <c r="AA6438" s="17">
        <v>1</v>
      </c>
      <c r="AB6438" s="16"/>
      <c r="AC6438" s="16"/>
      <c r="AD6438" s="16"/>
      <c r="AE6438" s="16"/>
      <c r="AF6438" s="16"/>
      <c r="AG6438" s="16"/>
      <c r="AH6438" s="16"/>
      <c r="AI6438" s="18">
        <v>500.23</v>
      </c>
      <c r="AJ6438" s="22">
        <f>AI6438*-0.029+-0.3</f>
        <v>-14.80667</v>
      </c>
      <c r="AK6438" s="22">
        <v>0</v>
      </c>
      <c r="AL6438" s="22">
        <v>0</v>
      </c>
      <c r="AM6438" s="22">
        <v>0</v>
      </c>
      <c r="AN6438" s="22">
        <v>-18.06</v>
      </c>
      <c r="AO6438" s="22">
        <v>-40.25</v>
      </c>
      <c r="AP6438" s="18">
        <f>SUM(AI6438:AO6438)</f>
        <v>427.11333</v>
      </c>
    </row>
    <row r="6439" ht="20.35" customHeight="1">
      <c r="A6439" t="s" s="28">
        <v>4364</v>
      </c>
      <c r="B6439" s="15">
        <v>44791</v>
      </c>
      <c r="C6439" s="17">
        <v>1</v>
      </c>
      <c r="D6439" s="16"/>
      <c r="E6439" s="31"/>
      <c r="F6439" s="31"/>
      <c r="G6439" s="16"/>
      <c r="H6439" s="16"/>
      <c r="I6439" s="16"/>
      <c r="J6439" s="16"/>
      <c r="K6439" s="16"/>
      <c r="L6439" s="16"/>
      <c r="M6439" s="16"/>
      <c r="N6439" s="16"/>
      <c r="O6439" s="16"/>
      <c r="P6439" s="16"/>
      <c r="Q6439" s="16"/>
      <c r="R6439" s="16"/>
      <c r="S6439" s="16"/>
      <c r="T6439" s="16"/>
      <c r="U6439" s="16"/>
      <c r="V6439" s="16"/>
      <c r="W6439" s="16"/>
      <c r="X6439" s="16"/>
      <c r="Y6439" s="16"/>
      <c r="Z6439" s="16"/>
      <c r="AA6439" s="16"/>
      <c r="AB6439" s="16"/>
      <c r="AC6439" s="16"/>
      <c r="AD6439" s="16"/>
      <c r="AE6439" s="16"/>
      <c r="AF6439" s="16"/>
      <c r="AG6439" s="16"/>
      <c r="AH6439" s="16"/>
      <c r="AI6439" s="18">
        <v>399.99</v>
      </c>
      <c r="AJ6439" s="22">
        <f>AI6439*-0.029+-0.3</f>
        <v>-11.89971</v>
      </c>
      <c r="AK6439" s="22">
        <v>0</v>
      </c>
      <c r="AL6439" s="22">
        <v>0</v>
      </c>
      <c r="AM6439" s="22">
        <v>0</v>
      </c>
      <c r="AN6439" s="22">
        <v>-14.74</v>
      </c>
      <c r="AO6439" s="22">
        <v>0</v>
      </c>
      <c r="AP6439" s="18">
        <f>SUM(AI6439:AO6439)</f>
        <v>373.35029</v>
      </c>
    </row>
    <row r="6440" ht="20.35" customHeight="1">
      <c r="A6440" t="s" s="28">
        <v>4529</v>
      </c>
      <c r="B6440" s="15">
        <v>44791</v>
      </c>
      <c r="C6440" s="17">
        <v>2</v>
      </c>
      <c r="D6440" s="16"/>
      <c r="E6440" s="59">
        <v>2</v>
      </c>
      <c r="F6440" s="31"/>
      <c r="G6440" s="16"/>
      <c r="H6440" s="16"/>
      <c r="I6440" s="16"/>
      <c r="J6440" s="16"/>
      <c r="K6440" s="16"/>
      <c r="L6440" s="16"/>
      <c r="M6440" s="16"/>
      <c r="N6440" s="16"/>
      <c r="O6440" s="16"/>
      <c r="P6440" s="16"/>
      <c r="Q6440" s="16"/>
      <c r="R6440" s="16"/>
      <c r="S6440" s="16"/>
      <c r="T6440" s="16"/>
      <c r="U6440" s="16"/>
      <c r="V6440" s="16"/>
      <c r="W6440" s="16"/>
      <c r="X6440" s="16"/>
      <c r="Y6440" s="16"/>
      <c r="Z6440" s="16"/>
      <c r="AA6440" s="16"/>
      <c r="AB6440" s="16"/>
      <c r="AC6440" s="16"/>
      <c r="AD6440" s="16"/>
      <c r="AE6440" s="16"/>
      <c r="AF6440" s="16"/>
      <c r="AG6440" s="16"/>
      <c r="AH6440" s="16"/>
      <c r="AI6440" s="18">
        <v>1196.23</v>
      </c>
      <c r="AJ6440" s="22">
        <f>AI6440*-0.029+-0.3</f>
        <v>-34.99067</v>
      </c>
      <c r="AK6440" s="22">
        <v>0</v>
      </c>
      <c r="AL6440" s="22">
        <v>0</v>
      </c>
      <c r="AM6440" s="22">
        <v>0</v>
      </c>
      <c r="AN6440" s="22">
        <v>-13.21</v>
      </c>
      <c r="AO6440" s="22">
        <v>0</v>
      </c>
      <c r="AP6440" s="18">
        <f>SUM(AI6440:AO6440)</f>
        <v>1148.02933</v>
      </c>
    </row>
    <row r="6441" ht="20.35" customHeight="1">
      <c r="A6441" t="s" s="28">
        <v>4705</v>
      </c>
      <c r="B6441" s="15">
        <v>44791</v>
      </c>
      <c r="C6441" s="17">
        <v>1</v>
      </c>
      <c r="D6441" s="16"/>
      <c r="E6441" s="31"/>
      <c r="F6441" s="31"/>
      <c r="G6441" s="16"/>
      <c r="H6441" s="16"/>
      <c r="I6441" s="16"/>
      <c r="J6441" s="16"/>
      <c r="K6441" s="16"/>
      <c r="L6441" s="16"/>
      <c r="M6441" s="16"/>
      <c r="N6441" s="16"/>
      <c r="O6441" s="16"/>
      <c r="P6441" s="16"/>
      <c r="Q6441" s="16"/>
      <c r="R6441" s="16"/>
      <c r="S6441" s="16"/>
      <c r="T6441" s="16"/>
      <c r="U6441" s="16"/>
      <c r="V6441" s="16"/>
      <c r="W6441" s="16"/>
      <c r="X6441" s="16"/>
      <c r="Y6441" s="16"/>
      <c r="Z6441" s="16"/>
      <c r="AA6441" s="16"/>
      <c r="AB6441" s="16"/>
      <c r="AC6441" s="16"/>
      <c r="AD6441" s="16"/>
      <c r="AE6441" s="16"/>
      <c r="AF6441" s="16"/>
      <c r="AG6441" s="16"/>
      <c r="AH6441" s="16"/>
      <c r="AI6441" s="18">
        <v>399.99</v>
      </c>
      <c r="AJ6441" s="22">
        <v>0</v>
      </c>
      <c r="AK6441" s="22">
        <v>0</v>
      </c>
      <c r="AL6441" s="22">
        <f>AI6441*-0.029-0.3</f>
        <v>-11.89971</v>
      </c>
      <c r="AM6441" s="22">
        <v>0</v>
      </c>
      <c r="AN6441" s="22">
        <v>-18.56</v>
      </c>
      <c r="AO6441" s="22">
        <v>0</v>
      </c>
      <c r="AP6441" s="18">
        <f>SUM(AI6441:AO6441)</f>
        <v>369.53029</v>
      </c>
    </row>
    <row r="6442" ht="20.35" customHeight="1">
      <c r="A6442" t="s" s="28">
        <v>4706</v>
      </c>
      <c r="B6442" s="15">
        <v>44791</v>
      </c>
      <c r="C6442" s="16"/>
      <c r="D6442" s="16"/>
      <c r="E6442" s="31"/>
      <c r="F6442" s="31"/>
      <c r="G6442" s="16"/>
      <c r="H6442" s="16"/>
      <c r="I6442" s="16"/>
      <c r="J6442" s="16"/>
      <c r="K6442" s="16"/>
      <c r="L6442" s="16"/>
      <c r="M6442" s="16"/>
      <c r="N6442" s="16"/>
      <c r="O6442" s="16"/>
      <c r="P6442" s="16"/>
      <c r="Q6442" s="16"/>
      <c r="R6442" s="16"/>
      <c r="S6442" s="16"/>
      <c r="T6442" s="16"/>
      <c r="U6442" s="16"/>
      <c r="V6442" s="16"/>
      <c r="W6442" s="16"/>
      <c r="X6442" s="16"/>
      <c r="Y6442" s="16"/>
      <c r="Z6442" s="16"/>
      <c r="AA6442" s="16"/>
      <c r="AB6442" s="16"/>
      <c r="AC6442" s="16"/>
      <c r="AD6442" s="16"/>
      <c r="AE6442" s="16"/>
      <c r="AF6442" s="16"/>
      <c r="AG6442" s="16"/>
      <c r="AH6442" s="16"/>
      <c r="AI6442" s="18">
        <v>115.83</v>
      </c>
      <c r="AJ6442" s="22">
        <v>0</v>
      </c>
      <c r="AK6442" s="22">
        <f>AI6442*-0.029+-0.3</f>
        <v>-3.65907</v>
      </c>
      <c r="AL6442" s="22">
        <v>0</v>
      </c>
      <c r="AM6442" s="22">
        <v>0</v>
      </c>
      <c r="AN6442" s="22">
        <v>-8.75</v>
      </c>
      <c r="AO6442" s="22">
        <v>0</v>
      </c>
      <c r="AP6442" s="18">
        <f>SUM(AI6442:AO6442)</f>
        <v>103.42093</v>
      </c>
    </row>
    <row r="6443" ht="20.35" customHeight="1">
      <c r="A6443" t="s" s="28">
        <v>4686</v>
      </c>
      <c r="B6443" s="15">
        <v>44791</v>
      </c>
      <c r="C6443" s="16"/>
      <c r="D6443" s="16"/>
      <c r="E6443" s="31"/>
      <c r="F6443" s="31"/>
      <c r="G6443" s="16"/>
      <c r="H6443" s="16"/>
      <c r="I6443" s="16"/>
      <c r="J6443" s="16"/>
      <c r="K6443" s="16"/>
      <c r="L6443" s="16"/>
      <c r="M6443" s="16"/>
      <c r="N6443" s="16"/>
      <c r="O6443" s="16"/>
      <c r="P6443" s="16"/>
      <c r="Q6443" s="16"/>
      <c r="R6443" s="16"/>
      <c r="S6443" s="16"/>
      <c r="T6443" s="16"/>
      <c r="U6443" s="16"/>
      <c r="V6443" s="16"/>
      <c r="W6443" s="16"/>
      <c r="X6443" s="16"/>
      <c r="Y6443" s="16"/>
      <c r="Z6443" s="16"/>
      <c r="AA6443" s="16"/>
      <c r="AB6443" s="16"/>
      <c r="AC6443" s="16"/>
      <c r="AD6443" s="16"/>
      <c r="AE6443" s="16"/>
      <c r="AF6443" s="16"/>
      <c r="AG6443" s="16"/>
      <c r="AH6443" s="16"/>
      <c r="AI6443" s="18">
        <v>93.86</v>
      </c>
      <c r="AJ6443" s="22">
        <v>0</v>
      </c>
      <c r="AK6443" s="22">
        <v>0</v>
      </c>
      <c r="AL6443" s="22">
        <f>AI6443*-0.029-0.3</f>
        <v>-3.02194</v>
      </c>
      <c r="AM6443" s="22">
        <v>0</v>
      </c>
      <c r="AN6443" s="22">
        <v>-39.59</v>
      </c>
      <c r="AO6443" s="22">
        <v>0</v>
      </c>
      <c r="AP6443" s="18">
        <f>SUM(AI6443:AO6443)</f>
        <v>51.24806</v>
      </c>
    </row>
    <row r="6444" ht="20.35" customHeight="1">
      <c r="A6444" t="s" s="28">
        <v>4707</v>
      </c>
      <c r="B6444" s="15">
        <v>44792</v>
      </c>
      <c r="C6444" s="16"/>
      <c r="D6444" s="16"/>
      <c r="E6444" s="31"/>
      <c r="F6444" s="31"/>
      <c r="G6444" s="16"/>
      <c r="H6444" s="16"/>
      <c r="I6444" s="16"/>
      <c r="J6444" s="16"/>
      <c r="K6444" s="16"/>
      <c r="L6444" s="16"/>
      <c r="M6444" s="16"/>
      <c r="N6444" s="16"/>
      <c r="O6444" s="16"/>
      <c r="P6444" s="16"/>
      <c r="Q6444" s="16"/>
      <c r="R6444" s="16"/>
      <c r="S6444" s="17">
        <v>1</v>
      </c>
      <c r="T6444" s="16"/>
      <c r="U6444" s="16"/>
      <c r="V6444" s="16"/>
      <c r="W6444" s="16"/>
      <c r="X6444" s="16"/>
      <c r="Y6444" s="16"/>
      <c r="Z6444" s="16"/>
      <c r="AA6444" s="16"/>
      <c r="AB6444" s="16"/>
      <c r="AC6444" s="16"/>
      <c r="AD6444" s="16"/>
      <c r="AE6444" s="16"/>
      <c r="AF6444" s="16"/>
      <c r="AG6444" s="16"/>
      <c r="AH6444" s="16"/>
      <c r="AI6444" s="18">
        <v>414.99</v>
      </c>
      <c r="AJ6444" s="22">
        <v>0</v>
      </c>
      <c r="AK6444" s="22">
        <v>0</v>
      </c>
      <c r="AL6444" s="22">
        <f>AI6444*-0.029-0.3</f>
        <v>-12.33471</v>
      </c>
      <c r="AM6444" s="22">
        <v>0</v>
      </c>
      <c r="AN6444" s="22">
        <v>-10.95</v>
      </c>
      <c r="AO6444" s="22">
        <v>0</v>
      </c>
      <c r="AP6444" s="18">
        <f>SUM(AI6444:AO6444)</f>
        <v>391.70529</v>
      </c>
    </row>
    <row r="6445" ht="20.35" customHeight="1">
      <c r="A6445" t="s" s="28">
        <v>4708</v>
      </c>
      <c r="B6445" s="15">
        <v>44792</v>
      </c>
      <c r="C6445" s="16"/>
      <c r="D6445" s="16"/>
      <c r="E6445" s="31"/>
      <c r="F6445" s="31"/>
      <c r="G6445" s="16"/>
      <c r="H6445" s="16"/>
      <c r="I6445" s="16"/>
      <c r="J6445" s="16"/>
      <c r="K6445" s="16"/>
      <c r="L6445" s="16"/>
      <c r="M6445" s="16"/>
      <c r="N6445" s="16"/>
      <c r="O6445" s="16"/>
      <c r="P6445" s="16"/>
      <c r="Q6445" s="16"/>
      <c r="R6445" s="16"/>
      <c r="S6445" s="17">
        <v>1</v>
      </c>
      <c r="T6445" s="16"/>
      <c r="U6445" s="16"/>
      <c r="V6445" s="16"/>
      <c r="W6445" s="16"/>
      <c r="X6445" s="16"/>
      <c r="Y6445" s="16"/>
      <c r="Z6445" s="16"/>
      <c r="AA6445" s="16"/>
      <c r="AB6445" s="16"/>
      <c r="AC6445" s="16"/>
      <c r="AD6445" s="16"/>
      <c r="AE6445" s="16"/>
      <c r="AF6445" s="16"/>
      <c r="AG6445" s="16"/>
      <c r="AH6445" s="16"/>
      <c r="AI6445" s="18">
        <v>399.99</v>
      </c>
      <c r="AJ6445" s="22">
        <v>0</v>
      </c>
      <c r="AK6445" s="22">
        <v>0</v>
      </c>
      <c r="AL6445" s="22">
        <f>AI6445*-0.029-0.3</f>
        <v>-11.89971</v>
      </c>
      <c r="AM6445" s="22">
        <v>0</v>
      </c>
      <c r="AN6445" s="22">
        <v>-10.95</v>
      </c>
      <c r="AO6445" s="22">
        <v>0</v>
      </c>
      <c r="AP6445" s="18">
        <f>SUM(AI6445:AO6445)</f>
        <v>377.14029</v>
      </c>
    </row>
    <row r="6446" ht="20.35" customHeight="1">
      <c r="A6446" t="s" s="28">
        <v>121</v>
      </c>
      <c r="B6446" s="15">
        <v>44792</v>
      </c>
      <c r="C6446" s="17">
        <v>1</v>
      </c>
      <c r="D6446" s="16"/>
      <c r="E6446" s="59">
        <v>1</v>
      </c>
      <c r="F6446" s="31"/>
      <c r="G6446" s="16"/>
      <c r="H6446" s="16"/>
      <c r="I6446" s="16"/>
      <c r="J6446" s="16"/>
      <c r="K6446" s="16"/>
      <c r="L6446" s="16"/>
      <c r="M6446" s="16"/>
      <c r="N6446" s="16"/>
      <c r="O6446" s="16"/>
      <c r="P6446" s="16"/>
      <c r="Q6446" s="16"/>
      <c r="R6446" s="16"/>
      <c r="S6446" s="16"/>
      <c r="T6446" s="16"/>
      <c r="U6446" s="16"/>
      <c r="V6446" s="16"/>
      <c r="W6446" s="16"/>
      <c r="X6446" s="16"/>
      <c r="Y6446" s="16"/>
      <c r="Z6446" s="16"/>
      <c r="AA6446" s="16"/>
      <c r="AB6446" s="16"/>
      <c r="AC6446" s="16"/>
      <c r="AD6446" s="16"/>
      <c r="AE6446" s="16"/>
      <c r="AF6446" s="16"/>
      <c r="AG6446" s="16"/>
      <c r="AH6446" s="16"/>
      <c r="AI6446" s="18">
        <v>599.99</v>
      </c>
      <c r="AJ6446" s="22">
        <v>0</v>
      </c>
      <c r="AK6446" s="22">
        <f>AI6446*-0.029+-0.3</f>
        <v>-17.69971</v>
      </c>
      <c r="AL6446" s="22">
        <v>0</v>
      </c>
      <c r="AM6446" s="22">
        <v>0</v>
      </c>
      <c r="AN6446" s="22">
        <v>-18.84</v>
      </c>
      <c r="AO6446" s="22">
        <v>0</v>
      </c>
      <c r="AP6446" s="18">
        <f>SUM(AI6446:AO6446)</f>
        <v>563.45029</v>
      </c>
    </row>
    <row r="6447" ht="20.35" customHeight="1">
      <c r="A6447" t="s" s="28">
        <v>4709</v>
      </c>
      <c r="B6447" s="15">
        <v>44792</v>
      </c>
      <c r="C6447" s="17">
        <v>1</v>
      </c>
      <c r="D6447" s="16"/>
      <c r="E6447" s="31"/>
      <c r="F6447" s="31"/>
      <c r="G6447" s="16"/>
      <c r="H6447" s="16"/>
      <c r="I6447" s="16"/>
      <c r="J6447" s="16"/>
      <c r="K6447" s="16"/>
      <c r="L6447" s="16"/>
      <c r="M6447" s="16"/>
      <c r="N6447" s="16"/>
      <c r="O6447" s="16"/>
      <c r="P6447" s="16"/>
      <c r="Q6447" s="16"/>
      <c r="R6447" s="16"/>
      <c r="S6447" s="16"/>
      <c r="T6447" s="16"/>
      <c r="U6447" s="16"/>
      <c r="V6447" s="16"/>
      <c r="W6447" s="16"/>
      <c r="X6447" s="16"/>
      <c r="Y6447" s="16"/>
      <c r="Z6447" s="16"/>
      <c r="AA6447" s="16"/>
      <c r="AB6447" s="16"/>
      <c r="AC6447" s="16"/>
      <c r="AD6447" s="16"/>
      <c r="AE6447" s="16"/>
      <c r="AF6447" s="16"/>
      <c r="AG6447" s="16"/>
      <c r="AH6447" s="16"/>
      <c r="AI6447" s="18">
        <v>375.91</v>
      </c>
      <c r="AJ6447" s="22">
        <f>AI6447*-0.029+-0.3</f>
        <v>-11.20139</v>
      </c>
      <c r="AK6447" s="22">
        <v>0</v>
      </c>
      <c r="AL6447" s="22">
        <v>0</v>
      </c>
      <c r="AM6447" s="22">
        <v>0</v>
      </c>
      <c r="AN6447" s="22">
        <v>-17.56</v>
      </c>
      <c r="AO6447" s="22">
        <v>0</v>
      </c>
      <c r="AP6447" s="18">
        <f>SUM(AI6447:AO6447)</f>
        <v>347.14861</v>
      </c>
    </row>
    <row r="6448" ht="32.35" customHeight="1">
      <c r="A6448" t="s" s="28">
        <v>4710</v>
      </c>
      <c r="B6448" s="15">
        <v>44792</v>
      </c>
      <c r="C6448" s="16"/>
      <c r="D6448" s="16"/>
      <c r="E6448" s="31"/>
      <c r="F6448" s="31"/>
      <c r="G6448" s="16"/>
      <c r="H6448" s="16"/>
      <c r="I6448" s="16"/>
      <c r="J6448" s="16"/>
      <c r="K6448" s="16"/>
      <c r="L6448" s="16"/>
      <c r="M6448" s="16"/>
      <c r="N6448" s="16"/>
      <c r="O6448" s="16"/>
      <c r="P6448" s="16"/>
      <c r="Q6448" s="16"/>
      <c r="R6448" s="16"/>
      <c r="S6448" s="16"/>
      <c r="T6448" s="16"/>
      <c r="U6448" s="16"/>
      <c r="V6448" s="16"/>
      <c r="W6448" s="16"/>
      <c r="X6448" s="17">
        <v>6</v>
      </c>
      <c r="Y6448" s="16"/>
      <c r="Z6448" s="16"/>
      <c r="AA6448" s="16"/>
      <c r="AB6448" s="16"/>
      <c r="AC6448" s="16"/>
      <c r="AD6448" s="16"/>
      <c r="AE6448" s="16"/>
      <c r="AF6448" s="16"/>
      <c r="AG6448" s="16"/>
      <c r="AH6448" s="16"/>
      <c r="AI6448" s="18">
        <v>0</v>
      </c>
      <c r="AJ6448" s="22">
        <v>0</v>
      </c>
      <c r="AK6448" s="22">
        <v>0</v>
      </c>
      <c r="AL6448" s="22">
        <v>0</v>
      </c>
      <c r="AM6448" s="22">
        <v>0</v>
      </c>
      <c r="AN6448" s="22">
        <v>-27.5</v>
      </c>
      <c r="AO6448" s="22">
        <v>0</v>
      </c>
      <c r="AP6448" s="18">
        <f>SUM(AI6448:AO6448)</f>
        <v>-27.5</v>
      </c>
    </row>
    <row r="6449" ht="20.35" customHeight="1">
      <c r="A6449" t="s" s="28">
        <v>4674</v>
      </c>
      <c r="B6449" s="15">
        <v>44792</v>
      </c>
      <c r="C6449" s="16"/>
      <c r="D6449" s="16"/>
      <c r="E6449" s="31"/>
      <c r="F6449" s="31"/>
      <c r="G6449" s="16"/>
      <c r="H6449" s="16"/>
      <c r="I6449" s="17">
        <v>2</v>
      </c>
      <c r="J6449" s="16"/>
      <c r="K6449" s="16"/>
      <c r="L6449" s="16"/>
      <c r="M6449" s="16"/>
      <c r="N6449" s="16"/>
      <c r="O6449" s="16"/>
      <c r="P6449" s="16"/>
      <c r="Q6449" s="16"/>
      <c r="R6449" s="16"/>
      <c r="S6449" s="16"/>
      <c r="T6449" s="16"/>
      <c r="U6449" s="16"/>
      <c r="V6449" s="16"/>
      <c r="W6449" s="16"/>
      <c r="X6449" s="17">
        <v>2</v>
      </c>
      <c r="Y6449" s="16"/>
      <c r="Z6449" s="16"/>
      <c r="AA6449" s="16"/>
      <c r="AB6449" s="16"/>
      <c r="AC6449" s="16"/>
      <c r="AD6449" s="16"/>
      <c r="AE6449" s="16"/>
      <c r="AF6449" s="16"/>
      <c r="AG6449" s="16"/>
      <c r="AH6449" s="16"/>
      <c r="AI6449" s="18">
        <v>3297.06</v>
      </c>
      <c r="AJ6449" s="22">
        <f>AI6449*-0.029+-0.3</f>
        <v>-95.91473999999999</v>
      </c>
      <c r="AK6449" s="22">
        <v>0</v>
      </c>
      <c r="AL6449" s="22">
        <v>0</v>
      </c>
      <c r="AM6449" s="22">
        <v>0</v>
      </c>
      <c r="AN6449" s="22">
        <v>-14.3</v>
      </c>
      <c r="AO6449" s="22">
        <v>-265.28</v>
      </c>
      <c r="AP6449" s="18">
        <f>SUM(AI6449:AO6449)</f>
        <v>2921.56526</v>
      </c>
    </row>
    <row r="6450" ht="32.35" customHeight="1">
      <c r="A6450" t="s" s="28">
        <v>4711</v>
      </c>
      <c r="B6450" s="15">
        <v>44792</v>
      </c>
      <c r="C6450" s="16"/>
      <c r="D6450" s="16"/>
      <c r="E6450" s="31"/>
      <c r="F6450" s="31"/>
      <c r="G6450" s="16"/>
      <c r="H6450" s="16"/>
      <c r="I6450" s="16"/>
      <c r="J6450" s="16"/>
      <c r="K6450" s="16"/>
      <c r="L6450" s="16"/>
      <c r="M6450" s="16"/>
      <c r="N6450" s="16"/>
      <c r="O6450" s="16"/>
      <c r="P6450" s="16"/>
      <c r="Q6450" s="16"/>
      <c r="R6450" s="17">
        <v>1</v>
      </c>
      <c r="S6450" s="16"/>
      <c r="T6450" s="16"/>
      <c r="U6450" s="16"/>
      <c r="V6450" s="16"/>
      <c r="W6450" s="16"/>
      <c r="X6450" s="16"/>
      <c r="Y6450" s="16"/>
      <c r="Z6450" s="16"/>
      <c r="AA6450" s="16"/>
      <c r="AB6450" s="16"/>
      <c r="AC6450" s="16"/>
      <c r="AD6450" s="16"/>
      <c r="AE6450" s="16"/>
      <c r="AF6450" s="16"/>
      <c r="AG6450" s="16"/>
      <c r="AH6450" s="16"/>
      <c r="AI6450" s="18">
        <v>0</v>
      </c>
      <c r="AJ6450" s="22">
        <v>0</v>
      </c>
      <c r="AK6450" s="22">
        <v>0</v>
      </c>
      <c r="AL6450" s="22">
        <v>0</v>
      </c>
      <c r="AM6450" s="22">
        <v>0</v>
      </c>
      <c r="AN6450" s="22">
        <v>-36.47</v>
      </c>
      <c r="AO6450" s="22">
        <v>0</v>
      </c>
      <c r="AP6450" s="18">
        <f>SUM(AI6450:AO6450)</f>
        <v>-36.47</v>
      </c>
    </row>
    <row r="6451" ht="32.35" customHeight="1">
      <c r="A6451" t="s" s="28">
        <v>4712</v>
      </c>
      <c r="B6451" s="15">
        <v>44792</v>
      </c>
      <c r="C6451" s="16"/>
      <c r="D6451" s="16"/>
      <c r="E6451" s="31"/>
      <c r="F6451" s="31"/>
      <c r="G6451" s="16"/>
      <c r="H6451" s="16"/>
      <c r="I6451" s="16"/>
      <c r="J6451" s="16"/>
      <c r="K6451" s="16"/>
      <c r="L6451" s="16"/>
      <c r="M6451" s="16"/>
      <c r="N6451" s="16"/>
      <c r="O6451" s="17">
        <v>6</v>
      </c>
      <c r="P6451" s="16"/>
      <c r="Q6451" s="16"/>
      <c r="R6451" s="16"/>
      <c r="S6451" s="16"/>
      <c r="T6451" s="16"/>
      <c r="U6451" s="16"/>
      <c r="V6451" s="16"/>
      <c r="W6451" s="16"/>
      <c r="X6451" s="16"/>
      <c r="Y6451" s="16"/>
      <c r="Z6451" s="16"/>
      <c r="AA6451" s="16"/>
      <c r="AB6451" s="16"/>
      <c r="AC6451" s="16"/>
      <c r="AD6451" s="16"/>
      <c r="AE6451" s="16"/>
      <c r="AF6451" s="16"/>
      <c r="AG6451" s="16"/>
      <c r="AH6451" s="16"/>
      <c r="AI6451" s="18">
        <v>0</v>
      </c>
      <c r="AJ6451" s="22">
        <v>0</v>
      </c>
      <c r="AK6451" s="22">
        <v>0</v>
      </c>
      <c r="AL6451" s="22">
        <v>0</v>
      </c>
      <c r="AM6451" s="22">
        <v>0</v>
      </c>
      <c r="AN6451" s="22">
        <v>-582.63</v>
      </c>
      <c r="AO6451" s="22">
        <v>0</v>
      </c>
      <c r="AP6451" s="18">
        <f>SUM(AI6451:AO6451)</f>
        <v>-582.63</v>
      </c>
    </row>
    <row r="6452" ht="20.35" customHeight="1">
      <c r="A6452" t="s" s="28">
        <v>4713</v>
      </c>
      <c r="B6452" s="15">
        <v>44792</v>
      </c>
      <c r="C6452" s="17">
        <v>1</v>
      </c>
      <c r="D6452" s="16"/>
      <c r="E6452" s="59">
        <v>1</v>
      </c>
      <c r="F6452" s="31"/>
      <c r="G6452" s="16"/>
      <c r="H6452" s="16"/>
      <c r="I6452" s="16"/>
      <c r="J6452" s="16"/>
      <c r="K6452" s="16"/>
      <c r="L6452" s="16"/>
      <c r="M6452" s="16"/>
      <c r="N6452" s="16"/>
      <c r="O6452" s="16"/>
      <c r="P6452" s="16"/>
      <c r="Q6452" s="16"/>
      <c r="R6452" s="16"/>
      <c r="S6452" s="16"/>
      <c r="T6452" s="16"/>
      <c r="U6452" s="16"/>
      <c r="V6452" s="16"/>
      <c r="W6452" s="16"/>
      <c r="X6452" s="16"/>
      <c r="Y6452" s="16"/>
      <c r="Z6452" s="16"/>
      <c r="AA6452" s="16"/>
      <c r="AB6452" s="16"/>
      <c r="AC6452" s="16"/>
      <c r="AD6452" s="16"/>
      <c r="AE6452" s="16"/>
      <c r="AF6452" s="16"/>
      <c r="AG6452" s="16"/>
      <c r="AH6452" s="16"/>
      <c r="AI6452" s="18">
        <v>549.99</v>
      </c>
      <c r="AJ6452" s="22">
        <v>0</v>
      </c>
      <c r="AK6452" s="22">
        <v>0</v>
      </c>
      <c r="AL6452" s="22">
        <f>AI6452*-0.029-0.3</f>
        <v>-16.24971</v>
      </c>
      <c r="AM6452" s="22">
        <v>0</v>
      </c>
      <c r="AN6452" s="22">
        <v>-18.84</v>
      </c>
      <c r="AO6452" s="22">
        <v>0</v>
      </c>
      <c r="AP6452" s="18">
        <f>SUM(AI6452:AO6452)</f>
        <v>514.90029</v>
      </c>
    </row>
    <row r="6453" ht="20.35" customHeight="1">
      <c r="A6453" t="s" s="28">
        <v>4713</v>
      </c>
      <c r="B6453" s="15">
        <v>44792</v>
      </c>
      <c r="C6453" s="16"/>
      <c r="D6453" s="16"/>
      <c r="E6453" s="31"/>
      <c r="F6453" s="31"/>
      <c r="G6453" s="16"/>
      <c r="H6453" s="16"/>
      <c r="I6453" s="16"/>
      <c r="J6453" s="16"/>
      <c r="K6453" s="16"/>
      <c r="L6453" s="16"/>
      <c r="M6453" s="16"/>
      <c r="N6453" s="16"/>
      <c r="O6453" s="16"/>
      <c r="P6453" s="16"/>
      <c r="Q6453" s="16"/>
      <c r="R6453" s="16"/>
      <c r="S6453" s="16"/>
      <c r="T6453" s="16"/>
      <c r="U6453" s="16"/>
      <c r="V6453" s="16"/>
      <c r="W6453" s="16"/>
      <c r="X6453" s="16"/>
      <c r="Y6453" s="16"/>
      <c r="Z6453" s="17">
        <v>1</v>
      </c>
      <c r="AA6453" s="16"/>
      <c r="AB6453" s="16"/>
      <c r="AC6453" s="16"/>
      <c r="AD6453" s="16"/>
      <c r="AE6453" s="16"/>
      <c r="AF6453" s="16"/>
      <c r="AG6453" s="16"/>
      <c r="AH6453" s="16"/>
      <c r="AI6453" s="18">
        <v>49.99</v>
      </c>
      <c r="AJ6453" s="22">
        <f>AI6453*-0.029+-0.3</f>
        <v>-1.74971</v>
      </c>
      <c r="AK6453" s="22">
        <v>0</v>
      </c>
      <c r="AL6453" s="22">
        <v>0</v>
      </c>
      <c r="AM6453" s="22">
        <v>0</v>
      </c>
      <c r="AN6453" s="22">
        <v>0</v>
      </c>
      <c r="AO6453" s="22">
        <v>0</v>
      </c>
      <c r="AP6453" s="18">
        <f>SUM(AI6453:AO6453)</f>
        <v>48.24029</v>
      </c>
    </row>
    <row r="6454" ht="20.35" customHeight="1">
      <c r="A6454" t="s" s="28">
        <v>4714</v>
      </c>
      <c r="B6454" s="15">
        <v>44792</v>
      </c>
      <c r="C6454" s="16"/>
      <c r="D6454" s="16"/>
      <c r="E6454" s="31"/>
      <c r="F6454" s="31"/>
      <c r="G6454" s="16"/>
      <c r="H6454" s="16"/>
      <c r="I6454" s="16"/>
      <c r="J6454" s="16"/>
      <c r="K6454" s="16"/>
      <c r="L6454" s="16"/>
      <c r="M6454" s="16"/>
      <c r="N6454" s="16"/>
      <c r="O6454" s="16"/>
      <c r="P6454" s="16"/>
      <c r="Q6454" s="16"/>
      <c r="R6454" s="16"/>
      <c r="S6454" s="16"/>
      <c r="T6454" s="16"/>
      <c r="U6454" s="16"/>
      <c r="V6454" s="16"/>
      <c r="W6454" s="16"/>
      <c r="X6454" s="16"/>
      <c r="Y6454" s="16"/>
      <c r="Z6454" s="16"/>
      <c r="AA6454" s="17">
        <v>4</v>
      </c>
      <c r="AB6454" s="16"/>
      <c r="AC6454" s="16"/>
      <c r="AD6454" s="16"/>
      <c r="AE6454" s="16"/>
      <c r="AF6454" s="16"/>
      <c r="AG6454" s="16"/>
      <c r="AH6454" s="16"/>
      <c r="AI6454" s="18">
        <v>239.96</v>
      </c>
      <c r="AJ6454" s="22">
        <f>AI6454*-0.029+-0.3</f>
        <v>-7.25884</v>
      </c>
      <c r="AK6454" s="22">
        <v>0</v>
      </c>
      <c r="AL6454" s="22">
        <v>0</v>
      </c>
      <c r="AM6454" s="22">
        <v>0</v>
      </c>
      <c r="AN6454" s="22">
        <v>-14.14</v>
      </c>
      <c r="AO6454" s="22">
        <v>0</v>
      </c>
      <c r="AP6454" s="18">
        <f>SUM(AI6454:AO6454)</f>
        <v>218.56116</v>
      </c>
    </row>
    <row r="6455" ht="20.35" customHeight="1">
      <c r="A6455" t="s" s="28">
        <v>4715</v>
      </c>
      <c r="B6455" s="15">
        <v>44792</v>
      </c>
      <c r="C6455" s="16"/>
      <c r="D6455" s="16"/>
      <c r="E6455" s="31"/>
      <c r="F6455" s="31"/>
      <c r="G6455" s="16"/>
      <c r="H6455" s="16"/>
      <c r="I6455" s="16"/>
      <c r="J6455" s="16"/>
      <c r="K6455" s="16"/>
      <c r="L6455" s="17">
        <v>2</v>
      </c>
      <c r="M6455" s="16"/>
      <c r="N6455" s="16"/>
      <c r="O6455" s="16"/>
      <c r="P6455" s="16"/>
      <c r="Q6455" s="16"/>
      <c r="R6455" s="16"/>
      <c r="S6455" s="17">
        <v>1</v>
      </c>
      <c r="T6455" s="16"/>
      <c r="U6455" s="16"/>
      <c r="V6455" s="16"/>
      <c r="W6455" s="16"/>
      <c r="X6455" s="16"/>
      <c r="Y6455" s="16"/>
      <c r="Z6455" s="16"/>
      <c r="AA6455" s="16"/>
      <c r="AB6455" s="16"/>
      <c r="AC6455" s="16"/>
      <c r="AD6455" s="16"/>
      <c r="AE6455" s="16"/>
      <c r="AF6455" s="16"/>
      <c r="AG6455" s="16"/>
      <c r="AH6455" s="16"/>
      <c r="AI6455" s="18">
        <v>2646.65</v>
      </c>
      <c r="AJ6455" s="22">
        <f>AI6455*-0.029+-0.3</f>
        <v>-77.05285000000001</v>
      </c>
      <c r="AK6455" s="22">
        <v>0</v>
      </c>
      <c r="AL6455" s="22">
        <v>0</v>
      </c>
      <c r="AM6455" s="22">
        <v>0</v>
      </c>
      <c r="AN6455" s="22">
        <v>-31.4</v>
      </c>
      <c r="AO6455" s="22">
        <v>0</v>
      </c>
      <c r="AP6455" s="18">
        <f>SUM(AI6455:AO6455)</f>
        <v>2538.19715</v>
      </c>
    </row>
    <row r="6456" ht="20.35" customHeight="1">
      <c r="A6456" t="s" s="28">
        <v>4716</v>
      </c>
      <c r="B6456" s="15">
        <v>44792</v>
      </c>
      <c r="C6456" s="17">
        <v>1</v>
      </c>
      <c r="D6456" s="16"/>
      <c r="E6456" s="31"/>
      <c r="F6456" s="31"/>
      <c r="G6456" s="16"/>
      <c r="H6456" s="16"/>
      <c r="I6456" s="16"/>
      <c r="J6456" s="16"/>
      <c r="K6456" s="16"/>
      <c r="L6456" s="16"/>
      <c r="M6456" s="16"/>
      <c r="N6456" s="16"/>
      <c r="O6456" s="16"/>
      <c r="P6456" s="16"/>
      <c r="Q6456" s="16"/>
      <c r="R6456" s="16"/>
      <c r="S6456" s="16"/>
      <c r="T6456" s="16"/>
      <c r="U6456" s="16"/>
      <c r="V6456" s="16"/>
      <c r="W6456" s="16"/>
      <c r="X6456" s="16"/>
      <c r="Y6456" s="16"/>
      <c r="Z6456" s="16"/>
      <c r="AA6456" s="16"/>
      <c r="AB6456" s="16"/>
      <c r="AC6456" s="16"/>
      <c r="AD6456" s="16"/>
      <c r="AE6456" s="16"/>
      <c r="AF6456" s="16"/>
      <c r="AG6456" s="16"/>
      <c r="AH6456" s="16"/>
      <c r="AI6456" s="18">
        <v>372.54</v>
      </c>
      <c r="AJ6456" s="22">
        <f>AI6456*-0.029+-0.3</f>
        <v>-11.10366</v>
      </c>
      <c r="AK6456" s="22">
        <v>0</v>
      </c>
      <c r="AL6456" s="22">
        <v>0</v>
      </c>
      <c r="AM6456" s="22">
        <v>0</v>
      </c>
      <c r="AN6456" s="22">
        <v>-14.7</v>
      </c>
      <c r="AO6456" s="22">
        <v>0</v>
      </c>
      <c r="AP6456" s="18">
        <f>SUM(AI6456:AO6456)</f>
        <v>346.73634</v>
      </c>
    </row>
    <row r="6457" ht="20.35" customHeight="1">
      <c r="A6457" t="s" s="28">
        <v>4717</v>
      </c>
      <c r="B6457" s="15">
        <v>44795</v>
      </c>
      <c r="C6457" s="17">
        <v>1</v>
      </c>
      <c r="D6457" s="16"/>
      <c r="E6457" s="31"/>
      <c r="F6457" s="31"/>
      <c r="G6457" s="16"/>
      <c r="H6457" s="16"/>
      <c r="I6457" s="16"/>
      <c r="J6457" s="16"/>
      <c r="K6457" s="16"/>
      <c r="L6457" s="16"/>
      <c r="M6457" s="16"/>
      <c r="N6457" s="16"/>
      <c r="O6457" s="16"/>
      <c r="P6457" s="16"/>
      <c r="Q6457" s="16"/>
      <c r="R6457" s="16"/>
      <c r="S6457" s="16"/>
      <c r="T6457" s="16"/>
      <c r="U6457" s="16"/>
      <c r="V6457" s="16"/>
      <c r="W6457" s="16"/>
      <c r="X6457" s="16"/>
      <c r="Y6457" s="16"/>
      <c r="Z6457" s="16"/>
      <c r="AA6457" s="16"/>
      <c r="AB6457" s="16"/>
      <c r="AC6457" s="16"/>
      <c r="AD6457" s="16"/>
      <c r="AE6457" s="16"/>
      <c r="AF6457" s="16"/>
      <c r="AG6457" s="16"/>
      <c r="AH6457" s="16"/>
      <c r="AI6457" s="18">
        <v>399.99</v>
      </c>
      <c r="AJ6457" s="22">
        <f>AI6457*-0.029+-0.3</f>
        <v>-11.89971</v>
      </c>
      <c r="AK6457" s="22">
        <v>0</v>
      </c>
      <c r="AL6457" s="22">
        <v>0</v>
      </c>
      <c r="AM6457" s="22">
        <v>0</v>
      </c>
      <c r="AN6457" s="22">
        <v>-14.7</v>
      </c>
      <c r="AO6457" s="22">
        <v>0</v>
      </c>
      <c r="AP6457" s="18">
        <f>SUM(AI6457:AO6457)</f>
        <v>373.39029</v>
      </c>
    </row>
    <row r="6458" ht="20.35" customHeight="1">
      <c r="A6458" t="s" s="28">
        <v>3586</v>
      </c>
      <c r="B6458" s="15">
        <v>44795</v>
      </c>
      <c r="C6458" s="16"/>
      <c r="D6458" s="16"/>
      <c r="E6458" s="31"/>
      <c r="F6458" s="31"/>
      <c r="G6458" s="16"/>
      <c r="H6458" s="16"/>
      <c r="I6458" s="16"/>
      <c r="J6458" s="16"/>
      <c r="K6458" s="16"/>
      <c r="L6458" s="16"/>
      <c r="M6458" s="16"/>
      <c r="N6458" s="16"/>
      <c r="O6458" s="16"/>
      <c r="P6458" s="16"/>
      <c r="Q6458" s="16"/>
      <c r="R6458" s="16"/>
      <c r="S6458" s="16"/>
      <c r="T6458" s="16"/>
      <c r="U6458" s="16"/>
      <c r="V6458" s="16"/>
      <c r="W6458" s="16"/>
      <c r="X6458" s="16"/>
      <c r="Y6458" s="16"/>
      <c r="Z6458" s="16"/>
      <c r="AA6458" s="16"/>
      <c r="AB6458" s="16"/>
      <c r="AC6458" s="16"/>
      <c r="AD6458" s="16"/>
      <c r="AE6458" s="16"/>
      <c r="AF6458" s="16"/>
      <c r="AG6458" s="16"/>
      <c r="AH6458" s="16"/>
      <c r="AI6458" s="18">
        <v>150.01</v>
      </c>
      <c r="AJ6458" s="22">
        <v>0</v>
      </c>
      <c r="AK6458" s="22">
        <v>0</v>
      </c>
      <c r="AL6458" s="22">
        <f>AI6458*-0.029-0.3</f>
        <v>-4.65029</v>
      </c>
      <c r="AM6458" s="22">
        <v>0</v>
      </c>
      <c r="AN6458" s="22">
        <v>-8.75</v>
      </c>
      <c r="AO6458" s="22">
        <v>-12.07</v>
      </c>
      <c r="AP6458" s="18">
        <f>SUM(AI6458:AO6458)</f>
        <v>124.53971</v>
      </c>
    </row>
    <row r="6459" ht="20.35" customHeight="1">
      <c r="A6459" t="s" s="28">
        <v>4531</v>
      </c>
      <c r="B6459" s="15">
        <v>44795</v>
      </c>
      <c r="C6459" s="16"/>
      <c r="D6459" s="16"/>
      <c r="E6459" s="31"/>
      <c r="F6459" s="31"/>
      <c r="G6459" s="16"/>
      <c r="H6459" s="16"/>
      <c r="I6459" s="16"/>
      <c r="J6459" s="16"/>
      <c r="K6459" s="16"/>
      <c r="L6459" s="16"/>
      <c r="M6459" s="16"/>
      <c r="N6459" s="16"/>
      <c r="O6459" s="16"/>
      <c r="P6459" s="16"/>
      <c r="Q6459" s="16"/>
      <c r="R6459" s="16"/>
      <c r="S6459" s="16"/>
      <c r="T6459" s="16"/>
      <c r="U6459" s="16"/>
      <c r="V6459" s="16"/>
      <c r="W6459" s="16"/>
      <c r="X6459" s="16"/>
      <c r="Y6459" s="16"/>
      <c r="Z6459" s="17">
        <v>3</v>
      </c>
      <c r="AA6459" s="16"/>
      <c r="AB6459" s="16"/>
      <c r="AC6459" s="16"/>
      <c r="AD6459" s="16"/>
      <c r="AE6459" s="16"/>
      <c r="AF6459" s="16"/>
      <c r="AG6459" s="16"/>
      <c r="AH6459" s="16"/>
      <c r="AI6459" s="18">
        <v>149.97</v>
      </c>
      <c r="AJ6459" s="22">
        <f>AI6459*-0.029+-0.3</f>
        <v>-4.64913</v>
      </c>
      <c r="AK6459" s="22">
        <v>0</v>
      </c>
      <c r="AL6459" s="22">
        <v>0</v>
      </c>
      <c r="AM6459" s="22">
        <v>0</v>
      </c>
      <c r="AN6459" s="22">
        <v>-10.95</v>
      </c>
      <c r="AO6459" s="22">
        <v>0</v>
      </c>
      <c r="AP6459" s="18">
        <f>SUM(AI6459:AO6459)</f>
        <v>134.37087</v>
      </c>
    </row>
    <row r="6460" ht="20.35" customHeight="1">
      <c r="A6460" t="s" s="28">
        <v>4718</v>
      </c>
      <c r="B6460" s="15">
        <v>44795</v>
      </c>
      <c r="C6460" s="17">
        <v>1</v>
      </c>
      <c r="D6460" s="16"/>
      <c r="E6460" s="31"/>
      <c r="F6460" s="31"/>
      <c r="G6460" s="16"/>
      <c r="H6460" s="16"/>
      <c r="I6460" s="16"/>
      <c r="J6460" s="16"/>
      <c r="K6460" s="16"/>
      <c r="L6460" s="16"/>
      <c r="M6460" s="16"/>
      <c r="N6460" s="16"/>
      <c r="O6460" s="16"/>
      <c r="P6460" s="16"/>
      <c r="Q6460" s="16"/>
      <c r="R6460" s="16"/>
      <c r="S6460" s="16"/>
      <c r="T6460" s="16"/>
      <c r="U6460" s="16"/>
      <c r="V6460" s="16"/>
      <c r="W6460" s="16"/>
      <c r="X6460" s="16"/>
      <c r="Y6460" s="16"/>
      <c r="Z6460" s="16"/>
      <c r="AA6460" s="16"/>
      <c r="AB6460" s="16"/>
      <c r="AC6460" s="16"/>
      <c r="AD6460" s="16"/>
      <c r="AE6460" s="16"/>
      <c r="AF6460" s="16"/>
      <c r="AG6460" s="16"/>
      <c r="AH6460" s="16"/>
      <c r="AI6460" s="18">
        <v>416.27</v>
      </c>
      <c r="AJ6460" s="22">
        <f>AI6460*-0.029+-0.3</f>
        <v>-12.37183</v>
      </c>
      <c r="AK6460" s="22">
        <v>0</v>
      </c>
      <c r="AL6460" s="22">
        <v>0</v>
      </c>
      <c r="AM6460" s="22">
        <v>0</v>
      </c>
      <c r="AN6460" s="22">
        <v>-27.5</v>
      </c>
      <c r="AO6460" s="22">
        <v>0</v>
      </c>
      <c r="AP6460" s="18">
        <f>SUM(AI6460:AO6460)</f>
        <v>376.39817</v>
      </c>
    </row>
    <row r="6461" ht="20.35" customHeight="1">
      <c r="A6461" t="s" s="28">
        <v>4719</v>
      </c>
      <c r="B6461" s="15">
        <v>44795</v>
      </c>
      <c r="C6461" s="16"/>
      <c r="D6461" s="16"/>
      <c r="E6461" s="31"/>
      <c r="F6461" s="31"/>
      <c r="G6461" s="16"/>
      <c r="H6461" s="16"/>
      <c r="I6461" s="16"/>
      <c r="J6461" s="16"/>
      <c r="K6461" s="16"/>
      <c r="L6461" s="16"/>
      <c r="M6461" s="16"/>
      <c r="N6461" s="16"/>
      <c r="O6461" s="16"/>
      <c r="P6461" s="16"/>
      <c r="Q6461" s="16"/>
      <c r="R6461" s="16"/>
      <c r="S6461" s="17">
        <v>1</v>
      </c>
      <c r="T6461" s="16"/>
      <c r="U6461" s="16"/>
      <c r="V6461" s="16"/>
      <c r="W6461" s="16"/>
      <c r="X6461" s="16"/>
      <c r="Y6461" s="16"/>
      <c r="Z6461" s="16"/>
      <c r="AA6461" s="16"/>
      <c r="AB6461" s="16"/>
      <c r="AC6461" s="16"/>
      <c r="AD6461" s="16"/>
      <c r="AE6461" s="16"/>
      <c r="AF6461" s="16"/>
      <c r="AG6461" s="16"/>
      <c r="AH6461" s="16"/>
      <c r="AI6461" s="18">
        <v>409.98</v>
      </c>
      <c r="AJ6461" s="22">
        <f>AI6461*-0.029+-0.3</f>
        <v>-12.18942</v>
      </c>
      <c r="AK6461" s="22">
        <v>0</v>
      </c>
      <c r="AL6461" s="22">
        <v>0</v>
      </c>
      <c r="AM6461" s="22">
        <v>0</v>
      </c>
      <c r="AN6461" s="22">
        <v>-10.95</v>
      </c>
      <c r="AO6461" s="22">
        <v>0</v>
      </c>
      <c r="AP6461" s="18">
        <f>SUM(AI6461:AO6461)</f>
        <v>386.84058</v>
      </c>
    </row>
    <row r="6462" ht="20.35" customHeight="1">
      <c r="A6462" t="s" s="28">
        <v>1216</v>
      </c>
      <c r="B6462" s="15">
        <v>44795</v>
      </c>
      <c r="C6462" s="16"/>
      <c r="D6462" s="16"/>
      <c r="E6462" s="31"/>
      <c r="F6462" s="31"/>
      <c r="G6462" s="16"/>
      <c r="H6462" s="16"/>
      <c r="I6462" s="16"/>
      <c r="J6462" s="16"/>
      <c r="K6462" s="16"/>
      <c r="L6462" s="16"/>
      <c r="M6462" s="16"/>
      <c r="N6462" s="16"/>
      <c r="O6462" s="16"/>
      <c r="P6462" s="16"/>
      <c r="Q6462" s="16"/>
      <c r="R6462" s="16"/>
      <c r="S6462" s="16"/>
      <c r="T6462" s="16"/>
      <c r="U6462" s="16"/>
      <c r="V6462" s="16"/>
      <c r="W6462" s="16"/>
      <c r="X6462" s="17">
        <v>1</v>
      </c>
      <c r="Y6462" s="16"/>
      <c r="Z6462" s="16"/>
      <c r="AA6462" s="16"/>
      <c r="AB6462" s="16"/>
      <c r="AC6462" s="16"/>
      <c r="AD6462" s="16"/>
      <c r="AE6462" s="16"/>
      <c r="AF6462" s="16"/>
      <c r="AG6462" s="16"/>
      <c r="AH6462" s="16"/>
      <c r="AI6462" s="18">
        <v>217.49</v>
      </c>
      <c r="AJ6462" s="22">
        <f>AI6462*-0.029+-0.3</f>
        <v>-6.60721</v>
      </c>
      <c r="AK6462" s="22">
        <v>0</v>
      </c>
      <c r="AL6462" s="22">
        <v>0</v>
      </c>
      <c r="AM6462" s="22">
        <v>0</v>
      </c>
      <c r="AN6462" s="22">
        <v>-10.95</v>
      </c>
      <c r="AO6462" s="22">
        <v>-17.5</v>
      </c>
      <c r="AP6462" s="18">
        <f>SUM(AI6462:AO6462)</f>
        <v>182.43279</v>
      </c>
    </row>
    <row r="6463" ht="20.35" customHeight="1">
      <c r="A6463" t="s" s="28">
        <v>4720</v>
      </c>
      <c r="B6463" s="15">
        <v>44795</v>
      </c>
      <c r="C6463" s="16"/>
      <c r="D6463" s="16"/>
      <c r="E6463" s="31"/>
      <c r="F6463" s="31"/>
      <c r="G6463" s="16"/>
      <c r="H6463" s="16"/>
      <c r="I6463" s="16"/>
      <c r="J6463" s="16"/>
      <c r="K6463" s="16"/>
      <c r="L6463" s="17">
        <v>4</v>
      </c>
      <c r="M6463" s="16"/>
      <c r="N6463" s="16"/>
      <c r="O6463" s="16"/>
      <c r="P6463" s="16"/>
      <c r="Q6463" s="16"/>
      <c r="R6463" s="16"/>
      <c r="S6463" s="17">
        <v>1</v>
      </c>
      <c r="T6463" s="16"/>
      <c r="U6463" s="16"/>
      <c r="V6463" s="16"/>
      <c r="W6463" s="16"/>
      <c r="X6463" s="17">
        <v>6</v>
      </c>
      <c r="Y6463" s="16"/>
      <c r="Z6463" s="16"/>
      <c r="AA6463" s="16"/>
      <c r="AB6463" s="16"/>
      <c r="AC6463" s="16"/>
      <c r="AD6463" s="16"/>
      <c r="AE6463" s="16"/>
      <c r="AF6463" s="16"/>
      <c r="AG6463" s="16"/>
      <c r="AH6463" s="16"/>
      <c r="AI6463" s="18">
        <v>4879.89</v>
      </c>
      <c r="AJ6463" s="22">
        <f>AI6463*-0.029+-0.3</f>
        <v>-141.81681</v>
      </c>
      <c r="AK6463" s="22">
        <v>0</v>
      </c>
      <c r="AL6463" s="22">
        <v>0</v>
      </c>
      <c r="AM6463" s="22">
        <v>0</v>
      </c>
      <c r="AN6463" s="22">
        <v>-60.81</v>
      </c>
      <c r="AO6463" s="22">
        <v>0</v>
      </c>
      <c r="AP6463" s="18">
        <f>SUM(AI6463:AO6463)</f>
        <v>4677.26319</v>
      </c>
    </row>
    <row r="6464" ht="20.35" customHeight="1">
      <c r="A6464" t="s" s="28">
        <v>4721</v>
      </c>
      <c r="B6464" s="15">
        <v>44796</v>
      </c>
      <c r="C6464" s="17">
        <v>1</v>
      </c>
      <c r="D6464" s="16"/>
      <c r="E6464" s="31"/>
      <c r="F6464" s="31"/>
      <c r="G6464" s="16"/>
      <c r="H6464" s="16"/>
      <c r="I6464" s="16"/>
      <c r="J6464" s="16"/>
      <c r="K6464" s="16"/>
      <c r="L6464" s="16"/>
      <c r="M6464" s="16"/>
      <c r="N6464" s="16"/>
      <c r="O6464" s="16"/>
      <c r="P6464" s="16"/>
      <c r="Q6464" s="16"/>
      <c r="R6464" s="16"/>
      <c r="S6464" s="16"/>
      <c r="T6464" s="16"/>
      <c r="U6464" s="16"/>
      <c r="V6464" s="16"/>
      <c r="W6464" s="16"/>
      <c r="X6464" s="16"/>
      <c r="Y6464" s="16"/>
      <c r="Z6464" s="16"/>
      <c r="AA6464" s="16"/>
      <c r="AB6464" s="16"/>
      <c r="AC6464" s="16"/>
      <c r="AD6464" s="16"/>
      <c r="AE6464" s="16"/>
      <c r="AF6464" s="16"/>
      <c r="AG6464" s="16"/>
      <c r="AH6464" s="16"/>
      <c r="AI6464" s="18">
        <v>489.02</v>
      </c>
      <c r="AJ6464" s="22">
        <v>0</v>
      </c>
      <c r="AK6464" s="22">
        <v>0</v>
      </c>
      <c r="AL6464" s="22">
        <f>AI6464*-0.029-0.3</f>
        <v>-14.48158</v>
      </c>
      <c r="AM6464" s="22">
        <v>0</v>
      </c>
      <c r="AN6464" s="22">
        <v>-18.02</v>
      </c>
      <c r="AO6464" s="22">
        <v>-39.35</v>
      </c>
      <c r="AP6464" s="18">
        <f>SUM(AI6464:AO6464)</f>
        <v>417.16842</v>
      </c>
    </row>
    <row r="6465" ht="20.35" customHeight="1">
      <c r="A6465" t="s" s="28">
        <v>4722</v>
      </c>
      <c r="B6465" s="15">
        <v>44796</v>
      </c>
      <c r="C6465" s="17">
        <v>1</v>
      </c>
      <c r="D6465" s="16"/>
      <c r="E6465" s="31"/>
      <c r="F6465" s="31"/>
      <c r="G6465" s="16"/>
      <c r="H6465" s="16"/>
      <c r="I6465" s="16"/>
      <c r="J6465" s="16"/>
      <c r="K6465" s="16"/>
      <c r="L6465" s="16"/>
      <c r="M6465" s="16"/>
      <c r="N6465" s="16"/>
      <c r="O6465" s="16"/>
      <c r="P6465" s="16"/>
      <c r="Q6465" s="16"/>
      <c r="R6465" s="16"/>
      <c r="S6465" s="16"/>
      <c r="T6465" s="16"/>
      <c r="U6465" s="16"/>
      <c r="V6465" s="16"/>
      <c r="W6465" s="16"/>
      <c r="X6465" s="16"/>
      <c r="Y6465" s="16"/>
      <c r="Z6465" s="16"/>
      <c r="AA6465" s="16"/>
      <c r="AB6465" s="16"/>
      <c r="AC6465" s="16"/>
      <c r="AD6465" s="16"/>
      <c r="AE6465" s="16"/>
      <c r="AF6465" s="16"/>
      <c r="AG6465" s="16"/>
      <c r="AH6465" s="16"/>
      <c r="AI6465" s="18">
        <v>349.99</v>
      </c>
      <c r="AJ6465" s="22">
        <f>AI6465*-0.029+-0.3</f>
        <v>-10.44971</v>
      </c>
      <c r="AK6465" s="22">
        <v>0</v>
      </c>
      <c r="AL6465" s="22">
        <v>0</v>
      </c>
      <c r="AM6465" s="22">
        <v>0</v>
      </c>
      <c r="AN6465" s="22">
        <v>-10.39</v>
      </c>
      <c r="AO6465" s="22">
        <v>0</v>
      </c>
      <c r="AP6465" s="18">
        <f>SUM(AI6465:AO6465)</f>
        <v>329.15029</v>
      </c>
    </row>
    <row r="6466" ht="20.35" customHeight="1">
      <c r="A6466" t="s" s="28">
        <v>4723</v>
      </c>
      <c r="B6466" s="15">
        <v>44796</v>
      </c>
      <c r="C6466" s="16"/>
      <c r="D6466" s="16"/>
      <c r="E6466" s="31"/>
      <c r="F6466" s="31"/>
      <c r="G6466" s="16"/>
      <c r="H6466" s="16"/>
      <c r="I6466" s="16"/>
      <c r="J6466" s="16"/>
      <c r="K6466" s="16"/>
      <c r="L6466" s="16"/>
      <c r="M6466" s="16"/>
      <c r="N6466" s="16"/>
      <c r="O6466" s="16"/>
      <c r="P6466" s="16"/>
      <c r="Q6466" s="16"/>
      <c r="R6466" s="16"/>
      <c r="S6466" s="17">
        <v>1</v>
      </c>
      <c r="T6466" s="16"/>
      <c r="U6466" s="16"/>
      <c r="V6466" s="16"/>
      <c r="W6466" s="16"/>
      <c r="X6466" s="16"/>
      <c r="Y6466" s="16"/>
      <c r="Z6466" s="16"/>
      <c r="AA6466" s="16"/>
      <c r="AB6466" s="16"/>
      <c r="AC6466" s="16"/>
      <c r="AD6466" s="16"/>
      <c r="AE6466" s="16"/>
      <c r="AF6466" s="16"/>
      <c r="AG6466" s="16"/>
      <c r="AH6466" s="16"/>
      <c r="AI6466" s="18">
        <v>447.33</v>
      </c>
      <c r="AJ6466" s="22">
        <v>0</v>
      </c>
      <c r="AK6466" s="22">
        <v>0</v>
      </c>
      <c r="AL6466" s="22">
        <f>AI6466*-0.029-0.3</f>
        <v>-13.27257</v>
      </c>
      <c r="AM6466" s="22">
        <v>0</v>
      </c>
      <c r="AN6466" s="22">
        <v>-40.54</v>
      </c>
      <c r="AO6466" s="22">
        <v>0</v>
      </c>
      <c r="AP6466" s="18">
        <f>SUM(AI6466:AO6466)</f>
        <v>393.51743</v>
      </c>
    </row>
    <row r="6467" ht="20.35" customHeight="1">
      <c r="A6467" t="s" s="28">
        <v>4724</v>
      </c>
      <c r="B6467" s="15">
        <v>44797</v>
      </c>
      <c r="C6467" s="16"/>
      <c r="D6467" s="16"/>
      <c r="E6467" s="31"/>
      <c r="F6467" s="31"/>
      <c r="G6467" s="16"/>
      <c r="H6467" s="16"/>
      <c r="I6467" s="16"/>
      <c r="J6467" s="16"/>
      <c r="K6467" s="16"/>
      <c r="L6467" s="16"/>
      <c r="M6467" s="16"/>
      <c r="N6467" s="16"/>
      <c r="O6467" s="16"/>
      <c r="P6467" s="16"/>
      <c r="Q6467" s="16"/>
      <c r="R6467" s="16"/>
      <c r="S6467" s="16"/>
      <c r="T6467" s="16"/>
      <c r="U6467" s="16"/>
      <c r="V6467" s="16"/>
      <c r="W6467" s="16"/>
      <c r="X6467" s="16"/>
      <c r="Y6467" s="16"/>
      <c r="Z6467" s="16"/>
      <c r="AA6467" s="16"/>
      <c r="AB6467" s="16"/>
      <c r="AC6467" s="16"/>
      <c r="AD6467" s="16"/>
      <c r="AE6467" s="16"/>
      <c r="AF6467" s="16"/>
      <c r="AG6467" s="16"/>
      <c r="AH6467" s="16"/>
      <c r="AI6467" s="18">
        <v>13.98</v>
      </c>
      <c r="AJ6467" s="22">
        <v>0</v>
      </c>
      <c r="AK6467" s="22">
        <v>0</v>
      </c>
      <c r="AL6467" s="22">
        <f>AI6467*-0.029-0.3</f>
        <v>-0.70542</v>
      </c>
      <c r="AM6467" s="22">
        <v>0</v>
      </c>
      <c r="AN6467" s="22">
        <v>-8.75</v>
      </c>
      <c r="AO6467" s="22">
        <v>0</v>
      </c>
      <c r="AP6467" s="18">
        <f>SUM(AI6467:AO6467)</f>
        <v>4.52458</v>
      </c>
    </row>
    <row r="6468" ht="20.35" customHeight="1">
      <c r="A6468" t="s" s="28">
        <v>4725</v>
      </c>
      <c r="B6468" s="15">
        <v>44797</v>
      </c>
      <c r="C6468" s="17">
        <v>2</v>
      </c>
      <c r="D6468" s="16"/>
      <c r="E6468" s="31"/>
      <c r="F6468" s="31"/>
      <c r="G6468" s="16"/>
      <c r="H6468" s="16"/>
      <c r="I6468" s="16"/>
      <c r="J6468" s="16"/>
      <c r="K6468" s="16"/>
      <c r="L6468" s="16"/>
      <c r="M6468" s="16"/>
      <c r="N6468" s="16"/>
      <c r="O6468" s="16"/>
      <c r="P6468" s="16"/>
      <c r="Q6468" s="16"/>
      <c r="R6468" s="16"/>
      <c r="S6468" s="16"/>
      <c r="T6468" s="16"/>
      <c r="U6468" s="16"/>
      <c r="V6468" s="16"/>
      <c r="W6468" s="16"/>
      <c r="X6468" s="16"/>
      <c r="Y6468" s="16"/>
      <c r="Z6468" s="16"/>
      <c r="AA6468" s="16"/>
      <c r="AB6468" s="16"/>
      <c r="AC6468" s="16"/>
      <c r="AD6468" s="16"/>
      <c r="AE6468" s="16"/>
      <c r="AF6468" s="16"/>
      <c r="AG6468" s="16"/>
      <c r="AH6468" s="16"/>
      <c r="AI6468" s="18">
        <v>699.98</v>
      </c>
      <c r="AJ6468" s="22">
        <f>AI6468*-0.029+-0.3</f>
        <v>-20.59942</v>
      </c>
      <c r="AK6468" s="22">
        <v>0</v>
      </c>
      <c r="AL6468" s="22">
        <v>0</v>
      </c>
      <c r="AM6468" s="22">
        <v>0</v>
      </c>
      <c r="AN6468" s="22">
        <v>-18.51</v>
      </c>
      <c r="AO6468" s="22">
        <v>0</v>
      </c>
      <c r="AP6468" s="18">
        <f>SUM(AI6468:AO6468)</f>
        <v>660.87058</v>
      </c>
    </row>
    <row r="6469" ht="20.35" customHeight="1">
      <c r="A6469" t="s" s="28">
        <v>3706</v>
      </c>
      <c r="B6469" s="15">
        <v>44798</v>
      </c>
      <c r="C6469" s="16"/>
      <c r="D6469" s="16"/>
      <c r="E6469" s="31"/>
      <c r="F6469" s="31"/>
      <c r="G6469" s="16"/>
      <c r="H6469" s="16"/>
      <c r="I6469" s="17">
        <v>15</v>
      </c>
      <c r="J6469" s="16"/>
      <c r="K6469" s="16"/>
      <c r="L6469" s="16"/>
      <c r="M6469" s="16"/>
      <c r="N6469" s="16"/>
      <c r="O6469" s="16"/>
      <c r="P6469" s="16"/>
      <c r="Q6469" s="16"/>
      <c r="R6469" s="16"/>
      <c r="S6469" s="16"/>
      <c r="T6469" s="16"/>
      <c r="U6469" s="16"/>
      <c r="V6469" s="16"/>
      <c r="W6469" s="16"/>
      <c r="X6469" s="16"/>
      <c r="Y6469" s="16"/>
      <c r="Z6469" s="16"/>
      <c r="AA6469" s="16"/>
      <c r="AB6469" s="16"/>
      <c r="AC6469" s="16"/>
      <c r="AD6469" s="16"/>
      <c r="AE6469" s="16"/>
      <c r="AF6469" s="16"/>
      <c r="AG6469" s="16"/>
      <c r="AH6469" s="16"/>
      <c r="AI6469" s="18">
        <v>14349.78</v>
      </c>
      <c r="AJ6469" s="22">
        <v>0</v>
      </c>
      <c r="AK6469" s="22">
        <v>0</v>
      </c>
      <c r="AL6469" s="22">
        <v>0</v>
      </c>
      <c r="AM6469" s="22">
        <v>0</v>
      </c>
      <c r="AN6469" s="22">
        <v>-80.89</v>
      </c>
      <c r="AO6469" s="22">
        <v>0</v>
      </c>
      <c r="AP6469" s="18">
        <f>SUM(AI6469:AO6469)</f>
        <v>14268.89</v>
      </c>
    </row>
    <row r="6470" ht="20.35" customHeight="1">
      <c r="A6470" t="s" s="28">
        <v>4726</v>
      </c>
      <c r="B6470" s="15">
        <v>44799</v>
      </c>
      <c r="C6470" s="17">
        <v>1</v>
      </c>
      <c r="D6470" s="16"/>
      <c r="E6470" s="59">
        <v>1</v>
      </c>
      <c r="F6470" s="31"/>
      <c r="G6470" s="16"/>
      <c r="H6470" s="16"/>
      <c r="I6470" s="16"/>
      <c r="J6470" s="16"/>
      <c r="K6470" s="16"/>
      <c r="L6470" s="16"/>
      <c r="M6470" s="16"/>
      <c r="N6470" s="16"/>
      <c r="O6470" s="16"/>
      <c r="P6470" s="16"/>
      <c r="Q6470" s="16"/>
      <c r="R6470" s="16"/>
      <c r="S6470" s="16"/>
      <c r="T6470" s="16"/>
      <c r="U6470" s="16"/>
      <c r="V6470" s="16"/>
      <c r="W6470" s="16"/>
      <c r="X6470" s="16"/>
      <c r="Y6470" s="16"/>
      <c r="Z6470" s="16"/>
      <c r="AA6470" s="16"/>
      <c r="AB6470" s="16"/>
      <c r="AC6470" s="16"/>
      <c r="AD6470" s="16"/>
      <c r="AE6470" s="16"/>
      <c r="AF6470" s="16"/>
      <c r="AG6470" s="16"/>
      <c r="AH6470" s="16"/>
      <c r="AI6470" s="18">
        <v>599.99</v>
      </c>
      <c r="AJ6470" s="22">
        <f>AI6470*-0.029+-0.3</f>
        <v>-17.69971</v>
      </c>
      <c r="AK6470" s="22">
        <v>0</v>
      </c>
      <c r="AL6470" s="22">
        <v>0</v>
      </c>
      <c r="AM6470" s="22">
        <v>0</v>
      </c>
      <c r="AN6470" s="22">
        <v>-18.79</v>
      </c>
      <c r="AO6470" s="22">
        <v>0</v>
      </c>
      <c r="AP6470" s="18">
        <f>SUM(AI6470:AO6470)</f>
        <v>563.5002899999999</v>
      </c>
    </row>
    <row r="6471" ht="20.35" customHeight="1">
      <c r="A6471" t="s" s="28">
        <v>4524</v>
      </c>
      <c r="B6471" s="15">
        <v>44799</v>
      </c>
      <c r="C6471" s="16"/>
      <c r="D6471" s="16"/>
      <c r="E6471" s="31"/>
      <c r="F6471" s="31"/>
      <c r="G6471" s="16"/>
      <c r="H6471" s="16"/>
      <c r="I6471" s="16"/>
      <c r="J6471" s="16"/>
      <c r="K6471" s="16"/>
      <c r="L6471" s="16"/>
      <c r="M6471" s="16"/>
      <c r="N6471" s="16"/>
      <c r="O6471" s="16"/>
      <c r="P6471" s="16"/>
      <c r="Q6471" s="16"/>
      <c r="R6471" s="16"/>
      <c r="S6471" s="16"/>
      <c r="T6471" s="16"/>
      <c r="U6471" s="16"/>
      <c r="V6471" s="16"/>
      <c r="W6471" s="16"/>
      <c r="X6471" s="17">
        <v>3</v>
      </c>
      <c r="Y6471" s="16"/>
      <c r="Z6471" s="16"/>
      <c r="AA6471" s="16"/>
      <c r="AB6471" s="16"/>
      <c r="AC6471" s="16"/>
      <c r="AD6471" s="16"/>
      <c r="AE6471" s="16"/>
      <c r="AF6471" s="16"/>
      <c r="AG6471" s="16"/>
      <c r="AH6471" s="16"/>
      <c r="AI6471" s="18">
        <v>436.12</v>
      </c>
      <c r="AJ6471" s="22">
        <f>AI6471*-0.029+-0.3</f>
        <v>-12.94748</v>
      </c>
      <c r="AK6471" s="22">
        <v>0</v>
      </c>
      <c r="AL6471" s="22">
        <v>0</v>
      </c>
      <c r="AM6471" s="22">
        <v>0</v>
      </c>
      <c r="AN6471" s="22">
        <v>-71.04000000000001</v>
      </c>
      <c r="AO6471" s="22">
        <v>0</v>
      </c>
      <c r="AP6471" s="18">
        <f>SUM(AI6471:AO6471)</f>
        <v>352.13252</v>
      </c>
    </row>
    <row r="6472" ht="20.35" customHeight="1">
      <c r="A6472" t="s" s="28">
        <v>4727</v>
      </c>
      <c r="B6472" s="15">
        <v>44799</v>
      </c>
      <c r="C6472" s="16"/>
      <c r="D6472" s="16"/>
      <c r="E6472" s="31"/>
      <c r="F6472" s="31"/>
      <c r="G6472" s="16"/>
      <c r="H6472" s="16"/>
      <c r="I6472" s="16"/>
      <c r="J6472" s="16"/>
      <c r="K6472" s="16"/>
      <c r="L6472" s="17">
        <v>1</v>
      </c>
      <c r="M6472" s="16"/>
      <c r="N6472" s="16"/>
      <c r="O6472" s="16"/>
      <c r="P6472" s="16"/>
      <c r="Q6472" s="16"/>
      <c r="R6472" s="16"/>
      <c r="S6472" s="17">
        <v>1</v>
      </c>
      <c r="T6472" s="16"/>
      <c r="U6472" s="16"/>
      <c r="V6472" s="16"/>
      <c r="W6472" s="16"/>
      <c r="X6472" s="16"/>
      <c r="Y6472" s="16"/>
      <c r="Z6472" s="16"/>
      <c r="AA6472" s="16"/>
      <c r="AB6472" s="16"/>
      <c r="AC6472" s="16"/>
      <c r="AD6472" s="16"/>
      <c r="AE6472" s="16"/>
      <c r="AF6472" s="16"/>
      <c r="AG6472" s="16"/>
      <c r="AH6472" s="16"/>
      <c r="AI6472" s="18">
        <v>1409.96</v>
      </c>
      <c r="AJ6472" s="22">
        <v>0</v>
      </c>
      <c r="AK6472" s="22">
        <f>AI6472*-0.029+-0.3</f>
        <v>-41.18884</v>
      </c>
      <c r="AL6472" s="22">
        <v>0</v>
      </c>
      <c r="AM6472" s="22">
        <v>0</v>
      </c>
      <c r="AN6472" s="22">
        <v>-17.04</v>
      </c>
      <c r="AO6472" s="22">
        <v>0</v>
      </c>
      <c r="AP6472" s="18">
        <f>SUM(AI6472:AO6472)</f>
        <v>1351.73116</v>
      </c>
    </row>
    <row r="6473" ht="20.35" customHeight="1">
      <c r="A6473" t="s" s="28">
        <v>4223</v>
      </c>
      <c r="B6473" s="15">
        <v>44799</v>
      </c>
      <c r="C6473" s="17">
        <v>1</v>
      </c>
      <c r="D6473" s="16"/>
      <c r="E6473" s="31"/>
      <c r="F6473" s="31"/>
      <c r="G6473" s="16"/>
      <c r="H6473" s="16"/>
      <c r="I6473" s="16"/>
      <c r="J6473" s="16"/>
      <c r="K6473" s="16"/>
      <c r="L6473" s="16"/>
      <c r="M6473" s="16"/>
      <c r="N6473" s="16"/>
      <c r="O6473" s="16"/>
      <c r="P6473" s="16"/>
      <c r="Q6473" s="16"/>
      <c r="R6473" s="16"/>
      <c r="S6473" s="16"/>
      <c r="T6473" s="16"/>
      <c r="U6473" s="16"/>
      <c r="V6473" s="16"/>
      <c r="W6473" s="16"/>
      <c r="X6473" s="16"/>
      <c r="Y6473" s="16"/>
      <c r="Z6473" s="16"/>
      <c r="AA6473" s="16"/>
      <c r="AB6473" s="16"/>
      <c r="AC6473" s="16"/>
      <c r="AD6473" s="16"/>
      <c r="AE6473" s="16"/>
      <c r="AF6473" s="16"/>
      <c r="AG6473" s="16"/>
      <c r="AH6473" s="16"/>
      <c r="AI6473" s="18">
        <v>314.99</v>
      </c>
      <c r="AJ6473" s="22">
        <v>0</v>
      </c>
      <c r="AK6473" s="22">
        <v>0</v>
      </c>
      <c r="AL6473" s="22">
        <v>0</v>
      </c>
      <c r="AM6473" s="22">
        <v>0</v>
      </c>
      <c r="AN6473" s="22">
        <v>-14.07</v>
      </c>
      <c r="AO6473" s="22">
        <v>0</v>
      </c>
      <c r="AP6473" s="18">
        <f>SUM(AI6473:AO6473)</f>
        <v>300.92</v>
      </c>
    </row>
    <row r="6474" ht="20.35" customHeight="1">
      <c r="A6474" t="s" s="28">
        <v>862</v>
      </c>
      <c r="B6474" s="15">
        <v>44799</v>
      </c>
      <c r="C6474" s="16"/>
      <c r="D6474" s="16"/>
      <c r="E6474" s="31"/>
      <c r="F6474" s="31"/>
      <c r="G6474" s="16"/>
      <c r="H6474" s="16"/>
      <c r="I6474" s="16"/>
      <c r="J6474" s="16"/>
      <c r="K6474" s="16"/>
      <c r="L6474" s="16"/>
      <c r="M6474" s="16"/>
      <c r="N6474" s="16"/>
      <c r="O6474" s="16"/>
      <c r="P6474" s="16"/>
      <c r="Q6474" s="16"/>
      <c r="R6474" s="16"/>
      <c r="S6474" s="16"/>
      <c r="T6474" s="16"/>
      <c r="U6474" s="16"/>
      <c r="V6474" s="16"/>
      <c r="W6474" s="16"/>
      <c r="X6474" s="16"/>
      <c r="Y6474" s="16"/>
      <c r="Z6474" s="16"/>
      <c r="AA6474" s="16"/>
      <c r="AB6474" s="16"/>
      <c r="AC6474" s="16"/>
      <c r="AD6474" s="16"/>
      <c r="AE6474" s="16"/>
      <c r="AF6474" s="16"/>
      <c r="AG6474" s="16"/>
      <c r="AH6474" s="16"/>
      <c r="AI6474" s="18">
        <v>130.82</v>
      </c>
      <c r="AJ6474" s="22">
        <f>AI6474*-0.029+-0.3</f>
        <v>-4.09378</v>
      </c>
      <c r="AK6474" s="22">
        <v>0</v>
      </c>
      <c r="AL6474" s="22">
        <v>0</v>
      </c>
      <c r="AM6474" s="22">
        <v>0</v>
      </c>
      <c r="AN6474" s="22">
        <v>-125.02</v>
      </c>
      <c r="AO6474" s="22">
        <v>0</v>
      </c>
      <c r="AP6474" s="18">
        <f>SUM(AI6474:AO6474)</f>
        <v>1.70622</v>
      </c>
    </row>
    <row r="6475" ht="20.35" customHeight="1">
      <c r="A6475" t="s" s="28">
        <v>4671</v>
      </c>
      <c r="B6475" s="15">
        <v>44802</v>
      </c>
      <c r="C6475" s="16"/>
      <c r="D6475" s="16"/>
      <c r="E6475" s="31"/>
      <c r="F6475" s="31"/>
      <c r="G6475" s="16"/>
      <c r="H6475" s="16"/>
      <c r="I6475" s="16"/>
      <c r="J6475" s="16"/>
      <c r="K6475" s="16"/>
      <c r="L6475" s="17">
        <v>2</v>
      </c>
      <c r="M6475" s="16"/>
      <c r="N6475" s="16"/>
      <c r="O6475" s="16"/>
      <c r="P6475" s="16"/>
      <c r="Q6475" s="16"/>
      <c r="R6475" s="16"/>
      <c r="S6475" s="16"/>
      <c r="T6475" s="16"/>
      <c r="U6475" s="16"/>
      <c r="V6475" s="16"/>
      <c r="W6475" s="16"/>
      <c r="X6475" s="16"/>
      <c r="Y6475" s="16"/>
      <c r="Z6475" s="16"/>
      <c r="AA6475" s="16"/>
      <c r="AB6475" s="16"/>
      <c r="AC6475" s="16"/>
      <c r="AD6475" s="16"/>
      <c r="AE6475" s="16"/>
      <c r="AF6475" s="16"/>
      <c r="AG6475" s="16"/>
      <c r="AH6475" s="16"/>
      <c r="AI6475" s="18">
        <v>1699.98</v>
      </c>
      <c r="AJ6475" s="22">
        <v>0</v>
      </c>
      <c r="AK6475" s="22">
        <v>0</v>
      </c>
      <c r="AL6475" s="22">
        <v>0</v>
      </c>
      <c r="AM6475" s="22">
        <f>AI6475*-0.0599</f>
        <v>-101.828802</v>
      </c>
      <c r="AN6475" s="22">
        <v>-29.06</v>
      </c>
      <c r="AO6475" s="22">
        <v>0</v>
      </c>
      <c r="AP6475" s="18">
        <f>SUM(AI6475:AO6475)</f>
        <v>1569.091198</v>
      </c>
    </row>
    <row r="6476" ht="20.35" customHeight="1">
      <c r="A6476" t="s" s="28">
        <v>4728</v>
      </c>
      <c r="B6476" s="15">
        <v>44802</v>
      </c>
      <c r="C6476" s="16"/>
      <c r="D6476" s="16"/>
      <c r="E6476" s="31"/>
      <c r="F6476" s="31"/>
      <c r="G6476" s="16"/>
      <c r="H6476" s="16"/>
      <c r="I6476" s="16"/>
      <c r="J6476" s="16"/>
      <c r="K6476" s="16"/>
      <c r="L6476" s="16"/>
      <c r="M6476" s="16"/>
      <c r="N6476" s="16"/>
      <c r="O6476" s="16"/>
      <c r="P6476" s="16"/>
      <c r="Q6476" s="16"/>
      <c r="R6476" s="16"/>
      <c r="S6476" s="16"/>
      <c r="T6476" s="16"/>
      <c r="U6476" s="16"/>
      <c r="V6476" s="16"/>
      <c r="W6476" s="16"/>
      <c r="X6476" s="16"/>
      <c r="Y6476" s="16"/>
      <c r="Z6476" s="16"/>
      <c r="AA6476" s="16"/>
      <c r="AB6476" s="16"/>
      <c r="AC6476" s="16"/>
      <c r="AD6476" s="16"/>
      <c r="AE6476" s="16"/>
      <c r="AF6476" s="16"/>
      <c r="AG6476" s="16"/>
      <c r="AH6476" s="16"/>
      <c r="AI6476" s="18">
        <v>73.42</v>
      </c>
      <c r="AJ6476" s="22">
        <v>0</v>
      </c>
      <c r="AK6476" s="22">
        <f>AI6476*-0.029+-0.3</f>
        <v>-2.42918</v>
      </c>
      <c r="AL6476" s="22">
        <v>0</v>
      </c>
      <c r="AM6476" s="22">
        <v>0</v>
      </c>
      <c r="AN6476" s="22">
        <v>-8.75</v>
      </c>
      <c r="AO6476" s="22">
        <v>0</v>
      </c>
      <c r="AP6476" s="18">
        <f>SUM(AI6476:AO6476)</f>
        <v>62.24082</v>
      </c>
    </row>
    <row r="6477" ht="20.35" customHeight="1">
      <c r="A6477" t="s" s="28">
        <v>4729</v>
      </c>
      <c r="B6477" s="15">
        <v>44802</v>
      </c>
      <c r="C6477" s="17">
        <v>1</v>
      </c>
      <c r="D6477" s="16"/>
      <c r="E6477" s="31"/>
      <c r="F6477" s="31"/>
      <c r="G6477" s="16"/>
      <c r="H6477" s="16"/>
      <c r="I6477" s="16"/>
      <c r="J6477" s="16"/>
      <c r="K6477" s="16"/>
      <c r="L6477" s="16"/>
      <c r="M6477" s="16"/>
      <c r="N6477" s="16"/>
      <c r="O6477" s="16"/>
      <c r="P6477" s="16"/>
      <c r="Q6477" s="16"/>
      <c r="R6477" s="16"/>
      <c r="S6477" s="16"/>
      <c r="T6477" s="16"/>
      <c r="U6477" s="16"/>
      <c r="V6477" s="16"/>
      <c r="W6477" s="16"/>
      <c r="X6477" s="16"/>
      <c r="Y6477" s="16"/>
      <c r="Z6477" s="16"/>
      <c r="AA6477" s="16"/>
      <c r="AB6477" s="16"/>
      <c r="AC6477" s="16"/>
      <c r="AD6477" s="16"/>
      <c r="AE6477" s="16"/>
      <c r="AF6477" s="16"/>
      <c r="AG6477" s="16"/>
      <c r="AH6477" s="16"/>
      <c r="AI6477" s="18">
        <v>399.99</v>
      </c>
      <c r="AJ6477" s="22">
        <f>AI6477*-0.029+-0.3</f>
        <v>-11.89971</v>
      </c>
      <c r="AK6477" s="22">
        <v>0</v>
      </c>
      <c r="AL6477" s="22">
        <v>0</v>
      </c>
      <c r="AM6477" s="22">
        <v>0</v>
      </c>
      <c r="AN6477" s="22">
        <v>-14.7</v>
      </c>
      <c r="AO6477" s="22">
        <v>0</v>
      </c>
      <c r="AP6477" s="18">
        <f>SUM(AI6477:AO6477)</f>
        <v>373.39029</v>
      </c>
    </row>
    <row r="6478" ht="20.35" customHeight="1">
      <c r="A6478" t="s" s="28">
        <v>4730</v>
      </c>
      <c r="B6478" s="15">
        <v>44802</v>
      </c>
      <c r="C6478" s="16"/>
      <c r="D6478" s="16"/>
      <c r="E6478" s="31"/>
      <c r="F6478" s="31"/>
      <c r="G6478" s="16"/>
      <c r="H6478" s="16"/>
      <c r="I6478" s="16"/>
      <c r="J6478" s="16"/>
      <c r="K6478" s="16"/>
      <c r="L6478" s="16"/>
      <c r="M6478" s="16"/>
      <c r="N6478" s="16"/>
      <c r="O6478" s="16"/>
      <c r="P6478" s="16"/>
      <c r="Q6478" s="16"/>
      <c r="R6478" s="16"/>
      <c r="S6478" s="16"/>
      <c r="T6478" s="16"/>
      <c r="U6478" s="16"/>
      <c r="V6478" s="16"/>
      <c r="W6478" s="16"/>
      <c r="X6478" s="17">
        <v>1</v>
      </c>
      <c r="Y6478" s="16"/>
      <c r="Z6478" s="16"/>
      <c r="AA6478" s="16"/>
      <c r="AB6478" s="16"/>
      <c r="AC6478" s="16"/>
      <c r="AD6478" s="16"/>
      <c r="AE6478" s="16"/>
      <c r="AF6478" s="16"/>
      <c r="AG6478" s="16"/>
      <c r="AH6478" s="16"/>
      <c r="AI6478" s="18">
        <v>120.99</v>
      </c>
      <c r="AJ6478" s="22">
        <f>AI6478*-0.029+-0.3</f>
        <v>-3.80871</v>
      </c>
      <c r="AK6478" s="22">
        <v>0</v>
      </c>
      <c r="AL6478" s="22">
        <v>0</v>
      </c>
      <c r="AM6478" s="22">
        <v>0</v>
      </c>
      <c r="AN6478" s="22">
        <v>-10.95</v>
      </c>
      <c r="AO6478" s="22">
        <v>-11</v>
      </c>
      <c r="AP6478" s="18">
        <f>SUM(AI6478:AO6478)</f>
        <v>95.23129</v>
      </c>
    </row>
    <row r="6479" ht="20.35" customHeight="1">
      <c r="A6479" t="s" s="28">
        <v>4731</v>
      </c>
      <c r="B6479" s="15">
        <v>44802</v>
      </c>
      <c r="C6479" s="17">
        <v>2</v>
      </c>
      <c r="D6479" s="16"/>
      <c r="E6479" s="31"/>
      <c r="F6479" s="31"/>
      <c r="G6479" s="16"/>
      <c r="H6479" s="16"/>
      <c r="I6479" s="16"/>
      <c r="J6479" s="16"/>
      <c r="K6479" s="16"/>
      <c r="L6479" s="16"/>
      <c r="M6479" s="16"/>
      <c r="N6479" s="16"/>
      <c r="O6479" s="16"/>
      <c r="P6479" s="16"/>
      <c r="Q6479" s="16"/>
      <c r="R6479" s="16"/>
      <c r="S6479" s="16"/>
      <c r="T6479" s="16"/>
      <c r="U6479" s="16"/>
      <c r="V6479" s="16"/>
      <c r="W6479" s="16"/>
      <c r="X6479" s="16"/>
      <c r="Y6479" s="16"/>
      <c r="Z6479" s="16"/>
      <c r="AA6479" s="16"/>
      <c r="AB6479" s="16"/>
      <c r="AC6479" s="16"/>
      <c r="AD6479" s="16"/>
      <c r="AE6479" s="16"/>
      <c r="AF6479" s="16"/>
      <c r="AG6479" s="16"/>
      <c r="AH6479" s="16"/>
      <c r="AI6479" s="18">
        <v>809.02</v>
      </c>
      <c r="AJ6479" s="22">
        <v>0</v>
      </c>
      <c r="AK6479" s="22">
        <v>0</v>
      </c>
      <c r="AL6479" s="22">
        <f>AI6479*-0.029-0.3</f>
        <v>-23.76158</v>
      </c>
      <c r="AM6479" s="22">
        <v>0</v>
      </c>
      <c r="AN6479" s="22">
        <v>-110.03</v>
      </c>
      <c r="AO6479" s="22">
        <v>0</v>
      </c>
      <c r="AP6479" s="18">
        <f>SUM(AI6479:AO6479)</f>
        <v>675.22842</v>
      </c>
    </row>
    <row r="6480" ht="20.35" customHeight="1">
      <c r="A6480" t="s" s="28">
        <v>4732</v>
      </c>
      <c r="B6480" s="15">
        <v>44802</v>
      </c>
      <c r="C6480" s="16"/>
      <c r="D6480" s="16"/>
      <c r="E6480" s="31"/>
      <c r="F6480" s="31"/>
      <c r="G6480" s="16"/>
      <c r="H6480" s="16"/>
      <c r="I6480" s="16"/>
      <c r="J6480" s="16"/>
      <c r="K6480" s="16"/>
      <c r="L6480" s="16"/>
      <c r="M6480" s="16"/>
      <c r="N6480" s="16"/>
      <c r="O6480" s="16"/>
      <c r="P6480" s="16"/>
      <c r="Q6480" s="16"/>
      <c r="R6480" s="16"/>
      <c r="S6480" s="16"/>
      <c r="T6480" s="16"/>
      <c r="U6480" s="16"/>
      <c r="V6480" s="16"/>
      <c r="W6480" s="16"/>
      <c r="X6480" s="16"/>
      <c r="Y6480" s="16"/>
      <c r="Z6480" s="16"/>
      <c r="AA6480" s="16"/>
      <c r="AB6480" s="16"/>
      <c r="AC6480" s="16"/>
      <c r="AD6480" s="16"/>
      <c r="AE6480" s="16"/>
      <c r="AF6480" s="16"/>
      <c r="AG6480" s="16"/>
      <c r="AH6480" s="16"/>
      <c r="AI6480" s="18">
        <v>59.98</v>
      </c>
      <c r="AJ6480" s="22">
        <f>AI6480*-0.029+-0.3</f>
        <v>-2.03942</v>
      </c>
      <c r="AK6480" s="22">
        <v>0</v>
      </c>
      <c r="AL6480" s="22">
        <v>0</v>
      </c>
      <c r="AM6480" s="22">
        <v>0</v>
      </c>
      <c r="AN6480" s="22">
        <v>-8.75</v>
      </c>
      <c r="AO6480" s="22">
        <v>0</v>
      </c>
      <c r="AP6480" s="18">
        <f>SUM(AI6480:AO6480)</f>
        <v>49.19058</v>
      </c>
    </row>
    <row r="6481" ht="20.35" customHeight="1">
      <c r="A6481" t="s" s="28">
        <v>2138</v>
      </c>
      <c r="B6481" s="15">
        <v>44802</v>
      </c>
      <c r="C6481" s="16"/>
      <c r="D6481" s="16"/>
      <c r="E6481" s="31"/>
      <c r="F6481" s="31"/>
      <c r="G6481" s="16"/>
      <c r="H6481" s="16"/>
      <c r="I6481" s="16"/>
      <c r="J6481" s="16"/>
      <c r="K6481" s="16"/>
      <c r="L6481" s="16"/>
      <c r="M6481" s="16"/>
      <c r="N6481" s="16"/>
      <c r="O6481" s="16"/>
      <c r="P6481" s="16"/>
      <c r="Q6481" s="16"/>
      <c r="R6481" s="16"/>
      <c r="S6481" s="16"/>
      <c r="T6481" s="16"/>
      <c r="U6481" s="16"/>
      <c r="V6481" s="16"/>
      <c r="W6481" s="16"/>
      <c r="X6481" s="17">
        <v>1</v>
      </c>
      <c r="Y6481" s="16"/>
      <c r="Z6481" s="16"/>
      <c r="AA6481" s="16"/>
      <c r="AB6481" s="16"/>
      <c r="AC6481" s="16"/>
      <c r="AD6481" s="16"/>
      <c r="AE6481" s="16"/>
      <c r="AF6481" s="16"/>
      <c r="AG6481" s="16"/>
      <c r="AH6481" s="16"/>
      <c r="AI6481" s="18">
        <v>119.99</v>
      </c>
      <c r="AJ6481" s="22">
        <v>0</v>
      </c>
      <c r="AK6481" s="22">
        <v>0</v>
      </c>
      <c r="AL6481" s="22">
        <f>AI6481*-0.029-0.3</f>
        <v>-3.77971</v>
      </c>
      <c r="AM6481" s="22">
        <v>0</v>
      </c>
      <c r="AN6481" s="22">
        <v>-10.95</v>
      </c>
      <c r="AO6481" s="22">
        <v>0</v>
      </c>
      <c r="AP6481" s="18">
        <f>SUM(AI6481:AO6481)</f>
        <v>105.26029</v>
      </c>
    </row>
    <row r="6482" ht="20.35" customHeight="1">
      <c r="A6482" t="s" s="28">
        <v>4055</v>
      </c>
      <c r="B6482" s="15">
        <v>44802</v>
      </c>
      <c r="C6482" s="16"/>
      <c r="D6482" s="16"/>
      <c r="E6482" s="31"/>
      <c r="F6482" s="31"/>
      <c r="G6482" s="16"/>
      <c r="H6482" s="16"/>
      <c r="I6482" s="16"/>
      <c r="J6482" s="16"/>
      <c r="K6482" s="16"/>
      <c r="L6482" s="16"/>
      <c r="M6482" s="16"/>
      <c r="N6482" s="16"/>
      <c r="O6482" s="16"/>
      <c r="P6482" s="16"/>
      <c r="Q6482" s="16"/>
      <c r="R6482" s="16"/>
      <c r="S6482" s="16"/>
      <c r="T6482" s="16"/>
      <c r="U6482" s="16"/>
      <c r="V6482" s="16"/>
      <c r="W6482" s="16"/>
      <c r="X6482" s="16"/>
      <c r="Y6482" s="16"/>
      <c r="Z6482" s="17">
        <v>2</v>
      </c>
      <c r="AA6482" s="16"/>
      <c r="AB6482" s="16"/>
      <c r="AC6482" s="16"/>
      <c r="AD6482" s="16"/>
      <c r="AE6482" s="16"/>
      <c r="AF6482" s="16"/>
      <c r="AG6482" s="16"/>
      <c r="AH6482" s="16"/>
      <c r="AI6482" s="18">
        <v>109.97</v>
      </c>
      <c r="AJ6482" s="22">
        <v>0</v>
      </c>
      <c r="AK6482" s="22">
        <v>0</v>
      </c>
      <c r="AL6482" s="22">
        <v>0</v>
      </c>
      <c r="AM6482" s="22">
        <v>0</v>
      </c>
      <c r="AN6482" s="22">
        <v>-10.95</v>
      </c>
      <c r="AO6482" s="22">
        <v>0</v>
      </c>
      <c r="AP6482" s="18">
        <f>SUM(AI6482:AO6482)</f>
        <v>99.02</v>
      </c>
    </row>
    <row r="6483" ht="20.35" customHeight="1">
      <c r="A6483" t="s" s="28">
        <v>4573</v>
      </c>
      <c r="B6483" s="15">
        <v>44802</v>
      </c>
      <c r="C6483" s="17">
        <v>1</v>
      </c>
      <c r="D6483" s="16"/>
      <c r="E6483" s="31"/>
      <c r="F6483" s="31"/>
      <c r="G6483" s="16"/>
      <c r="H6483" s="16"/>
      <c r="I6483" s="16"/>
      <c r="J6483" s="16"/>
      <c r="K6483" s="16"/>
      <c r="L6483" s="16"/>
      <c r="M6483" s="16"/>
      <c r="N6483" s="16"/>
      <c r="O6483" s="16"/>
      <c r="P6483" s="16"/>
      <c r="Q6483" s="16"/>
      <c r="R6483" s="16"/>
      <c r="S6483" s="16"/>
      <c r="T6483" s="16"/>
      <c r="U6483" s="16"/>
      <c r="V6483" s="16"/>
      <c r="W6483" s="16"/>
      <c r="X6483" s="16"/>
      <c r="Y6483" s="16"/>
      <c r="Z6483" s="16"/>
      <c r="AA6483" s="16"/>
      <c r="AB6483" s="16"/>
      <c r="AC6483" s="16"/>
      <c r="AD6483" s="16"/>
      <c r="AE6483" s="16"/>
      <c r="AF6483" s="16"/>
      <c r="AG6483" s="16"/>
      <c r="AH6483" s="16"/>
      <c r="AI6483" s="18">
        <v>455.1</v>
      </c>
      <c r="AJ6483" s="22">
        <f>AI6483*-0.029+-0.3</f>
        <v>-13.4979</v>
      </c>
      <c r="AK6483" s="22">
        <v>0</v>
      </c>
      <c r="AL6483" s="22">
        <v>0</v>
      </c>
      <c r="AM6483" s="22">
        <v>0</v>
      </c>
      <c r="AN6483" s="22">
        <v>-27.5</v>
      </c>
      <c r="AO6483" s="22">
        <v>0</v>
      </c>
      <c r="AP6483" s="18">
        <f>SUM(AI6483:AO6483)</f>
        <v>414.1021</v>
      </c>
    </row>
    <row r="6484" ht="20.35" customHeight="1">
      <c r="A6484" t="s" s="28">
        <v>4733</v>
      </c>
      <c r="B6484" s="15">
        <v>44802</v>
      </c>
      <c r="C6484" s="17">
        <v>1</v>
      </c>
      <c r="D6484" s="16"/>
      <c r="E6484" s="59">
        <v>1</v>
      </c>
      <c r="F6484" s="31"/>
      <c r="G6484" s="16"/>
      <c r="H6484" s="16"/>
      <c r="I6484" s="16"/>
      <c r="J6484" s="16"/>
      <c r="K6484" s="16"/>
      <c r="L6484" s="16"/>
      <c r="M6484" s="16"/>
      <c r="N6484" s="16"/>
      <c r="O6484" s="16"/>
      <c r="P6484" s="16"/>
      <c r="Q6484" s="16"/>
      <c r="R6484" s="16"/>
      <c r="S6484" s="16"/>
      <c r="T6484" s="16"/>
      <c r="U6484" s="16"/>
      <c r="V6484" s="16"/>
      <c r="W6484" s="16"/>
      <c r="X6484" s="16"/>
      <c r="Y6484" s="16"/>
      <c r="Z6484" s="16"/>
      <c r="AA6484" s="16"/>
      <c r="AB6484" s="16"/>
      <c r="AC6484" s="16"/>
      <c r="AD6484" s="16"/>
      <c r="AE6484" s="16"/>
      <c r="AF6484" s="16"/>
      <c r="AG6484" s="16"/>
      <c r="AH6484" s="16"/>
      <c r="AI6484" s="18">
        <v>549.99</v>
      </c>
      <c r="AJ6484" s="22">
        <f>AI6484*-0.029+-0.3</f>
        <v>-16.24971</v>
      </c>
      <c r="AK6484" s="22">
        <v>0</v>
      </c>
      <c r="AL6484" s="22">
        <v>0</v>
      </c>
      <c r="AM6484" s="22">
        <v>0</v>
      </c>
      <c r="AN6484" s="22">
        <v>-13.18</v>
      </c>
      <c r="AO6484" s="22">
        <v>0</v>
      </c>
      <c r="AP6484" s="18">
        <f>SUM(AI6484:AO6484)</f>
        <v>520.56029</v>
      </c>
    </row>
    <row r="6485" ht="20.35" customHeight="1">
      <c r="A6485" t="s" s="28">
        <v>3235</v>
      </c>
      <c r="B6485" s="15">
        <v>44802</v>
      </c>
      <c r="C6485" s="16"/>
      <c r="D6485" s="16"/>
      <c r="E6485" s="31"/>
      <c r="F6485" s="31"/>
      <c r="G6485" s="16"/>
      <c r="H6485" s="16"/>
      <c r="I6485" s="16"/>
      <c r="J6485" s="16"/>
      <c r="K6485" s="16"/>
      <c r="L6485" s="16"/>
      <c r="M6485" s="16"/>
      <c r="N6485" s="16"/>
      <c r="O6485" s="16"/>
      <c r="P6485" s="16"/>
      <c r="Q6485" s="16"/>
      <c r="R6485" s="16"/>
      <c r="S6485" s="16"/>
      <c r="T6485" s="16"/>
      <c r="U6485" s="16"/>
      <c r="V6485" s="16"/>
      <c r="W6485" s="16"/>
      <c r="X6485" s="16"/>
      <c r="Y6485" s="16"/>
      <c r="Z6485" s="16"/>
      <c r="AA6485" s="16"/>
      <c r="AB6485" s="16"/>
      <c r="AC6485" s="16"/>
      <c r="AD6485" s="16"/>
      <c r="AE6485" s="16"/>
      <c r="AF6485" s="16"/>
      <c r="AG6485" s="16"/>
      <c r="AH6485" s="16"/>
      <c r="AI6485" s="18">
        <v>1250</v>
      </c>
      <c r="AJ6485" s="22">
        <v>0</v>
      </c>
      <c r="AK6485" s="22">
        <v>0</v>
      </c>
      <c r="AL6485" s="22">
        <v>0</v>
      </c>
      <c r="AM6485" s="22">
        <v>0</v>
      </c>
      <c r="AN6485" s="22">
        <v>0</v>
      </c>
      <c r="AO6485" s="22">
        <v>0</v>
      </c>
      <c r="AP6485" s="18">
        <f>SUM(AI6485:AO6485)</f>
        <v>1250</v>
      </c>
    </row>
    <row r="6486" ht="20.35" customHeight="1">
      <c r="A6486" t="s" s="28">
        <v>4734</v>
      </c>
      <c r="B6486" s="15">
        <v>44802</v>
      </c>
      <c r="C6486" s="17">
        <v>1</v>
      </c>
      <c r="D6486" s="16"/>
      <c r="E6486" s="59">
        <v>1</v>
      </c>
      <c r="F6486" s="31"/>
      <c r="G6486" s="16"/>
      <c r="H6486" s="16"/>
      <c r="I6486" s="16"/>
      <c r="J6486" s="16"/>
      <c r="K6486" s="16"/>
      <c r="L6486" s="16"/>
      <c r="M6486" s="16"/>
      <c r="N6486" s="16"/>
      <c r="O6486" s="16"/>
      <c r="P6486" s="16"/>
      <c r="Q6486" s="16"/>
      <c r="R6486" s="16"/>
      <c r="S6486" s="16"/>
      <c r="T6486" s="16"/>
      <c r="U6486" s="16"/>
      <c r="V6486" s="16"/>
      <c r="W6486" s="16"/>
      <c r="X6486" s="16"/>
      <c r="Y6486" s="16"/>
      <c r="Z6486" s="17">
        <v>1</v>
      </c>
      <c r="AA6486" s="16"/>
      <c r="AB6486" s="16"/>
      <c r="AC6486" s="16"/>
      <c r="AD6486" s="16"/>
      <c r="AE6486" s="16"/>
      <c r="AF6486" s="16"/>
      <c r="AG6486" s="16"/>
      <c r="AH6486" s="16"/>
      <c r="AI6486" s="18">
        <v>653.85</v>
      </c>
      <c r="AJ6486" s="22">
        <v>0</v>
      </c>
      <c r="AK6486" s="22">
        <f>AI6486*-0.029+-0.3</f>
        <v>-19.26165</v>
      </c>
      <c r="AL6486" s="22">
        <v>0</v>
      </c>
      <c r="AM6486" s="22">
        <v>0</v>
      </c>
      <c r="AN6486" s="22">
        <v>-10.81</v>
      </c>
      <c r="AO6486" s="22">
        <v>-53.87</v>
      </c>
      <c r="AP6486" s="18">
        <f>SUM(AI6486:AO6486)</f>
        <v>569.90835</v>
      </c>
    </row>
    <row r="6487" ht="20.35" customHeight="1">
      <c r="A6487" t="s" s="28">
        <v>2948</v>
      </c>
      <c r="B6487" s="15">
        <v>44802</v>
      </c>
      <c r="C6487" s="31"/>
      <c r="D6487" s="31"/>
      <c r="E6487" s="31"/>
      <c r="F6487" s="31"/>
      <c r="G6487" s="16"/>
      <c r="H6487" s="16"/>
      <c r="I6487" s="16"/>
      <c r="J6487" s="16"/>
      <c r="K6487" s="16"/>
      <c r="L6487" s="16"/>
      <c r="M6487" s="16"/>
      <c r="N6487" s="16"/>
      <c r="O6487" s="16"/>
      <c r="P6487" s="16"/>
      <c r="Q6487" s="16"/>
      <c r="R6487" s="16"/>
      <c r="S6487" s="16"/>
      <c r="T6487" s="16"/>
      <c r="U6487" s="16"/>
      <c r="V6487" s="16"/>
      <c r="W6487" s="16"/>
      <c r="X6487" s="17">
        <v>12</v>
      </c>
      <c r="Y6487" s="16"/>
      <c r="Z6487" s="16"/>
      <c r="AA6487" s="16"/>
      <c r="AB6487" s="16"/>
      <c r="AC6487" s="16"/>
      <c r="AD6487" s="16"/>
      <c r="AE6487" s="16"/>
      <c r="AF6487" s="16"/>
      <c r="AG6487" s="16"/>
      <c r="AH6487" s="16"/>
      <c r="AI6487" s="18">
        <v>1859.91</v>
      </c>
      <c r="AJ6487" s="22">
        <v>0</v>
      </c>
      <c r="AK6487" s="22">
        <v>0</v>
      </c>
      <c r="AL6487" s="22">
        <v>0</v>
      </c>
      <c r="AM6487" s="22">
        <v>0</v>
      </c>
      <c r="AN6487" s="22">
        <v>-21.99</v>
      </c>
      <c r="AO6487" s="22">
        <v>0</v>
      </c>
      <c r="AP6487" s="18">
        <f>SUM(AI6487:AO6487)</f>
        <v>1837.92</v>
      </c>
    </row>
    <row r="6488" ht="20.35" customHeight="1">
      <c r="A6488" t="s" s="28">
        <v>4735</v>
      </c>
      <c r="B6488" s="15">
        <v>44802</v>
      </c>
      <c r="C6488" s="17">
        <v>2</v>
      </c>
      <c r="D6488" s="16"/>
      <c r="E6488" s="59">
        <v>2</v>
      </c>
      <c r="F6488" s="31"/>
      <c r="G6488" s="16"/>
      <c r="H6488" s="16"/>
      <c r="I6488" s="16"/>
      <c r="J6488" s="16"/>
      <c r="K6488" s="16"/>
      <c r="L6488" s="16"/>
      <c r="M6488" s="16"/>
      <c r="N6488" s="16"/>
      <c r="O6488" s="16"/>
      <c r="P6488" s="16"/>
      <c r="Q6488" s="16"/>
      <c r="R6488" s="16"/>
      <c r="S6488" s="16"/>
      <c r="T6488" s="16"/>
      <c r="U6488" s="16"/>
      <c r="V6488" s="16"/>
      <c r="W6488" s="16"/>
      <c r="X6488" s="16"/>
      <c r="Y6488" s="16"/>
      <c r="Z6488" s="16"/>
      <c r="AA6488" s="16"/>
      <c r="AB6488" s="16"/>
      <c r="AC6488" s="16"/>
      <c r="AD6488" s="16"/>
      <c r="AE6488" s="16"/>
      <c r="AF6488" s="16"/>
      <c r="AG6488" s="16"/>
      <c r="AH6488" s="16"/>
      <c r="AI6488" s="18">
        <v>1199.98</v>
      </c>
      <c r="AJ6488" s="22">
        <v>0</v>
      </c>
      <c r="AK6488" s="22">
        <f>AI6488*-0.029+-0.3</f>
        <v>-35.09942</v>
      </c>
      <c r="AL6488" s="22">
        <v>0</v>
      </c>
      <c r="AM6488" s="22">
        <v>0</v>
      </c>
      <c r="AN6488" s="22">
        <v>-29.64</v>
      </c>
      <c r="AO6488" s="22">
        <v>0</v>
      </c>
      <c r="AP6488" s="18">
        <f>SUM(AI6488:AO6488)</f>
        <v>1135.24058</v>
      </c>
    </row>
    <row r="6489" ht="20.35" customHeight="1">
      <c r="A6489" t="s" s="28">
        <v>4736</v>
      </c>
      <c r="B6489" s="15">
        <v>44803</v>
      </c>
      <c r="C6489" s="17">
        <v>1</v>
      </c>
      <c r="D6489" s="16"/>
      <c r="E6489" s="59">
        <v>1</v>
      </c>
      <c r="F6489" s="31"/>
      <c r="G6489" s="16"/>
      <c r="H6489" s="16"/>
      <c r="I6489" s="16"/>
      <c r="J6489" s="16"/>
      <c r="K6489" s="16"/>
      <c r="L6489" s="16"/>
      <c r="M6489" s="16"/>
      <c r="N6489" s="16"/>
      <c r="O6489" s="16"/>
      <c r="P6489" s="16"/>
      <c r="Q6489" s="16"/>
      <c r="R6489" s="16"/>
      <c r="S6489" s="16"/>
      <c r="T6489" s="16"/>
      <c r="U6489" s="16"/>
      <c r="V6489" s="16"/>
      <c r="W6489" s="16"/>
      <c r="X6489" s="16"/>
      <c r="Y6489" s="16"/>
      <c r="Z6489" s="16"/>
      <c r="AA6489" s="16"/>
      <c r="AB6489" s="16"/>
      <c r="AC6489" s="16"/>
      <c r="AD6489" s="16"/>
      <c r="AE6489" s="16"/>
      <c r="AF6489" s="16"/>
      <c r="AG6489" s="16"/>
      <c r="AH6489" s="16"/>
      <c r="AI6489" s="18">
        <v>599.99</v>
      </c>
      <c r="AJ6489" s="22">
        <v>0</v>
      </c>
      <c r="AK6489" s="22">
        <f>AI6489*-0.029+-0.3</f>
        <v>-17.69971</v>
      </c>
      <c r="AL6489" s="22">
        <v>0</v>
      </c>
      <c r="AM6489" s="22">
        <v>0</v>
      </c>
      <c r="AN6489" s="22">
        <v>-13.18</v>
      </c>
      <c r="AO6489" s="22">
        <v>0</v>
      </c>
      <c r="AP6489" s="18">
        <f>SUM(AI6489:AO6489)</f>
        <v>569.11029</v>
      </c>
    </row>
    <row r="6490" ht="20.35" customHeight="1">
      <c r="A6490" t="s" s="28">
        <v>4737</v>
      </c>
      <c r="B6490" s="15">
        <v>44803</v>
      </c>
      <c r="C6490" s="16"/>
      <c r="D6490" s="16"/>
      <c r="E6490" s="31"/>
      <c r="F6490" s="31"/>
      <c r="G6490" s="16"/>
      <c r="H6490" s="16"/>
      <c r="I6490" s="16"/>
      <c r="J6490" s="16"/>
      <c r="K6490" s="16"/>
      <c r="L6490" s="16"/>
      <c r="M6490" s="16"/>
      <c r="N6490" s="16"/>
      <c r="O6490" s="16"/>
      <c r="P6490" s="16"/>
      <c r="Q6490" s="16"/>
      <c r="R6490" s="16"/>
      <c r="S6490" s="16"/>
      <c r="T6490" s="16"/>
      <c r="U6490" s="16"/>
      <c r="V6490" s="16"/>
      <c r="W6490" s="16"/>
      <c r="X6490" s="17">
        <v>1</v>
      </c>
      <c r="Y6490" s="16"/>
      <c r="Z6490" s="16"/>
      <c r="AA6490" s="16"/>
      <c r="AB6490" s="16"/>
      <c r="AC6490" s="16"/>
      <c r="AD6490" s="16"/>
      <c r="AE6490" s="16"/>
      <c r="AF6490" s="16"/>
      <c r="AG6490" s="16"/>
      <c r="AH6490" s="16"/>
      <c r="AI6490" s="18">
        <v>299.99</v>
      </c>
      <c r="AJ6490" s="22">
        <v>0</v>
      </c>
      <c r="AK6490" s="22">
        <v>0</v>
      </c>
      <c r="AL6490" s="22">
        <f>AI6490*-0.029-0.3</f>
        <v>-8.99971</v>
      </c>
      <c r="AM6490" s="22">
        <v>0</v>
      </c>
      <c r="AN6490" s="22">
        <v>-13.23</v>
      </c>
      <c r="AO6490" s="22">
        <v>0</v>
      </c>
      <c r="AP6490" s="18">
        <f>SUM(AI6490:AO6490)</f>
        <v>277.76029</v>
      </c>
    </row>
    <row r="6491" ht="20.35" customHeight="1">
      <c r="A6491" t="s" s="28">
        <v>3607</v>
      </c>
      <c r="B6491" s="15">
        <v>44803</v>
      </c>
      <c r="C6491" s="17">
        <v>1</v>
      </c>
      <c r="D6491" s="16"/>
      <c r="E6491" s="59">
        <v>1</v>
      </c>
      <c r="F6491" s="31"/>
      <c r="G6491" s="16"/>
      <c r="H6491" s="16"/>
      <c r="I6491" s="16"/>
      <c r="J6491" s="16"/>
      <c r="K6491" s="16"/>
      <c r="L6491" s="16"/>
      <c r="M6491" s="16"/>
      <c r="N6491" s="16"/>
      <c r="O6491" s="16"/>
      <c r="P6491" s="16"/>
      <c r="Q6491" s="16"/>
      <c r="R6491" s="16"/>
      <c r="S6491" s="16"/>
      <c r="T6491" s="16"/>
      <c r="U6491" s="16"/>
      <c r="V6491" s="16"/>
      <c r="W6491" s="16"/>
      <c r="X6491" s="16"/>
      <c r="Y6491" s="16"/>
      <c r="Z6491" s="16"/>
      <c r="AA6491" s="16"/>
      <c r="AB6491" s="16"/>
      <c r="AC6491" s="16"/>
      <c r="AD6491" s="16"/>
      <c r="AE6491" s="16"/>
      <c r="AF6491" s="16"/>
      <c r="AG6491" s="16"/>
      <c r="AH6491" s="16"/>
      <c r="AI6491" s="18">
        <v>599.99</v>
      </c>
      <c r="AJ6491" s="22">
        <v>0</v>
      </c>
      <c r="AK6491" s="22">
        <f>AI6491*-0.029+-0.3</f>
        <v>-17.69971</v>
      </c>
      <c r="AL6491" s="22">
        <v>0</v>
      </c>
      <c r="AM6491" s="22">
        <v>0</v>
      </c>
      <c r="AN6491" s="22">
        <v>-13.18</v>
      </c>
      <c r="AO6491" s="22">
        <v>0</v>
      </c>
      <c r="AP6491" s="18">
        <f>SUM(AI6491:AO6491)</f>
        <v>569.11029</v>
      </c>
    </row>
    <row r="6492" ht="20.35" customHeight="1">
      <c r="A6492" t="s" s="28">
        <v>891</v>
      </c>
      <c r="B6492" s="15">
        <v>44803</v>
      </c>
      <c r="C6492" s="16"/>
      <c r="D6492" s="16"/>
      <c r="E6492" s="31"/>
      <c r="F6492" s="31"/>
      <c r="G6492" s="16"/>
      <c r="H6492" s="16"/>
      <c r="I6492" s="16"/>
      <c r="J6492" s="16"/>
      <c r="K6492" s="16"/>
      <c r="L6492" s="16"/>
      <c r="M6492" s="16"/>
      <c r="N6492" s="16"/>
      <c r="O6492" s="16"/>
      <c r="P6492" s="16"/>
      <c r="Q6492" s="16"/>
      <c r="R6492" s="16"/>
      <c r="S6492" s="16"/>
      <c r="T6492" s="16"/>
      <c r="U6492" s="16"/>
      <c r="V6492" s="16"/>
      <c r="W6492" s="16"/>
      <c r="X6492" s="17">
        <v>2</v>
      </c>
      <c r="Y6492" s="16"/>
      <c r="Z6492" s="16"/>
      <c r="AA6492" s="16"/>
      <c r="AB6492" s="16"/>
      <c r="AC6492" s="16"/>
      <c r="AD6492" s="16"/>
      <c r="AE6492" s="16"/>
      <c r="AF6492" s="16"/>
      <c r="AG6492" s="16"/>
      <c r="AH6492" s="16"/>
      <c r="AI6492" s="18">
        <v>301.85</v>
      </c>
      <c r="AJ6492" s="22">
        <v>0</v>
      </c>
      <c r="AK6492" s="22">
        <v>0</v>
      </c>
      <c r="AL6492" s="22">
        <f>AI6492*-0.029-0.3</f>
        <v>-9.053649999999999</v>
      </c>
      <c r="AM6492" s="22">
        <v>0</v>
      </c>
      <c r="AN6492" s="22">
        <v>-44.66</v>
      </c>
      <c r="AO6492" s="22">
        <v>0</v>
      </c>
      <c r="AP6492" s="18">
        <f>SUM(AI6492:AO6492)</f>
        <v>248.13635</v>
      </c>
    </row>
    <row r="6493" ht="20.35" customHeight="1">
      <c r="A6493" t="s" s="28">
        <v>4738</v>
      </c>
      <c r="B6493" s="15">
        <v>44803</v>
      </c>
      <c r="C6493" s="17">
        <v>1</v>
      </c>
      <c r="D6493" s="16"/>
      <c r="E6493" s="31"/>
      <c r="F6493" s="31"/>
      <c r="G6493" s="16"/>
      <c r="H6493" s="16"/>
      <c r="I6493" s="16"/>
      <c r="J6493" s="16"/>
      <c r="K6493" s="16"/>
      <c r="L6493" s="16"/>
      <c r="M6493" s="16"/>
      <c r="N6493" s="16"/>
      <c r="O6493" s="16"/>
      <c r="P6493" s="16"/>
      <c r="Q6493" s="16"/>
      <c r="R6493" s="16"/>
      <c r="S6493" s="16"/>
      <c r="T6493" s="16"/>
      <c r="U6493" s="16"/>
      <c r="V6493" s="16"/>
      <c r="W6493" s="16"/>
      <c r="X6493" s="16"/>
      <c r="Y6493" s="16"/>
      <c r="Z6493" s="16"/>
      <c r="AA6493" s="16"/>
      <c r="AB6493" s="16"/>
      <c r="AC6493" s="16"/>
      <c r="AD6493" s="16"/>
      <c r="AE6493" s="16"/>
      <c r="AF6493" s="16"/>
      <c r="AG6493" s="16"/>
      <c r="AH6493" s="16"/>
      <c r="AI6493" s="18">
        <v>349.99</v>
      </c>
      <c r="AJ6493" s="22">
        <v>0</v>
      </c>
      <c r="AK6493" s="22">
        <v>0</v>
      </c>
      <c r="AL6493" s="22">
        <f>AI6493*-0.029-0.3</f>
        <v>-10.44971</v>
      </c>
      <c r="AM6493" s="22">
        <v>0</v>
      </c>
      <c r="AN6493" s="22">
        <v>-16.57</v>
      </c>
      <c r="AO6493" s="22">
        <v>0</v>
      </c>
      <c r="AP6493" s="18">
        <f>SUM(AI6493:AO6493)</f>
        <v>322.97029</v>
      </c>
    </row>
    <row r="6494" ht="20.35" customHeight="1">
      <c r="A6494" t="s" s="28">
        <v>4739</v>
      </c>
      <c r="B6494" s="15">
        <v>44803</v>
      </c>
      <c r="C6494" s="16"/>
      <c r="D6494" s="16"/>
      <c r="E6494" s="31"/>
      <c r="F6494" s="31"/>
      <c r="G6494" s="16"/>
      <c r="H6494" s="16"/>
      <c r="I6494" s="16"/>
      <c r="J6494" s="16"/>
      <c r="K6494" s="16"/>
      <c r="L6494" s="16"/>
      <c r="M6494" s="16"/>
      <c r="N6494" s="16"/>
      <c r="O6494" s="16"/>
      <c r="P6494" s="16"/>
      <c r="Q6494" s="16"/>
      <c r="R6494" s="16"/>
      <c r="S6494" s="16"/>
      <c r="T6494" s="16"/>
      <c r="U6494" s="16"/>
      <c r="V6494" s="16"/>
      <c r="W6494" s="16"/>
      <c r="X6494" s="16"/>
      <c r="Y6494" s="16"/>
      <c r="Z6494" s="17">
        <v>2</v>
      </c>
      <c r="AA6494" s="16"/>
      <c r="AB6494" s="16"/>
      <c r="AC6494" s="16"/>
      <c r="AD6494" s="16"/>
      <c r="AE6494" s="16"/>
      <c r="AF6494" s="16"/>
      <c r="AG6494" s="16"/>
      <c r="AH6494" s="16"/>
      <c r="AI6494" s="18">
        <v>109.97</v>
      </c>
      <c r="AJ6494" s="22">
        <v>0</v>
      </c>
      <c r="AK6494" s="22">
        <v>0</v>
      </c>
      <c r="AL6494" s="22">
        <f>AI6494*-0.029-0.3</f>
        <v>-3.48913</v>
      </c>
      <c r="AM6494" s="22">
        <v>0</v>
      </c>
      <c r="AN6494" s="22">
        <v>-10.95</v>
      </c>
      <c r="AO6494" s="22">
        <v>0</v>
      </c>
      <c r="AP6494" s="18">
        <f>SUM(AI6494:AO6494)</f>
        <v>95.53086999999999</v>
      </c>
    </row>
    <row r="6495" ht="20.35" customHeight="1">
      <c r="A6495" t="s" s="28">
        <v>4740</v>
      </c>
      <c r="B6495" s="15">
        <v>44804</v>
      </c>
      <c r="C6495" s="16"/>
      <c r="D6495" s="16"/>
      <c r="E6495" s="31"/>
      <c r="F6495" s="31"/>
      <c r="G6495" s="16"/>
      <c r="H6495" s="16"/>
      <c r="I6495" s="16"/>
      <c r="J6495" s="16"/>
      <c r="K6495" s="16"/>
      <c r="L6495" s="16"/>
      <c r="M6495" s="16"/>
      <c r="N6495" s="16"/>
      <c r="O6495" s="16"/>
      <c r="P6495" s="16"/>
      <c r="Q6495" s="16"/>
      <c r="R6495" s="16"/>
      <c r="S6495" s="17">
        <v>1</v>
      </c>
      <c r="T6495" s="16"/>
      <c r="U6495" s="16"/>
      <c r="V6495" s="16"/>
      <c r="W6495" s="16"/>
      <c r="X6495" s="16"/>
      <c r="Y6495" s="16"/>
      <c r="Z6495" s="16"/>
      <c r="AA6495" s="16"/>
      <c r="AB6495" s="16"/>
      <c r="AC6495" s="16"/>
      <c r="AD6495" s="16"/>
      <c r="AE6495" s="16"/>
      <c r="AF6495" s="16"/>
      <c r="AG6495" s="16"/>
      <c r="AH6495" s="16"/>
      <c r="AI6495" s="18">
        <v>399.99</v>
      </c>
      <c r="AJ6495" s="22">
        <f>AI6495*-0.029+-0.3</f>
        <v>-11.89971</v>
      </c>
      <c r="AK6495" s="22">
        <v>0</v>
      </c>
      <c r="AL6495" s="22">
        <v>0</v>
      </c>
      <c r="AM6495" s="22">
        <v>0</v>
      </c>
      <c r="AN6495" s="22">
        <v>-10.95</v>
      </c>
      <c r="AO6495" s="22">
        <v>0</v>
      </c>
      <c r="AP6495" s="18">
        <f>SUM(AI6495:AO6495)</f>
        <v>377.14029</v>
      </c>
    </row>
    <row r="6496" ht="20.35" customHeight="1">
      <c r="A6496" t="s" s="28">
        <v>4741</v>
      </c>
      <c r="B6496" s="15">
        <v>44804</v>
      </c>
      <c r="C6496" s="16"/>
      <c r="D6496" s="16"/>
      <c r="E6496" s="31"/>
      <c r="F6496" s="31"/>
      <c r="G6496" s="16"/>
      <c r="H6496" s="16"/>
      <c r="I6496" s="16"/>
      <c r="J6496" s="16"/>
      <c r="K6496" s="16"/>
      <c r="L6496" s="16"/>
      <c r="M6496" s="16"/>
      <c r="N6496" s="16"/>
      <c r="O6496" s="16"/>
      <c r="P6496" s="16"/>
      <c r="Q6496" s="16"/>
      <c r="R6496" s="16"/>
      <c r="S6496" s="16"/>
      <c r="T6496" s="16"/>
      <c r="U6496" s="16"/>
      <c r="V6496" s="16"/>
      <c r="W6496" s="16"/>
      <c r="X6496" s="16"/>
      <c r="Y6496" s="16"/>
      <c r="Z6496" s="16"/>
      <c r="AA6496" s="16"/>
      <c r="AB6496" s="16"/>
      <c r="AC6496" s="16"/>
      <c r="AD6496" s="16"/>
      <c r="AE6496" s="16"/>
      <c r="AF6496" s="16"/>
      <c r="AG6496" s="16"/>
      <c r="AH6496" s="16"/>
      <c r="AI6496" s="18">
        <v>39.96</v>
      </c>
      <c r="AJ6496" s="22">
        <v>0</v>
      </c>
      <c r="AK6496" s="22">
        <v>0</v>
      </c>
      <c r="AL6496" s="22">
        <f>AI6496*-0.029-0.3</f>
        <v>-1.45884</v>
      </c>
      <c r="AM6496" s="22">
        <v>0</v>
      </c>
      <c r="AN6496" s="22">
        <v>-8.75</v>
      </c>
      <c r="AO6496" s="22">
        <v>0</v>
      </c>
      <c r="AP6496" s="18">
        <f>SUM(AI6496:AO6496)</f>
        <v>29.75116</v>
      </c>
    </row>
    <row r="6497" ht="20.35" customHeight="1">
      <c r="A6497" t="s" s="28">
        <v>4476</v>
      </c>
      <c r="B6497" s="15">
        <v>44804</v>
      </c>
      <c r="C6497" s="16"/>
      <c r="D6497" s="16"/>
      <c r="E6497" s="31"/>
      <c r="F6497" s="31"/>
      <c r="G6497" s="16"/>
      <c r="H6497" s="16"/>
      <c r="I6497" s="16"/>
      <c r="J6497" s="16"/>
      <c r="K6497" s="16"/>
      <c r="L6497" s="16"/>
      <c r="M6497" s="16"/>
      <c r="N6497" s="16"/>
      <c r="O6497" s="16"/>
      <c r="P6497" s="16"/>
      <c r="Q6497" s="16"/>
      <c r="R6497" s="16"/>
      <c r="S6497" s="16"/>
      <c r="T6497" s="16"/>
      <c r="U6497" s="16"/>
      <c r="V6497" s="16"/>
      <c r="W6497" s="16"/>
      <c r="X6497" s="16"/>
      <c r="Y6497" s="16"/>
      <c r="Z6497" s="17">
        <v>1</v>
      </c>
      <c r="AA6497" s="17">
        <v>1</v>
      </c>
      <c r="AB6497" s="16"/>
      <c r="AC6497" s="16"/>
      <c r="AD6497" s="16"/>
      <c r="AE6497" s="16"/>
      <c r="AF6497" s="16"/>
      <c r="AG6497" s="16"/>
      <c r="AH6497" s="16"/>
      <c r="AI6497" s="18">
        <v>109.98</v>
      </c>
      <c r="AJ6497" s="22">
        <v>0</v>
      </c>
      <c r="AK6497" s="22">
        <v>0</v>
      </c>
      <c r="AL6497" s="22">
        <f>AI6497*-0.029-0.3</f>
        <v>-3.48942</v>
      </c>
      <c r="AM6497" s="22">
        <v>0</v>
      </c>
      <c r="AN6497" s="22">
        <v>-10.95</v>
      </c>
      <c r="AO6497" s="22">
        <v>0</v>
      </c>
      <c r="AP6497" s="18">
        <f>SUM(AI6497:AO6497)</f>
        <v>95.54058000000001</v>
      </c>
    </row>
    <row r="6498" ht="20.35" customHeight="1">
      <c r="A6498" t="s" s="28">
        <v>4742</v>
      </c>
      <c r="B6498" s="15">
        <v>44804</v>
      </c>
      <c r="C6498" s="17">
        <v>1</v>
      </c>
      <c r="D6498" s="16"/>
      <c r="E6498" s="59">
        <v>1</v>
      </c>
      <c r="F6498" s="31"/>
      <c r="G6498" s="16"/>
      <c r="H6498" s="16"/>
      <c r="I6498" s="16"/>
      <c r="J6498" s="16"/>
      <c r="K6498" s="16"/>
      <c r="L6498" s="16"/>
      <c r="M6498" s="16"/>
      <c r="N6498" s="16"/>
      <c r="O6498" s="16"/>
      <c r="P6498" s="16"/>
      <c r="Q6498" s="16"/>
      <c r="R6498" s="16"/>
      <c r="S6498" s="16"/>
      <c r="T6498" s="16"/>
      <c r="U6498" s="16"/>
      <c r="V6498" s="16"/>
      <c r="W6498" s="16"/>
      <c r="X6498" s="16"/>
      <c r="Y6498" s="16"/>
      <c r="Z6498" s="16"/>
      <c r="AA6498" s="16"/>
      <c r="AB6498" s="16"/>
      <c r="AC6498" s="16"/>
      <c r="AD6498" s="16"/>
      <c r="AE6498" s="16"/>
      <c r="AF6498" s="16"/>
      <c r="AG6498" s="16"/>
      <c r="AH6498" s="16"/>
      <c r="AI6498" s="18">
        <v>599.99</v>
      </c>
      <c r="AJ6498" s="22">
        <f>AI6498*-0.029+-0.3</f>
        <v>-17.69971</v>
      </c>
      <c r="AK6498" s="22">
        <v>0</v>
      </c>
      <c r="AL6498" s="22">
        <v>0</v>
      </c>
      <c r="AM6498" s="22">
        <v>0</v>
      </c>
      <c r="AN6498" s="22">
        <v>-18.79</v>
      </c>
      <c r="AO6498" s="22">
        <v>0</v>
      </c>
      <c r="AP6498" s="18">
        <f>SUM(AI6498:AO6498)</f>
        <v>563.5002899999999</v>
      </c>
    </row>
    <row r="6499" ht="20.35" customHeight="1">
      <c r="A6499" t="s" s="28">
        <v>4743</v>
      </c>
      <c r="B6499" s="15">
        <v>44804</v>
      </c>
      <c r="C6499" s="16"/>
      <c r="D6499" s="16"/>
      <c r="E6499" s="31"/>
      <c r="F6499" s="31"/>
      <c r="G6499" s="16"/>
      <c r="H6499" s="16"/>
      <c r="I6499" s="16"/>
      <c r="J6499" s="16"/>
      <c r="K6499" s="16"/>
      <c r="L6499" s="16"/>
      <c r="M6499" s="16"/>
      <c r="N6499" s="16"/>
      <c r="O6499" s="16"/>
      <c r="P6499" s="16"/>
      <c r="Q6499" s="16"/>
      <c r="R6499" s="16"/>
      <c r="S6499" s="16"/>
      <c r="T6499" s="16"/>
      <c r="U6499" s="16"/>
      <c r="V6499" s="16"/>
      <c r="W6499" s="16"/>
      <c r="X6499" s="16"/>
      <c r="Y6499" s="16"/>
      <c r="Z6499" s="16"/>
      <c r="AA6499" s="16"/>
      <c r="AB6499" s="16"/>
      <c r="AC6499" s="16"/>
      <c r="AD6499" s="16"/>
      <c r="AE6499" s="16"/>
      <c r="AF6499" s="16"/>
      <c r="AG6499" s="16"/>
      <c r="AH6499" s="16"/>
      <c r="AI6499" s="18">
        <v>59.98</v>
      </c>
      <c r="AJ6499" s="22">
        <v>0</v>
      </c>
      <c r="AK6499" s="22">
        <v>0</v>
      </c>
      <c r="AL6499" s="22">
        <f>AI6499*-0.029-0.3</f>
        <v>-2.03942</v>
      </c>
      <c r="AM6499" s="22">
        <v>0</v>
      </c>
      <c r="AN6499" s="22">
        <v>-8.75</v>
      </c>
      <c r="AO6499" s="22">
        <v>0</v>
      </c>
      <c r="AP6499" s="18">
        <f>SUM(AI6499:AO6499)</f>
        <v>49.19058</v>
      </c>
    </row>
    <row r="6500" ht="32.35" customHeight="1">
      <c r="A6500" t="s" s="28">
        <v>3699</v>
      </c>
      <c r="B6500" s="15">
        <v>44804</v>
      </c>
      <c r="C6500" s="16"/>
      <c r="D6500" s="16"/>
      <c r="E6500" s="31"/>
      <c r="F6500" s="31"/>
      <c r="G6500" s="16"/>
      <c r="H6500" s="16"/>
      <c r="I6500" s="17">
        <v>2</v>
      </c>
      <c r="J6500" s="16"/>
      <c r="K6500" s="16"/>
      <c r="L6500" s="16"/>
      <c r="M6500" s="16"/>
      <c r="N6500" s="16"/>
      <c r="O6500" s="16"/>
      <c r="P6500" s="16"/>
      <c r="Q6500" s="16"/>
      <c r="R6500" s="16"/>
      <c r="S6500" s="16"/>
      <c r="T6500" s="16"/>
      <c r="U6500" s="16"/>
      <c r="V6500" s="16"/>
      <c r="W6500" s="16"/>
      <c r="X6500" s="16"/>
      <c r="Y6500" s="16"/>
      <c r="Z6500" s="16"/>
      <c r="AA6500" s="16"/>
      <c r="AB6500" s="16"/>
      <c r="AC6500" s="16"/>
      <c r="AD6500" s="16"/>
      <c r="AE6500" s="16"/>
      <c r="AF6500" s="16"/>
      <c r="AG6500" s="16"/>
      <c r="AH6500" s="16"/>
      <c r="AI6500" s="18">
        <v>3028.82</v>
      </c>
      <c r="AJ6500" s="22">
        <f>AI6500*-0.029+-0.3</f>
        <v>-88.13578</v>
      </c>
      <c r="AK6500" s="22">
        <v>0</v>
      </c>
      <c r="AL6500" s="22">
        <v>0</v>
      </c>
      <c r="AM6500" s="22">
        <v>0</v>
      </c>
      <c r="AN6500" s="22">
        <v>-128.03</v>
      </c>
      <c r="AO6500" s="22">
        <v>0</v>
      </c>
      <c r="AP6500" s="18">
        <f>SUM(AI6500:AO6500)</f>
        <v>2812.65422</v>
      </c>
    </row>
    <row r="6501" ht="20.35" customHeight="1">
      <c r="A6501" t="s" s="28">
        <v>2030</v>
      </c>
      <c r="B6501" s="15">
        <v>44804</v>
      </c>
      <c r="C6501" s="16"/>
      <c r="D6501" s="16"/>
      <c r="E6501" s="31"/>
      <c r="F6501" s="31"/>
      <c r="G6501" s="16"/>
      <c r="H6501" s="16"/>
      <c r="I6501" s="17">
        <v>2</v>
      </c>
      <c r="J6501" s="16"/>
      <c r="K6501" s="16"/>
      <c r="L6501" s="16"/>
      <c r="M6501" s="16"/>
      <c r="N6501" s="16"/>
      <c r="O6501" s="16"/>
      <c r="P6501" s="16"/>
      <c r="Q6501" s="16"/>
      <c r="R6501" s="16"/>
      <c r="S6501" s="16"/>
      <c r="T6501" s="16"/>
      <c r="U6501" s="16"/>
      <c r="V6501" s="16"/>
      <c r="W6501" s="16"/>
      <c r="X6501" s="16"/>
      <c r="Y6501" s="16"/>
      <c r="Z6501" s="16"/>
      <c r="AA6501" s="16"/>
      <c r="AB6501" s="16"/>
      <c r="AC6501" s="16"/>
      <c r="AD6501" s="16"/>
      <c r="AE6501" s="16"/>
      <c r="AF6501" s="16"/>
      <c r="AG6501" s="16"/>
      <c r="AH6501" s="16"/>
      <c r="AI6501" s="18">
        <v>2449.98</v>
      </c>
      <c r="AJ6501" s="22">
        <f>AI6501*-0.029+-0.3</f>
        <v>-71.34941999999999</v>
      </c>
      <c r="AK6501" s="22">
        <v>0</v>
      </c>
      <c r="AL6501" s="22">
        <v>0</v>
      </c>
      <c r="AM6501" s="22">
        <v>0</v>
      </c>
      <c r="AN6501" s="22">
        <v>-22.03</v>
      </c>
      <c r="AO6501" s="22">
        <v>0</v>
      </c>
      <c r="AP6501" s="18">
        <f>SUM(AI6501:AO6501)</f>
        <v>2356.60058</v>
      </c>
    </row>
    <row r="6502" ht="20.35" customHeight="1">
      <c r="A6502" t="s" s="28">
        <v>4744</v>
      </c>
      <c r="B6502" s="15">
        <v>44804</v>
      </c>
      <c r="C6502" s="16"/>
      <c r="D6502" s="16"/>
      <c r="E6502" s="31"/>
      <c r="F6502" s="31"/>
      <c r="G6502" s="16"/>
      <c r="H6502" s="16"/>
      <c r="I6502" s="16"/>
      <c r="J6502" s="16"/>
      <c r="K6502" s="16"/>
      <c r="L6502" s="16"/>
      <c r="M6502" s="16"/>
      <c r="N6502" s="16"/>
      <c r="O6502" s="16"/>
      <c r="P6502" s="16"/>
      <c r="Q6502" s="16"/>
      <c r="R6502" s="16"/>
      <c r="S6502" s="17">
        <v>1</v>
      </c>
      <c r="T6502" s="16"/>
      <c r="U6502" s="16"/>
      <c r="V6502" s="16"/>
      <c r="W6502" s="16"/>
      <c r="X6502" s="16"/>
      <c r="Y6502" s="16"/>
      <c r="Z6502" s="16"/>
      <c r="AA6502" s="16"/>
      <c r="AB6502" s="16"/>
      <c r="AC6502" s="16"/>
      <c r="AD6502" s="16"/>
      <c r="AE6502" s="16"/>
      <c r="AF6502" s="16"/>
      <c r="AG6502" s="16"/>
      <c r="AH6502" s="16"/>
      <c r="AI6502" s="18">
        <v>399.99</v>
      </c>
      <c r="AJ6502" s="22">
        <f>AI6502*-0.029+-0.3</f>
        <v>-11.89971</v>
      </c>
      <c r="AK6502" s="22">
        <v>0</v>
      </c>
      <c r="AL6502" s="22">
        <v>0</v>
      </c>
      <c r="AM6502" s="22">
        <v>0</v>
      </c>
      <c r="AN6502" s="22">
        <v>-10.95</v>
      </c>
      <c r="AO6502" s="22">
        <v>0</v>
      </c>
      <c r="AP6502" s="18">
        <f>SUM(AI6502:AO6502)</f>
        <v>377.14029</v>
      </c>
    </row>
    <row r="6503" ht="20.35" customHeight="1">
      <c r="A6503" t="s" s="28">
        <v>4474</v>
      </c>
      <c r="B6503" s="15">
        <v>44804</v>
      </c>
      <c r="C6503" s="16"/>
      <c r="D6503" s="16"/>
      <c r="E6503" s="31"/>
      <c r="F6503" s="31"/>
      <c r="G6503" s="16"/>
      <c r="H6503" s="16"/>
      <c r="I6503" s="17">
        <v>2</v>
      </c>
      <c r="J6503" s="16"/>
      <c r="K6503" s="16"/>
      <c r="L6503" s="16"/>
      <c r="M6503" s="16"/>
      <c r="N6503" s="16"/>
      <c r="O6503" s="16"/>
      <c r="P6503" s="16"/>
      <c r="Q6503" s="16"/>
      <c r="R6503" s="16"/>
      <c r="S6503" s="17">
        <v>1</v>
      </c>
      <c r="T6503" s="16"/>
      <c r="U6503" s="16"/>
      <c r="V6503" s="16"/>
      <c r="W6503" s="16"/>
      <c r="X6503" s="16"/>
      <c r="Y6503" s="16"/>
      <c r="Z6503" s="16"/>
      <c r="AA6503" s="16"/>
      <c r="AB6503" s="16"/>
      <c r="AC6503" s="16"/>
      <c r="AD6503" s="16"/>
      <c r="AE6503" s="16"/>
      <c r="AF6503" s="16"/>
      <c r="AG6503" s="16"/>
      <c r="AH6503" s="16"/>
      <c r="AI6503" s="18">
        <v>2643.26</v>
      </c>
      <c r="AJ6503" s="22">
        <v>0</v>
      </c>
      <c r="AK6503" s="22">
        <v>0</v>
      </c>
      <c r="AL6503" s="22">
        <v>0</v>
      </c>
      <c r="AM6503" s="22">
        <v>0</v>
      </c>
      <c r="AN6503" s="22">
        <v>-50.55</v>
      </c>
      <c r="AO6503" s="22">
        <v>0</v>
      </c>
      <c r="AP6503" s="18">
        <f>SUM(AI6503:AO6503)</f>
        <v>2592.71</v>
      </c>
    </row>
    <row r="6504" ht="20.35" customHeight="1">
      <c r="A6504" t="s" s="28">
        <v>3706</v>
      </c>
      <c r="B6504" s="15">
        <v>44804</v>
      </c>
      <c r="C6504" s="16"/>
      <c r="D6504" s="16"/>
      <c r="E6504" s="31"/>
      <c r="F6504" s="31"/>
      <c r="G6504" s="16"/>
      <c r="H6504" s="16"/>
      <c r="I6504" s="16"/>
      <c r="J6504" s="16"/>
      <c r="K6504" s="16"/>
      <c r="L6504" s="16"/>
      <c r="M6504" s="16"/>
      <c r="N6504" s="16"/>
      <c r="O6504" s="16"/>
      <c r="P6504" s="16"/>
      <c r="Q6504" s="16"/>
      <c r="R6504" s="16"/>
      <c r="S6504" s="17">
        <v>3</v>
      </c>
      <c r="T6504" s="16"/>
      <c r="U6504" s="16"/>
      <c r="V6504" s="16"/>
      <c r="W6504" s="16"/>
      <c r="X6504" s="16"/>
      <c r="Y6504" s="16"/>
      <c r="Z6504" s="16"/>
      <c r="AA6504" s="16"/>
      <c r="AB6504" s="16"/>
      <c r="AC6504" s="16"/>
      <c r="AD6504" s="16"/>
      <c r="AE6504" s="16"/>
      <c r="AF6504" s="16"/>
      <c r="AG6504" s="16"/>
      <c r="AH6504" s="16"/>
      <c r="AI6504" s="18">
        <v>969.23</v>
      </c>
      <c r="AJ6504" s="22">
        <v>0</v>
      </c>
      <c r="AK6504" s="22">
        <v>0</v>
      </c>
      <c r="AL6504" s="22">
        <v>0</v>
      </c>
      <c r="AM6504" s="22">
        <v>0</v>
      </c>
      <c r="AN6504" s="22">
        <v>-25.5</v>
      </c>
      <c r="AO6504" s="22">
        <v>0</v>
      </c>
      <c r="AP6504" s="18">
        <f>SUM(AI6504:AO6504)</f>
        <v>943.73</v>
      </c>
    </row>
    <row r="6505" ht="20.35" customHeight="1">
      <c r="A6505" t="s" s="28">
        <v>3186</v>
      </c>
      <c r="B6505" s="15">
        <v>44804</v>
      </c>
      <c r="C6505" s="16"/>
      <c r="D6505" s="16"/>
      <c r="E6505" s="31"/>
      <c r="F6505" s="31"/>
      <c r="G6505" s="16"/>
      <c r="H6505" s="16"/>
      <c r="I6505" s="16"/>
      <c r="J6505" s="16"/>
      <c r="K6505" s="16"/>
      <c r="L6505" s="16"/>
      <c r="M6505" s="16"/>
      <c r="N6505" s="16"/>
      <c r="O6505" s="16"/>
      <c r="P6505" s="16"/>
      <c r="Q6505" s="16"/>
      <c r="R6505" s="16"/>
      <c r="S6505" s="16"/>
      <c r="T6505" s="16"/>
      <c r="U6505" s="16"/>
      <c r="V6505" s="16"/>
      <c r="W6505" s="16"/>
      <c r="X6505" s="16"/>
      <c r="Y6505" s="16"/>
      <c r="Z6505" s="16"/>
      <c r="AA6505" s="16"/>
      <c r="AB6505" s="16"/>
      <c r="AC6505" s="16"/>
      <c r="AD6505" s="16"/>
      <c r="AE6505" s="16"/>
      <c r="AF6505" s="16"/>
      <c r="AG6505" s="16"/>
      <c r="AH6505" s="16"/>
      <c r="AI6505" s="18">
        <v>19.98</v>
      </c>
      <c r="AJ6505" s="22">
        <f>AI6505*-0.029+-0.3</f>
        <v>-0.87942</v>
      </c>
      <c r="AK6505" s="22">
        <v>0</v>
      </c>
      <c r="AL6505" s="22">
        <v>0</v>
      </c>
      <c r="AM6505" s="22">
        <v>0</v>
      </c>
      <c r="AN6505" s="22">
        <v>-3.26</v>
      </c>
      <c r="AO6505" s="22">
        <v>0</v>
      </c>
      <c r="AP6505" s="18">
        <f>SUM(AI6505:AO6505)</f>
        <v>15.84058</v>
      </c>
    </row>
    <row r="6506" ht="20.35" customHeight="1">
      <c r="A6506" t="s" s="28">
        <v>4745</v>
      </c>
      <c r="B6506" s="15">
        <v>44804</v>
      </c>
      <c r="C6506" s="16"/>
      <c r="D6506" s="16"/>
      <c r="E6506" s="31"/>
      <c r="F6506" s="31"/>
      <c r="G6506" s="16"/>
      <c r="H6506" s="16"/>
      <c r="I6506" s="16"/>
      <c r="J6506" s="16"/>
      <c r="K6506" s="16"/>
      <c r="L6506" s="16"/>
      <c r="M6506" s="16"/>
      <c r="N6506" s="16"/>
      <c r="O6506" s="16"/>
      <c r="P6506" s="16"/>
      <c r="Q6506" s="16"/>
      <c r="R6506" s="16"/>
      <c r="S6506" s="16"/>
      <c r="T6506" s="16"/>
      <c r="U6506" s="16"/>
      <c r="V6506" s="16"/>
      <c r="W6506" s="16"/>
      <c r="X6506" s="16"/>
      <c r="Y6506" s="16"/>
      <c r="Z6506" s="16"/>
      <c r="AA6506" s="16"/>
      <c r="AB6506" s="16"/>
      <c r="AC6506" s="16"/>
      <c r="AD6506" s="16"/>
      <c r="AE6506" s="16"/>
      <c r="AF6506" s="16"/>
      <c r="AG6506" s="16"/>
      <c r="AH6506" s="16"/>
      <c r="AI6506" s="18">
        <v>2361.01</v>
      </c>
      <c r="AJ6506" s="22">
        <v>0</v>
      </c>
      <c r="AK6506" s="22">
        <v>0</v>
      </c>
      <c r="AL6506" s="22">
        <v>0</v>
      </c>
      <c r="AM6506" s="22">
        <v>0</v>
      </c>
      <c r="AN6506" s="22">
        <v>-330.01</v>
      </c>
      <c r="AO6506" s="22">
        <v>0</v>
      </c>
      <c r="AP6506" s="18">
        <f>SUM(AI6506:AO6506)</f>
        <v>2031</v>
      </c>
    </row>
    <row r="6507" ht="20.35" customHeight="1">
      <c r="A6507" t="s" s="28">
        <v>4746</v>
      </c>
      <c r="B6507" s="15">
        <v>44804</v>
      </c>
      <c r="C6507" s="17">
        <v>2</v>
      </c>
      <c r="D6507" s="16"/>
      <c r="E6507" s="31"/>
      <c r="F6507" s="31"/>
      <c r="G6507" s="16"/>
      <c r="H6507" s="16"/>
      <c r="I6507" s="16"/>
      <c r="J6507" s="16"/>
      <c r="K6507" s="16"/>
      <c r="L6507" s="16"/>
      <c r="M6507" s="16"/>
      <c r="N6507" s="16"/>
      <c r="O6507" s="16"/>
      <c r="P6507" s="16"/>
      <c r="Q6507" s="16"/>
      <c r="R6507" s="16"/>
      <c r="S6507" s="16"/>
      <c r="T6507" s="16"/>
      <c r="U6507" s="16"/>
      <c r="V6507" s="16"/>
      <c r="W6507" s="16"/>
      <c r="X6507" s="16"/>
      <c r="Y6507" s="16"/>
      <c r="Z6507" s="16"/>
      <c r="AA6507" s="16"/>
      <c r="AB6507" s="16"/>
      <c r="AC6507" s="16"/>
      <c r="AD6507" s="16"/>
      <c r="AE6507" s="16"/>
      <c r="AF6507" s="16"/>
      <c r="AG6507" s="16"/>
      <c r="AH6507" s="16"/>
      <c r="AI6507" s="18">
        <v>871.36</v>
      </c>
      <c r="AJ6507" s="22">
        <v>0</v>
      </c>
      <c r="AK6507" s="22">
        <f>AI6507*-0.029+-0.3</f>
        <v>-25.56944</v>
      </c>
      <c r="AL6507" s="22">
        <v>0</v>
      </c>
      <c r="AM6507" s="22">
        <v>0</v>
      </c>
      <c r="AN6507" s="22">
        <v>-10.31</v>
      </c>
      <c r="AO6507" s="22">
        <v>-71.38</v>
      </c>
      <c r="AP6507" s="18">
        <f>SUM(AI6507:AO6507)</f>
        <v>764.10056</v>
      </c>
    </row>
    <row r="6508" ht="20.35" customHeight="1">
      <c r="A6508" t="s" s="28">
        <v>4632</v>
      </c>
      <c r="B6508" s="15">
        <v>44805</v>
      </c>
      <c r="C6508" s="16"/>
      <c r="D6508" s="16"/>
      <c r="E6508" s="31"/>
      <c r="F6508" s="31"/>
      <c r="G6508" s="16"/>
      <c r="H6508" s="16"/>
      <c r="I6508" s="16"/>
      <c r="J6508" s="16"/>
      <c r="K6508" s="16"/>
      <c r="L6508" s="16"/>
      <c r="M6508" s="16"/>
      <c r="N6508" s="16"/>
      <c r="O6508" s="16"/>
      <c r="P6508" s="16"/>
      <c r="Q6508" s="16"/>
      <c r="R6508" s="16"/>
      <c r="S6508" s="16"/>
      <c r="T6508" s="16"/>
      <c r="U6508" s="16"/>
      <c r="V6508" s="16"/>
      <c r="W6508" s="16"/>
      <c r="X6508" s="17">
        <v>2</v>
      </c>
      <c r="Y6508" s="16"/>
      <c r="Z6508" s="16"/>
      <c r="AA6508" s="16"/>
      <c r="AB6508" s="16"/>
      <c r="AC6508" s="16"/>
      <c r="AD6508" s="16"/>
      <c r="AE6508" s="16"/>
      <c r="AF6508" s="16"/>
      <c r="AG6508" s="16"/>
      <c r="AH6508" s="16"/>
      <c r="AI6508" s="18">
        <v>404.39</v>
      </c>
      <c r="AJ6508" s="22">
        <f>AI6508*-0.029+-0.3</f>
        <v>-12.02731</v>
      </c>
      <c r="AK6508" s="22">
        <v>0</v>
      </c>
      <c r="AL6508" s="22">
        <v>0</v>
      </c>
      <c r="AM6508" s="22">
        <v>0</v>
      </c>
      <c r="AN6508" s="22">
        <v>-52.6</v>
      </c>
      <c r="AO6508" s="22">
        <v>0</v>
      </c>
      <c r="AP6508" s="18">
        <f>SUM(AI6508:AO6508)</f>
        <v>339.76269</v>
      </c>
    </row>
    <row r="6509" ht="20.35" customHeight="1">
      <c r="A6509" t="s" s="28">
        <v>4747</v>
      </c>
      <c r="B6509" s="15">
        <v>44805</v>
      </c>
      <c r="C6509" s="17">
        <v>1</v>
      </c>
      <c r="D6509" s="16"/>
      <c r="E6509" s="31"/>
      <c r="F6509" s="31"/>
      <c r="G6509" s="16"/>
      <c r="H6509" s="16"/>
      <c r="I6509" s="16"/>
      <c r="J6509" s="16"/>
      <c r="K6509" s="16"/>
      <c r="L6509" s="16"/>
      <c r="M6509" s="16"/>
      <c r="N6509" s="16"/>
      <c r="O6509" s="16"/>
      <c r="P6509" s="16"/>
      <c r="Q6509" s="16"/>
      <c r="R6509" s="16"/>
      <c r="S6509" s="16"/>
      <c r="T6509" s="16"/>
      <c r="U6509" s="16"/>
      <c r="V6509" s="16"/>
      <c r="W6509" s="16"/>
      <c r="X6509" s="16"/>
      <c r="Y6509" s="16"/>
      <c r="Z6509" s="16"/>
      <c r="AA6509" s="16"/>
      <c r="AB6509" s="16"/>
      <c r="AC6509" s="16"/>
      <c r="AD6509" s="16"/>
      <c r="AE6509" s="16"/>
      <c r="AF6509" s="16"/>
      <c r="AG6509" s="16"/>
      <c r="AH6509" s="16"/>
      <c r="AI6509" s="18">
        <v>399.99</v>
      </c>
      <c r="AJ6509" s="22">
        <v>0</v>
      </c>
      <c r="AK6509" s="22">
        <v>0</v>
      </c>
      <c r="AL6509" s="22">
        <f>AI6509*-0.029-0.3</f>
        <v>-11.89971</v>
      </c>
      <c r="AM6509" s="22">
        <v>0</v>
      </c>
      <c r="AN6509" s="22">
        <v>-17.51</v>
      </c>
      <c r="AO6509" s="22">
        <v>0</v>
      </c>
      <c r="AP6509" s="18">
        <f>SUM(AI6509:AO6509)</f>
        <v>370.58029</v>
      </c>
    </row>
    <row r="6510" ht="20.35" customHeight="1">
      <c r="A6510" t="s" s="28">
        <v>4748</v>
      </c>
      <c r="B6510" s="15">
        <v>44805</v>
      </c>
      <c r="C6510" s="16"/>
      <c r="D6510" s="16"/>
      <c r="E6510" s="31"/>
      <c r="F6510" s="31"/>
      <c r="G6510" s="16"/>
      <c r="H6510" s="16"/>
      <c r="I6510" s="16"/>
      <c r="J6510" s="16"/>
      <c r="K6510" s="16"/>
      <c r="L6510" s="16"/>
      <c r="M6510" s="16"/>
      <c r="N6510" s="16"/>
      <c r="O6510" s="16"/>
      <c r="P6510" s="16"/>
      <c r="Q6510" s="16"/>
      <c r="R6510" s="16"/>
      <c r="S6510" s="16"/>
      <c r="T6510" s="16"/>
      <c r="U6510" s="16"/>
      <c r="V6510" s="16"/>
      <c r="W6510" s="16"/>
      <c r="X6510" s="16"/>
      <c r="Y6510" s="16"/>
      <c r="Z6510" s="16"/>
      <c r="AA6510" s="16"/>
      <c r="AB6510" s="16"/>
      <c r="AC6510" s="16"/>
      <c r="AD6510" s="16"/>
      <c r="AE6510" s="16"/>
      <c r="AF6510" s="16"/>
      <c r="AG6510" s="16"/>
      <c r="AH6510" s="16"/>
      <c r="AI6510" s="18">
        <v>81.19</v>
      </c>
      <c r="AJ6510" s="22">
        <f>AI6510*-0.029+-0.3</f>
        <v>-2.65451</v>
      </c>
      <c r="AK6510" s="22">
        <v>0</v>
      </c>
      <c r="AL6510" s="22">
        <v>0</v>
      </c>
      <c r="AM6510" s="22">
        <v>0</v>
      </c>
      <c r="AN6510" s="22">
        <v>-31</v>
      </c>
      <c r="AO6510" s="22">
        <v>0</v>
      </c>
      <c r="AP6510" s="18">
        <f>SUM(AI6510:AO6510)</f>
        <v>47.53549</v>
      </c>
    </row>
    <row r="6511" ht="20.35" customHeight="1">
      <c r="A6511" t="s" s="28">
        <v>4278</v>
      </c>
      <c r="B6511" s="15">
        <v>44805</v>
      </c>
      <c r="C6511" s="16"/>
      <c r="D6511" s="16"/>
      <c r="E6511" s="31"/>
      <c r="F6511" s="31"/>
      <c r="G6511" s="16"/>
      <c r="H6511" s="16"/>
      <c r="I6511" s="16"/>
      <c r="J6511" s="16"/>
      <c r="K6511" s="16"/>
      <c r="L6511" s="16"/>
      <c r="M6511" s="16"/>
      <c r="N6511" s="16"/>
      <c r="O6511" s="16"/>
      <c r="P6511" s="16"/>
      <c r="Q6511" s="16"/>
      <c r="R6511" s="16"/>
      <c r="S6511" s="16"/>
      <c r="T6511" s="16"/>
      <c r="U6511" s="16"/>
      <c r="V6511" s="16"/>
      <c r="W6511" s="16"/>
      <c r="X6511" s="16"/>
      <c r="Y6511" s="16"/>
      <c r="Z6511" s="16"/>
      <c r="AA6511" s="16"/>
      <c r="AB6511" s="16"/>
      <c r="AC6511" s="16"/>
      <c r="AD6511" s="16"/>
      <c r="AE6511" s="16"/>
      <c r="AF6511" s="17">
        <v>4</v>
      </c>
      <c r="AG6511" s="16"/>
      <c r="AH6511" s="16"/>
      <c r="AI6511" s="18">
        <v>17692.79</v>
      </c>
      <c r="AJ6511" s="22">
        <v>0</v>
      </c>
      <c r="AK6511" s="22">
        <v>0</v>
      </c>
      <c r="AL6511" s="22">
        <v>0</v>
      </c>
      <c r="AM6511" s="22">
        <v>0</v>
      </c>
      <c r="AN6511" s="22">
        <v>-542.79</v>
      </c>
      <c r="AO6511" s="22">
        <v>0</v>
      </c>
      <c r="AP6511" s="18">
        <f>SUM(AI6511:AO6511)</f>
        <v>17150</v>
      </c>
    </row>
    <row r="6512" ht="20.35" customHeight="1">
      <c r="A6512" t="s" s="28">
        <v>4749</v>
      </c>
      <c r="B6512" s="15">
        <v>44805</v>
      </c>
      <c r="C6512" s="16"/>
      <c r="D6512" s="16"/>
      <c r="E6512" s="31"/>
      <c r="F6512" s="31"/>
      <c r="G6512" s="16"/>
      <c r="H6512" s="16"/>
      <c r="I6512" s="16"/>
      <c r="J6512" s="16"/>
      <c r="K6512" s="16"/>
      <c r="L6512" s="16"/>
      <c r="M6512" s="16"/>
      <c r="N6512" s="16"/>
      <c r="O6512" s="16"/>
      <c r="P6512" s="16"/>
      <c r="Q6512" s="16"/>
      <c r="R6512" s="16"/>
      <c r="S6512" s="17">
        <v>1</v>
      </c>
      <c r="T6512" s="16"/>
      <c r="U6512" s="16"/>
      <c r="V6512" s="16"/>
      <c r="W6512" s="16"/>
      <c r="X6512" s="16"/>
      <c r="Y6512" s="16"/>
      <c r="Z6512" s="16"/>
      <c r="AA6512" s="16"/>
      <c r="AB6512" s="16"/>
      <c r="AC6512" s="16"/>
      <c r="AD6512" s="16"/>
      <c r="AE6512" s="16"/>
      <c r="AF6512" s="16"/>
      <c r="AG6512" s="16"/>
      <c r="AH6512" s="16"/>
      <c r="AI6512" s="18">
        <v>450.8</v>
      </c>
      <c r="AJ6512" s="22">
        <f>AI6512*-0.029+-0.3</f>
        <v>-13.3732</v>
      </c>
      <c r="AK6512" s="22">
        <v>0</v>
      </c>
      <c r="AL6512" s="22">
        <v>0</v>
      </c>
      <c r="AM6512" s="22">
        <v>0</v>
      </c>
      <c r="AN6512" s="22">
        <v>-10.95</v>
      </c>
      <c r="AO6512" s="22">
        <v>0</v>
      </c>
      <c r="AP6512" s="18">
        <f>SUM(AI6512:AO6512)</f>
        <v>426.4768</v>
      </c>
    </row>
    <row r="6513" ht="20.35" customHeight="1">
      <c r="A6513" t="s" s="28">
        <v>4223</v>
      </c>
      <c r="B6513" s="15">
        <v>44805</v>
      </c>
      <c r="C6513" s="16"/>
      <c r="D6513" s="16"/>
      <c r="E6513" s="31"/>
      <c r="F6513" s="31"/>
      <c r="G6513" s="16"/>
      <c r="H6513" s="16"/>
      <c r="I6513" s="16"/>
      <c r="J6513" s="16"/>
      <c r="K6513" s="16"/>
      <c r="L6513" s="16"/>
      <c r="M6513" s="16"/>
      <c r="N6513" s="16"/>
      <c r="O6513" s="16"/>
      <c r="P6513" s="16"/>
      <c r="Q6513" s="16"/>
      <c r="R6513" s="16"/>
      <c r="S6513" s="16"/>
      <c r="T6513" s="16"/>
      <c r="U6513" s="16"/>
      <c r="V6513" s="16"/>
      <c r="W6513" s="16"/>
      <c r="X6513" s="17">
        <v>1</v>
      </c>
      <c r="Y6513" s="16"/>
      <c r="Z6513" s="16"/>
      <c r="AA6513" s="16"/>
      <c r="AB6513" s="16"/>
      <c r="AC6513" s="16"/>
      <c r="AD6513" s="16"/>
      <c r="AE6513" s="16"/>
      <c r="AF6513" s="16"/>
      <c r="AG6513" s="16"/>
      <c r="AH6513" s="16"/>
      <c r="AI6513" s="18">
        <v>156.44</v>
      </c>
      <c r="AJ6513" s="22">
        <v>0</v>
      </c>
      <c r="AK6513" s="22">
        <v>0</v>
      </c>
      <c r="AL6513" s="22">
        <v>0</v>
      </c>
      <c r="AM6513" s="22">
        <v>0</v>
      </c>
      <c r="AN6513" s="22">
        <v>-45.25</v>
      </c>
      <c r="AO6513" s="22">
        <v>0</v>
      </c>
      <c r="AP6513" s="18">
        <f>SUM(AI6513:AO6513)</f>
        <v>111.19</v>
      </c>
    </row>
    <row r="6514" ht="20.35" customHeight="1">
      <c r="A6514" t="s" s="28">
        <v>4750</v>
      </c>
      <c r="B6514" s="15">
        <v>44805</v>
      </c>
      <c r="C6514" s="16"/>
      <c r="D6514" s="16"/>
      <c r="E6514" s="31"/>
      <c r="F6514" s="31"/>
      <c r="G6514" s="16"/>
      <c r="H6514" s="16"/>
      <c r="I6514" s="16"/>
      <c r="J6514" s="16"/>
      <c r="K6514" s="16"/>
      <c r="L6514" s="16"/>
      <c r="M6514" s="16"/>
      <c r="N6514" s="16"/>
      <c r="O6514" s="16"/>
      <c r="P6514" s="16"/>
      <c r="Q6514" s="16"/>
      <c r="R6514" s="16"/>
      <c r="S6514" s="17">
        <v>1</v>
      </c>
      <c r="T6514" s="16"/>
      <c r="U6514" s="16"/>
      <c r="V6514" s="16"/>
      <c r="W6514" s="16"/>
      <c r="X6514" s="16"/>
      <c r="Y6514" s="16"/>
      <c r="Z6514" s="16"/>
      <c r="AA6514" s="16"/>
      <c r="AB6514" s="16"/>
      <c r="AC6514" s="16"/>
      <c r="AD6514" s="16"/>
      <c r="AE6514" s="16"/>
      <c r="AF6514" s="16"/>
      <c r="AG6514" s="16"/>
      <c r="AH6514" s="16"/>
      <c r="AI6514" s="18">
        <v>399.99</v>
      </c>
      <c r="AJ6514" s="22">
        <f>AI6514*-0.029+-0.3</f>
        <v>-11.89971</v>
      </c>
      <c r="AK6514" s="22">
        <v>0</v>
      </c>
      <c r="AL6514" s="22">
        <v>0</v>
      </c>
      <c r="AM6514" s="22">
        <v>0</v>
      </c>
      <c r="AN6514" s="22">
        <v>-10.95</v>
      </c>
      <c r="AO6514" s="22">
        <v>0</v>
      </c>
      <c r="AP6514" s="18">
        <f>SUM(AI6514:AO6514)</f>
        <v>377.14029</v>
      </c>
    </row>
    <row r="6515" ht="20.35" customHeight="1">
      <c r="A6515" t="s" s="28">
        <v>4223</v>
      </c>
      <c r="B6515" s="15">
        <v>44805</v>
      </c>
      <c r="C6515" s="17">
        <v>1</v>
      </c>
      <c r="D6515" s="16"/>
      <c r="E6515" s="31"/>
      <c r="F6515" s="31"/>
      <c r="G6515" s="16"/>
      <c r="H6515" s="16"/>
      <c r="I6515" s="16"/>
      <c r="J6515" s="16"/>
      <c r="K6515" s="16"/>
      <c r="L6515" s="16"/>
      <c r="M6515" s="16"/>
      <c r="N6515" s="16"/>
      <c r="O6515" s="16"/>
      <c r="P6515" s="16"/>
      <c r="Q6515" s="16"/>
      <c r="R6515" s="16"/>
      <c r="S6515" s="16"/>
      <c r="T6515" s="16"/>
      <c r="U6515" s="16"/>
      <c r="V6515" s="16"/>
      <c r="W6515" s="16"/>
      <c r="X6515" s="16"/>
      <c r="Y6515" s="16"/>
      <c r="Z6515" s="16"/>
      <c r="AA6515" s="16"/>
      <c r="AB6515" s="16"/>
      <c r="AC6515" s="16"/>
      <c r="AD6515" s="16"/>
      <c r="AE6515" s="16"/>
      <c r="AF6515" s="16"/>
      <c r="AG6515" s="16"/>
      <c r="AH6515" s="16"/>
      <c r="AI6515" s="18">
        <v>359.99</v>
      </c>
      <c r="AJ6515" s="22">
        <v>0</v>
      </c>
      <c r="AK6515" s="22">
        <v>0</v>
      </c>
      <c r="AL6515" s="22">
        <v>0</v>
      </c>
      <c r="AM6515" s="22">
        <v>0</v>
      </c>
      <c r="AN6515" s="22">
        <v>-14.7</v>
      </c>
      <c r="AO6515" s="22">
        <v>0</v>
      </c>
      <c r="AP6515" s="18">
        <f>SUM(AI6515:AO6515)</f>
        <v>345.29</v>
      </c>
    </row>
    <row r="6516" ht="20.35" customHeight="1">
      <c r="A6516" t="s" s="28">
        <v>4632</v>
      </c>
      <c r="B6516" s="15">
        <v>44806</v>
      </c>
      <c r="C6516" s="16"/>
      <c r="D6516" s="16"/>
      <c r="E6516" s="31"/>
      <c r="F6516" s="31"/>
      <c r="G6516" s="16"/>
      <c r="H6516" s="16"/>
      <c r="I6516" s="16"/>
      <c r="J6516" s="16"/>
      <c r="K6516" s="16"/>
      <c r="L6516" s="16"/>
      <c r="M6516" s="16"/>
      <c r="N6516" s="16"/>
      <c r="O6516" s="16"/>
      <c r="P6516" s="16"/>
      <c r="Q6516" s="16"/>
      <c r="R6516" s="16"/>
      <c r="S6516" s="16"/>
      <c r="T6516" s="16"/>
      <c r="U6516" s="16"/>
      <c r="V6516" s="16"/>
      <c r="W6516" s="16"/>
      <c r="X6516" s="17">
        <v>3</v>
      </c>
      <c r="Y6516" s="16"/>
      <c r="Z6516" s="16"/>
      <c r="AA6516" s="16"/>
      <c r="AB6516" s="16"/>
      <c r="AC6516" s="16"/>
      <c r="AD6516" s="16"/>
      <c r="AE6516" s="16"/>
      <c r="AF6516" s="16"/>
      <c r="AG6516" s="16"/>
      <c r="AH6516" s="16"/>
      <c r="AI6516" s="18">
        <v>283.72</v>
      </c>
      <c r="AJ6516" s="22">
        <f>AI6516*-0.029+-0.3</f>
        <v>-8.52788</v>
      </c>
      <c r="AK6516" s="22">
        <v>0</v>
      </c>
      <c r="AL6516" s="22">
        <v>0</v>
      </c>
      <c r="AM6516" s="22">
        <v>0</v>
      </c>
      <c r="AN6516" s="22">
        <v>-10.95</v>
      </c>
      <c r="AO6516" s="22">
        <v>0</v>
      </c>
      <c r="AP6516" s="18">
        <f>SUM(AI6516:AO6516)</f>
        <v>264.24212</v>
      </c>
    </row>
    <row r="6517" ht="20.35" customHeight="1">
      <c r="A6517" t="s" s="28">
        <v>4751</v>
      </c>
      <c r="B6517" s="15">
        <v>44806</v>
      </c>
      <c r="C6517" s="17">
        <v>2</v>
      </c>
      <c r="D6517" s="16"/>
      <c r="E6517" s="59">
        <v>2</v>
      </c>
      <c r="F6517" s="31"/>
      <c r="G6517" s="16"/>
      <c r="H6517" s="16"/>
      <c r="I6517" s="16"/>
      <c r="J6517" s="16"/>
      <c r="K6517" s="16"/>
      <c r="L6517" s="16"/>
      <c r="M6517" s="16"/>
      <c r="N6517" s="16"/>
      <c r="O6517" s="16"/>
      <c r="P6517" s="16"/>
      <c r="Q6517" s="16"/>
      <c r="R6517" s="16"/>
      <c r="S6517" s="16"/>
      <c r="T6517" s="16"/>
      <c r="U6517" s="16"/>
      <c r="V6517" s="16"/>
      <c r="W6517" s="16"/>
      <c r="X6517" s="16"/>
      <c r="Y6517" s="16"/>
      <c r="Z6517" s="16"/>
      <c r="AA6517" s="16"/>
      <c r="AB6517" s="16"/>
      <c r="AC6517" s="16"/>
      <c r="AD6517" s="16"/>
      <c r="AE6517" s="16"/>
      <c r="AF6517" s="16"/>
      <c r="AG6517" s="16"/>
      <c r="AH6517" s="16"/>
      <c r="AI6517" s="18">
        <v>1197.61</v>
      </c>
      <c r="AJ6517" s="22">
        <v>0</v>
      </c>
      <c r="AK6517" s="22">
        <f>AI6517*-0.029+-0.3</f>
        <v>-35.03069</v>
      </c>
      <c r="AL6517" s="22">
        <v>0</v>
      </c>
      <c r="AM6517" s="22">
        <v>0</v>
      </c>
      <c r="AN6517" s="22">
        <v>-13.18</v>
      </c>
      <c r="AO6517" s="22">
        <v>-97.63</v>
      </c>
      <c r="AP6517" s="18">
        <f>SUM(AI6517:AO6517)</f>
        <v>1051.76931</v>
      </c>
    </row>
    <row r="6518" ht="20.35" customHeight="1">
      <c r="A6518" t="s" s="28">
        <v>331</v>
      </c>
      <c r="B6518" s="15">
        <v>44806</v>
      </c>
      <c r="C6518" s="16"/>
      <c r="D6518" s="16"/>
      <c r="E6518" s="31"/>
      <c r="F6518" s="31"/>
      <c r="G6518" s="16"/>
      <c r="H6518" s="16"/>
      <c r="I6518" s="16"/>
      <c r="J6518" s="16"/>
      <c r="K6518" s="16"/>
      <c r="L6518" s="16"/>
      <c r="M6518" s="16"/>
      <c r="N6518" s="16"/>
      <c r="O6518" s="16"/>
      <c r="P6518" s="16"/>
      <c r="Q6518" s="16"/>
      <c r="R6518" s="16"/>
      <c r="S6518" s="16"/>
      <c r="T6518" s="16"/>
      <c r="U6518" s="16"/>
      <c r="V6518" s="16"/>
      <c r="W6518" s="16"/>
      <c r="X6518" s="17">
        <v>1</v>
      </c>
      <c r="Y6518" s="16"/>
      <c r="Z6518" s="16"/>
      <c r="AA6518" s="16"/>
      <c r="AB6518" s="16"/>
      <c r="AC6518" s="16"/>
      <c r="AD6518" s="16"/>
      <c r="AE6518" s="16"/>
      <c r="AF6518" s="16"/>
      <c r="AG6518" s="16"/>
      <c r="AH6518" s="16"/>
      <c r="AI6518" s="18">
        <v>169.98</v>
      </c>
      <c r="AJ6518" s="22">
        <f>AI6518*-0.029+-0.3</f>
        <v>-5.22942</v>
      </c>
      <c r="AK6518" s="22">
        <v>0</v>
      </c>
      <c r="AL6518" s="22">
        <v>0</v>
      </c>
      <c r="AM6518" s="22">
        <v>0</v>
      </c>
      <c r="AN6518" s="22">
        <v>-10.95</v>
      </c>
      <c r="AO6518" s="22">
        <v>0</v>
      </c>
      <c r="AP6518" s="18">
        <f>SUM(AI6518:AO6518)</f>
        <v>153.80058</v>
      </c>
    </row>
    <row r="6519" ht="20.35" customHeight="1">
      <c r="A6519" t="s" s="28">
        <v>4752</v>
      </c>
      <c r="B6519" s="15">
        <v>44806</v>
      </c>
      <c r="C6519" s="17">
        <v>1</v>
      </c>
      <c r="D6519" s="16"/>
      <c r="E6519" s="31"/>
      <c r="F6519" s="31"/>
      <c r="G6519" s="16"/>
      <c r="H6519" s="16"/>
      <c r="I6519" s="16"/>
      <c r="J6519" s="16"/>
      <c r="K6519" s="16"/>
      <c r="L6519" s="16"/>
      <c r="M6519" s="16"/>
      <c r="N6519" s="16"/>
      <c r="O6519" s="16"/>
      <c r="P6519" s="16"/>
      <c r="Q6519" s="16"/>
      <c r="R6519" s="16"/>
      <c r="S6519" s="16"/>
      <c r="T6519" s="16"/>
      <c r="U6519" s="16"/>
      <c r="V6519" s="16"/>
      <c r="W6519" s="16"/>
      <c r="X6519" s="16"/>
      <c r="Y6519" s="16"/>
      <c r="Z6519" s="16"/>
      <c r="AA6519" s="16"/>
      <c r="AB6519" s="16"/>
      <c r="AC6519" s="16"/>
      <c r="AD6519" s="16"/>
      <c r="AE6519" s="16"/>
      <c r="AF6519" s="16"/>
      <c r="AG6519" s="16"/>
      <c r="AH6519" s="16"/>
      <c r="AI6519" s="18">
        <v>381.99</v>
      </c>
      <c r="AJ6519" s="22">
        <v>0</v>
      </c>
      <c r="AK6519" s="22">
        <v>0</v>
      </c>
      <c r="AL6519" s="22">
        <f>AI6519*-0.029-0.3</f>
        <v>-11.37771</v>
      </c>
      <c r="AM6519" s="22">
        <v>0</v>
      </c>
      <c r="AN6519" s="22">
        <v>-13.18</v>
      </c>
      <c r="AO6519" s="22">
        <v>-32</v>
      </c>
      <c r="AP6519" s="18">
        <f>SUM(AI6519:AO6519)</f>
        <v>325.43229</v>
      </c>
    </row>
    <row r="6520" ht="20.35" customHeight="1">
      <c r="A6520" t="s" s="28">
        <v>4753</v>
      </c>
      <c r="B6520" s="15">
        <v>44806</v>
      </c>
      <c r="C6520" s="16"/>
      <c r="D6520" s="16"/>
      <c r="E6520" s="31"/>
      <c r="F6520" s="31"/>
      <c r="G6520" s="16"/>
      <c r="H6520" s="16"/>
      <c r="I6520" s="16"/>
      <c r="J6520" s="16"/>
      <c r="K6520" s="16"/>
      <c r="L6520" s="16"/>
      <c r="M6520" s="16"/>
      <c r="N6520" s="16"/>
      <c r="O6520" s="16"/>
      <c r="P6520" s="16"/>
      <c r="Q6520" s="16"/>
      <c r="R6520" s="16"/>
      <c r="S6520" s="16"/>
      <c r="T6520" s="16"/>
      <c r="U6520" s="16"/>
      <c r="V6520" s="16"/>
      <c r="W6520" s="16"/>
      <c r="X6520" s="16"/>
      <c r="Y6520" s="16"/>
      <c r="Z6520" s="16"/>
      <c r="AA6520" s="17">
        <v>2</v>
      </c>
      <c r="AB6520" s="16"/>
      <c r="AC6520" s="16"/>
      <c r="AD6520" s="16"/>
      <c r="AE6520" s="16"/>
      <c r="AF6520" s="16"/>
      <c r="AG6520" s="16"/>
      <c r="AH6520" s="16"/>
      <c r="AI6520" s="18">
        <v>157.9</v>
      </c>
      <c r="AJ6520" s="22">
        <v>0</v>
      </c>
      <c r="AK6520" s="22">
        <f>AI6520*-0.029+-0.3</f>
        <v>-4.8791</v>
      </c>
      <c r="AL6520" s="22">
        <v>0</v>
      </c>
      <c r="AM6520" s="22">
        <v>0</v>
      </c>
      <c r="AN6520" s="22">
        <v>-19.95</v>
      </c>
      <c r="AO6520" s="22">
        <v>0</v>
      </c>
      <c r="AP6520" s="18">
        <f>SUM(AI6520:AO6520)</f>
        <v>133.0709</v>
      </c>
    </row>
    <row r="6521" ht="20.35" customHeight="1">
      <c r="A6521" t="s" s="28">
        <v>2947</v>
      </c>
      <c r="B6521" s="15">
        <v>44810</v>
      </c>
      <c r="C6521" s="16"/>
      <c r="D6521" s="16"/>
      <c r="E6521" s="31"/>
      <c r="F6521" s="31"/>
      <c r="G6521" s="16"/>
      <c r="H6521" s="16"/>
      <c r="I6521" s="17">
        <v>6</v>
      </c>
      <c r="J6521" s="16"/>
      <c r="K6521" s="16"/>
      <c r="L6521" s="16"/>
      <c r="M6521" s="16"/>
      <c r="N6521" s="16"/>
      <c r="O6521" s="16"/>
      <c r="P6521" s="16"/>
      <c r="Q6521" s="16"/>
      <c r="R6521" s="16"/>
      <c r="S6521" s="16"/>
      <c r="T6521" s="16"/>
      <c r="U6521" s="16"/>
      <c r="V6521" s="16"/>
      <c r="W6521" s="16"/>
      <c r="X6521" s="17">
        <v>4</v>
      </c>
      <c r="Y6521" s="16"/>
      <c r="Z6521" s="16"/>
      <c r="AA6521" s="16"/>
      <c r="AB6521" s="16"/>
      <c r="AC6521" s="16"/>
      <c r="AD6521" s="16"/>
      <c r="AE6521" s="16"/>
      <c r="AF6521" s="16"/>
      <c r="AG6521" s="16"/>
      <c r="AH6521" s="16"/>
      <c r="AI6521" s="18">
        <v>6398.14</v>
      </c>
      <c r="AJ6521" s="22">
        <v>0</v>
      </c>
      <c r="AK6521" s="22">
        <v>0</v>
      </c>
      <c r="AL6521" s="22">
        <v>0</v>
      </c>
      <c r="AM6521" s="22">
        <v>0</v>
      </c>
      <c r="AN6521" s="22">
        <v>-53.77</v>
      </c>
      <c r="AO6521" s="22">
        <v>0</v>
      </c>
      <c r="AP6521" s="18">
        <f>SUM(AI6521:AO6521)</f>
        <v>6344.37</v>
      </c>
    </row>
    <row r="6522" ht="20.35" customHeight="1">
      <c r="A6522" t="s" s="28">
        <v>4754</v>
      </c>
      <c r="B6522" s="15">
        <v>44810</v>
      </c>
      <c r="C6522" s="16"/>
      <c r="D6522" s="16"/>
      <c r="E6522" s="31"/>
      <c r="F6522" s="31"/>
      <c r="G6522" s="16"/>
      <c r="H6522" s="16"/>
      <c r="I6522" s="16"/>
      <c r="J6522" s="16"/>
      <c r="K6522" s="16"/>
      <c r="L6522" s="16"/>
      <c r="M6522" s="16"/>
      <c r="N6522" s="16"/>
      <c r="O6522" s="16"/>
      <c r="P6522" s="16"/>
      <c r="Q6522" s="16"/>
      <c r="R6522" s="16"/>
      <c r="S6522" s="16"/>
      <c r="T6522" s="16"/>
      <c r="U6522" s="16"/>
      <c r="V6522" s="16"/>
      <c r="W6522" s="16"/>
      <c r="X6522" s="17">
        <v>2</v>
      </c>
      <c r="Y6522" s="16"/>
      <c r="Z6522" s="16"/>
      <c r="AA6522" s="16"/>
      <c r="AB6522" s="16"/>
      <c r="AC6522" s="16"/>
      <c r="AD6522" s="16"/>
      <c r="AE6522" s="16"/>
      <c r="AF6522" s="16"/>
      <c r="AG6522" s="16"/>
      <c r="AH6522" s="16"/>
      <c r="AI6522" s="18">
        <v>698.25</v>
      </c>
      <c r="AJ6522" s="22">
        <f>AI6522*-0.029+-0.3</f>
        <v>-20.54925</v>
      </c>
      <c r="AK6522" s="22">
        <v>0</v>
      </c>
      <c r="AL6522" s="22">
        <v>0</v>
      </c>
      <c r="AM6522" s="22">
        <v>0</v>
      </c>
      <c r="AN6522" s="22">
        <v>-27.5</v>
      </c>
      <c r="AO6522" s="22">
        <v>0</v>
      </c>
      <c r="AP6522" s="18">
        <f>SUM(AI6522:AO6522)</f>
        <v>650.20075</v>
      </c>
    </row>
    <row r="6523" ht="20.35" customHeight="1">
      <c r="A6523" t="s" s="28">
        <v>2947</v>
      </c>
      <c r="B6523" s="15">
        <v>44810</v>
      </c>
      <c r="C6523" s="16"/>
      <c r="D6523" s="16"/>
      <c r="E6523" s="31"/>
      <c r="F6523" s="31"/>
      <c r="G6523" s="16"/>
      <c r="H6523" s="16"/>
      <c r="I6523" s="16"/>
      <c r="J6523" s="16"/>
      <c r="K6523" s="16"/>
      <c r="L6523" s="16"/>
      <c r="M6523" s="16"/>
      <c r="N6523" s="16"/>
      <c r="O6523" s="16"/>
      <c r="P6523" s="16"/>
      <c r="Q6523" s="16"/>
      <c r="R6523" s="16"/>
      <c r="S6523" s="16"/>
      <c r="T6523" s="16"/>
      <c r="U6523" s="16"/>
      <c r="V6523" s="16"/>
      <c r="W6523" s="16"/>
      <c r="X6523" s="16"/>
      <c r="Y6523" s="16"/>
      <c r="Z6523" s="16"/>
      <c r="AA6523" s="16"/>
      <c r="AB6523" s="16"/>
      <c r="AC6523" s="16"/>
      <c r="AD6523" s="16"/>
      <c r="AE6523" s="16"/>
      <c r="AF6523" s="16"/>
      <c r="AG6523" s="16"/>
      <c r="AH6523" s="16"/>
      <c r="AI6523" s="18">
        <v>6725.52</v>
      </c>
      <c r="AJ6523" s="22">
        <v>0</v>
      </c>
      <c r="AK6523" s="22">
        <v>0</v>
      </c>
      <c r="AL6523" s="22">
        <v>0</v>
      </c>
      <c r="AM6523" s="22">
        <v>0</v>
      </c>
      <c r="AN6523" s="22">
        <v>-165</v>
      </c>
      <c r="AO6523" s="22">
        <v>0</v>
      </c>
      <c r="AP6523" s="18">
        <f>SUM(AI6523:AO6523)</f>
        <v>6560.52</v>
      </c>
    </row>
    <row r="6524" ht="20.35" customHeight="1">
      <c r="A6524" t="s" s="28">
        <v>2947</v>
      </c>
      <c r="B6524" s="15">
        <v>44810</v>
      </c>
      <c r="C6524" s="16"/>
      <c r="D6524" s="16"/>
      <c r="E6524" s="31"/>
      <c r="F6524" s="31"/>
      <c r="G6524" s="16"/>
      <c r="H6524" s="16"/>
      <c r="I6524" s="16"/>
      <c r="J6524" s="16"/>
      <c r="K6524" s="16"/>
      <c r="L6524" s="16"/>
      <c r="M6524" s="16"/>
      <c r="N6524" s="16"/>
      <c r="O6524" s="16"/>
      <c r="P6524" s="16"/>
      <c r="Q6524" s="16"/>
      <c r="R6524" s="16"/>
      <c r="S6524" s="16"/>
      <c r="T6524" s="16"/>
      <c r="U6524" s="16"/>
      <c r="V6524" s="16"/>
      <c r="W6524" s="16"/>
      <c r="X6524" s="16"/>
      <c r="Y6524" s="16"/>
      <c r="Z6524" s="16"/>
      <c r="AA6524" s="16"/>
      <c r="AB6524" s="16"/>
      <c r="AC6524" s="16"/>
      <c r="AD6524" s="16"/>
      <c r="AE6524" s="16"/>
      <c r="AF6524" s="16"/>
      <c r="AG6524" s="16"/>
      <c r="AH6524" s="16"/>
      <c r="AI6524" s="18">
        <v>14428</v>
      </c>
      <c r="AJ6524" s="22">
        <v>0</v>
      </c>
      <c r="AK6524" s="22">
        <v>0</v>
      </c>
      <c r="AL6524" s="22">
        <v>0</v>
      </c>
      <c r="AM6524" s="22">
        <v>0</v>
      </c>
      <c r="AN6524" s="22">
        <v>0</v>
      </c>
      <c r="AO6524" s="22">
        <v>0</v>
      </c>
      <c r="AP6524" s="18">
        <f>SUM(AI6524:AO6524)</f>
        <v>14428</v>
      </c>
    </row>
    <row r="6525" ht="20.35" customHeight="1">
      <c r="A6525" t="s" s="28">
        <v>3322</v>
      </c>
      <c r="B6525" s="15">
        <v>44810</v>
      </c>
      <c r="C6525" s="16"/>
      <c r="D6525" s="16"/>
      <c r="E6525" s="31"/>
      <c r="F6525" s="31"/>
      <c r="G6525" s="16"/>
      <c r="H6525" s="16"/>
      <c r="I6525" s="16"/>
      <c r="J6525" s="16"/>
      <c r="K6525" s="16"/>
      <c r="L6525" s="16"/>
      <c r="M6525" s="16"/>
      <c r="N6525" s="16"/>
      <c r="O6525" s="16"/>
      <c r="P6525" s="16"/>
      <c r="Q6525" s="16"/>
      <c r="R6525" s="16"/>
      <c r="S6525" s="16"/>
      <c r="T6525" s="16"/>
      <c r="U6525" s="16"/>
      <c r="V6525" s="16"/>
      <c r="W6525" s="16"/>
      <c r="X6525" s="17">
        <v>2</v>
      </c>
      <c r="Y6525" s="16"/>
      <c r="Z6525" s="16"/>
      <c r="AA6525" s="16"/>
      <c r="AB6525" s="16"/>
      <c r="AC6525" s="16"/>
      <c r="AD6525" s="16"/>
      <c r="AE6525" s="16"/>
      <c r="AF6525" s="16"/>
      <c r="AG6525" s="16"/>
      <c r="AH6525" s="16"/>
      <c r="AI6525" s="18">
        <v>349.61</v>
      </c>
      <c r="AJ6525" s="22">
        <f>AI6525*-0.029+-0.3</f>
        <v>-10.43869</v>
      </c>
      <c r="AK6525" s="22">
        <v>0</v>
      </c>
      <c r="AL6525" s="22">
        <v>0</v>
      </c>
      <c r="AM6525" s="22">
        <v>0</v>
      </c>
      <c r="AN6525" s="22">
        <v>-10.95</v>
      </c>
      <c r="AO6525" s="22">
        <v>0</v>
      </c>
      <c r="AP6525" s="18">
        <f>SUM(AI6525:AO6525)</f>
        <v>328.22131</v>
      </c>
    </row>
    <row r="6526" ht="20.35" customHeight="1">
      <c r="A6526" t="s" s="28">
        <v>4733</v>
      </c>
      <c r="B6526" s="15">
        <v>44810</v>
      </c>
      <c r="C6526" s="17">
        <v>1</v>
      </c>
      <c r="D6526" s="16"/>
      <c r="E6526" s="31"/>
      <c r="F6526" s="31"/>
      <c r="G6526" s="16"/>
      <c r="H6526" s="16"/>
      <c r="I6526" s="16"/>
      <c r="J6526" s="16"/>
      <c r="K6526" s="16"/>
      <c r="L6526" s="16"/>
      <c r="M6526" s="16"/>
      <c r="N6526" s="16"/>
      <c r="O6526" s="16"/>
      <c r="P6526" s="16"/>
      <c r="Q6526" s="16"/>
      <c r="R6526" s="16"/>
      <c r="S6526" s="16"/>
      <c r="T6526" s="16"/>
      <c r="U6526" s="16"/>
      <c r="V6526" s="16"/>
      <c r="W6526" s="16"/>
      <c r="X6526" s="16"/>
      <c r="Y6526" s="16"/>
      <c r="Z6526" s="16"/>
      <c r="AA6526" s="16"/>
      <c r="AB6526" s="16"/>
      <c r="AC6526" s="16"/>
      <c r="AD6526" s="16"/>
      <c r="AE6526" s="16"/>
      <c r="AF6526" s="16"/>
      <c r="AG6526" s="16"/>
      <c r="AH6526" s="16"/>
      <c r="AI6526" s="18">
        <v>349.99</v>
      </c>
      <c r="AJ6526" s="22">
        <f>AI6526*-0.029+-0.3</f>
        <v>-10.44971</v>
      </c>
      <c r="AK6526" s="22">
        <v>0</v>
      </c>
      <c r="AL6526" s="22">
        <v>0</v>
      </c>
      <c r="AM6526" s="22">
        <v>0</v>
      </c>
      <c r="AN6526" s="22">
        <v>-13.23</v>
      </c>
      <c r="AO6526" s="22">
        <v>0</v>
      </c>
      <c r="AP6526" s="18">
        <f>SUM(AI6526:AO6526)</f>
        <v>326.31029</v>
      </c>
    </row>
    <row r="6527" ht="20.35" customHeight="1">
      <c r="A6527" t="s" s="28">
        <v>4755</v>
      </c>
      <c r="B6527" s="15">
        <v>44810</v>
      </c>
      <c r="C6527" s="17">
        <v>1</v>
      </c>
      <c r="D6527" s="16"/>
      <c r="E6527" s="59">
        <v>1</v>
      </c>
      <c r="F6527" s="31"/>
      <c r="G6527" s="16"/>
      <c r="H6527" s="16"/>
      <c r="I6527" s="16"/>
      <c r="J6527" s="16"/>
      <c r="K6527" s="16"/>
      <c r="L6527" s="16"/>
      <c r="M6527" s="16"/>
      <c r="N6527" s="16"/>
      <c r="O6527" s="16"/>
      <c r="P6527" s="16"/>
      <c r="Q6527" s="16"/>
      <c r="R6527" s="16"/>
      <c r="S6527" s="16"/>
      <c r="T6527" s="16"/>
      <c r="U6527" s="16"/>
      <c r="V6527" s="16"/>
      <c r="W6527" s="16"/>
      <c r="X6527" s="31"/>
      <c r="Y6527" s="16"/>
      <c r="Z6527" s="16"/>
      <c r="AA6527" s="16"/>
      <c r="AB6527" s="16"/>
      <c r="AC6527" s="16"/>
      <c r="AD6527" s="16"/>
      <c r="AE6527" s="16"/>
      <c r="AF6527" s="16"/>
      <c r="AG6527" s="16"/>
      <c r="AH6527" s="16"/>
      <c r="AI6527" s="18">
        <v>599.5</v>
      </c>
      <c r="AJ6527" s="22">
        <f>AI6527*-0.029+-0.3</f>
        <v>-17.6855</v>
      </c>
      <c r="AK6527" s="22">
        <v>0</v>
      </c>
      <c r="AL6527" s="22">
        <v>0</v>
      </c>
      <c r="AM6527" s="22">
        <v>0</v>
      </c>
      <c r="AN6527" s="22">
        <v>-10.56</v>
      </c>
      <c r="AO6527" s="22">
        <v>-49.51</v>
      </c>
      <c r="AP6527" s="18">
        <f>SUM(AI6527:AO6527)</f>
        <v>521.7445</v>
      </c>
    </row>
    <row r="6528" ht="20.35" customHeight="1">
      <c r="A6528" t="s" s="28">
        <v>4756</v>
      </c>
      <c r="B6528" s="15">
        <v>44810</v>
      </c>
      <c r="C6528" s="16"/>
      <c r="D6528" s="16"/>
      <c r="E6528" s="31"/>
      <c r="F6528" s="31"/>
      <c r="G6528" s="16"/>
      <c r="H6528" s="16"/>
      <c r="I6528" s="16"/>
      <c r="J6528" s="16"/>
      <c r="K6528" s="16"/>
      <c r="L6528" s="16"/>
      <c r="M6528" s="16"/>
      <c r="N6528" s="16"/>
      <c r="O6528" s="16"/>
      <c r="P6528" s="16"/>
      <c r="Q6528" s="16"/>
      <c r="R6528" s="16"/>
      <c r="S6528" s="16"/>
      <c r="T6528" s="16"/>
      <c r="U6528" s="16"/>
      <c r="V6528" s="16"/>
      <c r="W6528" s="16"/>
      <c r="X6528" s="17">
        <v>1</v>
      </c>
      <c r="Y6528" s="16"/>
      <c r="Z6528" s="16"/>
      <c r="AA6528" s="16"/>
      <c r="AB6528" s="16"/>
      <c r="AC6528" s="16"/>
      <c r="AD6528" s="16"/>
      <c r="AE6528" s="16"/>
      <c r="AF6528" s="16"/>
      <c r="AG6528" s="16"/>
      <c r="AH6528" s="16"/>
      <c r="AI6528" s="18">
        <v>164.5</v>
      </c>
      <c r="AJ6528" s="22">
        <v>0</v>
      </c>
      <c r="AK6528" s="22">
        <v>0</v>
      </c>
      <c r="AL6528" s="22">
        <f>AI6528*-0.029-0.3</f>
        <v>-5.0705</v>
      </c>
      <c r="AM6528" s="22">
        <v>0</v>
      </c>
      <c r="AN6528" s="22">
        <v>-10.95</v>
      </c>
      <c r="AO6528" s="22">
        <v>-14.51</v>
      </c>
      <c r="AP6528" s="18">
        <f>SUM(AI6528:AO6528)</f>
        <v>133.9695</v>
      </c>
    </row>
    <row r="6529" ht="20.35" customHeight="1">
      <c r="A6529" t="s" s="28">
        <v>4757</v>
      </c>
      <c r="B6529" s="15">
        <v>44810</v>
      </c>
      <c r="C6529" s="17">
        <v>1</v>
      </c>
      <c r="D6529" s="16"/>
      <c r="E6529" s="31"/>
      <c r="F6529" s="31"/>
      <c r="G6529" s="16"/>
      <c r="H6529" s="16"/>
      <c r="I6529" s="16"/>
      <c r="J6529" s="16"/>
      <c r="K6529" s="16"/>
      <c r="L6529" s="16"/>
      <c r="M6529" s="16"/>
      <c r="N6529" s="16"/>
      <c r="O6529" s="16"/>
      <c r="P6529" s="16"/>
      <c r="Q6529" s="16"/>
      <c r="R6529" s="16"/>
      <c r="S6529" s="16"/>
      <c r="T6529" s="16"/>
      <c r="U6529" s="16"/>
      <c r="V6529" s="16"/>
      <c r="W6529" s="16"/>
      <c r="X6529" s="16"/>
      <c r="Y6529" s="16"/>
      <c r="Z6529" s="16"/>
      <c r="AA6529" s="16"/>
      <c r="AB6529" s="16"/>
      <c r="AC6529" s="16"/>
      <c r="AD6529" s="16"/>
      <c r="AE6529" s="16"/>
      <c r="AF6529" s="16"/>
      <c r="AG6529" s="16"/>
      <c r="AH6529" s="16"/>
      <c r="AI6529" s="18">
        <v>479.83</v>
      </c>
      <c r="AJ6529" s="22">
        <f>AI6529*-0.029+-0.3</f>
        <v>-14.21507</v>
      </c>
      <c r="AK6529" s="22">
        <v>0</v>
      </c>
      <c r="AL6529" s="22">
        <v>0</v>
      </c>
      <c r="AM6529" s="22">
        <v>0</v>
      </c>
      <c r="AN6529" s="22">
        <v>-57.87</v>
      </c>
      <c r="AO6529" s="22">
        <v>0</v>
      </c>
      <c r="AP6529" s="18">
        <f>SUM(AI6529:AO6529)</f>
        <v>407.74493</v>
      </c>
    </row>
    <row r="6530" ht="20.35" customHeight="1">
      <c r="A6530" t="s" s="28">
        <v>4758</v>
      </c>
      <c r="B6530" s="15">
        <v>44811</v>
      </c>
      <c r="C6530" s="16"/>
      <c r="D6530" s="16"/>
      <c r="E6530" s="31"/>
      <c r="F6530" s="31"/>
      <c r="G6530" s="16"/>
      <c r="H6530" s="16"/>
      <c r="I6530" s="16"/>
      <c r="J6530" s="16"/>
      <c r="K6530" s="16"/>
      <c r="L6530" s="16"/>
      <c r="M6530" s="16"/>
      <c r="N6530" s="16"/>
      <c r="O6530" s="16"/>
      <c r="P6530" s="16"/>
      <c r="Q6530" s="16"/>
      <c r="R6530" s="16"/>
      <c r="S6530" s="16"/>
      <c r="T6530" s="16"/>
      <c r="U6530" s="16"/>
      <c r="V6530" s="16"/>
      <c r="W6530" s="16"/>
      <c r="X6530" s="17">
        <v>1</v>
      </c>
      <c r="Y6530" s="16"/>
      <c r="Z6530" s="16"/>
      <c r="AA6530" s="16"/>
      <c r="AB6530" s="16"/>
      <c r="AC6530" s="16"/>
      <c r="AD6530" s="16"/>
      <c r="AE6530" s="16"/>
      <c r="AF6530" s="16"/>
      <c r="AG6530" s="16"/>
      <c r="AH6530" s="16"/>
      <c r="AI6530" s="18">
        <v>155.1</v>
      </c>
      <c r="AJ6530" s="22">
        <v>0</v>
      </c>
      <c r="AK6530" s="22">
        <v>0</v>
      </c>
      <c r="AL6530" s="22">
        <f>AI6530*-0.029-0.3</f>
        <v>-4.7979</v>
      </c>
      <c r="AM6530" s="22">
        <v>0</v>
      </c>
      <c r="AN6530" s="22">
        <v>-10.95</v>
      </c>
      <c r="AO6530" s="22">
        <v>0</v>
      </c>
      <c r="AP6530" s="18">
        <f>SUM(AI6530:AO6530)</f>
        <v>139.3521</v>
      </c>
    </row>
    <row r="6531" ht="20.35" customHeight="1">
      <c r="A6531" t="s" s="28">
        <v>4759</v>
      </c>
      <c r="B6531" s="15">
        <v>44811</v>
      </c>
      <c r="C6531" s="16"/>
      <c r="D6531" s="16"/>
      <c r="E6531" s="31"/>
      <c r="F6531" s="31"/>
      <c r="G6531" s="16"/>
      <c r="H6531" s="16"/>
      <c r="I6531" s="16"/>
      <c r="J6531" s="16"/>
      <c r="K6531" s="16"/>
      <c r="L6531" s="16"/>
      <c r="M6531" s="16"/>
      <c r="N6531" s="16"/>
      <c r="O6531" s="16"/>
      <c r="P6531" s="16"/>
      <c r="Q6531" s="16"/>
      <c r="R6531" s="16"/>
      <c r="S6531" s="16"/>
      <c r="T6531" s="16"/>
      <c r="U6531" s="16"/>
      <c r="V6531" s="16"/>
      <c r="W6531" s="16"/>
      <c r="X6531" s="17">
        <v>4</v>
      </c>
      <c r="Y6531" s="16"/>
      <c r="Z6531" s="16"/>
      <c r="AA6531" s="16"/>
      <c r="AB6531" s="16"/>
      <c r="AC6531" s="16"/>
      <c r="AD6531" s="16"/>
      <c r="AE6531" s="16"/>
      <c r="AF6531" s="16"/>
      <c r="AG6531" s="16"/>
      <c r="AH6531" s="16"/>
      <c r="AI6531" s="18">
        <v>999.96</v>
      </c>
      <c r="AJ6531" s="22">
        <f>AI6531*-0.029+-0.3</f>
        <v>-29.29884</v>
      </c>
      <c r="AK6531" s="22">
        <v>0</v>
      </c>
      <c r="AL6531" s="22">
        <v>0</v>
      </c>
      <c r="AM6531" s="22">
        <v>0</v>
      </c>
      <c r="AN6531" s="22">
        <v>-25.43</v>
      </c>
      <c r="AO6531" s="22">
        <v>0</v>
      </c>
      <c r="AP6531" s="18">
        <f>SUM(AI6531:AO6531)</f>
        <v>945.23116</v>
      </c>
    </row>
    <row r="6532" ht="20.35" customHeight="1">
      <c r="A6532" t="s" s="28">
        <v>4760</v>
      </c>
      <c r="B6532" s="15">
        <v>44811</v>
      </c>
      <c r="C6532" s="16"/>
      <c r="D6532" s="16"/>
      <c r="E6532" s="31"/>
      <c r="F6532" s="31"/>
      <c r="G6532" s="16"/>
      <c r="H6532" s="16"/>
      <c r="I6532" s="16"/>
      <c r="J6532" s="16"/>
      <c r="K6532" s="16"/>
      <c r="L6532" s="16"/>
      <c r="M6532" s="16"/>
      <c r="N6532" s="16"/>
      <c r="O6532" s="16"/>
      <c r="P6532" s="16"/>
      <c r="Q6532" s="16"/>
      <c r="R6532" s="16"/>
      <c r="S6532" s="16"/>
      <c r="T6532" s="16"/>
      <c r="U6532" s="16"/>
      <c r="V6532" s="16"/>
      <c r="W6532" s="16"/>
      <c r="X6532" s="16"/>
      <c r="Y6532" s="16"/>
      <c r="Z6532" s="16"/>
      <c r="AA6532" s="16"/>
      <c r="AB6532" s="16"/>
      <c r="AC6532" s="16"/>
      <c r="AD6532" s="16"/>
      <c r="AE6532" s="16"/>
      <c r="AF6532" s="16"/>
      <c r="AG6532" s="16"/>
      <c r="AH6532" s="16"/>
      <c r="AI6532" s="18">
        <v>82.48999999999999</v>
      </c>
      <c r="AJ6532" s="22">
        <f>AI6532*-0.029+-0.3</f>
        <v>-2.69221</v>
      </c>
      <c r="AK6532" s="22">
        <v>0</v>
      </c>
      <c r="AL6532" s="22">
        <v>0</v>
      </c>
      <c r="AM6532" s="22">
        <v>0</v>
      </c>
      <c r="AN6532" s="22">
        <v>-16.06</v>
      </c>
      <c r="AO6532" s="22">
        <v>-6.63</v>
      </c>
      <c r="AP6532" s="18">
        <f>SUM(AI6532:AO6532)</f>
        <v>57.10779</v>
      </c>
    </row>
    <row r="6533" ht="20.35" customHeight="1">
      <c r="A6533" t="s" s="28">
        <v>4511</v>
      </c>
      <c r="B6533" s="15">
        <v>44811</v>
      </c>
      <c r="C6533" s="16"/>
      <c r="D6533" s="16"/>
      <c r="E6533" s="31"/>
      <c r="F6533" s="31"/>
      <c r="G6533" s="16"/>
      <c r="H6533" s="16"/>
      <c r="I6533" s="16"/>
      <c r="J6533" s="16"/>
      <c r="K6533" s="16"/>
      <c r="L6533" s="16"/>
      <c r="M6533" s="16"/>
      <c r="N6533" s="16"/>
      <c r="O6533" s="16"/>
      <c r="P6533" s="16"/>
      <c r="Q6533" s="16"/>
      <c r="R6533" s="16"/>
      <c r="S6533" s="16"/>
      <c r="T6533" s="16"/>
      <c r="U6533" s="16"/>
      <c r="V6533" s="16"/>
      <c r="W6533" s="16"/>
      <c r="X6533" s="17">
        <v>2</v>
      </c>
      <c r="Y6533" s="16"/>
      <c r="Z6533" s="16"/>
      <c r="AA6533" s="16"/>
      <c r="AB6533" s="16"/>
      <c r="AC6533" s="16"/>
      <c r="AD6533" s="16"/>
      <c r="AE6533" s="16"/>
      <c r="AF6533" s="16"/>
      <c r="AG6533" s="16"/>
      <c r="AH6533" s="16"/>
      <c r="AI6533" s="18">
        <v>399.98</v>
      </c>
      <c r="AJ6533" s="22">
        <f>AI6533*-0.029+-0.3</f>
        <v>-11.89942</v>
      </c>
      <c r="AK6533" s="22">
        <v>0</v>
      </c>
      <c r="AL6533" s="22">
        <v>0</v>
      </c>
      <c r="AM6533" s="22">
        <v>0</v>
      </c>
      <c r="AN6533" s="22">
        <v>-10.43</v>
      </c>
      <c r="AO6533" s="22">
        <v>0</v>
      </c>
      <c r="AP6533" s="18">
        <f>SUM(AI6533:AO6533)</f>
        <v>377.65058</v>
      </c>
    </row>
    <row r="6534" ht="20.35" customHeight="1">
      <c r="A6534" t="s" s="28">
        <v>4761</v>
      </c>
      <c r="B6534" s="15">
        <v>44811</v>
      </c>
      <c r="C6534" s="17">
        <v>1</v>
      </c>
      <c r="D6534" s="16"/>
      <c r="E6534" s="59">
        <v>2</v>
      </c>
      <c r="F6534" s="31"/>
      <c r="G6534" s="16"/>
      <c r="H6534" s="16"/>
      <c r="I6534" s="16"/>
      <c r="J6534" s="16"/>
      <c r="K6534" s="16"/>
      <c r="L6534" s="16"/>
      <c r="M6534" s="16"/>
      <c r="N6534" s="16"/>
      <c r="O6534" s="16"/>
      <c r="P6534" s="16"/>
      <c r="Q6534" s="16"/>
      <c r="R6534" s="16"/>
      <c r="S6534" s="16"/>
      <c r="T6534" s="16"/>
      <c r="U6534" s="16"/>
      <c r="V6534" s="16"/>
      <c r="W6534" s="16"/>
      <c r="X6534" s="17">
        <v>2</v>
      </c>
      <c r="Y6534" s="16"/>
      <c r="Z6534" s="16"/>
      <c r="AA6534" s="16"/>
      <c r="AB6534" s="16"/>
      <c r="AC6534" s="16"/>
      <c r="AD6534" s="16"/>
      <c r="AE6534" s="16"/>
      <c r="AF6534" s="16"/>
      <c r="AG6534" s="16"/>
      <c r="AH6534" s="16"/>
      <c r="AI6534" s="18">
        <v>1119.96</v>
      </c>
      <c r="AJ6534" s="22">
        <f>AI6534*-0.029+-0.3</f>
        <v>-32.77884</v>
      </c>
      <c r="AK6534" s="22">
        <v>0</v>
      </c>
      <c r="AL6534" s="22">
        <v>0</v>
      </c>
      <c r="AM6534" s="22">
        <v>0</v>
      </c>
      <c r="AN6534" s="22">
        <v>-29.32</v>
      </c>
      <c r="AO6534" s="22">
        <v>0</v>
      </c>
      <c r="AP6534" s="18">
        <f>SUM(AI6534:AO6534)</f>
        <v>1057.86116</v>
      </c>
    </row>
    <row r="6535" ht="20.35" customHeight="1">
      <c r="A6535" t="s" s="28">
        <v>3937</v>
      </c>
      <c r="B6535" s="15">
        <v>44811</v>
      </c>
      <c r="C6535" s="16"/>
      <c r="D6535" s="16"/>
      <c r="E6535" s="31"/>
      <c r="F6535" s="31"/>
      <c r="G6535" s="16"/>
      <c r="H6535" s="16"/>
      <c r="I6535" s="16"/>
      <c r="J6535" s="16"/>
      <c r="K6535" s="16"/>
      <c r="L6535" s="16"/>
      <c r="M6535" s="16"/>
      <c r="N6535" s="16"/>
      <c r="O6535" s="16"/>
      <c r="P6535" s="16"/>
      <c r="Q6535" s="16"/>
      <c r="R6535" s="16"/>
      <c r="S6535" s="16"/>
      <c r="T6535" s="16"/>
      <c r="U6535" s="16"/>
      <c r="V6535" s="16"/>
      <c r="W6535" s="16"/>
      <c r="X6535" s="17">
        <v>1</v>
      </c>
      <c r="Y6535" s="16"/>
      <c r="Z6535" s="16"/>
      <c r="AA6535" s="16"/>
      <c r="AB6535" s="16"/>
      <c r="AC6535" s="16"/>
      <c r="AD6535" s="16"/>
      <c r="AE6535" s="16"/>
      <c r="AF6535" s="16"/>
      <c r="AG6535" s="16"/>
      <c r="AH6535" s="16"/>
      <c r="AI6535" s="18">
        <v>124.98</v>
      </c>
      <c r="AJ6535" s="22">
        <f>AI6535*-0.029+-0.3</f>
        <v>-3.92442</v>
      </c>
      <c r="AK6535" s="22">
        <v>0</v>
      </c>
      <c r="AL6535" s="22">
        <v>0</v>
      </c>
      <c r="AM6535" s="22">
        <v>0</v>
      </c>
      <c r="AN6535" s="22">
        <v>-10.95</v>
      </c>
      <c r="AO6535" s="22">
        <v>0</v>
      </c>
      <c r="AP6535" s="18">
        <f>SUM(AI6535:AO6535)</f>
        <v>110.10558</v>
      </c>
    </row>
    <row r="6536" ht="20.35" customHeight="1">
      <c r="A6536" t="s" s="28">
        <v>4756</v>
      </c>
      <c r="B6536" s="15">
        <v>44811</v>
      </c>
      <c r="C6536" s="16"/>
      <c r="D6536" s="16"/>
      <c r="E6536" s="31"/>
      <c r="F6536" s="31"/>
      <c r="G6536" s="16"/>
      <c r="H6536" s="16"/>
      <c r="I6536" s="16"/>
      <c r="J6536" s="16"/>
      <c r="K6536" s="16"/>
      <c r="L6536" s="16"/>
      <c r="M6536" s="16"/>
      <c r="N6536" s="16"/>
      <c r="O6536" s="16"/>
      <c r="P6536" s="16"/>
      <c r="Q6536" s="16"/>
      <c r="R6536" s="16"/>
      <c r="S6536" s="16"/>
      <c r="T6536" s="16"/>
      <c r="U6536" s="16"/>
      <c r="V6536" s="16"/>
      <c r="W6536" s="16"/>
      <c r="X6536" s="17">
        <v>3</v>
      </c>
      <c r="Y6536" s="16"/>
      <c r="Z6536" s="16"/>
      <c r="AA6536" s="16"/>
      <c r="AB6536" s="16"/>
      <c r="AC6536" s="16"/>
      <c r="AD6536" s="16"/>
      <c r="AE6536" s="16"/>
      <c r="AF6536" s="16"/>
      <c r="AG6536" s="16"/>
      <c r="AH6536" s="16"/>
      <c r="AI6536" s="18">
        <v>380.59</v>
      </c>
      <c r="AJ6536" s="22">
        <v>0</v>
      </c>
      <c r="AK6536" s="22">
        <f>AI6536*-0.029+-0.3</f>
        <v>-11.33711</v>
      </c>
      <c r="AL6536" s="22">
        <v>0</v>
      </c>
      <c r="AM6536" s="22">
        <v>0</v>
      </c>
      <c r="AN6536" s="22">
        <v>-13.23</v>
      </c>
      <c r="AO6536" s="22">
        <v>-30.62</v>
      </c>
      <c r="AP6536" s="18">
        <f>SUM(AI6536:AO6536)</f>
        <v>325.40289</v>
      </c>
    </row>
    <row r="6537" ht="20.35" customHeight="1">
      <c r="A6537" t="s" s="28">
        <v>802</v>
      </c>
      <c r="B6537" s="15">
        <v>44811</v>
      </c>
      <c r="C6537" s="16"/>
      <c r="D6537" s="16"/>
      <c r="E6537" s="31"/>
      <c r="F6537" s="31"/>
      <c r="G6537" s="16"/>
      <c r="H6537" s="16"/>
      <c r="I6537" s="16"/>
      <c r="J6537" s="16"/>
      <c r="K6537" s="16"/>
      <c r="L6537" s="16"/>
      <c r="M6537" s="16"/>
      <c r="N6537" s="16"/>
      <c r="O6537" s="16"/>
      <c r="P6537" s="16"/>
      <c r="Q6537" s="16"/>
      <c r="R6537" s="16"/>
      <c r="S6537" s="16"/>
      <c r="T6537" s="16"/>
      <c r="U6537" s="16"/>
      <c r="V6537" s="16"/>
      <c r="W6537" s="16"/>
      <c r="X6537" s="17">
        <v>48</v>
      </c>
      <c r="Y6537" s="17">
        <v>12</v>
      </c>
      <c r="Z6537" s="16"/>
      <c r="AA6537" s="16"/>
      <c r="AB6537" s="16"/>
      <c r="AC6537" s="16"/>
      <c r="AD6537" s="16"/>
      <c r="AE6537" s="16"/>
      <c r="AF6537" s="16"/>
      <c r="AG6537" s="16"/>
      <c r="AH6537" s="16"/>
      <c r="AI6537" s="18">
        <v>9870.76</v>
      </c>
      <c r="AJ6537" s="22">
        <v>0</v>
      </c>
      <c r="AK6537" s="22">
        <v>0</v>
      </c>
      <c r="AL6537" s="22">
        <v>0</v>
      </c>
      <c r="AM6537" s="22">
        <v>0</v>
      </c>
      <c r="AN6537" s="22">
        <v>-305.08</v>
      </c>
      <c r="AO6537" s="22">
        <v>0</v>
      </c>
      <c r="AP6537" s="18">
        <f>SUM(AI6537:AO6537)</f>
        <v>9565.68</v>
      </c>
    </row>
    <row r="6538" ht="20.35" customHeight="1">
      <c r="A6538" t="s" s="28">
        <v>4762</v>
      </c>
      <c r="B6538" s="15">
        <v>44812</v>
      </c>
      <c r="C6538" s="17">
        <v>1</v>
      </c>
      <c r="D6538" s="16"/>
      <c r="E6538" s="31"/>
      <c r="F6538" s="31"/>
      <c r="G6538" s="16"/>
      <c r="H6538" s="16"/>
      <c r="I6538" s="16"/>
      <c r="J6538" s="16"/>
      <c r="K6538" s="16"/>
      <c r="L6538" s="16"/>
      <c r="M6538" s="16"/>
      <c r="N6538" s="16"/>
      <c r="O6538" s="16"/>
      <c r="P6538" s="16"/>
      <c r="Q6538" s="16"/>
      <c r="R6538" s="16"/>
      <c r="S6538" s="16"/>
      <c r="T6538" s="16"/>
      <c r="U6538" s="16"/>
      <c r="V6538" s="16"/>
      <c r="W6538" s="16"/>
      <c r="X6538" s="16"/>
      <c r="Y6538" s="16"/>
      <c r="Z6538" s="16"/>
      <c r="AA6538" s="16"/>
      <c r="AB6538" s="16"/>
      <c r="AC6538" s="16"/>
      <c r="AD6538" s="16"/>
      <c r="AE6538" s="16"/>
      <c r="AF6538" s="16"/>
      <c r="AG6538" s="16"/>
      <c r="AH6538" s="16"/>
      <c r="AI6538" s="18">
        <v>399.99</v>
      </c>
      <c r="AJ6538" s="22">
        <f>AI6538*-0.029+-0.3</f>
        <v>-11.89971</v>
      </c>
      <c r="AK6538" s="22">
        <v>0</v>
      </c>
      <c r="AL6538" s="22">
        <v>0</v>
      </c>
      <c r="AM6538" s="22">
        <v>0</v>
      </c>
      <c r="AN6538" s="22">
        <v>-11.28</v>
      </c>
      <c r="AO6538" s="22">
        <v>0</v>
      </c>
      <c r="AP6538" s="18">
        <f>SUM(AI6538:AO6538)</f>
        <v>376.81029</v>
      </c>
    </row>
    <row r="6539" ht="20.35" customHeight="1">
      <c r="A6539" t="s" s="28">
        <v>4606</v>
      </c>
      <c r="B6539" s="15">
        <v>44812</v>
      </c>
      <c r="C6539" s="17">
        <v>1</v>
      </c>
      <c r="D6539" s="16"/>
      <c r="E6539" s="59">
        <v>1</v>
      </c>
      <c r="F6539" s="31"/>
      <c r="G6539" s="16"/>
      <c r="H6539" s="16"/>
      <c r="I6539" s="16"/>
      <c r="J6539" s="16"/>
      <c r="K6539" s="16"/>
      <c r="L6539" s="16"/>
      <c r="M6539" s="16"/>
      <c r="N6539" s="16"/>
      <c r="O6539" s="16"/>
      <c r="P6539" s="16"/>
      <c r="Q6539" s="16"/>
      <c r="R6539" s="16"/>
      <c r="S6539" s="16"/>
      <c r="T6539" s="16"/>
      <c r="U6539" s="16"/>
      <c r="V6539" s="16"/>
      <c r="W6539" s="16"/>
      <c r="X6539" s="16"/>
      <c r="Y6539" s="16"/>
      <c r="Z6539" s="16"/>
      <c r="AA6539" s="16"/>
      <c r="AB6539" s="16"/>
      <c r="AC6539" s="16"/>
      <c r="AD6539" s="16"/>
      <c r="AE6539" s="16"/>
      <c r="AF6539" s="16"/>
      <c r="AG6539" s="16"/>
      <c r="AH6539" s="16"/>
      <c r="AI6539" s="18">
        <v>300</v>
      </c>
      <c r="AJ6539" s="22">
        <v>0</v>
      </c>
      <c r="AK6539" s="22">
        <f>AI6539*-0.029+-0.3</f>
        <v>-9</v>
      </c>
      <c r="AL6539" s="22">
        <v>0</v>
      </c>
      <c r="AM6539" s="22">
        <v>0</v>
      </c>
      <c r="AN6539" s="22">
        <v>-19.98</v>
      </c>
      <c r="AO6539" s="22">
        <v>0</v>
      </c>
      <c r="AP6539" s="18">
        <f>SUM(AI6539:AO6539)</f>
        <v>271.02</v>
      </c>
    </row>
    <row r="6540" ht="20.35" customHeight="1">
      <c r="A6540" t="s" s="28">
        <v>4763</v>
      </c>
      <c r="B6540" s="15">
        <v>44812</v>
      </c>
      <c r="C6540" s="16"/>
      <c r="D6540" s="16"/>
      <c r="E6540" s="31"/>
      <c r="F6540" s="31"/>
      <c r="G6540" s="16"/>
      <c r="H6540" s="16"/>
      <c r="I6540" s="16"/>
      <c r="J6540" s="16"/>
      <c r="K6540" s="16"/>
      <c r="L6540" s="16"/>
      <c r="M6540" s="16"/>
      <c r="N6540" s="16"/>
      <c r="O6540" s="16"/>
      <c r="P6540" s="16"/>
      <c r="Q6540" s="16"/>
      <c r="R6540" s="16"/>
      <c r="S6540" s="16"/>
      <c r="T6540" s="16"/>
      <c r="U6540" s="16"/>
      <c r="V6540" s="16"/>
      <c r="W6540" s="16"/>
      <c r="X6540" s="17">
        <v>2</v>
      </c>
      <c r="Y6540" s="16"/>
      <c r="Z6540" s="16"/>
      <c r="AA6540" s="16"/>
      <c r="AB6540" s="16"/>
      <c r="AC6540" s="16"/>
      <c r="AD6540" s="16"/>
      <c r="AE6540" s="16"/>
      <c r="AF6540" s="16"/>
      <c r="AG6540" s="16"/>
      <c r="AH6540" s="16"/>
      <c r="AI6540" s="18">
        <v>400.27</v>
      </c>
      <c r="AJ6540" s="22">
        <f>AI6540*-0.029+-0.3</f>
        <v>-11.90783</v>
      </c>
      <c r="AK6540" s="22">
        <v>0</v>
      </c>
      <c r="AL6540" s="22">
        <v>0</v>
      </c>
      <c r="AM6540" s="22">
        <v>0</v>
      </c>
      <c r="AN6540" s="22">
        <v>-10.95</v>
      </c>
      <c r="AO6540" s="22">
        <v>0</v>
      </c>
      <c r="AP6540" s="18">
        <f>SUM(AI6540:AO6540)</f>
        <v>377.41217</v>
      </c>
    </row>
    <row r="6541" ht="20.35" customHeight="1">
      <c r="A6541" t="s" s="28">
        <v>4604</v>
      </c>
      <c r="B6541" s="15">
        <v>44812</v>
      </c>
      <c r="C6541" s="17">
        <v>1</v>
      </c>
      <c r="D6541" s="16"/>
      <c r="E6541" s="31"/>
      <c r="F6541" s="31"/>
      <c r="G6541" s="16"/>
      <c r="H6541" s="16"/>
      <c r="I6541" s="16"/>
      <c r="J6541" s="16"/>
      <c r="K6541" s="16"/>
      <c r="L6541" s="16"/>
      <c r="M6541" s="16"/>
      <c r="N6541" s="16"/>
      <c r="O6541" s="16"/>
      <c r="P6541" s="16"/>
      <c r="Q6541" s="16"/>
      <c r="R6541" s="16"/>
      <c r="S6541" s="16"/>
      <c r="T6541" s="16"/>
      <c r="U6541" s="16"/>
      <c r="V6541" s="16"/>
      <c r="W6541" s="16"/>
      <c r="X6541" s="16"/>
      <c r="Y6541" s="16"/>
      <c r="Z6541" s="16"/>
      <c r="AA6541" s="16"/>
      <c r="AB6541" s="16"/>
      <c r="AC6541" s="16"/>
      <c r="AD6541" s="16"/>
      <c r="AE6541" s="16"/>
      <c r="AF6541" s="16"/>
      <c r="AG6541" s="16"/>
      <c r="AH6541" s="16"/>
      <c r="AI6541" s="18">
        <v>487.91</v>
      </c>
      <c r="AJ6541" s="22">
        <v>0</v>
      </c>
      <c r="AK6541" s="22">
        <f>AI6541*-0.029+-0.3</f>
        <v>-14.44939</v>
      </c>
      <c r="AL6541" s="22">
        <v>0</v>
      </c>
      <c r="AM6541" s="22">
        <v>0</v>
      </c>
      <c r="AN6541" s="22">
        <v>-66.81</v>
      </c>
      <c r="AO6541" s="22">
        <v>0</v>
      </c>
      <c r="AP6541" s="18">
        <f>SUM(AI6541:AO6541)</f>
        <v>406.65061</v>
      </c>
    </row>
    <row r="6542" ht="20.35" customHeight="1">
      <c r="A6542" t="s" s="28">
        <v>4762</v>
      </c>
      <c r="B6542" s="15">
        <v>44812</v>
      </c>
      <c r="C6542" s="17">
        <v>1</v>
      </c>
      <c r="D6542" s="16"/>
      <c r="E6542" s="31"/>
      <c r="F6542" s="31"/>
      <c r="G6542" s="16"/>
      <c r="H6542" s="16"/>
      <c r="I6542" s="16"/>
      <c r="J6542" s="16"/>
      <c r="K6542" s="16"/>
      <c r="L6542" s="16"/>
      <c r="M6542" s="16"/>
      <c r="N6542" s="16"/>
      <c r="O6542" s="16"/>
      <c r="P6542" s="16"/>
      <c r="Q6542" s="16"/>
      <c r="R6542" s="16"/>
      <c r="S6542" s="16"/>
      <c r="T6542" s="16"/>
      <c r="U6542" s="16"/>
      <c r="V6542" s="16"/>
      <c r="W6542" s="16"/>
      <c r="X6542" s="16"/>
      <c r="Y6542" s="16"/>
      <c r="Z6542" s="16"/>
      <c r="AA6542" s="16"/>
      <c r="AB6542" s="16"/>
      <c r="AC6542" s="16"/>
      <c r="AD6542" s="16"/>
      <c r="AE6542" s="16"/>
      <c r="AF6542" s="16"/>
      <c r="AG6542" s="16"/>
      <c r="AH6542" s="16"/>
      <c r="AI6542" s="18">
        <v>399.99</v>
      </c>
      <c r="AJ6542" s="22">
        <f>AI6542*-0.029+-0.3</f>
        <v>-11.89971</v>
      </c>
      <c r="AK6542" s="22">
        <v>0</v>
      </c>
      <c r="AL6542" s="22">
        <v>0</v>
      </c>
      <c r="AM6542" s="22">
        <v>0</v>
      </c>
      <c r="AN6542" s="22">
        <v>-11.28</v>
      </c>
      <c r="AO6542" s="22">
        <v>0</v>
      </c>
      <c r="AP6542" s="18">
        <f>SUM(AI6542:AO6542)</f>
        <v>376.81029</v>
      </c>
    </row>
    <row r="6543" ht="20.35" customHeight="1">
      <c r="A6543" t="s" s="28">
        <v>4522</v>
      </c>
      <c r="B6543" s="15">
        <v>44812</v>
      </c>
      <c r="C6543" s="17">
        <v>2</v>
      </c>
      <c r="D6543" s="16"/>
      <c r="E6543" s="59">
        <v>2</v>
      </c>
      <c r="F6543" s="31"/>
      <c r="G6543" s="16"/>
      <c r="H6543" s="16"/>
      <c r="I6543" s="16"/>
      <c r="J6543" s="16"/>
      <c r="K6543" s="16"/>
      <c r="L6543" s="16"/>
      <c r="M6543" s="16"/>
      <c r="N6543" s="16"/>
      <c r="O6543" s="16"/>
      <c r="P6543" s="16"/>
      <c r="Q6543" s="16"/>
      <c r="R6543" s="16"/>
      <c r="S6543" s="16"/>
      <c r="T6543" s="16"/>
      <c r="U6543" s="16"/>
      <c r="V6543" s="16"/>
      <c r="W6543" s="16"/>
      <c r="X6543" s="16"/>
      <c r="Y6543" s="16"/>
      <c r="Z6543" s="16"/>
      <c r="AA6543" s="16"/>
      <c r="AB6543" s="16"/>
      <c r="AC6543" s="16"/>
      <c r="AD6543" s="16"/>
      <c r="AE6543" s="16"/>
      <c r="AF6543" s="16"/>
      <c r="AG6543" s="16"/>
      <c r="AH6543" s="16"/>
      <c r="AI6543" s="18">
        <v>1199.98</v>
      </c>
      <c r="AJ6543" s="22">
        <f>AI6543*-0.029+-0.3</f>
        <v>-35.09942</v>
      </c>
      <c r="AK6543" s="22">
        <v>0</v>
      </c>
      <c r="AL6543" s="22">
        <v>0</v>
      </c>
      <c r="AM6543" s="22">
        <v>0</v>
      </c>
      <c r="AN6543" s="22">
        <v>-22.02</v>
      </c>
      <c r="AO6543" s="22">
        <v>0</v>
      </c>
      <c r="AP6543" s="18">
        <f>SUM(AI6543:AO6543)</f>
        <v>1142.86058</v>
      </c>
    </row>
    <row r="6544" ht="20.35" customHeight="1">
      <c r="A6544" t="s" s="28">
        <v>4764</v>
      </c>
      <c r="B6544" s="15">
        <v>44813</v>
      </c>
      <c r="C6544" s="17">
        <v>1</v>
      </c>
      <c r="D6544" s="16"/>
      <c r="E6544" s="59">
        <v>1</v>
      </c>
      <c r="F6544" s="31"/>
      <c r="G6544" s="16"/>
      <c r="H6544" s="16"/>
      <c r="I6544" s="16"/>
      <c r="J6544" s="16"/>
      <c r="K6544" s="16"/>
      <c r="L6544" s="16"/>
      <c r="M6544" s="16"/>
      <c r="N6544" s="16"/>
      <c r="O6544" s="16"/>
      <c r="P6544" s="16"/>
      <c r="Q6544" s="16"/>
      <c r="R6544" s="16"/>
      <c r="S6544" s="16"/>
      <c r="T6544" s="16"/>
      <c r="U6544" s="16"/>
      <c r="V6544" s="16"/>
      <c r="W6544" s="16"/>
      <c r="X6544" s="16"/>
      <c r="Y6544" s="16"/>
      <c r="Z6544" s="16"/>
      <c r="AA6544" s="16"/>
      <c r="AB6544" s="16"/>
      <c r="AC6544" s="16"/>
      <c r="AD6544" s="16"/>
      <c r="AE6544" s="16"/>
      <c r="AF6544" s="16"/>
      <c r="AG6544" s="16"/>
      <c r="AH6544" s="16"/>
      <c r="AI6544" s="18">
        <v>549.99</v>
      </c>
      <c r="AJ6544" s="22">
        <f>AI6544*-0.029+-0.3</f>
        <v>-16.24971</v>
      </c>
      <c r="AK6544" s="22">
        <v>0</v>
      </c>
      <c r="AL6544" s="22">
        <v>0</v>
      </c>
      <c r="AM6544" s="22">
        <v>0</v>
      </c>
      <c r="AN6544" s="22">
        <v>-19.73</v>
      </c>
      <c r="AO6544" s="22">
        <v>0</v>
      </c>
      <c r="AP6544" s="18">
        <f>SUM(AI6544:AO6544)</f>
        <v>514.0102900000001</v>
      </c>
    </row>
    <row r="6545" ht="20.35" customHeight="1">
      <c r="A6545" t="s" s="28">
        <v>4765</v>
      </c>
      <c r="B6545" s="15">
        <v>44813</v>
      </c>
      <c r="C6545" s="17">
        <v>1</v>
      </c>
      <c r="D6545" s="16"/>
      <c r="E6545" s="31"/>
      <c r="F6545" s="31"/>
      <c r="G6545" s="16"/>
      <c r="H6545" s="16"/>
      <c r="I6545" s="16"/>
      <c r="J6545" s="16"/>
      <c r="K6545" s="16"/>
      <c r="L6545" s="16"/>
      <c r="M6545" s="16"/>
      <c r="N6545" s="16"/>
      <c r="O6545" s="16"/>
      <c r="P6545" s="16"/>
      <c r="Q6545" s="16"/>
      <c r="R6545" s="16"/>
      <c r="S6545" s="16"/>
      <c r="T6545" s="16"/>
      <c r="U6545" s="16"/>
      <c r="V6545" s="16"/>
      <c r="W6545" s="16"/>
      <c r="X6545" s="16"/>
      <c r="Y6545" s="16"/>
      <c r="Z6545" s="16"/>
      <c r="AA6545" s="16"/>
      <c r="AB6545" s="16"/>
      <c r="AC6545" s="16"/>
      <c r="AD6545" s="16"/>
      <c r="AE6545" s="16"/>
      <c r="AF6545" s="16"/>
      <c r="AG6545" s="16"/>
      <c r="AH6545" s="16"/>
      <c r="AI6545" s="18">
        <v>399.99</v>
      </c>
      <c r="AJ6545" s="22">
        <f>AI6545*-0.029+-0.3</f>
        <v>-11.89971</v>
      </c>
      <c r="AK6545" s="22">
        <v>0</v>
      </c>
      <c r="AL6545" s="22">
        <v>0</v>
      </c>
      <c r="AM6545" s="22">
        <v>0</v>
      </c>
      <c r="AN6545" s="22">
        <v>-14.76</v>
      </c>
      <c r="AO6545" s="22">
        <v>0</v>
      </c>
      <c r="AP6545" s="18">
        <f>SUM(AI6545:AO6545)</f>
        <v>373.33029</v>
      </c>
    </row>
    <row r="6546" ht="20.35" customHeight="1">
      <c r="A6546" t="s" s="28">
        <v>4766</v>
      </c>
      <c r="B6546" s="15">
        <v>44816</v>
      </c>
      <c r="C6546" s="17">
        <v>1</v>
      </c>
      <c r="D6546" s="16"/>
      <c r="E6546" s="31"/>
      <c r="F6546" s="31"/>
      <c r="G6546" s="16"/>
      <c r="H6546" s="16"/>
      <c r="I6546" s="16"/>
      <c r="J6546" s="16"/>
      <c r="K6546" s="16"/>
      <c r="L6546" s="16"/>
      <c r="M6546" s="16"/>
      <c r="N6546" s="16"/>
      <c r="O6546" s="16"/>
      <c r="P6546" s="16"/>
      <c r="Q6546" s="16"/>
      <c r="R6546" s="16"/>
      <c r="S6546" s="16"/>
      <c r="T6546" s="16"/>
      <c r="U6546" s="16"/>
      <c r="V6546" s="16"/>
      <c r="W6546" s="16"/>
      <c r="X6546" s="16"/>
      <c r="Y6546" s="16"/>
      <c r="Z6546" s="16"/>
      <c r="AA6546" s="16"/>
      <c r="AB6546" s="16"/>
      <c r="AC6546" s="16"/>
      <c r="AD6546" s="16"/>
      <c r="AE6546" s="16"/>
      <c r="AF6546" s="16"/>
      <c r="AG6546" s="16"/>
      <c r="AH6546" s="16"/>
      <c r="AI6546" s="18">
        <v>399.99</v>
      </c>
      <c r="AJ6546" s="22">
        <f>AI6546*-0.029+-0.3</f>
        <v>-11.89971</v>
      </c>
      <c r="AK6546" s="22">
        <v>0</v>
      </c>
      <c r="AL6546" s="22">
        <v>0</v>
      </c>
      <c r="AM6546" s="22">
        <v>0</v>
      </c>
      <c r="AN6546" s="22">
        <v>-14.76</v>
      </c>
      <c r="AO6546" s="22">
        <v>0</v>
      </c>
      <c r="AP6546" s="18">
        <f>SUM(AI6546:AO6546)</f>
        <v>373.33029</v>
      </c>
    </row>
    <row r="6547" ht="20.35" customHeight="1">
      <c r="A6547" t="s" s="28">
        <v>4767</v>
      </c>
      <c r="B6547" s="15">
        <v>44816</v>
      </c>
      <c r="C6547" s="17">
        <v>1</v>
      </c>
      <c r="D6547" s="16"/>
      <c r="E6547" s="31"/>
      <c r="F6547" s="31"/>
      <c r="G6547" s="16"/>
      <c r="H6547" s="16"/>
      <c r="I6547" s="16"/>
      <c r="J6547" s="16"/>
      <c r="K6547" s="16"/>
      <c r="L6547" s="16"/>
      <c r="M6547" s="16"/>
      <c r="N6547" s="16"/>
      <c r="O6547" s="16"/>
      <c r="P6547" s="16"/>
      <c r="Q6547" s="16"/>
      <c r="R6547" s="16"/>
      <c r="S6547" s="16"/>
      <c r="T6547" s="16"/>
      <c r="U6547" s="16"/>
      <c r="V6547" s="16"/>
      <c r="W6547" s="16"/>
      <c r="X6547" s="16"/>
      <c r="Y6547" s="16"/>
      <c r="Z6547" s="16"/>
      <c r="AA6547" s="16"/>
      <c r="AB6547" s="16"/>
      <c r="AC6547" s="16"/>
      <c r="AD6547" s="16"/>
      <c r="AE6547" s="16"/>
      <c r="AF6547" s="16"/>
      <c r="AG6547" s="16"/>
      <c r="AH6547" s="16"/>
      <c r="AI6547" s="18">
        <v>349.99</v>
      </c>
      <c r="AJ6547" s="22">
        <v>0</v>
      </c>
      <c r="AK6547" s="22">
        <f>AI6547*-0.029+-0.3</f>
        <v>-10.44971</v>
      </c>
      <c r="AL6547" s="22">
        <v>0</v>
      </c>
      <c r="AM6547" s="22">
        <v>0</v>
      </c>
      <c r="AN6547" s="22">
        <v>-14.76</v>
      </c>
      <c r="AO6547" s="22">
        <v>0</v>
      </c>
      <c r="AP6547" s="18">
        <f>SUM(AI6547:AO6547)</f>
        <v>324.78029</v>
      </c>
    </row>
    <row r="6548" ht="20.35" customHeight="1">
      <c r="A6548" t="s" s="28">
        <v>4752</v>
      </c>
      <c r="B6548" s="15">
        <v>44816</v>
      </c>
      <c r="C6548" s="16"/>
      <c r="D6548" s="16"/>
      <c r="E6548" s="31"/>
      <c r="F6548" s="31"/>
      <c r="G6548" s="16"/>
      <c r="H6548" s="16"/>
      <c r="I6548" s="16"/>
      <c r="J6548" s="16"/>
      <c r="K6548" s="16"/>
      <c r="L6548" s="16"/>
      <c r="M6548" s="16"/>
      <c r="N6548" s="16"/>
      <c r="O6548" s="16"/>
      <c r="P6548" s="16"/>
      <c r="Q6548" s="16"/>
      <c r="R6548" s="16"/>
      <c r="S6548" s="16"/>
      <c r="T6548" s="16"/>
      <c r="U6548" s="16"/>
      <c r="V6548" s="16"/>
      <c r="W6548" s="16"/>
      <c r="X6548" s="16"/>
      <c r="Y6548" s="16"/>
      <c r="Z6548" s="17">
        <v>1</v>
      </c>
      <c r="AA6548" s="16"/>
      <c r="AB6548" s="16"/>
      <c r="AC6548" s="16"/>
      <c r="AD6548" s="16"/>
      <c r="AE6548" s="16"/>
      <c r="AF6548" s="16"/>
      <c r="AG6548" s="16"/>
      <c r="AH6548" s="16"/>
      <c r="AI6548" s="18">
        <v>78.62</v>
      </c>
      <c r="AJ6548" s="22">
        <v>0</v>
      </c>
      <c r="AK6548" s="22">
        <v>0</v>
      </c>
      <c r="AL6548" s="22">
        <f>AI6548*-0.029-0.3</f>
        <v>-2.57998</v>
      </c>
      <c r="AM6548" s="22">
        <v>0</v>
      </c>
      <c r="AN6548" s="22">
        <v>-8.75</v>
      </c>
      <c r="AO6548" s="22">
        <v>-6.32</v>
      </c>
      <c r="AP6548" s="18">
        <f>SUM(AI6548:AO6548)</f>
        <v>60.97002</v>
      </c>
    </row>
    <row r="6549" ht="20.35" customHeight="1">
      <c r="A6549" t="s" s="28">
        <v>4768</v>
      </c>
      <c r="B6549" s="15">
        <v>44816</v>
      </c>
      <c r="C6549" s="17">
        <v>1</v>
      </c>
      <c r="D6549" s="16"/>
      <c r="E6549" s="59">
        <v>1</v>
      </c>
      <c r="F6549" s="31"/>
      <c r="G6549" s="16"/>
      <c r="H6549" s="16"/>
      <c r="I6549" s="16"/>
      <c r="J6549" s="16"/>
      <c r="K6549" s="16"/>
      <c r="L6549" s="16"/>
      <c r="M6549" s="16"/>
      <c r="N6549" s="16"/>
      <c r="O6549" s="16"/>
      <c r="P6549" s="16"/>
      <c r="Q6549" s="16"/>
      <c r="R6549" s="16"/>
      <c r="S6549" s="16"/>
      <c r="T6549" s="16"/>
      <c r="U6549" s="16"/>
      <c r="V6549" s="16"/>
      <c r="W6549" s="16"/>
      <c r="X6549" s="16"/>
      <c r="Y6549" s="16"/>
      <c r="Z6549" s="16"/>
      <c r="AA6549" s="16"/>
      <c r="AB6549" s="16"/>
      <c r="AC6549" s="16"/>
      <c r="AD6549" s="16"/>
      <c r="AE6549" s="16"/>
      <c r="AF6549" s="16"/>
      <c r="AG6549" s="16"/>
      <c r="AH6549" s="16"/>
      <c r="AI6549" s="18">
        <v>549.99</v>
      </c>
      <c r="AJ6549" s="22">
        <f>AI6549*-0.029+-0.3</f>
        <v>-16.24971</v>
      </c>
      <c r="AK6549" s="22">
        <v>0</v>
      </c>
      <c r="AL6549" s="22">
        <v>0</v>
      </c>
      <c r="AM6549" s="22">
        <v>0</v>
      </c>
      <c r="AN6549" s="22">
        <v>-18.87</v>
      </c>
      <c r="AO6549" s="22">
        <v>0</v>
      </c>
      <c r="AP6549" s="18">
        <f>SUM(AI6549:AO6549)</f>
        <v>514.87029</v>
      </c>
    </row>
    <row r="6550" ht="20.35" customHeight="1">
      <c r="A6550" t="s" s="28">
        <v>4769</v>
      </c>
      <c r="B6550" s="15">
        <v>44816</v>
      </c>
      <c r="C6550" s="17">
        <v>1</v>
      </c>
      <c r="D6550" s="16"/>
      <c r="E6550" s="59">
        <v>1</v>
      </c>
      <c r="F6550" s="31"/>
      <c r="G6550" s="16"/>
      <c r="H6550" s="16"/>
      <c r="I6550" s="16"/>
      <c r="J6550" s="16"/>
      <c r="K6550" s="16"/>
      <c r="L6550" s="16"/>
      <c r="M6550" s="16"/>
      <c r="N6550" s="16"/>
      <c r="O6550" s="16"/>
      <c r="P6550" s="16"/>
      <c r="Q6550" s="16"/>
      <c r="R6550" s="16"/>
      <c r="S6550" s="16"/>
      <c r="T6550" s="16"/>
      <c r="U6550" s="16"/>
      <c r="V6550" s="16"/>
      <c r="W6550" s="16"/>
      <c r="X6550" s="16"/>
      <c r="Y6550" s="16"/>
      <c r="Z6550" s="16"/>
      <c r="AA6550" s="16"/>
      <c r="AB6550" s="16"/>
      <c r="AC6550" s="16"/>
      <c r="AD6550" s="16"/>
      <c r="AE6550" s="16"/>
      <c r="AF6550" s="16"/>
      <c r="AG6550" s="16"/>
      <c r="AH6550" s="16"/>
      <c r="AI6550" s="18">
        <v>549.99</v>
      </c>
      <c r="AJ6550" s="22">
        <f>AI6550*-0.029+-0.3</f>
        <v>-16.24971</v>
      </c>
      <c r="AK6550" s="22">
        <v>0</v>
      </c>
      <c r="AL6550" s="22">
        <v>0</v>
      </c>
      <c r="AM6550" s="22">
        <v>0</v>
      </c>
      <c r="AN6550" s="22">
        <v>-17.38</v>
      </c>
      <c r="AO6550" s="22">
        <v>0</v>
      </c>
      <c r="AP6550" s="18">
        <f>SUM(AI6550:AO6550)</f>
        <v>516.36029</v>
      </c>
    </row>
    <row r="6551" ht="20.35" customHeight="1">
      <c r="A6551" t="s" s="28">
        <v>3706</v>
      </c>
      <c r="B6551" s="15">
        <v>44816</v>
      </c>
      <c r="C6551" s="16"/>
      <c r="D6551" s="16"/>
      <c r="E6551" s="31"/>
      <c r="F6551" s="31"/>
      <c r="G6551" s="16"/>
      <c r="H6551" s="16"/>
      <c r="I6551" s="17">
        <v>3</v>
      </c>
      <c r="J6551" s="16"/>
      <c r="K6551" s="16"/>
      <c r="L6551" s="16"/>
      <c r="M6551" s="16"/>
      <c r="N6551" s="16"/>
      <c r="O6551" s="16"/>
      <c r="P6551" s="16"/>
      <c r="Q6551" s="16"/>
      <c r="R6551" s="16"/>
      <c r="S6551" s="16"/>
      <c r="T6551" s="16"/>
      <c r="U6551" s="16"/>
      <c r="V6551" s="16"/>
      <c r="W6551" s="16"/>
      <c r="X6551" s="16"/>
      <c r="Y6551" s="16"/>
      <c r="Z6551" s="16"/>
      <c r="AA6551" s="16"/>
      <c r="AB6551" s="16"/>
      <c r="AC6551" s="16"/>
      <c r="AD6551" s="16"/>
      <c r="AE6551" s="16"/>
      <c r="AF6551" s="16"/>
      <c r="AG6551" s="16"/>
      <c r="AH6551" s="16"/>
      <c r="AI6551" s="18">
        <v>2882.96</v>
      </c>
      <c r="AJ6551" s="22">
        <v>0</v>
      </c>
      <c r="AK6551" s="22">
        <v>0</v>
      </c>
      <c r="AL6551" s="22">
        <v>0</v>
      </c>
      <c r="AM6551" s="22">
        <v>0</v>
      </c>
      <c r="AN6551" s="22">
        <v>-21.04</v>
      </c>
      <c r="AO6551" s="22">
        <v>0</v>
      </c>
      <c r="AP6551" s="18">
        <f>SUM(AI6551:AO6551)</f>
        <v>2861.92</v>
      </c>
    </row>
    <row r="6552" ht="20.35" customHeight="1">
      <c r="A6552" t="s" s="28">
        <v>4770</v>
      </c>
      <c r="B6552" s="15">
        <v>44816</v>
      </c>
      <c r="C6552" s="17">
        <v>1</v>
      </c>
      <c r="D6552" s="16"/>
      <c r="E6552" s="31"/>
      <c r="F6552" s="31"/>
      <c r="G6552" s="16"/>
      <c r="H6552" s="16"/>
      <c r="I6552" s="16"/>
      <c r="J6552" s="16"/>
      <c r="K6552" s="16"/>
      <c r="L6552" s="16"/>
      <c r="M6552" s="16"/>
      <c r="N6552" s="16"/>
      <c r="O6552" s="16"/>
      <c r="P6552" s="16"/>
      <c r="Q6552" s="16"/>
      <c r="R6552" s="16"/>
      <c r="S6552" s="16"/>
      <c r="T6552" s="16"/>
      <c r="U6552" s="16"/>
      <c r="V6552" s="16"/>
      <c r="W6552" s="16"/>
      <c r="X6552" s="16"/>
      <c r="Y6552" s="16"/>
      <c r="Z6552" s="17">
        <v>1</v>
      </c>
      <c r="AA6552" s="16"/>
      <c r="AB6552" s="16"/>
      <c r="AC6552" s="16"/>
      <c r="AD6552" s="16"/>
      <c r="AE6552" s="16"/>
      <c r="AF6552" s="16"/>
      <c r="AG6552" s="16"/>
      <c r="AH6552" s="16"/>
      <c r="AI6552" s="18">
        <v>447.22</v>
      </c>
      <c r="AJ6552" s="22">
        <f>AI6552*-0.029+-0.3</f>
        <v>-13.26938</v>
      </c>
      <c r="AK6552" s="22">
        <v>0</v>
      </c>
      <c r="AL6552" s="22">
        <v>0</v>
      </c>
      <c r="AM6552" s="22">
        <v>0</v>
      </c>
      <c r="AN6552" s="22">
        <v>-13.23</v>
      </c>
      <c r="AO6552" s="22">
        <v>-37.25</v>
      </c>
      <c r="AP6552" s="18">
        <f>SUM(AI6552:AO6552)</f>
        <v>383.47062</v>
      </c>
    </row>
    <row r="6553" ht="20.35" customHeight="1">
      <c r="A6553" t="s" s="28">
        <v>4771</v>
      </c>
      <c r="B6553" s="15">
        <v>44816</v>
      </c>
      <c r="C6553" s="16"/>
      <c r="D6553" s="16"/>
      <c r="E6553" s="31"/>
      <c r="F6553" s="31"/>
      <c r="G6553" s="16"/>
      <c r="H6553" s="16"/>
      <c r="I6553" s="16"/>
      <c r="J6553" s="16"/>
      <c r="K6553" s="16"/>
      <c r="L6553" s="16"/>
      <c r="M6553" s="16"/>
      <c r="N6553" s="16"/>
      <c r="O6553" s="16"/>
      <c r="P6553" s="16"/>
      <c r="Q6553" s="16"/>
      <c r="R6553" s="16"/>
      <c r="S6553" s="16"/>
      <c r="T6553" s="16"/>
      <c r="U6553" s="16"/>
      <c r="V6553" s="16"/>
      <c r="W6553" s="16"/>
      <c r="X6553" s="17">
        <v>1</v>
      </c>
      <c r="Y6553" s="16"/>
      <c r="Z6553" s="16"/>
      <c r="AA6553" s="16"/>
      <c r="AB6553" s="16"/>
      <c r="AC6553" s="16"/>
      <c r="AD6553" s="16"/>
      <c r="AE6553" s="16"/>
      <c r="AF6553" s="16"/>
      <c r="AG6553" s="16"/>
      <c r="AH6553" s="16"/>
      <c r="AI6553" s="18">
        <v>119.99</v>
      </c>
      <c r="AJ6553" s="22">
        <f>AI6553*-0.029+-0.3</f>
        <v>-3.77971</v>
      </c>
      <c r="AK6553" s="22">
        <v>0</v>
      </c>
      <c r="AL6553" s="22">
        <v>0</v>
      </c>
      <c r="AM6553" s="22">
        <v>0</v>
      </c>
      <c r="AN6553" s="22">
        <v>-10.95</v>
      </c>
      <c r="AO6553" s="22">
        <v>0</v>
      </c>
      <c r="AP6553" s="18">
        <f>SUM(AI6553:AO6553)</f>
        <v>105.26029</v>
      </c>
    </row>
    <row r="6554" ht="20.35" customHeight="1">
      <c r="A6554" t="s" s="28">
        <v>4725</v>
      </c>
      <c r="B6554" s="15">
        <v>44816</v>
      </c>
      <c r="C6554" s="16"/>
      <c r="D6554" s="16"/>
      <c r="E6554" s="31"/>
      <c r="F6554" s="31"/>
      <c r="G6554" s="16"/>
      <c r="H6554" s="16"/>
      <c r="I6554" s="16"/>
      <c r="J6554" s="16"/>
      <c r="K6554" s="16"/>
      <c r="L6554" s="16"/>
      <c r="M6554" s="16"/>
      <c r="N6554" s="16"/>
      <c r="O6554" s="16"/>
      <c r="P6554" s="16"/>
      <c r="Q6554" s="16"/>
      <c r="R6554" s="16"/>
      <c r="S6554" s="16"/>
      <c r="T6554" s="16"/>
      <c r="U6554" s="16"/>
      <c r="V6554" s="16"/>
      <c r="W6554" s="16"/>
      <c r="X6554" s="16"/>
      <c r="Y6554" s="16"/>
      <c r="Z6554" s="16"/>
      <c r="AA6554" s="16"/>
      <c r="AB6554" s="16"/>
      <c r="AC6554" s="16"/>
      <c r="AD6554" s="16"/>
      <c r="AE6554" s="16"/>
      <c r="AF6554" s="16"/>
      <c r="AG6554" s="16"/>
      <c r="AH6554" s="16"/>
      <c r="AI6554" s="18">
        <v>49.99</v>
      </c>
      <c r="AJ6554" s="22">
        <f>AI6554*-0.029+-0.3</f>
        <v>-1.74971</v>
      </c>
      <c r="AK6554" s="22">
        <v>0</v>
      </c>
      <c r="AL6554" s="22">
        <v>0</v>
      </c>
      <c r="AM6554" s="22">
        <v>0</v>
      </c>
      <c r="AN6554" s="22">
        <v>-8.75</v>
      </c>
      <c r="AO6554" s="22">
        <v>0</v>
      </c>
      <c r="AP6554" s="18">
        <f>SUM(AI6554:AO6554)</f>
        <v>39.49029</v>
      </c>
    </row>
    <row r="6555" ht="20.35" customHeight="1">
      <c r="A6555" t="s" s="28">
        <v>3193</v>
      </c>
      <c r="B6555" s="15">
        <v>44816</v>
      </c>
      <c r="C6555" s="16"/>
      <c r="D6555" s="16"/>
      <c r="E6555" s="31"/>
      <c r="F6555" s="31"/>
      <c r="G6555" s="16"/>
      <c r="H6555" s="16"/>
      <c r="I6555" s="16"/>
      <c r="J6555" s="16"/>
      <c r="K6555" s="16"/>
      <c r="L6555" s="16"/>
      <c r="M6555" s="16"/>
      <c r="N6555" s="16"/>
      <c r="O6555" s="16"/>
      <c r="P6555" s="16"/>
      <c r="Q6555" s="16"/>
      <c r="R6555" s="16"/>
      <c r="S6555" s="16"/>
      <c r="T6555" s="16"/>
      <c r="U6555" s="16"/>
      <c r="V6555" s="16"/>
      <c r="W6555" s="16"/>
      <c r="X6555" s="17">
        <v>4</v>
      </c>
      <c r="Y6555" s="16"/>
      <c r="Z6555" s="16"/>
      <c r="AA6555" s="16"/>
      <c r="AB6555" s="16"/>
      <c r="AC6555" s="16"/>
      <c r="AD6555" s="16"/>
      <c r="AE6555" s="16"/>
      <c r="AF6555" s="16"/>
      <c r="AG6555" s="16"/>
      <c r="AH6555" s="16"/>
      <c r="AI6555" s="18">
        <v>659.97</v>
      </c>
      <c r="AJ6555" s="22">
        <f>AI6555*-0.029+-0.3</f>
        <v>-19.43913</v>
      </c>
      <c r="AK6555" s="22">
        <v>0</v>
      </c>
      <c r="AL6555" s="22">
        <v>0</v>
      </c>
      <c r="AM6555" s="22">
        <v>0</v>
      </c>
      <c r="AN6555" s="22">
        <v>-59.7</v>
      </c>
      <c r="AO6555" s="22">
        <v>0</v>
      </c>
      <c r="AP6555" s="18">
        <f>SUM(AI6555:AO6555)</f>
        <v>580.83087</v>
      </c>
    </row>
    <row r="6556" ht="20.35" customHeight="1">
      <c r="A6556" t="s" s="28">
        <v>4772</v>
      </c>
      <c r="B6556" s="15">
        <v>44816</v>
      </c>
      <c r="C6556" s="17">
        <v>1</v>
      </c>
      <c r="D6556" s="16"/>
      <c r="E6556" s="31"/>
      <c r="F6556" s="31"/>
      <c r="G6556" s="16"/>
      <c r="H6556" s="16"/>
      <c r="I6556" s="16"/>
      <c r="J6556" s="16"/>
      <c r="K6556" s="16"/>
      <c r="L6556" s="16"/>
      <c r="M6556" s="16"/>
      <c r="N6556" s="16"/>
      <c r="O6556" s="16"/>
      <c r="P6556" s="16"/>
      <c r="Q6556" s="16"/>
      <c r="R6556" s="16"/>
      <c r="S6556" s="16"/>
      <c r="T6556" s="16"/>
      <c r="U6556" s="16"/>
      <c r="V6556" s="16"/>
      <c r="W6556" s="16"/>
      <c r="X6556" s="16"/>
      <c r="Y6556" s="16"/>
      <c r="Z6556" s="16"/>
      <c r="AA6556" s="16"/>
      <c r="AB6556" s="16"/>
      <c r="AC6556" s="16"/>
      <c r="AD6556" s="16"/>
      <c r="AE6556" s="16"/>
      <c r="AF6556" s="16"/>
      <c r="AG6556" s="16"/>
      <c r="AH6556" s="16"/>
      <c r="AI6556" s="18">
        <v>349.99</v>
      </c>
      <c r="AJ6556" s="22">
        <v>0</v>
      </c>
      <c r="AK6556" s="22">
        <f>AI6556*-0.029+-0.3</f>
        <v>-10.44971</v>
      </c>
      <c r="AL6556" s="22">
        <v>0</v>
      </c>
      <c r="AM6556" s="22">
        <v>0</v>
      </c>
      <c r="AN6556" s="22">
        <v>-13.23</v>
      </c>
      <c r="AO6556" s="22">
        <v>-32.01</v>
      </c>
      <c r="AP6556" s="18">
        <f>SUM(AI6556:AO6556)</f>
        <v>294.30029</v>
      </c>
    </row>
    <row r="6557" ht="20.35" customHeight="1">
      <c r="A6557" t="s" s="28">
        <v>3322</v>
      </c>
      <c r="B6557" s="15">
        <v>44817</v>
      </c>
      <c r="C6557" s="16"/>
      <c r="D6557" s="16"/>
      <c r="E6557" s="31"/>
      <c r="F6557" s="31"/>
      <c r="G6557" s="16"/>
      <c r="H6557" s="16"/>
      <c r="I6557" s="16"/>
      <c r="J6557" s="16"/>
      <c r="K6557" s="16"/>
      <c r="L6557" s="16"/>
      <c r="M6557" s="16"/>
      <c r="N6557" s="16"/>
      <c r="O6557" s="16"/>
      <c r="P6557" s="16"/>
      <c r="Q6557" s="16"/>
      <c r="R6557" s="16"/>
      <c r="S6557" s="16"/>
      <c r="T6557" s="16"/>
      <c r="U6557" s="16"/>
      <c r="V6557" s="16"/>
      <c r="W6557" s="16"/>
      <c r="X6557" s="17">
        <v>3</v>
      </c>
      <c r="Y6557" s="16"/>
      <c r="Z6557" s="16"/>
      <c r="AA6557" s="16"/>
      <c r="AB6557" s="16"/>
      <c r="AC6557" s="16"/>
      <c r="AD6557" s="16"/>
      <c r="AE6557" s="16"/>
      <c r="AF6557" s="16"/>
      <c r="AG6557" s="16"/>
      <c r="AH6557" s="16"/>
      <c r="AI6557" s="18">
        <v>689.78</v>
      </c>
      <c r="AJ6557" s="22">
        <f>AI6557*-0.029+-0.3</f>
        <v>-20.30362</v>
      </c>
      <c r="AK6557" s="22">
        <v>0</v>
      </c>
      <c r="AL6557" s="22">
        <v>0</v>
      </c>
      <c r="AM6557" s="22">
        <v>0</v>
      </c>
      <c r="AN6557" s="22">
        <v>-27.5</v>
      </c>
      <c r="AO6557" s="22">
        <v>0</v>
      </c>
      <c r="AP6557" s="18">
        <f>SUM(AI6557:AO6557)</f>
        <v>641.9763799999999</v>
      </c>
    </row>
    <row r="6558" ht="20.35" customHeight="1">
      <c r="A6558" t="s" s="28">
        <v>4773</v>
      </c>
      <c r="B6558" s="15">
        <v>44817</v>
      </c>
      <c r="C6558" s="16"/>
      <c r="D6558" s="16"/>
      <c r="E6558" s="31"/>
      <c r="F6558" s="31"/>
      <c r="G6558" s="16"/>
      <c r="H6558" s="16"/>
      <c r="I6558" s="16"/>
      <c r="J6558" s="16"/>
      <c r="K6558" s="16"/>
      <c r="L6558" s="16"/>
      <c r="M6558" s="16"/>
      <c r="N6558" s="16"/>
      <c r="O6558" s="16"/>
      <c r="P6558" s="16"/>
      <c r="Q6558" s="16"/>
      <c r="R6558" s="16"/>
      <c r="S6558" s="16"/>
      <c r="T6558" s="16"/>
      <c r="U6558" s="16"/>
      <c r="V6558" s="16"/>
      <c r="W6558" s="16"/>
      <c r="X6558" s="16"/>
      <c r="Y6558" s="16"/>
      <c r="Z6558" s="17">
        <v>2</v>
      </c>
      <c r="AA6558" s="17">
        <v>4</v>
      </c>
      <c r="AB6558" s="16"/>
      <c r="AC6558" s="16"/>
      <c r="AD6558" s="16"/>
      <c r="AE6558" s="16"/>
      <c r="AF6558" s="16"/>
      <c r="AG6558" s="16"/>
      <c r="AH6558" s="16"/>
      <c r="AI6558" s="18">
        <v>391.84</v>
      </c>
      <c r="AJ6558" s="22">
        <f>AI6558*-0.029+-0.3</f>
        <v>-11.66336</v>
      </c>
      <c r="AK6558" s="22">
        <v>0</v>
      </c>
      <c r="AL6558" s="22">
        <v>0</v>
      </c>
      <c r="AM6558" s="22">
        <v>0</v>
      </c>
      <c r="AN6558" s="22">
        <v>-15.87</v>
      </c>
      <c r="AO6558" s="22">
        <v>0</v>
      </c>
      <c r="AP6558" s="18">
        <f>SUM(AI6558:AO6558)</f>
        <v>364.30664</v>
      </c>
    </row>
    <row r="6559" ht="20.35" customHeight="1">
      <c r="A6559" t="s" s="28">
        <v>4774</v>
      </c>
      <c r="B6559" s="15">
        <v>44817</v>
      </c>
      <c r="C6559" s="16"/>
      <c r="D6559" s="16"/>
      <c r="E6559" s="31"/>
      <c r="F6559" s="31"/>
      <c r="G6559" s="16"/>
      <c r="H6559" s="16"/>
      <c r="I6559" s="16"/>
      <c r="J6559" s="16"/>
      <c r="K6559" s="16"/>
      <c r="L6559" s="16"/>
      <c r="M6559" s="16"/>
      <c r="N6559" s="16"/>
      <c r="O6559" s="16"/>
      <c r="P6559" s="16"/>
      <c r="Q6559" s="16"/>
      <c r="R6559" s="16"/>
      <c r="S6559" s="16"/>
      <c r="T6559" s="16"/>
      <c r="U6559" s="16"/>
      <c r="V6559" s="16"/>
      <c r="W6559" s="16"/>
      <c r="X6559" s="16"/>
      <c r="Y6559" s="16"/>
      <c r="Z6559" s="17">
        <v>1</v>
      </c>
      <c r="AA6559" s="16"/>
      <c r="AB6559" s="16"/>
      <c r="AC6559" s="16"/>
      <c r="AD6559" s="16"/>
      <c r="AE6559" s="16"/>
      <c r="AF6559" s="16"/>
      <c r="AG6559" s="16"/>
      <c r="AH6559" s="16"/>
      <c r="AI6559" s="18">
        <v>59.98</v>
      </c>
      <c r="AJ6559" s="22">
        <f>AI6559*-0.029+-0.3</f>
        <v>-2.03942</v>
      </c>
      <c r="AK6559" s="22">
        <v>0</v>
      </c>
      <c r="AL6559" s="22">
        <v>0</v>
      </c>
      <c r="AM6559" s="22">
        <v>0</v>
      </c>
      <c r="AN6559" s="22">
        <v>-8.75</v>
      </c>
      <c r="AO6559" s="22">
        <v>0</v>
      </c>
      <c r="AP6559" s="18">
        <f>SUM(AI6559:AO6559)</f>
        <v>49.19058</v>
      </c>
    </row>
    <row r="6560" ht="20.35" customHeight="1">
      <c r="A6560" t="s" s="28">
        <v>4775</v>
      </c>
      <c r="B6560" s="15">
        <v>44817</v>
      </c>
      <c r="C6560" s="16"/>
      <c r="D6560" s="16"/>
      <c r="E6560" s="31"/>
      <c r="F6560" s="31"/>
      <c r="G6560" s="16"/>
      <c r="H6560" s="16"/>
      <c r="I6560" s="16"/>
      <c r="J6560" s="16"/>
      <c r="K6560" s="16"/>
      <c r="L6560" s="16"/>
      <c r="M6560" s="16"/>
      <c r="N6560" s="16"/>
      <c r="O6560" s="16"/>
      <c r="P6560" s="16"/>
      <c r="Q6560" s="16"/>
      <c r="R6560" s="16"/>
      <c r="S6560" s="16"/>
      <c r="T6560" s="16"/>
      <c r="U6560" s="16"/>
      <c r="V6560" s="16"/>
      <c r="W6560" s="16"/>
      <c r="X6560" s="17">
        <v>2</v>
      </c>
      <c r="Y6560" s="16"/>
      <c r="Z6560" s="16"/>
      <c r="AA6560" s="16"/>
      <c r="AB6560" s="16"/>
      <c r="AC6560" s="16"/>
      <c r="AD6560" s="16"/>
      <c r="AE6560" s="16"/>
      <c r="AF6560" s="16"/>
      <c r="AG6560" s="16"/>
      <c r="AH6560" s="16"/>
      <c r="AI6560" s="18">
        <v>295.27</v>
      </c>
      <c r="AJ6560" s="22">
        <v>0</v>
      </c>
      <c r="AK6560" s="22">
        <f>AI6560*-0.029+-0.3</f>
        <v>-8.862830000000001</v>
      </c>
      <c r="AL6560" s="22">
        <v>0</v>
      </c>
      <c r="AM6560" s="22">
        <v>0</v>
      </c>
      <c r="AN6560" s="22">
        <v>-56.59</v>
      </c>
      <c r="AO6560" s="22">
        <v>0</v>
      </c>
      <c r="AP6560" s="18">
        <f>SUM(AI6560:AO6560)</f>
        <v>229.81717</v>
      </c>
    </row>
    <row r="6561" ht="20.35" customHeight="1">
      <c r="A6561" t="s" s="28">
        <v>4776</v>
      </c>
      <c r="B6561" s="15">
        <v>44817</v>
      </c>
      <c r="C6561" s="17">
        <v>2</v>
      </c>
      <c r="D6561" s="16"/>
      <c r="E6561" s="59">
        <v>1</v>
      </c>
      <c r="F6561" s="31"/>
      <c r="G6561" s="16"/>
      <c r="H6561" s="16"/>
      <c r="I6561" s="16"/>
      <c r="J6561" s="16"/>
      <c r="K6561" s="16"/>
      <c r="L6561" s="16"/>
      <c r="M6561" s="16"/>
      <c r="N6561" s="16"/>
      <c r="O6561" s="16"/>
      <c r="P6561" s="16"/>
      <c r="Q6561" s="16"/>
      <c r="R6561" s="16"/>
      <c r="S6561" s="16"/>
      <c r="T6561" s="16"/>
      <c r="U6561" s="16"/>
      <c r="V6561" s="16"/>
      <c r="W6561" s="16"/>
      <c r="X6561" s="16"/>
      <c r="Y6561" s="16"/>
      <c r="Z6561" s="16"/>
      <c r="AA6561" s="16"/>
      <c r="AB6561" s="16"/>
      <c r="AC6561" s="16"/>
      <c r="AD6561" s="16"/>
      <c r="AE6561" s="16"/>
      <c r="AF6561" s="16"/>
      <c r="AG6561" s="16"/>
      <c r="AH6561" s="16"/>
      <c r="AI6561" s="18">
        <v>949.98</v>
      </c>
      <c r="AJ6561" s="22">
        <f>AI6561*-0.029+-0.3</f>
        <v>-27.84942</v>
      </c>
      <c r="AK6561" s="22">
        <v>0</v>
      </c>
      <c r="AL6561" s="22">
        <v>0</v>
      </c>
      <c r="AM6561" s="22">
        <v>0</v>
      </c>
      <c r="AN6561" s="22">
        <v>-26.46</v>
      </c>
      <c r="AO6561" s="22">
        <v>0</v>
      </c>
      <c r="AP6561" s="18">
        <f>SUM(AI6561:AO6561)</f>
        <v>895.67058</v>
      </c>
    </row>
    <row r="6562" ht="20.35" customHeight="1">
      <c r="A6562" t="s" s="28">
        <v>258</v>
      </c>
      <c r="B6562" s="15">
        <v>44817</v>
      </c>
      <c r="C6562" s="16"/>
      <c r="D6562" s="16"/>
      <c r="E6562" s="31"/>
      <c r="F6562" s="31"/>
      <c r="G6562" s="16"/>
      <c r="H6562" s="16"/>
      <c r="I6562" s="17">
        <v>2</v>
      </c>
      <c r="J6562" s="16"/>
      <c r="K6562" s="16"/>
      <c r="L6562" s="16"/>
      <c r="M6562" s="16"/>
      <c r="N6562" s="16"/>
      <c r="O6562" s="16"/>
      <c r="P6562" s="16"/>
      <c r="Q6562" s="16"/>
      <c r="R6562" s="16"/>
      <c r="S6562" s="17">
        <v>1</v>
      </c>
      <c r="T6562" s="16"/>
      <c r="U6562" s="16"/>
      <c r="V6562" s="16"/>
      <c r="W6562" s="16"/>
      <c r="X6562" s="17">
        <v>3</v>
      </c>
      <c r="Y6562" s="16"/>
      <c r="Z6562" s="16"/>
      <c r="AA6562" s="16"/>
      <c r="AB6562" s="16"/>
      <c r="AC6562" s="16"/>
      <c r="AD6562" s="16"/>
      <c r="AE6562" s="16"/>
      <c r="AF6562" s="16"/>
      <c r="AG6562" s="16"/>
      <c r="AH6562" s="16"/>
      <c r="AI6562" s="18">
        <v>4554.45</v>
      </c>
      <c r="AJ6562" s="22">
        <f>AI6562*-0.029+-0.3</f>
        <v>-132.37905</v>
      </c>
      <c r="AK6562" s="22">
        <v>0</v>
      </c>
      <c r="AL6562" s="22">
        <v>0</v>
      </c>
      <c r="AM6562" s="22">
        <v>0</v>
      </c>
      <c r="AN6562" s="22">
        <v>-32.93</v>
      </c>
      <c r="AO6562" s="22">
        <v>-369.65</v>
      </c>
      <c r="AP6562" s="18">
        <f>SUM(AI6562:AO6562)</f>
        <v>4019.49095</v>
      </c>
    </row>
    <row r="6563" ht="20.35" customHeight="1">
      <c r="A6563" t="s" s="28">
        <v>4653</v>
      </c>
      <c r="B6563" s="15">
        <v>44818</v>
      </c>
      <c r="C6563" s="16"/>
      <c r="D6563" s="16"/>
      <c r="E6563" s="31"/>
      <c r="F6563" s="31"/>
      <c r="G6563" s="16"/>
      <c r="H6563" s="16"/>
      <c r="I6563" s="16"/>
      <c r="J6563" s="16"/>
      <c r="K6563" s="16"/>
      <c r="L6563" s="16"/>
      <c r="M6563" s="16"/>
      <c r="N6563" s="16"/>
      <c r="O6563" s="16"/>
      <c r="P6563" s="16"/>
      <c r="Q6563" s="16"/>
      <c r="R6563" s="16"/>
      <c r="S6563" s="16"/>
      <c r="T6563" s="16"/>
      <c r="U6563" s="16"/>
      <c r="V6563" s="16"/>
      <c r="W6563" s="16"/>
      <c r="X6563" s="16"/>
      <c r="Y6563" s="16"/>
      <c r="Z6563" s="16"/>
      <c r="AA6563" s="16"/>
      <c r="AB6563" s="16"/>
      <c r="AC6563" s="16"/>
      <c r="AD6563" s="16"/>
      <c r="AE6563" s="16"/>
      <c r="AF6563" s="16"/>
      <c r="AG6563" s="16"/>
      <c r="AH6563" s="16"/>
      <c r="AI6563" s="18">
        <v>94.91</v>
      </c>
      <c r="AJ6563" s="22">
        <f>AI6563*-0.029+-0.3</f>
        <v>-3.05239</v>
      </c>
      <c r="AK6563" s="22">
        <v>0</v>
      </c>
      <c r="AL6563" s="22">
        <v>0</v>
      </c>
      <c r="AM6563" s="22">
        <v>0</v>
      </c>
      <c r="AN6563" s="22">
        <v>-8.75</v>
      </c>
      <c r="AO6563" s="22">
        <v>0</v>
      </c>
      <c r="AP6563" s="18">
        <f>SUM(AI6563:AO6563)</f>
        <v>83.10760999999999</v>
      </c>
    </row>
    <row r="6564" ht="20.35" customHeight="1">
      <c r="A6564" t="s" s="28">
        <v>4223</v>
      </c>
      <c r="B6564" s="15">
        <v>44818</v>
      </c>
      <c r="C6564" s="17">
        <v>2</v>
      </c>
      <c r="D6564" s="16"/>
      <c r="E6564" s="31"/>
      <c r="F6564" s="31"/>
      <c r="G6564" s="16"/>
      <c r="H6564" s="16"/>
      <c r="I6564" s="16"/>
      <c r="J6564" s="16"/>
      <c r="K6564" s="16"/>
      <c r="L6564" s="16"/>
      <c r="M6564" s="16"/>
      <c r="N6564" s="16"/>
      <c r="O6564" s="16"/>
      <c r="P6564" s="16"/>
      <c r="Q6564" s="16"/>
      <c r="R6564" s="16"/>
      <c r="S6564" s="16"/>
      <c r="T6564" s="16"/>
      <c r="U6564" s="16"/>
      <c r="V6564" s="16"/>
      <c r="W6564" s="16"/>
      <c r="X6564" s="16"/>
      <c r="Y6564" s="16"/>
      <c r="Z6564" s="16"/>
      <c r="AA6564" s="16"/>
      <c r="AB6564" s="16"/>
      <c r="AC6564" s="16"/>
      <c r="AD6564" s="16"/>
      <c r="AE6564" s="16"/>
      <c r="AF6564" s="16"/>
      <c r="AG6564" s="16"/>
      <c r="AH6564" s="16"/>
      <c r="AI6564" s="18">
        <v>629.98</v>
      </c>
      <c r="AJ6564" s="22">
        <v>0</v>
      </c>
      <c r="AK6564" s="22">
        <v>0</v>
      </c>
      <c r="AL6564" s="22">
        <v>0</v>
      </c>
      <c r="AM6564" s="22">
        <v>0</v>
      </c>
      <c r="AN6564" s="22">
        <v>-24.35</v>
      </c>
      <c r="AO6564" s="22">
        <v>0</v>
      </c>
      <c r="AP6564" s="18">
        <f>SUM(AI6564:AO6564)</f>
        <v>605.63</v>
      </c>
    </row>
    <row r="6565" ht="20.35" customHeight="1">
      <c r="A6565" t="s" s="28">
        <v>2634</v>
      </c>
      <c r="B6565" s="15">
        <v>44818</v>
      </c>
      <c r="C6565" s="17">
        <v>4</v>
      </c>
      <c r="D6565" s="16"/>
      <c r="E6565" s="31"/>
      <c r="F6565" s="31"/>
      <c r="G6565" s="16"/>
      <c r="H6565" s="16"/>
      <c r="I6565" s="16"/>
      <c r="J6565" s="16"/>
      <c r="K6565" s="16"/>
      <c r="L6565" s="16"/>
      <c r="M6565" s="16"/>
      <c r="N6565" s="16"/>
      <c r="O6565" s="16"/>
      <c r="P6565" s="16"/>
      <c r="Q6565" s="16"/>
      <c r="R6565" s="16"/>
      <c r="S6565" s="16"/>
      <c r="T6565" s="16"/>
      <c r="U6565" s="16"/>
      <c r="V6565" s="16"/>
      <c r="W6565" s="16"/>
      <c r="X6565" s="16"/>
      <c r="Y6565" s="16"/>
      <c r="Z6565" s="16"/>
      <c r="AA6565" s="16"/>
      <c r="AB6565" s="16"/>
      <c r="AC6565" s="16"/>
      <c r="AD6565" s="16"/>
      <c r="AE6565" s="16"/>
      <c r="AF6565" s="16"/>
      <c r="AG6565" s="16"/>
      <c r="AH6565" s="16"/>
      <c r="AI6565" s="18">
        <v>1103.66</v>
      </c>
      <c r="AJ6565" s="22">
        <v>-11.03</v>
      </c>
      <c r="AK6565" s="22">
        <v>0</v>
      </c>
      <c r="AL6565" s="22">
        <v>0</v>
      </c>
      <c r="AM6565" s="22">
        <v>0</v>
      </c>
      <c r="AN6565" s="22">
        <v>-38.55</v>
      </c>
      <c r="AO6565" s="22">
        <v>0</v>
      </c>
      <c r="AP6565" s="18">
        <f>SUM(AI6565:AO6565)</f>
        <v>1054.08</v>
      </c>
    </row>
    <row r="6566" ht="20.35" customHeight="1">
      <c r="A6566" t="s" s="28">
        <v>4777</v>
      </c>
      <c r="B6566" s="15">
        <v>44818</v>
      </c>
      <c r="C6566" s="16"/>
      <c r="D6566" s="16"/>
      <c r="E6566" s="31"/>
      <c r="F6566" s="31"/>
      <c r="G6566" s="16"/>
      <c r="H6566" s="16"/>
      <c r="I6566" s="16"/>
      <c r="J6566" s="16"/>
      <c r="K6566" s="16"/>
      <c r="L6566" s="16"/>
      <c r="M6566" s="16"/>
      <c r="N6566" s="16"/>
      <c r="O6566" s="16"/>
      <c r="P6566" s="16"/>
      <c r="Q6566" s="16"/>
      <c r="R6566" s="16"/>
      <c r="S6566" s="16"/>
      <c r="T6566" s="16"/>
      <c r="U6566" s="16"/>
      <c r="V6566" s="16"/>
      <c r="W6566" s="16"/>
      <c r="X6566" s="16"/>
      <c r="Y6566" s="16"/>
      <c r="Z6566" s="16"/>
      <c r="AA6566" s="16"/>
      <c r="AB6566" s="16"/>
      <c r="AC6566" s="16"/>
      <c r="AD6566" s="16"/>
      <c r="AE6566" s="16"/>
      <c r="AF6566" s="16"/>
      <c r="AG6566" s="16"/>
      <c r="AH6566" s="16"/>
      <c r="AI6566" s="18">
        <v>65.95999999999999</v>
      </c>
      <c r="AJ6566" s="22">
        <f>AI6566*-0.029+-0.3</f>
        <v>-2.21284</v>
      </c>
      <c r="AK6566" s="22">
        <v>0</v>
      </c>
      <c r="AL6566" s="22">
        <v>0</v>
      </c>
      <c r="AM6566" s="22">
        <v>0</v>
      </c>
      <c r="AN6566" s="22">
        <v>-8.75</v>
      </c>
      <c r="AO6566" s="22">
        <v>0</v>
      </c>
      <c r="AP6566" s="18">
        <f>SUM(AI6566:AO6566)</f>
        <v>54.99716</v>
      </c>
    </row>
    <row r="6567" ht="20.35" customHeight="1">
      <c r="A6567" t="s" s="28">
        <v>1490</v>
      </c>
      <c r="B6567" s="15">
        <v>44818</v>
      </c>
      <c r="C6567" s="16"/>
      <c r="D6567" s="16"/>
      <c r="E6567" s="31"/>
      <c r="F6567" s="31"/>
      <c r="G6567" s="16"/>
      <c r="H6567" s="16"/>
      <c r="I6567" s="16"/>
      <c r="J6567" s="16"/>
      <c r="K6567" s="16"/>
      <c r="L6567" s="16"/>
      <c r="M6567" s="16"/>
      <c r="N6567" s="16"/>
      <c r="O6567" s="16"/>
      <c r="P6567" s="16"/>
      <c r="Q6567" s="16"/>
      <c r="R6567" s="16"/>
      <c r="S6567" s="16"/>
      <c r="T6567" s="16"/>
      <c r="U6567" s="16"/>
      <c r="V6567" s="16"/>
      <c r="W6567" s="16"/>
      <c r="X6567" s="16"/>
      <c r="Y6567" s="16"/>
      <c r="Z6567" s="16"/>
      <c r="AA6567" s="16"/>
      <c r="AB6567" s="16"/>
      <c r="AC6567" s="16"/>
      <c r="AD6567" s="16"/>
      <c r="AE6567" s="16"/>
      <c r="AF6567" s="16"/>
      <c r="AG6567" s="16"/>
      <c r="AH6567" s="16"/>
      <c r="AI6567" s="83">
        <v>486</v>
      </c>
      <c r="AJ6567" s="84">
        <v>0</v>
      </c>
      <c r="AK6567" s="84">
        <v>0</v>
      </c>
      <c r="AL6567" s="84">
        <v>0</v>
      </c>
      <c r="AM6567" s="84">
        <v>0</v>
      </c>
      <c r="AN6567" s="84">
        <v>-38.55</v>
      </c>
      <c r="AO6567" s="84">
        <v>0</v>
      </c>
      <c r="AP6567" s="83">
        <f>SUM(AI6567:AO6567)</f>
        <v>447.45</v>
      </c>
    </row>
    <row r="6568" ht="20.35" customHeight="1">
      <c r="A6568" t="s" s="28">
        <v>862</v>
      </c>
      <c r="B6568" s="15">
        <v>44818</v>
      </c>
      <c r="C6568" s="16"/>
      <c r="D6568" s="16"/>
      <c r="E6568" s="31"/>
      <c r="F6568" s="31"/>
      <c r="G6568" s="16"/>
      <c r="H6568" s="16"/>
      <c r="I6568" s="16"/>
      <c r="J6568" s="16"/>
      <c r="K6568" s="16"/>
      <c r="L6568" s="16"/>
      <c r="M6568" s="16"/>
      <c r="N6568" s="16"/>
      <c r="O6568" s="17">
        <v>2</v>
      </c>
      <c r="P6568" s="16"/>
      <c r="Q6568" s="16"/>
      <c r="R6568" s="16"/>
      <c r="S6568" s="16"/>
      <c r="T6568" s="16"/>
      <c r="U6568" s="16"/>
      <c r="V6568" s="16"/>
      <c r="W6568" s="16"/>
      <c r="X6568" s="17">
        <v>12</v>
      </c>
      <c r="Y6568" s="17">
        <v>2</v>
      </c>
      <c r="Z6568" s="16"/>
      <c r="AA6568" s="16"/>
      <c r="AB6568" s="16"/>
      <c r="AC6568" s="16"/>
      <c r="AD6568" s="16"/>
      <c r="AE6568" s="16"/>
      <c r="AF6568" s="16"/>
      <c r="AG6568" s="16"/>
      <c r="AH6568" s="16"/>
      <c r="AI6568" s="18">
        <v>4796.64</v>
      </c>
      <c r="AJ6568" s="22">
        <v>0</v>
      </c>
      <c r="AK6568" s="22">
        <v>0</v>
      </c>
      <c r="AL6568" s="22">
        <v>0</v>
      </c>
      <c r="AM6568" s="22">
        <v>0</v>
      </c>
      <c r="AN6568" s="22">
        <v>-70</v>
      </c>
      <c r="AO6568" s="22">
        <v>0</v>
      </c>
      <c r="AP6568" s="18">
        <f>SUM(AI6568:AO6568)</f>
        <v>4726.64</v>
      </c>
    </row>
    <row r="6569" ht="20.35" customHeight="1">
      <c r="A6569" t="s" s="28">
        <v>2058</v>
      </c>
      <c r="B6569" s="15">
        <v>44818</v>
      </c>
      <c r="C6569" s="16"/>
      <c r="D6569" s="16"/>
      <c r="E6569" s="31"/>
      <c r="F6569" s="31"/>
      <c r="G6569" s="16"/>
      <c r="H6569" s="16"/>
      <c r="I6569" s="16"/>
      <c r="J6569" s="16"/>
      <c r="K6569" s="16"/>
      <c r="L6569" s="16"/>
      <c r="M6569" s="16"/>
      <c r="N6569" s="16"/>
      <c r="O6569" s="16"/>
      <c r="P6569" s="16"/>
      <c r="Q6569" s="16"/>
      <c r="R6569" s="16"/>
      <c r="S6569" s="16"/>
      <c r="T6569" s="16"/>
      <c r="U6569" s="16"/>
      <c r="V6569" s="16"/>
      <c r="W6569" s="16"/>
      <c r="X6569" s="17">
        <v>10</v>
      </c>
      <c r="Y6569" s="16"/>
      <c r="Z6569" s="16"/>
      <c r="AA6569" s="16"/>
      <c r="AB6569" s="16"/>
      <c r="AC6569" s="16"/>
      <c r="AD6569" s="16"/>
      <c r="AE6569" s="16"/>
      <c r="AF6569" s="16"/>
      <c r="AG6569" s="16"/>
      <c r="AH6569" s="16"/>
      <c r="AI6569" s="18">
        <v>871.92</v>
      </c>
      <c r="AJ6569" s="22">
        <f>AI6569*-0.029+-0.3</f>
        <v>-25.58568</v>
      </c>
      <c r="AK6569" s="22">
        <v>0</v>
      </c>
      <c r="AL6569" s="22">
        <v>0</v>
      </c>
      <c r="AM6569" s="22">
        <v>0</v>
      </c>
      <c r="AN6569" s="22">
        <v>-18.47</v>
      </c>
      <c r="AO6569" s="22">
        <v>0</v>
      </c>
      <c r="AP6569" s="18">
        <f>SUM(AI6569:AO6569)</f>
        <v>827.86432</v>
      </c>
    </row>
    <row r="6570" ht="20.35" customHeight="1">
      <c r="A6570" t="s" s="28">
        <v>4223</v>
      </c>
      <c r="B6570" s="15">
        <v>44818</v>
      </c>
      <c r="C6570" s="16"/>
      <c r="D6570" s="16"/>
      <c r="E6570" s="31"/>
      <c r="F6570" s="31"/>
      <c r="G6570" s="16"/>
      <c r="H6570" s="16"/>
      <c r="I6570" s="16"/>
      <c r="J6570" s="16"/>
      <c r="K6570" s="16"/>
      <c r="L6570" s="16"/>
      <c r="M6570" s="16"/>
      <c r="N6570" s="16"/>
      <c r="O6570" s="16"/>
      <c r="P6570" s="16"/>
      <c r="Q6570" s="16"/>
      <c r="R6570" s="16"/>
      <c r="S6570" s="17">
        <v>1</v>
      </c>
      <c r="T6570" s="16"/>
      <c r="U6570" s="16"/>
      <c r="V6570" s="16"/>
      <c r="W6570" s="16"/>
      <c r="X6570" s="16"/>
      <c r="Y6570" s="16"/>
      <c r="Z6570" s="16"/>
      <c r="AA6570" s="16"/>
      <c r="AB6570" s="16"/>
      <c r="AC6570" s="16"/>
      <c r="AD6570" s="16"/>
      <c r="AE6570" s="16"/>
      <c r="AF6570" s="16"/>
      <c r="AG6570" s="16"/>
      <c r="AH6570" s="16"/>
      <c r="AI6570" s="18">
        <v>359.99</v>
      </c>
      <c r="AJ6570" s="22">
        <v>0</v>
      </c>
      <c r="AK6570" s="22">
        <v>0</v>
      </c>
      <c r="AL6570" s="22">
        <v>0</v>
      </c>
      <c r="AM6570" s="22">
        <v>0</v>
      </c>
      <c r="AN6570" s="22">
        <v>-10.95</v>
      </c>
      <c r="AO6570" s="22">
        <v>0</v>
      </c>
      <c r="AP6570" s="18">
        <f>SUM(AI6570:AO6570)</f>
        <v>349.04</v>
      </c>
    </row>
    <row r="6571" ht="20.35" customHeight="1">
      <c r="A6571" t="s" s="28">
        <v>4223</v>
      </c>
      <c r="B6571" s="15">
        <v>44818</v>
      </c>
      <c r="C6571" s="17">
        <v>2</v>
      </c>
      <c r="D6571" s="16"/>
      <c r="E6571" s="31"/>
      <c r="F6571" s="31"/>
      <c r="G6571" s="16"/>
      <c r="H6571" s="16"/>
      <c r="I6571" s="16"/>
      <c r="J6571" s="16"/>
      <c r="K6571" s="16"/>
      <c r="L6571" s="16"/>
      <c r="M6571" s="16"/>
      <c r="N6571" s="16"/>
      <c r="O6571" s="16"/>
      <c r="P6571" s="16"/>
      <c r="Q6571" s="16"/>
      <c r="R6571" s="16"/>
      <c r="S6571" s="16"/>
      <c r="T6571" s="16"/>
      <c r="U6571" s="16"/>
      <c r="V6571" s="16"/>
      <c r="W6571" s="16"/>
      <c r="X6571" s="16"/>
      <c r="Y6571" s="16"/>
      <c r="Z6571" s="16"/>
      <c r="AA6571" s="16"/>
      <c r="AB6571" s="16"/>
      <c r="AC6571" s="16"/>
      <c r="AD6571" s="16"/>
      <c r="AE6571" s="16"/>
      <c r="AF6571" s="16"/>
      <c r="AG6571" s="16"/>
      <c r="AH6571" s="16"/>
      <c r="AI6571" s="18">
        <v>719.98</v>
      </c>
      <c r="AJ6571" s="22">
        <v>0</v>
      </c>
      <c r="AK6571" s="22">
        <v>0</v>
      </c>
      <c r="AL6571" s="22">
        <v>0</v>
      </c>
      <c r="AM6571" s="22">
        <v>0</v>
      </c>
      <c r="AN6571" s="22">
        <v>-21.68</v>
      </c>
      <c r="AO6571" s="22">
        <v>0</v>
      </c>
      <c r="AP6571" s="18">
        <f>SUM(AI6571:AO6571)</f>
        <v>698.3</v>
      </c>
    </row>
    <row r="6572" ht="20.35" customHeight="1">
      <c r="A6572" t="s" s="28">
        <v>4374</v>
      </c>
      <c r="B6572" s="15">
        <v>44818</v>
      </c>
      <c r="C6572" s="16"/>
      <c r="D6572" s="16"/>
      <c r="E6572" s="31"/>
      <c r="F6572" s="31"/>
      <c r="G6572" s="16"/>
      <c r="H6572" s="16"/>
      <c r="I6572" s="16"/>
      <c r="J6572" s="16"/>
      <c r="K6572" s="16"/>
      <c r="L6572" s="16"/>
      <c r="M6572" s="16"/>
      <c r="N6572" s="16"/>
      <c r="O6572" s="16"/>
      <c r="P6572" s="16"/>
      <c r="Q6572" s="16"/>
      <c r="R6572" s="16"/>
      <c r="S6572" s="16"/>
      <c r="T6572" s="16"/>
      <c r="U6572" s="16"/>
      <c r="V6572" s="16"/>
      <c r="W6572" s="16"/>
      <c r="X6572" s="16"/>
      <c r="Y6572" s="16"/>
      <c r="Z6572" s="16"/>
      <c r="AA6572" s="16"/>
      <c r="AB6572" s="16"/>
      <c r="AC6572" s="16"/>
      <c r="AD6572" s="16"/>
      <c r="AE6572" s="16"/>
      <c r="AF6572" s="16"/>
      <c r="AG6572" s="16"/>
      <c r="AH6572" s="16"/>
      <c r="AI6572" s="18">
        <v>75.75</v>
      </c>
      <c r="AJ6572" s="22">
        <v>0</v>
      </c>
      <c r="AK6572" s="22">
        <v>0</v>
      </c>
      <c r="AL6572" s="22">
        <f>AI6572*-0.029-0.3</f>
        <v>-2.49675</v>
      </c>
      <c r="AM6572" s="22">
        <v>0</v>
      </c>
      <c r="AN6572" s="22">
        <v>-8.75</v>
      </c>
      <c r="AO6572" s="22">
        <v>0</v>
      </c>
      <c r="AP6572" s="18">
        <f>SUM(AI6572:AO6572)</f>
        <v>64.50324999999999</v>
      </c>
    </row>
    <row r="6573" ht="20.35" customHeight="1">
      <c r="A6573" t="s" s="28">
        <v>4778</v>
      </c>
      <c r="B6573" s="15">
        <v>44818</v>
      </c>
      <c r="C6573" s="16"/>
      <c r="D6573" s="16"/>
      <c r="E6573" s="31"/>
      <c r="F6573" s="31"/>
      <c r="G6573" s="16"/>
      <c r="H6573" s="16"/>
      <c r="I6573" s="16"/>
      <c r="J6573" s="16"/>
      <c r="K6573" s="16"/>
      <c r="L6573" s="16"/>
      <c r="M6573" s="16"/>
      <c r="N6573" s="16"/>
      <c r="O6573" s="16"/>
      <c r="P6573" s="16"/>
      <c r="Q6573" s="16"/>
      <c r="R6573" s="16"/>
      <c r="S6573" s="17">
        <v>1</v>
      </c>
      <c r="T6573" s="16"/>
      <c r="U6573" s="16"/>
      <c r="V6573" s="16"/>
      <c r="W6573" s="16"/>
      <c r="X6573" s="17">
        <v>1</v>
      </c>
      <c r="Y6573" s="16"/>
      <c r="Z6573" s="17">
        <v>1</v>
      </c>
      <c r="AA6573" s="17">
        <v>1</v>
      </c>
      <c r="AB6573" s="16"/>
      <c r="AC6573" s="16"/>
      <c r="AD6573" s="16"/>
      <c r="AE6573" s="16"/>
      <c r="AF6573" s="16"/>
      <c r="AG6573" s="16"/>
      <c r="AH6573" s="16"/>
      <c r="AI6573" s="18">
        <v>629.96</v>
      </c>
      <c r="AJ6573" s="22">
        <v>0</v>
      </c>
      <c r="AK6573" s="22">
        <f>AI6573*-0.029+-0.3</f>
        <v>-18.56884</v>
      </c>
      <c r="AL6573" s="22">
        <v>0</v>
      </c>
      <c r="AM6573" s="22">
        <v>0</v>
      </c>
      <c r="AN6573" s="22">
        <v>-13.23</v>
      </c>
      <c r="AO6573" s="22">
        <v>0</v>
      </c>
      <c r="AP6573" s="18">
        <f>SUM(AI6573:AO6573)</f>
        <v>598.16116</v>
      </c>
    </row>
    <row r="6574" ht="20.35" customHeight="1">
      <c r="A6574" t="s" s="28">
        <v>3906</v>
      </c>
      <c r="B6574" s="15">
        <v>44819</v>
      </c>
      <c r="C6574" s="16"/>
      <c r="D6574" s="16"/>
      <c r="E6574" s="31"/>
      <c r="F6574" s="31"/>
      <c r="G6574" s="16"/>
      <c r="H6574" s="16"/>
      <c r="I6574" s="16"/>
      <c r="J6574" s="16"/>
      <c r="K6574" s="16"/>
      <c r="L6574" s="16"/>
      <c r="M6574" s="16"/>
      <c r="N6574" s="16"/>
      <c r="O6574" s="16"/>
      <c r="P6574" s="16"/>
      <c r="Q6574" s="16"/>
      <c r="R6574" s="16"/>
      <c r="S6574" s="17">
        <v>1</v>
      </c>
      <c r="T6574" s="16"/>
      <c r="U6574" s="16"/>
      <c r="V6574" s="16"/>
      <c r="W6574" s="16"/>
      <c r="X6574" s="16"/>
      <c r="Y6574" s="16"/>
      <c r="Z6574" s="16"/>
      <c r="AA6574" s="16"/>
      <c r="AB6574" s="16"/>
      <c r="AC6574" s="16"/>
      <c r="AD6574" s="16"/>
      <c r="AE6574" s="16"/>
      <c r="AF6574" s="16"/>
      <c r="AG6574" s="16"/>
      <c r="AH6574" s="16"/>
      <c r="AI6574" s="18">
        <v>461.41</v>
      </c>
      <c r="AJ6574" s="22">
        <f>AI6574*-0.029+-0.3</f>
        <v>-13.68089</v>
      </c>
      <c r="AK6574" s="22">
        <v>0</v>
      </c>
      <c r="AL6574" s="22">
        <v>0</v>
      </c>
      <c r="AM6574" s="22">
        <v>0</v>
      </c>
      <c r="AN6574" s="22">
        <v>-51.18</v>
      </c>
      <c r="AO6574" s="22">
        <v>0</v>
      </c>
      <c r="AP6574" s="18">
        <f>SUM(AI6574:AO6574)</f>
        <v>396.54911</v>
      </c>
    </row>
    <row r="6575" ht="20.35" customHeight="1">
      <c r="A6575" t="s" s="28">
        <v>4779</v>
      </c>
      <c r="B6575" s="15">
        <v>44819</v>
      </c>
      <c r="C6575" s="17">
        <v>2</v>
      </c>
      <c r="D6575" s="16"/>
      <c r="E6575" s="59">
        <v>2</v>
      </c>
      <c r="F6575" s="31"/>
      <c r="G6575" s="16"/>
      <c r="H6575" s="16"/>
      <c r="I6575" s="16"/>
      <c r="J6575" s="16"/>
      <c r="K6575" s="16"/>
      <c r="L6575" s="16"/>
      <c r="M6575" s="16"/>
      <c r="N6575" s="16"/>
      <c r="O6575" s="16"/>
      <c r="P6575" s="16"/>
      <c r="Q6575" s="16"/>
      <c r="R6575" s="16"/>
      <c r="S6575" s="16"/>
      <c r="T6575" s="16"/>
      <c r="U6575" s="16"/>
      <c r="V6575" s="16"/>
      <c r="W6575" s="16"/>
      <c r="X6575" s="16"/>
      <c r="Y6575" s="16"/>
      <c r="Z6575" s="16"/>
      <c r="AA6575" s="16"/>
      <c r="AB6575" s="16"/>
      <c r="AC6575" s="16"/>
      <c r="AD6575" s="16"/>
      <c r="AE6575" s="16"/>
      <c r="AF6575" s="16"/>
      <c r="AG6575" s="16"/>
      <c r="AH6575" s="16"/>
      <c r="AI6575" s="18">
        <v>1353.54</v>
      </c>
      <c r="AJ6575" s="22">
        <f>AI6575*-0.029+-0.3</f>
        <v>-39.55266</v>
      </c>
      <c r="AK6575" s="22">
        <v>0</v>
      </c>
      <c r="AL6575" s="22">
        <v>0</v>
      </c>
      <c r="AM6575" s="22">
        <v>0</v>
      </c>
      <c r="AN6575" s="22">
        <v>-140.04</v>
      </c>
      <c r="AO6575" s="22">
        <v>0</v>
      </c>
      <c r="AP6575" s="18">
        <f>SUM(AI6575:AO6575)</f>
        <v>1173.94734</v>
      </c>
    </row>
    <row r="6576" ht="20.35" customHeight="1">
      <c r="A6576" t="s" s="28">
        <v>4223</v>
      </c>
      <c r="B6576" s="15">
        <v>44819</v>
      </c>
      <c r="C6576" s="17">
        <v>1</v>
      </c>
      <c r="D6576" s="16"/>
      <c r="E6576" s="31"/>
      <c r="F6576" s="31"/>
      <c r="G6576" s="16"/>
      <c r="H6576" s="16"/>
      <c r="I6576" s="16"/>
      <c r="J6576" s="16"/>
      <c r="K6576" s="16"/>
      <c r="L6576" s="16"/>
      <c r="M6576" s="16"/>
      <c r="N6576" s="16"/>
      <c r="O6576" s="16"/>
      <c r="P6576" s="16"/>
      <c r="Q6576" s="16"/>
      <c r="R6576" s="16"/>
      <c r="S6576" s="16"/>
      <c r="T6576" s="16"/>
      <c r="U6576" s="16"/>
      <c r="V6576" s="16"/>
      <c r="W6576" s="16"/>
      <c r="X6576" s="16"/>
      <c r="Y6576" s="16"/>
      <c r="Z6576" s="16"/>
      <c r="AA6576" s="16"/>
      <c r="AB6576" s="16"/>
      <c r="AC6576" s="16"/>
      <c r="AD6576" s="16"/>
      <c r="AE6576" s="16"/>
      <c r="AF6576" s="16"/>
      <c r="AG6576" s="16"/>
      <c r="AH6576" s="16"/>
      <c r="AI6576" s="18">
        <v>314.99</v>
      </c>
      <c r="AJ6576" s="22">
        <v>0</v>
      </c>
      <c r="AK6576" s="22">
        <v>0</v>
      </c>
      <c r="AL6576" s="22">
        <v>0</v>
      </c>
      <c r="AM6576" s="22">
        <v>0</v>
      </c>
      <c r="AN6576" s="22">
        <v>-14.76</v>
      </c>
      <c r="AO6576" s="22">
        <v>0</v>
      </c>
      <c r="AP6576" s="18">
        <f>SUM(AI6576:AO6576)</f>
        <v>300.23</v>
      </c>
    </row>
    <row r="6577" ht="20.35" customHeight="1">
      <c r="A6577" t="s" s="28">
        <v>4487</v>
      </c>
      <c r="B6577" s="15">
        <v>44819</v>
      </c>
      <c r="C6577" s="16"/>
      <c r="D6577" s="16"/>
      <c r="E6577" s="31"/>
      <c r="F6577" s="31"/>
      <c r="G6577" s="16"/>
      <c r="H6577" s="16"/>
      <c r="I6577" s="16"/>
      <c r="J6577" s="16"/>
      <c r="K6577" s="16"/>
      <c r="L6577" s="16"/>
      <c r="M6577" s="16"/>
      <c r="N6577" s="16"/>
      <c r="O6577" s="16"/>
      <c r="P6577" s="16"/>
      <c r="Q6577" s="16"/>
      <c r="R6577" s="16"/>
      <c r="S6577" s="16"/>
      <c r="T6577" s="16"/>
      <c r="U6577" s="16"/>
      <c r="V6577" s="16"/>
      <c r="W6577" s="16"/>
      <c r="X6577" s="16"/>
      <c r="Y6577" s="16"/>
      <c r="Z6577" s="31"/>
      <c r="AA6577" s="16"/>
      <c r="AB6577" s="16"/>
      <c r="AC6577" s="16"/>
      <c r="AD6577" s="16"/>
      <c r="AE6577" s="16"/>
      <c r="AF6577" s="16"/>
      <c r="AG6577" s="16"/>
      <c r="AH6577" s="16"/>
      <c r="AI6577" s="18">
        <v>37.5</v>
      </c>
      <c r="AJ6577" s="22">
        <f>AI6577*-0.029+-0.3</f>
        <v>-1.3875</v>
      </c>
      <c r="AK6577" s="22">
        <v>0</v>
      </c>
      <c r="AL6577" s="22">
        <v>0</v>
      </c>
      <c r="AM6577" s="22">
        <v>0</v>
      </c>
      <c r="AN6577" s="22">
        <v>-8.75</v>
      </c>
      <c r="AO6577" s="22">
        <v>0</v>
      </c>
      <c r="AP6577" s="18">
        <f>SUM(AI6577:AO6577)</f>
        <v>27.3625</v>
      </c>
    </row>
    <row r="6578" ht="20.35" customHeight="1">
      <c r="A6578" t="s" s="28">
        <v>4019</v>
      </c>
      <c r="B6578" s="15">
        <v>44819</v>
      </c>
      <c r="C6578" s="16"/>
      <c r="D6578" s="16"/>
      <c r="E6578" s="31"/>
      <c r="F6578" s="31"/>
      <c r="G6578" s="16"/>
      <c r="H6578" s="16"/>
      <c r="I6578" s="16"/>
      <c r="J6578" s="16"/>
      <c r="K6578" s="16"/>
      <c r="L6578" s="16"/>
      <c r="M6578" s="16"/>
      <c r="N6578" s="16"/>
      <c r="O6578" s="16"/>
      <c r="P6578" s="16"/>
      <c r="Q6578" s="16"/>
      <c r="R6578" s="16"/>
      <c r="S6578" s="16"/>
      <c r="T6578" s="16"/>
      <c r="U6578" s="16"/>
      <c r="V6578" s="16"/>
      <c r="W6578" s="16"/>
      <c r="X6578" s="16"/>
      <c r="Y6578" s="16"/>
      <c r="Z6578" s="17">
        <v>3</v>
      </c>
      <c r="AA6578" s="16"/>
      <c r="AB6578" s="16"/>
      <c r="AC6578" s="16"/>
      <c r="AD6578" s="16"/>
      <c r="AE6578" s="16"/>
      <c r="AF6578" s="16"/>
      <c r="AG6578" s="16"/>
      <c r="AH6578" s="16"/>
      <c r="AI6578" s="18">
        <v>149.97</v>
      </c>
      <c r="AJ6578" s="22">
        <f>AI6578*-0.029+-0.3</f>
        <v>-4.64913</v>
      </c>
      <c r="AK6578" s="22">
        <v>0</v>
      </c>
      <c r="AL6578" s="22">
        <v>0</v>
      </c>
      <c r="AM6578" s="22">
        <v>0</v>
      </c>
      <c r="AN6578" s="22">
        <v>-10.95</v>
      </c>
      <c r="AO6578" s="22">
        <v>0</v>
      </c>
      <c r="AP6578" s="18">
        <f>SUM(AI6578:AO6578)</f>
        <v>134.37087</v>
      </c>
    </row>
    <row r="6579" ht="20.35" customHeight="1">
      <c r="A6579" t="s" s="28">
        <v>4780</v>
      </c>
      <c r="B6579" s="15">
        <v>44819</v>
      </c>
      <c r="C6579" s="16"/>
      <c r="D6579" s="16"/>
      <c r="E6579" s="31"/>
      <c r="F6579" s="31"/>
      <c r="G6579" s="16"/>
      <c r="H6579" s="16"/>
      <c r="I6579" s="16"/>
      <c r="J6579" s="16"/>
      <c r="K6579" s="16"/>
      <c r="L6579" s="17">
        <v>2</v>
      </c>
      <c r="M6579" s="16"/>
      <c r="N6579" s="16"/>
      <c r="O6579" s="16"/>
      <c r="P6579" s="16"/>
      <c r="Q6579" s="16"/>
      <c r="R6579" s="16"/>
      <c r="S6579" s="17">
        <v>1</v>
      </c>
      <c r="T6579" s="16"/>
      <c r="U6579" s="16"/>
      <c r="V6579" s="16"/>
      <c r="W6579" s="16"/>
      <c r="X6579" s="16"/>
      <c r="Y6579" s="16"/>
      <c r="Z6579" s="16"/>
      <c r="AA6579" s="16"/>
      <c r="AB6579" s="16"/>
      <c r="AC6579" s="16"/>
      <c r="AD6579" s="16"/>
      <c r="AE6579" s="16"/>
      <c r="AF6579" s="16"/>
      <c r="AG6579" s="16"/>
      <c r="AH6579" s="16"/>
      <c r="AI6579" s="18">
        <v>2393.94</v>
      </c>
      <c r="AJ6579" s="22">
        <f>AI6579*-0.029+-0.3</f>
        <v>-69.72426</v>
      </c>
      <c r="AK6579" s="22">
        <v>0</v>
      </c>
      <c r="AL6579" s="22">
        <v>0</v>
      </c>
      <c r="AM6579" s="22">
        <v>0</v>
      </c>
      <c r="AN6579" s="22">
        <v>-18.02</v>
      </c>
      <c r="AO6579" s="22">
        <v>-193.97</v>
      </c>
      <c r="AP6579" s="18">
        <f>SUM(AI6579:AO6579)</f>
        <v>2112.22574</v>
      </c>
    </row>
    <row r="6580" ht="20.35" customHeight="1">
      <c r="A6580" t="s" s="28">
        <v>4781</v>
      </c>
      <c r="B6580" s="15">
        <v>44819</v>
      </c>
      <c r="C6580" s="16"/>
      <c r="D6580" s="16"/>
      <c r="E6580" s="31"/>
      <c r="F6580" s="31"/>
      <c r="G6580" s="16"/>
      <c r="H6580" s="16"/>
      <c r="I6580" s="16"/>
      <c r="J6580" s="16"/>
      <c r="K6580" s="16"/>
      <c r="L6580" s="16"/>
      <c r="M6580" s="16"/>
      <c r="N6580" s="16"/>
      <c r="O6580" s="16"/>
      <c r="P6580" s="16"/>
      <c r="Q6580" s="16"/>
      <c r="R6580" s="16"/>
      <c r="S6580" s="17">
        <v>1</v>
      </c>
      <c r="T6580" s="16"/>
      <c r="U6580" s="16"/>
      <c r="V6580" s="16"/>
      <c r="W6580" s="16"/>
      <c r="X6580" s="16"/>
      <c r="Y6580" s="16"/>
      <c r="Z6580" s="16"/>
      <c r="AA6580" s="16"/>
      <c r="AB6580" s="16"/>
      <c r="AC6580" s="16"/>
      <c r="AD6580" s="16"/>
      <c r="AE6580" s="16"/>
      <c r="AF6580" s="16"/>
      <c r="AG6580" s="16"/>
      <c r="AH6580" s="16"/>
      <c r="AI6580" s="18">
        <v>399.99</v>
      </c>
      <c r="AJ6580" s="22">
        <f>AI6580*-0.029+-0.3</f>
        <v>-11.89971</v>
      </c>
      <c r="AK6580" s="22">
        <v>0</v>
      </c>
      <c r="AL6580" s="22">
        <v>0</v>
      </c>
      <c r="AM6580" s="22">
        <v>0</v>
      </c>
      <c r="AN6580" s="22">
        <v>-10.95</v>
      </c>
      <c r="AO6580" s="22">
        <v>0</v>
      </c>
      <c r="AP6580" s="18">
        <f>SUM(AI6580:AO6580)</f>
        <v>377.14029</v>
      </c>
    </row>
    <row r="6581" ht="20.35" customHeight="1">
      <c r="A6581" t="s" s="28">
        <v>4782</v>
      </c>
      <c r="B6581" s="15">
        <v>44820</v>
      </c>
      <c r="C6581" s="16"/>
      <c r="D6581" s="16"/>
      <c r="E6581" s="31"/>
      <c r="F6581" s="31"/>
      <c r="G6581" s="16"/>
      <c r="H6581" s="16"/>
      <c r="I6581" s="16"/>
      <c r="J6581" s="16"/>
      <c r="K6581" s="16"/>
      <c r="L6581" s="16"/>
      <c r="M6581" s="16"/>
      <c r="N6581" s="16"/>
      <c r="O6581" s="16"/>
      <c r="P6581" s="16"/>
      <c r="Q6581" s="16"/>
      <c r="R6581" s="16"/>
      <c r="S6581" s="16"/>
      <c r="T6581" s="16"/>
      <c r="U6581" s="16"/>
      <c r="V6581" s="16"/>
      <c r="W6581" s="16"/>
      <c r="X6581" s="16"/>
      <c r="Y6581" s="16"/>
      <c r="Z6581" s="16"/>
      <c r="AA6581" s="17">
        <v>6</v>
      </c>
      <c r="AB6581" s="16"/>
      <c r="AC6581" s="16"/>
      <c r="AD6581" s="16"/>
      <c r="AE6581" s="16"/>
      <c r="AF6581" s="16"/>
      <c r="AG6581" s="16"/>
      <c r="AH6581" s="16"/>
      <c r="AI6581" s="18">
        <v>359.94</v>
      </c>
      <c r="AJ6581" s="22">
        <v>0</v>
      </c>
      <c r="AK6581" s="22">
        <v>0</v>
      </c>
      <c r="AL6581" s="22">
        <f>AI6581*-0.029-0.3</f>
        <v>-10.73826</v>
      </c>
      <c r="AM6581" s="22">
        <v>0</v>
      </c>
      <c r="AN6581" s="22">
        <v>-15.62</v>
      </c>
      <c r="AO6581" s="22">
        <v>0</v>
      </c>
      <c r="AP6581" s="18">
        <f>SUM(AI6581:AO6581)</f>
        <v>333.58174</v>
      </c>
    </row>
    <row r="6582" ht="20.35" customHeight="1">
      <c r="A6582" t="s" s="28">
        <v>3113</v>
      </c>
      <c r="B6582" s="15">
        <v>44820</v>
      </c>
      <c r="C6582" s="16"/>
      <c r="D6582" s="16"/>
      <c r="E6582" s="31"/>
      <c r="F6582" s="31"/>
      <c r="G6582" s="16"/>
      <c r="H6582" s="16"/>
      <c r="I6582" s="16"/>
      <c r="J6582" s="16"/>
      <c r="K6582" s="16"/>
      <c r="L6582" s="16"/>
      <c r="M6582" s="16"/>
      <c r="N6582" s="16"/>
      <c r="O6582" s="16"/>
      <c r="P6582" s="16"/>
      <c r="Q6582" s="16"/>
      <c r="R6582" s="16"/>
      <c r="S6582" s="16"/>
      <c r="T6582" s="16"/>
      <c r="U6582" s="16"/>
      <c r="V6582" s="16"/>
      <c r="W6582" s="16"/>
      <c r="X6582" s="16"/>
      <c r="Y6582" s="16"/>
      <c r="Z6582" s="16"/>
      <c r="AA6582" s="16"/>
      <c r="AB6582" s="16"/>
      <c r="AC6582" s="16"/>
      <c r="AD6582" s="16"/>
      <c r="AE6582" s="16"/>
      <c r="AF6582" s="16"/>
      <c r="AG6582" s="16"/>
      <c r="AH6582" s="16"/>
      <c r="AI6582" s="18">
        <v>557.51</v>
      </c>
      <c r="AJ6582" s="22">
        <v>0</v>
      </c>
      <c r="AK6582" s="22">
        <v>0</v>
      </c>
      <c r="AL6582" s="22">
        <v>0</v>
      </c>
      <c r="AM6582" s="22">
        <v>0</v>
      </c>
      <c r="AN6582" s="22">
        <v>-37.51</v>
      </c>
      <c r="AO6582" s="22">
        <v>0</v>
      </c>
      <c r="AP6582" s="18">
        <f>SUM(AI6582:AO6582)</f>
        <v>520</v>
      </c>
    </row>
    <row r="6583" ht="20.35" customHeight="1">
      <c r="A6583" t="s" s="28">
        <v>4783</v>
      </c>
      <c r="B6583" s="15">
        <v>44820</v>
      </c>
      <c r="C6583" s="16"/>
      <c r="D6583" s="16"/>
      <c r="E6583" s="31"/>
      <c r="F6583" s="31"/>
      <c r="G6583" s="16"/>
      <c r="H6583" s="16"/>
      <c r="I6583" s="16"/>
      <c r="J6583" s="16"/>
      <c r="K6583" s="16"/>
      <c r="L6583" s="16"/>
      <c r="M6583" s="16"/>
      <c r="N6583" s="16"/>
      <c r="O6583" s="16"/>
      <c r="P6583" s="16"/>
      <c r="Q6583" s="16"/>
      <c r="R6583" s="16"/>
      <c r="S6583" s="16"/>
      <c r="T6583" s="16"/>
      <c r="U6583" s="16"/>
      <c r="V6583" s="16"/>
      <c r="W6583" s="16"/>
      <c r="X6583" s="16"/>
      <c r="Y6583" s="16"/>
      <c r="Z6583" s="17">
        <v>1</v>
      </c>
      <c r="AA6583" s="17">
        <v>1</v>
      </c>
      <c r="AB6583" s="16"/>
      <c r="AC6583" s="16"/>
      <c r="AD6583" s="16"/>
      <c r="AE6583" s="16"/>
      <c r="AF6583" s="16"/>
      <c r="AG6583" s="16"/>
      <c r="AH6583" s="16"/>
      <c r="AI6583" s="18">
        <v>109.98</v>
      </c>
      <c r="AJ6583" s="22">
        <f>AI6583*-0.029+-0.3</f>
        <v>-3.48942</v>
      </c>
      <c r="AK6583" s="22">
        <v>0</v>
      </c>
      <c r="AL6583" s="22">
        <v>0</v>
      </c>
      <c r="AM6583" s="22">
        <v>0</v>
      </c>
      <c r="AN6583" s="22">
        <v>-10.95</v>
      </c>
      <c r="AO6583" s="22">
        <v>0</v>
      </c>
      <c r="AP6583" s="18">
        <f>SUM(AI6583:AO6583)</f>
        <v>95.54058000000001</v>
      </c>
    </row>
    <row r="6584" ht="20.35" customHeight="1">
      <c r="A6584" t="s" s="28">
        <v>4784</v>
      </c>
      <c r="B6584" s="15">
        <v>44820</v>
      </c>
      <c r="C6584" s="17">
        <v>2</v>
      </c>
      <c r="D6584" s="16"/>
      <c r="E6584" s="59">
        <v>2</v>
      </c>
      <c r="F6584" s="31"/>
      <c r="G6584" s="16"/>
      <c r="H6584" s="16"/>
      <c r="I6584" s="16"/>
      <c r="J6584" s="16"/>
      <c r="K6584" s="16"/>
      <c r="L6584" s="16"/>
      <c r="M6584" s="16"/>
      <c r="N6584" s="16"/>
      <c r="O6584" s="16"/>
      <c r="P6584" s="16"/>
      <c r="Q6584" s="16"/>
      <c r="R6584" s="16"/>
      <c r="S6584" s="16"/>
      <c r="T6584" s="16"/>
      <c r="U6584" s="16"/>
      <c r="V6584" s="16"/>
      <c r="W6584" s="16"/>
      <c r="X6584" s="16"/>
      <c r="Y6584" s="16"/>
      <c r="Z6584" s="16"/>
      <c r="AA6584" s="16"/>
      <c r="AB6584" s="16"/>
      <c r="AC6584" s="16"/>
      <c r="AD6584" s="16"/>
      <c r="AE6584" s="16"/>
      <c r="AF6584" s="16"/>
      <c r="AG6584" s="16"/>
      <c r="AH6584" s="16"/>
      <c r="AI6584" s="18">
        <v>1199.98</v>
      </c>
      <c r="AJ6584" s="22">
        <v>0</v>
      </c>
      <c r="AK6584" s="22">
        <v>0</v>
      </c>
      <c r="AL6584" s="22">
        <v>0</v>
      </c>
      <c r="AM6584" s="22">
        <v>0</v>
      </c>
      <c r="AN6584" s="22">
        <v>-10.92</v>
      </c>
      <c r="AO6584" s="22">
        <v>0</v>
      </c>
      <c r="AP6584" s="18">
        <f>SUM(AI6584:AO6584)</f>
        <v>1189.06</v>
      </c>
    </row>
    <row r="6585" ht="20.35" customHeight="1">
      <c r="A6585" t="s" s="28">
        <v>3322</v>
      </c>
      <c r="B6585" s="15">
        <v>44820</v>
      </c>
      <c r="C6585" s="16"/>
      <c r="D6585" s="16"/>
      <c r="E6585" s="31"/>
      <c r="F6585" s="31"/>
      <c r="G6585" s="16"/>
      <c r="H6585" s="16"/>
      <c r="I6585" s="16"/>
      <c r="J6585" s="16"/>
      <c r="K6585" s="16"/>
      <c r="L6585" s="16"/>
      <c r="M6585" s="16"/>
      <c r="N6585" s="16"/>
      <c r="O6585" s="16"/>
      <c r="P6585" s="16"/>
      <c r="Q6585" s="16"/>
      <c r="R6585" s="16"/>
      <c r="S6585" s="16"/>
      <c r="T6585" s="16"/>
      <c r="U6585" s="16"/>
      <c r="V6585" s="16"/>
      <c r="W6585" s="16"/>
      <c r="X6585" s="17">
        <v>1</v>
      </c>
      <c r="Y6585" s="16"/>
      <c r="Z6585" s="16"/>
      <c r="AA6585" s="16"/>
      <c r="AB6585" s="16"/>
      <c r="AC6585" s="16"/>
      <c r="AD6585" s="16"/>
      <c r="AE6585" s="16"/>
      <c r="AF6585" s="16"/>
      <c r="AG6585" s="16"/>
      <c r="AH6585" s="16"/>
      <c r="AI6585" s="18">
        <v>349.18</v>
      </c>
      <c r="AJ6585" s="22">
        <f>AI6585*-0.029+-0.3</f>
        <v>-10.42622</v>
      </c>
      <c r="AK6585" s="22">
        <v>0</v>
      </c>
      <c r="AL6585" s="22">
        <v>0</v>
      </c>
      <c r="AM6585" s="22">
        <v>0</v>
      </c>
      <c r="AN6585" s="22">
        <v>-71.83</v>
      </c>
      <c r="AO6585" s="22">
        <v>0</v>
      </c>
      <c r="AP6585" s="18">
        <f>SUM(AI6585:AO6585)</f>
        <v>266.92378</v>
      </c>
    </row>
    <row r="6586" ht="20.35" customHeight="1">
      <c r="A6586" t="s" s="28">
        <v>3137</v>
      </c>
      <c r="B6586" s="15">
        <v>44820</v>
      </c>
      <c r="C6586" s="16"/>
      <c r="D6586" s="16"/>
      <c r="E6586" s="31"/>
      <c r="F6586" s="31"/>
      <c r="G6586" s="16"/>
      <c r="H6586" s="16"/>
      <c r="I6586" s="17">
        <v>2</v>
      </c>
      <c r="J6586" s="16"/>
      <c r="K6586" s="16"/>
      <c r="L6586" s="16"/>
      <c r="M6586" s="16"/>
      <c r="N6586" s="16"/>
      <c r="O6586" s="16"/>
      <c r="P6586" s="16"/>
      <c r="Q6586" s="16"/>
      <c r="R6586" s="16"/>
      <c r="S6586" s="17">
        <v>1</v>
      </c>
      <c r="T6586" s="16"/>
      <c r="U6586" s="16"/>
      <c r="V6586" s="16"/>
      <c r="W6586" s="16"/>
      <c r="X6586" s="17">
        <v>4</v>
      </c>
      <c r="Y6586" s="16"/>
      <c r="Z6586" s="16"/>
      <c r="AA6586" s="16"/>
      <c r="AB6586" s="16"/>
      <c r="AC6586" s="16"/>
      <c r="AD6586" s="16"/>
      <c r="AE6586" s="16"/>
      <c r="AF6586" s="16"/>
      <c r="AG6586" s="16"/>
      <c r="AH6586" s="16"/>
      <c r="AI6586" s="18">
        <v>3554.93</v>
      </c>
      <c r="AJ6586" s="22">
        <v>0</v>
      </c>
      <c r="AK6586" s="22">
        <f>AI6586*-0.029+-0.3</f>
        <v>-103.39297</v>
      </c>
      <c r="AL6586" s="22">
        <v>0</v>
      </c>
      <c r="AM6586" s="22">
        <v>0</v>
      </c>
      <c r="AN6586" s="22">
        <v>-36.32</v>
      </c>
      <c r="AO6586" s="22">
        <v>0</v>
      </c>
      <c r="AP6586" s="18">
        <f>SUM(AI6586:AO6586)</f>
        <v>3415.21703</v>
      </c>
    </row>
    <row r="6587" ht="20.35" customHeight="1">
      <c r="A6587" t="s" s="28">
        <v>4785</v>
      </c>
      <c r="B6587" s="15">
        <v>44823</v>
      </c>
      <c r="C6587" s="17">
        <v>1</v>
      </c>
      <c r="D6587" s="16"/>
      <c r="E6587" s="59">
        <v>1</v>
      </c>
      <c r="F6587" s="31"/>
      <c r="G6587" s="16"/>
      <c r="H6587" s="16"/>
      <c r="I6587" s="16"/>
      <c r="J6587" s="16"/>
      <c r="K6587" s="16"/>
      <c r="L6587" s="16"/>
      <c r="M6587" s="16"/>
      <c r="N6587" s="16"/>
      <c r="O6587" s="16"/>
      <c r="P6587" s="16"/>
      <c r="Q6587" s="16"/>
      <c r="R6587" s="16"/>
      <c r="S6587" s="16"/>
      <c r="T6587" s="16"/>
      <c r="U6587" s="16"/>
      <c r="V6587" s="16"/>
      <c r="W6587" s="16"/>
      <c r="X6587" s="16"/>
      <c r="Y6587" s="16"/>
      <c r="Z6587" s="16"/>
      <c r="AA6587" s="16"/>
      <c r="AB6587" s="16"/>
      <c r="AC6587" s="16"/>
      <c r="AD6587" s="16"/>
      <c r="AE6587" s="16"/>
      <c r="AF6587" s="16"/>
      <c r="AG6587" s="16"/>
      <c r="AH6587" s="16"/>
      <c r="AI6587" s="18">
        <v>-15</v>
      </c>
      <c r="AJ6587" s="22">
        <f>AI6587*-0.029+-0.3</f>
        <v>0.135</v>
      </c>
      <c r="AK6587" s="22">
        <v>0</v>
      </c>
      <c r="AL6587" s="22">
        <v>0</v>
      </c>
      <c r="AM6587" s="22">
        <v>0</v>
      </c>
      <c r="AN6587" s="22">
        <v>0</v>
      </c>
      <c r="AO6587" s="22">
        <v>0</v>
      </c>
      <c r="AP6587" s="18">
        <f>SUM(AI6587:AO6587)</f>
        <v>-14.865</v>
      </c>
    </row>
    <row r="6588" ht="20.35" customHeight="1">
      <c r="A6588" t="s" s="28">
        <v>3198</v>
      </c>
      <c r="B6588" s="15">
        <v>44823</v>
      </c>
      <c r="C6588" s="17">
        <v>1</v>
      </c>
      <c r="D6588" s="16"/>
      <c r="E6588" s="59">
        <v>1</v>
      </c>
      <c r="F6588" s="31"/>
      <c r="G6588" s="16"/>
      <c r="H6588" s="16"/>
      <c r="I6588" s="16"/>
      <c r="J6588" s="16"/>
      <c r="K6588" s="16"/>
      <c r="L6588" s="16"/>
      <c r="M6588" s="16"/>
      <c r="N6588" s="16"/>
      <c r="O6588" s="16"/>
      <c r="P6588" s="16"/>
      <c r="Q6588" s="16"/>
      <c r="R6588" s="16"/>
      <c r="S6588" s="16"/>
      <c r="T6588" s="16"/>
      <c r="U6588" s="16"/>
      <c r="V6588" s="16"/>
      <c r="W6588" s="16"/>
      <c r="X6588" s="16"/>
      <c r="Y6588" s="16"/>
      <c r="Z6588" s="16"/>
      <c r="AA6588" s="16"/>
      <c r="AB6588" s="16"/>
      <c r="AC6588" s="16"/>
      <c r="AD6588" s="16"/>
      <c r="AE6588" s="16"/>
      <c r="AF6588" s="16"/>
      <c r="AG6588" s="16"/>
      <c r="AH6588" s="16"/>
      <c r="AI6588" s="18">
        <v>668.83</v>
      </c>
      <c r="AJ6588" s="22">
        <f>AI6588*-0.029+-0.3</f>
        <v>-19.69607</v>
      </c>
      <c r="AK6588" s="22">
        <v>0</v>
      </c>
      <c r="AL6588" s="22">
        <v>0</v>
      </c>
      <c r="AM6588" s="22">
        <v>0</v>
      </c>
      <c r="AN6588" s="22">
        <v>-13.21</v>
      </c>
      <c r="AO6588" s="22">
        <v>0</v>
      </c>
      <c r="AP6588" s="18">
        <f>SUM(AI6588:AO6588)</f>
        <v>635.92393</v>
      </c>
    </row>
    <row r="6589" ht="20.35" customHeight="1">
      <c r="A6589" t="s" s="28">
        <v>2742</v>
      </c>
      <c r="B6589" s="15">
        <v>44823</v>
      </c>
      <c r="C6589" s="16"/>
      <c r="D6589" s="16"/>
      <c r="E6589" s="31"/>
      <c r="F6589" s="31"/>
      <c r="G6589" s="16"/>
      <c r="H6589" s="16"/>
      <c r="I6589" s="16"/>
      <c r="J6589" s="16"/>
      <c r="K6589" s="16"/>
      <c r="L6589" s="16"/>
      <c r="M6589" s="16"/>
      <c r="N6589" s="16"/>
      <c r="O6589" s="16"/>
      <c r="P6589" s="16"/>
      <c r="Q6589" s="16"/>
      <c r="R6589" s="16"/>
      <c r="S6589" s="16"/>
      <c r="T6589" s="16"/>
      <c r="U6589" s="16"/>
      <c r="V6589" s="16"/>
      <c r="W6589" s="16"/>
      <c r="X6589" s="16"/>
      <c r="Y6589" s="16"/>
      <c r="Z6589" s="16"/>
      <c r="AA6589" s="16"/>
      <c r="AB6589" s="16"/>
      <c r="AC6589" s="16"/>
      <c r="AD6589" s="16"/>
      <c r="AE6589" s="16"/>
      <c r="AF6589" s="16"/>
      <c r="AG6589" s="16"/>
      <c r="AH6589" s="16"/>
      <c r="AI6589" s="18">
        <v>38.99</v>
      </c>
      <c r="AJ6589" s="22">
        <f>AI6589*-0.029+-0.3</f>
        <v>-1.43071</v>
      </c>
      <c r="AK6589" s="22">
        <v>0</v>
      </c>
      <c r="AL6589" s="22">
        <v>0</v>
      </c>
      <c r="AM6589" s="22">
        <v>0</v>
      </c>
      <c r="AN6589" s="22">
        <v>-3.56</v>
      </c>
      <c r="AO6589" s="22">
        <v>-3.13</v>
      </c>
      <c r="AP6589" s="18">
        <f>SUM(AI6589:AO6589)</f>
        <v>30.86929</v>
      </c>
    </row>
    <row r="6590" ht="20.35" customHeight="1">
      <c r="A6590" t="s" s="28">
        <v>4310</v>
      </c>
      <c r="B6590" s="15">
        <v>44823</v>
      </c>
      <c r="C6590" s="16"/>
      <c r="D6590" s="16"/>
      <c r="E6590" s="31"/>
      <c r="F6590" s="31"/>
      <c r="G6590" s="16"/>
      <c r="H6590" s="16"/>
      <c r="I6590" s="16"/>
      <c r="J6590" s="16"/>
      <c r="K6590" s="16"/>
      <c r="L6590" s="16"/>
      <c r="M6590" s="16"/>
      <c r="N6590" s="16"/>
      <c r="O6590" s="16"/>
      <c r="P6590" s="16"/>
      <c r="Q6590" s="16"/>
      <c r="R6590" s="16"/>
      <c r="S6590" s="16"/>
      <c r="T6590" s="16"/>
      <c r="U6590" s="16"/>
      <c r="V6590" s="16"/>
      <c r="W6590" s="16"/>
      <c r="X6590" s="16"/>
      <c r="Y6590" s="16"/>
      <c r="Z6590" s="16"/>
      <c r="AA6590" s="17">
        <v>1</v>
      </c>
      <c r="AB6590" s="16"/>
      <c r="AC6590" s="16"/>
      <c r="AD6590" s="16"/>
      <c r="AE6590" s="16"/>
      <c r="AF6590" s="16"/>
      <c r="AG6590" s="16"/>
      <c r="AH6590" s="16"/>
      <c r="AI6590" s="18">
        <v>69.98</v>
      </c>
      <c r="AJ6590" s="22">
        <v>0</v>
      </c>
      <c r="AK6590" s="22">
        <v>0</v>
      </c>
      <c r="AL6590" s="22">
        <f>AI6590*-0.029-0.3</f>
        <v>-2.32942</v>
      </c>
      <c r="AM6590" s="22">
        <v>0</v>
      </c>
      <c r="AN6590" s="22">
        <v>-10.95</v>
      </c>
      <c r="AO6590" s="22">
        <v>0</v>
      </c>
      <c r="AP6590" s="18">
        <f>SUM(AI6590:AO6590)</f>
        <v>56.70058</v>
      </c>
    </row>
    <row r="6591" ht="20.35" customHeight="1">
      <c r="A6591" t="s" s="28">
        <v>4786</v>
      </c>
      <c r="B6591" s="15">
        <v>44823</v>
      </c>
      <c r="C6591" s="17">
        <v>1</v>
      </c>
      <c r="D6591" s="16"/>
      <c r="E6591" s="31"/>
      <c r="F6591" s="31"/>
      <c r="G6591" s="16"/>
      <c r="H6591" s="16"/>
      <c r="I6591" s="16"/>
      <c r="J6591" s="16"/>
      <c r="K6591" s="16"/>
      <c r="L6591" s="16"/>
      <c r="M6591" s="16"/>
      <c r="N6591" s="16"/>
      <c r="O6591" s="16"/>
      <c r="P6591" s="16"/>
      <c r="Q6591" s="16"/>
      <c r="R6591" s="16"/>
      <c r="S6591" s="16"/>
      <c r="T6591" s="16"/>
      <c r="U6591" s="16"/>
      <c r="V6591" s="16"/>
      <c r="W6591" s="16"/>
      <c r="X6591" s="16"/>
      <c r="Y6591" s="16"/>
      <c r="Z6591" s="16"/>
      <c r="AA6591" s="16"/>
      <c r="AB6591" s="16"/>
      <c r="AC6591" s="16"/>
      <c r="AD6591" s="16"/>
      <c r="AE6591" s="16"/>
      <c r="AF6591" s="16"/>
      <c r="AG6591" s="16"/>
      <c r="AH6591" s="16"/>
      <c r="AI6591" s="18">
        <v>399.99</v>
      </c>
      <c r="AJ6591" s="22">
        <f>AI6591*-0.029+-0.3</f>
        <v>-11.89971</v>
      </c>
      <c r="AK6591" s="22">
        <v>0</v>
      </c>
      <c r="AL6591" s="22">
        <v>0</v>
      </c>
      <c r="AM6591" s="22">
        <v>0</v>
      </c>
      <c r="AN6591" s="22">
        <v>-14.74</v>
      </c>
      <c r="AO6591" s="22">
        <v>0</v>
      </c>
      <c r="AP6591" s="18">
        <f>SUM(AI6591:AO6591)</f>
        <v>373.35029</v>
      </c>
    </row>
    <row r="6592" ht="20.35" customHeight="1">
      <c r="A6592" t="s" s="28">
        <v>3872</v>
      </c>
      <c r="B6592" s="15">
        <v>44823</v>
      </c>
      <c r="C6592" s="16"/>
      <c r="D6592" s="16"/>
      <c r="E6592" s="31"/>
      <c r="F6592" s="31"/>
      <c r="G6592" s="16"/>
      <c r="H6592" s="16"/>
      <c r="I6592" s="16"/>
      <c r="J6592" s="16"/>
      <c r="K6592" s="16"/>
      <c r="L6592" s="16"/>
      <c r="M6592" s="16"/>
      <c r="N6592" s="16"/>
      <c r="O6592" s="16"/>
      <c r="P6592" s="16"/>
      <c r="Q6592" s="16"/>
      <c r="R6592" s="16"/>
      <c r="S6592" s="17">
        <v>3</v>
      </c>
      <c r="T6592" s="16"/>
      <c r="U6592" s="16"/>
      <c r="V6592" s="16"/>
      <c r="W6592" s="16"/>
      <c r="X6592" s="16"/>
      <c r="Y6592" s="16"/>
      <c r="Z6592" s="16"/>
      <c r="AA6592" s="16"/>
      <c r="AB6592" s="16"/>
      <c r="AC6592" s="16"/>
      <c r="AD6592" s="16"/>
      <c r="AE6592" s="16"/>
      <c r="AF6592" s="16"/>
      <c r="AG6592" s="16"/>
      <c r="AH6592" s="16"/>
      <c r="AI6592" s="18">
        <v>1263.33</v>
      </c>
      <c r="AJ6592" s="22">
        <f>AI6592*-0.029+-0.3</f>
        <v>-36.93657</v>
      </c>
      <c r="AK6592" s="22">
        <v>0</v>
      </c>
      <c r="AL6592" s="22">
        <v>0</v>
      </c>
      <c r="AM6592" s="22">
        <v>0</v>
      </c>
      <c r="AN6592" s="22">
        <v>-52.68</v>
      </c>
      <c r="AO6592" s="22">
        <v>0</v>
      </c>
      <c r="AP6592" s="18">
        <f>SUM(AI6592:AO6592)</f>
        <v>1173.71343</v>
      </c>
    </row>
    <row r="6593" ht="20.35" customHeight="1">
      <c r="A6593" t="s" s="28">
        <v>1284</v>
      </c>
      <c r="B6593" s="15">
        <v>44823</v>
      </c>
      <c r="C6593" s="16"/>
      <c r="D6593" s="16"/>
      <c r="E6593" s="31"/>
      <c r="F6593" s="31"/>
      <c r="G6593" s="16"/>
      <c r="H6593" s="16"/>
      <c r="I6593" s="16"/>
      <c r="J6593" s="16"/>
      <c r="K6593" s="16"/>
      <c r="L6593" s="16"/>
      <c r="M6593" s="16"/>
      <c r="N6593" s="16"/>
      <c r="O6593" s="16"/>
      <c r="P6593" s="16"/>
      <c r="Q6593" s="16"/>
      <c r="R6593" s="16"/>
      <c r="S6593" s="16"/>
      <c r="T6593" s="16"/>
      <c r="U6593" s="16"/>
      <c r="V6593" s="16"/>
      <c r="W6593" s="16"/>
      <c r="X6593" s="16"/>
      <c r="Y6593" s="16"/>
      <c r="Z6593" s="17">
        <v>1</v>
      </c>
      <c r="AA6593" s="16"/>
      <c r="AB6593" s="16"/>
      <c r="AC6593" s="16"/>
      <c r="AD6593" s="16"/>
      <c r="AE6593" s="16"/>
      <c r="AF6593" s="16"/>
      <c r="AG6593" s="16"/>
      <c r="AH6593" s="16"/>
      <c r="AI6593" s="18">
        <v>59.98</v>
      </c>
      <c r="AJ6593" s="22">
        <v>0</v>
      </c>
      <c r="AK6593" s="22">
        <v>0</v>
      </c>
      <c r="AL6593" s="22">
        <f>AI6593*-0.029-0.3</f>
        <v>-2.03942</v>
      </c>
      <c r="AM6593" s="22">
        <v>0</v>
      </c>
      <c r="AN6593" s="22">
        <v>-8.75</v>
      </c>
      <c r="AO6593" s="22">
        <v>0</v>
      </c>
      <c r="AP6593" s="18">
        <f>SUM(AI6593:AO6593)</f>
        <v>49.19058</v>
      </c>
    </row>
    <row r="6594" ht="20.35" customHeight="1">
      <c r="A6594" t="s" s="28">
        <v>4787</v>
      </c>
      <c r="B6594" s="15">
        <v>44823</v>
      </c>
      <c r="C6594" s="16"/>
      <c r="D6594" s="16"/>
      <c r="E6594" s="31"/>
      <c r="F6594" s="31"/>
      <c r="G6594" s="16"/>
      <c r="H6594" s="16"/>
      <c r="I6594" s="16"/>
      <c r="J6594" s="16"/>
      <c r="K6594" s="16"/>
      <c r="L6594" s="16"/>
      <c r="M6594" s="16"/>
      <c r="N6594" s="16"/>
      <c r="O6594" s="16"/>
      <c r="P6594" s="16"/>
      <c r="Q6594" s="16"/>
      <c r="R6594" s="16"/>
      <c r="S6594" s="17">
        <v>1</v>
      </c>
      <c r="T6594" s="16"/>
      <c r="U6594" s="16"/>
      <c r="V6594" s="16"/>
      <c r="W6594" s="16"/>
      <c r="X6594" s="16"/>
      <c r="Y6594" s="16"/>
      <c r="Z6594" s="16"/>
      <c r="AA6594" s="16"/>
      <c r="AB6594" s="16"/>
      <c r="AC6594" s="16"/>
      <c r="AD6594" s="16"/>
      <c r="AE6594" s="16"/>
      <c r="AF6594" s="16"/>
      <c r="AG6594" s="16"/>
      <c r="AH6594" s="16"/>
      <c r="AI6594" s="18">
        <v>452.19</v>
      </c>
      <c r="AJ6594" s="22">
        <f>AI6594*-0.029+-0.3</f>
        <v>-13.41351</v>
      </c>
      <c r="AK6594" s="22">
        <v>0</v>
      </c>
      <c r="AL6594" s="22">
        <v>0</v>
      </c>
      <c r="AM6594" s="22">
        <v>0</v>
      </c>
      <c r="AN6594" s="22">
        <v>-31</v>
      </c>
      <c r="AO6594" s="22">
        <v>0</v>
      </c>
      <c r="AP6594" s="18">
        <f>SUM(AI6594:AO6594)</f>
        <v>407.77649</v>
      </c>
    </row>
    <row r="6595" ht="20.35" customHeight="1">
      <c r="A6595" t="s" s="28">
        <v>4788</v>
      </c>
      <c r="B6595" s="15">
        <v>44823</v>
      </c>
      <c r="C6595" s="17">
        <v>1</v>
      </c>
      <c r="D6595" s="16"/>
      <c r="E6595" s="59">
        <v>1</v>
      </c>
      <c r="F6595" s="31"/>
      <c r="G6595" s="16"/>
      <c r="H6595" s="16"/>
      <c r="I6595" s="16"/>
      <c r="J6595" s="16"/>
      <c r="K6595" s="16"/>
      <c r="L6595" s="16"/>
      <c r="M6595" s="16"/>
      <c r="N6595" s="16"/>
      <c r="O6595" s="16"/>
      <c r="P6595" s="16"/>
      <c r="Q6595" s="16"/>
      <c r="R6595" s="16"/>
      <c r="S6595" s="16"/>
      <c r="T6595" s="16"/>
      <c r="U6595" s="16"/>
      <c r="V6595" s="16"/>
      <c r="W6595" s="16"/>
      <c r="X6595" s="16"/>
      <c r="Y6595" s="16"/>
      <c r="Z6595" s="16"/>
      <c r="AA6595" s="16"/>
      <c r="AB6595" s="16"/>
      <c r="AC6595" s="16"/>
      <c r="AD6595" s="16"/>
      <c r="AE6595" s="16"/>
      <c r="AF6595" s="16"/>
      <c r="AG6595" s="16"/>
      <c r="AH6595" s="16"/>
      <c r="AI6595" s="18">
        <v>599.99</v>
      </c>
      <c r="AJ6595" s="22">
        <f>AI6595*-0.029+-0.3</f>
        <v>-17.69971</v>
      </c>
      <c r="AK6595" s="22">
        <v>0</v>
      </c>
      <c r="AL6595" s="22">
        <v>0</v>
      </c>
      <c r="AM6595" s="22">
        <v>0</v>
      </c>
      <c r="AN6595" s="22">
        <v>-21.41</v>
      </c>
      <c r="AO6595" s="22">
        <v>0</v>
      </c>
      <c r="AP6595" s="18">
        <f>SUM(AI6595:AO6595)</f>
        <v>560.8802899999999</v>
      </c>
    </row>
    <row r="6596" ht="20.35" customHeight="1">
      <c r="A6596" t="s" s="28">
        <v>4278</v>
      </c>
      <c r="B6596" s="15">
        <v>44823</v>
      </c>
      <c r="C6596" s="16"/>
      <c r="D6596" s="16"/>
      <c r="E6596" s="31"/>
      <c r="F6596" s="31"/>
      <c r="G6596" s="16"/>
      <c r="H6596" s="16"/>
      <c r="I6596" s="16"/>
      <c r="J6596" s="16"/>
      <c r="K6596" s="16"/>
      <c r="L6596" s="16"/>
      <c r="M6596" s="16"/>
      <c r="N6596" s="16"/>
      <c r="O6596" s="16"/>
      <c r="P6596" s="16"/>
      <c r="Q6596" s="16"/>
      <c r="R6596" s="16"/>
      <c r="S6596" s="16"/>
      <c r="T6596" s="16"/>
      <c r="U6596" s="16"/>
      <c r="V6596" s="16"/>
      <c r="W6596" s="16"/>
      <c r="X6596" s="16"/>
      <c r="Y6596" s="17">
        <v>8</v>
      </c>
      <c r="Z6596" s="16"/>
      <c r="AA6596" s="16"/>
      <c r="AB6596" s="16"/>
      <c r="AC6596" s="16"/>
      <c r="AD6596" s="16"/>
      <c r="AE6596" s="16"/>
      <c r="AF6596" s="16"/>
      <c r="AG6596" s="16"/>
      <c r="AH6596" s="16"/>
      <c r="AI6596" s="18">
        <v>1079.94</v>
      </c>
      <c r="AJ6596" s="22">
        <v>0</v>
      </c>
      <c r="AK6596" s="22">
        <v>0</v>
      </c>
      <c r="AL6596" s="22">
        <v>0</v>
      </c>
      <c r="AM6596" s="22">
        <v>0</v>
      </c>
      <c r="AN6596" s="22">
        <v>0</v>
      </c>
      <c r="AO6596" s="22">
        <v>0</v>
      </c>
      <c r="AP6596" s="18">
        <f>SUM(AI6596:AO6596)</f>
        <v>1079.94</v>
      </c>
    </row>
    <row r="6597" ht="20.35" customHeight="1">
      <c r="A6597" t="s" s="28">
        <v>2947</v>
      </c>
      <c r="B6597" s="15">
        <v>44823</v>
      </c>
      <c r="C6597" s="16"/>
      <c r="D6597" s="16"/>
      <c r="E6597" s="31"/>
      <c r="F6597" s="31"/>
      <c r="G6597" s="16"/>
      <c r="H6597" s="16"/>
      <c r="I6597" s="16"/>
      <c r="J6597" s="16"/>
      <c r="K6597" s="16"/>
      <c r="L6597" s="16"/>
      <c r="M6597" s="16"/>
      <c r="N6597" s="16"/>
      <c r="O6597" s="16"/>
      <c r="P6597" s="16"/>
      <c r="Q6597" s="16"/>
      <c r="R6597" s="16"/>
      <c r="S6597" s="16"/>
      <c r="T6597" s="16"/>
      <c r="U6597" s="16"/>
      <c r="V6597" s="16"/>
      <c r="W6597" s="16"/>
      <c r="X6597" s="16"/>
      <c r="Y6597" s="16"/>
      <c r="Z6597" s="16"/>
      <c r="AA6597" s="16"/>
      <c r="AB6597" s="16"/>
      <c r="AC6597" s="16"/>
      <c r="AD6597" s="16"/>
      <c r="AE6597" s="16"/>
      <c r="AF6597" s="16"/>
      <c r="AG6597" s="16"/>
      <c r="AH6597" s="16"/>
      <c r="AI6597" s="18">
        <v>26400</v>
      </c>
      <c r="AJ6597" s="22">
        <v>0</v>
      </c>
      <c r="AK6597" s="22">
        <v>0</v>
      </c>
      <c r="AL6597" s="22">
        <v>0</v>
      </c>
      <c r="AM6597" s="22">
        <v>0</v>
      </c>
      <c r="AN6597" s="22">
        <v>0</v>
      </c>
      <c r="AO6597" s="22">
        <v>0</v>
      </c>
      <c r="AP6597" s="18">
        <f>SUM(AI6597:AO6597)</f>
        <v>26400</v>
      </c>
    </row>
    <row r="6598" ht="20.35" customHeight="1">
      <c r="A6598" t="s" s="28">
        <v>802</v>
      </c>
      <c r="B6598" s="15">
        <v>44823</v>
      </c>
      <c r="C6598" s="16"/>
      <c r="D6598" s="16"/>
      <c r="E6598" s="31"/>
      <c r="F6598" s="31"/>
      <c r="G6598" s="16"/>
      <c r="H6598" s="16"/>
      <c r="I6598" s="16"/>
      <c r="J6598" s="16"/>
      <c r="K6598" s="16"/>
      <c r="L6598" s="16"/>
      <c r="M6598" s="16"/>
      <c r="N6598" s="16"/>
      <c r="O6598" s="16"/>
      <c r="P6598" s="16"/>
      <c r="Q6598" s="16"/>
      <c r="R6598" s="16"/>
      <c r="S6598" s="16"/>
      <c r="T6598" s="16"/>
      <c r="U6598" s="16"/>
      <c r="V6598" s="16"/>
      <c r="W6598" s="16"/>
      <c r="X6598" s="16"/>
      <c r="Y6598" s="16"/>
      <c r="Z6598" s="16"/>
      <c r="AA6598" s="16"/>
      <c r="AB6598" s="16"/>
      <c r="AC6598" s="16"/>
      <c r="AD6598" s="16"/>
      <c r="AE6598" s="16"/>
      <c r="AF6598" s="16"/>
      <c r="AG6598" s="16"/>
      <c r="AH6598" s="16"/>
      <c r="AI6598" s="18">
        <v>40780</v>
      </c>
      <c r="AJ6598" s="22">
        <v>0</v>
      </c>
      <c r="AK6598" s="22">
        <v>0</v>
      </c>
      <c r="AL6598" s="22">
        <v>0</v>
      </c>
      <c r="AM6598" s="22">
        <v>0</v>
      </c>
      <c r="AN6598" s="22">
        <v>0</v>
      </c>
      <c r="AO6598" s="22">
        <v>0</v>
      </c>
      <c r="AP6598" s="18">
        <f>SUM(AI6598:AO6598)</f>
        <v>40780</v>
      </c>
    </row>
    <row r="6599" ht="20.35" customHeight="1">
      <c r="A6599" t="s" s="28">
        <v>2779</v>
      </c>
      <c r="B6599" s="15">
        <v>44823</v>
      </c>
      <c r="C6599" s="16"/>
      <c r="D6599" s="16"/>
      <c r="E6599" s="31"/>
      <c r="F6599" s="31"/>
      <c r="G6599" s="16"/>
      <c r="H6599" s="16"/>
      <c r="I6599" s="16"/>
      <c r="J6599" s="16"/>
      <c r="K6599" s="16"/>
      <c r="L6599" s="16"/>
      <c r="M6599" s="16"/>
      <c r="N6599" s="16"/>
      <c r="O6599" s="17">
        <v>4</v>
      </c>
      <c r="P6599" s="16"/>
      <c r="Q6599" s="16"/>
      <c r="R6599" s="16"/>
      <c r="S6599" s="16"/>
      <c r="T6599" s="16"/>
      <c r="U6599" s="16"/>
      <c r="V6599" s="16"/>
      <c r="W6599" s="16"/>
      <c r="X6599" s="17">
        <v>8</v>
      </c>
      <c r="Y6599" s="16"/>
      <c r="Z6599" s="16"/>
      <c r="AA6599" s="16"/>
      <c r="AB6599" s="16"/>
      <c r="AC6599" s="16"/>
      <c r="AD6599" s="16"/>
      <c r="AE6599" s="16"/>
      <c r="AF6599" s="16"/>
      <c r="AG6599" s="16"/>
      <c r="AH6599" s="16"/>
      <c r="AI6599" s="18">
        <v>9071.24</v>
      </c>
      <c r="AJ6599" s="22">
        <v>0</v>
      </c>
      <c r="AK6599" s="22">
        <v>0</v>
      </c>
      <c r="AL6599" s="22">
        <v>0</v>
      </c>
      <c r="AM6599" s="22">
        <v>0</v>
      </c>
      <c r="AN6599" s="22">
        <v>-69.39</v>
      </c>
      <c r="AO6599" s="22">
        <v>0</v>
      </c>
      <c r="AP6599" s="18">
        <f>SUM(AI6599:AO6599)</f>
        <v>9001.85</v>
      </c>
    </row>
    <row r="6600" ht="20.35" customHeight="1">
      <c r="A6600" t="s" s="28">
        <v>3042</v>
      </c>
      <c r="B6600" s="15">
        <v>44824</v>
      </c>
      <c r="C6600" s="17">
        <v>1</v>
      </c>
      <c r="D6600" s="16"/>
      <c r="E6600" s="59">
        <v>1</v>
      </c>
      <c r="F6600" s="31"/>
      <c r="G6600" s="16"/>
      <c r="H6600" s="16"/>
      <c r="I6600" s="16"/>
      <c r="J6600" s="16"/>
      <c r="K6600" s="16"/>
      <c r="L6600" s="17">
        <v>2</v>
      </c>
      <c r="M6600" s="16"/>
      <c r="N6600" s="16"/>
      <c r="O6600" s="16"/>
      <c r="P6600" s="16"/>
      <c r="Q6600" s="16"/>
      <c r="R6600" s="16"/>
      <c r="S6600" s="16"/>
      <c r="T6600" s="16"/>
      <c r="U6600" s="16"/>
      <c r="V6600" s="16"/>
      <c r="W6600" s="16"/>
      <c r="X6600" s="16"/>
      <c r="Y6600" s="16"/>
      <c r="Z6600" s="16"/>
      <c r="AA6600" s="16"/>
      <c r="AB6600" s="16"/>
      <c r="AC6600" s="16"/>
      <c r="AD6600" s="16"/>
      <c r="AE6600" s="16"/>
      <c r="AF6600" s="16"/>
      <c r="AG6600" s="16"/>
      <c r="AH6600" s="16"/>
      <c r="AI6600" s="18">
        <v>2399.97</v>
      </c>
      <c r="AJ6600" s="22">
        <f>AI6600*-0.029+-0.3</f>
        <v>-69.89913</v>
      </c>
      <c r="AK6600" s="22">
        <v>0</v>
      </c>
      <c r="AL6600" s="22">
        <v>0</v>
      </c>
      <c r="AM6600" s="22">
        <v>0</v>
      </c>
      <c r="AN6600" s="22">
        <v>-36.14</v>
      </c>
      <c r="AO6600" s="22">
        <v>0</v>
      </c>
      <c r="AP6600" s="18">
        <f>SUM(AI6600:AO6600)</f>
        <v>2293.93087</v>
      </c>
    </row>
    <row r="6601" ht="20.35" customHeight="1">
      <c r="A6601" t="s" s="28">
        <v>4789</v>
      </c>
      <c r="B6601" s="15">
        <v>44824</v>
      </c>
      <c r="C6601" s="16"/>
      <c r="D6601" s="16"/>
      <c r="E6601" s="31"/>
      <c r="F6601" s="31"/>
      <c r="G6601" s="16"/>
      <c r="H6601" s="16"/>
      <c r="I6601" s="16"/>
      <c r="J6601" s="16"/>
      <c r="K6601" s="16"/>
      <c r="L6601" s="16"/>
      <c r="M6601" s="16"/>
      <c r="N6601" s="16"/>
      <c r="O6601" s="16"/>
      <c r="P6601" s="16"/>
      <c r="Q6601" s="16"/>
      <c r="R6601" s="16"/>
      <c r="S6601" s="17">
        <v>1</v>
      </c>
      <c r="T6601" s="16"/>
      <c r="U6601" s="16"/>
      <c r="V6601" s="16"/>
      <c r="W6601" s="16"/>
      <c r="X6601" s="16"/>
      <c r="Y6601" s="16"/>
      <c r="Z6601" s="16"/>
      <c r="AA6601" s="16"/>
      <c r="AB6601" s="16"/>
      <c r="AC6601" s="16"/>
      <c r="AD6601" s="16"/>
      <c r="AE6601" s="16"/>
      <c r="AF6601" s="16"/>
      <c r="AG6601" s="16"/>
      <c r="AH6601" s="16"/>
      <c r="AI6601" s="18">
        <v>399.99</v>
      </c>
      <c r="AJ6601" s="22">
        <v>0</v>
      </c>
      <c r="AK6601" s="22">
        <f>AI6601*-0.029+-0.3</f>
        <v>-11.89971</v>
      </c>
      <c r="AL6601" s="22">
        <v>0</v>
      </c>
      <c r="AM6601" s="22">
        <v>0</v>
      </c>
      <c r="AN6601" s="22">
        <v>-10.95</v>
      </c>
      <c r="AO6601" s="22">
        <v>0</v>
      </c>
      <c r="AP6601" s="18">
        <f>SUM(AI6601:AO6601)</f>
        <v>377.14029</v>
      </c>
    </row>
    <row r="6602" ht="20.35" customHeight="1">
      <c r="A6602" t="s" s="28">
        <v>4790</v>
      </c>
      <c r="B6602" s="15">
        <v>44824</v>
      </c>
      <c r="C6602" s="17">
        <v>1</v>
      </c>
      <c r="D6602" s="16"/>
      <c r="E6602" s="31"/>
      <c r="F6602" s="31"/>
      <c r="G6602" s="16"/>
      <c r="H6602" s="16"/>
      <c r="I6602" s="16"/>
      <c r="J6602" s="16"/>
      <c r="K6602" s="16"/>
      <c r="L6602" s="16"/>
      <c r="M6602" s="16"/>
      <c r="N6602" s="16"/>
      <c r="O6602" s="16"/>
      <c r="P6602" s="16"/>
      <c r="Q6602" s="16"/>
      <c r="R6602" s="16"/>
      <c r="S6602" s="16"/>
      <c r="T6602" s="16"/>
      <c r="U6602" s="16"/>
      <c r="V6602" s="16"/>
      <c r="W6602" s="16"/>
      <c r="X6602" s="16"/>
      <c r="Y6602" s="16"/>
      <c r="Z6602" s="16"/>
      <c r="AA6602" s="16"/>
      <c r="AB6602" s="16"/>
      <c r="AC6602" s="16"/>
      <c r="AD6602" s="16"/>
      <c r="AE6602" s="16"/>
      <c r="AF6602" s="16"/>
      <c r="AG6602" s="16"/>
      <c r="AH6602" s="16"/>
      <c r="AI6602" s="18">
        <v>399.99</v>
      </c>
      <c r="AJ6602" s="22">
        <f>AI6602*-0.029+-0.3</f>
        <v>-11.89971</v>
      </c>
      <c r="AK6602" s="22">
        <v>0</v>
      </c>
      <c r="AL6602" s="22">
        <v>0</v>
      </c>
      <c r="AM6602" s="22">
        <v>0</v>
      </c>
      <c r="AN6602" s="22">
        <v>-14.71</v>
      </c>
      <c r="AO6602" s="22">
        <v>0</v>
      </c>
      <c r="AP6602" s="18">
        <f>SUM(AI6602:AO6602)</f>
        <v>373.38029</v>
      </c>
    </row>
    <row r="6603" ht="20.35" customHeight="1">
      <c r="A6603" t="s" s="28">
        <v>4223</v>
      </c>
      <c r="B6603" s="15">
        <v>44824</v>
      </c>
      <c r="C6603" s="16"/>
      <c r="D6603" s="16"/>
      <c r="E6603" s="31"/>
      <c r="F6603" s="31"/>
      <c r="G6603" s="16"/>
      <c r="H6603" s="16"/>
      <c r="I6603" s="16"/>
      <c r="J6603" s="16"/>
      <c r="K6603" s="16"/>
      <c r="L6603" s="16"/>
      <c r="M6603" s="16"/>
      <c r="N6603" s="16"/>
      <c r="O6603" s="16"/>
      <c r="P6603" s="16"/>
      <c r="Q6603" s="16"/>
      <c r="R6603" s="16"/>
      <c r="S6603" s="17">
        <v>1</v>
      </c>
      <c r="T6603" s="16"/>
      <c r="U6603" s="16"/>
      <c r="V6603" s="16"/>
      <c r="W6603" s="16"/>
      <c r="X6603" s="16"/>
      <c r="Y6603" s="16"/>
      <c r="Z6603" s="16"/>
      <c r="AA6603" s="16"/>
      <c r="AB6603" s="16"/>
      <c r="AC6603" s="16"/>
      <c r="AD6603" s="16"/>
      <c r="AE6603" s="16"/>
      <c r="AF6603" s="16"/>
      <c r="AG6603" s="16"/>
      <c r="AH6603" s="16"/>
      <c r="AI6603" s="18">
        <v>397.49</v>
      </c>
      <c r="AJ6603" s="22">
        <v>0</v>
      </c>
      <c r="AK6603" s="22">
        <v>0</v>
      </c>
      <c r="AL6603" s="22">
        <v>0</v>
      </c>
      <c r="AM6603" s="22">
        <v>0</v>
      </c>
      <c r="AN6603" s="22">
        <v>-10.95</v>
      </c>
      <c r="AO6603" s="22">
        <v>0</v>
      </c>
      <c r="AP6603" s="18">
        <f>SUM(AI6603:AO6603)</f>
        <v>386.54</v>
      </c>
    </row>
    <row r="6604" ht="20.35" customHeight="1">
      <c r="A6604" t="s" s="28">
        <v>4779</v>
      </c>
      <c r="B6604" s="15">
        <v>44824</v>
      </c>
      <c r="C6604" s="16"/>
      <c r="D6604" s="16"/>
      <c r="E6604" s="31"/>
      <c r="F6604" s="31"/>
      <c r="G6604" s="16"/>
      <c r="H6604" s="16"/>
      <c r="I6604" s="16"/>
      <c r="J6604" s="16"/>
      <c r="K6604" s="16"/>
      <c r="L6604" s="16"/>
      <c r="M6604" s="16"/>
      <c r="N6604" s="16"/>
      <c r="O6604" s="16"/>
      <c r="P6604" s="16"/>
      <c r="Q6604" s="16"/>
      <c r="R6604" s="16"/>
      <c r="S6604" s="16"/>
      <c r="T6604" s="16"/>
      <c r="U6604" s="16"/>
      <c r="V6604" s="16"/>
      <c r="W6604" s="16"/>
      <c r="X6604" s="17">
        <v>2</v>
      </c>
      <c r="Y6604" s="16"/>
      <c r="Z6604" s="16"/>
      <c r="AA6604" s="16"/>
      <c r="AB6604" s="16"/>
      <c r="AC6604" s="16"/>
      <c r="AD6604" s="16"/>
      <c r="AE6604" s="16"/>
      <c r="AF6604" s="16"/>
      <c r="AG6604" s="16"/>
      <c r="AH6604" s="16"/>
      <c r="AI6604" s="18">
        <v>643.67</v>
      </c>
      <c r="AJ6604" s="22">
        <f>AI6604*-0.029+-0.3</f>
        <v>-18.96643</v>
      </c>
      <c r="AK6604" s="22">
        <v>0</v>
      </c>
      <c r="AL6604" s="22">
        <v>0</v>
      </c>
      <c r="AM6604" s="22">
        <v>0</v>
      </c>
      <c r="AN6604" s="22">
        <v>-19.95</v>
      </c>
      <c r="AO6604" s="22">
        <v>0</v>
      </c>
      <c r="AP6604" s="18">
        <f>SUM(AI6604:AO6604)</f>
        <v>604.75357</v>
      </c>
    </row>
    <row r="6605" ht="20.35" customHeight="1">
      <c r="A6605" t="s" s="28">
        <v>4012</v>
      </c>
      <c r="B6605" s="15">
        <v>44824</v>
      </c>
      <c r="C6605" s="17">
        <v>2</v>
      </c>
      <c r="D6605" s="16"/>
      <c r="E6605" s="31"/>
      <c r="F6605" s="31"/>
      <c r="G6605" s="16"/>
      <c r="H6605" s="16"/>
      <c r="I6605" s="16"/>
      <c r="J6605" s="16"/>
      <c r="K6605" s="16"/>
      <c r="L6605" s="16"/>
      <c r="M6605" s="16"/>
      <c r="N6605" s="16"/>
      <c r="O6605" s="16"/>
      <c r="P6605" s="16"/>
      <c r="Q6605" s="16"/>
      <c r="R6605" s="16"/>
      <c r="S6605" s="16"/>
      <c r="T6605" s="16"/>
      <c r="U6605" s="16"/>
      <c r="V6605" s="16"/>
      <c r="W6605" s="16"/>
      <c r="X6605" s="16"/>
      <c r="Y6605" s="16"/>
      <c r="Z6605" s="16"/>
      <c r="AA6605" s="16"/>
      <c r="AB6605" s="16"/>
      <c r="AC6605" s="16"/>
      <c r="AD6605" s="16"/>
      <c r="AE6605" s="16"/>
      <c r="AF6605" s="16"/>
      <c r="AG6605" s="16"/>
      <c r="AH6605" s="16"/>
      <c r="AI6605" s="18">
        <v>658</v>
      </c>
      <c r="AJ6605" s="22">
        <f>AI6605*-0.029+-0.3</f>
        <v>-19.382</v>
      </c>
      <c r="AK6605" s="22">
        <v>0</v>
      </c>
      <c r="AL6605" s="22">
        <v>0</v>
      </c>
      <c r="AM6605" s="22">
        <v>0</v>
      </c>
      <c r="AN6605" s="22">
        <v>-24.28</v>
      </c>
      <c r="AO6605" s="22">
        <v>0</v>
      </c>
      <c r="AP6605" s="18">
        <f>SUM(AI6605:AO6605)</f>
        <v>614.338</v>
      </c>
    </row>
    <row r="6606" ht="20.35" customHeight="1">
      <c r="A6606" t="s" s="28">
        <v>4791</v>
      </c>
      <c r="B6606" s="15">
        <v>44824</v>
      </c>
      <c r="C6606" s="16"/>
      <c r="D6606" s="16"/>
      <c r="E6606" s="31"/>
      <c r="F6606" s="31"/>
      <c r="G6606" s="16"/>
      <c r="H6606" s="16"/>
      <c r="I6606" s="16"/>
      <c r="J6606" s="16"/>
      <c r="K6606" s="16"/>
      <c r="L6606" s="16"/>
      <c r="M6606" s="16"/>
      <c r="N6606" s="16"/>
      <c r="O6606" s="16"/>
      <c r="P6606" s="16"/>
      <c r="Q6606" s="16"/>
      <c r="R6606" s="16"/>
      <c r="S6606" s="16"/>
      <c r="T6606" s="16"/>
      <c r="U6606" s="16"/>
      <c r="V6606" s="16"/>
      <c r="W6606" s="16"/>
      <c r="X6606" s="16"/>
      <c r="Y6606" s="16"/>
      <c r="Z6606" s="16"/>
      <c r="AA6606" s="16"/>
      <c r="AB6606" s="16"/>
      <c r="AC6606" s="16"/>
      <c r="AD6606" s="16"/>
      <c r="AE6606" s="16"/>
      <c r="AF6606" s="16"/>
      <c r="AG6606" s="16"/>
      <c r="AH6606" s="16"/>
      <c r="AI6606" s="18">
        <v>219.94</v>
      </c>
      <c r="AJ6606" s="22">
        <f>AI6606*-0.029+-0.3</f>
        <v>-6.67826</v>
      </c>
      <c r="AK6606" s="22">
        <v>0</v>
      </c>
      <c r="AL6606" s="22">
        <v>0</v>
      </c>
      <c r="AM6606" s="22">
        <v>0</v>
      </c>
      <c r="AN6606" s="22">
        <v>-10.95</v>
      </c>
      <c r="AO6606" s="22">
        <v>0</v>
      </c>
      <c r="AP6606" s="18">
        <f>SUM(AI6606:AO6606)</f>
        <v>202.31174</v>
      </c>
    </row>
    <row r="6607" ht="20.35" customHeight="1">
      <c r="A6607" t="s" s="28">
        <v>4792</v>
      </c>
      <c r="B6607" s="15">
        <v>44824</v>
      </c>
      <c r="C6607" s="17">
        <v>1</v>
      </c>
      <c r="D6607" s="16"/>
      <c r="E6607" s="59">
        <v>1</v>
      </c>
      <c r="F6607" s="31"/>
      <c r="G6607" s="16"/>
      <c r="H6607" s="16"/>
      <c r="I6607" s="16"/>
      <c r="J6607" s="16"/>
      <c r="K6607" s="16"/>
      <c r="L6607" s="16"/>
      <c r="M6607" s="16"/>
      <c r="N6607" s="16"/>
      <c r="O6607" s="16"/>
      <c r="P6607" s="16"/>
      <c r="Q6607" s="16"/>
      <c r="R6607" s="16"/>
      <c r="S6607" s="16"/>
      <c r="T6607" s="16"/>
      <c r="U6607" s="16"/>
      <c r="V6607" s="16"/>
      <c r="W6607" s="16"/>
      <c r="X6607" s="16"/>
      <c r="Y6607" s="16"/>
      <c r="Z6607" s="16"/>
      <c r="AA6607" s="16"/>
      <c r="AB6607" s="16"/>
      <c r="AC6607" s="16"/>
      <c r="AD6607" s="16"/>
      <c r="AE6607" s="16"/>
      <c r="AF6607" s="16"/>
      <c r="AG6607" s="16"/>
      <c r="AH6607" s="16"/>
      <c r="AI6607" s="18">
        <v>706.4400000000001</v>
      </c>
      <c r="AJ6607" s="22">
        <f>AI6607*-0.029+-0.3</f>
        <v>-20.78676</v>
      </c>
      <c r="AK6607" s="22">
        <v>0</v>
      </c>
      <c r="AL6607" s="22">
        <v>0</v>
      </c>
      <c r="AM6607" s="22">
        <v>0</v>
      </c>
      <c r="AN6607" s="22">
        <v>-12.15</v>
      </c>
      <c r="AO6607" s="22">
        <v>-56.84</v>
      </c>
      <c r="AP6607" s="18">
        <f>SUM(AI6607:AO6607)</f>
        <v>616.66324</v>
      </c>
    </row>
    <row r="6608" ht="20.35" customHeight="1">
      <c r="A6608" t="s" s="28">
        <v>4793</v>
      </c>
      <c r="B6608" s="15">
        <v>44825</v>
      </c>
      <c r="C6608" s="16"/>
      <c r="D6608" s="16"/>
      <c r="E6608" s="31"/>
      <c r="F6608" s="31"/>
      <c r="G6608" s="16"/>
      <c r="H6608" s="16"/>
      <c r="I6608" s="16"/>
      <c r="J6608" s="16"/>
      <c r="K6608" s="16"/>
      <c r="L6608" s="16"/>
      <c r="M6608" s="16"/>
      <c r="N6608" s="16"/>
      <c r="O6608" s="16"/>
      <c r="P6608" s="16"/>
      <c r="Q6608" s="16"/>
      <c r="R6608" s="16"/>
      <c r="S6608" s="16"/>
      <c r="T6608" s="16"/>
      <c r="U6608" s="16"/>
      <c r="V6608" s="16"/>
      <c r="W6608" s="16"/>
      <c r="X6608" s="16"/>
      <c r="Y6608" s="16"/>
      <c r="Z6608" s="16"/>
      <c r="AA6608" s="16"/>
      <c r="AB6608" s="16"/>
      <c r="AC6608" s="16"/>
      <c r="AD6608" s="16"/>
      <c r="AE6608" s="16"/>
      <c r="AF6608" s="16"/>
      <c r="AG6608" s="16"/>
      <c r="AH6608" s="16"/>
      <c r="AI6608" s="18">
        <v>59.98</v>
      </c>
      <c r="AJ6608" s="22">
        <v>0</v>
      </c>
      <c r="AK6608" s="22">
        <f>AI6608*-0.029+-0.3</f>
        <v>-2.03942</v>
      </c>
      <c r="AL6608" s="22">
        <v>0</v>
      </c>
      <c r="AM6608" s="22">
        <v>0</v>
      </c>
      <c r="AN6608" s="22">
        <v>-8.75</v>
      </c>
      <c r="AO6608" s="22">
        <v>0</v>
      </c>
      <c r="AP6608" s="18">
        <f>SUM(AI6608:AO6608)</f>
        <v>49.19058</v>
      </c>
    </row>
    <row r="6609" ht="20.35" customHeight="1">
      <c r="A6609" t="s" s="28">
        <v>3755</v>
      </c>
      <c r="B6609" s="15">
        <v>44825</v>
      </c>
      <c r="C6609" s="16"/>
      <c r="D6609" s="16"/>
      <c r="E6609" s="31"/>
      <c r="F6609" s="31"/>
      <c r="G6609" s="16"/>
      <c r="H6609" s="16"/>
      <c r="I6609" s="16"/>
      <c r="J6609" s="16"/>
      <c r="K6609" s="16"/>
      <c r="L6609" s="16"/>
      <c r="M6609" s="16"/>
      <c r="N6609" s="16"/>
      <c r="O6609" s="16"/>
      <c r="P6609" s="16"/>
      <c r="Q6609" s="16"/>
      <c r="R6609" s="16"/>
      <c r="S6609" s="16"/>
      <c r="T6609" s="16"/>
      <c r="U6609" s="16"/>
      <c r="V6609" s="16"/>
      <c r="W6609" s="16"/>
      <c r="X6609" s="17">
        <v>2</v>
      </c>
      <c r="Y6609" s="16"/>
      <c r="Z6609" s="16"/>
      <c r="AA6609" s="17">
        <v>2</v>
      </c>
      <c r="AB6609" s="16"/>
      <c r="AC6609" s="16"/>
      <c r="AD6609" s="16"/>
      <c r="AE6609" s="16"/>
      <c r="AF6609" s="16"/>
      <c r="AG6609" s="16"/>
      <c r="AH6609" s="16"/>
      <c r="AI6609" s="18">
        <v>604.04</v>
      </c>
      <c r="AJ6609" s="22">
        <f>AI6609*-0.029+-0.3</f>
        <v>-17.81716</v>
      </c>
      <c r="AK6609" s="22">
        <v>0</v>
      </c>
      <c r="AL6609" s="22">
        <v>0</v>
      </c>
      <c r="AM6609" s="22">
        <v>0</v>
      </c>
      <c r="AN6609" s="22">
        <v>-64.04000000000001</v>
      </c>
      <c r="AO6609" s="22">
        <v>0</v>
      </c>
      <c r="AP6609" s="18">
        <f>SUM(AI6609:AO6609)</f>
        <v>522.1828400000001</v>
      </c>
    </row>
    <row r="6610" ht="20.35" customHeight="1">
      <c r="A6610" t="s" s="28">
        <v>4794</v>
      </c>
      <c r="B6610" s="15">
        <v>44825</v>
      </c>
      <c r="C6610" s="17">
        <v>1</v>
      </c>
      <c r="D6610" s="16"/>
      <c r="E6610" s="59">
        <v>1</v>
      </c>
      <c r="F6610" s="31"/>
      <c r="G6610" s="16"/>
      <c r="H6610" s="16"/>
      <c r="I6610" s="16"/>
      <c r="J6610" s="16"/>
      <c r="K6610" s="16"/>
      <c r="L6610" s="16"/>
      <c r="M6610" s="16"/>
      <c r="N6610" s="16"/>
      <c r="O6610" s="16"/>
      <c r="P6610" s="16"/>
      <c r="Q6610" s="16"/>
      <c r="R6610" s="16"/>
      <c r="S6610" s="16"/>
      <c r="T6610" s="16"/>
      <c r="U6610" s="16"/>
      <c r="V6610" s="16"/>
      <c r="W6610" s="16"/>
      <c r="X6610" s="16"/>
      <c r="Y6610" s="16"/>
      <c r="Z6610" s="16"/>
      <c r="AA6610" s="16"/>
      <c r="AB6610" s="16"/>
      <c r="AC6610" s="16"/>
      <c r="AD6610" s="16"/>
      <c r="AE6610" s="16"/>
      <c r="AF6610" s="16"/>
      <c r="AG6610" s="16"/>
      <c r="AH6610" s="16"/>
      <c r="AI6610" s="18">
        <v>599.99</v>
      </c>
      <c r="AJ6610" s="22">
        <f>AI6610*-0.029+-0.3</f>
        <v>-17.69971</v>
      </c>
      <c r="AK6610" s="22">
        <v>0</v>
      </c>
      <c r="AL6610" s="22">
        <v>0</v>
      </c>
      <c r="AM6610" s="22">
        <v>0</v>
      </c>
      <c r="AN6610" s="22">
        <v>-17.89</v>
      </c>
      <c r="AO6610" s="22">
        <v>0</v>
      </c>
      <c r="AP6610" s="18">
        <f>SUM(AI6610:AO6610)</f>
        <v>564.40029</v>
      </c>
    </row>
    <row r="6611" ht="20.35" customHeight="1">
      <c r="A6611" t="s" s="28">
        <v>4795</v>
      </c>
      <c r="B6611" s="15">
        <v>44825</v>
      </c>
      <c r="C6611" s="17">
        <v>1</v>
      </c>
      <c r="D6611" s="16"/>
      <c r="E6611" s="31"/>
      <c r="F6611" s="31"/>
      <c r="G6611" s="16"/>
      <c r="H6611" s="16"/>
      <c r="I6611" s="16"/>
      <c r="J6611" s="16"/>
      <c r="K6611" s="16"/>
      <c r="L6611" s="16"/>
      <c r="M6611" s="16"/>
      <c r="N6611" s="16"/>
      <c r="O6611" s="16"/>
      <c r="P6611" s="16"/>
      <c r="Q6611" s="16"/>
      <c r="R6611" s="16"/>
      <c r="S6611" s="16"/>
      <c r="T6611" s="16"/>
      <c r="U6611" s="16"/>
      <c r="V6611" s="16"/>
      <c r="W6611" s="16"/>
      <c r="X6611" s="16"/>
      <c r="Y6611" s="16"/>
      <c r="Z6611" s="16"/>
      <c r="AA6611" s="16"/>
      <c r="AB6611" s="16"/>
      <c r="AC6611" s="16"/>
      <c r="AD6611" s="16"/>
      <c r="AE6611" s="16"/>
      <c r="AF6611" s="16"/>
      <c r="AG6611" s="16"/>
      <c r="AH6611" s="16"/>
      <c r="AI6611" s="18">
        <v>399.99</v>
      </c>
      <c r="AJ6611" s="22">
        <f>AI6611*-0.029+-0.3</f>
        <v>-11.89971</v>
      </c>
      <c r="AK6611" s="22">
        <v>0</v>
      </c>
      <c r="AL6611" s="22">
        <v>0</v>
      </c>
      <c r="AM6611" s="22">
        <v>0</v>
      </c>
      <c r="AN6611" s="22">
        <v>-14.71</v>
      </c>
      <c r="AO6611" s="22">
        <v>0</v>
      </c>
      <c r="AP6611" s="18">
        <f>SUM(AI6611:AO6611)</f>
        <v>373.38029</v>
      </c>
    </row>
    <row r="6612" ht="20.35" customHeight="1">
      <c r="A6612" t="s" s="28">
        <v>4796</v>
      </c>
      <c r="B6612" s="15">
        <v>44825</v>
      </c>
      <c r="C6612" s="17">
        <v>1</v>
      </c>
      <c r="D6612" s="16"/>
      <c r="E6612" s="31"/>
      <c r="F6612" s="31"/>
      <c r="G6612" s="16"/>
      <c r="H6612" s="16"/>
      <c r="I6612" s="16"/>
      <c r="J6612" s="16"/>
      <c r="K6612" s="16"/>
      <c r="L6612" s="16"/>
      <c r="M6612" s="16"/>
      <c r="N6612" s="16"/>
      <c r="O6612" s="16"/>
      <c r="P6612" s="16"/>
      <c r="Q6612" s="16"/>
      <c r="R6612" s="16"/>
      <c r="S6612" s="16"/>
      <c r="T6612" s="16"/>
      <c r="U6612" s="16"/>
      <c r="V6612" s="16"/>
      <c r="W6612" s="16"/>
      <c r="X6612" s="16"/>
      <c r="Y6612" s="16"/>
      <c r="Z6612" s="16"/>
      <c r="AA6612" s="16"/>
      <c r="AB6612" s="16"/>
      <c r="AC6612" s="16"/>
      <c r="AD6612" s="16"/>
      <c r="AE6612" s="16"/>
      <c r="AF6612" s="16"/>
      <c r="AG6612" s="16"/>
      <c r="AH6612" s="16"/>
      <c r="AI6612" s="18">
        <v>399.99</v>
      </c>
      <c r="AJ6612" s="22">
        <v>0</v>
      </c>
      <c r="AK6612" s="22">
        <v>0</v>
      </c>
      <c r="AL6612" s="22">
        <f>AI6612*-0.029-0.3</f>
        <v>-11.89971</v>
      </c>
      <c r="AM6612" s="22">
        <v>0</v>
      </c>
      <c r="AN6612" s="22">
        <v>-14.74</v>
      </c>
      <c r="AO6612" s="22">
        <v>0</v>
      </c>
      <c r="AP6612" s="18">
        <f>SUM(AI6612:AO6612)</f>
        <v>373.35029</v>
      </c>
    </row>
    <row r="6613" ht="20.35" customHeight="1">
      <c r="A6613" t="s" s="28">
        <v>4796</v>
      </c>
      <c r="B6613" s="15">
        <v>44825</v>
      </c>
      <c r="C6613" s="16"/>
      <c r="D6613" s="16"/>
      <c r="E6613" s="31"/>
      <c r="F6613" s="31"/>
      <c r="G6613" s="16"/>
      <c r="H6613" s="16"/>
      <c r="I6613" s="16"/>
      <c r="J6613" s="16"/>
      <c r="K6613" s="16"/>
      <c r="L6613" s="16"/>
      <c r="M6613" s="16"/>
      <c r="N6613" s="16"/>
      <c r="O6613" s="16"/>
      <c r="P6613" s="16"/>
      <c r="Q6613" s="16"/>
      <c r="R6613" s="16"/>
      <c r="S6613" s="16"/>
      <c r="T6613" s="16"/>
      <c r="U6613" s="16"/>
      <c r="V6613" s="16"/>
      <c r="W6613" s="16"/>
      <c r="X6613" s="16"/>
      <c r="Y6613" s="16"/>
      <c r="Z6613" s="16"/>
      <c r="AA6613" s="17">
        <v>1</v>
      </c>
      <c r="AB6613" s="16"/>
      <c r="AC6613" s="16"/>
      <c r="AD6613" s="16"/>
      <c r="AE6613" s="16"/>
      <c r="AF6613" s="16"/>
      <c r="AG6613" s="16"/>
      <c r="AH6613" s="16"/>
      <c r="AI6613" s="18">
        <v>59.99</v>
      </c>
      <c r="AJ6613" s="22">
        <f>AI6613*-0.029+-0.3</f>
        <v>-2.03971</v>
      </c>
      <c r="AK6613" s="22">
        <v>0</v>
      </c>
      <c r="AL6613" s="22">
        <v>0</v>
      </c>
      <c r="AM6613" s="22">
        <v>0</v>
      </c>
      <c r="AN6613" s="22">
        <v>0</v>
      </c>
      <c r="AO6613" s="22">
        <v>0</v>
      </c>
      <c r="AP6613" s="18">
        <f>SUM(AI6613:AO6613)</f>
        <v>57.95029</v>
      </c>
    </row>
    <row r="6614" ht="20.35" customHeight="1">
      <c r="A6614" t="s" s="28">
        <v>4797</v>
      </c>
      <c r="B6614" s="15">
        <v>44825</v>
      </c>
      <c r="C6614" s="17">
        <v>1</v>
      </c>
      <c r="D6614" s="16"/>
      <c r="E6614" s="59">
        <v>1</v>
      </c>
      <c r="F6614" s="31"/>
      <c r="G6614" s="16"/>
      <c r="H6614" s="16"/>
      <c r="I6614" s="16"/>
      <c r="J6614" s="16"/>
      <c r="K6614" s="16"/>
      <c r="L6614" s="16"/>
      <c r="M6614" s="16"/>
      <c r="N6614" s="16"/>
      <c r="O6614" s="16"/>
      <c r="P6614" s="16"/>
      <c r="Q6614" s="16"/>
      <c r="R6614" s="16"/>
      <c r="S6614" s="16"/>
      <c r="T6614" s="16"/>
      <c r="U6614" s="16"/>
      <c r="V6614" s="16"/>
      <c r="W6614" s="16"/>
      <c r="X6614" s="16"/>
      <c r="Y6614" s="16"/>
      <c r="Z6614" s="16"/>
      <c r="AA6614" s="16"/>
      <c r="AB6614" s="16"/>
      <c r="AC6614" s="16"/>
      <c r="AD6614" s="16"/>
      <c r="AE6614" s="16"/>
      <c r="AF6614" s="16"/>
      <c r="AG6614" s="16"/>
      <c r="AH6614" s="16"/>
      <c r="AI6614" s="18">
        <v>549.99</v>
      </c>
      <c r="AJ6614" s="22">
        <f>AI6614*-0.029+-0.3</f>
        <v>-16.24971</v>
      </c>
      <c r="AK6614" s="22">
        <v>0</v>
      </c>
      <c r="AL6614" s="22">
        <v>0</v>
      </c>
      <c r="AM6614" s="22">
        <v>0</v>
      </c>
      <c r="AN6614" s="22">
        <v>-18.84</v>
      </c>
      <c r="AO6614" s="22">
        <v>0</v>
      </c>
      <c r="AP6614" s="18">
        <f>SUM(AI6614:AO6614)</f>
        <v>514.90029</v>
      </c>
    </row>
    <row r="6615" ht="20.35" customHeight="1">
      <c r="A6615" t="s" s="28">
        <v>4798</v>
      </c>
      <c r="B6615" s="15">
        <v>44825</v>
      </c>
      <c r="C6615" s="16"/>
      <c r="D6615" s="16"/>
      <c r="E6615" s="31"/>
      <c r="F6615" s="31"/>
      <c r="G6615" s="16"/>
      <c r="H6615" s="16"/>
      <c r="I6615" s="16"/>
      <c r="J6615" s="16"/>
      <c r="K6615" s="16"/>
      <c r="L6615" s="16"/>
      <c r="M6615" s="16"/>
      <c r="N6615" s="16"/>
      <c r="O6615" s="16"/>
      <c r="P6615" s="16"/>
      <c r="Q6615" s="16"/>
      <c r="R6615" s="16"/>
      <c r="S6615" s="16"/>
      <c r="T6615" s="16"/>
      <c r="U6615" s="16"/>
      <c r="V6615" s="16"/>
      <c r="W6615" s="16"/>
      <c r="X6615" s="16"/>
      <c r="Y6615" s="16"/>
      <c r="Z6615" s="16"/>
      <c r="AA6615" s="17">
        <v>4</v>
      </c>
      <c r="AB6615" s="16"/>
      <c r="AC6615" s="16"/>
      <c r="AD6615" s="16"/>
      <c r="AE6615" s="16"/>
      <c r="AF6615" s="16"/>
      <c r="AG6615" s="16"/>
      <c r="AH6615" s="16"/>
      <c r="AI6615" s="18">
        <v>239.96</v>
      </c>
      <c r="AJ6615" s="22">
        <f>AI6615*-0.029+-0.3</f>
        <v>-7.25884</v>
      </c>
      <c r="AK6615" s="22">
        <v>0</v>
      </c>
      <c r="AL6615" s="22">
        <v>0</v>
      </c>
      <c r="AM6615" s="22">
        <v>0</v>
      </c>
      <c r="AN6615" s="22">
        <v>-15.6</v>
      </c>
      <c r="AO6615" s="22">
        <v>0</v>
      </c>
      <c r="AP6615" s="18">
        <f>SUM(AI6615:AO6615)</f>
        <v>217.10116</v>
      </c>
    </row>
    <row r="6616" ht="20.35" customHeight="1">
      <c r="A6616" t="s" s="28">
        <v>4799</v>
      </c>
      <c r="B6616" s="15">
        <v>44825</v>
      </c>
      <c r="C6616" s="17">
        <v>1</v>
      </c>
      <c r="D6616" s="16"/>
      <c r="E6616" s="59">
        <v>1</v>
      </c>
      <c r="F6616" s="31"/>
      <c r="G6616" s="16"/>
      <c r="H6616" s="16"/>
      <c r="I6616" s="16"/>
      <c r="J6616" s="16"/>
      <c r="K6616" s="16"/>
      <c r="L6616" s="16"/>
      <c r="M6616" s="16"/>
      <c r="N6616" s="16"/>
      <c r="O6616" s="16"/>
      <c r="P6616" s="16"/>
      <c r="Q6616" s="16"/>
      <c r="R6616" s="16"/>
      <c r="S6616" s="16"/>
      <c r="T6616" s="16"/>
      <c r="U6616" s="16"/>
      <c r="V6616" s="16"/>
      <c r="W6616" s="16"/>
      <c r="X6616" s="16"/>
      <c r="Y6616" s="16"/>
      <c r="Z6616" s="16"/>
      <c r="AA6616" s="16"/>
      <c r="AB6616" s="16"/>
      <c r="AC6616" s="16"/>
      <c r="AD6616" s="16"/>
      <c r="AE6616" s="16"/>
      <c r="AF6616" s="16"/>
      <c r="AG6616" s="16"/>
      <c r="AH6616" s="16"/>
      <c r="AI6616" s="18">
        <v>599.99</v>
      </c>
      <c r="AJ6616" s="22">
        <f>AI6616*-0.029+-0.3</f>
        <v>-17.69971</v>
      </c>
      <c r="AK6616" s="22">
        <v>0</v>
      </c>
      <c r="AL6616" s="22">
        <v>0</v>
      </c>
      <c r="AM6616" s="22">
        <v>0</v>
      </c>
      <c r="AN6616" s="22">
        <v>-18.84</v>
      </c>
      <c r="AO6616" s="22">
        <v>0</v>
      </c>
      <c r="AP6616" s="18">
        <f>SUM(AI6616:AO6616)</f>
        <v>563.45029</v>
      </c>
    </row>
    <row r="6617" ht="20.35" customHeight="1">
      <c r="A6617" t="s" s="28">
        <v>1166</v>
      </c>
      <c r="B6617" s="15">
        <v>44826</v>
      </c>
      <c r="C6617" s="16"/>
      <c r="D6617" s="16"/>
      <c r="E6617" s="31"/>
      <c r="F6617" s="31"/>
      <c r="G6617" s="16"/>
      <c r="H6617" s="16"/>
      <c r="I6617" s="16"/>
      <c r="J6617" s="16"/>
      <c r="K6617" s="16"/>
      <c r="L6617" s="16"/>
      <c r="M6617" s="17">
        <v>4</v>
      </c>
      <c r="N6617" s="16"/>
      <c r="O6617" s="16"/>
      <c r="P6617" s="16"/>
      <c r="Q6617" s="16"/>
      <c r="R6617" s="16"/>
      <c r="S6617" s="16"/>
      <c r="T6617" s="16"/>
      <c r="U6617" s="17">
        <v>1</v>
      </c>
      <c r="V6617" s="16"/>
      <c r="W6617" s="16"/>
      <c r="X6617" s="17">
        <v>4</v>
      </c>
      <c r="Y6617" s="16"/>
      <c r="Z6617" s="16"/>
      <c r="AA6617" s="16"/>
      <c r="AB6617" s="16"/>
      <c r="AC6617" s="16"/>
      <c r="AD6617" s="16"/>
      <c r="AE6617" s="16"/>
      <c r="AF6617" s="16"/>
      <c r="AG6617" s="16"/>
      <c r="AH6617" s="16"/>
      <c r="AI6617" s="18">
        <v>4334.99</v>
      </c>
      <c r="AJ6617" s="22">
        <v>0</v>
      </c>
      <c r="AK6617" s="22">
        <v>0</v>
      </c>
      <c r="AL6617" s="22">
        <v>0</v>
      </c>
      <c r="AM6617" s="22">
        <v>0</v>
      </c>
      <c r="AN6617" s="22">
        <v>-54.35</v>
      </c>
      <c r="AO6617" s="22">
        <v>0</v>
      </c>
      <c r="AP6617" s="18">
        <f>SUM(AI6617:AO6617)</f>
        <v>4280.64</v>
      </c>
    </row>
    <row r="6618" ht="20.35" customHeight="1">
      <c r="A6618" t="s" s="28">
        <v>4800</v>
      </c>
      <c r="B6618" s="15">
        <v>44826</v>
      </c>
      <c r="C6618" s="16"/>
      <c r="D6618" s="16"/>
      <c r="E6618" s="31"/>
      <c r="F6618" s="31"/>
      <c r="G6618" s="16"/>
      <c r="H6618" s="16"/>
      <c r="I6618" s="16"/>
      <c r="J6618" s="16"/>
      <c r="K6618" s="16"/>
      <c r="L6618" s="16"/>
      <c r="M6618" s="16"/>
      <c r="N6618" s="16"/>
      <c r="O6618" s="16"/>
      <c r="P6618" s="16"/>
      <c r="Q6618" s="16"/>
      <c r="R6618" s="16"/>
      <c r="S6618" s="16"/>
      <c r="T6618" s="16"/>
      <c r="U6618" s="16"/>
      <c r="V6618" s="16"/>
      <c r="W6618" s="16"/>
      <c r="X6618" s="16"/>
      <c r="Y6618" s="16"/>
      <c r="Z6618" s="16"/>
      <c r="AA6618" s="17">
        <v>2</v>
      </c>
      <c r="AB6618" s="16"/>
      <c r="AC6618" s="16"/>
      <c r="AD6618" s="16"/>
      <c r="AE6618" s="16"/>
      <c r="AF6618" s="16"/>
      <c r="AG6618" s="16"/>
      <c r="AH6618" s="16"/>
      <c r="AI6618" s="18">
        <v>119.98</v>
      </c>
      <c r="AJ6618" s="22">
        <f>AI6618*-0.029+-0.3</f>
        <v>-3.77942</v>
      </c>
      <c r="AK6618" s="22">
        <v>0</v>
      </c>
      <c r="AL6618" s="22">
        <v>0</v>
      </c>
      <c r="AM6618" s="22">
        <v>0</v>
      </c>
      <c r="AN6618" s="22">
        <v>-15.28</v>
      </c>
      <c r="AO6618" s="22">
        <v>0</v>
      </c>
      <c r="AP6618" s="18">
        <f>SUM(AI6618:AO6618)</f>
        <v>100.92058</v>
      </c>
    </row>
    <row r="6619" ht="20.35" customHeight="1">
      <c r="A6619" t="s" s="28">
        <v>4762</v>
      </c>
      <c r="B6619" s="15">
        <v>44826</v>
      </c>
      <c r="C6619" s="16"/>
      <c r="D6619" s="16"/>
      <c r="E6619" s="31"/>
      <c r="F6619" s="31"/>
      <c r="G6619" s="16"/>
      <c r="H6619" s="16"/>
      <c r="I6619" s="16"/>
      <c r="J6619" s="16"/>
      <c r="K6619" s="16"/>
      <c r="L6619" s="16"/>
      <c r="M6619" s="16"/>
      <c r="N6619" s="16"/>
      <c r="O6619" s="16"/>
      <c r="P6619" s="16"/>
      <c r="Q6619" s="16"/>
      <c r="R6619" s="16"/>
      <c r="S6619" s="16"/>
      <c r="T6619" s="16"/>
      <c r="U6619" s="16"/>
      <c r="V6619" s="16"/>
      <c r="W6619" s="16"/>
      <c r="X6619" s="16"/>
      <c r="Y6619" s="16"/>
      <c r="Z6619" s="17">
        <v>2</v>
      </c>
      <c r="AA6619" s="16"/>
      <c r="AB6619" s="16"/>
      <c r="AC6619" s="16"/>
      <c r="AD6619" s="16"/>
      <c r="AE6619" s="16"/>
      <c r="AF6619" s="16"/>
      <c r="AG6619" s="16"/>
      <c r="AH6619" s="16"/>
      <c r="AI6619" s="18">
        <v>161.59</v>
      </c>
      <c r="AJ6619" s="22">
        <f>AI6619*-0.029+-0.3</f>
        <v>-4.98611</v>
      </c>
      <c r="AK6619" s="22">
        <v>0</v>
      </c>
      <c r="AL6619" s="22">
        <v>0</v>
      </c>
      <c r="AM6619" s="22">
        <v>0</v>
      </c>
      <c r="AN6619" s="22">
        <v>-37.52</v>
      </c>
      <c r="AO6619" s="22">
        <v>0</v>
      </c>
      <c r="AP6619" s="18">
        <f>SUM(AI6619:AO6619)</f>
        <v>119.08389</v>
      </c>
    </row>
    <row r="6620" ht="20.35" customHeight="1">
      <c r="A6620" t="s" s="28">
        <v>4185</v>
      </c>
      <c r="B6620" s="15">
        <v>44826</v>
      </c>
      <c r="C6620" s="16"/>
      <c r="D6620" s="16"/>
      <c r="E6620" s="31"/>
      <c r="F6620" s="31"/>
      <c r="G6620" s="16"/>
      <c r="H6620" s="16"/>
      <c r="I6620" s="16"/>
      <c r="J6620" s="16"/>
      <c r="K6620" s="16"/>
      <c r="L6620" s="16"/>
      <c r="M6620" s="16"/>
      <c r="N6620" s="16"/>
      <c r="O6620" s="16"/>
      <c r="P6620" s="16"/>
      <c r="Q6620" s="16"/>
      <c r="R6620" s="16"/>
      <c r="S6620" s="16"/>
      <c r="T6620" s="16"/>
      <c r="U6620" s="16"/>
      <c r="V6620" s="16"/>
      <c r="W6620" s="16"/>
      <c r="X6620" s="17">
        <v>1</v>
      </c>
      <c r="Y6620" s="16"/>
      <c r="Z6620" s="16"/>
      <c r="AA6620" s="16"/>
      <c r="AB6620" s="16"/>
      <c r="AC6620" s="16"/>
      <c r="AD6620" s="16"/>
      <c r="AE6620" s="16"/>
      <c r="AF6620" s="16"/>
      <c r="AG6620" s="16"/>
      <c r="AH6620" s="16"/>
      <c r="AI6620" s="18">
        <v>198.07</v>
      </c>
      <c r="AJ6620" s="22">
        <f>AI6620*-0.029+-0.3</f>
        <v>-6.04403</v>
      </c>
      <c r="AK6620" s="22">
        <v>0</v>
      </c>
      <c r="AL6620" s="22">
        <v>0</v>
      </c>
      <c r="AM6620" s="22">
        <v>0</v>
      </c>
      <c r="AN6620" s="22">
        <v>-50.97</v>
      </c>
      <c r="AO6620" s="22">
        <v>0</v>
      </c>
      <c r="AP6620" s="18">
        <f>SUM(AI6620:AO6620)</f>
        <v>141.05597</v>
      </c>
    </row>
    <row r="6621" ht="20.35" customHeight="1">
      <c r="A6621" t="s" s="28">
        <v>4767</v>
      </c>
      <c r="B6621" s="15">
        <v>44827</v>
      </c>
      <c r="C6621" s="16"/>
      <c r="D6621" s="16"/>
      <c r="E6621" s="31"/>
      <c r="F6621" s="31"/>
      <c r="G6621" s="16"/>
      <c r="H6621" s="16"/>
      <c r="I6621" s="16"/>
      <c r="J6621" s="16"/>
      <c r="K6621" s="16"/>
      <c r="L6621" s="16"/>
      <c r="M6621" s="16"/>
      <c r="N6621" s="16"/>
      <c r="O6621" s="16"/>
      <c r="P6621" s="16"/>
      <c r="Q6621" s="16"/>
      <c r="R6621" s="16"/>
      <c r="S6621" s="16"/>
      <c r="T6621" s="16"/>
      <c r="U6621" s="16"/>
      <c r="V6621" s="16"/>
      <c r="W6621" s="16"/>
      <c r="X6621" s="16"/>
      <c r="Y6621" s="16"/>
      <c r="Z6621" s="16"/>
      <c r="AA6621" s="17">
        <v>1</v>
      </c>
      <c r="AB6621" s="16"/>
      <c r="AC6621" s="16"/>
      <c r="AD6621" s="16"/>
      <c r="AE6621" s="16"/>
      <c r="AF6621" s="16"/>
      <c r="AG6621" s="16"/>
      <c r="AH6621" s="16"/>
      <c r="AI6621" s="18">
        <v>69.98</v>
      </c>
      <c r="AJ6621" s="22">
        <v>0</v>
      </c>
      <c r="AK6621" s="22">
        <f>AI6621*-0.029+-0.3</f>
        <v>-2.32942</v>
      </c>
      <c r="AL6621" s="22">
        <v>0</v>
      </c>
      <c r="AM6621" s="22">
        <v>0</v>
      </c>
      <c r="AN6621" s="22">
        <v>-10.95</v>
      </c>
      <c r="AO6621" s="22">
        <v>0</v>
      </c>
      <c r="AP6621" s="18">
        <f>SUM(AI6621:AO6621)</f>
        <v>56.70058</v>
      </c>
    </row>
    <row r="6622" ht="20.35" customHeight="1">
      <c r="A6622" t="s" s="28">
        <v>4801</v>
      </c>
      <c r="B6622" s="15">
        <v>44827</v>
      </c>
      <c r="C6622" s="17">
        <v>1</v>
      </c>
      <c r="D6622" s="16"/>
      <c r="E6622" s="59">
        <v>1</v>
      </c>
      <c r="F6622" s="31"/>
      <c r="G6622" s="16"/>
      <c r="H6622" s="16"/>
      <c r="I6622" s="16"/>
      <c r="J6622" s="16"/>
      <c r="K6622" s="16"/>
      <c r="L6622" s="16"/>
      <c r="M6622" s="16"/>
      <c r="N6622" s="16"/>
      <c r="O6622" s="16"/>
      <c r="P6622" s="16"/>
      <c r="Q6622" s="16"/>
      <c r="R6622" s="16"/>
      <c r="S6622" s="16"/>
      <c r="T6622" s="16"/>
      <c r="U6622" s="16"/>
      <c r="V6622" s="16"/>
      <c r="W6622" s="16"/>
      <c r="X6622" s="16"/>
      <c r="Y6622" s="16"/>
      <c r="Z6622" s="17">
        <v>1</v>
      </c>
      <c r="AA6622" s="17">
        <v>1</v>
      </c>
      <c r="AB6622" s="16"/>
      <c r="AC6622" s="16"/>
      <c r="AD6622" s="16"/>
      <c r="AE6622" s="16"/>
      <c r="AF6622" s="16"/>
      <c r="AG6622" s="16"/>
      <c r="AH6622" s="16"/>
      <c r="AI6622" s="18">
        <v>773.48</v>
      </c>
      <c r="AJ6622" s="22">
        <v>0</v>
      </c>
      <c r="AK6622" s="22">
        <f>AI6622*-0.029+-0.3</f>
        <v>-22.73092</v>
      </c>
      <c r="AL6622" s="22">
        <v>0</v>
      </c>
      <c r="AM6622" s="22">
        <v>0</v>
      </c>
      <c r="AN6622" s="22">
        <v>-13.21</v>
      </c>
      <c r="AO6622" s="22">
        <v>-63.51</v>
      </c>
      <c r="AP6622" s="18">
        <f>SUM(AI6622:AO6622)</f>
        <v>674.02908</v>
      </c>
    </row>
    <row r="6623" ht="32.35" customHeight="1">
      <c r="A6623" t="s" s="28">
        <v>4802</v>
      </c>
      <c r="B6623" s="15">
        <v>44827</v>
      </c>
      <c r="C6623" s="16"/>
      <c r="D6623" s="16"/>
      <c r="E6623" s="31"/>
      <c r="F6623" s="31"/>
      <c r="G6623" s="16"/>
      <c r="H6623" s="16"/>
      <c r="I6623" s="16"/>
      <c r="J6623" s="16"/>
      <c r="K6623" s="16"/>
      <c r="L6623" s="16"/>
      <c r="M6623" s="16"/>
      <c r="N6623" s="16"/>
      <c r="O6623" s="16"/>
      <c r="P6623" s="16"/>
      <c r="Q6623" s="16"/>
      <c r="R6623" s="16"/>
      <c r="S6623" s="16"/>
      <c r="T6623" s="16"/>
      <c r="U6623" s="16"/>
      <c r="V6623" s="16"/>
      <c r="W6623" s="16"/>
      <c r="X6623" s="17">
        <v>8</v>
      </c>
      <c r="Y6623" s="16"/>
      <c r="Z6623" s="31"/>
      <c r="AA6623" s="31"/>
      <c r="AB6623" s="16"/>
      <c r="AC6623" s="16"/>
      <c r="AD6623" s="16"/>
      <c r="AE6623" s="16"/>
      <c r="AF6623" s="16"/>
      <c r="AG6623" s="16"/>
      <c r="AH6623" s="16"/>
      <c r="AI6623" s="18">
        <v>1097.76</v>
      </c>
      <c r="AJ6623" s="22">
        <v>0</v>
      </c>
      <c r="AK6623" s="22">
        <v>0</v>
      </c>
      <c r="AL6623" s="22">
        <v>0</v>
      </c>
      <c r="AM6623" s="22">
        <v>0</v>
      </c>
      <c r="AN6623" s="22">
        <v>-47.45</v>
      </c>
      <c r="AO6623" s="22">
        <v>0</v>
      </c>
      <c r="AP6623" s="18">
        <f>SUM(AI6623:AO6623)</f>
        <v>1050.31</v>
      </c>
    </row>
    <row r="6624" ht="20.35" customHeight="1">
      <c r="A6624" t="s" s="28">
        <v>4803</v>
      </c>
      <c r="B6624" s="15">
        <v>44827</v>
      </c>
      <c r="C6624" s="17">
        <v>1</v>
      </c>
      <c r="D6624" s="16"/>
      <c r="E6624" s="31"/>
      <c r="F6624" s="31"/>
      <c r="G6624" s="16"/>
      <c r="H6624" s="16"/>
      <c r="I6624" s="16"/>
      <c r="J6624" s="16"/>
      <c r="K6624" s="16"/>
      <c r="L6624" s="16"/>
      <c r="M6624" s="16"/>
      <c r="N6624" s="16"/>
      <c r="O6624" s="16"/>
      <c r="P6624" s="16"/>
      <c r="Q6624" s="16"/>
      <c r="R6624" s="16"/>
      <c r="S6624" s="16"/>
      <c r="T6624" s="16"/>
      <c r="U6624" s="16"/>
      <c r="V6624" s="16"/>
      <c r="W6624" s="16"/>
      <c r="X6624" s="16"/>
      <c r="Y6624" s="16"/>
      <c r="Z6624" s="16"/>
      <c r="AA6624" s="16"/>
      <c r="AB6624" s="16"/>
      <c r="AC6624" s="16"/>
      <c r="AD6624" s="16"/>
      <c r="AE6624" s="16"/>
      <c r="AF6624" s="16"/>
      <c r="AG6624" s="16"/>
      <c r="AH6624" s="16"/>
      <c r="AI6624" s="18">
        <v>436.38</v>
      </c>
      <c r="AJ6624" s="22">
        <f>AI6624*-0.029+-0.3</f>
        <v>-12.95502</v>
      </c>
      <c r="AK6624" s="22">
        <v>0</v>
      </c>
      <c r="AL6624" s="22">
        <v>0</v>
      </c>
      <c r="AM6624" s="22">
        <v>0</v>
      </c>
      <c r="AN6624" s="22">
        <v>-13.21</v>
      </c>
      <c r="AO6624" s="22">
        <v>-36.39</v>
      </c>
      <c r="AP6624" s="18">
        <f>SUM(AI6624:AO6624)</f>
        <v>373.82498</v>
      </c>
    </row>
    <row r="6625" ht="20.35" customHeight="1">
      <c r="A6625" t="s" s="28">
        <v>4804</v>
      </c>
      <c r="B6625" s="15">
        <v>44827</v>
      </c>
      <c r="C6625" s="16"/>
      <c r="D6625" s="16"/>
      <c r="E6625" s="31"/>
      <c r="F6625" s="31"/>
      <c r="G6625" s="16"/>
      <c r="H6625" s="16"/>
      <c r="I6625" s="16"/>
      <c r="J6625" s="16"/>
      <c r="K6625" s="16"/>
      <c r="L6625" s="16"/>
      <c r="M6625" s="16"/>
      <c r="N6625" s="16"/>
      <c r="O6625" s="16"/>
      <c r="P6625" s="16"/>
      <c r="Q6625" s="16"/>
      <c r="R6625" s="16"/>
      <c r="S6625" s="17">
        <v>3</v>
      </c>
      <c r="T6625" s="16"/>
      <c r="U6625" s="16"/>
      <c r="V6625" s="16"/>
      <c r="W6625" s="16"/>
      <c r="X6625" s="16"/>
      <c r="Y6625" s="16"/>
      <c r="Z6625" s="16"/>
      <c r="AA6625" s="16"/>
      <c r="AB6625" s="16"/>
      <c r="AC6625" s="16"/>
      <c r="AD6625" s="16"/>
      <c r="AE6625" s="16"/>
      <c r="AF6625" s="16"/>
      <c r="AG6625" s="16"/>
      <c r="AH6625" s="16"/>
      <c r="AI6625" s="18">
        <v>1199.97</v>
      </c>
      <c r="AJ6625" s="22">
        <f>AI6625*-0.029+-0.3</f>
        <v>-35.09913</v>
      </c>
      <c r="AK6625" s="22">
        <v>0</v>
      </c>
      <c r="AL6625" s="22">
        <v>0</v>
      </c>
      <c r="AM6625" s="22">
        <v>0</v>
      </c>
      <c r="AN6625" s="22">
        <v>-16.09</v>
      </c>
      <c r="AO6625" s="22">
        <v>0</v>
      </c>
      <c r="AP6625" s="18">
        <f>SUM(AI6625:AO6625)</f>
        <v>1148.78087</v>
      </c>
    </row>
    <row r="6626" ht="20.35" customHeight="1">
      <c r="A6626" t="s" s="28">
        <v>1490</v>
      </c>
      <c r="B6626" s="15">
        <v>44830</v>
      </c>
      <c r="C6626" s="16"/>
      <c r="D6626" s="16"/>
      <c r="E6626" s="31"/>
      <c r="F6626" s="31"/>
      <c r="G6626" s="16"/>
      <c r="H6626" s="16"/>
      <c r="I6626" s="16"/>
      <c r="J6626" s="16"/>
      <c r="K6626" s="16"/>
      <c r="L6626" s="16"/>
      <c r="M6626" s="16"/>
      <c r="N6626" s="16"/>
      <c r="O6626" s="16"/>
      <c r="P6626" s="16"/>
      <c r="Q6626" s="16"/>
      <c r="R6626" s="16"/>
      <c r="S6626" s="16"/>
      <c r="T6626" s="16"/>
      <c r="U6626" s="16"/>
      <c r="V6626" s="16"/>
      <c r="W6626" s="16"/>
      <c r="X6626" s="16"/>
      <c r="Y6626" s="16"/>
      <c r="Z6626" s="16"/>
      <c r="AA6626" s="16"/>
      <c r="AB6626" s="16"/>
      <c r="AC6626" s="16"/>
      <c r="AD6626" s="16"/>
      <c r="AE6626" s="16"/>
      <c r="AF6626" s="16"/>
      <c r="AG6626" s="16"/>
      <c r="AH6626" s="16"/>
      <c r="AI6626" s="18">
        <v>229.9</v>
      </c>
      <c r="AJ6626" s="22">
        <v>0</v>
      </c>
      <c r="AK6626" s="22">
        <v>0</v>
      </c>
      <c r="AL6626" s="22">
        <v>0</v>
      </c>
      <c r="AM6626" s="22">
        <v>0</v>
      </c>
      <c r="AN6626" s="22">
        <v>0</v>
      </c>
      <c r="AO6626" s="22">
        <v>0</v>
      </c>
      <c r="AP6626" s="18">
        <f>SUM(AI6626:AO6626)</f>
        <v>229.9</v>
      </c>
    </row>
    <row r="6627" ht="20.35" customHeight="1">
      <c r="A6627" t="s" s="28">
        <v>4805</v>
      </c>
      <c r="B6627" s="15">
        <v>44830</v>
      </c>
      <c r="C6627" s="16"/>
      <c r="D6627" s="16"/>
      <c r="E6627" s="31"/>
      <c r="F6627" s="31"/>
      <c r="G6627" s="16"/>
      <c r="H6627" s="16"/>
      <c r="I6627" s="16"/>
      <c r="J6627" s="16"/>
      <c r="K6627" s="16"/>
      <c r="L6627" s="17">
        <v>2</v>
      </c>
      <c r="M6627" s="16"/>
      <c r="N6627" s="16"/>
      <c r="O6627" s="16"/>
      <c r="P6627" s="16"/>
      <c r="Q6627" s="16"/>
      <c r="R6627" s="16"/>
      <c r="S6627" s="17">
        <v>1</v>
      </c>
      <c r="T6627" s="16"/>
      <c r="U6627" s="16"/>
      <c r="V6627" s="16"/>
      <c r="W6627" s="16"/>
      <c r="X6627" s="16"/>
      <c r="Y6627" s="16"/>
      <c r="Z6627" s="16"/>
      <c r="AA6627" s="16"/>
      <c r="AB6627" s="16"/>
      <c r="AC6627" s="16"/>
      <c r="AD6627" s="16"/>
      <c r="AE6627" s="16"/>
      <c r="AF6627" s="16"/>
      <c r="AG6627" s="16"/>
      <c r="AH6627" s="16"/>
      <c r="AI6627" s="18">
        <v>2099.97</v>
      </c>
      <c r="AJ6627" s="22">
        <f>AI6627*-0.029+-0.3</f>
        <v>-61.19913</v>
      </c>
      <c r="AK6627" s="22">
        <v>0</v>
      </c>
      <c r="AL6627" s="22">
        <v>0</v>
      </c>
      <c r="AM6627" s="22">
        <v>0</v>
      </c>
      <c r="AN6627" s="22">
        <v>-26.8</v>
      </c>
      <c r="AO6627" s="22">
        <v>0</v>
      </c>
      <c r="AP6627" s="18">
        <f>SUM(AI6627:AO6627)</f>
        <v>2011.97087</v>
      </c>
    </row>
    <row r="6628" ht="20.35" customHeight="1">
      <c r="A6628" t="s" s="28">
        <v>4806</v>
      </c>
      <c r="B6628" s="15">
        <v>44830</v>
      </c>
      <c r="C6628" s="16"/>
      <c r="D6628" s="16"/>
      <c r="E6628" s="31"/>
      <c r="F6628" s="31"/>
      <c r="G6628" s="16"/>
      <c r="H6628" s="16"/>
      <c r="I6628" s="16"/>
      <c r="J6628" s="16"/>
      <c r="K6628" s="16"/>
      <c r="L6628" s="16"/>
      <c r="M6628" s="16"/>
      <c r="N6628" s="16"/>
      <c r="O6628" s="16"/>
      <c r="P6628" s="16"/>
      <c r="Q6628" s="16"/>
      <c r="R6628" s="16"/>
      <c r="S6628" s="16"/>
      <c r="T6628" s="16"/>
      <c r="U6628" s="16"/>
      <c r="V6628" s="16"/>
      <c r="W6628" s="16"/>
      <c r="X6628" s="16"/>
      <c r="Y6628" s="16"/>
      <c r="Z6628" s="17">
        <v>3</v>
      </c>
      <c r="AA6628" s="16"/>
      <c r="AB6628" s="16"/>
      <c r="AC6628" s="16"/>
      <c r="AD6628" s="16"/>
      <c r="AE6628" s="16"/>
      <c r="AF6628" s="16"/>
      <c r="AG6628" s="16"/>
      <c r="AH6628" s="16"/>
      <c r="AI6628" s="18">
        <v>149.97</v>
      </c>
      <c r="AJ6628" s="22">
        <v>0</v>
      </c>
      <c r="AK6628" s="22">
        <v>0</v>
      </c>
      <c r="AL6628" s="22">
        <f>AI6628*-0.029-0.3</f>
        <v>-4.64913</v>
      </c>
      <c r="AM6628" s="22">
        <v>0</v>
      </c>
      <c r="AN6628" s="22">
        <v>-10.95</v>
      </c>
      <c r="AO6628" s="22">
        <v>0</v>
      </c>
      <c r="AP6628" s="18">
        <f>SUM(AI6628:AO6628)</f>
        <v>134.37087</v>
      </c>
    </row>
    <row r="6629" ht="20.35" customHeight="1">
      <c r="A6629" t="s" s="28">
        <v>1211</v>
      </c>
      <c r="B6629" s="15">
        <v>44830</v>
      </c>
      <c r="C6629" s="17">
        <v>1</v>
      </c>
      <c r="D6629" s="16"/>
      <c r="E6629" s="31"/>
      <c r="F6629" s="31"/>
      <c r="G6629" s="16"/>
      <c r="H6629" s="16"/>
      <c r="I6629" s="16"/>
      <c r="J6629" s="16"/>
      <c r="K6629" s="16"/>
      <c r="L6629" s="16"/>
      <c r="M6629" s="16"/>
      <c r="N6629" s="16"/>
      <c r="O6629" s="16"/>
      <c r="P6629" s="16"/>
      <c r="Q6629" s="16"/>
      <c r="R6629" s="16"/>
      <c r="S6629" s="16"/>
      <c r="T6629" s="16"/>
      <c r="U6629" s="16"/>
      <c r="V6629" s="16"/>
      <c r="W6629" s="16"/>
      <c r="X6629" s="16"/>
      <c r="Y6629" s="16"/>
      <c r="Z6629" s="16"/>
      <c r="AA6629" s="16"/>
      <c r="AB6629" s="16"/>
      <c r="AC6629" s="16"/>
      <c r="AD6629" s="16"/>
      <c r="AE6629" s="16"/>
      <c r="AF6629" s="16"/>
      <c r="AG6629" s="16"/>
      <c r="AH6629" s="16"/>
      <c r="AI6629" s="18">
        <v>448.51</v>
      </c>
      <c r="AJ6629" s="22">
        <f>AI6629*-0.029+-0.3</f>
        <v>-13.30679</v>
      </c>
      <c r="AK6629" s="22">
        <v>0</v>
      </c>
      <c r="AL6629" s="22">
        <v>0</v>
      </c>
      <c r="AM6629" s="22">
        <v>0</v>
      </c>
      <c r="AN6629" s="22">
        <v>-27.5</v>
      </c>
      <c r="AO6629" s="22">
        <v>0</v>
      </c>
      <c r="AP6629" s="18">
        <f>SUM(AI6629:AO6629)</f>
        <v>407.70321</v>
      </c>
    </row>
    <row r="6630" ht="20.35" customHeight="1">
      <c r="A6630" t="s" s="28">
        <v>3607</v>
      </c>
      <c r="B6630" s="15">
        <v>44830</v>
      </c>
      <c r="C6630" s="16"/>
      <c r="D6630" s="16"/>
      <c r="E6630" s="31"/>
      <c r="F6630" s="31"/>
      <c r="G6630" s="16"/>
      <c r="H6630" s="16"/>
      <c r="I6630" s="16"/>
      <c r="J6630" s="16"/>
      <c r="K6630" s="16"/>
      <c r="L6630" s="16"/>
      <c r="M6630" s="16"/>
      <c r="N6630" s="16"/>
      <c r="O6630" s="16"/>
      <c r="P6630" s="16"/>
      <c r="Q6630" s="16"/>
      <c r="R6630" s="16"/>
      <c r="S6630" s="16"/>
      <c r="T6630" s="16"/>
      <c r="U6630" s="16"/>
      <c r="V6630" s="16"/>
      <c r="W6630" s="16"/>
      <c r="X6630" s="16"/>
      <c r="Y6630" s="16"/>
      <c r="Z6630" s="17">
        <v>1</v>
      </c>
      <c r="AA6630" s="16"/>
      <c r="AB6630" s="16"/>
      <c r="AC6630" s="16"/>
      <c r="AD6630" s="16"/>
      <c r="AE6630" s="16"/>
      <c r="AF6630" s="16"/>
      <c r="AG6630" s="16"/>
      <c r="AH6630" s="16"/>
      <c r="AI6630" s="18">
        <v>59.98</v>
      </c>
      <c r="AJ6630" s="22">
        <f>AI6630*-0.029+-0.3</f>
        <v>-2.03942</v>
      </c>
      <c r="AK6630" s="22">
        <v>0</v>
      </c>
      <c r="AL6630" s="22">
        <v>0</v>
      </c>
      <c r="AM6630" s="22">
        <v>0</v>
      </c>
      <c r="AN6630" s="22">
        <v>-8.75</v>
      </c>
      <c r="AO6630" s="22">
        <v>0</v>
      </c>
      <c r="AP6630" s="18">
        <f>SUM(AI6630:AO6630)</f>
        <v>49.19058</v>
      </c>
    </row>
    <row r="6631" ht="20.35" customHeight="1">
      <c r="A6631" t="s" s="28">
        <v>4310</v>
      </c>
      <c r="B6631" s="15">
        <v>44830</v>
      </c>
      <c r="C6631" s="16"/>
      <c r="D6631" s="16"/>
      <c r="E6631" s="31"/>
      <c r="F6631" s="31"/>
      <c r="G6631" s="16"/>
      <c r="H6631" s="16"/>
      <c r="I6631" s="16"/>
      <c r="J6631" s="16"/>
      <c r="K6631" s="16"/>
      <c r="L6631" s="16"/>
      <c r="M6631" s="16"/>
      <c r="N6631" s="16"/>
      <c r="O6631" s="16"/>
      <c r="P6631" s="16"/>
      <c r="Q6631" s="16"/>
      <c r="R6631" s="16"/>
      <c r="S6631" s="17">
        <v>1</v>
      </c>
      <c r="T6631" s="16"/>
      <c r="U6631" s="16"/>
      <c r="V6631" s="16"/>
      <c r="W6631" s="16"/>
      <c r="X6631" s="16"/>
      <c r="Y6631" s="16"/>
      <c r="Z6631" s="16"/>
      <c r="AA6631" s="16"/>
      <c r="AB6631" s="16"/>
      <c r="AC6631" s="16"/>
      <c r="AD6631" s="16"/>
      <c r="AE6631" s="16"/>
      <c r="AF6631" s="16"/>
      <c r="AG6631" s="16"/>
      <c r="AH6631" s="16"/>
      <c r="AI6631" s="18">
        <v>399.99</v>
      </c>
      <c r="AJ6631" s="22">
        <v>0</v>
      </c>
      <c r="AK6631" s="22">
        <f>AI6631*-0.029+-0.3</f>
        <v>-11.89971</v>
      </c>
      <c r="AL6631" s="22">
        <v>0</v>
      </c>
      <c r="AM6631" s="22">
        <v>0</v>
      </c>
      <c r="AN6631" s="22">
        <v>-10.95</v>
      </c>
      <c r="AO6631" s="22">
        <v>0</v>
      </c>
      <c r="AP6631" s="18">
        <f>SUM(AI6631:AO6631)</f>
        <v>377.14029</v>
      </c>
    </row>
    <row r="6632" ht="20.35" customHeight="1">
      <c r="A6632" t="s" s="28">
        <v>4474</v>
      </c>
      <c r="B6632" s="15">
        <v>44830</v>
      </c>
      <c r="C6632" s="16"/>
      <c r="D6632" s="16"/>
      <c r="E6632" s="31"/>
      <c r="F6632" s="31"/>
      <c r="G6632" s="16"/>
      <c r="H6632" s="16"/>
      <c r="I6632" s="16"/>
      <c r="J6632" s="16"/>
      <c r="K6632" s="16"/>
      <c r="L6632" s="16"/>
      <c r="M6632" s="16"/>
      <c r="N6632" s="16"/>
      <c r="O6632" s="16"/>
      <c r="P6632" s="16"/>
      <c r="Q6632" s="16"/>
      <c r="R6632" s="16"/>
      <c r="S6632" s="16"/>
      <c r="T6632" s="16"/>
      <c r="U6632" s="16"/>
      <c r="V6632" s="16"/>
      <c r="W6632" s="16"/>
      <c r="X6632" s="16"/>
      <c r="Y6632" s="16"/>
      <c r="Z6632" s="16"/>
      <c r="AA6632" s="16"/>
      <c r="AB6632" s="16"/>
      <c r="AC6632" s="16"/>
      <c r="AD6632" s="16"/>
      <c r="AE6632" s="16"/>
      <c r="AF6632" s="16"/>
      <c r="AG6632" s="16"/>
      <c r="AH6632" s="16"/>
      <c r="AI6632" s="18">
        <v>30.47</v>
      </c>
      <c r="AJ6632" s="22">
        <f>AI6632*-0.029+-0.3</f>
        <v>-1.18363</v>
      </c>
      <c r="AK6632" s="22">
        <v>0</v>
      </c>
      <c r="AL6632" s="22">
        <v>0</v>
      </c>
      <c r="AM6632" s="22">
        <v>0</v>
      </c>
      <c r="AN6632" s="22">
        <v>-8.75</v>
      </c>
      <c r="AO6632" s="22">
        <v>0</v>
      </c>
      <c r="AP6632" s="18">
        <f>SUM(AI6632:AO6632)</f>
        <v>20.53637</v>
      </c>
    </row>
    <row r="6633" ht="20.35" customHeight="1">
      <c r="A6633" t="s" s="28">
        <v>4807</v>
      </c>
      <c r="B6633" s="15">
        <v>44830</v>
      </c>
      <c r="C6633" s="16"/>
      <c r="D6633" s="16"/>
      <c r="E6633" s="31"/>
      <c r="F6633" s="31"/>
      <c r="G6633" s="16"/>
      <c r="H6633" s="16"/>
      <c r="I6633" s="16"/>
      <c r="J6633" s="16"/>
      <c r="K6633" s="16"/>
      <c r="L6633" s="16"/>
      <c r="M6633" s="16"/>
      <c r="N6633" s="16"/>
      <c r="O6633" s="16"/>
      <c r="P6633" s="16"/>
      <c r="Q6633" s="16"/>
      <c r="R6633" s="16"/>
      <c r="S6633" s="16"/>
      <c r="T6633" s="16"/>
      <c r="U6633" s="16"/>
      <c r="V6633" s="16"/>
      <c r="W6633" s="16"/>
      <c r="X6633" s="17">
        <v>1</v>
      </c>
      <c r="Y6633" s="16"/>
      <c r="Z6633" s="16"/>
      <c r="AA6633" s="16"/>
      <c r="AB6633" s="16"/>
      <c r="AC6633" s="16"/>
      <c r="AD6633" s="16"/>
      <c r="AE6633" s="16"/>
      <c r="AF6633" s="16"/>
      <c r="AG6633" s="16"/>
      <c r="AH6633" s="16"/>
      <c r="AI6633" s="18">
        <v>163.79</v>
      </c>
      <c r="AJ6633" s="22">
        <f>AI6633*-0.029+-0.3</f>
        <v>-5.04991</v>
      </c>
      <c r="AK6633" s="22">
        <v>0</v>
      </c>
      <c r="AL6633" s="22">
        <v>0</v>
      </c>
      <c r="AM6633" s="22">
        <v>0</v>
      </c>
      <c r="AN6633" s="22">
        <v>-10.95</v>
      </c>
      <c r="AO6633" s="22">
        <v>0</v>
      </c>
      <c r="AP6633" s="18">
        <f>SUM(AI6633:AO6633)</f>
        <v>147.79009</v>
      </c>
    </row>
    <row r="6634" ht="20.35" customHeight="1">
      <c r="A6634" t="s" s="28">
        <v>4808</v>
      </c>
      <c r="B6634" s="15">
        <v>44830</v>
      </c>
      <c r="C6634" s="16"/>
      <c r="D6634" s="16"/>
      <c r="E6634" s="31"/>
      <c r="F6634" s="31"/>
      <c r="G6634" s="16"/>
      <c r="H6634" s="16"/>
      <c r="I6634" s="16"/>
      <c r="J6634" s="16"/>
      <c r="K6634" s="16"/>
      <c r="L6634" s="16"/>
      <c r="M6634" s="16"/>
      <c r="N6634" s="16"/>
      <c r="O6634" s="16"/>
      <c r="P6634" s="16"/>
      <c r="Q6634" s="16"/>
      <c r="R6634" s="16"/>
      <c r="S6634" s="16"/>
      <c r="T6634" s="16"/>
      <c r="U6634" s="16"/>
      <c r="V6634" s="16"/>
      <c r="W6634" s="16"/>
      <c r="X6634" s="16"/>
      <c r="Y6634" s="16"/>
      <c r="Z6634" s="16"/>
      <c r="AA6634" s="16"/>
      <c r="AB6634" s="16"/>
      <c r="AC6634" s="16"/>
      <c r="AD6634" s="16"/>
      <c r="AE6634" s="16"/>
      <c r="AF6634" s="16"/>
      <c r="AG6634" s="16"/>
      <c r="AH6634" s="16"/>
      <c r="AI6634" s="18">
        <v>65.22</v>
      </c>
      <c r="AJ6634" s="22">
        <v>0</v>
      </c>
      <c r="AK6634" s="22">
        <v>0</v>
      </c>
      <c r="AL6634" s="22">
        <f>AI6634*-0.029-0.3</f>
        <v>-2.19138</v>
      </c>
      <c r="AM6634" s="22">
        <v>0</v>
      </c>
      <c r="AN6634" s="22">
        <v>-8.75</v>
      </c>
      <c r="AO6634" s="22">
        <v>-5.24</v>
      </c>
      <c r="AP6634" s="18">
        <f>SUM(AI6634:AO6634)</f>
        <v>49.03862</v>
      </c>
    </row>
    <row r="6635" ht="20.35" customHeight="1">
      <c r="A6635" t="s" s="28">
        <v>4809</v>
      </c>
      <c r="B6635" s="15">
        <v>44830</v>
      </c>
      <c r="C6635" s="17">
        <v>1</v>
      </c>
      <c r="D6635" s="16"/>
      <c r="E6635" s="31"/>
      <c r="F6635" s="31"/>
      <c r="G6635" s="16"/>
      <c r="H6635" s="16"/>
      <c r="I6635" s="16"/>
      <c r="J6635" s="16"/>
      <c r="K6635" s="16"/>
      <c r="L6635" s="16"/>
      <c r="M6635" s="16"/>
      <c r="N6635" s="16"/>
      <c r="O6635" s="16"/>
      <c r="P6635" s="16"/>
      <c r="Q6635" s="16"/>
      <c r="R6635" s="16"/>
      <c r="S6635" s="16"/>
      <c r="T6635" s="16"/>
      <c r="U6635" s="16"/>
      <c r="V6635" s="16"/>
      <c r="W6635" s="16"/>
      <c r="X6635" s="16"/>
      <c r="Y6635" s="16"/>
      <c r="Z6635" s="16"/>
      <c r="AA6635" s="16"/>
      <c r="AB6635" s="16"/>
      <c r="AC6635" s="16"/>
      <c r="AD6635" s="16"/>
      <c r="AE6635" s="16"/>
      <c r="AF6635" s="16"/>
      <c r="AG6635" s="16"/>
      <c r="AH6635" s="16"/>
      <c r="AI6635" s="18">
        <v>349.99</v>
      </c>
      <c r="AJ6635" s="22">
        <f>AI6635*-0.029+-0.3</f>
        <v>-10.44971</v>
      </c>
      <c r="AK6635" s="22">
        <v>0</v>
      </c>
      <c r="AL6635" s="22">
        <v>0</v>
      </c>
      <c r="AM6635" s="22">
        <v>0</v>
      </c>
      <c r="AN6635" s="22">
        <v>-13.18</v>
      </c>
      <c r="AO6635" s="22">
        <v>0</v>
      </c>
      <c r="AP6635" s="18">
        <f>SUM(AI6635:AO6635)</f>
        <v>326.36029</v>
      </c>
    </row>
    <row r="6636" ht="20.35" customHeight="1">
      <c r="A6636" t="s" s="28">
        <v>3193</v>
      </c>
      <c r="B6636" s="15">
        <v>44830</v>
      </c>
      <c r="C6636" s="16"/>
      <c r="D6636" s="16"/>
      <c r="E6636" s="31"/>
      <c r="F6636" s="31"/>
      <c r="G6636" s="16"/>
      <c r="H6636" s="16"/>
      <c r="I6636" s="16"/>
      <c r="J6636" s="16"/>
      <c r="K6636" s="16"/>
      <c r="L6636" s="16"/>
      <c r="M6636" s="16"/>
      <c r="N6636" s="16"/>
      <c r="O6636" s="16"/>
      <c r="P6636" s="16"/>
      <c r="Q6636" s="16"/>
      <c r="R6636" s="16"/>
      <c r="S6636" s="16"/>
      <c r="T6636" s="16"/>
      <c r="U6636" s="16"/>
      <c r="V6636" s="16"/>
      <c r="W6636" s="16"/>
      <c r="X6636" s="17">
        <v>4</v>
      </c>
      <c r="Y6636" s="16"/>
      <c r="Z6636" s="16"/>
      <c r="AA6636" s="16"/>
      <c r="AB6636" s="16"/>
      <c r="AC6636" s="16"/>
      <c r="AD6636" s="16"/>
      <c r="AE6636" s="16"/>
      <c r="AF6636" s="16"/>
      <c r="AG6636" s="16"/>
      <c r="AH6636" s="16"/>
      <c r="AI6636" s="18">
        <v>695.05</v>
      </c>
      <c r="AJ6636" s="22">
        <f>AI6636*-0.029+-0.3</f>
        <v>-20.45645</v>
      </c>
      <c r="AK6636" s="22">
        <v>0</v>
      </c>
      <c r="AL6636" s="22">
        <v>0</v>
      </c>
      <c r="AM6636" s="22">
        <v>0</v>
      </c>
      <c r="AN6636" s="22">
        <v>-95.09</v>
      </c>
      <c r="AO6636" s="22">
        <v>0</v>
      </c>
      <c r="AP6636" s="18">
        <f>SUM(AI6636:AO6636)</f>
        <v>579.50355</v>
      </c>
    </row>
    <row r="6637" ht="20.35" customHeight="1">
      <c r="A6637" t="s" s="28">
        <v>3927</v>
      </c>
      <c r="B6637" s="15">
        <v>44830</v>
      </c>
      <c r="C6637" s="16"/>
      <c r="D6637" s="16"/>
      <c r="E6637" s="31"/>
      <c r="F6637" s="31"/>
      <c r="G6637" s="16"/>
      <c r="H6637" s="16"/>
      <c r="I6637" s="16"/>
      <c r="J6637" s="16"/>
      <c r="K6637" s="16"/>
      <c r="L6637" s="17">
        <v>2</v>
      </c>
      <c r="M6637" s="16"/>
      <c r="N6637" s="16"/>
      <c r="O6637" s="16"/>
      <c r="P6637" s="16"/>
      <c r="Q6637" s="16"/>
      <c r="R6637" s="16"/>
      <c r="S6637" s="16"/>
      <c r="T6637" s="16"/>
      <c r="U6637" s="16"/>
      <c r="V6637" s="16"/>
      <c r="W6637" s="16"/>
      <c r="X6637" s="16"/>
      <c r="Y6637" s="16"/>
      <c r="Z6637" s="16"/>
      <c r="AA6637" s="16"/>
      <c r="AB6637" s="16"/>
      <c r="AC6637" s="16"/>
      <c r="AD6637" s="16"/>
      <c r="AE6637" s="16"/>
      <c r="AF6637" s="16"/>
      <c r="AG6637" s="16"/>
      <c r="AH6637" s="16"/>
      <c r="AI6637" s="18">
        <v>1899.98</v>
      </c>
      <c r="AJ6637" s="22">
        <f>AI6637*-0.029+-0.3</f>
        <v>-55.39942</v>
      </c>
      <c r="AK6637" s="22">
        <v>0</v>
      </c>
      <c r="AL6637" s="22">
        <v>0</v>
      </c>
      <c r="AM6637" s="22">
        <v>0</v>
      </c>
      <c r="AN6637" s="22">
        <v>-35.14</v>
      </c>
      <c r="AO6637" s="22">
        <v>0</v>
      </c>
      <c r="AP6637" s="18">
        <f>SUM(AI6637:AO6637)</f>
        <v>1809.44058</v>
      </c>
    </row>
    <row r="6638" ht="20.35" customHeight="1">
      <c r="A6638" t="s" s="28">
        <v>4810</v>
      </c>
      <c r="B6638" s="15">
        <v>44831</v>
      </c>
      <c r="C6638" s="17">
        <v>1</v>
      </c>
      <c r="D6638" s="16"/>
      <c r="E6638" s="31"/>
      <c r="F6638" s="31"/>
      <c r="G6638" s="16"/>
      <c r="H6638" s="16"/>
      <c r="I6638" s="16"/>
      <c r="J6638" s="16"/>
      <c r="K6638" s="16"/>
      <c r="L6638" s="16"/>
      <c r="M6638" s="16"/>
      <c r="N6638" s="16"/>
      <c r="O6638" s="16"/>
      <c r="P6638" s="16"/>
      <c r="Q6638" s="16"/>
      <c r="R6638" s="16"/>
      <c r="S6638" s="16"/>
      <c r="T6638" s="16"/>
      <c r="U6638" s="16"/>
      <c r="V6638" s="16"/>
      <c r="W6638" s="16"/>
      <c r="X6638" s="16"/>
      <c r="Y6638" s="16"/>
      <c r="Z6638" s="16"/>
      <c r="AA6638" s="16"/>
      <c r="AB6638" s="16"/>
      <c r="AC6638" s="16"/>
      <c r="AD6638" s="16"/>
      <c r="AE6638" s="16"/>
      <c r="AF6638" s="16"/>
      <c r="AG6638" s="16"/>
      <c r="AH6638" s="16"/>
      <c r="AI6638" s="18">
        <v>415.55</v>
      </c>
      <c r="AJ6638" s="22">
        <f>AI6638*-0.029+-0.3</f>
        <v>-12.35095</v>
      </c>
      <c r="AK6638" s="22">
        <v>0</v>
      </c>
      <c r="AL6638" s="22">
        <v>0</v>
      </c>
      <c r="AM6638" s="22">
        <v>0</v>
      </c>
      <c r="AN6638" s="22">
        <v>-27.5</v>
      </c>
      <c r="AO6638" s="22">
        <v>0</v>
      </c>
      <c r="AP6638" s="18">
        <f>SUM(AI6638:AO6638)</f>
        <v>375.69905</v>
      </c>
    </row>
    <row r="6639" ht="20.35" customHeight="1">
      <c r="A6639" t="s" s="28">
        <v>4811</v>
      </c>
      <c r="B6639" s="15">
        <v>44831</v>
      </c>
      <c r="C6639" s="16"/>
      <c r="D6639" s="16"/>
      <c r="E6639" s="31"/>
      <c r="F6639" s="31"/>
      <c r="G6639" s="16"/>
      <c r="H6639" s="16"/>
      <c r="I6639" s="16"/>
      <c r="J6639" s="16"/>
      <c r="K6639" s="16"/>
      <c r="L6639" s="16"/>
      <c r="M6639" s="16"/>
      <c r="N6639" s="16"/>
      <c r="O6639" s="16"/>
      <c r="P6639" s="16"/>
      <c r="Q6639" s="16"/>
      <c r="R6639" s="16"/>
      <c r="S6639" s="16"/>
      <c r="T6639" s="16"/>
      <c r="U6639" s="16"/>
      <c r="V6639" s="16"/>
      <c r="W6639" s="16"/>
      <c r="X6639" s="17">
        <v>2</v>
      </c>
      <c r="Y6639" s="16"/>
      <c r="Z6639" s="16"/>
      <c r="AA6639" s="16"/>
      <c r="AB6639" s="16"/>
      <c r="AC6639" s="16"/>
      <c r="AD6639" s="16"/>
      <c r="AE6639" s="16"/>
      <c r="AF6639" s="16"/>
      <c r="AG6639" s="16"/>
      <c r="AH6639" s="16"/>
      <c r="AI6639" s="18">
        <v>434.53</v>
      </c>
      <c r="AJ6639" s="22">
        <f>AI6639*-0.029+-0.3</f>
        <v>-12.90137</v>
      </c>
      <c r="AK6639" s="22">
        <v>0</v>
      </c>
      <c r="AL6639" s="22">
        <v>0</v>
      </c>
      <c r="AM6639" s="22">
        <v>0</v>
      </c>
      <c r="AN6639" s="22">
        <v>-54.55</v>
      </c>
      <c r="AO6639" s="22">
        <v>0</v>
      </c>
      <c r="AP6639" s="18">
        <f>SUM(AI6639:AO6639)</f>
        <v>367.07863</v>
      </c>
    </row>
    <row r="6640" ht="20.35" customHeight="1">
      <c r="A6640" t="s" s="28">
        <v>4812</v>
      </c>
      <c r="B6640" s="15">
        <v>44831</v>
      </c>
      <c r="C6640" s="16"/>
      <c r="D6640" s="16"/>
      <c r="E6640" s="31"/>
      <c r="F6640" s="31"/>
      <c r="G6640" s="16"/>
      <c r="H6640" s="16"/>
      <c r="I6640" s="16"/>
      <c r="J6640" s="16"/>
      <c r="K6640" s="16"/>
      <c r="L6640" s="16"/>
      <c r="M6640" s="16"/>
      <c r="N6640" s="16"/>
      <c r="O6640" s="16"/>
      <c r="P6640" s="16"/>
      <c r="Q6640" s="16"/>
      <c r="R6640" s="16"/>
      <c r="S6640" s="17">
        <v>1</v>
      </c>
      <c r="T6640" s="16"/>
      <c r="U6640" s="16"/>
      <c r="V6640" s="16"/>
      <c r="W6640" s="16"/>
      <c r="X6640" s="16"/>
      <c r="Y6640" s="16"/>
      <c r="Z6640" s="16"/>
      <c r="AA6640" s="16"/>
      <c r="AB6640" s="16"/>
      <c r="AC6640" s="16"/>
      <c r="AD6640" s="16"/>
      <c r="AE6640" s="16"/>
      <c r="AF6640" s="16"/>
      <c r="AG6640" s="16"/>
      <c r="AH6640" s="16"/>
      <c r="AI6640" s="18">
        <v>460.64</v>
      </c>
      <c r="AJ6640" s="22">
        <f>AI6640*-0.029+-0.3</f>
        <v>-13.65856</v>
      </c>
      <c r="AK6640" s="22">
        <v>0</v>
      </c>
      <c r="AL6640" s="22">
        <v>0</v>
      </c>
      <c r="AM6640" s="22">
        <v>0</v>
      </c>
      <c r="AN6640" s="22">
        <v>-46.95</v>
      </c>
      <c r="AO6640" s="22">
        <v>0</v>
      </c>
      <c r="AP6640" s="18">
        <f>SUM(AI6640:AO6640)</f>
        <v>400.03144</v>
      </c>
    </row>
    <row r="6641" ht="20.35" customHeight="1">
      <c r="A6641" t="s" s="28">
        <v>4813</v>
      </c>
      <c r="B6641" s="15">
        <v>44831</v>
      </c>
      <c r="C6641" s="16"/>
      <c r="D6641" s="16"/>
      <c r="E6641" s="31"/>
      <c r="F6641" s="31"/>
      <c r="G6641" s="16"/>
      <c r="H6641" s="16"/>
      <c r="I6641" s="16"/>
      <c r="J6641" s="16"/>
      <c r="K6641" s="16"/>
      <c r="L6641" s="16"/>
      <c r="M6641" s="16"/>
      <c r="N6641" s="16"/>
      <c r="O6641" s="16"/>
      <c r="P6641" s="16"/>
      <c r="Q6641" s="16"/>
      <c r="R6641" s="16"/>
      <c r="S6641" s="16"/>
      <c r="T6641" s="16"/>
      <c r="U6641" s="16"/>
      <c r="V6641" s="16"/>
      <c r="W6641" s="16"/>
      <c r="X6641" s="16"/>
      <c r="Y6641" s="16"/>
      <c r="Z6641" s="16"/>
      <c r="AA6641" s="16"/>
      <c r="AB6641" s="16"/>
      <c r="AC6641" s="16"/>
      <c r="AD6641" s="16"/>
      <c r="AE6641" s="16"/>
      <c r="AF6641" s="16"/>
      <c r="AG6641" s="16"/>
      <c r="AH6641" s="16"/>
      <c r="AI6641" s="18">
        <v>25295.07</v>
      </c>
      <c r="AJ6641" s="22">
        <v>0</v>
      </c>
      <c r="AK6641" s="22">
        <v>0</v>
      </c>
      <c r="AL6641" s="22">
        <v>0</v>
      </c>
      <c r="AM6641" s="22">
        <v>0</v>
      </c>
      <c r="AN6641" s="22">
        <v>-275.07</v>
      </c>
      <c r="AO6641" s="22">
        <v>0</v>
      </c>
      <c r="AP6641" s="18">
        <f>SUM(AI6641:AO6641)</f>
        <v>25020</v>
      </c>
    </row>
    <row r="6642" ht="20.35" customHeight="1">
      <c r="A6642" t="s" s="28">
        <v>4474</v>
      </c>
      <c r="B6642" s="15">
        <v>44831</v>
      </c>
      <c r="C6642" s="16"/>
      <c r="D6642" s="16"/>
      <c r="E6642" s="31"/>
      <c r="F6642" s="31"/>
      <c r="G6642" s="16"/>
      <c r="H6642" s="16"/>
      <c r="I6642" s="16"/>
      <c r="J6642" s="16"/>
      <c r="K6642" s="16"/>
      <c r="L6642" s="16"/>
      <c r="M6642" s="16"/>
      <c r="N6642" s="16"/>
      <c r="O6642" s="16"/>
      <c r="P6642" s="16"/>
      <c r="Q6642" s="16"/>
      <c r="R6642" s="16"/>
      <c r="S6642" s="16"/>
      <c r="T6642" s="16"/>
      <c r="U6642" s="16"/>
      <c r="V6642" s="16"/>
      <c r="W6642" s="16"/>
      <c r="X6642" s="17">
        <v>1</v>
      </c>
      <c r="Y6642" s="16"/>
      <c r="Z6642" s="17">
        <v>2</v>
      </c>
      <c r="AA6642" s="16"/>
      <c r="AB6642" s="16"/>
      <c r="AC6642" s="16"/>
      <c r="AD6642" s="16"/>
      <c r="AE6642" s="16"/>
      <c r="AF6642" s="16"/>
      <c r="AG6642" s="16"/>
      <c r="AH6642" s="16"/>
      <c r="AI6642" s="18">
        <v>202.48</v>
      </c>
      <c r="AJ6642" s="22">
        <v>0</v>
      </c>
      <c r="AK6642" s="22">
        <v>0</v>
      </c>
      <c r="AL6642" s="22">
        <v>0</v>
      </c>
      <c r="AM6642" s="22">
        <v>0</v>
      </c>
      <c r="AN6642" s="22">
        <v>-10.32</v>
      </c>
      <c r="AO6642" s="22">
        <v>0</v>
      </c>
      <c r="AP6642" s="18">
        <f>SUM(AI6642:AO6642)</f>
        <v>192.16</v>
      </c>
    </row>
    <row r="6643" ht="20.35" customHeight="1">
      <c r="A6643" t="s" s="28">
        <v>4814</v>
      </c>
      <c r="B6643" s="15">
        <v>44831</v>
      </c>
      <c r="C6643" s="17">
        <v>1</v>
      </c>
      <c r="D6643" s="16"/>
      <c r="E6643" s="59">
        <v>1</v>
      </c>
      <c r="F6643" s="31"/>
      <c r="G6643" s="16"/>
      <c r="H6643" s="16"/>
      <c r="I6643" s="16"/>
      <c r="J6643" s="16"/>
      <c r="K6643" s="16"/>
      <c r="L6643" s="16"/>
      <c r="M6643" s="16"/>
      <c r="N6643" s="16"/>
      <c r="O6643" s="16"/>
      <c r="P6643" s="16"/>
      <c r="Q6643" s="16"/>
      <c r="R6643" s="16"/>
      <c r="S6643" s="16"/>
      <c r="T6643" s="16"/>
      <c r="U6643" s="16"/>
      <c r="V6643" s="16"/>
      <c r="W6643" s="16"/>
      <c r="X6643" s="16"/>
      <c r="Y6643" s="16"/>
      <c r="Z6643" s="16"/>
      <c r="AA6643" s="16"/>
      <c r="AB6643" s="16"/>
      <c r="AC6643" s="16"/>
      <c r="AD6643" s="16"/>
      <c r="AE6643" s="16"/>
      <c r="AF6643" s="16"/>
      <c r="AG6643" s="16"/>
      <c r="AH6643" s="16"/>
      <c r="AI6643" s="18">
        <v>599.99</v>
      </c>
      <c r="AJ6643" s="22">
        <f>AI6643*-0.029+-0.3</f>
        <v>-17.69971</v>
      </c>
      <c r="AK6643" s="22">
        <v>0</v>
      </c>
      <c r="AL6643" s="22">
        <v>0</v>
      </c>
      <c r="AM6643" s="22">
        <v>0</v>
      </c>
      <c r="AN6643" s="22">
        <v>-13.18</v>
      </c>
      <c r="AO6643" s="22">
        <v>0</v>
      </c>
      <c r="AP6643" s="18">
        <f>SUM(AI6643:AO6643)</f>
        <v>569.11029</v>
      </c>
    </row>
    <row r="6644" ht="20.35" customHeight="1">
      <c r="A6644" t="s" s="28">
        <v>4815</v>
      </c>
      <c r="B6644" s="15">
        <v>44831</v>
      </c>
      <c r="C6644" s="16"/>
      <c r="D6644" s="16"/>
      <c r="E6644" s="31"/>
      <c r="F6644" s="31"/>
      <c r="G6644" s="16"/>
      <c r="H6644" s="16"/>
      <c r="I6644" s="16"/>
      <c r="J6644" s="16"/>
      <c r="K6644" s="16"/>
      <c r="L6644" s="16"/>
      <c r="M6644" s="16"/>
      <c r="N6644" s="16"/>
      <c r="O6644" s="16"/>
      <c r="P6644" s="16"/>
      <c r="Q6644" s="16"/>
      <c r="R6644" s="16"/>
      <c r="S6644" s="16"/>
      <c r="T6644" s="16"/>
      <c r="U6644" s="16"/>
      <c r="V6644" s="16"/>
      <c r="W6644" s="16"/>
      <c r="X6644" s="17">
        <v>2</v>
      </c>
      <c r="Y6644" s="16"/>
      <c r="Z6644" s="16"/>
      <c r="AA6644" s="16"/>
      <c r="AB6644" s="16"/>
      <c r="AC6644" s="16"/>
      <c r="AD6644" s="16"/>
      <c r="AE6644" s="16"/>
      <c r="AF6644" s="16"/>
      <c r="AG6644" s="16"/>
      <c r="AH6644" s="16"/>
      <c r="AI6644" s="18">
        <v>239.98</v>
      </c>
      <c r="AJ6644" s="22">
        <f>AI6644*-0.029+-0.3</f>
        <v>-7.25942</v>
      </c>
      <c r="AK6644" s="22">
        <v>0</v>
      </c>
      <c r="AL6644" s="22">
        <v>0</v>
      </c>
      <c r="AM6644" s="22">
        <v>0</v>
      </c>
      <c r="AN6644" s="22">
        <v>-13.7</v>
      </c>
      <c r="AO6644" s="22">
        <v>0</v>
      </c>
      <c r="AP6644" s="18">
        <f>SUM(AI6644:AO6644)</f>
        <v>219.02058</v>
      </c>
    </row>
    <row r="6645" ht="20.35" customHeight="1">
      <c r="A6645" t="s" s="28">
        <v>4816</v>
      </c>
      <c r="B6645" s="15">
        <v>44832</v>
      </c>
      <c r="C6645" s="17">
        <v>1</v>
      </c>
      <c r="D6645" s="16"/>
      <c r="E6645" s="31"/>
      <c r="F6645" s="31"/>
      <c r="G6645" s="16"/>
      <c r="H6645" s="16"/>
      <c r="I6645" s="16"/>
      <c r="J6645" s="16"/>
      <c r="K6645" s="16"/>
      <c r="L6645" s="16"/>
      <c r="M6645" s="16"/>
      <c r="N6645" s="16"/>
      <c r="O6645" s="16"/>
      <c r="P6645" s="16"/>
      <c r="Q6645" s="16"/>
      <c r="R6645" s="16"/>
      <c r="S6645" s="16"/>
      <c r="T6645" s="16"/>
      <c r="U6645" s="16"/>
      <c r="V6645" s="16"/>
      <c r="W6645" s="16"/>
      <c r="X6645" s="16"/>
      <c r="Y6645" s="16"/>
      <c r="Z6645" s="16"/>
      <c r="AA6645" s="16"/>
      <c r="AB6645" s="16"/>
      <c r="AC6645" s="16"/>
      <c r="AD6645" s="16"/>
      <c r="AE6645" s="16"/>
      <c r="AF6645" s="16"/>
      <c r="AG6645" s="16"/>
      <c r="AH6645" s="16"/>
      <c r="AI6645" s="18">
        <v>349.99</v>
      </c>
      <c r="AJ6645" s="22">
        <v>0</v>
      </c>
      <c r="AK6645" s="22">
        <v>0</v>
      </c>
      <c r="AL6645" s="22">
        <f>AI6645*-0.029-0.3</f>
        <v>-10.44971</v>
      </c>
      <c r="AM6645" s="22">
        <v>0</v>
      </c>
      <c r="AN6645" s="22">
        <v>-17.51</v>
      </c>
      <c r="AO6645" s="22">
        <v>0</v>
      </c>
      <c r="AP6645" s="18">
        <f>SUM(AI6645:AO6645)</f>
        <v>322.03029</v>
      </c>
    </row>
    <row r="6646" ht="20.35" customHeight="1">
      <c r="A6646" t="s" s="28">
        <v>4817</v>
      </c>
      <c r="B6646" s="15">
        <v>44832</v>
      </c>
      <c r="C6646" s="16"/>
      <c r="D6646" s="16"/>
      <c r="E6646" s="31"/>
      <c r="F6646" s="31"/>
      <c r="G6646" s="16"/>
      <c r="H6646" s="16"/>
      <c r="I6646" s="17">
        <v>2</v>
      </c>
      <c r="J6646" s="16"/>
      <c r="K6646" s="16"/>
      <c r="L6646" s="16"/>
      <c r="M6646" s="16"/>
      <c r="N6646" s="16"/>
      <c r="O6646" s="16"/>
      <c r="P6646" s="16"/>
      <c r="Q6646" s="16"/>
      <c r="R6646" s="16"/>
      <c r="S6646" s="17">
        <v>1</v>
      </c>
      <c r="T6646" s="16"/>
      <c r="U6646" s="16"/>
      <c r="V6646" s="16"/>
      <c r="W6646" s="16"/>
      <c r="X6646" s="16"/>
      <c r="Y6646" s="16"/>
      <c r="Z6646" s="17">
        <v>2</v>
      </c>
      <c r="AA6646" s="16"/>
      <c r="AB6646" s="16"/>
      <c r="AC6646" s="16"/>
      <c r="AD6646" s="16"/>
      <c r="AE6646" s="16"/>
      <c r="AF6646" s="16"/>
      <c r="AG6646" s="16"/>
      <c r="AH6646" s="16"/>
      <c r="AI6646" s="18">
        <v>3259.35</v>
      </c>
      <c r="AJ6646" s="22">
        <f>AI6646*-0.029+-0.3</f>
        <v>-94.82115</v>
      </c>
      <c r="AK6646" s="22">
        <v>0</v>
      </c>
      <c r="AL6646" s="22">
        <v>0</v>
      </c>
      <c r="AM6646" s="22">
        <v>0</v>
      </c>
      <c r="AN6646" s="22">
        <v>-164.75</v>
      </c>
      <c r="AO6646" s="22">
        <v>0</v>
      </c>
      <c r="AP6646" s="18">
        <f>SUM(AI6646:AO6646)</f>
        <v>2999.77885</v>
      </c>
    </row>
    <row r="6647" ht="20.35" customHeight="1">
      <c r="A6647" t="s" s="28">
        <v>1944</v>
      </c>
      <c r="B6647" s="15">
        <v>44832</v>
      </c>
      <c r="C6647" s="16"/>
      <c r="D6647" s="16"/>
      <c r="E6647" s="31"/>
      <c r="F6647" s="31"/>
      <c r="G6647" s="16"/>
      <c r="H6647" s="16"/>
      <c r="I6647" s="16"/>
      <c r="J6647" s="16"/>
      <c r="K6647" s="16"/>
      <c r="L6647" s="17">
        <v>2</v>
      </c>
      <c r="M6647" s="16"/>
      <c r="N6647" s="16"/>
      <c r="O6647" s="16"/>
      <c r="P6647" s="16"/>
      <c r="Q6647" s="16"/>
      <c r="R6647" s="16"/>
      <c r="S6647" s="16"/>
      <c r="T6647" s="16"/>
      <c r="U6647" s="16"/>
      <c r="V6647" s="16"/>
      <c r="W6647" s="16"/>
      <c r="X6647" s="16"/>
      <c r="Y6647" s="16"/>
      <c r="Z6647" s="16"/>
      <c r="AA6647" s="16"/>
      <c r="AB6647" s="16"/>
      <c r="AC6647" s="16"/>
      <c r="AD6647" s="16"/>
      <c r="AE6647" s="16"/>
      <c r="AF6647" s="16"/>
      <c r="AG6647" s="16"/>
      <c r="AH6647" s="16"/>
      <c r="AI6647" s="18">
        <v>1204.98</v>
      </c>
      <c r="AJ6647" s="22">
        <v>0</v>
      </c>
      <c r="AK6647" s="22">
        <v>0</v>
      </c>
      <c r="AL6647" s="22">
        <v>0</v>
      </c>
      <c r="AM6647" s="22">
        <v>0</v>
      </c>
      <c r="AN6647" s="22">
        <v>-18.17</v>
      </c>
      <c r="AO6647" s="22">
        <v>0</v>
      </c>
      <c r="AP6647" s="18">
        <f>SUM(AI6647:AO6647)</f>
        <v>1186.81</v>
      </c>
    </row>
    <row r="6648" ht="20.35" customHeight="1">
      <c r="A6648" t="s" s="28">
        <v>3412</v>
      </c>
      <c r="B6648" s="15">
        <v>44833</v>
      </c>
      <c r="C6648" s="16"/>
      <c r="D6648" s="16"/>
      <c r="E6648" s="31"/>
      <c r="F6648" s="31"/>
      <c r="G6648" s="16"/>
      <c r="H6648" s="16"/>
      <c r="I6648" s="16"/>
      <c r="J6648" s="16"/>
      <c r="K6648" s="16"/>
      <c r="L6648" s="16"/>
      <c r="M6648" s="16"/>
      <c r="N6648" s="16"/>
      <c r="O6648" s="16"/>
      <c r="P6648" s="16"/>
      <c r="Q6648" s="16"/>
      <c r="R6648" s="16"/>
      <c r="S6648" s="16"/>
      <c r="T6648" s="16"/>
      <c r="U6648" s="17">
        <v>3</v>
      </c>
      <c r="V6648" s="16"/>
      <c r="W6648" s="16"/>
      <c r="X6648" s="16"/>
      <c r="Y6648" s="16"/>
      <c r="Z6648" s="16"/>
      <c r="AA6648" s="16"/>
      <c r="AB6648" s="16"/>
      <c r="AC6648" s="16"/>
      <c r="AD6648" s="16"/>
      <c r="AE6648" s="16"/>
      <c r="AF6648" s="16"/>
      <c r="AG6648" s="16"/>
      <c r="AH6648" s="16"/>
      <c r="AI6648" s="18">
        <v>7705.52</v>
      </c>
      <c r="AJ6648" s="22">
        <v>0</v>
      </c>
      <c r="AK6648" s="22">
        <v>0</v>
      </c>
      <c r="AL6648" s="22">
        <v>0</v>
      </c>
      <c r="AM6648" s="22">
        <v>0</v>
      </c>
      <c r="AN6648" s="22">
        <v>-205.55</v>
      </c>
      <c r="AO6648" s="22">
        <v>0</v>
      </c>
      <c r="AP6648" s="18">
        <f>SUM(AI6648:AO6648)</f>
        <v>7499.97</v>
      </c>
    </row>
    <row r="6649" ht="20.35" customHeight="1">
      <c r="A6649" t="s" s="28">
        <v>4818</v>
      </c>
      <c r="B6649" s="15">
        <v>44833</v>
      </c>
      <c r="C6649" s="16"/>
      <c r="D6649" s="16"/>
      <c r="E6649" s="31"/>
      <c r="F6649" s="31"/>
      <c r="G6649" s="16"/>
      <c r="H6649" s="16"/>
      <c r="I6649" s="16"/>
      <c r="J6649" s="16"/>
      <c r="K6649" s="16"/>
      <c r="L6649" s="16"/>
      <c r="M6649" s="16"/>
      <c r="N6649" s="16"/>
      <c r="O6649" s="16"/>
      <c r="P6649" s="16"/>
      <c r="Q6649" s="16"/>
      <c r="R6649" s="16"/>
      <c r="S6649" s="17">
        <v>1</v>
      </c>
      <c r="T6649" s="16"/>
      <c r="U6649" s="16"/>
      <c r="V6649" s="16"/>
      <c r="W6649" s="16"/>
      <c r="X6649" s="17">
        <v>6</v>
      </c>
      <c r="Y6649" s="16"/>
      <c r="Z6649" s="16"/>
      <c r="AA6649" s="16"/>
      <c r="AB6649" s="16"/>
      <c r="AC6649" s="16"/>
      <c r="AD6649" s="16"/>
      <c r="AE6649" s="16"/>
      <c r="AF6649" s="16"/>
      <c r="AG6649" s="16"/>
      <c r="AH6649" s="16"/>
      <c r="AI6649" s="18">
        <v>1889.92</v>
      </c>
      <c r="AJ6649" s="22">
        <f>AI6649*-0.029+-0.3</f>
        <v>-55.10768</v>
      </c>
      <c r="AK6649" s="22">
        <v>0</v>
      </c>
      <c r="AL6649" s="22">
        <v>0</v>
      </c>
      <c r="AM6649" s="22">
        <v>0</v>
      </c>
      <c r="AN6649" s="22">
        <v>-35.24</v>
      </c>
      <c r="AO6649" s="22">
        <v>0</v>
      </c>
      <c r="AP6649" s="18">
        <f>SUM(AI6649:AO6649)</f>
        <v>1799.57232</v>
      </c>
    </row>
    <row r="6650" ht="20.35" customHeight="1">
      <c r="A6650" t="s" s="28">
        <v>4310</v>
      </c>
      <c r="B6650" s="15">
        <v>44833</v>
      </c>
      <c r="C6650" s="16"/>
      <c r="D6650" s="16"/>
      <c r="E6650" s="31"/>
      <c r="F6650" s="31"/>
      <c r="G6650" s="16"/>
      <c r="H6650" s="16"/>
      <c r="I6650" s="16"/>
      <c r="J6650" s="16"/>
      <c r="K6650" s="16"/>
      <c r="L6650" s="16"/>
      <c r="M6650" s="16"/>
      <c r="N6650" s="16"/>
      <c r="O6650" s="16"/>
      <c r="P6650" s="16"/>
      <c r="Q6650" s="16"/>
      <c r="R6650" s="16"/>
      <c r="S6650" s="16"/>
      <c r="T6650" s="16"/>
      <c r="U6650" s="16"/>
      <c r="V6650" s="16"/>
      <c r="W6650" s="16"/>
      <c r="X6650" s="16"/>
      <c r="Y6650" s="16"/>
      <c r="Z6650" s="17">
        <v>2</v>
      </c>
      <c r="AA6650" s="16"/>
      <c r="AB6650" s="16"/>
      <c r="AC6650" s="16"/>
      <c r="AD6650" s="16"/>
      <c r="AE6650" s="16"/>
      <c r="AF6650" s="16"/>
      <c r="AG6650" s="16"/>
      <c r="AH6650" s="16"/>
      <c r="AI6650" s="18">
        <v>109.97</v>
      </c>
      <c r="AJ6650" s="22">
        <v>0</v>
      </c>
      <c r="AK6650" s="22">
        <v>0</v>
      </c>
      <c r="AL6650" s="22">
        <f>AI6650*-0.029-0.3</f>
        <v>-3.48913</v>
      </c>
      <c r="AM6650" s="22">
        <v>0</v>
      </c>
      <c r="AN6650" s="22">
        <v>-10.95</v>
      </c>
      <c r="AO6650" s="22">
        <v>0</v>
      </c>
      <c r="AP6650" s="18">
        <f>SUM(AI6650:AO6650)</f>
        <v>95.53086999999999</v>
      </c>
    </row>
    <row r="6651" ht="20.35" customHeight="1">
      <c r="A6651" t="s" s="28">
        <v>4167</v>
      </c>
      <c r="B6651" s="15">
        <v>44833</v>
      </c>
      <c r="C6651" s="16"/>
      <c r="D6651" s="16"/>
      <c r="E6651" s="31"/>
      <c r="F6651" s="31"/>
      <c r="G6651" s="16"/>
      <c r="H6651" s="16"/>
      <c r="I6651" s="16"/>
      <c r="J6651" s="16"/>
      <c r="K6651" s="16"/>
      <c r="L6651" s="16"/>
      <c r="M6651" s="16"/>
      <c r="N6651" s="16"/>
      <c r="O6651" s="16"/>
      <c r="P6651" s="16"/>
      <c r="Q6651" s="16"/>
      <c r="R6651" s="16"/>
      <c r="S6651" s="16"/>
      <c r="T6651" s="16"/>
      <c r="U6651" s="16"/>
      <c r="V6651" s="16"/>
      <c r="W6651" s="16"/>
      <c r="X6651" s="17">
        <v>1</v>
      </c>
      <c r="Y6651" s="16"/>
      <c r="Z6651" s="16"/>
      <c r="AA6651" s="16"/>
      <c r="AB6651" s="16"/>
      <c r="AC6651" s="16"/>
      <c r="AD6651" s="16"/>
      <c r="AE6651" s="16"/>
      <c r="AF6651" s="16"/>
      <c r="AG6651" s="16"/>
      <c r="AH6651" s="16"/>
      <c r="AI6651" s="18">
        <v>128.98</v>
      </c>
      <c r="AJ6651" s="22">
        <v>0</v>
      </c>
      <c r="AK6651" s="22">
        <f>AI6651*-0.029+-0.3</f>
        <v>-4.04042</v>
      </c>
      <c r="AL6651" s="22">
        <v>0</v>
      </c>
      <c r="AM6651" s="22">
        <v>0</v>
      </c>
      <c r="AN6651" s="22">
        <v>-10.95</v>
      </c>
      <c r="AO6651" s="22">
        <v>0</v>
      </c>
      <c r="AP6651" s="18">
        <f>SUM(AI6651:AO6651)</f>
        <v>113.98958</v>
      </c>
    </row>
    <row r="6652" ht="20.35" customHeight="1">
      <c r="A6652" t="s" s="28">
        <v>4819</v>
      </c>
      <c r="B6652" s="15">
        <v>44833</v>
      </c>
      <c r="C6652" s="17">
        <v>1</v>
      </c>
      <c r="D6652" s="16"/>
      <c r="E6652" s="59">
        <v>1</v>
      </c>
      <c r="F6652" s="31"/>
      <c r="G6652" s="16"/>
      <c r="H6652" s="16"/>
      <c r="I6652" s="16"/>
      <c r="J6652" s="16"/>
      <c r="K6652" s="16"/>
      <c r="L6652" s="16"/>
      <c r="M6652" s="16"/>
      <c r="N6652" s="16"/>
      <c r="O6652" s="16"/>
      <c r="P6652" s="16"/>
      <c r="Q6652" s="16"/>
      <c r="R6652" s="16"/>
      <c r="S6652" s="16"/>
      <c r="T6652" s="16"/>
      <c r="U6652" s="16"/>
      <c r="V6652" s="16"/>
      <c r="W6652" s="16"/>
      <c r="X6652" s="16"/>
      <c r="Y6652" s="16"/>
      <c r="Z6652" s="16"/>
      <c r="AA6652" s="16"/>
      <c r="AB6652" s="16"/>
      <c r="AC6652" s="16"/>
      <c r="AD6652" s="16"/>
      <c r="AE6652" s="16"/>
      <c r="AF6652" s="16"/>
      <c r="AG6652" s="16"/>
      <c r="AH6652" s="16"/>
      <c r="AI6652" s="18">
        <v>667.27</v>
      </c>
      <c r="AJ6652" s="22">
        <f>AI6652*-0.029+-0.3</f>
        <v>-19.65083</v>
      </c>
      <c r="AK6652" s="22">
        <v>0</v>
      </c>
      <c r="AL6652" s="22">
        <v>0</v>
      </c>
      <c r="AM6652" s="22">
        <v>0</v>
      </c>
      <c r="AN6652" s="22">
        <v>-90.27</v>
      </c>
      <c r="AO6652" s="22">
        <v>0</v>
      </c>
      <c r="AP6652" s="18">
        <f>SUM(AI6652:AO6652)</f>
        <v>557.34917</v>
      </c>
    </row>
    <row r="6653" ht="20.35" customHeight="1">
      <c r="A6653" t="s" s="28">
        <v>4820</v>
      </c>
      <c r="B6653" s="15">
        <v>44834</v>
      </c>
      <c r="C6653" s="16"/>
      <c r="D6653" s="16"/>
      <c r="E6653" s="31"/>
      <c r="F6653" s="31"/>
      <c r="G6653" s="16"/>
      <c r="H6653" s="16"/>
      <c r="I6653" s="16"/>
      <c r="J6653" s="16"/>
      <c r="K6653" s="16"/>
      <c r="L6653" s="16"/>
      <c r="M6653" s="16"/>
      <c r="N6653" s="16"/>
      <c r="O6653" s="16"/>
      <c r="P6653" s="16"/>
      <c r="Q6653" s="16"/>
      <c r="R6653" s="16"/>
      <c r="S6653" s="16"/>
      <c r="T6653" s="16"/>
      <c r="U6653" s="16"/>
      <c r="V6653" s="16"/>
      <c r="W6653" s="16"/>
      <c r="X6653" s="16"/>
      <c r="Y6653" s="16"/>
      <c r="Z6653" s="17">
        <v>1</v>
      </c>
      <c r="AA6653" s="17">
        <v>1</v>
      </c>
      <c r="AB6653" s="16"/>
      <c r="AC6653" s="16"/>
      <c r="AD6653" s="16"/>
      <c r="AE6653" s="16"/>
      <c r="AF6653" s="16"/>
      <c r="AG6653" s="16"/>
      <c r="AH6653" s="16"/>
      <c r="AI6653" s="18">
        <v>387.22</v>
      </c>
      <c r="AJ6653" s="22">
        <f>AI6653*-0.029+-0.3</f>
        <v>-11.52938</v>
      </c>
      <c r="AK6653" s="22">
        <v>0</v>
      </c>
      <c r="AL6653" s="22">
        <v>0</v>
      </c>
      <c r="AM6653" s="22">
        <v>0</v>
      </c>
      <c r="AN6653" s="22">
        <v>-10.29</v>
      </c>
      <c r="AO6653" s="22">
        <v>-32.5</v>
      </c>
      <c r="AP6653" s="18">
        <f>SUM(AI6653:AO6653)</f>
        <v>332.90062</v>
      </c>
    </row>
    <row r="6654" ht="20.35" customHeight="1">
      <c r="A6654" t="s" s="28">
        <v>4821</v>
      </c>
      <c r="B6654" s="15">
        <v>44834</v>
      </c>
      <c r="C6654" s="17">
        <v>1</v>
      </c>
      <c r="D6654" s="16"/>
      <c r="E6654" s="31"/>
      <c r="F6654" s="31"/>
      <c r="G6654" s="16"/>
      <c r="H6654" s="16"/>
      <c r="I6654" s="16"/>
      <c r="J6654" s="16"/>
      <c r="K6654" s="16"/>
      <c r="L6654" s="16"/>
      <c r="M6654" s="16"/>
      <c r="N6654" s="16"/>
      <c r="O6654" s="16"/>
      <c r="P6654" s="16"/>
      <c r="Q6654" s="16"/>
      <c r="R6654" s="16"/>
      <c r="S6654" s="16"/>
      <c r="T6654" s="16"/>
      <c r="U6654" s="16"/>
      <c r="V6654" s="16"/>
      <c r="W6654" s="16"/>
      <c r="X6654" s="16"/>
      <c r="Y6654" s="16"/>
      <c r="Z6654" s="16"/>
      <c r="AA6654" s="16"/>
      <c r="AB6654" s="16"/>
      <c r="AC6654" s="16"/>
      <c r="AD6654" s="16"/>
      <c r="AE6654" s="16"/>
      <c r="AF6654" s="16"/>
      <c r="AG6654" s="16"/>
      <c r="AH6654" s="16"/>
      <c r="AI6654" s="18">
        <v>389.97</v>
      </c>
      <c r="AJ6654" s="22">
        <v>0</v>
      </c>
      <c r="AK6654" s="22">
        <f>AI6654*-0.029+-0.3</f>
        <v>-11.60913</v>
      </c>
      <c r="AL6654" s="22">
        <v>0</v>
      </c>
      <c r="AM6654" s="22">
        <v>0</v>
      </c>
      <c r="AN6654" s="22">
        <v>-13.18</v>
      </c>
      <c r="AO6654" s="22">
        <v>0</v>
      </c>
      <c r="AP6654" s="18">
        <f>SUM(AI6654:AO6654)</f>
        <v>365.18087</v>
      </c>
    </row>
    <row r="6655" ht="20.35" customHeight="1">
      <c r="A6655" t="s" s="28">
        <v>4822</v>
      </c>
      <c r="B6655" s="15">
        <v>44834</v>
      </c>
      <c r="C6655" s="16"/>
      <c r="D6655" s="16"/>
      <c r="E6655" s="31"/>
      <c r="F6655" s="31"/>
      <c r="G6655" s="16"/>
      <c r="H6655" s="16"/>
      <c r="I6655" s="16"/>
      <c r="J6655" s="16"/>
      <c r="K6655" s="16"/>
      <c r="L6655" s="16"/>
      <c r="M6655" s="16"/>
      <c r="N6655" s="16"/>
      <c r="O6655" s="16"/>
      <c r="P6655" s="16"/>
      <c r="Q6655" s="16"/>
      <c r="R6655" s="16"/>
      <c r="S6655" s="16"/>
      <c r="T6655" s="16"/>
      <c r="U6655" s="16"/>
      <c r="V6655" s="16"/>
      <c r="W6655" s="16"/>
      <c r="X6655" s="16"/>
      <c r="Y6655" s="16"/>
      <c r="Z6655" s="16"/>
      <c r="AA6655" s="16"/>
      <c r="AB6655" s="16"/>
      <c r="AC6655" s="16"/>
      <c r="AD6655" s="16"/>
      <c r="AE6655" s="16"/>
      <c r="AF6655" s="16"/>
      <c r="AG6655" s="16"/>
      <c r="AH6655" s="16"/>
      <c r="AI6655" s="18">
        <v>3102.5</v>
      </c>
      <c r="AJ6655" s="22">
        <v>0</v>
      </c>
      <c r="AK6655" s="22">
        <v>0</v>
      </c>
      <c r="AL6655" s="22">
        <v>0</v>
      </c>
      <c r="AM6655" s="22">
        <v>0</v>
      </c>
      <c r="AN6655" s="22">
        <v>0</v>
      </c>
      <c r="AO6655" s="22">
        <v>0</v>
      </c>
      <c r="AP6655" s="18">
        <f>SUM(AI6655:AO6655)</f>
        <v>3102.5</v>
      </c>
    </row>
    <row r="6656" ht="20.35" customHeight="1">
      <c r="A6656" t="s" s="28">
        <v>4819</v>
      </c>
      <c r="B6656" s="15">
        <v>44834</v>
      </c>
      <c r="C6656" s="17">
        <v>1</v>
      </c>
      <c r="D6656" s="16"/>
      <c r="E6656" s="59">
        <v>1</v>
      </c>
      <c r="F6656" s="31"/>
      <c r="G6656" s="16"/>
      <c r="H6656" s="16"/>
      <c r="I6656" s="16"/>
      <c r="J6656" s="16"/>
      <c r="K6656" s="16"/>
      <c r="L6656" s="16"/>
      <c r="M6656" s="16"/>
      <c r="N6656" s="16"/>
      <c r="O6656" s="16"/>
      <c r="P6656" s="16"/>
      <c r="Q6656" s="16"/>
      <c r="R6656" s="16"/>
      <c r="S6656" s="16"/>
      <c r="T6656" s="16"/>
      <c r="U6656" s="16"/>
      <c r="V6656" s="16"/>
      <c r="W6656" s="16"/>
      <c r="X6656" s="16"/>
      <c r="Y6656" s="16"/>
      <c r="Z6656" s="16"/>
      <c r="AA6656" s="16"/>
      <c r="AB6656" s="16"/>
      <c r="AC6656" s="16"/>
      <c r="AD6656" s="16"/>
      <c r="AE6656" s="16"/>
      <c r="AF6656" s="16"/>
      <c r="AG6656" s="16"/>
      <c r="AH6656" s="16"/>
      <c r="AI6656" s="18">
        <v>667.27</v>
      </c>
      <c r="AJ6656" s="22">
        <v>0</v>
      </c>
      <c r="AK6656" s="22">
        <v>0</v>
      </c>
      <c r="AL6656" s="22">
        <v>0</v>
      </c>
      <c r="AM6656" s="22">
        <v>0</v>
      </c>
      <c r="AN6656" s="22">
        <v>-100.23</v>
      </c>
      <c r="AO6656" s="22">
        <v>0</v>
      </c>
      <c r="AP6656" s="18">
        <f>SUM(AI6656:AO6656)</f>
        <v>567.04</v>
      </c>
    </row>
    <row r="6657" ht="20.35" customHeight="1">
      <c r="A6657" t="s" s="28">
        <v>1763</v>
      </c>
      <c r="B6657" s="15">
        <v>44834</v>
      </c>
      <c r="C6657" s="17">
        <v>1</v>
      </c>
      <c r="D6657" s="16"/>
      <c r="E6657" s="31"/>
      <c r="F6657" s="31"/>
      <c r="G6657" s="16"/>
      <c r="H6657" s="16"/>
      <c r="I6657" s="16"/>
      <c r="J6657" s="16"/>
      <c r="K6657" s="16"/>
      <c r="L6657" s="16"/>
      <c r="M6657" s="16"/>
      <c r="N6657" s="16"/>
      <c r="O6657" s="16"/>
      <c r="P6657" s="16"/>
      <c r="Q6657" s="16"/>
      <c r="R6657" s="16"/>
      <c r="S6657" s="16"/>
      <c r="T6657" s="16"/>
      <c r="U6657" s="16"/>
      <c r="V6657" s="16"/>
      <c r="W6657" s="16"/>
      <c r="X6657" s="16"/>
      <c r="Y6657" s="16"/>
      <c r="Z6657" s="16"/>
      <c r="AA6657" s="16"/>
      <c r="AB6657" s="16"/>
      <c r="AC6657" s="16"/>
      <c r="AD6657" s="16"/>
      <c r="AE6657" s="16"/>
      <c r="AF6657" s="16"/>
      <c r="AG6657" s="16"/>
      <c r="AH6657" s="16"/>
      <c r="AI6657" s="18">
        <v>349.99</v>
      </c>
      <c r="AJ6657" s="22">
        <f>AI6657*-0.029+-0.3</f>
        <v>-10.44971</v>
      </c>
      <c r="AK6657" s="22">
        <v>0</v>
      </c>
      <c r="AL6657" s="22">
        <v>0</v>
      </c>
      <c r="AM6657" s="22">
        <v>0</v>
      </c>
      <c r="AN6657" s="22">
        <v>-10.39</v>
      </c>
      <c r="AO6657" s="22">
        <v>0</v>
      </c>
      <c r="AP6657" s="18">
        <f>SUM(AI6657:AO6657)</f>
        <v>329.15029</v>
      </c>
    </row>
    <row r="6658" ht="20.35" customHeight="1">
      <c r="A6658" t="s" s="28">
        <v>4823</v>
      </c>
      <c r="B6658" s="15">
        <v>44834</v>
      </c>
      <c r="C6658" s="16"/>
      <c r="D6658" s="16"/>
      <c r="E6658" s="31"/>
      <c r="F6658" s="31"/>
      <c r="G6658" s="16"/>
      <c r="H6658" s="16"/>
      <c r="I6658" s="16"/>
      <c r="J6658" s="16"/>
      <c r="K6658" s="16"/>
      <c r="L6658" s="16"/>
      <c r="M6658" s="16"/>
      <c r="N6658" s="16"/>
      <c r="O6658" s="16"/>
      <c r="P6658" s="16"/>
      <c r="Q6658" s="16"/>
      <c r="R6658" s="16"/>
      <c r="S6658" s="16"/>
      <c r="T6658" s="16"/>
      <c r="U6658" s="16"/>
      <c r="V6658" s="16"/>
      <c r="W6658" s="16"/>
      <c r="X6658" s="16"/>
      <c r="Y6658" s="16"/>
      <c r="Z6658" s="16"/>
      <c r="AA6658" s="16"/>
      <c r="AB6658" s="16"/>
      <c r="AC6658" s="16"/>
      <c r="AD6658" s="16"/>
      <c r="AE6658" s="16"/>
      <c r="AF6658" s="16"/>
      <c r="AG6658" s="16"/>
      <c r="AH6658" s="16"/>
      <c r="AI6658" s="18">
        <v>229.3</v>
      </c>
      <c r="AJ6658" s="22">
        <f>AI6658*-0.029+-0.3</f>
        <v>-6.9497</v>
      </c>
      <c r="AK6658" s="22">
        <v>0</v>
      </c>
      <c r="AL6658" s="22">
        <v>0</v>
      </c>
      <c r="AM6658" s="22">
        <v>0</v>
      </c>
      <c r="AN6658" s="22">
        <v>-11.75</v>
      </c>
      <c r="AO6658" s="22">
        <v>0</v>
      </c>
      <c r="AP6658" s="18">
        <f>SUM(AI6658:AO6658)</f>
        <v>210.6003</v>
      </c>
    </row>
    <row r="6659" ht="20.35" customHeight="1">
      <c r="A6659" t="s" s="28">
        <v>4824</v>
      </c>
      <c r="B6659" s="15">
        <v>44834</v>
      </c>
      <c r="C6659" s="16"/>
      <c r="D6659" s="16"/>
      <c r="E6659" s="31"/>
      <c r="F6659" s="31"/>
      <c r="G6659" s="16"/>
      <c r="H6659" s="16"/>
      <c r="I6659" s="16"/>
      <c r="J6659" s="16"/>
      <c r="K6659" s="16"/>
      <c r="L6659" s="16"/>
      <c r="M6659" s="16"/>
      <c r="N6659" s="16"/>
      <c r="O6659" s="16"/>
      <c r="P6659" s="16"/>
      <c r="Q6659" s="16"/>
      <c r="R6659" s="16"/>
      <c r="S6659" s="16"/>
      <c r="T6659" s="16"/>
      <c r="U6659" s="16"/>
      <c r="V6659" s="16"/>
      <c r="W6659" s="16"/>
      <c r="X6659" s="17">
        <v>1</v>
      </c>
      <c r="Y6659" s="16"/>
      <c r="Z6659" s="16"/>
      <c r="AA6659" s="16"/>
      <c r="AB6659" s="16"/>
      <c r="AC6659" s="16"/>
      <c r="AD6659" s="16"/>
      <c r="AE6659" s="16"/>
      <c r="AF6659" s="16"/>
      <c r="AG6659" s="16"/>
      <c r="AH6659" s="16"/>
      <c r="AI6659" s="18">
        <v>149.99</v>
      </c>
      <c r="AJ6659" s="22">
        <v>0</v>
      </c>
      <c r="AK6659" s="22">
        <v>0</v>
      </c>
      <c r="AL6659" s="22">
        <f>AI6659*-0.029-0.3</f>
        <v>-4.64971</v>
      </c>
      <c r="AM6659" s="22">
        <v>0</v>
      </c>
      <c r="AN6659" s="22">
        <v>-11.75</v>
      </c>
      <c r="AO6659" s="22">
        <v>0</v>
      </c>
      <c r="AP6659" s="18">
        <f>SUM(AI6659:AO6659)</f>
        <v>133.59029</v>
      </c>
    </row>
    <row r="6660" ht="20.35" customHeight="1">
      <c r="A6660" t="s" s="28">
        <v>4825</v>
      </c>
      <c r="B6660" s="15">
        <v>44834</v>
      </c>
      <c r="C6660" s="16"/>
      <c r="D6660" s="16"/>
      <c r="E6660" s="31"/>
      <c r="F6660" s="31"/>
      <c r="G6660" s="16"/>
      <c r="H6660" s="16"/>
      <c r="I6660" s="16"/>
      <c r="J6660" s="16"/>
      <c r="K6660" s="16"/>
      <c r="L6660" s="16"/>
      <c r="M6660" s="16"/>
      <c r="N6660" s="16"/>
      <c r="O6660" s="16"/>
      <c r="P6660" s="16"/>
      <c r="Q6660" s="16"/>
      <c r="R6660" s="16"/>
      <c r="S6660" s="16"/>
      <c r="T6660" s="16"/>
      <c r="U6660" s="16"/>
      <c r="V6660" s="16"/>
      <c r="W6660" s="16"/>
      <c r="X6660" s="16"/>
      <c r="Y6660" s="16"/>
      <c r="Z6660" s="16"/>
      <c r="AA6660" s="16"/>
      <c r="AB6660" s="16"/>
      <c r="AC6660" s="16"/>
      <c r="AD6660" s="16"/>
      <c r="AE6660" s="16"/>
      <c r="AF6660" s="16"/>
      <c r="AG6660" s="16"/>
      <c r="AH6660" s="16"/>
      <c r="AI6660" s="18">
        <v>59.98</v>
      </c>
      <c r="AJ6660" s="22">
        <v>0</v>
      </c>
      <c r="AK6660" s="22">
        <v>0</v>
      </c>
      <c r="AL6660" s="22">
        <f>AI6660*-0.029-0.3</f>
        <v>-2.03942</v>
      </c>
      <c r="AM6660" s="22">
        <v>0</v>
      </c>
      <c r="AN6660" s="22">
        <v>-9.550000000000001</v>
      </c>
      <c r="AO6660" s="22">
        <v>0</v>
      </c>
      <c r="AP6660" s="18">
        <f>SUM(AI6660:AO6660)</f>
        <v>48.39058</v>
      </c>
    </row>
    <row r="6661" ht="20.35" customHeight="1">
      <c r="A6661" t="s" s="28">
        <v>4090</v>
      </c>
      <c r="B6661" s="15">
        <v>44835</v>
      </c>
      <c r="C6661" s="17">
        <v>1</v>
      </c>
      <c r="D6661" s="16"/>
      <c r="E6661" s="31"/>
      <c r="F6661" s="31"/>
      <c r="G6661" s="16"/>
      <c r="H6661" s="16"/>
      <c r="I6661" s="16"/>
      <c r="J6661" s="16"/>
      <c r="K6661" s="16"/>
      <c r="L6661" s="16"/>
      <c r="M6661" s="16"/>
      <c r="N6661" s="16"/>
      <c r="O6661" s="16"/>
      <c r="P6661" s="16"/>
      <c r="Q6661" s="16"/>
      <c r="R6661" s="16"/>
      <c r="S6661" s="16"/>
      <c r="T6661" s="16"/>
      <c r="U6661" s="16"/>
      <c r="V6661" s="16"/>
      <c r="W6661" s="16"/>
      <c r="X6661" s="16"/>
      <c r="Y6661" s="16"/>
      <c r="Z6661" s="16"/>
      <c r="AA6661" s="16"/>
      <c r="AB6661" s="16"/>
      <c r="AC6661" s="16"/>
      <c r="AD6661" s="16"/>
      <c r="AE6661" s="16"/>
      <c r="AF6661" s="16"/>
      <c r="AG6661" s="16"/>
      <c r="AH6661" s="16"/>
      <c r="AI6661" s="18">
        <v>463.29</v>
      </c>
      <c r="AJ6661" s="22">
        <f>AI6661*-0.029+-0.3</f>
        <v>-13.73541</v>
      </c>
      <c r="AK6661" s="22">
        <v>0</v>
      </c>
      <c r="AL6661" s="22">
        <v>0</v>
      </c>
      <c r="AM6661" s="22">
        <v>0</v>
      </c>
      <c r="AN6661" s="22">
        <v>-28.3</v>
      </c>
      <c r="AO6661" s="22">
        <v>0</v>
      </c>
      <c r="AP6661" s="18">
        <f>SUM(AI6661:AO6661)</f>
        <v>421.25459</v>
      </c>
    </row>
    <row r="6662" ht="20.35" customHeight="1">
      <c r="A6662" t="s" s="28">
        <v>4826</v>
      </c>
      <c r="B6662" s="15">
        <v>44835</v>
      </c>
      <c r="C6662" s="17">
        <v>1</v>
      </c>
      <c r="D6662" s="16"/>
      <c r="E6662" s="59">
        <v>1</v>
      </c>
      <c r="F6662" s="31"/>
      <c r="G6662" s="16"/>
      <c r="H6662" s="16"/>
      <c r="I6662" s="16"/>
      <c r="J6662" s="16"/>
      <c r="K6662" s="16"/>
      <c r="L6662" s="16"/>
      <c r="M6662" s="16"/>
      <c r="N6662" s="16"/>
      <c r="O6662" s="16"/>
      <c r="P6662" s="16"/>
      <c r="Q6662" s="16"/>
      <c r="R6662" s="16"/>
      <c r="S6662" s="16"/>
      <c r="T6662" s="16"/>
      <c r="U6662" s="16"/>
      <c r="V6662" s="16"/>
      <c r="W6662" s="16"/>
      <c r="X6662" s="16"/>
      <c r="Y6662" s="16"/>
      <c r="Z6662" s="16"/>
      <c r="AA6662" s="16"/>
      <c r="AB6662" s="16"/>
      <c r="AC6662" s="16"/>
      <c r="AD6662" s="16"/>
      <c r="AE6662" s="16"/>
      <c r="AF6662" s="16"/>
      <c r="AG6662" s="16"/>
      <c r="AH6662" s="16"/>
      <c r="AI6662" s="18">
        <v>664.25</v>
      </c>
      <c r="AJ6662" s="22">
        <f>AI6662*-0.029+-0.3</f>
        <v>-19.56325</v>
      </c>
      <c r="AK6662" s="22">
        <v>0</v>
      </c>
      <c r="AL6662" s="22">
        <v>0</v>
      </c>
      <c r="AM6662" s="22">
        <v>0</v>
      </c>
      <c r="AN6662" s="22">
        <v>-54.15</v>
      </c>
      <c r="AO6662" s="22">
        <v>0</v>
      </c>
      <c r="AP6662" s="18">
        <f>SUM(AI6662:AO6662)</f>
        <v>590.53675</v>
      </c>
    </row>
    <row r="6663" ht="20.35" customHeight="1">
      <c r="A6663" t="s" s="28">
        <v>4441</v>
      </c>
      <c r="B6663" s="15">
        <v>44835</v>
      </c>
      <c r="C6663" s="16"/>
      <c r="D6663" s="16"/>
      <c r="E6663" s="31"/>
      <c r="F6663" s="31"/>
      <c r="G6663" s="16"/>
      <c r="H6663" s="16"/>
      <c r="I6663" s="16"/>
      <c r="J6663" s="16"/>
      <c r="K6663" s="16"/>
      <c r="L6663" s="16"/>
      <c r="M6663" s="16"/>
      <c r="N6663" s="16"/>
      <c r="O6663" s="16"/>
      <c r="P6663" s="16"/>
      <c r="Q6663" s="16"/>
      <c r="R6663" s="16"/>
      <c r="S6663" s="16"/>
      <c r="T6663" s="16"/>
      <c r="U6663" s="16"/>
      <c r="V6663" s="16"/>
      <c r="W6663" s="16"/>
      <c r="X6663" s="16"/>
      <c r="Y6663" s="16"/>
      <c r="Z6663" s="16"/>
      <c r="AA6663" s="16"/>
      <c r="AB6663" s="16"/>
      <c r="AC6663" s="16"/>
      <c r="AD6663" s="16"/>
      <c r="AE6663" s="16"/>
      <c r="AF6663" s="16"/>
      <c r="AG6663" s="16"/>
      <c r="AH6663" s="16"/>
      <c r="AI6663" s="18">
        <v>43.45</v>
      </c>
      <c r="AJ6663" s="22">
        <v>0</v>
      </c>
      <c r="AK6663" s="22">
        <f>AI6663*-0.029+-0.3</f>
        <v>-1.56005</v>
      </c>
      <c r="AL6663" s="22">
        <v>0</v>
      </c>
      <c r="AM6663" s="22">
        <v>0</v>
      </c>
      <c r="AN6663" s="22">
        <v>-9.550000000000001</v>
      </c>
      <c r="AO6663" s="22">
        <v>-3.49</v>
      </c>
      <c r="AP6663" s="18">
        <f>SUM(AI6663:AO6663)</f>
        <v>28.84995</v>
      </c>
    </row>
    <row r="6664" ht="20.35" customHeight="1">
      <c r="A6664" t="s" s="28">
        <v>4827</v>
      </c>
      <c r="B6664" s="15">
        <v>44836</v>
      </c>
      <c r="C6664" s="16"/>
      <c r="D6664" s="16"/>
      <c r="E6664" s="31"/>
      <c r="F6664" s="31"/>
      <c r="G6664" s="16"/>
      <c r="H6664" s="16"/>
      <c r="I6664" s="16"/>
      <c r="J6664" s="16"/>
      <c r="K6664" s="16"/>
      <c r="L6664" s="16"/>
      <c r="M6664" s="16"/>
      <c r="N6664" s="16"/>
      <c r="O6664" s="16"/>
      <c r="P6664" s="16"/>
      <c r="Q6664" s="16"/>
      <c r="R6664" s="16"/>
      <c r="S6664" s="17">
        <v>1</v>
      </c>
      <c r="T6664" s="16"/>
      <c r="U6664" s="16"/>
      <c r="V6664" s="16"/>
      <c r="W6664" s="16"/>
      <c r="X6664" s="16"/>
      <c r="Y6664" s="16"/>
      <c r="Z6664" s="16"/>
      <c r="AA6664" s="16"/>
      <c r="AB6664" s="16"/>
      <c r="AC6664" s="16"/>
      <c r="AD6664" s="16"/>
      <c r="AE6664" s="16"/>
      <c r="AF6664" s="16"/>
      <c r="AG6664" s="16"/>
      <c r="AH6664" s="16"/>
      <c r="AI6664" s="18">
        <v>399.99</v>
      </c>
      <c r="AJ6664" s="22">
        <f>AI6664*-0.029+-0.3</f>
        <v>-11.89971</v>
      </c>
      <c r="AK6664" s="22">
        <v>0</v>
      </c>
      <c r="AL6664" s="22">
        <v>0</v>
      </c>
      <c r="AM6664" s="22">
        <v>0</v>
      </c>
      <c r="AN6664" s="22">
        <v>-11.75</v>
      </c>
      <c r="AO6664" s="22">
        <v>0</v>
      </c>
      <c r="AP6664" s="18">
        <f>SUM(AI6664:AO6664)</f>
        <v>376.34029</v>
      </c>
    </row>
    <row r="6665" ht="20.35" customHeight="1">
      <c r="A6665" t="s" s="28">
        <v>4828</v>
      </c>
      <c r="B6665" s="15">
        <v>44836</v>
      </c>
      <c r="C6665" s="16"/>
      <c r="D6665" s="16"/>
      <c r="E6665" s="31"/>
      <c r="F6665" s="31"/>
      <c r="G6665" s="16"/>
      <c r="H6665" s="16"/>
      <c r="I6665" s="16"/>
      <c r="J6665" s="16"/>
      <c r="K6665" s="16"/>
      <c r="L6665" s="16"/>
      <c r="M6665" s="16"/>
      <c r="N6665" s="16"/>
      <c r="O6665" s="16"/>
      <c r="P6665" s="16"/>
      <c r="Q6665" s="16"/>
      <c r="R6665" s="16"/>
      <c r="S6665" s="16"/>
      <c r="T6665" s="16"/>
      <c r="U6665" s="16"/>
      <c r="V6665" s="16"/>
      <c r="W6665" s="16"/>
      <c r="X6665" s="16"/>
      <c r="Y6665" s="16"/>
      <c r="Z6665" s="17">
        <v>1</v>
      </c>
      <c r="AA6665" s="16"/>
      <c r="AB6665" s="16"/>
      <c r="AC6665" s="16"/>
      <c r="AD6665" s="16"/>
      <c r="AE6665" s="16"/>
      <c r="AF6665" s="16"/>
      <c r="AG6665" s="16"/>
      <c r="AH6665" s="16"/>
      <c r="AI6665" s="18">
        <v>65.22</v>
      </c>
      <c r="AJ6665" s="22">
        <v>0</v>
      </c>
      <c r="AK6665" s="22">
        <v>0</v>
      </c>
      <c r="AL6665" s="22">
        <f>AI6665*-0.029-0.3</f>
        <v>-2.19138</v>
      </c>
      <c r="AM6665" s="22">
        <v>0</v>
      </c>
      <c r="AN6665" s="22">
        <v>-9.550000000000001</v>
      </c>
      <c r="AO6665" s="22">
        <v>-5.24</v>
      </c>
      <c r="AP6665" s="18">
        <f>SUM(AI6665:AO6665)</f>
        <v>48.23862</v>
      </c>
    </row>
    <row r="6666" ht="20.35" customHeight="1">
      <c r="A6666" t="s" s="28">
        <v>4829</v>
      </c>
      <c r="B6666" s="15">
        <v>44836</v>
      </c>
      <c r="C6666" s="17">
        <v>1</v>
      </c>
      <c r="D6666" s="16"/>
      <c r="E6666" s="31"/>
      <c r="F6666" s="31"/>
      <c r="G6666" s="16"/>
      <c r="H6666" s="16"/>
      <c r="I6666" s="16"/>
      <c r="J6666" s="16"/>
      <c r="K6666" s="16"/>
      <c r="L6666" s="16"/>
      <c r="M6666" s="16"/>
      <c r="N6666" s="16"/>
      <c r="O6666" s="16"/>
      <c r="P6666" s="16"/>
      <c r="Q6666" s="16"/>
      <c r="R6666" s="16"/>
      <c r="S6666" s="16"/>
      <c r="T6666" s="16"/>
      <c r="U6666" s="16"/>
      <c r="V6666" s="16"/>
      <c r="W6666" s="16"/>
      <c r="X6666" s="16"/>
      <c r="Y6666" s="16"/>
      <c r="Z6666" s="16"/>
      <c r="AA6666" s="16"/>
      <c r="AB6666" s="16"/>
      <c r="AC6666" s="16"/>
      <c r="AD6666" s="16"/>
      <c r="AE6666" s="16"/>
      <c r="AF6666" s="16"/>
      <c r="AG6666" s="16"/>
      <c r="AH6666" s="16"/>
      <c r="AI6666" s="18">
        <v>465.68</v>
      </c>
      <c r="AJ6666" s="22">
        <f>AI6666*-0.029+-0.3</f>
        <v>-13.80472</v>
      </c>
      <c r="AK6666" s="22">
        <v>0</v>
      </c>
      <c r="AL6666" s="22">
        <v>0</v>
      </c>
      <c r="AM6666" s="22">
        <v>0</v>
      </c>
      <c r="AN6666" s="22">
        <v>-28.3</v>
      </c>
      <c r="AO6666" s="22">
        <v>0</v>
      </c>
      <c r="AP6666" s="18">
        <f>SUM(AI6666:AO6666)</f>
        <v>423.57528</v>
      </c>
    </row>
    <row r="6667" ht="20.35" customHeight="1">
      <c r="A6667" t="s" s="28">
        <v>4825</v>
      </c>
      <c r="B6667" s="15">
        <v>44837</v>
      </c>
      <c r="C6667" s="16"/>
      <c r="D6667" s="16"/>
      <c r="E6667" s="31"/>
      <c r="F6667" s="31"/>
      <c r="G6667" s="16"/>
      <c r="H6667" s="16"/>
      <c r="I6667" s="16"/>
      <c r="J6667" s="16"/>
      <c r="K6667" s="16"/>
      <c r="L6667" s="16"/>
      <c r="M6667" s="16"/>
      <c r="N6667" s="16"/>
      <c r="O6667" s="16"/>
      <c r="P6667" s="16"/>
      <c r="Q6667" s="16"/>
      <c r="R6667" s="16"/>
      <c r="S6667" s="16"/>
      <c r="T6667" s="16"/>
      <c r="U6667" s="16"/>
      <c r="V6667" s="16"/>
      <c r="W6667" s="16"/>
      <c r="X6667" s="16"/>
      <c r="Y6667" s="16"/>
      <c r="Z6667" s="16"/>
      <c r="AA6667" s="16"/>
      <c r="AB6667" s="16"/>
      <c r="AC6667" s="16"/>
      <c r="AD6667" s="16"/>
      <c r="AE6667" s="16"/>
      <c r="AF6667" s="16"/>
      <c r="AG6667" s="16"/>
      <c r="AH6667" s="16"/>
      <c r="AI6667" s="18">
        <v>39.96</v>
      </c>
      <c r="AJ6667" s="22">
        <v>0</v>
      </c>
      <c r="AK6667" s="22">
        <v>0</v>
      </c>
      <c r="AL6667" s="22">
        <f>AI6667*-0.029-0.3</f>
        <v>-1.45884</v>
      </c>
      <c r="AM6667" s="22">
        <v>0</v>
      </c>
      <c r="AN6667" s="22">
        <v>-9.550000000000001</v>
      </c>
      <c r="AO6667" s="22">
        <v>0</v>
      </c>
      <c r="AP6667" s="18">
        <f>SUM(AI6667:AO6667)</f>
        <v>28.95116</v>
      </c>
    </row>
    <row r="6668" ht="20.35" customHeight="1">
      <c r="A6668" t="s" s="28">
        <v>4830</v>
      </c>
      <c r="B6668" s="15">
        <v>44837</v>
      </c>
      <c r="C6668" s="16"/>
      <c r="D6668" s="16"/>
      <c r="E6668" s="31"/>
      <c r="F6668" s="31"/>
      <c r="G6668" s="16"/>
      <c r="H6668" s="16"/>
      <c r="I6668" s="16"/>
      <c r="J6668" s="16"/>
      <c r="K6668" s="16"/>
      <c r="L6668" s="16"/>
      <c r="M6668" s="16"/>
      <c r="N6668" s="16"/>
      <c r="O6668" s="16"/>
      <c r="P6668" s="16"/>
      <c r="Q6668" s="16"/>
      <c r="R6668" s="16"/>
      <c r="S6668" s="16"/>
      <c r="T6668" s="16"/>
      <c r="U6668" s="16"/>
      <c r="V6668" s="16"/>
      <c r="W6668" s="16"/>
      <c r="X6668" s="16"/>
      <c r="Y6668" s="16"/>
      <c r="Z6668" s="16"/>
      <c r="AA6668" s="16"/>
      <c r="AB6668" s="16"/>
      <c r="AC6668" s="16"/>
      <c r="AD6668" s="16"/>
      <c r="AE6668" s="16"/>
      <c r="AF6668" s="16"/>
      <c r="AG6668" s="16"/>
      <c r="AH6668" s="16"/>
      <c r="AI6668" s="18">
        <v>199.96</v>
      </c>
      <c r="AJ6668" s="22">
        <f>AI6668*-0.029+-0.3</f>
        <v>-6.09884</v>
      </c>
      <c r="AK6668" s="22">
        <v>0</v>
      </c>
      <c r="AL6668" s="22">
        <v>0</v>
      </c>
      <c r="AM6668" s="22">
        <v>0</v>
      </c>
      <c r="AN6668" s="22">
        <v>-9.550000000000001</v>
      </c>
      <c r="AO6668" s="22">
        <v>0</v>
      </c>
      <c r="AP6668" s="18">
        <f>SUM(AI6668:AO6668)</f>
        <v>184.31116</v>
      </c>
    </row>
    <row r="6669" ht="20.35" customHeight="1">
      <c r="A6669" t="s" s="28">
        <v>2700</v>
      </c>
      <c r="B6669" s="15">
        <v>44837</v>
      </c>
      <c r="C6669" s="16"/>
      <c r="D6669" s="16"/>
      <c r="E6669" s="59">
        <v>1</v>
      </c>
      <c r="F6669" s="31"/>
      <c r="G6669" s="16"/>
      <c r="H6669" s="16"/>
      <c r="I6669" s="16"/>
      <c r="J6669" s="16"/>
      <c r="K6669" s="16"/>
      <c r="L6669" s="16"/>
      <c r="M6669" s="16"/>
      <c r="N6669" s="16"/>
      <c r="O6669" s="16"/>
      <c r="P6669" s="16"/>
      <c r="Q6669" s="16"/>
      <c r="R6669" s="16"/>
      <c r="S6669" s="16"/>
      <c r="T6669" s="16"/>
      <c r="U6669" s="16"/>
      <c r="V6669" s="16"/>
      <c r="W6669" s="16"/>
      <c r="X6669" s="16"/>
      <c r="Y6669" s="16"/>
      <c r="Z6669" s="16"/>
      <c r="AA6669" s="16"/>
      <c r="AB6669" s="16"/>
      <c r="AC6669" s="16"/>
      <c r="AD6669" s="16"/>
      <c r="AE6669" s="16"/>
      <c r="AF6669" s="16"/>
      <c r="AG6669" s="16"/>
      <c r="AH6669" s="16"/>
      <c r="AI6669" s="18">
        <v>70</v>
      </c>
      <c r="AJ6669" s="22">
        <f>AI6669*-0.029+-0.3</f>
        <v>-2.33</v>
      </c>
      <c r="AK6669" s="22">
        <v>0</v>
      </c>
      <c r="AL6669" s="22">
        <v>0</v>
      </c>
      <c r="AM6669" s="22">
        <v>0</v>
      </c>
      <c r="AN6669" s="22">
        <v>-18.75</v>
      </c>
      <c r="AO6669" s="22">
        <v>0</v>
      </c>
      <c r="AP6669" s="18">
        <f>SUM(AI6669:AO6669)</f>
        <v>48.92</v>
      </c>
    </row>
    <row r="6670" ht="20.35" customHeight="1">
      <c r="A6670" t="s" s="28">
        <v>4831</v>
      </c>
      <c r="B6670" s="15">
        <v>44837</v>
      </c>
      <c r="C6670" s="17">
        <v>1</v>
      </c>
      <c r="D6670" s="16"/>
      <c r="E6670" s="31"/>
      <c r="F6670" s="31"/>
      <c r="G6670" s="16"/>
      <c r="H6670" s="16"/>
      <c r="I6670" s="16"/>
      <c r="J6670" s="16"/>
      <c r="K6670" s="16"/>
      <c r="L6670" s="16"/>
      <c r="M6670" s="16"/>
      <c r="N6670" s="16"/>
      <c r="O6670" s="16"/>
      <c r="P6670" s="16"/>
      <c r="Q6670" s="16"/>
      <c r="R6670" s="16"/>
      <c r="S6670" s="16"/>
      <c r="T6670" s="16"/>
      <c r="U6670" s="16"/>
      <c r="V6670" s="16"/>
      <c r="W6670" s="16"/>
      <c r="X6670" s="16"/>
      <c r="Y6670" s="16"/>
      <c r="Z6670" s="16"/>
      <c r="AA6670" s="16"/>
      <c r="AB6670" s="16"/>
      <c r="AC6670" s="16"/>
      <c r="AD6670" s="16"/>
      <c r="AE6670" s="16"/>
      <c r="AF6670" s="16"/>
      <c r="AG6670" s="16"/>
      <c r="AH6670" s="16"/>
      <c r="AI6670" s="18">
        <v>381.99</v>
      </c>
      <c r="AJ6670" s="22">
        <f>AI6670*-0.029+-0.3</f>
        <v>-11.37771</v>
      </c>
      <c r="AK6670" s="22">
        <v>0</v>
      </c>
      <c r="AL6670" s="22">
        <v>0</v>
      </c>
      <c r="AM6670" s="22">
        <v>0</v>
      </c>
      <c r="AN6670" s="22">
        <v>-10.37</v>
      </c>
      <c r="AO6670" s="22">
        <v>-32</v>
      </c>
      <c r="AP6670" s="18">
        <f>SUM(AI6670:AO6670)</f>
        <v>328.24229</v>
      </c>
    </row>
    <row r="6671" ht="20.35" customHeight="1">
      <c r="A6671" t="s" s="28">
        <v>4832</v>
      </c>
      <c r="B6671" s="15">
        <v>44837</v>
      </c>
      <c r="C6671" s="16"/>
      <c r="D6671" s="16"/>
      <c r="E6671" s="31"/>
      <c r="F6671" s="31"/>
      <c r="G6671" s="16"/>
      <c r="H6671" s="16"/>
      <c r="I6671" s="16"/>
      <c r="J6671" s="16"/>
      <c r="K6671" s="16"/>
      <c r="L6671" s="16"/>
      <c r="M6671" s="16"/>
      <c r="N6671" s="16"/>
      <c r="O6671" s="17">
        <v>2</v>
      </c>
      <c r="P6671" s="16"/>
      <c r="Q6671" s="16"/>
      <c r="R6671" s="16"/>
      <c r="S6671" s="16"/>
      <c r="T6671" s="16"/>
      <c r="U6671" s="17">
        <v>1</v>
      </c>
      <c r="V6671" s="16"/>
      <c r="W6671" s="16"/>
      <c r="X6671" s="16"/>
      <c r="Y6671" s="16"/>
      <c r="Z6671" s="16"/>
      <c r="AA6671" s="17">
        <v>1</v>
      </c>
      <c r="AB6671" s="16"/>
      <c r="AC6671" s="16"/>
      <c r="AD6671" s="16"/>
      <c r="AE6671" s="16"/>
      <c r="AF6671" s="16"/>
      <c r="AG6671" s="16"/>
      <c r="AH6671" s="16"/>
      <c r="AI6671" s="18">
        <v>7125.23</v>
      </c>
      <c r="AJ6671" s="22">
        <f>AI6671*-0.029+-0.3</f>
        <v>-206.93167</v>
      </c>
      <c r="AK6671" s="22">
        <v>0</v>
      </c>
      <c r="AL6671" s="22">
        <v>0</v>
      </c>
      <c r="AM6671" s="22">
        <v>0</v>
      </c>
      <c r="AN6671" s="22">
        <v>-61.49</v>
      </c>
      <c r="AO6671" s="22">
        <v>0</v>
      </c>
      <c r="AP6671" s="18">
        <f>SUM(AI6671:AO6671)</f>
        <v>6856.80833</v>
      </c>
    </row>
    <row r="6672" ht="20.35" customHeight="1">
      <c r="A6672" t="s" s="28">
        <v>4833</v>
      </c>
      <c r="B6672" s="15">
        <v>44837</v>
      </c>
      <c r="C6672" s="16"/>
      <c r="D6672" s="16"/>
      <c r="E6672" s="31"/>
      <c r="F6672" s="31"/>
      <c r="G6672" s="16"/>
      <c r="H6672" s="16"/>
      <c r="I6672" s="16"/>
      <c r="J6672" s="16"/>
      <c r="K6672" s="16"/>
      <c r="L6672" s="16"/>
      <c r="M6672" s="16"/>
      <c r="N6672" s="16"/>
      <c r="O6672" s="16"/>
      <c r="P6672" s="16"/>
      <c r="Q6672" s="16"/>
      <c r="R6672" s="16"/>
      <c r="S6672" s="16"/>
      <c r="T6672" s="16"/>
      <c r="U6672" s="16"/>
      <c r="V6672" s="16"/>
      <c r="W6672" s="16"/>
      <c r="X6672" s="17">
        <v>2</v>
      </c>
      <c r="Y6672" s="16"/>
      <c r="Z6672" s="16"/>
      <c r="AA6672" s="17">
        <v>1</v>
      </c>
      <c r="AB6672" s="16"/>
      <c r="AC6672" s="16"/>
      <c r="AD6672" s="16"/>
      <c r="AE6672" s="16"/>
      <c r="AF6672" s="16"/>
      <c r="AG6672" s="16"/>
      <c r="AH6672" s="16"/>
      <c r="AI6672" s="18">
        <v>344.97</v>
      </c>
      <c r="AJ6672" s="22">
        <v>0</v>
      </c>
      <c r="AK6672" s="22">
        <f>AI6672*-0.029+-0.3</f>
        <v>-10.30413</v>
      </c>
      <c r="AL6672" s="22">
        <v>0</v>
      </c>
      <c r="AM6672" s="22">
        <v>0</v>
      </c>
      <c r="AN6672" s="22">
        <v>-11.75</v>
      </c>
      <c r="AO6672" s="22">
        <v>0</v>
      </c>
      <c r="AP6672" s="18">
        <f>SUM(AI6672:AO6672)</f>
        <v>322.91587</v>
      </c>
    </row>
    <row r="6673" ht="20.35" customHeight="1">
      <c r="A6673" t="s" s="28">
        <v>4223</v>
      </c>
      <c r="B6673" s="15">
        <v>44837</v>
      </c>
      <c r="C6673" s="17">
        <v>1</v>
      </c>
      <c r="D6673" s="16"/>
      <c r="E6673" s="31"/>
      <c r="F6673" s="31"/>
      <c r="G6673" s="16"/>
      <c r="H6673" s="16"/>
      <c r="I6673" s="16"/>
      <c r="J6673" s="16"/>
      <c r="K6673" s="16"/>
      <c r="L6673" s="16"/>
      <c r="M6673" s="16"/>
      <c r="N6673" s="16"/>
      <c r="O6673" s="16"/>
      <c r="P6673" s="16"/>
      <c r="Q6673" s="16"/>
      <c r="R6673" s="16"/>
      <c r="S6673" s="16"/>
      <c r="T6673" s="16"/>
      <c r="U6673" s="16"/>
      <c r="V6673" s="16"/>
      <c r="W6673" s="16"/>
      <c r="X6673" s="16"/>
      <c r="Y6673" s="16"/>
      <c r="Z6673" s="16"/>
      <c r="AA6673" s="16"/>
      <c r="AB6673" s="16"/>
      <c r="AC6673" s="16"/>
      <c r="AD6673" s="16"/>
      <c r="AE6673" s="16"/>
      <c r="AF6673" s="16"/>
      <c r="AG6673" s="16"/>
      <c r="AH6673" s="16"/>
      <c r="AI6673" s="18">
        <v>314.99</v>
      </c>
      <c r="AJ6673" s="22">
        <v>0</v>
      </c>
      <c r="AK6673" s="22">
        <v>0</v>
      </c>
      <c r="AL6673" s="22">
        <v>0</v>
      </c>
      <c r="AM6673" s="22">
        <v>0</v>
      </c>
      <c r="AN6673" s="22">
        <v>-14.67</v>
      </c>
      <c r="AO6673" s="22">
        <v>0</v>
      </c>
      <c r="AP6673" s="18">
        <f>SUM(AI6673:AO6673)</f>
        <v>300.32</v>
      </c>
    </row>
    <row r="6674" ht="20.35" customHeight="1">
      <c r="A6674" t="s" s="28">
        <v>4834</v>
      </c>
      <c r="B6674" s="15">
        <v>44837</v>
      </c>
      <c r="C6674" s="17">
        <v>1</v>
      </c>
      <c r="D6674" s="16"/>
      <c r="E6674" s="59">
        <v>1</v>
      </c>
      <c r="F6674" s="31"/>
      <c r="G6674" s="16"/>
      <c r="H6674" s="16"/>
      <c r="I6674" s="16"/>
      <c r="J6674" s="16"/>
      <c r="K6674" s="16"/>
      <c r="L6674" s="16"/>
      <c r="M6674" s="16"/>
      <c r="N6674" s="16"/>
      <c r="O6674" s="16"/>
      <c r="P6674" s="16"/>
      <c r="Q6674" s="16"/>
      <c r="R6674" s="16"/>
      <c r="S6674" s="16"/>
      <c r="T6674" s="16"/>
      <c r="U6674" s="16"/>
      <c r="V6674" s="16"/>
      <c r="W6674" s="16"/>
      <c r="X6674" s="16"/>
      <c r="Y6674" s="16"/>
      <c r="Z6674" s="16"/>
      <c r="AA6674" s="16"/>
      <c r="AB6674" s="16"/>
      <c r="AC6674" s="16"/>
      <c r="AD6674" s="16"/>
      <c r="AE6674" s="16"/>
      <c r="AF6674" s="16"/>
      <c r="AG6674" s="16"/>
      <c r="AH6674" s="16"/>
      <c r="AI6674" s="18">
        <v>599.99</v>
      </c>
      <c r="AJ6674" s="22">
        <v>0</v>
      </c>
      <c r="AK6674" s="22">
        <v>0</v>
      </c>
      <c r="AL6674" s="22">
        <v>0</v>
      </c>
      <c r="AM6674" s="22">
        <f>AI6674*-0.0599</f>
        <v>-35.939401</v>
      </c>
      <c r="AN6674" s="22">
        <v>-18.75</v>
      </c>
      <c r="AO6674" s="22">
        <v>0</v>
      </c>
      <c r="AP6674" s="18">
        <f>SUM(AI6674:AO6674)</f>
        <v>545.300599</v>
      </c>
    </row>
    <row r="6675" ht="20.35" customHeight="1">
      <c r="A6675" t="s" s="28">
        <v>4835</v>
      </c>
      <c r="B6675" s="15">
        <v>44838</v>
      </c>
      <c r="C6675" s="17">
        <v>1</v>
      </c>
      <c r="D6675" s="16"/>
      <c r="E6675" s="31"/>
      <c r="F6675" s="31"/>
      <c r="G6675" s="16"/>
      <c r="H6675" s="16"/>
      <c r="I6675" s="16"/>
      <c r="J6675" s="16"/>
      <c r="K6675" s="16"/>
      <c r="L6675" s="16"/>
      <c r="M6675" s="16"/>
      <c r="N6675" s="16"/>
      <c r="O6675" s="16"/>
      <c r="P6675" s="16"/>
      <c r="Q6675" s="16"/>
      <c r="R6675" s="16"/>
      <c r="S6675" s="16"/>
      <c r="T6675" s="16"/>
      <c r="U6675" s="16"/>
      <c r="V6675" s="16"/>
      <c r="W6675" s="16"/>
      <c r="X6675" s="16"/>
      <c r="Y6675" s="16"/>
      <c r="Z6675" s="16"/>
      <c r="AA6675" s="16"/>
      <c r="AB6675" s="16"/>
      <c r="AC6675" s="16"/>
      <c r="AD6675" s="16"/>
      <c r="AE6675" s="16"/>
      <c r="AF6675" s="16"/>
      <c r="AG6675" s="16"/>
      <c r="AH6675" s="16"/>
      <c r="AI6675" s="18">
        <v>399.99</v>
      </c>
      <c r="AJ6675" s="22">
        <v>0</v>
      </c>
      <c r="AK6675" s="22">
        <v>0</v>
      </c>
      <c r="AL6675" s="22">
        <f>AI6675*-0.029-0.3</f>
        <v>-11.89971</v>
      </c>
      <c r="AM6675" s="22">
        <v>0</v>
      </c>
      <c r="AN6675" s="22">
        <v>-13.15</v>
      </c>
      <c r="AO6675" s="22">
        <v>0</v>
      </c>
      <c r="AP6675" s="18">
        <f>SUM(AI6675:AO6675)</f>
        <v>374.94029</v>
      </c>
    </row>
    <row r="6676" ht="20.35" customHeight="1">
      <c r="A6676" t="s" s="28">
        <v>4836</v>
      </c>
      <c r="B6676" s="15">
        <v>44838</v>
      </c>
      <c r="C6676" s="16"/>
      <c r="D6676" s="16"/>
      <c r="E6676" s="31"/>
      <c r="F6676" s="31"/>
      <c r="G6676" s="16"/>
      <c r="H6676" s="16"/>
      <c r="I6676" s="16"/>
      <c r="J6676" s="16"/>
      <c r="K6676" s="16"/>
      <c r="L6676" s="16"/>
      <c r="M6676" s="16"/>
      <c r="N6676" s="16"/>
      <c r="O6676" s="16"/>
      <c r="P6676" s="16"/>
      <c r="Q6676" s="16"/>
      <c r="R6676" s="16"/>
      <c r="S6676" s="17">
        <v>1</v>
      </c>
      <c r="T6676" s="16"/>
      <c r="U6676" s="16"/>
      <c r="V6676" s="16"/>
      <c r="W6676" s="16"/>
      <c r="X6676" s="16"/>
      <c r="Y6676" s="16"/>
      <c r="Z6676" s="17">
        <v>2</v>
      </c>
      <c r="AA6676" s="16"/>
      <c r="AB6676" s="16"/>
      <c r="AC6676" s="16"/>
      <c r="AD6676" s="16"/>
      <c r="AE6676" s="16"/>
      <c r="AF6676" s="16"/>
      <c r="AG6676" s="16"/>
      <c r="AH6676" s="16"/>
      <c r="AI6676" s="18">
        <v>595.91</v>
      </c>
      <c r="AJ6676" s="22">
        <f>AI6676*-0.029+-0.3</f>
        <v>-17.58139</v>
      </c>
      <c r="AK6676" s="22">
        <v>0</v>
      </c>
      <c r="AL6676" s="22">
        <v>0</v>
      </c>
      <c r="AM6676" s="22">
        <v>0</v>
      </c>
      <c r="AN6676" s="22">
        <v>-20.75</v>
      </c>
      <c r="AO6676" s="22">
        <v>0</v>
      </c>
      <c r="AP6676" s="18">
        <f>SUM(AI6676:AO6676)</f>
        <v>557.57861</v>
      </c>
    </row>
    <row r="6677" ht="20.35" customHeight="1">
      <c r="A6677" t="s" s="28">
        <v>4837</v>
      </c>
      <c r="B6677" s="15">
        <v>44838</v>
      </c>
      <c r="C6677" s="16"/>
      <c r="D6677" s="16"/>
      <c r="E6677" s="31"/>
      <c r="F6677" s="31"/>
      <c r="G6677" s="16"/>
      <c r="H6677" s="16"/>
      <c r="I6677" s="16"/>
      <c r="J6677" s="16"/>
      <c r="K6677" s="16"/>
      <c r="L6677" s="16"/>
      <c r="M6677" s="16"/>
      <c r="N6677" s="16"/>
      <c r="O6677" s="16"/>
      <c r="P6677" s="16"/>
      <c r="Q6677" s="16"/>
      <c r="R6677" s="16"/>
      <c r="S6677" s="16"/>
      <c r="T6677" s="16"/>
      <c r="U6677" s="16"/>
      <c r="V6677" s="16"/>
      <c r="W6677" s="16"/>
      <c r="X6677" s="17">
        <v>2</v>
      </c>
      <c r="Y6677" s="16"/>
      <c r="Z6677" s="16"/>
      <c r="AA6677" s="16"/>
      <c r="AB6677" s="16"/>
      <c r="AC6677" s="16"/>
      <c r="AD6677" s="16"/>
      <c r="AE6677" s="16"/>
      <c r="AF6677" s="16"/>
      <c r="AG6677" s="16"/>
      <c r="AH6677" s="16"/>
      <c r="AI6677" s="18">
        <v>638.55</v>
      </c>
      <c r="AJ6677" s="22">
        <f>AI6677*-0.029+-0.3</f>
        <v>-18.81795</v>
      </c>
      <c r="AK6677" s="22">
        <v>0</v>
      </c>
      <c r="AL6677" s="22">
        <v>0</v>
      </c>
      <c r="AM6677" s="22">
        <v>0</v>
      </c>
      <c r="AN6677" s="22">
        <v>-61.35</v>
      </c>
      <c r="AO6677" s="22">
        <v>0</v>
      </c>
      <c r="AP6677" s="18">
        <f>SUM(AI6677:AO6677)</f>
        <v>558.38205</v>
      </c>
    </row>
    <row r="6678" ht="20.35" customHeight="1">
      <c r="A6678" t="s" s="28">
        <v>4838</v>
      </c>
      <c r="B6678" s="15">
        <v>44838</v>
      </c>
      <c r="C6678" s="16"/>
      <c r="D6678" s="16"/>
      <c r="E6678" s="31"/>
      <c r="F6678" s="31"/>
      <c r="G6678" s="16"/>
      <c r="H6678" s="16"/>
      <c r="I6678" s="16"/>
      <c r="J6678" s="16"/>
      <c r="K6678" s="16"/>
      <c r="L6678" s="16"/>
      <c r="M6678" s="16"/>
      <c r="N6678" s="16"/>
      <c r="O6678" s="16"/>
      <c r="P6678" s="16"/>
      <c r="Q6678" s="16"/>
      <c r="R6678" s="16"/>
      <c r="S6678" s="16"/>
      <c r="T6678" s="16"/>
      <c r="U6678" s="16"/>
      <c r="V6678" s="16"/>
      <c r="W6678" s="16"/>
      <c r="X6678" s="17">
        <v>1</v>
      </c>
      <c r="Y6678" s="16"/>
      <c r="Z6678" s="17">
        <v>1</v>
      </c>
      <c r="AA6678" s="16"/>
      <c r="AB6678" s="16"/>
      <c r="AC6678" s="16"/>
      <c r="AD6678" s="16"/>
      <c r="AE6678" s="16"/>
      <c r="AF6678" s="16"/>
      <c r="AG6678" s="16"/>
      <c r="AH6678" s="16"/>
      <c r="AI6678" s="18">
        <v>218.85</v>
      </c>
      <c r="AJ6678" s="22">
        <v>0</v>
      </c>
      <c r="AK6678" s="22">
        <v>0</v>
      </c>
      <c r="AL6678" s="22">
        <f>AI6678*-0.029-0.3</f>
        <v>-6.64665</v>
      </c>
      <c r="AM6678" s="22">
        <v>0</v>
      </c>
      <c r="AN6678" s="22">
        <v>-11.75</v>
      </c>
      <c r="AO6678" s="22">
        <v>-18.87</v>
      </c>
      <c r="AP6678" s="18">
        <f>SUM(AI6678:AO6678)</f>
        <v>181.58335</v>
      </c>
    </row>
    <row r="6679" ht="20.35" customHeight="1">
      <c r="A6679" t="s" s="28">
        <v>2945</v>
      </c>
      <c r="B6679" s="15">
        <v>44838</v>
      </c>
      <c r="C6679" s="16"/>
      <c r="D6679" s="16"/>
      <c r="E6679" s="31"/>
      <c r="F6679" s="31"/>
      <c r="G6679" s="16"/>
      <c r="H6679" s="16"/>
      <c r="I6679" s="16"/>
      <c r="J6679" s="16"/>
      <c r="K6679" s="16"/>
      <c r="L6679" s="16"/>
      <c r="M6679" s="16"/>
      <c r="N6679" s="16"/>
      <c r="O6679" s="16"/>
      <c r="P6679" s="16"/>
      <c r="Q6679" s="16"/>
      <c r="R6679" s="16"/>
      <c r="S6679" s="16"/>
      <c r="T6679" s="16"/>
      <c r="U6679" s="16"/>
      <c r="V6679" s="16"/>
      <c r="W6679" s="16"/>
      <c r="X6679" s="16"/>
      <c r="Y6679" s="16"/>
      <c r="Z6679" s="17">
        <v>2</v>
      </c>
      <c r="AA6679" s="16"/>
      <c r="AB6679" s="16"/>
      <c r="AC6679" s="16"/>
      <c r="AD6679" s="16"/>
      <c r="AE6679" s="16"/>
      <c r="AF6679" s="16"/>
      <c r="AG6679" s="16"/>
      <c r="AH6679" s="16"/>
      <c r="AI6679" s="18">
        <v>109.98</v>
      </c>
      <c r="AJ6679" s="22">
        <v>0</v>
      </c>
      <c r="AK6679" s="22">
        <v>0</v>
      </c>
      <c r="AL6679" s="22">
        <f>AI6679*-0.029-0.3</f>
        <v>-3.48942</v>
      </c>
      <c r="AM6679" s="22">
        <v>0</v>
      </c>
      <c r="AN6679" s="22">
        <v>-11.75</v>
      </c>
      <c r="AO6679" s="22">
        <v>0</v>
      </c>
      <c r="AP6679" s="18">
        <f>SUM(AI6679:AO6679)</f>
        <v>94.74057999999999</v>
      </c>
    </row>
    <row r="6680" ht="20.35" customHeight="1">
      <c r="A6680" t="s" s="28">
        <v>4839</v>
      </c>
      <c r="B6680" s="15">
        <v>44838</v>
      </c>
      <c r="C6680" s="17">
        <v>2</v>
      </c>
      <c r="D6680" s="16"/>
      <c r="E6680" s="31"/>
      <c r="F6680" s="31"/>
      <c r="G6680" s="16"/>
      <c r="H6680" s="16"/>
      <c r="I6680" s="16"/>
      <c r="J6680" s="16"/>
      <c r="K6680" s="16"/>
      <c r="L6680" s="16"/>
      <c r="M6680" s="16"/>
      <c r="N6680" s="16"/>
      <c r="O6680" s="16"/>
      <c r="P6680" s="16"/>
      <c r="Q6680" s="16"/>
      <c r="R6680" s="16"/>
      <c r="S6680" s="16"/>
      <c r="T6680" s="16"/>
      <c r="U6680" s="16"/>
      <c r="V6680" s="16"/>
      <c r="W6680" s="16"/>
      <c r="X6680" s="16"/>
      <c r="Y6680" s="16"/>
      <c r="Z6680" s="16"/>
      <c r="AA6680" s="16"/>
      <c r="AB6680" s="16"/>
      <c r="AC6680" s="16"/>
      <c r="AD6680" s="16"/>
      <c r="AE6680" s="16"/>
      <c r="AF6680" s="16"/>
      <c r="AG6680" s="16"/>
      <c r="AH6680" s="16"/>
      <c r="AI6680" s="18">
        <v>699.98</v>
      </c>
      <c r="AJ6680" s="22">
        <f>AI6680*-0.029+-0.3</f>
        <v>-20.59942</v>
      </c>
      <c r="AK6680" s="22">
        <v>0</v>
      </c>
      <c r="AL6680" s="22">
        <v>0</v>
      </c>
      <c r="AM6680" s="22">
        <v>0</v>
      </c>
      <c r="AN6680" s="22">
        <v>-10.37</v>
      </c>
      <c r="AO6680" s="22">
        <v>0</v>
      </c>
      <c r="AP6680" s="18">
        <f>SUM(AI6680:AO6680)</f>
        <v>669.01058</v>
      </c>
    </row>
    <row r="6681" ht="20.35" customHeight="1">
      <c r="A6681" t="s" s="28">
        <v>4840</v>
      </c>
      <c r="B6681" s="15">
        <v>44839</v>
      </c>
      <c r="C6681" s="17">
        <v>1</v>
      </c>
      <c r="D6681" s="16"/>
      <c r="E6681" s="31"/>
      <c r="F6681" s="31"/>
      <c r="G6681" s="16"/>
      <c r="H6681" s="16"/>
      <c r="I6681" s="16"/>
      <c r="J6681" s="16"/>
      <c r="K6681" s="16"/>
      <c r="L6681" s="16"/>
      <c r="M6681" s="16"/>
      <c r="N6681" s="16"/>
      <c r="O6681" s="16"/>
      <c r="P6681" s="16"/>
      <c r="Q6681" s="16"/>
      <c r="R6681" s="16"/>
      <c r="S6681" s="16"/>
      <c r="T6681" s="16"/>
      <c r="U6681" s="16"/>
      <c r="V6681" s="16"/>
      <c r="W6681" s="16"/>
      <c r="X6681" s="16"/>
      <c r="Y6681" s="16"/>
      <c r="Z6681" s="16"/>
      <c r="AA6681" s="16"/>
      <c r="AB6681" s="16"/>
      <c r="AC6681" s="16"/>
      <c r="AD6681" s="16"/>
      <c r="AE6681" s="16"/>
      <c r="AF6681" s="16"/>
      <c r="AG6681" s="16"/>
      <c r="AH6681" s="16"/>
      <c r="AI6681" s="18">
        <v>505.57</v>
      </c>
      <c r="AJ6681" s="22">
        <f>AI6681*-0.029+-0.3</f>
        <v>-14.96153</v>
      </c>
      <c r="AK6681" s="22">
        <v>0</v>
      </c>
      <c r="AL6681" s="22">
        <v>0</v>
      </c>
      <c r="AM6681" s="22">
        <v>0</v>
      </c>
      <c r="AN6681" s="22">
        <v>-87.81999999999999</v>
      </c>
      <c r="AO6681" s="22">
        <v>0</v>
      </c>
      <c r="AP6681" s="18">
        <f>SUM(AI6681:AO6681)</f>
        <v>402.78847</v>
      </c>
    </row>
    <row r="6682" ht="20.35" customHeight="1">
      <c r="A6682" t="s" s="28">
        <v>4841</v>
      </c>
      <c r="B6682" s="15">
        <v>44839</v>
      </c>
      <c r="C6682" s="17">
        <v>1</v>
      </c>
      <c r="D6682" s="16"/>
      <c r="E6682" s="31"/>
      <c r="F6682" s="31"/>
      <c r="G6682" s="16"/>
      <c r="H6682" s="16"/>
      <c r="I6682" s="16"/>
      <c r="J6682" s="16"/>
      <c r="K6682" s="16"/>
      <c r="L6682" s="16"/>
      <c r="M6682" s="16"/>
      <c r="N6682" s="16"/>
      <c r="O6682" s="16"/>
      <c r="P6682" s="16"/>
      <c r="Q6682" s="16"/>
      <c r="R6682" s="16"/>
      <c r="S6682" s="16"/>
      <c r="T6682" s="16"/>
      <c r="U6682" s="16"/>
      <c r="V6682" s="16"/>
      <c r="W6682" s="16"/>
      <c r="X6682" s="16"/>
      <c r="Y6682" s="16"/>
      <c r="Z6682" s="16"/>
      <c r="AA6682" s="16"/>
      <c r="AB6682" s="16"/>
      <c r="AC6682" s="16"/>
      <c r="AD6682" s="16"/>
      <c r="AE6682" s="16"/>
      <c r="AF6682" s="16"/>
      <c r="AG6682" s="16"/>
      <c r="AH6682" s="16"/>
      <c r="AI6682" s="18">
        <v>405.06</v>
      </c>
      <c r="AJ6682" s="22">
        <v>0</v>
      </c>
      <c r="AK6682" s="22">
        <f>AI6682*-0.029+-0.3</f>
        <v>-12.04674</v>
      </c>
      <c r="AL6682" s="22">
        <v>0</v>
      </c>
      <c r="AM6682" s="22">
        <v>0</v>
      </c>
      <c r="AN6682" s="22">
        <v>-28.3</v>
      </c>
      <c r="AO6682" s="22">
        <v>0</v>
      </c>
      <c r="AP6682" s="18">
        <f>SUM(AI6682:AO6682)</f>
        <v>364.71326</v>
      </c>
    </row>
    <row r="6683" ht="20.35" customHeight="1">
      <c r="A6683" t="s" s="28">
        <v>4842</v>
      </c>
      <c r="B6683" s="15">
        <v>44839</v>
      </c>
      <c r="C6683" s="17">
        <v>1</v>
      </c>
      <c r="D6683" s="16"/>
      <c r="E6683" s="31"/>
      <c r="F6683" s="31"/>
      <c r="G6683" s="16"/>
      <c r="H6683" s="16"/>
      <c r="I6683" s="16"/>
      <c r="J6683" s="16"/>
      <c r="K6683" s="16"/>
      <c r="L6683" s="16"/>
      <c r="M6683" s="16"/>
      <c r="N6683" s="16"/>
      <c r="O6683" s="16"/>
      <c r="P6683" s="16"/>
      <c r="Q6683" s="16"/>
      <c r="R6683" s="16"/>
      <c r="S6683" s="16"/>
      <c r="T6683" s="16"/>
      <c r="U6683" s="16"/>
      <c r="V6683" s="16"/>
      <c r="W6683" s="16"/>
      <c r="X6683" s="16"/>
      <c r="Y6683" s="16"/>
      <c r="Z6683" s="16"/>
      <c r="AA6683" s="16"/>
      <c r="AB6683" s="16"/>
      <c r="AC6683" s="16"/>
      <c r="AD6683" s="16"/>
      <c r="AE6683" s="16"/>
      <c r="AF6683" s="16"/>
      <c r="AG6683" s="16"/>
      <c r="AH6683" s="16"/>
      <c r="AI6683" s="18">
        <v>399.99</v>
      </c>
      <c r="AJ6683" s="22">
        <f>AI6683*-0.029+-0.3</f>
        <v>-11.89971</v>
      </c>
      <c r="AK6683" s="22">
        <v>0</v>
      </c>
      <c r="AL6683" s="22">
        <v>0</v>
      </c>
      <c r="AM6683" s="22">
        <v>0</v>
      </c>
      <c r="AN6683" s="22">
        <v>-14.97</v>
      </c>
      <c r="AO6683" s="22">
        <v>0</v>
      </c>
      <c r="AP6683" s="18">
        <f>SUM(AI6683:AO6683)</f>
        <v>373.12029</v>
      </c>
    </row>
    <row r="6684" ht="20.35" customHeight="1">
      <c r="A6684" t="s" s="28">
        <v>4843</v>
      </c>
      <c r="B6684" s="15">
        <v>44839</v>
      </c>
      <c r="C6684" s="17">
        <v>1</v>
      </c>
      <c r="D6684" s="16"/>
      <c r="E6684" s="31"/>
      <c r="F6684" s="31"/>
      <c r="G6684" s="16"/>
      <c r="H6684" s="16"/>
      <c r="I6684" s="16"/>
      <c r="J6684" s="16"/>
      <c r="K6684" s="16"/>
      <c r="L6684" s="16"/>
      <c r="M6684" s="16"/>
      <c r="N6684" s="16"/>
      <c r="O6684" s="16"/>
      <c r="P6684" s="16"/>
      <c r="Q6684" s="16"/>
      <c r="R6684" s="16"/>
      <c r="S6684" s="16"/>
      <c r="T6684" s="16"/>
      <c r="U6684" s="16"/>
      <c r="V6684" s="16"/>
      <c r="W6684" s="16"/>
      <c r="X6684" s="16"/>
      <c r="Y6684" s="16"/>
      <c r="Z6684" s="16"/>
      <c r="AA6684" s="16"/>
      <c r="AB6684" s="16"/>
      <c r="AC6684" s="16"/>
      <c r="AD6684" s="16"/>
      <c r="AE6684" s="16"/>
      <c r="AF6684" s="16"/>
      <c r="AG6684" s="16"/>
      <c r="AH6684" s="16"/>
      <c r="AI6684" s="18">
        <v>465.68</v>
      </c>
      <c r="AJ6684" s="22">
        <v>0</v>
      </c>
      <c r="AK6684" s="22">
        <v>0</v>
      </c>
      <c r="AL6684" s="22">
        <f>AI6684*-0.029-0.3</f>
        <v>-13.80472</v>
      </c>
      <c r="AM6684" s="22">
        <v>0</v>
      </c>
      <c r="AN6684" s="22">
        <v>-28.3</v>
      </c>
      <c r="AO6684" s="22">
        <v>0</v>
      </c>
      <c r="AP6684" s="18">
        <f>SUM(AI6684:AO6684)</f>
        <v>423.57528</v>
      </c>
    </row>
    <row r="6685" ht="20.35" customHeight="1">
      <c r="A6685" t="s" s="28">
        <v>4844</v>
      </c>
      <c r="B6685" s="15">
        <v>44839</v>
      </c>
      <c r="C6685" s="16"/>
      <c r="D6685" s="16"/>
      <c r="E6685" s="31"/>
      <c r="F6685" s="31"/>
      <c r="G6685" s="16"/>
      <c r="H6685" s="16"/>
      <c r="I6685" s="16"/>
      <c r="J6685" s="16"/>
      <c r="K6685" s="16"/>
      <c r="L6685" s="16"/>
      <c r="M6685" s="16"/>
      <c r="N6685" s="16"/>
      <c r="O6685" s="16"/>
      <c r="P6685" s="16"/>
      <c r="Q6685" s="16"/>
      <c r="R6685" s="16"/>
      <c r="S6685" s="16"/>
      <c r="T6685" s="16"/>
      <c r="U6685" s="16"/>
      <c r="V6685" s="16"/>
      <c r="W6685" s="16"/>
      <c r="X6685" s="16"/>
      <c r="Y6685" s="16"/>
      <c r="Z6685" s="16"/>
      <c r="AA6685" s="16"/>
      <c r="AB6685" s="16"/>
      <c r="AC6685" s="16"/>
      <c r="AD6685" s="16"/>
      <c r="AE6685" s="16"/>
      <c r="AF6685" s="16"/>
      <c r="AG6685" s="16"/>
      <c r="AH6685" s="16"/>
      <c r="AI6685" s="18">
        <v>59.98</v>
      </c>
      <c r="AJ6685" s="22">
        <v>0</v>
      </c>
      <c r="AK6685" s="22">
        <v>0</v>
      </c>
      <c r="AL6685" s="22">
        <f>AI6685*-0.029-0.3</f>
        <v>-2.03942</v>
      </c>
      <c r="AM6685" s="22">
        <v>0</v>
      </c>
      <c r="AN6685" s="22">
        <v>-9.550000000000001</v>
      </c>
      <c r="AO6685" s="22">
        <v>0</v>
      </c>
      <c r="AP6685" s="18">
        <f>SUM(AI6685:AO6685)</f>
        <v>48.39058</v>
      </c>
    </row>
    <row r="6686" ht="20.35" customHeight="1">
      <c r="A6686" t="s" s="28">
        <v>4845</v>
      </c>
      <c r="B6686" s="15">
        <v>44839</v>
      </c>
      <c r="C6686" s="16"/>
      <c r="D6686" s="16"/>
      <c r="E6686" s="31"/>
      <c r="F6686" s="31"/>
      <c r="G6686" s="16"/>
      <c r="H6686" s="16"/>
      <c r="I6686" s="16"/>
      <c r="J6686" s="16"/>
      <c r="K6686" s="16"/>
      <c r="L6686" s="16"/>
      <c r="M6686" s="16"/>
      <c r="N6686" s="16"/>
      <c r="O6686" s="16"/>
      <c r="P6686" s="16"/>
      <c r="Q6686" s="16"/>
      <c r="R6686" s="16"/>
      <c r="S6686" s="16"/>
      <c r="T6686" s="16"/>
      <c r="U6686" s="16"/>
      <c r="V6686" s="16"/>
      <c r="W6686" s="16"/>
      <c r="X6686" s="16"/>
      <c r="Y6686" s="16"/>
      <c r="Z6686" s="16"/>
      <c r="AA6686" s="17">
        <v>3</v>
      </c>
      <c r="AB6686" s="16"/>
      <c r="AC6686" s="16"/>
      <c r="AD6686" s="16"/>
      <c r="AE6686" s="16"/>
      <c r="AF6686" s="16"/>
      <c r="AG6686" s="16"/>
      <c r="AH6686" s="16"/>
      <c r="AI6686" s="18">
        <v>259.89</v>
      </c>
      <c r="AJ6686" s="22">
        <f>AI6686*-0.029+-0.3</f>
        <v>-7.83681</v>
      </c>
      <c r="AK6686" s="22">
        <v>0</v>
      </c>
      <c r="AL6686" s="22">
        <v>0</v>
      </c>
      <c r="AM6686" s="22">
        <v>0</v>
      </c>
      <c r="AN6686" s="22">
        <v>-58.08</v>
      </c>
      <c r="AO6686" s="22">
        <v>0</v>
      </c>
      <c r="AP6686" s="18">
        <f>SUM(AI6686:AO6686)</f>
        <v>193.97319</v>
      </c>
    </row>
    <row r="6687" ht="20.35" customHeight="1">
      <c r="A6687" t="s" s="28">
        <v>4846</v>
      </c>
      <c r="B6687" s="15">
        <v>44839</v>
      </c>
      <c r="C6687" s="16"/>
      <c r="D6687" s="16"/>
      <c r="E6687" s="31"/>
      <c r="F6687" s="31"/>
      <c r="G6687" s="16"/>
      <c r="H6687" s="16"/>
      <c r="I6687" s="16"/>
      <c r="J6687" s="16"/>
      <c r="K6687" s="16"/>
      <c r="L6687" s="16"/>
      <c r="M6687" s="16"/>
      <c r="N6687" s="16"/>
      <c r="O6687" s="16"/>
      <c r="P6687" s="16"/>
      <c r="Q6687" s="16"/>
      <c r="R6687" s="16"/>
      <c r="S6687" s="16"/>
      <c r="T6687" s="16"/>
      <c r="U6687" s="16"/>
      <c r="V6687" s="16"/>
      <c r="W6687" s="16"/>
      <c r="X6687" s="16"/>
      <c r="Y6687" s="16"/>
      <c r="Z6687" s="17">
        <v>2</v>
      </c>
      <c r="AA6687" s="16"/>
      <c r="AB6687" s="16"/>
      <c r="AC6687" s="16"/>
      <c r="AD6687" s="16"/>
      <c r="AE6687" s="16"/>
      <c r="AF6687" s="16"/>
      <c r="AG6687" s="16"/>
      <c r="AH6687" s="16"/>
      <c r="AI6687" s="18">
        <v>109.97</v>
      </c>
      <c r="AJ6687" s="22">
        <f>AI6687*-0.029+-0.3</f>
        <v>-3.48913</v>
      </c>
      <c r="AK6687" s="22">
        <v>0</v>
      </c>
      <c r="AL6687" s="22">
        <v>0</v>
      </c>
      <c r="AM6687" s="22">
        <v>0</v>
      </c>
      <c r="AN6687" s="22">
        <v>-11.75</v>
      </c>
      <c r="AO6687" s="22">
        <v>0</v>
      </c>
      <c r="AP6687" s="18">
        <f>SUM(AI6687:AO6687)</f>
        <v>94.73087</v>
      </c>
    </row>
    <row r="6688" ht="20.35" customHeight="1">
      <c r="A6688" t="s" s="28">
        <v>4847</v>
      </c>
      <c r="B6688" s="15">
        <v>44839</v>
      </c>
      <c r="C6688" s="16"/>
      <c r="D6688" s="16"/>
      <c r="E6688" s="31"/>
      <c r="F6688" s="31"/>
      <c r="G6688" s="16"/>
      <c r="H6688" s="16"/>
      <c r="I6688" s="16"/>
      <c r="J6688" s="16"/>
      <c r="K6688" s="16"/>
      <c r="L6688" s="16"/>
      <c r="M6688" s="16"/>
      <c r="N6688" s="16"/>
      <c r="O6688" s="16"/>
      <c r="P6688" s="16"/>
      <c r="Q6688" s="16"/>
      <c r="R6688" s="16"/>
      <c r="S6688" s="16"/>
      <c r="T6688" s="16"/>
      <c r="U6688" s="16"/>
      <c r="V6688" s="16"/>
      <c r="W6688" s="16"/>
      <c r="X6688" s="17">
        <v>1</v>
      </c>
      <c r="Y6688" s="16"/>
      <c r="Z6688" s="16"/>
      <c r="AA6688" s="16"/>
      <c r="AB6688" s="16"/>
      <c r="AC6688" s="16"/>
      <c r="AD6688" s="16"/>
      <c r="AE6688" s="16"/>
      <c r="AF6688" s="16"/>
      <c r="AG6688" s="16"/>
      <c r="AH6688" s="16"/>
      <c r="AI6688" s="18">
        <v>175</v>
      </c>
      <c r="AJ6688" s="22">
        <f>AI6688*-0.029+-0.3</f>
        <v>-5.375</v>
      </c>
      <c r="AK6688" s="22">
        <v>0</v>
      </c>
      <c r="AL6688" s="22">
        <v>0</v>
      </c>
      <c r="AM6688" s="22">
        <v>0</v>
      </c>
      <c r="AN6688" s="22">
        <v>-11.75</v>
      </c>
      <c r="AO6688" s="22">
        <v>-11.75</v>
      </c>
      <c r="AP6688" s="18">
        <f>SUM(AI6688:AO6688)</f>
        <v>146.125</v>
      </c>
    </row>
    <row r="6689" ht="20.35" customHeight="1">
      <c r="A6689" t="s" s="28">
        <v>4820</v>
      </c>
      <c r="B6689" s="15">
        <v>44840</v>
      </c>
      <c r="C6689" s="16"/>
      <c r="D6689" s="16"/>
      <c r="E6689" s="31"/>
      <c r="F6689" s="31"/>
      <c r="G6689" s="16"/>
      <c r="H6689" s="16"/>
      <c r="I6689" s="16"/>
      <c r="J6689" s="16"/>
      <c r="K6689" s="16"/>
      <c r="L6689" s="16"/>
      <c r="M6689" s="16"/>
      <c r="N6689" s="16"/>
      <c r="O6689" s="16"/>
      <c r="P6689" s="16"/>
      <c r="Q6689" s="16"/>
      <c r="R6689" s="16"/>
      <c r="S6689" s="16"/>
      <c r="T6689" s="16"/>
      <c r="U6689" s="16"/>
      <c r="V6689" s="16"/>
      <c r="W6689" s="16"/>
      <c r="X6689" s="16"/>
      <c r="Y6689" s="16"/>
      <c r="Z6689" s="16"/>
      <c r="AA6689" s="17">
        <v>5</v>
      </c>
      <c r="AB6689" s="16"/>
      <c r="AC6689" s="16"/>
      <c r="AD6689" s="16"/>
      <c r="AE6689" s="16"/>
      <c r="AF6689" s="16"/>
      <c r="AG6689" s="16"/>
      <c r="AH6689" s="16"/>
      <c r="AI6689" s="18">
        <v>1155.53</v>
      </c>
      <c r="AJ6689" s="22">
        <f>AI6689*-0.029+-0.3</f>
        <v>-33.81037</v>
      </c>
      <c r="AK6689" s="22">
        <v>0</v>
      </c>
      <c r="AL6689" s="22">
        <v>0</v>
      </c>
      <c r="AM6689" s="22">
        <v>0</v>
      </c>
      <c r="AN6689" s="22">
        <v>-10.32</v>
      </c>
      <c r="AO6689" s="22">
        <v>-95.90000000000001</v>
      </c>
      <c r="AP6689" s="18">
        <f>SUM(AI6689:AO6689)</f>
        <v>1015.49963</v>
      </c>
    </row>
    <row r="6690" ht="20.35" customHeight="1">
      <c r="A6690" t="s" s="28">
        <v>4848</v>
      </c>
      <c r="B6690" s="15">
        <v>44840</v>
      </c>
      <c r="C6690" s="17">
        <v>1</v>
      </c>
      <c r="D6690" s="16"/>
      <c r="E6690" s="31"/>
      <c r="F6690" s="31"/>
      <c r="G6690" s="16"/>
      <c r="H6690" s="16"/>
      <c r="I6690" s="16"/>
      <c r="J6690" s="16"/>
      <c r="K6690" s="16"/>
      <c r="L6690" s="16"/>
      <c r="M6690" s="16"/>
      <c r="N6690" s="16"/>
      <c r="O6690" s="16"/>
      <c r="P6690" s="16"/>
      <c r="Q6690" s="16"/>
      <c r="R6690" s="16"/>
      <c r="S6690" s="16"/>
      <c r="T6690" s="16"/>
      <c r="U6690" s="16"/>
      <c r="V6690" s="16"/>
      <c r="W6690" s="16"/>
      <c r="X6690" s="16"/>
      <c r="Y6690" s="16"/>
      <c r="Z6690" s="16"/>
      <c r="AA6690" s="16"/>
      <c r="AB6690" s="16"/>
      <c r="AC6690" s="16"/>
      <c r="AD6690" s="16"/>
      <c r="AE6690" s="16"/>
      <c r="AF6690" s="16"/>
      <c r="AG6690" s="16"/>
      <c r="AH6690" s="16"/>
      <c r="AI6690" s="18">
        <v>399.99</v>
      </c>
      <c r="AJ6690" s="22">
        <v>0</v>
      </c>
      <c r="AK6690" s="22">
        <v>0</v>
      </c>
      <c r="AL6690" s="22">
        <f>AI6690*-0.029-0.3</f>
        <v>-11.89971</v>
      </c>
      <c r="AM6690" s="22">
        <v>0</v>
      </c>
      <c r="AN6690" s="22">
        <v>-13.15</v>
      </c>
      <c r="AO6690" s="22">
        <v>0</v>
      </c>
      <c r="AP6690" s="18">
        <f>SUM(AI6690:AO6690)</f>
        <v>374.94029</v>
      </c>
    </row>
    <row r="6691" ht="20.35" customHeight="1">
      <c r="A6691" t="s" s="28">
        <v>4849</v>
      </c>
      <c r="B6691" s="15">
        <v>44840</v>
      </c>
      <c r="C6691" s="16"/>
      <c r="D6691" s="16"/>
      <c r="E6691" s="31"/>
      <c r="F6691" s="31"/>
      <c r="G6691" s="16"/>
      <c r="H6691" s="16"/>
      <c r="I6691" s="16"/>
      <c r="J6691" s="16"/>
      <c r="K6691" s="16"/>
      <c r="L6691" s="16"/>
      <c r="M6691" s="16"/>
      <c r="N6691" s="16"/>
      <c r="O6691" s="16"/>
      <c r="P6691" s="16"/>
      <c r="Q6691" s="16"/>
      <c r="R6691" s="16"/>
      <c r="S6691" s="16"/>
      <c r="T6691" s="16"/>
      <c r="U6691" s="16"/>
      <c r="V6691" s="16"/>
      <c r="W6691" s="16"/>
      <c r="X6691" s="16"/>
      <c r="Y6691" s="16"/>
      <c r="Z6691" s="16"/>
      <c r="AA6691" s="16"/>
      <c r="AB6691" s="16"/>
      <c r="AC6691" s="16"/>
      <c r="AD6691" s="16"/>
      <c r="AE6691" s="16"/>
      <c r="AF6691" s="16"/>
      <c r="AG6691" s="16"/>
      <c r="AH6691" s="16"/>
      <c r="AI6691" s="18">
        <v>19.98</v>
      </c>
      <c r="AJ6691" s="22">
        <f>AI6691*-0.029+-0.3</f>
        <v>-0.87942</v>
      </c>
      <c r="AK6691" s="22">
        <v>0</v>
      </c>
      <c r="AL6691" s="22">
        <v>0</v>
      </c>
      <c r="AM6691" s="22">
        <v>0</v>
      </c>
      <c r="AN6691" s="22">
        <v>-9.550000000000001</v>
      </c>
      <c r="AO6691" s="22">
        <v>0</v>
      </c>
      <c r="AP6691" s="18">
        <f>SUM(AI6691:AO6691)</f>
        <v>9.55058</v>
      </c>
    </row>
    <row r="6692" ht="20.35" customHeight="1">
      <c r="A6692" t="s" s="28">
        <v>4850</v>
      </c>
      <c r="B6692" s="15">
        <v>44840</v>
      </c>
      <c r="C6692" s="16"/>
      <c r="D6692" s="16"/>
      <c r="E6692" s="31"/>
      <c r="F6692" s="31"/>
      <c r="G6692" s="16"/>
      <c r="H6692" s="16"/>
      <c r="I6692" s="16"/>
      <c r="J6692" s="16"/>
      <c r="K6692" s="16"/>
      <c r="L6692" s="16"/>
      <c r="M6692" s="16"/>
      <c r="N6692" s="16"/>
      <c r="O6692" s="16"/>
      <c r="P6692" s="16"/>
      <c r="Q6692" s="16"/>
      <c r="R6692" s="16"/>
      <c r="S6692" s="16"/>
      <c r="T6692" s="16"/>
      <c r="U6692" s="16"/>
      <c r="V6692" s="16"/>
      <c r="W6692" s="16"/>
      <c r="X6692" s="16"/>
      <c r="Y6692" s="16"/>
      <c r="Z6692" s="17">
        <v>1</v>
      </c>
      <c r="AA6692" s="16"/>
      <c r="AB6692" s="16"/>
      <c r="AC6692" s="16"/>
      <c r="AD6692" s="16"/>
      <c r="AE6692" s="16"/>
      <c r="AF6692" s="16"/>
      <c r="AG6692" s="16"/>
      <c r="AH6692" s="16"/>
      <c r="AI6692" s="18">
        <v>59.98</v>
      </c>
      <c r="AJ6692" s="22">
        <v>0</v>
      </c>
      <c r="AK6692" s="22">
        <f>AI6692*-0.029+-0.3</f>
        <v>-2.03942</v>
      </c>
      <c r="AL6692" s="22">
        <v>0</v>
      </c>
      <c r="AM6692" s="22">
        <v>0</v>
      </c>
      <c r="AN6692" s="22">
        <v>-9.550000000000001</v>
      </c>
      <c r="AO6692" s="22">
        <v>0</v>
      </c>
      <c r="AP6692" s="18">
        <f>SUM(AI6692:AO6692)</f>
        <v>48.39058</v>
      </c>
    </row>
    <row r="6693" ht="20.35" customHeight="1">
      <c r="A6693" t="s" s="28">
        <v>2688</v>
      </c>
      <c r="B6693" s="15">
        <v>44840</v>
      </c>
      <c r="C6693" s="16"/>
      <c r="D6693" s="16"/>
      <c r="E6693" s="31"/>
      <c r="F6693" s="31"/>
      <c r="G6693" s="16"/>
      <c r="H6693" s="16"/>
      <c r="I6693" s="16"/>
      <c r="J6693" s="16"/>
      <c r="K6693" s="16"/>
      <c r="L6693" s="17">
        <v>3</v>
      </c>
      <c r="M6693" s="16"/>
      <c r="N6693" s="16"/>
      <c r="O6693" s="16"/>
      <c r="P6693" s="16"/>
      <c r="Q6693" s="16"/>
      <c r="R6693" s="16"/>
      <c r="S6693" s="16"/>
      <c r="T6693" s="16"/>
      <c r="U6693" s="16"/>
      <c r="V6693" s="16"/>
      <c r="W6693" s="16"/>
      <c r="X6693" s="16"/>
      <c r="Y6693" s="16"/>
      <c r="Z6693" s="16"/>
      <c r="AA6693" s="16"/>
      <c r="AB6693" s="16"/>
      <c r="AC6693" s="16"/>
      <c r="AD6693" s="16"/>
      <c r="AE6693" s="16"/>
      <c r="AF6693" s="16"/>
      <c r="AG6693" s="16"/>
      <c r="AH6693" s="16"/>
      <c r="AI6693" s="18">
        <v>2085.72</v>
      </c>
      <c r="AJ6693" s="22">
        <f>AI6693*-0.029+-0.3</f>
        <v>-60.78588</v>
      </c>
      <c r="AK6693" s="22">
        <v>0</v>
      </c>
      <c r="AL6693" s="22">
        <v>0</v>
      </c>
      <c r="AM6693" s="22">
        <v>0</v>
      </c>
      <c r="AN6693" s="22">
        <v>0</v>
      </c>
      <c r="AO6693" s="22">
        <v>0</v>
      </c>
      <c r="AP6693" s="18">
        <f>SUM(AI6693:AO6693)</f>
        <v>2024.93412</v>
      </c>
    </row>
    <row r="6694" ht="20.35" customHeight="1">
      <c r="A6694" t="s" s="28">
        <v>4851</v>
      </c>
      <c r="B6694" s="15">
        <v>44840</v>
      </c>
      <c r="C6694" s="17">
        <v>1</v>
      </c>
      <c r="D6694" s="16"/>
      <c r="E6694" s="31"/>
      <c r="F6694" s="31"/>
      <c r="G6694" s="16"/>
      <c r="H6694" s="16"/>
      <c r="I6694" s="16"/>
      <c r="J6694" s="16"/>
      <c r="K6694" s="16"/>
      <c r="L6694" s="16"/>
      <c r="M6694" s="16"/>
      <c r="N6694" s="16"/>
      <c r="O6694" s="16"/>
      <c r="P6694" s="16"/>
      <c r="Q6694" s="16"/>
      <c r="R6694" s="16"/>
      <c r="S6694" s="16"/>
      <c r="T6694" s="16"/>
      <c r="U6694" s="16"/>
      <c r="V6694" s="16"/>
      <c r="W6694" s="16"/>
      <c r="X6694" s="16"/>
      <c r="Y6694" s="16"/>
      <c r="Z6694" s="16"/>
      <c r="AA6694" s="16"/>
      <c r="AB6694" s="16"/>
      <c r="AC6694" s="16"/>
      <c r="AD6694" s="16"/>
      <c r="AE6694" s="16"/>
      <c r="AF6694" s="16"/>
      <c r="AG6694" s="16"/>
      <c r="AH6694" s="16"/>
      <c r="AI6694" s="18">
        <v>436.37</v>
      </c>
      <c r="AJ6694" s="22">
        <f>AI6694*-0.029+-0.3</f>
        <v>-12.95473</v>
      </c>
      <c r="AK6694" s="22">
        <v>0</v>
      </c>
      <c r="AL6694" s="22">
        <v>0</v>
      </c>
      <c r="AM6694" s="22">
        <v>0</v>
      </c>
      <c r="AN6694" s="22">
        <v>-13.15</v>
      </c>
      <c r="AO6694" s="22">
        <v>-36.37</v>
      </c>
      <c r="AP6694" s="18">
        <f>SUM(AI6694:AO6694)</f>
        <v>373.89527</v>
      </c>
    </row>
    <row r="6695" ht="20.35" customHeight="1">
      <c r="A6695" t="s" s="28">
        <v>4739</v>
      </c>
      <c r="B6695" s="15">
        <v>44840</v>
      </c>
      <c r="C6695" s="16"/>
      <c r="D6695" s="16"/>
      <c r="E6695" s="31"/>
      <c r="F6695" s="31"/>
      <c r="G6695" s="16"/>
      <c r="H6695" s="16"/>
      <c r="I6695" s="16"/>
      <c r="J6695" s="16"/>
      <c r="K6695" s="16"/>
      <c r="L6695" s="16"/>
      <c r="M6695" s="16"/>
      <c r="N6695" s="16"/>
      <c r="O6695" s="16"/>
      <c r="P6695" s="16"/>
      <c r="Q6695" s="16"/>
      <c r="R6695" s="16"/>
      <c r="S6695" s="16"/>
      <c r="T6695" s="16"/>
      <c r="U6695" s="16"/>
      <c r="V6695" s="16"/>
      <c r="W6695" s="16"/>
      <c r="X6695" s="16"/>
      <c r="Y6695" s="16"/>
      <c r="Z6695" s="17">
        <v>2</v>
      </c>
      <c r="AA6695" s="16"/>
      <c r="AB6695" s="16"/>
      <c r="AC6695" s="16"/>
      <c r="AD6695" s="16"/>
      <c r="AE6695" s="16"/>
      <c r="AF6695" s="16"/>
      <c r="AG6695" s="16"/>
      <c r="AH6695" s="16"/>
      <c r="AI6695" s="18">
        <v>109.97</v>
      </c>
      <c r="AJ6695" s="22">
        <v>0</v>
      </c>
      <c r="AK6695" s="22">
        <f>AI6695*-0.029+-0.3</f>
        <v>-3.48913</v>
      </c>
      <c r="AL6695" s="22">
        <v>0</v>
      </c>
      <c r="AM6695" s="22">
        <v>0</v>
      </c>
      <c r="AN6695" s="22">
        <v>-11.75</v>
      </c>
      <c r="AO6695" s="22">
        <v>0</v>
      </c>
      <c r="AP6695" s="18">
        <f>SUM(AI6695:AO6695)</f>
        <v>94.73087</v>
      </c>
    </row>
    <row r="6696" ht="20.35" customHeight="1">
      <c r="A6696" t="s" s="28">
        <v>4852</v>
      </c>
      <c r="B6696" s="15">
        <v>44841</v>
      </c>
      <c r="C6696" s="16"/>
      <c r="D6696" s="16"/>
      <c r="E6696" s="31"/>
      <c r="F6696" s="31"/>
      <c r="G6696" s="16"/>
      <c r="H6696" s="16"/>
      <c r="I6696" s="16"/>
      <c r="J6696" s="16"/>
      <c r="K6696" s="16"/>
      <c r="L6696" s="16"/>
      <c r="M6696" s="16"/>
      <c r="N6696" s="16"/>
      <c r="O6696" s="16"/>
      <c r="P6696" s="16"/>
      <c r="Q6696" s="16"/>
      <c r="R6696" s="16"/>
      <c r="S6696" s="17">
        <v>1</v>
      </c>
      <c r="T6696" s="16"/>
      <c r="U6696" s="16"/>
      <c r="V6696" s="16"/>
      <c r="W6696" s="16"/>
      <c r="X6696" s="16"/>
      <c r="Y6696" s="16"/>
      <c r="Z6696" s="16"/>
      <c r="AA6696" s="16"/>
      <c r="AB6696" s="16"/>
      <c r="AC6696" s="16"/>
      <c r="AD6696" s="16"/>
      <c r="AE6696" s="16"/>
      <c r="AF6696" s="16"/>
      <c r="AG6696" s="16"/>
      <c r="AH6696" s="16"/>
      <c r="AI6696" s="18">
        <v>445.03</v>
      </c>
      <c r="AJ6696" s="22">
        <v>0</v>
      </c>
      <c r="AK6696" s="22">
        <v>0</v>
      </c>
      <c r="AL6696" s="22">
        <f>AI6696*-0.029-0.3</f>
        <v>-13.20587</v>
      </c>
      <c r="AM6696" s="22">
        <v>0</v>
      </c>
      <c r="AN6696" s="22">
        <v>-11.75</v>
      </c>
      <c r="AO6696" s="22">
        <v>-37.08</v>
      </c>
      <c r="AP6696" s="18">
        <f>SUM(AI6696:AO6696)</f>
        <v>382.99413</v>
      </c>
    </row>
    <row r="6697" ht="20.35" customHeight="1">
      <c r="A6697" t="s" s="28">
        <v>4818</v>
      </c>
      <c r="B6697" s="15">
        <v>44841</v>
      </c>
      <c r="C6697" s="16"/>
      <c r="D6697" s="16"/>
      <c r="E6697" s="31"/>
      <c r="F6697" s="31"/>
      <c r="G6697" s="16"/>
      <c r="H6697" s="16"/>
      <c r="I6697" s="16"/>
      <c r="J6697" s="16"/>
      <c r="K6697" s="16"/>
      <c r="L6697" s="16"/>
      <c r="M6697" s="16"/>
      <c r="N6697" s="16"/>
      <c r="O6697" s="16"/>
      <c r="P6697" s="16"/>
      <c r="Q6697" s="16"/>
      <c r="R6697" s="16"/>
      <c r="S6697" s="16"/>
      <c r="T6697" s="16"/>
      <c r="U6697" s="16"/>
      <c r="V6697" s="16"/>
      <c r="W6697" s="16"/>
      <c r="X6697" s="17">
        <v>2</v>
      </c>
      <c r="Y6697" s="16"/>
      <c r="Z6697" s="16"/>
      <c r="AA6697" s="16"/>
      <c r="AB6697" s="16"/>
      <c r="AC6697" s="16"/>
      <c r="AD6697" s="16"/>
      <c r="AE6697" s="16"/>
      <c r="AF6697" s="16"/>
      <c r="AG6697" s="16"/>
      <c r="AH6697" s="16"/>
      <c r="AI6697" s="18">
        <v>496.15</v>
      </c>
      <c r="AJ6697" s="22">
        <f>AI6697*-0.029+-0.3</f>
        <v>-14.68835</v>
      </c>
      <c r="AK6697" s="22">
        <v>0</v>
      </c>
      <c r="AL6697" s="22">
        <v>0</v>
      </c>
      <c r="AM6697" s="22">
        <v>0</v>
      </c>
      <c r="AN6697" s="22">
        <v>-79.81</v>
      </c>
      <c r="AO6697" s="22">
        <v>0</v>
      </c>
      <c r="AP6697" s="18">
        <f>SUM(AI6697:AO6697)</f>
        <v>401.65165</v>
      </c>
    </row>
    <row r="6698" ht="20.35" customHeight="1">
      <c r="A6698" t="s" s="28">
        <v>1632</v>
      </c>
      <c r="B6698" s="15">
        <v>44841</v>
      </c>
      <c r="C6698" s="17">
        <v>2</v>
      </c>
      <c r="D6698" s="16"/>
      <c r="E6698" s="31"/>
      <c r="F6698" s="31"/>
      <c r="G6698" s="16"/>
      <c r="H6698" s="16"/>
      <c r="I6698" s="16"/>
      <c r="J6698" s="16"/>
      <c r="K6698" s="16"/>
      <c r="L6698" s="16"/>
      <c r="M6698" s="16"/>
      <c r="N6698" s="16"/>
      <c r="O6698" s="16"/>
      <c r="P6698" s="16"/>
      <c r="Q6698" s="16"/>
      <c r="R6698" s="16"/>
      <c r="S6698" s="16"/>
      <c r="T6698" s="16"/>
      <c r="U6698" s="16"/>
      <c r="V6698" s="16"/>
      <c r="W6698" s="16"/>
      <c r="X6698" s="16"/>
      <c r="Y6698" s="16"/>
      <c r="Z6698" s="16"/>
      <c r="AA6698" s="16"/>
      <c r="AB6698" s="16"/>
      <c r="AC6698" s="16"/>
      <c r="AD6698" s="16"/>
      <c r="AE6698" s="16"/>
      <c r="AF6698" s="16"/>
      <c r="AG6698" s="16"/>
      <c r="AH6698" s="16"/>
      <c r="AI6698" s="18">
        <v>762.61</v>
      </c>
      <c r="AJ6698" s="22">
        <f>AI6698*-0.029+-0.3</f>
        <v>-22.41569</v>
      </c>
      <c r="AK6698" s="22">
        <v>0</v>
      </c>
      <c r="AL6698" s="22">
        <v>0</v>
      </c>
      <c r="AM6698" s="22">
        <v>0</v>
      </c>
      <c r="AN6698" s="22">
        <v>-13.15</v>
      </c>
      <c r="AO6698" s="22">
        <v>-62.63</v>
      </c>
      <c r="AP6698" s="18">
        <f>SUM(AI6698:AO6698)</f>
        <v>664.41431</v>
      </c>
    </row>
    <row r="6699" ht="20.35" customHeight="1">
      <c r="A6699" t="s" s="28">
        <v>4818</v>
      </c>
      <c r="B6699" s="15">
        <v>44841</v>
      </c>
      <c r="C6699" s="16"/>
      <c r="D6699" s="16"/>
      <c r="E6699" s="31"/>
      <c r="F6699" s="31"/>
      <c r="G6699" s="16"/>
      <c r="H6699" s="16"/>
      <c r="I6699" s="16"/>
      <c r="J6699" s="16"/>
      <c r="K6699" s="16"/>
      <c r="L6699" s="16"/>
      <c r="M6699" s="16"/>
      <c r="N6699" s="16"/>
      <c r="O6699" s="16"/>
      <c r="P6699" s="16"/>
      <c r="Q6699" s="16"/>
      <c r="R6699" s="16"/>
      <c r="S6699" s="16"/>
      <c r="T6699" s="16"/>
      <c r="U6699" s="16"/>
      <c r="V6699" s="16"/>
      <c r="W6699" s="16"/>
      <c r="X6699" s="17">
        <v>1</v>
      </c>
      <c r="Y6699" s="16"/>
      <c r="Z6699" s="16"/>
      <c r="AA6699" s="16"/>
      <c r="AB6699" s="16"/>
      <c r="AC6699" s="16"/>
      <c r="AD6699" s="16"/>
      <c r="AE6699" s="16"/>
      <c r="AF6699" s="16"/>
      <c r="AG6699" s="16"/>
      <c r="AH6699" s="16"/>
      <c r="AI6699" s="18">
        <v>163.32</v>
      </c>
      <c r="AJ6699" s="22">
        <f>AI6699*-0.029+-0.3</f>
        <v>-5.03628</v>
      </c>
      <c r="AK6699" s="22">
        <v>0</v>
      </c>
      <c r="AL6699" s="22">
        <v>0</v>
      </c>
      <c r="AM6699" s="22">
        <v>0</v>
      </c>
      <c r="AN6699" s="22">
        <v>-11.55</v>
      </c>
      <c r="AO6699" s="22">
        <v>0</v>
      </c>
      <c r="AP6699" s="18">
        <f>SUM(AI6699:AO6699)</f>
        <v>146.73372</v>
      </c>
    </row>
    <row r="6700" ht="20.35" customHeight="1">
      <c r="A6700" t="s" s="28">
        <v>4853</v>
      </c>
      <c r="B6700" s="15">
        <v>44841</v>
      </c>
      <c r="C6700" s="17">
        <v>1</v>
      </c>
      <c r="D6700" s="16"/>
      <c r="E6700" s="59">
        <v>1</v>
      </c>
      <c r="F6700" s="31"/>
      <c r="G6700" s="16"/>
      <c r="H6700" s="16"/>
      <c r="I6700" s="16"/>
      <c r="J6700" s="16"/>
      <c r="K6700" s="16"/>
      <c r="L6700" s="16"/>
      <c r="M6700" s="16"/>
      <c r="N6700" s="16"/>
      <c r="O6700" s="16"/>
      <c r="P6700" s="16"/>
      <c r="Q6700" s="16"/>
      <c r="R6700" s="16"/>
      <c r="S6700" s="16"/>
      <c r="T6700" s="16"/>
      <c r="U6700" s="16"/>
      <c r="V6700" s="16"/>
      <c r="W6700" s="16"/>
      <c r="X6700" s="16"/>
      <c r="Y6700" s="16"/>
      <c r="Z6700" s="16"/>
      <c r="AA6700" s="16"/>
      <c r="AB6700" s="16"/>
      <c r="AC6700" s="16"/>
      <c r="AD6700" s="16"/>
      <c r="AE6700" s="16"/>
      <c r="AF6700" s="16"/>
      <c r="AG6700" s="16"/>
      <c r="AH6700" s="16"/>
      <c r="AI6700" s="18">
        <v>622.73</v>
      </c>
      <c r="AJ6700" s="22">
        <f>AI6700*-0.029+-0.3</f>
        <v>-18.35917</v>
      </c>
      <c r="AK6700" s="22">
        <v>0</v>
      </c>
      <c r="AL6700" s="22">
        <v>0</v>
      </c>
      <c r="AM6700" s="22">
        <v>0</v>
      </c>
      <c r="AN6700" s="22">
        <v>-60.23</v>
      </c>
      <c r="AO6700" s="22">
        <v>0</v>
      </c>
      <c r="AP6700" s="18">
        <f>SUM(AI6700:AO6700)</f>
        <v>544.1408300000001</v>
      </c>
    </row>
    <row r="6701" ht="20.35" customHeight="1">
      <c r="A6701" t="s" s="28">
        <v>4854</v>
      </c>
      <c r="B6701" s="15">
        <v>44841</v>
      </c>
      <c r="C6701" s="17">
        <v>1</v>
      </c>
      <c r="D6701" s="16"/>
      <c r="E6701" s="31"/>
      <c r="F6701" s="31"/>
      <c r="G6701" s="16"/>
      <c r="H6701" s="16"/>
      <c r="I6701" s="16"/>
      <c r="J6701" s="16"/>
      <c r="K6701" s="16"/>
      <c r="L6701" s="16"/>
      <c r="M6701" s="16"/>
      <c r="N6701" s="16"/>
      <c r="O6701" s="16"/>
      <c r="P6701" s="16"/>
      <c r="Q6701" s="16"/>
      <c r="R6701" s="16"/>
      <c r="S6701" s="16"/>
      <c r="T6701" s="16"/>
      <c r="U6701" s="16"/>
      <c r="V6701" s="16"/>
      <c r="W6701" s="16"/>
      <c r="X6701" s="16"/>
      <c r="Y6701" s="16"/>
      <c r="Z6701" s="16"/>
      <c r="AA6701" s="16"/>
      <c r="AB6701" s="16"/>
      <c r="AC6701" s="16"/>
      <c r="AD6701" s="16"/>
      <c r="AE6701" s="16"/>
      <c r="AF6701" s="16"/>
      <c r="AG6701" s="16"/>
      <c r="AH6701" s="16"/>
      <c r="AI6701" s="18">
        <v>349.99</v>
      </c>
      <c r="AJ6701" s="22">
        <f>AI6701*-0.029+-0.3</f>
        <v>-10.44971</v>
      </c>
      <c r="AK6701" s="22">
        <v>0</v>
      </c>
      <c r="AL6701" s="22">
        <v>0</v>
      </c>
      <c r="AM6701" s="22">
        <v>0</v>
      </c>
      <c r="AN6701" s="22">
        <v>-17.48</v>
      </c>
      <c r="AO6701" s="22">
        <v>0</v>
      </c>
      <c r="AP6701" s="18">
        <f>SUM(AI6701:AO6701)</f>
        <v>322.06029</v>
      </c>
    </row>
    <row r="6702" ht="20.35" customHeight="1">
      <c r="A6702" t="s" s="28">
        <v>3113</v>
      </c>
      <c r="B6702" s="15">
        <v>44841</v>
      </c>
      <c r="C6702" s="16"/>
      <c r="D6702" s="16"/>
      <c r="E6702" s="31"/>
      <c r="F6702" s="31"/>
      <c r="G6702" s="16"/>
      <c r="H6702" s="16"/>
      <c r="I6702" s="16"/>
      <c r="J6702" s="16"/>
      <c r="K6702" s="16"/>
      <c r="L6702" s="16"/>
      <c r="M6702" s="16"/>
      <c r="N6702" s="16"/>
      <c r="O6702" s="16"/>
      <c r="P6702" s="16"/>
      <c r="Q6702" s="16"/>
      <c r="R6702" s="16"/>
      <c r="S6702" s="16"/>
      <c r="T6702" s="16"/>
      <c r="U6702" s="16"/>
      <c r="V6702" s="16"/>
      <c r="W6702" s="16"/>
      <c r="X6702" s="17">
        <v>12</v>
      </c>
      <c r="Y6702" s="16"/>
      <c r="Z6702" s="16"/>
      <c r="AA6702" s="16"/>
      <c r="AB6702" s="16"/>
      <c r="AC6702" s="16"/>
      <c r="AD6702" s="16"/>
      <c r="AE6702" s="16"/>
      <c r="AF6702" s="16"/>
      <c r="AG6702" s="16"/>
      <c r="AH6702" s="16"/>
      <c r="AI6702" s="18">
        <v>2885.83</v>
      </c>
      <c r="AJ6702" s="22">
        <v>0</v>
      </c>
      <c r="AK6702" s="22">
        <v>0</v>
      </c>
      <c r="AL6702" s="22">
        <v>0</v>
      </c>
      <c r="AM6702" s="22">
        <v>0</v>
      </c>
      <c r="AN6702" s="22">
        <v>-171.83</v>
      </c>
      <c r="AO6702" s="22">
        <v>0</v>
      </c>
      <c r="AP6702" s="18">
        <f>SUM(AI6702:AO6702)</f>
        <v>2714</v>
      </c>
    </row>
    <row r="6703" ht="20.35" customHeight="1">
      <c r="A6703" t="s" s="28">
        <v>3601</v>
      </c>
      <c r="B6703" s="15">
        <v>44844</v>
      </c>
      <c r="C6703" s="16"/>
      <c r="D6703" s="16"/>
      <c r="E6703" s="31"/>
      <c r="F6703" s="31"/>
      <c r="G6703" s="16"/>
      <c r="H6703" s="16"/>
      <c r="I6703" s="16"/>
      <c r="J6703" s="16"/>
      <c r="K6703" s="16"/>
      <c r="L6703" s="16"/>
      <c r="M6703" s="16"/>
      <c r="N6703" s="16"/>
      <c r="O6703" s="16"/>
      <c r="P6703" s="16"/>
      <c r="Q6703" s="16"/>
      <c r="R6703" s="16"/>
      <c r="S6703" s="16"/>
      <c r="T6703" s="16"/>
      <c r="U6703" s="16"/>
      <c r="V6703" s="16"/>
      <c r="W6703" s="16"/>
      <c r="X6703" s="17">
        <v>1</v>
      </c>
      <c r="Y6703" s="16"/>
      <c r="Z6703" s="16"/>
      <c r="AA6703" s="16"/>
      <c r="AB6703" s="16"/>
      <c r="AC6703" s="16"/>
      <c r="AD6703" s="16"/>
      <c r="AE6703" s="16"/>
      <c r="AF6703" s="16"/>
      <c r="AG6703" s="16"/>
      <c r="AH6703" s="16"/>
      <c r="AI6703" s="18">
        <v>299.99</v>
      </c>
      <c r="AJ6703" s="22">
        <f>AI6703*-0.029+-0.3</f>
        <v>-8.99971</v>
      </c>
      <c r="AK6703" s="22">
        <v>0</v>
      </c>
      <c r="AL6703" s="22">
        <v>0</v>
      </c>
      <c r="AM6703" s="22">
        <v>0</v>
      </c>
      <c r="AN6703" s="22">
        <v>-11.95</v>
      </c>
      <c r="AO6703" s="22">
        <v>0</v>
      </c>
      <c r="AP6703" s="18">
        <f>SUM(AI6703:AO6703)</f>
        <v>279.04029</v>
      </c>
    </row>
    <row r="6704" ht="20.35" customHeight="1">
      <c r="A6704" t="s" s="28">
        <v>4855</v>
      </c>
      <c r="B6704" s="15">
        <v>44844</v>
      </c>
      <c r="C6704" s="17">
        <v>1</v>
      </c>
      <c r="D6704" s="16"/>
      <c r="E6704" s="59">
        <v>1</v>
      </c>
      <c r="F6704" s="31"/>
      <c r="G6704" s="16"/>
      <c r="H6704" s="16"/>
      <c r="I6704" s="16"/>
      <c r="J6704" s="16"/>
      <c r="K6704" s="16"/>
      <c r="L6704" s="16"/>
      <c r="M6704" s="16"/>
      <c r="N6704" s="16"/>
      <c r="O6704" s="16"/>
      <c r="P6704" s="16"/>
      <c r="Q6704" s="16"/>
      <c r="R6704" s="16"/>
      <c r="S6704" s="16"/>
      <c r="T6704" s="16"/>
      <c r="U6704" s="16"/>
      <c r="V6704" s="16"/>
      <c r="W6704" s="16"/>
      <c r="X6704" s="16"/>
      <c r="Y6704" s="16"/>
      <c r="Z6704" s="16"/>
      <c r="AA6704" s="16"/>
      <c r="AB6704" s="16"/>
      <c r="AC6704" s="16"/>
      <c r="AD6704" s="16"/>
      <c r="AE6704" s="16"/>
      <c r="AF6704" s="16"/>
      <c r="AG6704" s="16"/>
      <c r="AH6704" s="16"/>
      <c r="AI6704" s="18">
        <v>599.99</v>
      </c>
      <c r="AJ6704" s="22">
        <v>0</v>
      </c>
      <c r="AK6704" s="22">
        <v>0</v>
      </c>
      <c r="AL6704" s="22">
        <f>AI6704*-0.029-0.3</f>
        <v>-17.69971</v>
      </c>
      <c r="AM6704" s="22">
        <v>0</v>
      </c>
      <c r="AN6704" s="22">
        <v>-14.99</v>
      </c>
      <c r="AO6704" s="22">
        <v>0</v>
      </c>
      <c r="AP6704" s="18">
        <f>SUM(AI6704:AO6704)</f>
        <v>567.30029</v>
      </c>
    </row>
    <row r="6705" ht="20.35" customHeight="1">
      <c r="A6705" t="s" s="28">
        <v>1763</v>
      </c>
      <c r="B6705" s="15">
        <v>44844</v>
      </c>
      <c r="C6705" s="17">
        <v>1</v>
      </c>
      <c r="D6705" s="16"/>
      <c r="E6705" s="31"/>
      <c r="F6705" s="31"/>
      <c r="G6705" s="16"/>
      <c r="H6705" s="16"/>
      <c r="I6705" s="16"/>
      <c r="J6705" s="16"/>
      <c r="K6705" s="16"/>
      <c r="L6705" s="16"/>
      <c r="M6705" s="16"/>
      <c r="N6705" s="16"/>
      <c r="O6705" s="16"/>
      <c r="P6705" s="16"/>
      <c r="Q6705" s="16"/>
      <c r="R6705" s="16"/>
      <c r="S6705" s="16"/>
      <c r="T6705" s="16"/>
      <c r="U6705" s="16"/>
      <c r="V6705" s="16"/>
      <c r="W6705" s="16"/>
      <c r="X6705" s="16"/>
      <c r="Y6705" s="16"/>
      <c r="Z6705" s="16"/>
      <c r="AA6705" s="16"/>
      <c r="AB6705" s="16"/>
      <c r="AC6705" s="16"/>
      <c r="AD6705" s="16"/>
      <c r="AE6705" s="16"/>
      <c r="AF6705" s="16"/>
      <c r="AG6705" s="16"/>
      <c r="AH6705" s="16"/>
      <c r="AI6705" s="18">
        <v>349.99</v>
      </c>
      <c r="AJ6705" s="22">
        <f>AI6705*-0.029+-0.3</f>
        <v>-10.44971</v>
      </c>
      <c r="AK6705" s="22">
        <v>0</v>
      </c>
      <c r="AL6705" s="22">
        <v>0</v>
      </c>
      <c r="AM6705" s="22">
        <v>0</v>
      </c>
      <c r="AN6705" s="22">
        <v>-18.47</v>
      </c>
      <c r="AO6705" s="22">
        <v>0</v>
      </c>
      <c r="AP6705" s="18">
        <f>SUM(AI6705:AO6705)</f>
        <v>321.07029</v>
      </c>
    </row>
    <row r="6706" ht="20.35" customHeight="1">
      <c r="A6706" t="s" s="28">
        <v>4856</v>
      </c>
      <c r="B6706" s="15">
        <v>44844</v>
      </c>
      <c r="C6706" s="16"/>
      <c r="D6706" s="16"/>
      <c r="E6706" s="31"/>
      <c r="F6706" s="31"/>
      <c r="G6706" s="16"/>
      <c r="H6706" s="16"/>
      <c r="I6706" s="16"/>
      <c r="J6706" s="16"/>
      <c r="K6706" s="16"/>
      <c r="L6706" s="16"/>
      <c r="M6706" s="16"/>
      <c r="N6706" s="16"/>
      <c r="O6706" s="16"/>
      <c r="P6706" s="16"/>
      <c r="Q6706" s="16"/>
      <c r="R6706" s="16"/>
      <c r="S6706" s="16"/>
      <c r="T6706" s="16"/>
      <c r="U6706" s="16"/>
      <c r="V6706" s="16"/>
      <c r="W6706" s="16"/>
      <c r="X6706" s="17">
        <v>1</v>
      </c>
      <c r="Y6706" s="16"/>
      <c r="Z6706" s="16"/>
      <c r="AA6706" s="16"/>
      <c r="AB6706" s="16"/>
      <c r="AC6706" s="16"/>
      <c r="AD6706" s="16"/>
      <c r="AE6706" s="16"/>
      <c r="AF6706" s="16"/>
      <c r="AG6706" s="16"/>
      <c r="AH6706" s="16"/>
      <c r="AI6706" s="18">
        <v>35.62</v>
      </c>
      <c r="AJ6706" s="22">
        <v>-7.98</v>
      </c>
      <c r="AK6706" s="22">
        <v>0</v>
      </c>
      <c r="AL6706" s="22">
        <v>0</v>
      </c>
      <c r="AM6706" s="22">
        <v>0</v>
      </c>
      <c r="AN6706" s="22">
        <v>-14.07</v>
      </c>
      <c r="AO6706" s="22">
        <v>0</v>
      </c>
      <c r="AP6706" s="18">
        <f>SUM(AI6706:AO6706)</f>
        <v>13.57</v>
      </c>
    </row>
    <row r="6707" ht="20.35" customHeight="1">
      <c r="A6707" t="s" s="28">
        <v>4857</v>
      </c>
      <c r="B6707" s="15">
        <v>44844</v>
      </c>
      <c r="C6707" s="16"/>
      <c r="D6707" s="16"/>
      <c r="E6707" s="31"/>
      <c r="F6707" s="31"/>
      <c r="G6707" s="16"/>
      <c r="H6707" s="16"/>
      <c r="I6707" s="17">
        <v>1</v>
      </c>
      <c r="J6707" s="16"/>
      <c r="K6707" s="16"/>
      <c r="L6707" s="16"/>
      <c r="M6707" s="16"/>
      <c r="N6707" s="16"/>
      <c r="O6707" s="16"/>
      <c r="P6707" s="16"/>
      <c r="Q6707" s="16"/>
      <c r="R6707" s="16"/>
      <c r="S6707" s="16"/>
      <c r="T6707" s="16"/>
      <c r="U6707" s="16"/>
      <c r="V6707" s="16"/>
      <c r="W6707" s="16"/>
      <c r="X6707" s="16"/>
      <c r="Y6707" s="16"/>
      <c r="Z6707" s="16"/>
      <c r="AA6707" s="16"/>
      <c r="AB6707" s="16"/>
      <c r="AC6707" s="16"/>
      <c r="AD6707" s="16"/>
      <c r="AE6707" s="16"/>
      <c r="AF6707" s="16"/>
      <c r="AG6707" s="16"/>
      <c r="AH6707" s="16"/>
      <c r="AI6707" s="18">
        <v>1777.51</v>
      </c>
      <c r="AJ6707" s="22">
        <v>0</v>
      </c>
      <c r="AK6707" s="22">
        <f>AI6707*-0.029+-0.3</f>
        <v>-51.84779</v>
      </c>
      <c r="AL6707" s="22">
        <v>0</v>
      </c>
      <c r="AM6707" s="22">
        <v>0</v>
      </c>
      <c r="AN6707" s="22">
        <v>-106.92</v>
      </c>
      <c r="AO6707" s="22">
        <v>0</v>
      </c>
      <c r="AP6707" s="18">
        <f>SUM(AI6707:AO6707)</f>
        <v>1618.74221</v>
      </c>
    </row>
    <row r="6708" ht="20.35" customHeight="1">
      <c r="A6708" t="s" s="28">
        <v>121</v>
      </c>
      <c r="B6708" s="15">
        <v>44844</v>
      </c>
      <c r="C6708" s="16"/>
      <c r="D6708" s="16"/>
      <c r="E6708" s="31"/>
      <c r="F6708" s="31"/>
      <c r="G6708" s="16"/>
      <c r="H6708" s="16"/>
      <c r="I6708" s="16"/>
      <c r="J6708" s="16"/>
      <c r="K6708" s="16"/>
      <c r="L6708" s="16"/>
      <c r="M6708" s="16"/>
      <c r="N6708" s="16"/>
      <c r="O6708" s="16"/>
      <c r="P6708" s="16"/>
      <c r="Q6708" s="16"/>
      <c r="R6708" s="16"/>
      <c r="S6708" s="17">
        <v>1</v>
      </c>
      <c r="T6708" s="16"/>
      <c r="U6708" s="16"/>
      <c r="V6708" s="16"/>
      <c r="W6708" s="16"/>
      <c r="X6708" s="17">
        <v>1</v>
      </c>
      <c r="Y6708" s="16"/>
      <c r="Z6708" s="16"/>
      <c r="AA6708" s="16"/>
      <c r="AB6708" s="16"/>
      <c r="AC6708" s="16"/>
      <c r="AD6708" s="16"/>
      <c r="AE6708" s="16"/>
      <c r="AF6708" s="16"/>
      <c r="AG6708" s="16"/>
      <c r="AH6708" s="16"/>
      <c r="AI6708" s="18">
        <v>514.98</v>
      </c>
      <c r="AJ6708" s="22">
        <f>AI6708*-0.029+-0.3</f>
        <v>-15.23442</v>
      </c>
      <c r="AK6708" s="22">
        <v>0</v>
      </c>
      <c r="AL6708" s="22">
        <v>0</v>
      </c>
      <c r="AM6708" s="22">
        <v>0</v>
      </c>
      <c r="AN6708" s="22">
        <v>0</v>
      </c>
      <c r="AO6708" s="22">
        <v>0</v>
      </c>
      <c r="AP6708" s="18">
        <f>SUM(AI6708:AO6708)</f>
        <v>499.74558</v>
      </c>
    </row>
    <row r="6709" ht="20.35" customHeight="1">
      <c r="A6709" t="s" s="28">
        <v>121</v>
      </c>
      <c r="B6709" s="15">
        <v>44844</v>
      </c>
      <c r="C6709" s="16"/>
      <c r="D6709" s="16"/>
      <c r="E6709" s="31"/>
      <c r="F6709" s="31"/>
      <c r="G6709" s="16"/>
      <c r="H6709" s="16"/>
      <c r="I6709" s="17">
        <v>2</v>
      </c>
      <c r="J6709" s="16"/>
      <c r="K6709" s="16"/>
      <c r="L6709" s="16"/>
      <c r="M6709" s="16"/>
      <c r="N6709" s="16"/>
      <c r="O6709" s="16"/>
      <c r="P6709" s="16"/>
      <c r="Q6709" s="16"/>
      <c r="R6709" s="16"/>
      <c r="S6709" s="16"/>
      <c r="T6709" s="16"/>
      <c r="U6709" s="16"/>
      <c r="V6709" s="16"/>
      <c r="W6709" s="16"/>
      <c r="X6709" s="17">
        <v>1</v>
      </c>
      <c r="Y6709" s="16"/>
      <c r="Z6709" s="16"/>
      <c r="AA6709" s="16"/>
      <c r="AB6709" s="16"/>
      <c r="AC6709" s="16"/>
      <c r="AD6709" s="16"/>
      <c r="AE6709" s="16"/>
      <c r="AF6709" s="16"/>
      <c r="AG6709" s="16"/>
      <c r="AH6709" s="16"/>
      <c r="AI6709" s="18">
        <v>2719.97</v>
      </c>
      <c r="AJ6709" s="22">
        <f>AI6709*-0.029+-0.3</f>
        <v>-79.17913</v>
      </c>
      <c r="AK6709" s="22">
        <v>0</v>
      </c>
      <c r="AL6709" s="22">
        <v>0</v>
      </c>
      <c r="AM6709" s="22">
        <v>0</v>
      </c>
      <c r="AN6709" s="22">
        <v>-33.81</v>
      </c>
      <c r="AO6709" s="22">
        <v>0</v>
      </c>
      <c r="AP6709" s="18">
        <f>SUM(AI6709:AO6709)</f>
        <v>2606.98087</v>
      </c>
    </row>
    <row r="6710" ht="20.35" customHeight="1">
      <c r="A6710" t="s" s="28">
        <v>4858</v>
      </c>
      <c r="B6710" s="15">
        <v>44844</v>
      </c>
      <c r="C6710" s="16"/>
      <c r="D6710" s="16"/>
      <c r="E6710" s="31"/>
      <c r="F6710" s="31"/>
      <c r="G6710" s="16"/>
      <c r="H6710" s="16"/>
      <c r="I6710" s="16"/>
      <c r="J6710" s="16"/>
      <c r="K6710" s="16"/>
      <c r="L6710" s="16"/>
      <c r="M6710" s="16"/>
      <c r="N6710" s="16"/>
      <c r="O6710" s="16"/>
      <c r="P6710" s="16"/>
      <c r="Q6710" s="16"/>
      <c r="R6710" s="16"/>
      <c r="S6710" s="16"/>
      <c r="T6710" s="16"/>
      <c r="U6710" s="16"/>
      <c r="V6710" s="16"/>
      <c r="W6710" s="16"/>
      <c r="X6710" s="17">
        <v>1</v>
      </c>
      <c r="Y6710" s="16"/>
      <c r="Z6710" s="16"/>
      <c r="AA6710" s="16"/>
      <c r="AB6710" s="16"/>
      <c r="AC6710" s="16"/>
      <c r="AD6710" s="16"/>
      <c r="AE6710" s="16"/>
      <c r="AF6710" s="16"/>
      <c r="AG6710" s="16"/>
      <c r="AH6710" s="16"/>
      <c r="AI6710" s="18">
        <v>210.04</v>
      </c>
      <c r="AJ6710" s="22">
        <f>AI6710*-0.029+-0.3</f>
        <v>-6.39116</v>
      </c>
      <c r="AK6710" s="22">
        <v>0</v>
      </c>
      <c r="AL6710" s="22">
        <v>0</v>
      </c>
      <c r="AM6710" s="22">
        <v>0</v>
      </c>
      <c r="AN6710" s="22">
        <v>-43.11</v>
      </c>
      <c r="AO6710" s="22">
        <v>0</v>
      </c>
      <c r="AP6710" s="18">
        <f>SUM(AI6710:AO6710)</f>
        <v>160.53884</v>
      </c>
    </row>
    <row r="6711" ht="20.35" customHeight="1">
      <c r="A6711" t="s" s="28">
        <v>4859</v>
      </c>
      <c r="B6711" s="15">
        <v>44844</v>
      </c>
      <c r="C6711" s="16"/>
      <c r="D6711" s="16"/>
      <c r="E6711" s="31"/>
      <c r="F6711" s="31"/>
      <c r="G6711" s="16"/>
      <c r="H6711" s="16"/>
      <c r="I6711" s="16"/>
      <c r="J6711" s="16"/>
      <c r="K6711" s="16"/>
      <c r="L6711" s="16"/>
      <c r="M6711" s="16"/>
      <c r="N6711" s="16"/>
      <c r="O6711" s="16"/>
      <c r="P6711" s="16"/>
      <c r="Q6711" s="16"/>
      <c r="R6711" s="16"/>
      <c r="S6711" s="16"/>
      <c r="T6711" s="16"/>
      <c r="U6711" s="16"/>
      <c r="V6711" s="16"/>
      <c r="W6711" s="16"/>
      <c r="X6711" s="17">
        <v>2</v>
      </c>
      <c r="Y6711" s="16"/>
      <c r="Z6711" s="16"/>
      <c r="AA6711" s="16"/>
      <c r="AB6711" s="16"/>
      <c r="AC6711" s="16"/>
      <c r="AD6711" s="16"/>
      <c r="AE6711" s="16"/>
      <c r="AF6711" s="16"/>
      <c r="AG6711" s="16"/>
      <c r="AH6711" s="16"/>
      <c r="AI6711" s="18">
        <v>239.98</v>
      </c>
      <c r="AJ6711" s="22">
        <f>AI6711*-0.029+-0.3</f>
        <v>-7.25942</v>
      </c>
      <c r="AK6711" s="22">
        <v>0</v>
      </c>
      <c r="AL6711" s="22">
        <v>0</v>
      </c>
      <c r="AM6711" s="22">
        <v>0</v>
      </c>
      <c r="AN6711" s="22">
        <v>-11.75</v>
      </c>
      <c r="AO6711" s="22">
        <v>0</v>
      </c>
      <c r="AP6711" s="18">
        <f>SUM(AI6711:AO6711)</f>
        <v>220.97058</v>
      </c>
    </row>
    <row r="6712" ht="20.35" customHeight="1">
      <c r="A6712" t="s" s="28">
        <v>4223</v>
      </c>
      <c r="B6712" s="15">
        <v>44844</v>
      </c>
      <c r="C6712" s="17">
        <v>1</v>
      </c>
      <c r="D6712" s="16"/>
      <c r="E6712" s="31"/>
      <c r="F6712" s="31"/>
      <c r="G6712" s="16"/>
      <c r="H6712" s="16"/>
      <c r="I6712" s="16"/>
      <c r="J6712" s="16"/>
      <c r="K6712" s="16"/>
      <c r="L6712" s="16"/>
      <c r="M6712" s="16"/>
      <c r="N6712" s="16"/>
      <c r="O6712" s="16"/>
      <c r="P6712" s="16"/>
      <c r="Q6712" s="16"/>
      <c r="R6712" s="16"/>
      <c r="S6712" s="16"/>
      <c r="T6712" s="16"/>
      <c r="U6712" s="16"/>
      <c r="V6712" s="16"/>
      <c r="W6712" s="16"/>
      <c r="X6712" s="16"/>
      <c r="Y6712" s="16"/>
      <c r="Z6712" s="16"/>
      <c r="AA6712" s="16"/>
      <c r="AB6712" s="16"/>
      <c r="AC6712" s="16"/>
      <c r="AD6712" s="16"/>
      <c r="AE6712" s="16"/>
      <c r="AF6712" s="16"/>
      <c r="AG6712" s="16"/>
      <c r="AH6712" s="16"/>
      <c r="AI6712" s="18">
        <v>415.99</v>
      </c>
      <c r="AJ6712" s="22">
        <v>0</v>
      </c>
      <c r="AK6712" s="22">
        <v>0</v>
      </c>
      <c r="AL6712" s="22">
        <v>0</v>
      </c>
      <c r="AM6712" s="22">
        <v>0</v>
      </c>
      <c r="AN6712" s="22">
        <v>-28.3</v>
      </c>
      <c r="AO6712" s="22">
        <v>0</v>
      </c>
      <c r="AP6712" s="18">
        <f>SUM(AI6712:AO6712)</f>
        <v>387.69</v>
      </c>
    </row>
    <row r="6713" ht="20.35" customHeight="1">
      <c r="A6713" t="s" s="28">
        <v>4860</v>
      </c>
      <c r="B6713" s="15">
        <v>44844</v>
      </c>
      <c r="C6713" s="16"/>
      <c r="D6713" s="16"/>
      <c r="E6713" s="31"/>
      <c r="F6713" s="31"/>
      <c r="G6713" s="16"/>
      <c r="H6713" s="16"/>
      <c r="I6713" s="16"/>
      <c r="J6713" s="16"/>
      <c r="K6713" s="16"/>
      <c r="L6713" s="16"/>
      <c r="M6713" s="16"/>
      <c r="N6713" s="16"/>
      <c r="O6713" s="16"/>
      <c r="P6713" s="16"/>
      <c r="Q6713" s="16"/>
      <c r="R6713" s="16"/>
      <c r="S6713" s="16"/>
      <c r="T6713" s="16"/>
      <c r="U6713" s="16"/>
      <c r="V6713" s="16"/>
      <c r="W6713" s="16"/>
      <c r="X6713" s="16"/>
      <c r="Y6713" s="16"/>
      <c r="Z6713" s="17">
        <v>3</v>
      </c>
      <c r="AA6713" s="16"/>
      <c r="AB6713" s="16"/>
      <c r="AC6713" s="16"/>
      <c r="AD6713" s="16"/>
      <c r="AE6713" s="16"/>
      <c r="AF6713" s="16"/>
      <c r="AG6713" s="16"/>
      <c r="AH6713" s="16"/>
      <c r="AI6713" s="18">
        <v>149.97</v>
      </c>
      <c r="AJ6713" s="22">
        <f>AI6713*-0.029+-0.3</f>
        <v>-4.64913</v>
      </c>
      <c r="AK6713" s="22">
        <v>0</v>
      </c>
      <c r="AL6713" s="22">
        <v>0</v>
      </c>
      <c r="AM6713" s="22">
        <v>0</v>
      </c>
      <c r="AN6713" s="22">
        <v>-11.75</v>
      </c>
      <c r="AO6713" s="22">
        <v>0</v>
      </c>
      <c r="AP6713" s="18">
        <f>SUM(AI6713:AO6713)</f>
        <v>133.57087</v>
      </c>
    </row>
    <row r="6714" ht="20.35" customHeight="1">
      <c r="A6714" t="s" s="28">
        <v>4861</v>
      </c>
      <c r="B6714" s="15">
        <v>44844</v>
      </c>
      <c r="C6714" s="16"/>
      <c r="D6714" s="16"/>
      <c r="E6714" s="31"/>
      <c r="F6714" s="31"/>
      <c r="G6714" s="16"/>
      <c r="H6714" s="16"/>
      <c r="I6714" s="16"/>
      <c r="J6714" s="16"/>
      <c r="K6714" s="16"/>
      <c r="L6714" s="16"/>
      <c r="M6714" s="16"/>
      <c r="N6714" s="16"/>
      <c r="O6714" s="16"/>
      <c r="P6714" s="16"/>
      <c r="Q6714" s="16"/>
      <c r="R6714" s="16"/>
      <c r="S6714" s="17">
        <v>1</v>
      </c>
      <c r="T6714" s="16"/>
      <c r="U6714" s="16"/>
      <c r="V6714" s="16"/>
      <c r="W6714" s="16"/>
      <c r="X6714" s="16"/>
      <c r="Y6714" s="16"/>
      <c r="Z6714" s="16"/>
      <c r="AA6714" s="16"/>
      <c r="AB6714" s="16"/>
      <c r="AC6714" s="16"/>
      <c r="AD6714" s="16"/>
      <c r="AE6714" s="16"/>
      <c r="AF6714" s="16"/>
      <c r="AG6714" s="16"/>
      <c r="AH6714" s="16"/>
      <c r="AI6714" s="18">
        <v>399.99</v>
      </c>
      <c r="AJ6714" s="22">
        <v>0</v>
      </c>
      <c r="AK6714" s="22">
        <v>0</v>
      </c>
      <c r="AL6714" s="22">
        <f>AI6714*-0.029-0.3</f>
        <v>-11.89971</v>
      </c>
      <c r="AM6714" s="22">
        <v>0</v>
      </c>
      <c r="AN6714" s="22">
        <v>-11.75</v>
      </c>
      <c r="AO6714" s="22">
        <v>0</v>
      </c>
      <c r="AP6714" s="18">
        <f>SUM(AI6714:AO6714)</f>
        <v>376.34029</v>
      </c>
    </row>
    <row r="6715" ht="20.35" customHeight="1">
      <c r="A6715" t="s" s="28">
        <v>4862</v>
      </c>
      <c r="B6715" s="15">
        <v>44844</v>
      </c>
      <c r="C6715" s="17">
        <v>1</v>
      </c>
      <c r="D6715" s="16"/>
      <c r="E6715" s="59">
        <v>1</v>
      </c>
      <c r="F6715" s="31"/>
      <c r="G6715" s="16"/>
      <c r="H6715" s="16"/>
      <c r="I6715" s="16"/>
      <c r="J6715" s="16"/>
      <c r="K6715" s="16"/>
      <c r="L6715" s="16"/>
      <c r="M6715" s="16"/>
      <c r="N6715" s="16"/>
      <c r="O6715" s="16"/>
      <c r="P6715" s="16"/>
      <c r="Q6715" s="16"/>
      <c r="R6715" s="16"/>
      <c r="S6715" s="16"/>
      <c r="T6715" s="16"/>
      <c r="U6715" s="16"/>
      <c r="V6715" s="16"/>
      <c r="W6715" s="16"/>
      <c r="X6715" s="16"/>
      <c r="Y6715" s="16"/>
      <c r="Z6715" s="16"/>
      <c r="AA6715" s="16"/>
      <c r="AB6715" s="16"/>
      <c r="AC6715" s="16"/>
      <c r="AD6715" s="16"/>
      <c r="AE6715" s="16"/>
      <c r="AF6715" s="16"/>
      <c r="AG6715" s="16"/>
      <c r="AH6715" s="16"/>
      <c r="AI6715" s="18">
        <v>549.99</v>
      </c>
      <c r="AJ6715" s="22">
        <f>AI6715*-0.029+-0.3</f>
        <v>-16.24971</v>
      </c>
      <c r="AK6715" s="22">
        <v>0</v>
      </c>
      <c r="AL6715" s="22">
        <v>0</v>
      </c>
      <c r="AM6715" s="22">
        <v>0</v>
      </c>
      <c r="AN6715" s="22">
        <v>-15.63</v>
      </c>
      <c r="AO6715" s="22">
        <v>0</v>
      </c>
      <c r="AP6715" s="18">
        <f>SUM(AI6715:AO6715)</f>
        <v>518.11029</v>
      </c>
    </row>
    <row r="6716" ht="20.35" customHeight="1">
      <c r="A6716" t="s" s="28">
        <v>4863</v>
      </c>
      <c r="B6716" s="15">
        <v>44845</v>
      </c>
      <c r="C6716" s="16"/>
      <c r="D6716" s="16"/>
      <c r="E6716" s="31"/>
      <c r="F6716" s="31"/>
      <c r="G6716" s="16"/>
      <c r="H6716" s="16"/>
      <c r="I6716" s="16"/>
      <c r="J6716" s="16"/>
      <c r="K6716" s="16"/>
      <c r="L6716" s="16"/>
      <c r="M6716" s="16"/>
      <c r="N6716" s="16"/>
      <c r="O6716" s="16"/>
      <c r="P6716" s="16"/>
      <c r="Q6716" s="16"/>
      <c r="R6716" s="16"/>
      <c r="S6716" s="16"/>
      <c r="T6716" s="16"/>
      <c r="U6716" s="16"/>
      <c r="V6716" s="16"/>
      <c r="W6716" s="16"/>
      <c r="X6716" s="16"/>
      <c r="Y6716" s="16"/>
      <c r="Z6716" s="17">
        <v>1</v>
      </c>
      <c r="AA6716" s="16"/>
      <c r="AB6716" s="16"/>
      <c r="AC6716" s="16"/>
      <c r="AD6716" s="16"/>
      <c r="AE6716" s="16"/>
      <c r="AF6716" s="16"/>
      <c r="AG6716" s="16"/>
      <c r="AH6716" s="16"/>
      <c r="AI6716" s="18">
        <v>87.19</v>
      </c>
      <c r="AJ6716" s="22">
        <v>0</v>
      </c>
      <c r="AK6716" s="22">
        <f>AI6716*-0.029+-0.3</f>
        <v>-2.82851</v>
      </c>
      <c r="AL6716" s="22">
        <v>0</v>
      </c>
      <c r="AM6716" s="22">
        <v>0</v>
      </c>
      <c r="AN6716" s="22">
        <v>-31</v>
      </c>
      <c r="AO6716" s="22">
        <v>0</v>
      </c>
      <c r="AP6716" s="18">
        <f>SUM(AI6716:AO6716)</f>
        <v>53.36149</v>
      </c>
    </row>
    <row r="6717" ht="20.35" customHeight="1">
      <c r="A6717" t="s" s="28">
        <v>4864</v>
      </c>
      <c r="B6717" s="15">
        <v>44845</v>
      </c>
      <c r="C6717" s="17">
        <v>1</v>
      </c>
      <c r="D6717" s="16"/>
      <c r="E6717" s="31"/>
      <c r="F6717" s="31"/>
      <c r="G6717" s="16"/>
      <c r="H6717" s="16"/>
      <c r="I6717" s="16"/>
      <c r="J6717" s="16"/>
      <c r="K6717" s="16"/>
      <c r="L6717" s="16"/>
      <c r="M6717" s="16"/>
      <c r="N6717" s="16"/>
      <c r="O6717" s="16"/>
      <c r="P6717" s="16"/>
      <c r="Q6717" s="16"/>
      <c r="R6717" s="16"/>
      <c r="S6717" s="16"/>
      <c r="T6717" s="16"/>
      <c r="U6717" s="16"/>
      <c r="V6717" s="16"/>
      <c r="W6717" s="16"/>
      <c r="X6717" s="16"/>
      <c r="Y6717" s="16"/>
      <c r="Z6717" s="16"/>
      <c r="AA6717" s="16"/>
      <c r="AB6717" s="16"/>
      <c r="AC6717" s="16"/>
      <c r="AD6717" s="16"/>
      <c r="AE6717" s="16"/>
      <c r="AF6717" s="16"/>
      <c r="AG6717" s="16"/>
      <c r="AH6717" s="16"/>
      <c r="AI6717" s="18">
        <v>449.98</v>
      </c>
      <c r="AJ6717" s="22">
        <f>AI6717*-0.029+-0.3</f>
        <v>-13.34942</v>
      </c>
      <c r="AK6717" s="22">
        <v>0</v>
      </c>
      <c r="AL6717" s="22">
        <v>0</v>
      </c>
      <c r="AM6717" s="22">
        <v>0</v>
      </c>
      <c r="AN6717" s="22">
        <v>-13.15</v>
      </c>
      <c r="AO6717" s="22">
        <v>0</v>
      </c>
      <c r="AP6717" s="18">
        <f>SUM(AI6717:AO6717)</f>
        <v>423.48058</v>
      </c>
    </row>
    <row r="6718" ht="20.35" customHeight="1">
      <c r="A6718" t="s" s="28">
        <v>4865</v>
      </c>
      <c r="B6718" s="15">
        <v>44845</v>
      </c>
      <c r="C6718" s="17">
        <v>2</v>
      </c>
      <c r="D6718" s="16"/>
      <c r="E6718" s="59">
        <v>2</v>
      </c>
      <c r="F6718" s="31"/>
      <c r="G6718" s="16"/>
      <c r="H6718" s="16"/>
      <c r="I6718" s="17">
        <v>2</v>
      </c>
      <c r="J6718" s="16"/>
      <c r="K6718" s="16"/>
      <c r="L6718" s="16"/>
      <c r="M6718" s="16"/>
      <c r="N6718" s="16"/>
      <c r="O6718" s="16"/>
      <c r="P6718" s="16"/>
      <c r="Q6718" s="16"/>
      <c r="R6718" s="16"/>
      <c r="S6718" s="16"/>
      <c r="T6718" s="16"/>
      <c r="U6718" s="16"/>
      <c r="V6718" s="16"/>
      <c r="W6718" s="16"/>
      <c r="X6718" s="16"/>
      <c r="Y6718" s="17">
        <v>1</v>
      </c>
      <c r="Z6718" s="16"/>
      <c r="AA6718" s="16"/>
      <c r="AB6718" s="16"/>
      <c r="AC6718" s="16"/>
      <c r="AD6718" s="16"/>
      <c r="AE6718" s="16"/>
      <c r="AF6718" s="16"/>
      <c r="AG6718" s="16"/>
      <c r="AH6718" s="16"/>
      <c r="AI6718" s="18">
        <v>5214.78</v>
      </c>
      <c r="AJ6718" s="22">
        <f>AI6718*-0.029+-0.3</f>
        <v>-151.52862</v>
      </c>
      <c r="AK6718" s="22">
        <v>0</v>
      </c>
      <c r="AL6718" s="22">
        <v>0</v>
      </c>
      <c r="AM6718" s="22">
        <v>0</v>
      </c>
      <c r="AN6718" s="22">
        <v>-76.53</v>
      </c>
      <c r="AO6718" s="22">
        <v>0</v>
      </c>
      <c r="AP6718" s="18">
        <f>SUM(AI6718:AO6718)</f>
        <v>4986.72138</v>
      </c>
    </row>
    <row r="6719" ht="20.35" customHeight="1">
      <c r="A6719" t="s" s="28">
        <v>4866</v>
      </c>
      <c r="B6719" s="15">
        <v>44845</v>
      </c>
      <c r="C6719" s="16"/>
      <c r="D6719" s="16"/>
      <c r="E6719" s="31"/>
      <c r="F6719" s="31"/>
      <c r="G6719" s="16"/>
      <c r="H6719" s="16"/>
      <c r="I6719" s="16"/>
      <c r="J6719" s="16"/>
      <c r="K6719" s="16"/>
      <c r="L6719" s="17">
        <v>4</v>
      </c>
      <c r="M6719" s="16"/>
      <c r="N6719" s="16"/>
      <c r="O6719" s="16"/>
      <c r="P6719" s="16"/>
      <c r="Q6719" s="16"/>
      <c r="R6719" s="16"/>
      <c r="S6719" s="16"/>
      <c r="T6719" s="16"/>
      <c r="U6719" s="16"/>
      <c r="V6719" s="16"/>
      <c r="W6719" s="16"/>
      <c r="X6719" s="16"/>
      <c r="Y6719" s="16"/>
      <c r="Z6719" s="16"/>
      <c r="AA6719" s="16"/>
      <c r="AB6719" s="16"/>
      <c r="AC6719" s="16"/>
      <c r="AD6719" s="16"/>
      <c r="AE6719" s="16"/>
      <c r="AF6719" s="16"/>
      <c r="AG6719" s="16"/>
      <c r="AH6719" s="16"/>
      <c r="AI6719" s="18">
        <v>3399.96</v>
      </c>
      <c r="AJ6719" s="22">
        <f>AI6719*-0.029+-0.3</f>
        <v>-98.89884000000001</v>
      </c>
      <c r="AK6719" s="22">
        <v>0</v>
      </c>
      <c r="AL6719" s="22">
        <v>0</v>
      </c>
      <c r="AM6719" s="22">
        <v>0</v>
      </c>
      <c r="AN6719" s="22">
        <v>-41.94</v>
      </c>
      <c r="AO6719" s="22">
        <v>0</v>
      </c>
      <c r="AP6719" s="18">
        <f>SUM(AI6719:AO6719)</f>
        <v>3259.12116</v>
      </c>
    </row>
    <row r="6720" ht="20.35" customHeight="1">
      <c r="A6720" t="s" s="28">
        <v>4867</v>
      </c>
      <c r="B6720" s="15">
        <v>44845</v>
      </c>
      <c r="C6720" s="16"/>
      <c r="D6720" s="16"/>
      <c r="E6720" s="31"/>
      <c r="F6720" s="31"/>
      <c r="G6720" s="16"/>
      <c r="H6720" s="16"/>
      <c r="I6720" s="16"/>
      <c r="J6720" s="16"/>
      <c r="K6720" s="16"/>
      <c r="L6720" s="16"/>
      <c r="M6720" s="16"/>
      <c r="N6720" s="16"/>
      <c r="O6720" s="16"/>
      <c r="P6720" s="16"/>
      <c r="Q6720" s="16"/>
      <c r="R6720" s="16"/>
      <c r="S6720" s="16"/>
      <c r="T6720" s="16"/>
      <c r="U6720" s="16"/>
      <c r="V6720" s="16"/>
      <c r="W6720" s="16"/>
      <c r="X6720" s="17">
        <v>3</v>
      </c>
      <c r="Y6720" s="16"/>
      <c r="Z6720" s="16"/>
      <c r="AA6720" s="16"/>
      <c r="AB6720" s="16"/>
      <c r="AC6720" s="16"/>
      <c r="AD6720" s="16"/>
      <c r="AE6720" s="16"/>
      <c r="AF6720" s="16"/>
      <c r="AG6720" s="16"/>
      <c r="AH6720" s="16"/>
      <c r="AI6720" s="18">
        <v>672.0700000000001</v>
      </c>
      <c r="AJ6720" s="22">
        <v>0</v>
      </c>
      <c r="AK6720" s="22">
        <v>0</v>
      </c>
      <c r="AL6720" s="22">
        <f>AI6720*-0.029-0.3</f>
        <v>-19.79003</v>
      </c>
      <c r="AM6720" s="22">
        <v>0</v>
      </c>
      <c r="AN6720" s="22">
        <v>-85.81</v>
      </c>
      <c r="AO6720" s="22">
        <v>0</v>
      </c>
      <c r="AP6720" s="18">
        <f>SUM(AI6720:AO6720)</f>
        <v>566.46997</v>
      </c>
    </row>
    <row r="6721" ht="20.35" customHeight="1">
      <c r="A6721" t="s" s="28">
        <v>4225</v>
      </c>
      <c r="B6721" s="15">
        <v>44845</v>
      </c>
      <c r="C6721" s="16"/>
      <c r="D6721" s="16"/>
      <c r="E6721" s="31"/>
      <c r="F6721" s="31"/>
      <c r="G6721" s="16"/>
      <c r="H6721" s="16"/>
      <c r="I6721" s="16"/>
      <c r="J6721" s="16"/>
      <c r="K6721" s="16"/>
      <c r="L6721" s="16"/>
      <c r="M6721" s="16"/>
      <c r="N6721" s="16"/>
      <c r="O6721" s="16"/>
      <c r="P6721" s="16"/>
      <c r="Q6721" s="16"/>
      <c r="R6721" s="16"/>
      <c r="S6721" s="16"/>
      <c r="T6721" s="16"/>
      <c r="U6721" s="17">
        <v>1</v>
      </c>
      <c r="V6721" s="16"/>
      <c r="W6721" s="16"/>
      <c r="X6721" s="16"/>
      <c r="Y6721" s="16"/>
      <c r="Z6721" s="16"/>
      <c r="AA6721" s="16"/>
      <c r="AB6721" s="16"/>
      <c r="AC6721" s="16"/>
      <c r="AD6721" s="16"/>
      <c r="AE6721" s="16"/>
      <c r="AF6721" s="16"/>
      <c r="AG6721" s="16"/>
      <c r="AH6721" s="16"/>
      <c r="AI6721" s="18">
        <v>3199.99</v>
      </c>
      <c r="AJ6721" s="22">
        <v>0</v>
      </c>
      <c r="AK6721" s="22">
        <v>0</v>
      </c>
      <c r="AL6721" s="22">
        <v>0</v>
      </c>
      <c r="AM6721" s="22">
        <v>0</v>
      </c>
      <c r="AN6721" s="22">
        <v>-18.14</v>
      </c>
      <c r="AO6721" s="22">
        <v>0</v>
      </c>
      <c r="AP6721" s="18">
        <f>SUM(AI6721:AO6721)</f>
        <v>3181.85</v>
      </c>
    </row>
    <row r="6722" ht="20.35" customHeight="1">
      <c r="A6722" t="s" s="28">
        <v>4868</v>
      </c>
      <c r="B6722" s="15">
        <v>44845</v>
      </c>
      <c r="C6722" s="16"/>
      <c r="D6722" s="16"/>
      <c r="E6722" s="31"/>
      <c r="F6722" s="31"/>
      <c r="G6722" s="16"/>
      <c r="H6722" s="16"/>
      <c r="I6722" s="16"/>
      <c r="J6722" s="16"/>
      <c r="K6722" s="16"/>
      <c r="L6722" s="17">
        <v>2</v>
      </c>
      <c r="M6722" s="16"/>
      <c r="N6722" s="16"/>
      <c r="O6722" s="16"/>
      <c r="P6722" s="16"/>
      <c r="Q6722" s="16"/>
      <c r="R6722" s="16"/>
      <c r="S6722" s="16"/>
      <c r="T6722" s="16"/>
      <c r="U6722" s="16"/>
      <c r="V6722" s="16"/>
      <c r="W6722" s="16"/>
      <c r="X6722" s="16"/>
      <c r="Y6722" s="16"/>
      <c r="Z6722" s="16"/>
      <c r="AA6722" s="16"/>
      <c r="AB6722" s="16"/>
      <c r="AC6722" s="16"/>
      <c r="AD6722" s="16"/>
      <c r="AE6722" s="16"/>
      <c r="AF6722" s="16"/>
      <c r="AG6722" s="16"/>
      <c r="AH6722" s="16"/>
      <c r="AI6722" s="18">
        <v>1450</v>
      </c>
      <c r="AJ6722" s="22">
        <f>AI6722*-0.029+-0.3</f>
        <v>-42.35</v>
      </c>
      <c r="AK6722" s="22">
        <v>0</v>
      </c>
      <c r="AL6722" s="22">
        <v>0</v>
      </c>
      <c r="AM6722" s="22">
        <v>0</v>
      </c>
      <c r="AN6722" s="22">
        <v>0</v>
      </c>
      <c r="AO6722" s="22">
        <v>0</v>
      </c>
      <c r="AP6722" s="18">
        <f>SUM(AI6722:AO6722)</f>
        <v>1407.65</v>
      </c>
    </row>
    <row r="6723" ht="20.35" customHeight="1">
      <c r="A6723" t="s" s="28">
        <v>4044</v>
      </c>
      <c r="B6723" s="15">
        <v>44845</v>
      </c>
      <c r="C6723" s="16"/>
      <c r="D6723" s="16"/>
      <c r="E6723" s="31"/>
      <c r="F6723" s="31"/>
      <c r="G6723" s="16"/>
      <c r="H6723" s="16"/>
      <c r="I6723" s="17">
        <v>2</v>
      </c>
      <c r="J6723" s="16"/>
      <c r="K6723" s="16"/>
      <c r="L6723" s="16"/>
      <c r="M6723" s="16"/>
      <c r="N6723" s="16"/>
      <c r="O6723" s="16"/>
      <c r="P6723" s="16"/>
      <c r="Q6723" s="16"/>
      <c r="R6723" s="16"/>
      <c r="S6723" s="17">
        <v>1</v>
      </c>
      <c r="T6723" s="16"/>
      <c r="U6723" s="16"/>
      <c r="V6723" s="16"/>
      <c r="W6723" s="16"/>
      <c r="X6723" s="16"/>
      <c r="Y6723" s="16"/>
      <c r="Z6723" s="16"/>
      <c r="AA6723" s="16"/>
      <c r="AB6723" s="16"/>
      <c r="AC6723" s="16"/>
      <c r="AD6723" s="16"/>
      <c r="AE6723" s="16"/>
      <c r="AF6723" s="16"/>
      <c r="AG6723" s="16"/>
      <c r="AH6723" s="16"/>
      <c r="AI6723" s="18">
        <v>3250.89</v>
      </c>
      <c r="AJ6723" s="22">
        <f>AI6723*-0.029+-0.3</f>
        <v>-94.57581</v>
      </c>
      <c r="AK6723" s="22">
        <v>0</v>
      </c>
      <c r="AL6723" s="22">
        <v>0</v>
      </c>
      <c r="AM6723" s="22">
        <v>0</v>
      </c>
      <c r="AN6723" s="22">
        <v>-121.1</v>
      </c>
      <c r="AO6723" s="22">
        <v>0</v>
      </c>
      <c r="AP6723" s="18">
        <f>SUM(AI6723:AO6723)</f>
        <v>3035.21419</v>
      </c>
    </row>
    <row r="6724" ht="20.35" customHeight="1">
      <c r="A6724" t="s" s="28">
        <v>4869</v>
      </c>
      <c r="B6724" s="15">
        <v>44845</v>
      </c>
      <c r="C6724" s="17">
        <v>1</v>
      </c>
      <c r="D6724" s="16"/>
      <c r="E6724" s="59">
        <v>1</v>
      </c>
      <c r="F6724" s="31"/>
      <c r="G6724" s="16"/>
      <c r="H6724" s="16"/>
      <c r="I6724" s="16"/>
      <c r="J6724" s="16"/>
      <c r="K6724" s="16"/>
      <c r="L6724" s="16"/>
      <c r="M6724" s="16"/>
      <c r="N6724" s="16"/>
      <c r="O6724" s="16"/>
      <c r="P6724" s="16"/>
      <c r="Q6724" s="16"/>
      <c r="R6724" s="16"/>
      <c r="S6724" s="16"/>
      <c r="T6724" s="16"/>
      <c r="U6724" s="16"/>
      <c r="V6724" s="16"/>
      <c r="W6724" s="16"/>
      <c r="X6724" s="16"/>
      <c r="Y6724" s="16"/>
      <c r="Z6724" s="16"/>
      <c r="AA6724" s="16"/>
      <c r="AB6724" s="16"/>
      <c r="AC6724" s="16"/>
      <c r="AD6724" s="16"/>
      <c r="AE6724" s="16"/>
      <c r="AF6724" s="16"/>
      <c r="AG6724" s="16"/>
      <c r="AH6724" s="16"/>
      <c r="AI6724" s="18">
        <v>699.97</v>
      </c>
      <c r="AJ6724" s="22">
        <f>AI6724*-0.029+-0.3</f>
        <v>-20.59913</v>
      </c>
      <c r="AK6724" s="22">
        <v>0</v>
      </c>
      <c r="AL6724" s="22">
        <v>0</v>
      </c>
      <c r="AM6724" s="22">
        <v>0</v>
      </c>
      <c r="AN6724" s="22">
        <v>-23.65</v>
      </c>
      <c r="AO6724" s="22">
        <v>0</v>
      </c>
      <c r="AP6724" s="18">
        <f>SUM(AI6724:AO6724)</f>
        <v>655.72087</v>
      </c>
    </row>
    <row r="6725" ht="20.35" customHeight="1">
      <c r="A6725" t="s" s="14">
        <v>2080</v>
      </c>
      <c r="B6725" s="15">
        <v>44845</v>
      </c>
      <c r="C6725" s="16"/>
      <c r="D6725" s="16"/>
      <c r="E6725" s="31"/>
      <c r="F6725" s="31"/>
      <c r="G6725" s="16"/>
      <c r="H6725" s="16"/>
      <c r="I6725" s="17">
        <v>6</v>
      </c>
      <c r="J6725" s="16"/>
      <c r="K6725" s="16"/>
      <c r="L6725" s="16"/>
      <c r="M6725" s="16"/>
      <c r="N6725" s="16"/>
      <c r="O6725" s="16"/>
      <c r="P6725" s="16"/>
      <c r="Q6725" s="16"/>
      <c r="R6725" s="16"/>
      <c r="S6725" s="16"/>
      <c r="T6725" s="16"/>
      <c r="U6725" s="16"/>
      <c r="V6725" s="16"/>
      <c r="W6725" s="16"/>
      <c r="X6725" s="16"/>
      <c r="Y6725" s="16"/>
      <c r="Z6725" s="16"/>
      <c r="AA6725" s="16"/>
      <c r="AB6725" s="16"/>
      <c r="AC6725" s="16"/>
      <c r="AD6725" s="16"/>
      <c r="AE6725" s="16"/>
      <c r="AF6725" s="16"/>
      <c r="AG6725" s="16"/>
      <c r="AH6725" s="16"/>
      <c r="AI6725" s="18">
        <v>6024.95</v>
      </c>
      <c r="AJ6725" s="22">
        <v>0</v>
      </c>
      <c r="AK6725" s="22">
        <v>0</v>
      </c>
      <c r="AL6725" s="22">
        <v>0</v>
      </c>
      <c r="AM6725" s="22">
        <v>0</v>
      </c>
      <c r="AN6725" s="22">
        <v>-76.56</v>
      </c>
      <c r="AO6725" s="22">
        <v>0</v>
      </c>
      <c r="AP6725" s="18">
        <f>SUM(AI6725:AO6725)</f>
        <v>5948.39</v>
      </c>
    </row>
    <row r="6726" ht="20.35" customHeight="1">
      <c r="A6726" t="s" s="28">
        <v>1721</v>
      </c>
      <c r="B6726" s="15">
        <v>44845</v>
      </c>
      <c r="C6726" s="16"/>
      <c r="D6726" s="16"/>
      <c r="E6726" s="31"/>
      <c r="F6726" s="31"/>
      <c r="G6726" s="16"/>
      <c r="H6726" s="16"/>
      <c r="I6726" s="16"/>
      <c r="J6726" s="16"/>
      <c r="K6726" s="16"/>
      <c r="L6726" s="17">
        <v>2</v>
      </c>
      <c r="M6726" s="16"/>
      <c r="N6726" s="16"/>
      <c r="O6726" s="16"/>
      <c r="P6726" s="16"/>
      <c r="Q6726" s="16"/>
      <c r="R6726" s="16"/>
      <c r="S6726" s="16"/>
      <c r="T6726" s="16"/>
      <c r="U6726" s="16"/>
      <c r="V6726" s="16"/>
      <c r="W6726" s="16"/>
      <c r="X6726" s="17">
        <v>2</v>
      </c>
      <c r="Y6726" s="16"/>
      <c r="Z6726" s="16"/>
      <c r="AA6726" s="16"/>
      <c r="AB6726" s="16"/>
      <c r="AC6726" s="16"/>
      <c r="AD6726" s="16"/>
      <c r="AE6726" s="16"/>
      <c r="AF6726" s="16"/>
      <c r="AG6726" s="16"/>
      <c r="AH6726" s="16"/>
      <c r="AI6726" s="18">
        <v>2220.23</v>
      </c>
      <c r="AJ6726" s="22">
        <v>0</v>
      </c>
      <c r="AK6726" s="22">
        <f>AI6726*-0.029+-0.3</f>
        <v>-64.68667000000001</v>
      </c>
      <c r="AL6726" s="22">
        <v>0</v>
      </c>
      <c r="AM6726" s="22">
        <v>0</v>
      </c>
      <c r="AN6726" s="22">
        <v>-13.75</v>
      </c>
      <c r="AO6726" s="22">
        <v>-180.27</v>
      </c>
      <c r="AP6726" s="18">
        <f>SUM(AI6726:AO6726)</f>
        <v>1961.52333</v>
      </c>
    </row>
    <row r="6727" ht="20.35" customHeight="1">
      <c r="A6727" t="s" s="28">
        <v>4870</v>
      </c>
      <c r="B6727" s="15">
        <v>44845</v>
      </c>
      <c r="C6727" s="16"/>
      <c r="D6727" s="16"/>
      <c r="E6727" s="31"/>
      <c r="F6727" s="31"/>
      <c r="G6727" s="16"/>
      <c r="H6727" s="16"/>
      <c r="I6727" s="16"/>
      <c r="J6727" s="16"/>
      <c r="K6727" s="16"/>
      <c r="L6727" s="17">
        <v>2</v>
      </c>
      <c r="M6727" s="16"/>
      <c r="N6727" s="16"/>
      <c r="O6727" s="16"/>
      <c r="P6727" s="16"/>
      <c r="Q6727" s="16"/>
      <c r="R6727" s="16"/>
      <c r="S6727" s="17">
        <v>1</v>
      </c>
      <c r="T6727" s="16"/>
      <c r="U6727" s="16"/>
      <c r="V6727" s="16"/>
      <c r="W6727" s="16"/>
      <c r="X6727" s="17">
        <v>2</v>
      </c>
      <c r="Y6727" s="16"/>
      <c r="Z6727" s="16"/>
      <c r="AA6727" s="16"/>
      <c r="AB6727" s="16"/>
      <c r="AC6727" s="16"/>
      <c r="AD6727" s="16"/>
      <c r="AE6727" s="16"/>
      <c r="AF6727" s="16"/>
      <c r="AG6727" s="16"/>
      <c r="AH6727" s="16"/>
      <c r="AI6727" s="18">
        <v>2339.95</v>
      </c>
      <c r="AJ6727" s="22">
        <f>AI6727*-0.029+-0.3</f>
        <v>-68.15855000000001</v>
      </c>
      <c r="AK6727" s="22">
        <v>0</v>
      </c>
      <c r="AL6727" s="22">
        <v>0</v>
      </c>
      <c r="AM6727" s="22">
        <v>0</v>
      </c>
      <c r="AN6727" s="22">
        <v>-14.82</v>
      </c>
      <c r="AO6727" s="22">
        <v>0</v>
      </c>
      <c r="AP6727" s="18">
        <f>SUM(AI6727:AO6727)</f>
        <v>2256.97145</v>
      </c>
    </row>
    <row r="6728" ht="20.35" customHeight="1">
      <c r="A6728" t="s" s="28">
        <v>1604</v>
      </c>
      <c r="B6728" s="15">
        <v>44845</v>
      </c>
      <c r="C6728" s="16"/>
      <c r="D6728" s="16"/>
      <c r="E6728" s="31"/>
      <c r="F6728" s="31"/>
      <c r="G6728" s="16"/>
      <c r="H6728" s="16"/>
      <c r="I6728" s="16"/>
      <c r="J6728" s="16"/>
      <c r="K6728" s="16"/>
      <c r="L6728" s="16"/>
      <c r="M6728" s="16"/>
      <c r="N6728" s="16"/>
      <c r="O6728" s="16"/>
      <c r="P6728" s="16"/>
      <c r="Q6728" s="16"/>
      <c r="R6728" s="16"/>
      <c r="S6728" s="16"/>
      <c r="T6728" s="16"/>
      <c r="U6728" s="16"/>
      <c r="V6728" s="16"/>
      <c r="W6728" s="16"/>
      <c r="X6728" s="16"/>
      <c r="Y6728" s="16"/>
      <c r="Z6728" s="16"/>
      <c r="AA6728" s="16"/>
      <c r="AB6728" s="16"/>
      <c r="AC6728" s="16"/>
      <c r="AD6728" s="16"/>
      <c r="AE6728" s="16"/>
      <c r="AF6728" s="16"/>
      <c r="AG6728" s="16"/>
      <c r="AH6728" s="16"/>
      <c r="AI6728" s="18">
        <v>19.98</v>
      </c>
      <c r="AJ6728" s="22">
        <f>AI6728*-0.029+-0.3</f>
        <v>-0.87942</v>
      </c>
      <c r="AK6728" s="22">
        <v>0</v>
      </c>
      <c r="AL6728" s="22">
        <v>0</v>
      </c>
      <c r="AM6728" s="22">
        <v>0</v>
      </c>
      <c r="AN6728" s="22">
        <v>-4.58</v>
      </c>
      <c r="AO6728" s="22">
        <v>0</v>
      </c>
      <c r="AP6728" s="18">
        <f>SUM(AI6728:AO6728)</f>
        <v>14.52058</v>
      </c>
    </row>
    <row r="6729" ht="20.35" customHeight="1">
      <c r="A6729" t="s" s="28">
        <v>4837</v>
      </c>
      <c r="B6729" s="15">
        <v>44845</v>
      </c>
      <c r="C6729" s="16"/>
      <c r="D6729" s="16"/>
      <c r="E6729" s="31"/>
      <c r="F6729" s="31"/>
      <c r="G6729" s="16"/>
      <c r="H6729" s="16"/>
      <c r="I6729" s="16"/>
      <c r="J6729" s="16"/>
      <c r="K6729" s="16"/>
      <c r="L6729" s="16"/>
      <c r="M6729" s="16"/>
      <c r="N6729" s="16"/>
      <c r="O6729" s="16"/>
      <c r="P6729" s="16"/>
      <c r="Q6729" s="16"/>
      <c r="R6729" s="16"/>
      <c r="S6729" s="16"/>
      <c r="T6729" s="16"/>
      <c r="U6729" s="16"/>
      <c r="V6729" s="16"/>
      <c r="W6729" s="16"/>
      <c r="X6729" s="16"/>
      <c r="Y6729" s="16"/>
      <c r="Z6729" s="16"/>
      <c r="AA6729" s="16"/>
      <c r="AB6729" s="16"/>
      <c r="AC6729" s="16"/>
      <c r="AD6729" s="16"/>
      <c r="AE6729" s="16"/>
      <c r="AF6729" s="16"/>
      <c r="AG6729" s="16"/>
      <c r="AH6729" s="16"/>
      <c r="AI6729" s="18">
        <v>146.15</v>
      </c>
      <c r="AJ6729" s="22">
        <f>AI6729*-0.029+-0.3</f>
        <v>-4.53835</v>
      </c>
      <c r="AK6729" s="22">
        <v>0</v>
      </c>
      <c r="AL6729" s="22">
        <v>0</v>
      </c>
      <c r="AM6729" s="22">
        <v>0</v>
      </c>
      <c r="AN6729" s="22">
        <v>-39.66</v>
      </c>
      <c r="AO6729" s="22">
        <v>0</v>
      </c>
      <c r="AP6729" s="18">
        <f>SUM(AI6729:AO6729)</f>
        <v>101.95165</v>
      </c>
    </row>
    <row r="6730" ht="20.35" customHeight="1">
      <c r="A6730" t="s" s="28">
        <v>4820</v>
      </c>
      <c r="B6730" s="15">
        <v>44845</v>
      </c>
      <c r="C6730" s="16"/>
      <c r="D6730" s="16"/>
      <c r="E6730" s="31"/>
      <c r="F6730" s="31"/>
      <c r="G6730" s="16"/>
      <c r="H6730" s="16"/>
      <c r="I6730" s="16"/>
      <c r="J6730" s="16"/>
      <c r="K6730" s="16"/>
      <c r="L6730" s="16"/>
      <c r="M6730" s="16"/>
      <c r="N6730" s="16"/>
      <c r="O6730" s="16"/>
      <c r="P6730" s="16"/>
      <c r="Q6730" s="16"/>
      <c r="R6730" s="16"/>
      <c r="S6730" s="16"/>
      <c r="T6730" s="16"/>
      <c r="U6730" s="16"/>
      <c r="V6730" s="16"/>
      <c r="W6730" s="16"/>
      <c r="X6730" s="16"/>
      <c r="Y6730" s="16"/>
      <c r="Z6730" s="16"/>
      <c r="AA6730" s="16"/>
      <c r="AB6730" s="16"/>
      <c r="AC6730" s="16"/>
      <c r="AD6730" s="16"/>
      <c r="AE6730" s="16"/>
      <c r="AF6730" s="16"/>
      <c r="AG6730" s="16"/>
      <c r="AH6730" s="16"/>
      <c r="AI6730" s="18">
        <v>544.91</v>
      </c>
      <c r="AJ6730" s="22">
        <f>AI6730*-0.029+-0.3</f>
        <v>-16.10239</v>
      </c>
      <c r="AK6730" s="22">
        <v>0</v>
      </c>
      <c r="AL6730" s="22">
        <v>0</v>
      </c>
      <c r="AM6730" s="22">
        <v>0</v>
      </c>
      <c r="AN6730" s="22">
        <v>-11.75</v>
      </c>
      <c r="AO6730" s="22">
        <v>-45.11</v>
      </c>
      <c r="AP6730" s="18">
        <f>SUM(AI6730:AO6730)</f>
        <v>471.94761</v>
      </c>
    </row>
    <row r="6731" ht="20.35" customHeight="1">
      <c r="A6731" t="s" s="28">
        <v>4871</v>
      </c>
      <c r="B6731" s="15">
        <v>44845</v>
      </c>
      <c r="C6731" s="17">
        <v>1</v>
      </c>
      <c r="D6731" s="16"/>
      <c r="E6731" s="31"/>
      <c r="F6731" s="31"/>
      <c r="G6731" s="16"/>
      <c r="H6731" s="16"/>
      <c r="I6731" s="16"/>
      <c r="J6731" s="16"/>
      <c r="K6731" s="16"/>
      <c r="L6731" s="16"/>
      <c r="M6731" s="16"/>
      <c r="N6731" s="16"/>
      <c r="O6731" s="16"/>
      <c r="P6731" s="16"/>
      <c r="Q6731" s="16"/>
      <c r="R6731" s="16"/>
      <c r="S6731" s="16"/>
      <c r="T6731" s="16"/>
      <c r="U6731" s="16"/>
      <c r="V6731" s="16"/>
      <c r="W6731" s="16"/>
      <c r="X6731" s="16"/>
      <c r="Y6731" s="16"/>
      <c r="Z6731" s="16"/>
      <c r="AA6731" s="16"/>
      <c r="AB6731" s="16"/>
      <c r="AC6731" s="16"/>
      <c r="AD6731" s="16"/>
      <c r="AE6731" s="16"/>
      <c r="AF6731" s="16"/>
      <c r="AG6731" s="16"/>
      <c r="AH6731" s="16"/>
      <c r="AI6731" s="18">
        <v>437</v>
      </c>
      <c r="AJ6731" s="22">
        <f>AI6731*-0.029+-0.3</f>
        <v>-12.973</v>
      </c>
      <c r="AK6731" s="22">
        <v>0</v>
      </c>
      <c r="AL6731" s="22">
        <v>0</v>
      </c>
      <c r="AM6731" s="22">
        <v>0</v>
      </c>
      <c r="AN6731" s="22">
        <v>-66.16</v>
      </c>
      <c r="AO6731" s="22">
        <v>0</v>
      </c>
      <c r="AP6731" s="18">
        <f>SUM(AI6731:AO6731)</f>
        <v>357.867</v>
      </c>
    </row>
    <row r="6732" ht="20.35" customHeight="1">
      <c r="A6732" t="s" s="28">
        <v>2628</v>
      </c>
      <c r="B6732" s="15">
        <v>44846</v>
      </c>
      <c r="C6732" s="16"/>
      <c r="D6732" s="16"/>
      <c r="E6732" s="31"/>
      <c r="F6732" s="31"/>
      <c r="G6732" s="16"/>
      <c r="H6732" s="16"/>
      <c r="I6732" s="17">
        <v>6</v>
      </c>
      <c r="J6732" s="16"/>
      <c r="K6732" s="16"/>
      <c r="L6732" s="16"/>
      <c r="M6732" s="16"/>
      <c r="N6732" s="16"/>
      <c r="O6732" s="16"/>
      <c r="P6732" s="16"/>
      <c r="Q6732" s="16"/>
      <c r="R6732" s="16"/>
      <c r="S6732" s="16"/>
      <c r="T6732" s="16"/>
      <c r="U6732" s="16"/>
      <c r="V6732" s="16"/>
      <c r="W6732" s="16"/>
      <c r="X6732" s="16"/>
      <c r="Y6732" s="17">
        <v>2</v>
      </c>
      <c r="Z6732" s="16"/>
      <c r="AA6732" s="16"/>
      <c r="AB6732" s="16"/>
      <c r="AC6732" s="16"/>
      <c r="AD6732" s="16"/>
      <c r="AE6732" s="16"/>
      <c r="AF6732" s="16"/>
      <c r="AG6732" s="16"/>
      <c r="AH6732" s="16"/>
      <c r="AI6732" s="18">
        <v>8529.82</v>
      </c>
      <c r="AJ6732" s="22">
        <f>AI6732*-0.029+-0.3</f>
        <v>-247.66478</v>
      </c>
      <c r="AK6732" s="22">
        <v>0</v>
      </c>
      <c r="AL6732" s="22">
        <v>0</v>
      </c>
      <c r="AM6732" s="22">
        <v>0</v>
      </c>
      <c r="AN6732" s="22">
        <v>-52.02</v>
      </c>
      <c r="AO6732" s="22">
        <v>0</v>
      </c>
      <c r="AP6732" s="18">
        <f>SUM(AI6732:AO6732)</f>
        <v>8230.13522</v>
      </c>
    </row>
    <row r="6733" ht="20.35" customHeight="1">
      <c r="A6733" t="s" s="28">
        <v>4872</v>
      </c>
      <c r="B6733" s="15">
        <v>44846</v>
      </c>
      <c r="C6733" s="16"/>
      <c r="D6733" s="16"/>
      <c r="E6733" s="31"/>
      <c r="F6733" s="31"/>
      <c r="G6733" s="16"/>
      <c r="H6733" s="16"/>
      <c r="I6733" s="16"/>
      <c r="J6733" s="16"/>
      <c r="K6733" s="16"/>
      <c r="L6733" s="16"/>
      <c r="M6733" s="16"/>
      <c r="N6733" s="16"/>
      <c r="O6733" s="16"/>
      <c r="P6733" s="16"/>
      <c r="Q6733" s="16"/>
      <c r="R6733" s="16"/>
      <c r="S6733" s="16"/>
      <c r="T6733" s="16"/>
      <c r="U6733" s="16"/>
      <c r="V6733" s="16"/>
      <c r="W6733" s="16"/>
      <c r="X6733" s="17">
        <v>2</v>
      </c>
      <c r="Y6733" s="16"/>
      <c r="Z6733" s="16"/>
      <c r="AA6733" s="16"/>
      <c r="AB6733" s="16"/>
      <c r="AC6733" s="16"/>
      <c r="AD6733" s="16"/>
      <c r="AE6733" s="16"/>
      <c r="AF6733" s="16"/>
      <c r="AG6733" s="16"/>
      <c r="AH6733" s="16"/>
      <c r="AI6733" s="18">
        <v>259.96</v>
      </c>
      <c r="AJ6733" s="22">
        <f>AI6733*-0.029+-0.3</f>
        <v>-7.83884</v>
      </c>
      <c r="AK6733" s="22">
        <v>0</v>
      </c>
      <c r="AL6733" s="22">
        <v>0</v>
      </c>
      <c r="AM6733" s="22">
        <v>0</v>
      </c>
      <c r="AN6733" s="22">
        <v>-11.75</v>
      </c>
      <c r="AO6733" s="22">
        <v>0</v>
      </c>
      <c r="AP6733" s="18">
        <f>SUM(AI6733:AO6733)</f>
        <v>240.37116</v>
      </c>
    </row>
    <row r="6734" ht="20.35" customHeight="1">
      <c r="A6734" t="s" s="28">
        <v>4873</v>
      </c>
      <c r="B6734" s="15">
        <v>44846</v>
      </c>
      <c r="C6734" s="17">
        <v>1</v>
      </c>
      <c r="D6734" s="16"/>
      <c r="E6734" s="31"/>
      <c r="F6734" s="31"/>
      <c r="G6734" s="16"/>
      <c r="H6734" s="16"/>
      <c r="I6734" s="16"/>
      <c r="J6734" s="16"/>
      <c r="K6734" s="16"/>
      <c r="L6734" s="16"/>
      <c r="M6734" s="16"/>
      <c r="N6734" s="16"/>
      <c r="O6734" s="16"/>
      <c r="P6734" s="16"/>
      <c r="Q6734" s="16"/>
      <c r="R6734" s="16"/>
      <c r="S6734" s="16"/>
      <c r="T6734" s="16"/>
      <c r="U6734" s="16"/>
      <c r="V6734" s="16"/>
      <c r="W6734" s="16"/>
      <c r="X6734" s="16"/>
      <c r="Y6734" s="16"/>
      <c r="Z6734" s="16"/>
      <c r="AA6734" s="16"/>
      <c r="AB6734" s="16"/>
      <c r="AC6734" s="16"/>
      <c r="AD6734" s="16"/>
      <c r="AE6734" s="16"/>
      <c r="AF6734" s="16"/>
      <c r="AG6734" s="16"/>
      <c r="AH6734" s="16"/>
      <c r="AI6734" s="18">
        <v>349.99</v>
      </c>
      <c r="AJ6734" s="22">
        <f>AI6734*-0.029+-0.3</f>
        <v>-10.44971</v>
      </c>
      <c r="AK6734" s="22">
        <v>0</v>
      </c>
      <c r="AL6734" s="22">
        <v>0</v>
      </c>
      <c r="AM6734" s="22">
        <v>0</v>
      </c>
      <c r="AN6734" s="22">
        <v>-14.67</v>
      </c>
      <c r="AO6734" s="22">
        <v>0</v>
      </c>
      <c r="AP6734" s="18">
        <f>SUM(AI6734:AO6734)</f>
        <v>324.87029</v>
      </c>
    </row>
    <row r="6735" ht="20.35" customHeight="1">
      <c r="A6735" t="s" s="28">
        <v>4874</v>
      </c>
      <c r="B6735" s="15">
        <v>44847</v>
      </c>
      <c r="C6735" s="17">
        <v>1</v>
      </c>
      <c r="D6735" s="16"/>
      <c r="E6735" s="31"/>
      <c r="F6735" s="31"/>
      <c r="G6735" s="16"/>
      <c r="H6735" s="16"/>
      <c r="I6735" s="16"/>
      <c r="J6735" s="16"/>
      <c r="K6735" s="16"/>
      <c r="L6735" s="16"/>
      <c r="M6735" s="16"/>
      <c r="N6735" s="16"/>
      <c r="O6735" s="16"/>
      <c r="P6735" s="16"/>
      <c r="Q6735" s="16"/>
      <c r="R6735" s="16"/>
      <c r="S6735" s="16"/>
      <c r="T6735" s="16"/>
      <c r="U6735" s="16"/>
      <c r="V6735" s="16"/>
      <c r="W6735" s="16"/>
      <c r="X6735" s="16"/>
      <c r="Y6735" s="16"/>
      <c r="Z6735" s="16"/>
      <c r="AA6735" s="16"/>
      <c r="AB6735" s="16"/>
      <c r="AC6735" s="16"/>
      <c r="AD6735" s="16"/>
      <c r="AE6735" s="16"/>
      <c r="AF6735" s="16"/>
      <c r="AG6735" s="16"/>
      <c r="AH6735" s="16"/>
      <c r="AI6735" s="18">
        <v>529.99</v>
      </c>
      <c r="AJ6735" s="22">
        <v>0</v>
      </c>
      <c r="AK6735" s="22">
        <f>AI6735*-0.029+-0.3</f>
        <v>-15.66971</v>
      </c>
      <c r="AL6735" s="22">
        <v>0</v>
      </c>
      <c r="AM6735" s="22">
        <v>0</v>
      </c>
      <c r="AN6735" s="22">
        <v>-80.97</v>
      </c>
      <c r="AO6735" s="22">
        <v>0</v>
      </c>
      <c r="AP6735" s="18">
        <f>SUM(AI6735:AO6735)</f>
        <v>433.35029</v>
      </c>
    </row>
    <row r="6736" ht="20.35" customHeight="1">
      <c r="A6736" t="s" s="28">
        <v>4875</v>
      </c>
      <c r="B6736" s="15">
        <v>44847</v>
      </c>
      <c r="C6736" s="16"/>
      <c r="D6736" s="16"/>
      <c r="E6736" s="31"/>
      <c r="F6736" s="31"/>
      <c r="G6736" s="16"/>
      <c r="H6736" s="16"/>
      <c r="I6736" s="31"/>
      <c r="J6736" s="16"/>
      <c r="K6736" s="16"/>
      <c r="L6736" s="16"/>
      <c r="M6736" s="16"/>
      <c r="N6736" s="16"/>
      <c r="O6736" s="16"/>
      <c r="P6736" s="16"/>
      <c r="Q6736" s="16"/>
      <c r="R6736" s="16"/>
      <c r="S6736" s="16"/>
      <c r="T6736" s="16"/>
      <c r="U6736" s="16"/>
      <c r="V6736" s="16"/>
      <c r="W6736" s="16"/>
      <c r="X6736" s="16"/>
      <c r="Y6736" s="16"/>
      <c r="Z6736" s="16"/>
      <c r="AA6736" s="16"/>
      <c r="AB6736" s="16"/>
      <c r="AC6736" s="16"/>
      <c r="AD6736" s="16"/>
      <c r="AE6736" s="16"/>
      <c r="AF6736" s="16"/>
      <c r="AG6736" s="16"/>
      <c r="AH6736" s="16"/>
      <c r="AI6736" s="18">
        <v>32.46</v>
      </c>
      <c r="AJ6736" s="22">
        <f>AI6736*-0.029+-0.3</f>
        <v>-1.24134</v>
      </c>
      <c r="AK6736" s="22">
        <v>0</v>
      </c>
      <c r="AL6736" s="22">
        <v>0</v>
      </c>
      <c r="AM6736" s="22">
        <v>0</v>
      </c>
      <c r="AN6736" s="22">
        <v>-4.56</v>
      </c>
      <c r="AO6736" s="22">
        <v>0</v>
      </c>
      <c r="AP6736" s="18">
        <f>SUM(AI6736:AO6736)</f>
        <v>26.65866</v>
      </c>
    </row>
    <row r="6737" ht="20.35" customHeight="1">
      <c r="A6737" t="s" s="28">
        <v>922</v>
      </c>
      <c r="B6737" s="15">
        <v>44847</v>
      </c>
      <c r="C6737" s="16"/>
      <c r="D6737" s="16"/>
      <c r="E6737" s="31"/>
      <c r="F6737" s="31"/>
      <c r="G6737" s="16"/>
      <c r="H6737" s="16"/>
      <c r="I6737" s="17">
        <v>4</v>
      </c>
      <c r="J6737" s="16"/>
      <c r="K6737" s="16"/>
      <c r="L6737" s="16"/>
      <c r="M6737" s="16"/>
      <c r="N6737" s="16"/>
      <c r="O6737" s="16"/>
      <c r="P6737" s="16"/>
      <c r="Q6737" s="16"/>
      <c r="R6737" s="16"/>
      <c r="S6737" s="16"/>
      <c r="T6737" s="16"/>
      <c r="U6737" s="16"/>
      <c r="V6737" s="16"/>
      <c r="W6737" s="16"/>
      <c r="X6737" s="16"/>
      <c r="Y6737" s="16"/>
      <c r="Z6737" s="16"/>
      <c r="AA6737" s="16"/>
      <c r="AB6737" s="16"/>
      <c r="AC6737" s="16"/>
      <c r="AD6737" s="16"/>
      <c r="AE6737" s="16"/>
      <c r="AF6737" s="16"/>
      <c r="AG6737" s="16"/>
      <c r="AH6737" s="16"/>
      <c r="AI6737" s="18">
        <v>3899.97</v>
      </c>
      <c r="AJ6737" s="22">
        <v>0</v>
      </c>
      <c r="AK6737" s="22">
        <v>0</v>
      </c>
      <c r="AL6737" s="22">
        <v>0</v>
      </c>
      <c r="AM6737" s="22">
        <v>0</v>
      </c>
      <c r="AN6737" s="22">
        <v>0</v>
      </c>
      <c r="AO6737" s="22">
        <v>0</v>
      </c>
      <c r="AP6737" s="18">
        <f>SUM(AI6737:AO6737)</f>
        <v>3899.97</v>
      </c>
    </row>
    <row r="6738" ht="20.35" customHeight="1">
      <c r="A6738" t="s" s="28">
        <v>4848</v>
      </c>
      <c r="B6738" s="15">
        <v>44847</v>
      </c>
      <c r="C6738" s="17">
        <v>1</v>
      </c>
      <c r="D6738" s="16"/>
      <c r="E6738" s="31"/>
      <c r="F6738" s="31"/>
      <c r="G6738" s="16"/>
      <c r="H6738" s="16"/>
      <c r="I6738" s="16"/>
      <c r="J6738" s="16"/>
      <c r="K6738" s="16"/>
      <c r="L6738" s="16"/>
      <c r="M6738" s="16"/>
      <c r="N6738" s="16"/>
      <c r="O6738" s="16"/>
      <c r="P6738" s="16"/>
      <c r="Q6738" s="16"/>
      <c r="R6738" s="16"/>
      <c r="S6738" s="16"/>
      <c r="T6738" s="16"/>
      <c r="U6738" s="16"/>
      <c r="V6738" s="16"/>
      <c r="W6738" s="16"/>
      <c r="X6738" s="17">
        <v>2</v>
      </c>
      <c r="Y6738" s="16"/>
      <c r="Z6738" s="16"/>
      <c r="AA6738" s="16"/>
      <c r="AB6738" s="16"/>
      <c r="AC6738" s="16"/>
      <c r="AD6738" s="16"/>
      <c r="AE6738" s="16"/>
      <c r="AF6738" s="16"/>
      <c r="AG6738" s="16"/>
      <c r="AH6738" s="16"/>
      <c r="AI6738" s="18">
        <v>639.97</v>
      </c>
      <c r="AJ6738" s="22">
        <f>AI6738*-0.029+-0.3</f>
        <v>-18.85913</v>
      </c>
      <c r="AK6738" s="22">
        <v>0</v>
      </c>
      <c r="AL6738" s="22">
        <v>0</v>
      </c>
      <c r="AM6738" s="22">
        <v>0</v>
      </c>
      <c r="AN6738" s="22">
        <v>-13.15</v>
      </c>
      <c r="AO6738" s="22">
        <v>0</v>
      </c>
      <c r="AP6738" s="18">
        <f>SUM(AI6738:AO6738)</f>
        <v>607.96087</v>
      </c>
    </row>
    <row r="6739" ht="20.35" customHeight="1">
      <c r="A6739" t="s" s="28">
        <v>4876</v>
      </c>
      <c r="B6739" s="15">
        <v>44847</v>
      </c>
      <c r="C6739" s="16"/>
      <c r="D6739" s="16"/>
      <c r="E6739" s="31"/>
      <c r="F6739" s="31"/>
      <c r="G6739" s="16"/>
      <c r="H6739" s="16"/>
      <c r="I6739" s="16"/>
      <c r="J6739" s="16"/>
      <c r="K6739" s="16"/>
      <c r="L6739" s="17">
        <v>4</v>
      </c>
      <c r="M6739" s="16"/>
      <c r="N6739" s="16"/>
      <c r="O6739" s="16"/>
      <c r="P6739" s="16"/>
      <c r="Q6739" s="16"/>
      <c r="R6739" s="16"/>
      <c r="S6739" s="16"/>
      <c r="T6739" s="16"/>
      <c r="U6739" s="16"/>
      <c r="V6739" s="16"/>
      <c r="W6739" s="16"/>
      <c r="X6739" s="16"/>
      <c r="Y6739" s="16"/>
      <c r="Z6739" s="16"/>
      <c r="AA6739" s="16"/>
      <c r="AB6739" s="16"/>
      <c r="AC6739" s="16"/>
      <c r="AD6739" s="16"/>
      <c r="AE6739" s="16"/>
      <c r="AF6739" s="16"/>
      <c r="AG6739" s="16"/>
      <c r="AH6739" s="16"/>
      <c r="AI6739" s="18">
        <v>3399.96</v>
      </c>
      <c r="AJ6739" s="22">
        <v>0</v>
      </c>
      <c r="AK6739" s="22">
        <v>0</v>
      </c>
      <c r="AL6739" s="22">
        <f>AI6739*-0.029-0.3</f>
        <v>-98.89884000000001</v>
      </c>
      <c r="AM6739" s="22">
        <v>0</v>
      </c>
      <c r="AN6739" s="22">
        <v>-52.74</v>
      </c>
      <c r="AO6739" s="22">
        <v>0</v>
      </c>
      <c r="AP6739" s="18">
        <f>SUM(AI6739:AO6739)</f>
        <v>3248.32116</v>
      </c>
    </row>
    <row r="6740" ht="20.35" customHeight="1">
      <c r="A6740" t="s" s="28">
        <v>4877</v>
      </c>
      <c r="B6740" s="15">
        <v>44848</v>
      </c>
      <c r="C6740" s="17">
        <v>1</v>
      </c>
      <c r="D6740" s="16"/>
      <c r="E6740" s="31"/>
      <c r="F6740" s="31"/>
      <c r="G6740" s="16"/>
      <c r="H6740" s="16"/>
      <c r="I6740" s="16"/>
      <c r="J6740" s="16"/>
      <c r="K6740" s="16"/>
      <c r="L6740" s="16"/>
      <c r="M6740" s="16"/>
      <c r="N6740" s="16"/>
      <c r="O6740" s="16"/>
      <c r="P6740" s="16"/>
      <c r="Q6740" s="16"/>
      <c r="R6740" s="16"/>
      <c r="S6740" s="16"/>
      <c r="T6740" s="16"/>
      <c r="U6740" s="16"/>
      <c r="V6740" s="16"/>
      <c r="W6740" s="16"/>
      <c r="X6740" s="16"/>
      <c r="Y6740" s="16"/>
      <c r="Z6740" s="16"/>
      <c r="AA6740" s="16"/>
      <c r="AB6740" s="16"/>
      <c r="AC6740" s="16"/>
      <c r="AD6740" s="16"/>
      <c r="AE6740" s="16"/>
      <c r="AF6740" s="16"/>
      <c r="AG6740" s="16"/>
      <c r="AH6740" s="16"/>
      <c r="AI6740" s="18">
        <v>399.99</v>
      </c>
      <c r="AJ6740" s="22">
        <f>AI6740*-0.029+-0.3</f>
        <v>-11.89971</v>
      </c>
      <c r="AK6740" s="22">
        <v>0</v>
      </c>
      <c r="AL6740" s="22">
        <v>0</v>
      </c>
      <c r="AM6740" s="22">
        <v>0</v>
      </c>
      <c r="AN6740" s="22">
        <v>-14.67</v>
      </c>
      <c r="AO6740" s="22">
        <v>0</v>
      </c>
      <c r="AP6740" s="18">
        <f>SUM(AI6740:AO6740)</f>
        <v>373.42029</v>
      </c>
    </row>
    <row r="6741" ht="20.35" customHeight="1">
      <c r="A6741" t="s" s="28">
        <v>1490</v>
      </c>
      <c r="B6741" s="15">
        <v>44848</v>
      </c>
      <c r="C6741" s="16"/>
      <c r="D6741" s="16"/>
      <c r="E6741" s="31"/>
      <c r="F6741" s="31"/>
      <c r="G6741" s="16"/>
      <c r="H6741" s="16"/>
      <c r="I6741" s="16"/>
      <c r="J6741" s="16"/>
      <c r="K6741" s="16"/>
      <c r="L6741" s="16"/>
      <c r="M6741" s="17">
        <v>5</v>
      </c>
      <c r="N6741" s="16"/>
      <c r="O6741" s="16"/>
      <c r="P6741" s="16"/>
      <c r="Q6741" s="16"/>
      <c r="R6741" s="16"/>
      <c r="S6741" s="16"/>
      <c r="T6741" s="16"/>
      <c r="U6741" s="16"/>
      <c r="V6741" s="16"/>
      <c r="W6741" s="16"/>
      <c r="X6741" s="16"/>
      <c r="Y6741" s="16"/>
      <c r="Z6741" s="16"/>
      <c r="AA6741" s="16"/>
      <c r="AB6741" s="16"/>
      <c r="AC6741" s="16"/>
      <c r="AD6741" s="16"/>
      <c r="AE6741" s="16"/>
      <c r="AF6741" s="16"/>
      <c r="AG6741" s="16"/>
      <c r="AH6741" s="16"/>
      <c r="AI6741" s="18">
        <v>2062.46</v>
      </c>
      <c r="AJ6741" s="22">
        <v>0</v>
      </c>
      <c r="AK6741" s="22">
        <v>0</v>
      </c>
      <c r="AL6741" s="22">
        <v>0</v>
      </c>
      <c r="AM6741" s="22">
        <v>0</v>
      </c>
      <c r="AN6741" s="22">
        <v>0</v>
      </c>
      <c r="AO6741" s="22">
        <v>0</v>
      </c>
      <c r="AP6741" s="18">
        <f>SUM(AI6741:AO6741)</f>
        <v>2062.46</v>
      </c>
    </row>
    <row r="6742" ht="20.35" customHeight="1">
      <c r="A6742" t="s" s="28">
        <v>4878</v>
      </c>
      <c r="B6742" s="15">
        <v>44848</v>
      </c>
      <c r="C6742" s="16"/>
      <c r="D6742" s="16"/>
      <c r="E6742" s="31"/>
      <c r="F6742" s="31"/>
      <c r="G6742" s="16"/>
      <c r="H6742" s="16"/>
      <c r="I6742" s="17">
        <v>4</v>
      </c>
      <c r="J6742" s="16"/>
      <c r="K6742" s="16"/>
      <c r="L6742" s="16"/>
      <c r="M6742" s="16"/>
      <c r="N6742" s="16"/>
      <c r="O6742" s="16"/>
      <c r="P6742" s="16"/>
      <c r="Q6742" s="16"/>
      <c r="R6742" s="16"/>
      <c r="S6742" s="16"/>
      <c r="T6742" s="16"/>
      <c r="U6742" s="16"/>
      <c r="V6742" s="16"/>
      <c r="W6742" s="16"/>
      <c r="X6742" s="16"/>
      <c r="Y6742" s="16"/>
      <c r="Z6742" s="16"/>
      <c r="AA6742" s="16"/>
      <c r="AB6742" s="16"/>
      <c r="AC6742" s="16"/>
      <c r="AD6742" s="16"/>
      <c r="AE6742" s="16"/>
      <c r="AF6742" s="16"/>
      <c r="AG6742" s="16"/>
      <c r="AH6742" s="16"/>
      <c r="AI6742" s="18">
        <v>6019.92</v>
      </c>
      <c r="AJ6742" s="22">
        <f>AI6742*-0.029+-0.3</f>
        <v>-174.87768</v>
      </c>
      <c r="AK6742" s="22">
        <v>0</v>
      </c>
      <c r="AL6742" s="22">
        <v>0</v>
      </c>
      <c r="AM6742" s="22">
        <v>0</v>
      </c>
      <c r="AN6742" s="22">
        <v>-90.17</v>
      </c>
      <c r="AO6742" s="22">
        <v>0</v>
      </c>
      <c r="AP6742" s="18">
        <f>SUM(AI6742:AO6742)</f>
        <v>5754.87232</v>
      </c>
    </row>
    <row r="6743" ht="20.35" customHeight="1">
      <c r="A6743" t="s" s="28">
        <v>3235</v>
      </c>
      <c r="B6743" s="15">
        <v>44848</v>
      </c>
      <c r="C6743" s="16"/>
      <c r="D6743" s="17">
        <v>2</v>
      </c>
      <c r="E6743" s="31"/>
      <c r="F6743" s="31"/>
      <c r="G6743" s="16"/>
      <c r="H6743" s="16"/>
      <c r="I6743" s="16"/>
      <c r="J6743" s="16"/>
      <c r="K6743" s="16"/>
      <c r="L6743" s="16"/>
      <c r="M6743" s="16"/>
      <c r="N6743" s="16"/>
      <c r="O6743" s="16"/>
      <c r="P6743" s="16"/>
      <c r="Q6743" s="16"/>
      <c r="R6743" s="16"/>
      <c r="S6743" s="16"/>
      <c r="T6743" s="16"/>
      <c r="U6743" s="16"/>
      <c r="V6743" s="16"/>
      <c r="W6743" s="16"/>
      <c r="X6743" s="16"/>
      <c r="Y6743" s="16"/>
      <c r="Z6743" s="16"/>
      <c r="AA6743" s="16"/>
      <c r="AB6743" s="16"/>
      <c r="AC6743" s="16"/>
      <c r="AD6743" s="16"/>
      <c r="AE6743" s="16"/>
      <c r="AF6743" s="16"/>
      <c r="AG6743" s="16"/>
      <c r="AH6743" s="16"/>
      <c r="AI6743" s="18">
        <v>580.8</v>
      </c>
      <c r="AJ6743" s="22">
        <v>0</v>
      </c>
      <c r="AK6743" s="22">
        <v>0</v>
      </c>
      <c r="AL6743" s="22">
        <v>0</v>
      </c>
      <c r="AM6743" s="22">
        <v>0</v>
      </c>
      <c r="AN6743" s="22">
        <v>-11.95</v>
      </c>
      <c r="AO6743" s="22">
        <v>0</v>
      </c>
      <c r="AP6743" s="18">
        <f>SUM(AI6743:AO6743)</f>
        <v>568.85</v>
      </c>
    </row>
    <row r="6744" ht="20.35" customHeight="1">
      <c r="A6744" t="s" s="28">
        <v>4879</v>
      </c>
      <c r="B6744" s="15">
        <v>44848</v>
      </c>
      <c r="C6744" s="16"/>
      <c r="D6744" s="16"/>
      <c r="E6744" s="31"/>
      <c r="F6744" s="31"/>
      <c r="G6744" s="16"/>
      <c r="H6744" s="16"/>
      <c r="I6744" s="16"/>
      <c r="J6744" s="16"/>
      <c r="K6744" s="16"/>
      <c r="L6744" s="16"/>
      <c r="M6744" s="16"/>
      <c r="N6744" s="16"/>
      <c r="O6744" s="16"/>
      <c r="P6744" s="16"/>
      <c r="Q6744" s="16"/>
      <c r="R6744" s="16"/>
      <c r="S6744" s="17">
        <v>1</v>
      </c>
      <c r="T6744" s="16"/>
      <c r="U6744" s="16"/>
      <c r="V6744" s="16"/>
      <c r="W6744" s="16"/>
      <c r="X6744" s="16"/>
      <c r="Y6744" s="16"/>
      <c r="Z6744" s="16"/>
      <c r="AA6744" s="16"/>
      <c r="AB6744" s="16"/>
      <c r="AC6744" s="16"/>
      <c r="AD6744" s="16"/>
      <c r="AE6744" s="16"/>
      <c r="AF6744" s="16"/>
      <c r="AG6744" s="16"/>
      <c r="AH6744" s="16"/>
      <c r="AI6744" s="18">
        <v>461.39</v>
      </c>
      <c r="AJ6744" s="22">
        <f>AI6744*-0.029+-0.3</f>
        <v>-13.68031</v>
      </c>
      <c r="AK6744" s="22">
        <v>0</v>
      </c>
      <c r="AL6744" s="22">
        <v>0</v>
      </c>
      <c r="AM6744" s="22">
        <v>0</v>
      </c>
      <c r="AN6744" s="22">
        <v>-11.75</v>
      </c>
      <c r="AO6744" s="22">
        <v>0</v>
      </c>
      <c r="AP6744" s="18">
        <f>SUM(AI6744:AO6744)</f>
        <v>435.95969</v>
      </c>
    </row>
    <row r="6745" ht="20.35" customHeight="1">
      <c r="A6745" t="s" s="28">
        <v>4880</v>
      </c>
      <c r="B6745" s="15">
        <v>44848</v>
      </c>
      <c r="C6745" s="16"/>
      <c r="D6745" s="16"/>
      <c r="E6745" s="31"/>
      <c r="F6745" s="31"/>
      <c r="G6745" s="16"/>
      <c r="H6745" s="16"/>
      <c r="I6745" s="16"/>
      <c r="J6745" s="16"/>
      <c r="K6745" s="16"/>
      <c r="L6745" s="16"/>
      <c r="M6745" s="16"/>
      <c r="N6745" s="16"/>
      <c r="O6745" s="16"/>
      <c r="P6745" s="16"/>
      <c r="Q6745" s="16"/>
      <c r="R6745" s="16"/>
      <c r="S6745" s="16"/>
      <c r="T6745" s="16"/>
      <c r="U6745" s="16"/>
      <c r="V6745" s="16"/>
      <c r="W6745" s="16"/>
      <c r="X6745" s="17">
        <v>1</v>
      </c>
      <c r="Y6745" s="16"/>
      <c r="Z6745" s="16"/>
      <c r="AA6745" s="16"/>
      <c r="AB6745" s="16"/>
      <c r="AC6745" s="16"/>
      <c r="AD6745" s="16"/>
      <c r="AE6745" s="16"/>
      <c r="AF6745" s="16"/>
      <c r="AG6745" s="16"/>
      <c r="AH6745" s="16"/>
      <c r="AI6745" s="18">
        <v>172.37</v>
      </c>
      <c r="AJ6745" s="22">
        <v>0</v>
      </c>
      <c r="AK6745" s="22">
        <v>0</v>
      </c>
      <c r="AL6745" s="22">
        <f>AI6745*-0.029-0.3</f>
        <v>-5.29873</v>
      </c>
      <c r="AM6745" s="22">
        <v>0</v>
      </c>
      <c r="AN6745" s="22">
        <v>-57.02</v>
      </c>
      <c r="AO6745" s="22">
        <v>0</v>
      </c>
      <c r="AP6745" s="18">
        <f>SUM(AI6745:AO6745)</f>
        <v>110.05127</v>
      </c>
    </row>
    <row r="6746" ht="20.35" customHeight="1">
      <c r="A6746" t="s" s="28">
        <v>4881</v>
      </c>
      <c r="B6746" s="15">
        <v>44851</v>
      </c>
      <c r="C6746" s="17">
        <v>1</v>
      </c>
      <c r="D6746" s="16"/>
      <c r="E6746" s="31"/>
      <c r="F6746" s="31"/>
      <c r="G6746" s="16"/>
      <c r="H6746" s="16"/>
      <c r="I6746" s="16"/>
      <c r="J6746" s="16"/>
      <c r="K6746" s="16"/>
      <c r="L6746" s="16"/>
      <c r="M6746" s="16"/>
      <c r="N6746" s="16"/>
      <c r="O6746" s="16"/>
      <c r="P6746" s="16"/>
      <c r="Q6746" s="16"/>
      <c r="R6746" s="16"/>
      <c r="S6746" s="16"/>
      <c r="T6746" s="16"/>
      <c r="U6746" s="16"/>
      <c r="V6746" s="16"/>
      <c r="W6746" s="16"/>
      <c r="X6746" s="16"/>
      <c r="Y6746" s="16"/>
      <c r="Z6746" s="16"/>
      <c r="AA6746" s="16"/>
      <c r="AB6746" s="16"/>
      <c r="AC6746" s="16"/>
      <c r="AD6746" s="16"/>
      <c r="AE6746" s="16"/>
      <c r="AF6746" s="16"/>
      <c r="AG6746" s="16"/>
      <c r="AH6746" s="16"/>
      <c r="AI6746" s="18">
        <v>349.99</v>
      </c>
      <c r="AJ6746" s="22">
        <v>0</v>
      </c>
      <c r="AK6746" s="22">
        <f>AI6746*-0.029+-0.3</f>
        <v>-10.44971</v>
      </c>
      <c r="AL6746" s="22">
        <v>0</v>
      </c>
      <c r="AM6746" s="22">
        <v>0</v>
      </c>
      <c r="AN6746" s="22">
        <v>-17.88</v>
      </c>
      <c r="AO6746" s="22">
        <v>0</v>
      </c>
      <c r="AP6746" s="18">
        <f>SUM(AI6746:AO6746)</f>
        <v>321.66029</v>
      </c>
    </row>
    <row r="6747" ht="20.35" customHeight="1">
      <c r="A6747" t="s" s="28">
        <v>4882</v>
      </c>
      <c r="B6747" s="15">
        <v>44851</v>
      </c>
      <c r="C6747" s="16"/>
      <c r="D6747" s="16"/>
      <c r="E6747" s="31"/>
      <c r="F6747" s="31"/>
      <c r="G6747" s="16"/>
      <c r="H6747" s="16"/>
      <c r="I6747" s="16"/>
      <c r="J6747" s="16"/>
      <c r="K6747" s="16"/>
      <c r="L6747" s="16"/>
      <c r="M6747" s="16"/>
      <c r="N6747" s="16"/>
      <c r="O6747" s="16"/>
      <c r="P6747" s="16"/>
      <c r="Q6747" s="16"/>
      <c r="R6747" s="16"/>
      <c r="S6747" s="16"/>
      <c r="T6747" s="16"/>
      <c r="U6747" s="16"/>
      <c r="V6747" s="16"/>
      <c r="W6747" s="16"/>
      <c r="X6747" s="16"/>
      <c r="Y6747" s="16"/>
      <c r="Z6747" s="17">
        <v>1</v>
      </c>
      <c r="AA6747" s="17">
        <v>1</v>
      </c>
      <c r="AB6747" s="16"/>
      <c r="AC6747" s="16"/>
      <c r="AD6747" s="16"/>
      <c r="AE6747" s="16"/>
      <c r="AF6747" s="16"/>
      <c r="AG6747" s="16"/>
      <c r="AH6747" s="16"/>
      <c r="AI6747" s="18">
        <v>109.98</v>
      </c>
      <c r="AJ6747" s="22">
        <v>0</v>
      </c>
      <c r="AK6747" s="22">
        <v>0</v>
      </c>
      <c r="AL6747" s="22">
        <f>AI6747*-0.029-0.3</f>
        <v>-3.48942</v>
      </c>
      <c r="AM6747" s="22">
        <v>0</v>
      </c>
      <c r="AN6747" s="22">
        <v>-11.75</v>
      </c>
      <c r="AO6747" s="22">
        <v>0</v>
      </c>
      <c r="AP6747" s="18">
        <f>SUM(AI6747:AO6747)</f>
        <v>94.74057999999999</v>
      </c>
    </row>
    <row r="6748" ht="20.35" customHeight="1">
      <c r="A6748" t="s" s="28">
        <v>4671</v>
      </c>
      <c r="B6748" s="15">
        <v>44851</v>
      </c>
      <c r="C6748" s="17">
        <v>1</v>
      </c>
      <c r="D6748" s="16"/>
      <c r="E6748" s="31"/>
      <c r="F6748" s="31"/>
      <c r="G6748" s="16"/>
      <c r="H6748" s="16"/>
      <c r="I6748" s="16"/>
      <c r="J6748" s="16"/>
      <c r="K6748" s="16"/>
      <c r="L6748" s="16"/>
      <c r="M6748" s="16"/>
      <c r="N6748" s="16"/>
      <c r="O6748" s="16"/>
      <c r="P6748" s="16"/>
      <c r="Q6748" s="16"/>
      <c r="R6748" s="16"/>
      <c r="S6748" s="16"/>
      <c r="T6748" s="16"/>
      <c r="U6748" s="16"/>
      <c r="V6748" s="16"/>
      <c r="W6748" s="16"/>
      <c r="X6748" s="16"/>
      <c r="Y6748" s="16"/>
      <c r="Z6748" s="16"/>
      <c r="AA6748" s="16"/>
      <c r="AB6748" s="16"/>
      <c r="AC6748" s="16"/>
      <c r="AD6748" s="16"/>
      <c r="AE6748" s="16"/>
      <c r="AF6748" s="16"/>
      <c r="AG6748" s="16"/>
      <c r="AH6748" s="16"/>
      <c r="AI6748" s="18">
        <v>399.99</v>
      </c>
      <c r="AJ6748" s="22">
        <v>0</v>
      </c>
      <c r="AK6748" s="22">
        <v>0</v>
      </c>
      <c r="AL6748" s="22">
        <v>0</v>
      </c>
      <c r="AM6748" s="22">
        <f>AI6748*-0.0599</f>
        <v>-23.959401</v>
      </c>
      <c r="AN6748" s="22">
        <v>-17.88</v>
      </c>
      <c r="AO6748" s="22">
        <v>0</v>
      </c>
      <c r="AP6748" s="18">
        <f>SUM(AI6748:AO6748)</f>
        <v>358.150599</v>
      </c>
    </row>
    <row r="6749" ht="20.35" customHeight="1">
      <c r="A6749" t="s" s="28">
        <v>4782</v>
      </c>
      <c r="B6749" s="15">
        <v>44851</v>
      </c>
      <c r="C6749" s="16"/>
      <c r="D6749" s="16"/>
      <c r="E6749" s="31"/>
      <c r="F6749" s="31"/>
      <c r="G6749" s="16"/>
      <c r="H6749" s="16"/>
      <c r="I6749" s="16"/>
      <c r="J6749" s="16"/>
      <c r="K6749" s="16"/>
      <c r="L6749" s="16"/>
      <c r="M6749" s="16"/>
      <c r="N6749" s="16"/>
      <c r="O6749" s="16"/>
      <c r="P6749" s="16"/>
      <c r="Q6749" s="16"/>
      <c r="R6749" s="16"/>
      <c r="S6749" s="16"/>
      <c r="T6749" s="16"/>
      <c r="U6749" s="16"/>
      <c r="V6749" s="16"/>
      <c r="W6749" s="16"/>
      <c r="X6749" s="17">
        <v>1</v>
      </c>
      <c r="Y6749" s="16"/>
      <c r="Z6749" s="16"/>
      <c r="AA6749" s="16"/>
      <c r="AB6749" s="16"/>
      <c r="AC6749" s="16"/>
      <c r="AD6749" s="16"/>
      <c r="AE6749" s="16"/>
      <c r="AF6749" s="16"/>
      <c r="AG6749" s="16"/>
      <c r="AH6749" s="16"/>
      <c r="AI6749" s="18">
        <v>136.59</v>
      </c>
      <c r="AJ6749" s="22">
        <v>0</v>
      </c>
      <c r="AK6749" s="22">
        <v>0</v>
      </c>
      <c r="AL6749" s="22">
        <f>AI6749*-0.029-0.3</f>
        <v>-4.26111</v>
      </c>
      <c r="AM6749" s="22">
        <v>0</v>
      </c>
      <c r="AN6749" s="22">
        <v>-11.75</v>
      </c>
      <c r="AO6749" s="22">
        <v>0</v>
      </c>
      <c r="AP6749" s="18">
        <f>SUM(AI6749:AO6749)</f>
        <v>120.57889</v>
      </c>
    </row>
    <row r="6750" ht="20.35" customHeight="1">
      <c r="A6750" t="s" s="28">
        <v>4739</v>
      </c>
      <c r="B6750" s="15">
        <v>44851</v>
      </c>
      <c r="C6750" s="16"/>
      <c r="D6750" s="16"/>
      <c r="E6750" s="31"/>
      <c r="F6750" s="31"/>
      <c r="G6750" s="16"/>
      <c r="H6750" s="16"/>
      <c r="I6750" s="16"/>
      <c r="J6750" s="16"/>
      <c r="K6750" s="16"/>
      <c r="L6750" s="16"/>
      <c r="M6750" s="16"/>
      <c r="N6750" s="16"/>
      <c r="O6750" s="16"/>
      <c r="P6750" s="16"/>
      <c r="Q6750" s="16"/>
      <c r="R6750" s="16"/>
      <c r="S6750" s="16"/>
      <c r="T6750" s="16"/>
      <c r="U6750" s="16"/>
      <c r="V6750" s="16"/>
      <c r="W6750" s="16"/>
      <c r="X6750" s="16"/>
      <c r="Y6750" s="16"/>
      <c r="Z6750" s="17">
        <v>1</v>
      </c>
      <c r="AA6750" s="16"/>
      <c r="AB6750" s="16"/>
      <c r="AC6750" s="16"/>
      <c r="AD6750" s="16"/>
      <c r="AE6750" s="16"/>
      <c r="AF6750" s="16"/>
      <c r="AG6750" s="16"/>
      <c r="AH6750" s="16"/>
      <c r="AI6750" s="18">
        <v>69.98</v>
      </c>
      <c r="AJ6750" s="22">
        <f>AI6750*-0.029+-0.3</f>
        <v>-2.32942</v>
      </c>
      <c r="AK6750" s="22">
        <v>0</v>
      </c>
      <c r="AL6750" s="22">
        <v>0</v>
      </c>
      <c r="AM6750" s="22">
        <v>0</v>
      </c>
      <c r="AN6750" s="22">
        <v>-11.75</v>
      </c>
      <c r="AO6750" s="22">
        <v>0</v>
      </c>
      <c r="AP6750" s="18">
        <f>SUM(AI6750:AO6750)</f>
        <v>55.90058</v>
      </c>
    </row>
    <row r="6751" ht="20.35" customHeight="1">
      <c r="A6751" t="s" s="28">
        <v>4883</v>
      </c>
      <c r="B6751" s="15">
        <v>44851</v>
      </c>
      <c r="C6751" s="17">
        <v>1</v>
      </c>
      <c r="D6751" s="16"/>
      <c r="E6751" s="59">
        <v>1</v>
      </c>
      <c r="F6751" s="31"/>
      <c r="G6751" s="16"/>
      <c r="H6751" s="16"/>
      <c r="I6751" s="16"/>
      <c r="J6751" s="16"/>
      <c r="K6751" s="16"/>
      <c r="L6751" s="16"/>
      <c r="M6751" s="16"/>
      <c r="N6751" s="16"/>
      <c r="O6751" s="16"/>
      <c r="P6751" s="16"/>
      <c r="Q6751" s="16"/>
      <c r="R6751" s="16"/>
      <c r="S6751" s="16"/>
      <c r="T6751" s="16"/>
      <c r="U6751" s="16"/>
      <c r="V6751" s="16"/>
      <c r="W6751" s="16"/>
      <c r="X6751" s="16"/>
      <c r="Y6751" s="16"/>
      <c r="Z6751" s="16"/>
      <c r="AA6751" s="16"/>
      <c r="AB6751" s="16"/>
      <c r="AC6751" s="16"/>
      <c r="AD6751" s="16"/>
      <c r="AE6751" s="16"/>
      <c r="AF6751" s="16"/>
      <c r="AG6751" s="16"/>
      <c r="AH6751" s="16"/>
      <c r="AI6751" s="18">
        <v>654.1799999999999</v>
      </c>
      <c r="AJ6751" s="22">
        <f>AI6751*-0.029+-0.3</f>
        <v>-19.27122</v>
      </c>
      <c r="AK6751" s="22">
        <v>0</v>
      </c>
      <c r="AL6751" s="22">
        <v>0</v>
      </c>
      <c r="AM6751" s="22">
        <v>0</v>
      </c>
      <c r="AN6751" s="22">
        <v>-16.06</v>
      </c>
      <c r="AO6751" s="22">
        <v>-54.19</v>
      </c>
      <c r="AP6751" s="18">
        <f>SUM(AI6751:AO6751)</f>
        <v>564.65878</v>
      </c>
    </row>
    <row r="6752" ht="20.35" customHeight="1">
      <c r="A6752" t="s" s="28">
        <v>4884</v>
      </c>
      <c r="B6752" s="15">
        <v>44851</v>
      </c>
      <c r="C6752" s="16"/>
      <c r="D6752" s="16"/>
      <c r="E6752" s="31"/>
      <c r="F6752" s="31"/>
      <c r="G6752" s="16"/>
      <c r="H6752" s="16"/>
      <c r="I6752" s="16"/>
      <c r="J6752" s="16"/>
      <c r="K6752" s="16"/>
      <c r="L6752" s="17">
        <v>4</v>
      </c>
      <c r="M6752" s="16"/>
      <c r="N6752" s="16"/>
      <c r="O6752" s="16"/>
      <c r="P6752" s="16"/>
      <c r="Q6752" s="16"/>
      <c r="R6752" s="16"/>
      <c r="S6752" s="16"/>
      <c r="T6752" s="16"/>
      <c r="U6752" s="16"/>
      <c r="V6752" s="16"/>
      <c r="W6752" s="16"/>
      <c r="X6752" s="16"/>
      <c r="Y6752" s="16"/>
      <c r="Z6752" s="16"/>
      <c r="AA6752" s="16"/>
      <c r="AB6752" s="16"/>
      <c r="AC6752" s="16"/>
      <c r="AD6752" s="16"/>
      <c r="AE6752" s="16"/>
      <c r="AF6752" s="16"/>
      <c r="AG6752" s="16"/>
      <c r="AH6752" s="16"/>
      <c r="AI6752" s="18">
        <v>3399.96</v>
      </c>
      <c r="AJ6752" s="22">
        <v>0</v>
      </c>
      <c r="AK6752" s="22">
        <v>0</v>
      </c>
      <c r="AL6752" s="22">
        <f>AI6752*-0.029-0.3</f>
        <v>-98.89884000000001</v>
      </c>
      <c r="AM6752" s="22">
        <v>0</v>
      </c>
      <c r="AN6752" s="22">
        <v>-37.18</v>
      </c>
      <c r="AO6752" s="22">
        <v>0</v>
      </c>
      <c r="AP6752" s="18">
        <f>SUM(AI6752:AO6752)</f>
        <v>3263.88116</v>
      </c>
    </row>
    <row r="6753" ht="20.35" customHeight="1">
      <c r="A6753" t="s" s="28">
        <v>4856</v>
      </c>
      <c r="B6753" s="15">
        <v>44851</v>
      </c>
      <c r="C6753" s="16"/>
      <c r="D6753" s="16"/>
      <c r="E6753" s="31"/>
      <c r="F6753" s="31"/>
      <c r="G6753" s="16"/>
      <c r="H6753" s="16"/>
      <c r="I6753" s="16"/>
      <c r="J6753" s="16"/>
      <c r="K6753" s="16"/>
      <c r="L6753" s="16"/>
      <c r="M6753" s="16"/>
      <c r="N6753" s="16"/>
      <c r="O6753" s="16"/>
      <c r="P6753" s="16"/>
      <c r="Q6753" s="16"/>
      <c r="R6753" s="16"/>
      <c r="S6753" s="16"/>
      <c r="T6753" s="16"/>
      <c r="U6753" s="16"/>
      <c r="V6753" s="16"/>
      <c r="W6753" s="16"/>
      <c r="X6753" s="17">
        <v>1</v>
      </c>
      <c r="Y6753" s="16"/>
      <c r="Z6753" s="16"/>
      <c r="AA6753" s="16"/>
      <c r="AB6753" s="16"/>
      <c r="AC6753" s="16"/>
      <c r="AD6753" s="16"/>
      <c r="AE6753" s="16"/>
      <c r="AF6753" s="16"/>
      <c r="AG6753" s="16"/>
      <c r="AH6753" s="16"/>
      <c r="AI6753" s="18">
        <v>60.42</v>
      </c>
      <c r="AJ6753" s="22">
        <v>-9.52</v>
      </c>
      <c r="AK6753" s="22">
        <v>0</v>
      </c>
      <c r="AL6753" s="22">
        <v>0</v>
      </c>
      <c r="AM6753" s="22">
        <v>0</v>
      </c>
      <c r="AN6753" s="22">
        <v>-11.75</v>
      </c>
      <c r="AO6753" s="22">
        <v>0</v>
      </c>
      <c r="AP6753" s="18">
        <f>SUM(AI6753:AO6753)</f>
        <v>39.15</v>
      </c>
    </row>
    <row r="6754" ht="20.35" customHeight="1">
      <c r="A6754" t="s" s="28">
        <v>4885</v>
      </c>
      <c r="B6754" s="15">
        <v>44851</v>
      </c>
      <c r="C6754" s="16"/>
      <c r="D6754" s="16"/>
      <c r="E6754" s="31"/>
      <c r="F6754" s="31"/>
      <c r="G6754" s="16"/>
      <c r="H6754" s="16"/>
      <c r="I6754" s="16"/>
      <c r="J6754" s="16"/>
      <c r="K6754" s="16"/>
      <c r="L6754" s="16"/>
      <c r="M6754" s="16"/>
      <c r="N6754" s="16"/>
      <c r="O6754" s="16"/>
      <c r="P6754" s="16"/>
      <c r="Q6754" s="16"/>
      <c r="R6754" s="16"/>
      <c r="S6754" s="16"/>
      <c r="T6754" s="16"/>
      <c r="U6754" s="16"/>
      <c r="V6754" s="16"/>
      <c r="W6754" s="16"/>
      <c r="X6754" s="17">
        <v>1</v>
      </c>
      <c r="Y6754" s="16"/>
      <c r="Z6754" s="16"/>
      <c r="AA6754" s="17">
        <v>1</v>
      </c>
      <c r="AB6754" s="16"/>
      <c r="AC6754" s="16"/>
      <c r="AD6754" s="16"/>
      <c r="AE6754" s="16"/>
      <c r="AF6754" s="16"/>
      <c r="AG6754" s="16"/>
      <c r="AH6754" s="16"/>
      <c r="AI6754" s="18">
        <v>209.98</v>
      </c>
      <c r="AJ6754" s="22">
        <v>0</v>
      </c>
      <c r="AK6754" s="22">
        <f>AI6754*-0.029+-0.3</f>
        <v>-6.38942</v>
      </c>
      <c r="AL6754" s="22">
        <v>0</v>
      </c>
      <c r="AM6754" s="22">
        <v>0</v>
      </c>
      <c r="AN6754" s="22">
        <v>-11.75</v>
      </c>
      <c r="AO6754" s="22">
        <v>0</v>
      </c>
      <c r="AP6754" s="18">
        <f>SUM(AI6754:AO6754)</f>
        <v>191.84058</v>
      </c>
    </row>
    <row r="6755" ht="20.35" customHeight="1">
      <c r="A6755" t="s" s="28">
        <v>4663</v>
      </c>
      <c r="B6755" s="15">
        <v>44851</v>
      </c>
      <c r="C6755" s="16"/>
      <c r="D6755" s="16"/>
      <c r="E6755" s="31"/>
      <c r="F6755" s="31"/>
      <c r="G6755" s="16"/>
      <c r="H6755" s="16"/>
      <c r="I6755" s="16"/>
      <c r="J6755" s="16"/>
      <c r="K6755" s="16"/>
      <c r="L6755" s="16"/>
      <c r="M6755" s="16"/>
      <c r="N6755" s="16"/>
      <c r="O6755" s="16"/>
      <c r="P6755" s="16"/>
      <c r="Q6755" s="16"/>
      <c r="R6755" s="16"/>
      <c r="S6755" s="16"/>
      <c r="T6755" s="16"/>
      <c r="U6755" s="16"/>
      <c r="V6755" s="16"/>
      <c r="W6755" s="16"/>
      <c r="X6755" s="16"/>
      <c r="Y6755" s="16"/>
      <c r="Z6755" s="16"/>
      <c r="AA6755" s="16"/>
      <c r="AB6755" s="16"/>
      <c r="AC6755" s="16"/>
      <c r="AD6755" s="16"/>
      <c r="AE6755" s="16"/>
      <c r="AF6755" s="16"/>
      <c r="AG6755" s="16"/>
      <c r="AH6755" s="16"/>
      <c r="AI6755" s="18">
        <v>69.97</v>
      </c>
      <c r="AJ6755" s="22">
        <f>AI6755*-0.029+-0.3</f>
        <v>-2.32913</v>
      </c>
      <c r="AK6755" s="22">
        <v>0</v>
      </c>
      <c r="AL6755" s="22">
        <v>0</v>
      </c>
      <c r="AM6755" s="22">
        <v>0</v>
      </c>
      <c r="AN6755" s="22">
        <v>0</v>
      </c>
      <c r="AO6755" s="22">
        <v>0</v>
      </c>
      <c r="AP6755" s="18">
        <f>SUM(AI6755:AO6755)</f>
        <v>67.64087000000001</v>
      </c>
    </row>
    <row r="6756" ht="20.35" customHeight="1">
      <c r="A6756" t="s" s="28">
        <v>4663</v>
      </c>
      <c r="B6756" s="15">
        <v>44851</v>
      </c>
      <c r="C6756" s="16"/>
      <c r="D6756" s="16"/>
      <c r="E6756" s="31"/>
      <c r="F6756" s="31"/>
      <c r="G6756" s="16"/>
      <c r="H6756" s="16"/>
      <c r="I6756" s="16"/>
      <c r="J6756" s="16"/>
      <c r="K6756" s="16"/>
      <c r="L6756" s="17">
        <v>1</v>
      </c>
      <c r="M6756" s="16"/>
      <c r="N6756" s="16"/>
      <c r="O6756" s="16"/>
      <c r="P6756" s="16"/>
      <c r="Q6756" s="16"/>
      <c r="R6756" s="16"/>
      <c r="S6756" s="16"/>
      <c r="T6756" s="16"/>
      <c r="U6756" s="16"/>
      <c r="V6756" s="16"/>
      <c r="W6756" s="16"/>
      <c r="X6756" s="16"/>
      <c r="Y6756" s="16"/>
      <c r="Z6756" s="16"/>
      <c r="AA6756" s="16"/>
      <c r="AB6756" s="16"/>
      <c r="AC6756" s="16"/>
      <c r="AD6756" s="16"/>
      <c r="AE6756" s="16"/>
      <c r="AF6756" s="16"/>
      <c r="AG6756" s="16"/>
      <c r="AH6756" s="16"/>
      <c r="AI6756" s="18">
        <v>1087</v>
      </c>
      <c r="AJ6756" s="22">
        <f>AI6756*-0.029+-0.3</f>
        <v>-31.823</v>
      </c>
      <c r="AK6756" s="22">
        <v>0</v>
      </c>
      <c r="AL6756" s="22">
        <v>0</v>
      </c>
      <c r="AM6756" s="22">
        <v>0</v>
      </c>
      <c r="AN6756" s="22">
        <v>-28.3</v>
      </c>
      <c r="AO6756" s="22">
        <v>0</v>
      </c>
      <c r="AP6756" s="18">
        <f>SUM(AI6756:AO6756)</f>
        <v>1026.877</v>
      </c>
    </row>
    <row r="6757" ht="20.35" customHeight="1">
      <c r="A6757" t="s" s="28">
        <v>4886</v>
      </c>
      <c r="B6757" s="15">
        <v>44851</v>
      </c>
      <c r="C6757" s="16"/>
      <c r="D6757" s="16"/>
      <c r="E6757" s="31"/>
      <c r="F6757" s="31"/>
      <c r="G6757" s="16"/>
      <c r="H6757" s="16"/>
      <c r="I6757" s="16"/>
      <c r="J6757" s="16"/>
      <c r="K6757" s="16"/>
      <c r="L6757" s="16"/>
      <c r="M6757" s="16"/>
      <c r="N6757" s="16"/>
      <c r="O6757" s="16"/>
      <c r="P6757" s="16"/>
      <c r="Q6757" s="16"/>
      <c r="R6757" s="16"/>
      <c r="S6757" s="17">
        <v>1</v>
      </c>
      <c r="T6757" s="16"/>
      <c r="U6757" s="16"/>
      <c r="V6757" s="16"/>
      <c r="W6757" s="16"/>
      <c r="X6757" s="16"/>
      <c r="Y6757" s="16"/>
      <c r="Z6757" s="16"/>
      <c r="AA6757" s="16"/>
      <c r="AB6757" s="16"/>
      <c r="AC6757" s="16"/>
      <c r="AD6757" s="16"/>
      <c r="AE6757" s="16"/>
      <c r="AF6757" s="16"/>
      <c r="AG6757" s="16"/>
      <c r="AH6757" s="16"/>
      <c r="AI6757" s="18">
        <v>529.98</v>
      </c>
      <c r="AJ6757" s="22">
        <f>AI6757*-0.029+-0.3</f>
        <v>-15.66942</v>
      </c>
      <c r="AK6757" s="22">
        <v>0</v>
      </c>
      <c r="AL6757" s="22">
        <v>0</v>
      </c>
      <c r="AM6757" s="22">
        <v>0</v>
      </c>
      <c r="AN6757" s="22">
        <v>-42.29</v>
      </c>
      <c r="AO6757" s="22">
        <v>0</v>
      </c>
      <c r="AP6757" s="18">
        <f>SUM(AI6757:AO6757)</f>
        <v>472.02058</v>
      </c>
    </row>
    <row r="6758" ht="20.35" customHeight="1">
      <c r="A6758" t="s" s="28">
        <v>2030</v>
      </c>
      <c r="B6758" s="15">
        <v>44851</v>
      </c>
      <c r="C6758" s="16"/>
      <c r="D6758" s="16"/>
      <c r="E6758" s="31"/>
      <c r="F6758" s="31"/>
      <c r="G6758" s="16"/>
      <c r="H6758" s="16"/>
      <c r="I6758" s="17">
        <v>1</v>
      </c>
      <c r="J6758" s="16"/>
      <c r="K6758" s="16"/>
      <c r="L6758" s="16"/>
      <c r="M6758" s="16"/>
      <c r="N6758" s="16"/>
      <c r="O6758" s="16"/>
      <c r="P6758" s="16"/>
      <c r="Q6758" s="16"/>
      <c r="R6758" s="16"/>
      <c r="S6758" s="16"/>
      <c r="T6758" s="16"/>
      <c r="U6758" s="16"/>
      <c r="V6758" s="16"/>
      <c r="W6758" s="16"/>
      <c r="X6758" s="16"/>
      <c r="Y6758" s="16"/>
      <c r="Z6758" s="16"/>
      <c r="AA6758" s="16"/>
      <c r="AB6758" s="16"/>
      <c r="AC6758" s="16"/>
      <c r="AD6758" s="16"/>
      <c r="AE6758" s="16"/>
      <c r="AF6758" s="16"/>
      <c r="AG6758" s="16"/>
      <c r="AH6758" s="16"/>
      <c r="AI6758" s="18">
        <v>1224.99</v>
      </c>
      <c r="AJ6758" s="22">
        <f>AI6758*-0.029+-0.3</f>
        <v>-35.82471</v>
      </c>
      <c r="AK6758" s="22">
        <v>0</v>
      </c>
      <c r="AL6758" s="22">
        <v>0</v>
      </c>
      <c r="AM6758" s="22">
        <v>0</v>
      </c>
      <c r="AN6758" s="22">
        <v>-13.49</v>
      </c>
      <c r="AO6758" s="22">
        <v>0</v>
      </c>
      <c r="AP6758" s="18">
        <f>SUM(AI6758:AO6758)</f>
        <v>1175.67529</v>
      </c>
    </row>
    <row r="6759" ht="20.35" customHeight="1">
      <c r="A6759" t="s" s="28">
        <v>2011</v>
      </c>
      <c r="B6759" s="15">
        <v>44851</v>
      </c>
      <c r="C6759" s="16"/>
      <c r="D6759" s="16"/>
      <c r="E6759" s="31"/>
      <c r="F6759" s="31"/>
      <c r="G6759" s="16"/>
      <c r="H6759" s="16"/>
      <c r="I6759" s="16"/>
      <c r="J6759" s="16"/>
      <c r="K6759" s="16"/>
      <c r="L6759" s="16"/>
      <c r="M6759" s="16"/>
      <c r="N6759" s="16"/>
      <c r="O6759" s="16"/>
      <c r="P6759" s="16"/>
      <c r="Q6759" s="16"/>
      <c r="R6759" s="16"/>
      <c r="S6759" s="16"/>
      <c r="T6759" s="16"/>
      <c r="U6759" s="16"/>
      <c r="V6759" s="16"/>
      <c r="W6759" s="16"/>
      <c r="X6759" s="17">
        <v>6</v>
      </c>
      <c r="Y6759" s="16"/>
      <c r="Z6759" s="16"/>
      <c r="AA6759" s="16"/>
      <c r="AB6759" s="16"/>
      <c r="AC6759" s="16"/>
      <c r="AD6759" s="16"/>
      <c r="AE6759" s="16"/>
      <c r="AF6759" s="16"/>
      <c r="AG6759" s="16"/>
      <c r="AH6759" s="16"/>
      <c r="AI6759" s="18">
        <v>568.25</v>
      </c>
      <c r="AJ6759" s="22">
        <f>AI6759*-0.029+-0.3</f>
        <v>-16.77925</v>
      </c>
      <c r="AK6759" s="22">
        <v>0</v>
      </c>
      <c r="AL6759" s="22">
        <v>0</v>
      </c>
      <c r="AM6759" s="22">
        <v>0</v>
      </c>
      <c r="AN6759" s="22">
        <v>-11.75</v>
      </c>
      <c r="AO6759" s="22">
        <v>0</v>
      </c>
      <c r="AP6759" s="18">
        <f>SUM(AI6759:AO6759)</f>
        <v>539.72075</v>
      </c>
    </row>
    <row r="6760" ht="20.35" customHeight="1">
      <c r="A6760" t="s" s="28">
        <v>2080</v>
      </c>
      <c r="B6760" s="15">
        <v>44851</v>
      </c>
      <c r="C6760" s="16"/>
      <c r="D6760" s="16"/>
      <c r="E6760" s="31"/>
      <c r="F6760" s="31"/>
      <c r="G6760" s="16"/>
      <c r="H6760" s="16"/>
      <c r="I6760" s="16"/>
      <c r="J6760" s="16"/>
      <c r="K6760" s="16"/>
      <c r="L6760" s="16"/>
      <c r="M6760" s="16"/>
      <c r="N6760" s="16"/>
      <c r="O6760" s="16"/>
      <c r="P6760" s="16"/>
      <c r="Q6760" s="16"/>
      <c r="R6760" s="16"/>
      <c r="S6760" s="17">
        <v>6</v>
      </c>
      <c r="T6760" s="16"/>
      <c r="U6760" s="16"/>
      <c r="V6760" s="16"/>
      <c r="W6760" s="16"/>
      <c r="X6760" s="16"/>
      <c r="Y6760" s="16"/>
      <c r="Z6760" s="16"/>
      <c r="AA6760" s="16"/>
      <c r="AB6760" s="16"/>
      <c r="AC6760" s="16"/>
      <c r="AD6760" s="16"/>
      <c r="AE6760" s="16"/>
      <c r="AF6760" s="16"/>
      <c r="AG6760" s="16"/>
      <c r="AH6760" s="16"/>
      <c r="AI6760" s="18">
        <v>1867.45</v>
      </c>
      <c r="AJ6760" s="22">
        <v>0</v>
      </c>
      <c r="AK6760" s="22">
        <v>0</v>
      </c>
      <c r="AL6760" s="22">
        <v>0</v>
      </c>
      <c r="AM6760" s="22">
        <v>0</v>
      </c>
      <c r="AN6760" s="22">
        <v>0</v>
      </c>
      <c r="AO6760" s="22">
        <v>0</v>
      </c>
      <c r="AP6760" s="18">
        <f>SUM(AI6760:AO6760)</f>
        <v>1867.45</v>
      </c>
    </row>
    <row r="6761" ht="20.35" customHeight="1">
      <c r="A6761" t="s" s="28">
        <v>3281</v>
      </c>
      <c r="B6761" s="15">
        <v>44851</v>
      </c>
      <c r="C6761" s="16"/>
      <c r="D6761" s="16"/>
      <c r="E6761" s="31"/>
      <c r="F6761" s="31"/>
      <c r="G6761" s="16"/>
      <c r="H6761" s="16"/>
      <c r="I6761" s="16"/>
      <c r="J6761" s="16"/>
      <c r="K6761" s="16"/>
      <c r="L6761" s="16"/>
      <c r="M6761" s="16"/>
      <c r="N6761" s="16"/>
      <c r="O6761" s="16"/>
      <c r="P6761" s="16"/>
      <c r="Q6761" s="16"/>
      <c r="R6761" s="16"/>
      <c r="S6761" s="17">
        <v>1</v>
      </c>
      <c r="T6761" s="16"/>
      <c r="U6761" s="16"/>
      <c r="V6761" s="16"/>
      <c r="W6761" s="16"/>
      <c r="X6761" s="16"/>
      <c r="Y6761" s="16"/>
      <c r="Z6761" s="16"/>
      <c r="AA6761" s="16"/>
      <c r="AB6761" s="16"/>
      <c r="AC6761" s="16"/>
      <c r="AD6761" s="16"/>
      <c r="AE6761" s="16"/>
      <c r="AF6761" s="16"/>
      <c r="AG6761" s="16"/>
      <c r="AH6761" s="16"/>
      <c r="AI6761" s="18">
        <v>488.46</v>
      </c>
      <c r="AJ6761" s="22">
        <v>0</v>
      </c>
      <c r="AK6761" s="22">
        <v>0</v>
      </c>
      <c r="AL6761" s="22">
        <f>AI6761*-0.029-0.3</f>
        <v>-14.46534</v>
      </c>
      <c r="AM6761" s="22">
        <v>0</v>
      </c>
      <c r="AN6761" s="22">
        <v>-11.75</v>
      </c>
      <c r="AO6761" s="22">
        <v>0</v>
      </c>
      <c r="AP6761" s="18">
        <f>SUM(AI6761:AO6761)</f>
        <v>462.24466</v>
      </c>
    </row>
    <row r="6762" ht="20.35" customHeight="1">
      <c r="A6762" t="s" s="28">
        <v>4820</v>
      </c>
      <c r="B6762" s="15">
        <v>44851</v>
      </c>
      <c r="C6762" s="16"/>
      <c r="D6762" s="16"/>
      <c r="E6762" s="31"/>
      <c r="F6762" s="31"/>
      <c r="G6762" s="16"/>
      <c r="H6762" s="16"/>
      <c r="I6762" s="16"/>
      <c r="J6762" s="16"/>
      <c r="K6762" s="16"/>
      <c r="L6762" s="16"/>
      <c r="M6762" s="16"/>
      <c r="N6762" s="16"/>
      <c r="O6762" s="16"/>
      <c r="P6762" s="16"/>
      <c r="Q6762" s="16"/>
      <c r="R6762" s="16"/>
      <c r="S6762" s="16"/>
      <c r="T6762" s="16"/>
      <c r="U6762" s="16"/>
      <c r="V6762" s="16"/>
      <c r="W6762" s="16"/>
      <c r="X6762" s="16"/>
      <c r="Y6762" s="16"/>
      <c r="Z6762" s="16"/>
      <c r="AA6762" s="16"/>
      <c r="AB6762" s="16"/>
      <c r="AC6762" s="16"/>
      <c r="AD6762" s="16"/>
      <c r="AE6762" s="16"/>
      <c r="AF6762" s="16"/>
      <c r="AG6762" s="16"/>
      <c r="AH6762" s="16"/>
      <c r="AI6762" s="18">
        <v>262.43</v>
      </c>
      <c r="AJ6762" s="22">
        <f>AI6762*-0.029+-0.3</f>
        <v>-7.91047</v>
      </c>
      <c r="AK6762" s="22">
        <v>0</v>
      </c>
      <c r="AL6762" s="22">
        <v>0</v>
      </c>
      <c r="AM6762" s="22">
        <v>0</v>
      </c>
      <c r="AN6762" s="22">
        <v>-11.75</v>
      </c>
      <c r="AO6762" s="22">
        <v>0</v>
      </c>
      <c r="AP6762" s="18">
        <f>SUM(AI6762:AO6762)</f>
        <v>242.76953</v>
      </c>
    </row>
    <row r="6763" ht="20.35" customHeight="1">
      <c r="A6763" t="s" s="28">
        <v>4887</v>
      </c>
      <c r="B6763" s="15">
        <v>44852</v>
      </c>
      <c r="C6763" s="16"/>
      <c r="D6763" s="16"/>
      <c r="E6763" s="31"/>
      <c r="F6763" s="31"/>
      <c r="G6763" s="16"/>
      <c r="H6763" s="16"/>
      <c r="I6763" s="16"/>
      <c r="J6763" s="16"/>
      <c r="K6763" s="16"/>
      <c r="L6763" s="16"/>
      <c r="M6763" s="16"/>
      <c r="N6763" s="16"/>
      <c r="O6763" s="16"/>
      <c r="P6763" s="16"/>
      <c r="Q6763" s="16"/>
      <c r="R6763" s="16"/>
      <c r="S6763" s="16"/>
      <c r="T6763" s="16"/>
      <c r="U6763" s="16"/>
      <c r="V6763" s="16"/>
      <c r="W6763" s="16"/>
      <c r="X6763" s="16"/>
      <c r="Y6763" s="16"/>
      <c r="Z6763" s="16"/>
      <c r="AA6763" s="16"/>
      <c r="AB6763" s="16"/>
      <c r="AC6763" s="16"/>
      <c r="AD6763" s="16"/>
      <c r="AE6763" s="16"/>
      <c r="AF6763" s="16"/>
      <c r="AG6763" s="16"/>
      <c r="AH6763" s="16"/>
      <c r="AI6763" s="18">
        <v>76.08</v>
      </c>
      <c r="AJ6763" s="22">
        <f>AI6763*-0.029+-0.3</f>
        <v>-2.50632</v>
      </c>
      <c r="AK6763" s="22">
        <v>0</v>
      </c>
      <c r="AL6763" s="22">
        <v>0</v>
      </c>
      <c r="AM6763" s="22">
        <v>0</v>
      </c>
      <c r="AN6763" s="22">
        <v>-9.550000000000001</v>
      </c>
      <c r="AO6763" s="22">
        <v>-6.11</v>
      </c>
      <c r="AP6763" s="18">
        <f>SUM(AI6763:AO6763)</f>
        <v>57.91368</v>
      </c>
    </row>
    <row r="6764" ht="20.35" customHeight="1">
      <c r="A6764" t="s" s="28">
        <v>4888</v>
      </c>
      <c r="B6764" s="15">
        <v>44852</v>
      </c>
      <c r="C6764" s="16"/>
      <c r="D6764" s="16"/>
      <c r="E6764" s="31"/>
      <c r="F6764" s="31"/>
      <c r="G6764" s="16"/>
      <c r="H6764" s="16"/>
      <c r="I6764" s="16"/>
      <c r="J6764" s="16"/>
      <c r="K6764" s="16"/>
      <c r="L6764" s="16"/>
      <c r="M6764" s="16"/>
      <c r="N6764" s="16"/>
      <c r="O6764" s="16"/>
      <c r="P6764" s="16"/>
      <c r="Q6764" s="16"/>
      <c r="R6764" s="16"/>
      <c r="S6764" s="17">
        <v>1</v>
      </c>
      <c r="T6764" s="16"/>
      <c r="U6764" s="16"/>
      <c r="V6764" s="16"/>
      <c r="W6764" s="16"/>
      <c r="X6764" s="16"/>
      <c r="Y6764" s="16"/>
      <c r="Z6764" s="16"/>
      <c r="AA6764" s="16"/>
      <c r="AB6764" s="16"/>
      <c r="AC6764" s="16"/>
      <c r="AD6764" s="16"/>
      <c r="AE6764" s="16"/>
      <c r="AF6764" s="16"/>
      <c r="AG6764" s="16"/>
      <c r="AH6764" s="16"/>
      <c r="AI6764" s="18">
        <v>472.66</v>
      </c>
      <c r="AJ6764" s="22">
        <f>AI6764*-0.029+-0.3</f>
        <v>-14.00714</v>
      </c>
      <c r="AK6764" s="22">
        <v>0</v>
      </c>
      <c r="AL6764" s="22">
        <v>0</v>
      </c>
      <c r="AM6764" s="22">
        <v>0</v>
      </c>
      <c r="AN6764" s="22">
        <v>-48.06</v>
      </c>
      <c r="AO6764" s="22">
        <v>0</v>
      </c>
      <c r="AP6764" s="18">
        <f>SUM(AI6764:AO6764)</f>
        <v>410.59286</v>
      </c>
    </row>
    <row r="6765" ht="20.35" customHeight="1">
      <c r="A6765" t="s" s="28">
        <v>4838</v>
      </c>
      <c r="B6765" s="15">
        <v>44852</v>
      </c>
      <c r="C6765" s="17">
        <v>1</v>
      </c>
      <c r="D6765" s="16"/>
      <c r="E6765" s="31"/>
      <c r="F6765" s="31"/>
      <c r="G6765" s="16"/>
      <c r="H6765" s="16"/>
      <c r="I6765" s="16"/>
      <c r="J6765" s="16"/>
      <c r="K6765" s="16"/>
      <c r="L6765" s="16"/>
      <c r="M6765" s="16"/>
      <c r="N6765" s="16"/>
      <c r="O6765" s="16"/>
      <c r="P6765" s="16"/>
      <c r="Q6765" s="16"/>
      <c r="R6765" s="16"/>
      <c r="S6765" s="16"/>
      <c r="T6765" s="16"/>
      <c r="U6765" s="16"/>
      <c r="V6765" s="16"/>
      <c r="W6765" s="16"/>
      <c r="X6765" s="16"/>
      <c r="Y6765" s="16"/>
      <c r="Z6765" s="16"/>
      <c r="AA6765" s="16"/>
      <c r="AB6765" s="16"/>
      <c r="AC6765" s="16"/>
      <c r="AD6765" s="16"/>
      <c r="AE6765" s="16"/>
      <c r="AF6765" s="16"/>
      <c r="AG6765" s="16"/>
      <c r="AH6765" s="16"/>
      <c r="AI6765" s="18">
        <v>382.3</v>
      </c>
      <c r="AJ6765" s="22">
        <f>AI6765*-0.029+-0.3</f>
        <v>-11.3867</v>
      </c>
      <c r="AK6765" s="22">
        <v>0</v>
      </c>
      <c r="AL6765" s="22">
        <v>0</v>
      </c>
      <c r="AM6765" s="22">
        <v>0</v>
      </c>
      <c r="AN6765" s="22">
        <v>-16.06</v>
      </c>
      <c r="AO6765" s="22">
        <v>-32.31</v>
      </c>
      <c r="AP6765" s="18">
        <f>SUM(AI6765:AO6765)</f>
        <v>322.5433</v>
      </c>
    </row>
    <row r="6766" ht="20.35" customHeight="1">
      <c r="A6766" t="s" s="28">
        <v>4889</v>
      </c>
      <c r="B6766" s="15">
        <v>44852</v>
      </c>
      <c r="C6766" s="17">
        <v>1</v>
      </c>
      <c r="D6766" s="16"/>
      <c r="E6766" s="59">
        <v>1</v>
      </c>
      <c r="F6766" s="31"/>
      <c r="G6766" s="16"/>
      <c r="H6766" s="16"/>
      <c r="I6766" s="16"/>
      <c r="J6766" s="16"/>
      <c r="K6766" s="16"/>
      <c r="L6766" s="16"/>
      <c r="M6766" s="16"/>
      <c r="N6766" s="16"/>
      <c r="O6766" s="16"/>
      <c r="P6766" s="16"/>
      <c r="Q6766" s="16"/>
      <c r="R6766" s="16"/>
      <c r="S6766" s="16"/>
      <c r="T6766" s="16"/>
      <c r="U6766" s="16"/>
      <c r="V6766" s="16"/>
      <c r="W6766" s="16"/>
      <c r="X6766" s="16"/>
      <c r="Y6766" s="16"/>
      <c r="Z6766" s="16"/>
      <c r="AA6766" s="16"/>
      <c r="AB6766" s="16"/>
      <c r="AC6766" s="16"/>
      <c r="AD6766" s="16"/>
      <c r="AE6766" s="16"/>
      <c r="AF6766" s="16"/>
      <c r="AG6766" s="16"/>
      <c r="AH6766" s="16"/>
      <c r="AI6766" s="18">
        <v>708.12</v>
      </c>
      <c r="AJ6766" s="22">
        <f>AI6766*-0.029+-0.3</f>
        <v>-20.83548</v>
      </c>
      <c r="AK6766" s="22">
        <v>0</v>
      </c>
      <c r="AL6766" s="22">
        <v>0</v>
      </c>
      <c r="AM6766" s="22">
        <v>0</v>
      </c>
      <c r="AN6766" s="22">
        <v>-82.18000000000001</v>
      </c>
      <c r="AO6766" s="22">
        <v>0</v>
      </c>
      <c r="AP6766" s="18">
        <f>SUM(AI6766:AO6766)</f>
        <v>605.10452</v>
      </c>
    </row>
    <row r="6767" ht="20.35" customHeight="1">
      <c r="A6767" t="s" s="28">
        <v>4890</v>
      </c>
      <c r="B6767" s="15">
        <v>44852</v>
      </c>
      <c r="C6767" s="17">
        <v>1</v>
      </c>
      <c r="D6767" s="16"/>
      <c r="E6767" s="31"/>
      <c r="F6767" s="31"/>
      <c r="G6767" s="16"/>
      <c r="H6767" s="16"/>
      <c r="I6767" s="16"/>
      <c r="J6767" s="16"/>
      <c r="K6767" s="16"/>
      <c r="L6767" s="16"/>
      <c r="M6767" s="16"/>
      <c r="N6767" s="16"/>
      <c r="O6767" s="16"/>
      <c r="P6767" s="16"/>
      <c r="Q6767" s="16"/>
      <c r="R6767" s="16"/>
      <c r="S6767" s="16"/>
      <c r="T6767" s="16"/>
      <c r="U6767" s="16"/>
      <c r="V6767" s="16"/>
      <c r="W6767" s="16"/>
      <c r="X6767" s="16"/>
      <c r="Y6767" s="16"/>
      <c r="Z6767" s="16"/>
      <c r="AA6767" s="16"/>
      <c r="AB6767" s="16"/>
      <c r="AC6767" s="16"/>
      <c r="AD6767" s="16"/>
      <c r="AE6767" s="16"/>
      <c r="AF6767" s="16"/>
      <c r="AG6767" s="16"/>
      <c r="AH6767" s="16"/>
      <c r="AI6767" s="18">
        <v>399.99</v>
      </c>
      <c r="AJ6767" s="22">
        <f>AI6767*-0.029+-0.3</f>
        <v>-11.89971</v>
      </c>
      <c r="AK6767" s="22">
        <v>0</v>
      </c>
      <c r="AL6767" s="22">
        <v>0</v>
      </c>
      <c r="AM6767" s="22">
        <v>0</v>
      </c>
      <c r="AN6767" s="22">
        <v>-23.73</v>
      </c>
      <c r="AO6767" s="22">
        <v>0</v>
      </c>
      <c r="AP6767" s="18">
        <f>SUM(AI6767:AO6767)</f>
        <v>364.36029</v>
      </c>
    </row>
    <row r="6768" ht="20.35" customHeight="1">
      <c r="A6768" t="s" s="28">
        <v>3116</v>
      </c>
      <c r="B6768" s="15">
        <v>44852</v>
      </c>
      <c r="C6768" s="16"/>
      <c r="D6768" s="16"/>
      <c r="E6768" s="31"/>
      <c r="F6768" s="31"/>
      <c r="G6768" s="16"/>
      <c r="H6768" s="16"/>
      <c r="I6768" s="17">
        <v>2</v>
      </c>
      <c r="J6768" s="16"/>
      <c r="K6768" s="16"/>
      <c r="L6768" s="16"/>
      <c r="M6768" s="16"/>
      <c r="N6768" s="16"/>
      <c r="O6768" s="16"/>
      <c r="P6768" s="16"/>
      <c r="Q6768" s="16"/>
      <c r="R6768" s="16"/>
      <c r="S6768" s="16"/>
      <c r="T6768" s="16"/>
      <c r="U6768" s="16"/>
      <c r="V6768" s="16"/>
      <c r="W6768" s="16"/>
      <c r="X6768" s="16"/>
      <c r="Y6768" s="16"/>
      <c r="Z6768" s="16"/>
      <c r="AA6768" s="16"/>
      <c r="AB6768" s="16"/>
      <c r="AC6768" s="16"/>
      <c r="AD6768" s="16"/>
      <c r="AE6768" s="16"/>
      <c r="AF6768" s="16"/>
      <c r="AG6768" s="16"/>
      <c r="AH6768" s="16"/>
      <c r="AI6768" s="18">
        <v>2352.24</v>
      </c>
      <c r="AJ6768" s="22">
        <f>AI6768*-0.029+-0.3</f>
        <v>-68.51496</v>
      </c>
      <c r="AK6768" s="22">
        <v>0</v>
      </c>
      <c r="AL6768" s="22">
        <v>0</v>
      </c>
      <c r="AM6768" s="22">
        <v>0</v>
      </c>
      <c r="AN6768" s="22">
        <v>-28.3</v>
      </c>
      <c r="AO6768" s="22">
        <v>0</v>
      </c>
      <c r="AP6768" s="18">
        <f>SUM(AI6768:AO6768)</f>
        <v>2255.42504</v>
      </c>
    </row>
    <row r="6769" ht="20.35" customHeight="1">
      <c r="A6769" t="s" s="28">
        <v>4831</v>
      </c>
      <c r="B6769" s="15">
        <v>44852</v>
      </c>
      <c r="C6769" s="17">
        <v>1</v>
      </c>
      <c r="D6769" s="16"/>
      <c r="E6769" s="31"/>
      <c r="F6769" s="31"/>
      <c r="G6769" s="16"/>
      <c r="H6769" s="16"/>
      <c r="I6769" s="16"/>
      <c r="J6769" s="16"/>
      <c r="K6769" s="16"/>
      <c r="L6769" s="16"/>
      <c r="M6769" s="16"/>
      <c r="N6769" s="16"/>
      <c r="O6769" s="16"/>
      <c r="P6769" s="16"/>
      <c r="Q6769" s="16"/>
      <c r="R6769" s="16"/>
      <c r="S6769" s="16"/>
      <c r="T6769" s="16"/>
      <c r="U6769" s="16"/>
      <c r="V6769" s="16"/>
      <c r="W6769" s="16"/>
      <c r="X6769" s="16"/>
      <c r="Y6769" s="16"/>
      <c r="Z6769" s="16"/>
      <c r="AA6769" s="16"/>
      <c r="AB6769" s="16"/>
      <c r="AC6769" s="16"/>
      <c r="AD6769" s="16"/>
      <c r="AE6769" s="16"/>
      <c r="AF6769" s="16"/>
      <c r="AG6769" s="16"/>
      <c r="AH6769" s="16"/>
      <c r="AI6769" s="18">
        <v>382.3</v>
      </c>
      <c r="AJ6769" s="22">
        <f>AI6769*-0.029+-0.3</f>
        <v>-11.3867</v>
      </c>
      <c r="AK6769" s="22">
        <v>0</v>
      </c>
      <c r="AL6769" s="22">
        <v>0</v>
      </c>
      <c r="AM6769" s="22">
        <v>0</v>
      </c>
      <c r="AN6769" s="22">
        <v>-16.06</v>
      </c>
      <c r="AO6769" s="22">
        <v>-32.31</v>
      </c>
      <c r="AP6769" s="18">
        <f>SUM(AI6769:AO6769)</f>
        <v>322.5433</v>
      </c>
    </row>
    <row r="6770" ht="20.35" customHeight="1">
      <c r="A6770" t="s" s="28">
        <v>4891</v>
      </c>
      <c r="B6770" s="15">
        <v>44852</v>
      </c>
      <c r="C6770" s="16"/>
      <c r="D6770" s="16"/>
      <c r="E6770" s="31"/>
      <c r="F6770" s="31"/>
      <c r="G6770" s="16"/>
      <c r="H6770" s="16"/>
      <c r="I6770" s="16"/>
      <c r="J6770" s="16"/>
      <c r="K6770" s="16"/>
      <c r="L6770" s="16"/>
      <c r="M6770" s="16"/>
      <c r="N6770" s="16"/>
      <c r="O6770" s="16"/>
      <c r="P6770" s="16"/>
      <c r="Q6770" s="16"/>
      <c r="R6770" s="16"/>
      <c r="S6770" s="16"/>
      <c r="T6770" s="16"/>
      <c r="U6770" s="16"/>
      <c r="V6770" s="16"/>
      <c r="W6770" s="16"/>
      <c r="X6770" s="16"/>
      <c r="Y6770" s="16"/>
      <c r="Z6770" s="16"/>
      <c r="AA6770" s="16"/>
      <c r="AB6770" s="16"/>
      <c r="AC6770" s="16"/>
      <c r="AD6770" s="16"/>
      <c r="AE6770" s="16"/>
      <c r="AF6770" s="16"/>
      <c r="AG6770" s="16"/>
      <c r="AH6770" s="16"/>
      <c r="AI6770" s="18">
        <v>24.97</v>
      </c>
      <c r="AJ6770" s="22">
        <f>AI6770*-0.029+-0.3</f>
        <v>-1.02413</v>
      </c>
      <c r="AK6770" s="22">
        <v>0</v>
      </c>
      <c r="AL6770" s="22">
        <v>0</v>
      </c>
      <c r="AM6770" s="22">
        <v>0</v>
      </c>
      <c r="AN6770" s="22">
        <v>-4.12</v>
      </c>
      <c r="AO6770" s="22">
        <v>0</v>
      </c>
      <c r="AP6770" s="18">
        <f>SUM(AI6770:AO6770)</f>
        <v>19.82587</v>
      </c>
    </row>
    <row r="6771" ht="20.35" customHeight="1">
      <c r="A6771" t="s" s="28">
        <v>4892</v>
      </c>
      <c r="B6771" s="15">
        <v>44852</v>
      </c>
      <c r="C6771" s="16"/>
      <c r="D6771" s="16"/>
      <c r="E6771" s="31"/>
      <c r="F6771" s="31"/>
      <c r="G6771" s="16"/>
      <c r="H6771" s="16"/>
      <c r="I6771" s="16"/>
      <c r="J6771" s="16"/>
      <c r="K6771" s="16"/>
      <c r="L6771" s="17">
        <v>2</v>
      </c>
      <c r="M6771" s="16"/>
      <c r="N6771" s="16"/>
      <c r="O6771" s="16"/>
      <c r="P6771" s="16"/>
      <c r="Q6771" s="16"/>
      <c r="R6771" s="16"/>
      <c r="S6771" s="17">
        <v>1</v>
      </c>
      <c r="T6771" s="16"/>
      <c r="U6771" s="16"/>
      <c r="V6771" s="16"/>
      <c r="W6771" s="16"/>
      <c r="X6771" s="16"/>
      <c r="Y6771" s="16"/>
      <c r="Z6771" s="16"/>
      <c r="AA6771" s="16"/>
      <c r="AB6771" s="16"/>
      <c r="AC6771" s="16"/>
      <c r="AD6771" s="16"/>
      <c r="AE6771" s="16"/>
      <c r="AF6771" s="16"/>
      <c r="AG6771" s="16"/>
      <c r="AH6771" s="16"/>
      <c r="AI6771" s="18">
        <v>2949.96</v>
      </c>
      <c r="AJ6771" s="22">
        <f>AI6771*-0.029+-0.3</f>
        <v>-85.84884</v>
      </c>
      <c r="AK6771" s="22">
        <v>0</v>
      </c>
      <c r="AL6771" s="22">
        <v>0</v>
      </c>
      <c r="AM6771" s="22">
        <v>0</v>
      </c>
      <c r="AN6771" s="22">
        <v>-38.95</v>
      </c>
      <c r="AO6771" s="22">
        <v>0</v>
      </c>
      <c r="AP6771" s="18">
        <f>SUM(AI6771:AO6771)</f>
        <v>2825.16116</v>
      </c>
    </row>
    <row r="6772" ht="20.35" customHeight="1">
      <c r="A6772" t="s" s="28">
        <v>1852</v>
      </c>
      <c r="B6772" s="15">
        <v>44852</v>
      </c>
      <c r="C6772" s="16"/>
      <c r="D6772" s="16"/>
      <c r="E6772" s="31"/>
      <c r="F6772" s="31"/>
      <c r="G6772" s="16"/>
      <c r="H6772" s="16"/>
      <c r="I6772" s="17">
        <v>4</v>
      </c>
      <c r="J6772" s="16"/>
      <c r="K6772" s="16"/>
      <c r="L6772" s="16"/>
      <c r="M6772" s="16"/>
      <c r="N6772" s="16"/>
      <c r="O6772" s="16"/>
      <c r="P6772" s="16"/>
      <c r="Q6772" s="16"/>
      <c r="R6772" s="16"/>
      <c r="S6772" s="16"/>
      <c r="T6772" s="16"/>
      <c r="U6772" s="16"/>
      <c r="V6772" s="16"/>
      <c r="W6772" s="16"/>
      <c r="X6772" s="16"/>
      <c r="Y6772" s="16"/>
      <c r="Z6772" s="16"/>
      <c r="AA6772" s="16"/>
      <c r="AB6772" s="16"/>
      <c r="AC6772" s="16"/>
      <c r="AD6772" s="16"/>
      <c r="AE6772" s="16"/>
      <c r="AF6772" s="16"/>
      <c r="AG6772" s="16"/>
      <c r="AH6772" s="16"/>
      <c r="AI6772" s="18">
        <v>4132.5</v>
      </c>
      <c r="AJ6772" s="22">
        <v>0</v>
      </c>
      <c r="AK6772" s="22">
        <v>0</v>
      </c>
      <c r="AL6772" s="22">
        <v>0</v>
      </c>
      <c r="AM6772" s="22">
        <v>0</v>
      </c>
      <c r="AN6772" s="22">
        <v>-32.42</v>
      </c>
      <c r="AO6772" s="22">
        <v>-332.5</v>
      </c>
      <c r="AP6772" s="18">
        <f>SUM(AI6772:AO6772)</f>
        <v>3767.58</v>
      </c>
    </row>
    <row r="6773" ht="20.35" customHeight="1">
      <c r="A6773" t="s" s="28">
        <v>4893</v>
      </c>
      <c r="B6773" s="15">
        <v>44853</v>
      </c>
      <c r="C6773" s="16"/>
      <c r="D6773" s="16"/>
      <c r="E6773" s="31"/>
      <c r="F6773" s="31"/>
      <c r="G6773" s="16"/>
      <c r="H6773" s="16"/>
      <c r="I6773" s="16"/>
      <c r="J6773" s="16"/>
      <c r="K6773" s="16"/>
      <c r="L6773" s="17">
        <v>2</v>
      </c>
      <c r="M6773" s="16"/>
      <c r="N6773" s="16"/>
      <c r="O6773" s="16"/>
      <c r="P6773" s="16"/>
      <c r="Q6773" s="16"/>
      <c r="R6773" s="16"/>
      <c r="S6773" s="17">
        <v>1</v>
      </c>
      <c r="T6773" s="16"/>
      <c r="U6773" s="16"/>
      <c r="V6773" s="16"/>
      <c r="W6773" s="16"/>
      <c r="X6773" s="16"/>
      <c r="Y6773" s="16"/>
      <c r="Z6773" s="16"/>
      <c r="AA6773" s="16"/>
      <c r="AB6773" s="16"/>
      <c r="AC6773" s="16"/>
      <c r="AD6773" s="16"/>
      <c r="AE6773" s="16"/>
      <c r="AF6773" s="16"/>
      <c r="AG6773" s="16"/>
      <c r="AH6773" s="16"/>
      <c r="AI6773" s="18">
        <v>2099.97</v>
      </c>
      <c r="AJ6773" s="22">
        <f>AI6773*-0.029+-0.3</f>
        <v>-61.19913</v>
      </c>
      <c r="AK6773" s="22">
        <v>0</v>
      </c>
      <c r="AL6773" s="22">
        <v>0</v>
      </c>
      <c r="AM6773" s="22">
        <v>0</v>
      </c>
      <c r="AN6773" s="22">
        <v>-20.16</v>
      </c>
      <c r="AO6773" s="22">
        <v>0</v>
      </c>
      <c r="AP6773" s="18">
        <f>SUM(AI6773:AO6773)</f>
        <v>2018.61087</v>
      </c>
    </row>
    <row r="6774" ht="20.35" customHeight="1">
      <c r="A6774" t="s" s="28">
        <v>4894</v>
      </c>
      <c r="B6774" s="15">
        <v>44853</v>
      </c>
      <c r="C6774" s="16"/>
      <c r="D6774" s="16"/>
      <c r="E6774" s="31"/>
      <c r="F6774" s="31"/>
      <c r="G6774" s="16"/>
      <c r="H6774" s="16"/>
      <c r="I6774" s="16"/>
      <c r="J6774" s="16"/>
      <c r="K6774" s="16"/>
      <c r="L6774" s="16"/>
      <c r="M6774" s="16"/>
      <c r="N6774" s="16"/>
      <c r="O6774" s="16"/>
      <c r="P6774" s="16"/>
      <c r="Q6774" s="16"/>
      <c r="R6774" s="16"/>
      <c r="S6774" s="17">
        <v>1</v>
      </c>
      <c r="T6774" s="16"/>
      <c r="U6774" s="16"/>
      <c r="V6774" s="16"/>
      <c r="W6774" s="16"/>
      <c r="X6774" s="16"/>
      <c r="Y6774" s="16"/>
      <c r="Z6774" s="16"/>
      <c r="AA6774" s="16"/>
      <c r="AB6774" s="16"/>
      <c r="AC6774" s="16"/>
      <c r="AD6774" s="16"/>
      <c r="AE6774" s="16"/>
      <c r="AF6774" s="16"/>
      <c r="AG6774" s="16"/>
      <c r="AH6774" s="16"/>
      <c r="AI6774" s="18">
        <v>399.99</v>
      </c>
      <c r="AJ6774" s="22">
        <v>0</v>
      </c>
      <c r="AK6774" s="22">
        <f>AI6774*-0.029+-0.3</f>
        <v>-11.89971</v>
      </c>
      <c r="AL6774" s="22">
        <v>0</v>
      </c>
      <c r="AM6774" s="22">
        <v>0</v>
      </c>
      <c r="AN6774" s="22">
        <v>-11.75</v>
      </c>
      <c r="AO6774" s="22">
        <v>0</v>
      </c>
      <c r="AP6774" s="18">
        <f>SUM(AI6774:AO6774)</f>
        <v>376.34029</v>
      </c>
    </row>
    <row r="6775" ht="20.35" customHeight="1">
      <c r="A6775" t="s" s="28">
        <v>4895</v>
      </c>
      <c r="B6775" s="15">
        <v>44853</v>
      </c>
      <c r="C6775" s="17">
        <v>1</v>
      </c>
      <c r="D6775" s="16"/>
      <c r="E6775" s="59">
        <v>1</v>
      </c>
      <c r="F6775" s="31"/>
      <c r="G6775" s="16"/>
      <c r="H6775" s="16"/>
      <c r="I6775" s="16"/>
      <c r="J6775" s="16"/>
      <c r="K6775" s="16"/>
      <c r="L6775" s="16"/>
      <c r="M6775" s="16"/>
      <c r="N6775" s="16"/>
      <c r="O6775" s="16"/>
      <c r="P6775" s="16"/>
      <c r="Q6775" s="16"/>
      <c r="R6775" s="16"/>
      <c r="S6775" s="16"/>
      <c r="T6775" s="16"/>
      <c r="U6775" s="16"/>
      <c r="V6775" s="16"/>
      <c r="W6775" s="16"/>
      <c r="X6775" s="16"/>
      <c r="Y6775" s="16"/>
      <c r="Z6775" s="16"/>
      <c r="AA6775" s="16"/>
      <c r="AB6775" s="16"/>
      <c r="AC6775" s="16"/>
      <c r="AD6775" s="16"/>
      <c r="AE6775" s="16"/>
      <c r="AF6775" s="16"/>
      <c r="AG6775" s="16"/>
      <c r="AH6775" s="16"/>
      <c r="AI6775" s="18">
        <v>599.8</v>
      </c>
      <c r="AJ6775" s="22">
        <f>AI6775*-0.029+-0.3</f>
        <v>-17.6942</v>
      </c>
      <c r="AK6775" s="22">
        <v>0</v>
      </c>
      <c r="AL6775" s="22">
        <v>0</v>
      </c>
      <c r="AM6775" s="22">
        <v>0</v>
      </c>
      <c r="AN6775" s="22">
        <v>-16.06</v>
      </c>
      <c r="AO6775" s="22">
        <v>-49.81</v>
      </c>
      <c r="AP6775" s="18">
        <f>SUM(AI6775:AO6775)</f>
        <v>516.2358</v>
      </c>
    </row>
    <row r="6776" ht="20.35" customHeight="1">
      <c r="A6776" t="s" s="28">
        <v>4308</v>
      </c>
      <c r="B6776" s="15">
        <v>44853</v>
      </c>
      <c r="C6776" s="16"/>
      <c r="D6776" s="16"/>
      <c r="E6776" s="31"/>
      <c r="F6776" s="31"/>
      <c r="G6776" s="16"/>
      <c r="H6776" s="16"/>
      <c r="I6776" s="16"/>
      <c r="J6776" s="16"/>
      <c r="K6776" s="16"/>
      <c r="L6776" s="16"/>
      <c r="M6776" s="16"/>
      <c r="N6776" s="16"/>
      <c r="O6776" s="16"/>
      <c r="P6776" s="16"/>
      <c r="Q6776" s="16"/>
      <c r="R6776" s="16"/>
      <c r="S6776" s="17">
        <v>1</v>
      </c>
      <c r="T6776" s="16"/>
      <c r="U6776" s="16"/>
      <c r="V6776" s="16"/>
      <c r="W6776" s="16"/>
      <c r="X6776" s="16"/>
      <c r="Y6776" s="16"/>
      <c r="Z6776" s="16"/>
      <c r="AA6776" s="16"/>
      <c r="AB6776" s="16"/>
      <c r="AC6776" s="16"/>
      <c r="AD6776" s="16"/>
      <c r="AE6776" s="16"/>
      <c r="AF6776" s="16"/>
      <c r="AG6776" s="16"/>
      <c r="AH6776" s="16"/>
      <c r="AI6776" s="18">
        <v>399.99</v>
      </c>
      <c r="AJ6776" s="22">
        <f>AI6776*-0.029+-0.3</f>
        <v>-11.89971</v>
      </c>
      <c r="AK6776" s="22">
        <v>0</v>
      </c>
      <c r="AL6776" s="22">
        <v>0</v>
      </c>
      <c r="AM6776" s="22">
        <v>0</v>
      </c>
      <c r="AN6776" s="22">
        <v>-11.75</v>
      </c>
      <c r="AO6776" s="22">
        <v>0</v>
      </c>
      <c r="AP6776" s="18">
        <f>SUM(AI6776:AO6776)</f>
        <v>376.34029</v>
      </c>
    </row>
    <row r="6777" ht="20.35" customHeight="1">
      <c r="A6777" t="s" s="28">
        <v>4896</v>
      </c>
      <c r="B6777" s="15">
        <v>44853</v>
      </c>
      <c r="C6777" s="16"/>
      <c r="D6777" s="16"/>
      <c r="E6777" s="31"/>
      <c r="F6777" s="31"/>
      <c r="G6777" s="16"/>
      <c r="H6777" s="16"/>
      <c r="I6777" s="16"/>
      <c r="J6777" s="16"/>
      <c r="K6777" s="16"/>
      <c r="L6777" s="16"/>
      <c r="M6777" s="16"/>
      <c r="N6777" s="16"/>
      <c r="O6777" s="16"/>
      <c r="P6777" s="16"/>
      <c r="Q6777" s="16"/>
      <c r="R6777" s="16"/>
      <c r="S6777" s="16"/>
      <c r="T6777" s="16"/>
      <c r="U6777" s="16"/>
      <c r="V6777" s="16"/>
      <c r="W6777" s="16"/>
      <c r="X6777" s="16"/>
      <c r="Y6777" s="16"/>
      <c r="Z6777" s="16"/>
      <c r="AA6777" s="16"/>
      <c r="AB6777" s="16"/>
      <c r="AC6777" s="16"/>
      <c r="AD6777" s="16"/>
      <c r="AE6777" s="16"/>
      <c r="AF6777" s="16"/>
      <c r="AG6777" s="16"/>
      <c r="AH6777" s="16"/>
      <c r="AI6777" s="18">
        <v>59.98</v>
      </c>
      <c r="AJ6777" s="22">
        <f>AI6777*-0.029+-0.3</f>
        <v>-2.03942</v>
      </c>
      <c r="AK6777" s="22">
        <v>0</v>
      </c>
      <c r="AL6777" s="22">
        <v>0</v>
      </c>
      <c r="AM6777" s="22">
        <v>0</v>
      </c>
      <c r="AN6777" s="22">
        <v>-9.550000000000001</v>
      </c>
      <c r="AO6777" s="22">
        <v>0</v>
      </c>
      <c r="AP6777" s="18">
        <f>SUM(AI6777:AO6777)</f>
        <v>48.39058</v>
      </c>
    </row>
    <row r="6778" ht="20.35" customHeight="1">
      <c r="A6778" t="s" s="28">
        <v>2583</v>
      </c>
      <c r="B6778" s="15">
        <v>44853</v>
      </c>
      <c r="C6778" s="17">
        <v>1</v>
      </c>
      <c r="D6778" s="16"/>
      <c r="E6778" s="31"/>
      <c r="F6778" s="31"/>
      <c r="G6778" s="16"/>
      <c r="H6778" s="16"/>
      <c r="I6778" s="16"/>
      <c r="J6778" s="16"/>
      <c r="K6778" s="16"/>
      <c r="L6778" s="16"/>
      <c r="M6778" s="16"/>
      <c r="N6778" s="16"/>
      <c r="O6778" s="16"/>
      <c r="P6778" s="16"/>
      <c r="Q6778" s="16"/>
      <c r="R6778" s="16"/>
      <c r="S6778" s="16"/>
      <c r="T6778" s="16"/>
      <c r="U6778" s="16"/>
      <c r="V6778" s="16"/>
      <c r="W6778" s="16"/>
      <c r="X6778" s="16"/>
      <c r="Y6778" s="16"/>
      <c r="Z6778" s="16"/>
      <c r="AA6778" s="16"/>
      <c r="AB6778" s="16"/>
      <c r="AC6778" s="16"/>
      <c r="AD6778" s="16"/>
      <c r="AE6778" s="16"/>
      <c r="AF6778" s="16"/>
      <c r="AG6778" s="16"/>
      <c r="AH6778" s="16"/>
      <c r="AI6778" s="18">
        <v>349.99</v>
      </c>
      <c r="AJ6778" s="22">
        <v>0</v>
      </c>
      <c r="AK6778" s="22">
        <f>AI6778*-0.029+-0.3</f>
        <v>-10.44971</v>
      </c>
      <c r="AL6778" s="22">
        <v>0</v>
      </c>
      <c r="AM6778" s="22">
        <v>0</v>
      </c>
      <c r="AN6778" s="22">
        <v>-17.88</v>
      </c>
      <c r="AO6778" s="22">
        <v>0</v>
      </c>
      <c r="AP6778" s="18">
        <f>SUM(AI6778:AO6778)</f>
        <v>321.66029</v>
      </c>
    </row>
    <row r="6779" ht="20.35" customHeight="1">
      <c r="A6779" t="s" s="28">
        <v>4004</v>
      </c>
      <c r="B6779" s="15">
        <v>44853</v>
      </c>
      <c r="C6779" s="16"/>
      <c r="D6779" s="16"/>
      <c r="E6779" s="31"/>
      <c r="F6779" s="31"/>
      <c r="G6779" s="16"/>
      <c r="H6779" s="16"/>
      <c r="I6779" s="16"/>
      <c r="J6779" s="16"/>
      <c r="K6779" s="16"/>
      <c r="L6779" s="16"/>
      <c r="M6779" s="16"/>
      <c r="N6779" s="16"/>
      <c r="O6779" s="16"/>
      <c r="P6779" s="16"/>
      <c r="Q6779" s="16"/>
      <c r="R6779" s="16"/>
      <c r="S6779" s="16"/>
      <c r="T6779" s="16"/>
      <c r="U6779" s="16"/>
      <c r="V6779" s="16"/>
      <c r="W6779" s="16"/>
      <c r="X6779" s="17">
        <v>4</v>
      </c>
      <c r="Y6779" s="16"/>
      <c r="Z6779" s="16"/>
      <c r="AA6779" s="16"/>
      <c r="AB6779" s="16"/>
      <c r="AC6779" s="16"/>
      <c r="AD6779" s="16"/>
      <c r="AE6779" s="16"/>
      <c r="AF6779" s="16"/>
      <c r="AG6779" s="16"/>
      <c r="AH6779" s="16"/>
      <c r="AI6779" s="18">
        <v>1024.4</v>
      </c>
      <c r="AJ6779" s="22">
        <f>AI6779*-0.029+-0.3</f>
        <v>-30.0076</v>
      </c>
      <c r="AK6779" s="22">
        <v>0</v>
      </c>
      <c r="AL6779" s="22">
        <v>0</v>
      </c>
      <c r="AM6779" s="22">
        <v>0</v>
      </c>
      <c r="AN6779" s="22">
        <v>-18.53</v>
      </c>
      <c r="AO6779" s="22">
        <v>-84.52</v>
      </c>
      <c r="AP6779" s="18">
        <f>SUM(AI6779:AO6779)</f>
        <v>891.3424</v>
      </c>
    </row>
    <row r="6780" ht="20.35" customHeight="1">
      <c r="A6780" t="s" s="28">
        <v>4897</v>
      </c>
      <c r="B6780" s="15">
        <v>44853</v>
      </c>
      <c r="C6780" s="16"/>
      <c r="D6780" s="16"/>
      <c r="E6780" s="31"/>
      <c r="F6780" s="31"/>
      <c r="G6780" s="16"/>
      <c r="H6780" s="16"/>
      <c r="I6780" s="16"/>
      <c r="J6780" s="16"/>
      <c r="K6780" s="16"/>
      <c r="L6780" s="16"/>
      <c r="M6780" s="16"/>
      <c r="N6780" s="16"/>
      <c r="O6780" s="16"/>
      <c r="P6780" s="16"/>
      <c r="Q6780" s="16"/>
      <c r="R6780" s="16"/>
      <c r="S6780" s="16"/>
      <c r="T6780" s="16"/>
      <c r="U6780" s="16"/>
      <c r="V6780" s="16"/>
      <c r="W6780" s="16"/>
      <c r="X6780" s="16"/>
      <c r="Y6780" s="16"/>
      <c r="Z6780" s="16"/>
      <c r="AA6780" s="16"/>
      <c r="AB6780" s="16"/>
      <c r="AC6780" s="16"/>
      <c r="AD6780" s="16"/>
      <c r="AE6780" s="16"/>
      <c r="AF6780" s="16"/>
      <c r="AG6780" s="16"/>
      <c r="AH6780" s="16"/>
      <c r="AI6780" s="18">
        <v>69.95999999999999</v>
      </c>
      <c r="AJ6780" s="22">
        <f>AI6780*-0.029+-0.3</f>
        <v>-2.32884</v>
      </c>
      <c r="AK6780" s="22">
        <v>0</v>
      </c>
      <c r="AL6780" s="22">
        <v>0</v>
      </c>
      <c r="AM6780" s="22">
        <v>0</v>
      </c>
      <c r="AN6780" s="22">
        <v>-9.550000000000001</v>
      </c>
      <c r="AO6780" s="22">
        <v>0</v>
      </c>
      <c r="AP6780" s="18">
        <f>SUM(AI6780:AO6780)</f>
        <v>58.08116</v>
      </c>
    </row>
    <row r="6781" ht="20.35" customHeight="1">
      <c r="A6781" t="s" s="28">
        <v>3933</v>
      </c>
      <c r="B6781" s="15">
        <v>44853</v>
      </c>
      <c r="C6781" s="17">
        <v>1</v>
      </c>
      <c r="D6781" s="16"/>
      <c r="E6781" s="31"/>
      <c r="F6781" s="31"/>
      <c r="G6781" s="16"/>
      <c r="H6781" s="16"/>
      <c r="I6781" s="16"/>
      <c r="J6781" s="16"/>
      <c r="K6781" s="16"/>
      <c r="L6781" s="16"/>
      <c r="M6781" s="16"/>
      <c r="N6781" s="16"/>
      <c r="O6781" s="16"/>
      <c r="P6781" s="16"/>
      <c r="Q6781" s="16"/>
      <c r="R6781" s="16"/>
      <c r="S6781" s="16"/>
      <c r="T6781" s="16"/>
      <c r="U6781" s="16"/>
      <c r="V6781" s="16"/>
      <c r="W6781" s="16"/>
      <c r="X6781" s="16"/>
      <c r="Y6781" s="16"/>
      <c r="Z6781" s="16"/>
      <c r="AA6781" s="16"/>
      <c r="AB6781" s="16"/>
      <c r="AC6781" s="16"/>
      <c r="AD6781" s="16"/>
      <c r="AE6781" s="16"/>
      <c r="AF6781" s="16"/>
      <c r="AG6781" s="16"/>
      <c r="AH6781" s="16"/>
      <c r="AI6781" s="18">
        <v>487.08</v>
      </c>
      <c r="AJ6781" s="22">
        <f>AI6781*-0.029+-0.3</f>
        <v>-14.42532</v>
      </c>
      <c r="AK6781" s="22">
        <v>0</v>
      </c>
      <c r="AL6781" s="22">
        <v>0</v>
      </c>
      <c r="AM6781" s="22">
        <v>0</v>
      </c>
      <c r="AN6781" s="22">
        <v>-10.45</v>
      </c>
      <c r="AO6781" s="22">
        <v>-39.19</v>
      </c>
      <c r="AP6781" s="18">
        <f>SUM(AI6781:AO6781)</f>
        <v>423.01468</v>
      </c>
    </row>
    <row r="6782" ht="20.35" customHeight="1">
      <c r="A6782" t="s" s="28">
        <v>3933</v>
      </c>
      <c r="B6782" s="15">
        <v>44853</v>
      </c>
      <c r="C6782" s="16"/>
      <c r="D6782" s="16"/>
      <c r="E6782" s="59">
        <v>1</v>
      </c>
      <c r="F6782" s="31"/>
      <c r="G6782" s="16"/>
      <c r="H6782" s="16"/>
      <c r="I6782" s="16"/>
      <c r="J6782" s="16"/>
      <c r="K6782" s="16"/>
      <c r="L6782" s="16"/>
      <c r="M6782" s="16"/>
      <c r="N6782" s="16"/>
      <c r="O6782" s="16"/>
      <c r="P6782" s="16"/>
      <c r="Q6782" s="16"/>
      <c r="R6782" s="16"/>
      <c r="S6782" s="16"/>
      <c r="T6782" s="16"/>
      <c r="U6782" s="16"/>
      <c r="V6782" s="16"/>
      <c r="W6782" s="16"/>
      <c r="X6782" s="16"/>
      <c r="Y6782" s="16"/>
      <c r="Z6782" s="16"/>
      <c r="AA6782" s="16"/>
      <c r="AB6782" s="16"/>
      <c r="AC6782" s="16"/>
      <c r="AD6782" s="16"/>
      <c r="AE6782" s="16"/>
      <c r="AF6782" s="16"/>
      <c r="AG6782" s="16"/>
      <c r="AH6782" s="16"/>
      <c r="AI6782" s="18">
        <v>217.5</v>
      </c>
      <c r="AJ6782" s="22">
        <f>AI6782*-0.029+-0.3</f>
        <v>-6.6075</v>
      </c>
      <c r="AK6782" s="22">
        <v>0</v>
      </c>
      <c r="AL6782" s="22">
        <v>0</v>
      </c>
      <c r="AM6782" s="22">
        <v>0</v>
      </c>
      <c r="AN6782" s="22">
        <v>0</v>
      </c>
      <c r="AO6782" s="22">
        <v>-17.5</v>
      </c>
      <c r="AP6782" s="18">
        <f>SUM(AI6782:AO6782)</f>
        <v>193.3925</v>
      </c>
    </row>
    <row r="6783" ht="20.35" customHeight="1">
      <c r="A6783" t="s" s="28">
        <v>4898</v>
      </c>
      <c r="B6783" s="15">
        <v>44854</v>
      </c>
      <c r="C6783" s="16"/>
      <c r="D6783" s="16"/>
      <c r="E6783" s="31"/>
      <c r="F6783" s="31"/>
      <c r="G6783" s="16"/>
      <c r="H6783" s="16"/>
      <c r="I6783" s="16"/>
      <c r="J6783" s="16"/>
      <c r="K6783" s="16"/>
      <c r="L6783" s="16"/>
      <c r="M6783" s="16"/>
      <c r="N6783" s="16"/>
      <c r="O6783" s="16"/>
      <c r="P6783" s="16"/>
      <c r="Q6783" s="16"/>
      <c r="R6783" s="16"/>
      <c r="S6783" s="16"/>
      <c r="T6783" s="16"/>
      <c r="U6783" s="16"/>
      <c r="V6783" s="16"/>
      <c r="W6783" s="16"/>
      <c r="X6783" s="16"/>
      <c r="Y6783" s="16"/>
      <c r="Z6783" s="17">
        <v>2</v>
      </c>
      <c r="AA6783" s="16"/>
      <c r="AB6783" s="16"/>
      <c r="AC6783" s="16"/>
      <c r="AD6783" s="16"/>
      <c r="AE6783" s="16"/>
      <c r="AF6783" s="16"/>
      <c r="AG6783" s="16"/>
      <c r="AH6783" s="16"/>
      <c r="AI6783" s="18">
        <v>160.66</v>
      </c>
      <c r="AJ6783" s="22">
        <f>AI6783*-0.029+-0.3</f>
        <v>-4.95914</v>
      </c>
      <c r="AK6783" s="22">
        <v>0</v>
      </c>
      <c r="AL6783" s="22">
        <v>0</v>
      </c>
      <c r="AM6783" s="22">
        <v>0</v>
      </c>
      <c r="AN6783" s="22">
        <v>-38.84</v>
      </c>
      <c r="AO6783" s="22">
        <v>0</v>
      </c>
      <c r="AP6783" s="18">
        <f>SUM(AI6783:AO6783)</f>
        <v>116.86086</v>
      </c>
    </row>
    <row r="6784" ht="20.35" customHeight="1">
      <c r="A6784" t="s" s="28">
        <v>4899</v>
      </c>
      <c r="B6784" s="15">
        <v>44854</v>
      </c>
      <c r="C6784" s="16"/>
      <c r="D6784" s="16"/>
      <c r="E6784" s="31"/>
      <c r="F6784" s="31"/>
      <c r="G6784" s="16"/>
      <c r="H6784" s="16"/>
      <c r="I6784" s="16"/>
      <c r="J6784" s="16"/>
      <c r="K6784" s="16"/>
      <c r="L6784" s="16"/>
      <c r="M6784" s="16"/>
      <c r="N6784" s="16"/>
      <c r="O6784" s="16"/>
      <c r="P6784" s="16"/>
      <c r="Q6784" s="16"/>
      <c r="R6784" s="16"/>
      <c r="S6784" s="16"/>
      <c r="T6784" s="16"/>
      <c r="U6784" s="16"/>
      <c r="V6784" s="16"/>
      <c r="W6784" s="16"/>
      <c r="X6784" s="17">
        <v>1</v>
      </c>
      <c r="Y6784" s="16"/>
      <c r="Z6784" s="16"/>
      <c r="AA6784" s="16"/>
      <c r="AB6784" s="16"/>
      <c r="AC6784" s="16"/>
      <c r="AD6784" s="16"/>
      <c r="AE6784" s="16"/>
      <c r="AF6784" s="16"/>
      <c r="AG6784" s="16"/>
      <c r="AH6784" s="16"/>
      <c r="AI6784" s="18">
        <v>151.51</v>
      </c>
      <c r="AJ6784" s="22">
        <f>AI6784*-0.029+-0.3</f>
        <v>-4.69379</v>
      </c>
      <c r="AK6784" s="22">
        <v>0</v>
      </c>
      <c r="AL6784" s="22">
        <v>0</v>
      </c>
      <c r="AM6784" s="22">
        <v>0</v>
      </c>
      <c r="AN6784" s="22">
        <v>-38.47</v>
      </c>
      <c r="AO6784" s="22">
        <v>0</v>
      </c>
      <c r="AP6784" s="18">
        <f>SUM(AI6784:AO6784)</f>
        <v>108.34621</v>
      </c>
    </row>
    <row r="6785" ht="20.35" customHeight="1">
      <c r="A6785" t="s" s="28">
        <v>4900</v>
      </c>
      <c r="B6785" s="15">
        <v>44854</v>
      </c>
      <c r="C6785" s="17">
        <v>2</v>
      </c>
      <c r="D6785" s="16"/>
      <c r="E6785" s="59">
        <v>2</v>
      </c>
      <c r="F6785" s="31"/>
      <c r="G6785" s="16"/>
      <c r="H6785" s="16"/>
      <c r="I6785" s="16"/>
      <c r="J6785" s="16"/>
      <c r="K6785" s="16"/>
      <c r="L6785" s="16"/>
      <c r="M6785" s="16"/>
      <c r="N6785" s="16"/>
      <c r="O6785" s="16"/>
      <c r="P6785" s="16"/>
      <c r="Q6785" s="16"/>
      <c r="R6785" s="16"/>
      <c r="S6785" s="16"/>
      <c r="T6785" s="16"/>
      <c r="U6785" s="16"/>
      <c r="V6785" s="16"/>
      <c r="W6785" s="16"/>
      <c r="X6785" s="17">
        <v>2</v>
      </c>
      <c r="Y6785" s="16"/>
      <c r="Z6785" s="16"/>
      <c r="AA6785" s="16"/>
      <c r="AB6785" s="16"/>
      <c r="AC6785" s="16"/>
      <c r="AD6785" s="16"/>
      <c r="AE6785" s="16"/>
      <c r="AF6785" s="16"/>
      <c r="AG6785" s="16"/>
      <c r="AH6785" s="16"/>
      <c r="AI6785" s="18">
        <v>1665.11</v>
      </c>
      <c r="AJ6785" s="22">
        <f>AI6785*-0.029+-0.3</f>
        <v>-48.58819</v>
      </c>
      <c r="AK6785" s="22">
        <v>0</v>
      </c>
      <c r="AL6785" s="22">
        <v>0</v>
      </c>
      <c r="AM6785" s="22">
        <v>0</v>
      </c>
      <c r="AN6785" s="22">
        <v>-159.52</v>
      </c>
      <c r="AO6785" s="22">
        <v>0</v>
      </c>
      <c r="AP6785" s="18">
        <f>SUM(AI6785:AO6785)</f>
        <v>1457.00181</v>
      </c>
    </row>
    <row r="6786" ht="20.35" customHeight="1">
      <c r="A6786" t="s" s="28">
        <v>4901</v>
      </c>
      <c r="B6786" s="15">
        <v>44854</v>
      </c>
      <c r="C6786" s="16"/>
      <c r="D6786" s="16"/>
      <c r="E6786" s="31"/>
      <c r="F6786" s="31"/>
      <c r="G6786" s="16"/>
      <c r="H6786" s="16"/>
      <c r="I6786" s="16"/>
      <c r="J6786" s="16"/>
      <c r="K6786" s="16"/>
      <c r="L6786" s="16"/>
      <c r="M6786" s="16"/>
      <c r="N6786" s="16"/>
      <c r="O6786" s="16"/>
      <c r="P6786" s="16"/>
      <c r="Q6786" s="16"/>
      <c r="R6786" s="16"/>
      <c r="S6786" s="16"/>
      <c r="T6786" s="16"/>
      <c r="U6786" s="16"/>
      <c r="V6786" s="16"/>
      <c r="W6786" s="16"/>
      <c r="X6786" s="16"/>
      <c r="Y6786" s="16"/>
      <c r="Z6786" s="16"/>
      <c r="AA6786" s="16"/>
      <c r="AB6786" s="16"/>
      <c r="AC6786" s="16"/>
      <c r="AD6786" s="16"/>
      <c r="AE6786" s="16"/>
      <c r="AF6786" s="16"/>
      <c r="AG6786" s="16"/>
      <c r="AH6786" s="16"/>
      <c r="AI6786" s="18">
        <v>65.22</v>
      </c>
      <c r="AJ6786" s="22">
        <v>0</v>
      </c>
      <c r="AK6786" s="22">
        <f>AI6786*-0.029+-0.3</f>
        <v>-2.19138</v>
      </c>
      <c r="AL6786" s="22">
        <v>0</v>
      </c>
      <c r="AM6786" s="22">
        <v>0</v>
      </c>
      <c r="AN6786" s="22">
        <v>-9.550000000000001</v>
      </c>
      <c r="AO6786" s="22">
        <v>-5.24</v>
      </c>
      <c r="AP6786" s="18">
        <f>SUM(AI6786:AO6786)</f>
        <v>48.23862</v>
      </c>
    </row>
    <row r="6787" ht="20.35" customHeight="1">
      <c r="A6787" t="s" s="28">
        <v>4733</v>
      </c>
      <c r="B6787" s="15">
        <v>44854</v>
      </c>
      <c r="C6787" s="16"/>
      <c r="D6787" s="16"/>
      <c r="E6787" s="31"/>
      <c r="F6787" s="31"/>
      <c r="G6787" s="16"/>
      <c r="H6787" s="16"/>
      <c r="I6787" s="16"/>
      <c r="J6787" s="16"/>
      <c r="K6787" s="16"/>
      <c r="L6787" s="16"/>
      <c r="M6787" s="16"/>
      <c r="N6787" s="16"/>
      <c r="O6787" s="16"/>
      <c r="P6787" s="16"/>
      <c r="Q6787" s="16"/>
      <c r="R6787" s="16"/>
      <c r="S6787" s="16"/>
      <c r="T6787" s="16"/>
      <c r="U6787" s="16"/>
      <c r="V6787" s="16"/>
      <c r="W6787" s="16"/>
      <c r="X6787" s="16"/>
      <c r="Y6787" s="16"/>
      <c r="Z6787" s="17">
        <v>2</v>
      </c>
      <c r="AA6787" s="16"/>
      <c r="AB6787" s="16"/>
      <c r="AC6787" s="16"/>
      <c r="AD6787" s="16"/>
      <c r="AE6787" s="16"/>
      <c r="AF6787" s="16"/>
      <c r="AG6787" s="16"/>
      <c r="AH6787" s="16"/>
      <c r="AI6787" s="18">
        <v>109.97</v>
      </c>
      <c r="AJ6787" s="22">
        <f>AI6787*-0.029+-0.3</f>
        <v>-3.48913</v>
      </c>
      <c r="AK6787" s="22">
        <v>0</v>
      </c>
      <c r="AL6787" s="22">
        <v>0</v>
      </c>
      <c r="AM6787" s="22">
        <v>0</v>
      </c>
      <c r="AN6787" s="22">
        <v>-11.75</v>
      </c>
      <c r="AO6787" s="22">
        <v>0</v>
      </c>
      <c r="AP6787" s="18">
        <f>SUM(AI6787:AO6787)</f>
        <v>94.73087</v>
      </c>
    </row>
    <row r="6788" ht="20.35" customHeight="1">
      <c r="A6788" t="s" s="28">
        <v>987</v>
      </c>
      <c r="B6788" s="15">
        <v>44854</v>
      </c>
      <c r="C6788" s="16"/>
      <c r="D6788" s="16"/>
      <c r="E6788" s="31"/>
      <c r="F6788" s="31"/>
      <c r="G6788" s="16"/>
      <c r="H6788" s="16"/>
      <c r="I6788" s="16"/>
      <c r="J6788" s="16"/>
      <c r="K6788" s="16"/>
      <c r="L6788" s="16"/>
      <c r="M6788" s="16"/>
      <c r="N6788" s="16"/>
      <c r="O6788" s="16"/>
      <c r="P6788" s="16"/>
      <c r="Q6788" s="16"/>
      <c r="R6788" s="16"/>
      <c r="S6788" s="16"/>
      <c r="T6788" s="16"/>
      <c r="U6788" s="16"/>
      <c r="V6788" s="16"/>
      <c r="W6788" s="16"/>
      <c r="X6788" s="16"/>
      <c r="Y6788" s="16"/>
      <c r="Z6788" s="16"/>
      <c r="AA6788" s="16"/>
      <c r="AB6788" s="16"/>
      <c r="AC6788" s="16"/>
      <c r="AD6788" s="16"/>
      <c r="AE6788" s="16"/>
      <c r="AF6788" s="16"/>
      <c r="AG6788" s="16"/>
      <c r="AH6788" s="16"/>
      <c r="AI6788" s="18">
        <v>139.94</v>
      </c>
      <c r="AJ6788" s="22">
        <f>AI6788*-0.029+-0.3</f>
        <v>-4.35826</v>
      </c>
      <c r="AK6788" s="22">
        <v>0</v>
      </c>
      <c r="AL6788" s="22">
        <v>0</v>
      </c>
      <c r="AM6788" s="22">
        <v>0</v>
      </c>
      <c r="AN6788" s="22">
        <v>-11.75</v>
      </c>
      <c r="AO6788" s="22">
        <v>0</v>
      </c>
      <c r="AP6788" s="18">
        <f>SUM(AI6788:AO6788)</f>
        <v>123.83174</v>
      </c>
    </row>
    <row r="6789" ht="20.35" customHeight="1">
      <c r="A6789" t="s" s="28">
        <v>4902</v>
      </c>
      <c r="B6789" s="15">
        <v>44854</v>
      </c>
      <c r="C6789" s="17">
        <v>1</v>
      </c>
      <c r="D6789" s="16"/>
      <c r="E6789" s="59">
        <v>1</v>
      </c>
      <c r="F6789" s="31"/>
      <c r="G6789" s="16"/>
      <c r="H6789" s="16"/>
      <c r="I6789" s="16"/>
      <c r="J6789" s="16"/>
      <c r="K6789" s="16"/>
      <c r="L6789" s="16"/>
      <c r="M6789" s="16"/>
      <c r="N6789" s="16"/>
      <c r="O6789" s="16"/>
      <c r="P6789" s="16"/>
      <c r="Q6789" s="16"/>
      <c r="R6789" s="16"/>
      <c r="S6789" s="16"/>
      <c r="T6789" s="16"/>
      <c r="U6789" s="16"/>
      <c r="V6789" s="16"/>
      <c r="W6789" s="16"/>
      <c r="X6789" s="16"/>
      <c r="Y6789" s="16"/>
      <c r="Z6789" s="16"/>
      <c r="AA6789" s="16"/>
      <c r="AB6789" s="16"/>
      <c r="AC6789" s="16"/>
      <c r="AD6789" s="16"/>
      <c r="AE6789" s="16"/>
      <c r="AF6789" s="16"/>
      <c r="AG6789" s="16"/>
      <c r="AH6789" s="16"/>
      <c r="AI6789" s="18">
        <v>599.99</v>
      </c>
      <c r="AJ6789" s="22">
        <f>AI6789*-0.029+-0.3</f>
        <v>-17.69971</v>
      </c>
      <c r="AK6789" s="22">
        <v>0</v>
      </c>
      <c r="AL6789" s="22">
        <v>0</v>
      </c>
      <c r="AM6789" s="22">
        <v>0</v>
      </c>
      <c r="AN6789" s="22">
        <v>-19.23</v>
      </c>
      <c r="AO6789" s="22">
        <v>0</v>
      </c>
      <c r="AP6789" s="18">
        <f>SUM(AI6789:AO6789)</f>
        <v>563.06029</v>
      </c>
    </row>
    <row r="6790" ht="20.35" customHeight="1">
      <c r="A6790" t="s" s="28">
        <v>4167</v>
      </c>
      <c r="B6790" s="15">
        <v>44854</v>
      </c>
      <c r="C6790" s="16"/>
      <c r="D6790" s="16"/>
      <c r="E6790" s="31"/>
      <c r="F6790" s="31"/>
      <c r="G6790" s="16"/>
      <c r="H6790" s="16"/>
      <c r="I6790" s="16"/>
      <c r="J6790" s="16"/>
      <c r="K6790" s="16"/>
      <c r="L6790" s="16"/>
      <c r="M6790" s="16"/>
      <c r="N6790" s="16"/>
      <c r="O6790" s="16"/>
      <c r="P6790" s="16"/>
      <c r="Q6790" s="16"/>
      <c r="R6790" s="16"/>
      <c r="S6790" s="16"/>
      <c r="T6790" s="16"/>
      <c r="U6790" s="16"/>
      <c r="V6790" s="16"/>
      <c r="W6790" s="16"/>
      <c r="X6790" s="16"/>
      <c r="Y6790" s="16"/>
      <c r="Z6790" s="16"/>
      <c r="AA6790" s="16"/>
      <c r="AB6790" s="16"/>
      <c r="AC6790" s="16"/>
      <c r="AD6790" s="16"/>
      <c r="AE6790" s="16"/>
      <c r="AF6790" s="16"/>
      <c r="AG6790" s="16"/>
      <c r="AH6790" s="16"/>
      <c r="AI6790" s="18">
        <v>24.98</v>
      </c>
      <c r="AJ6790" s="22">
        <v>0</v>
      </c>
      <c r="AK6790" s="22">
        <f>AI6790*-0.029+-0.3</f>
        <v>-1.02442</v>
      </c>
      <c r="AL6790" s="22">
        <v>0</v>
      </c>
      <c r="AM6790" s="22">
        <v>0</v>
      </c>
      <c r="AN6790" s="22">
        <v>-3.98</v>
      </c>
      <c r="AO6790" s="22">
        <v>0</v>
      </c>
      <c r="AP6790" s="18">
        <f>SUM(AI6790:AO6790)</f>
        <v>19.97558</v>
      </c>
    </row>
    <row r="6791" ht="20.35" customHeight="1">
      <c r="A6791" t="s" s="28">
        <v>1888</v>
      </c>
      <c r="B6791" s="15">
        <v>44858</v>
      </c>
      <c r="C6791" s="17">
        <v>1</v>
      </c>
      <c r="D6791" s="16"/>
      <c r="E6791" s="31"/>
      <c r="F6791" s="31"/>
      <c r="G6791" s="16"/>
      <c r="H6791" s="16"/>
      <c r="I6791" s="16"/>
      <c r="J6791" s="16"/>
      <c r="K6791" s="16"/>
      <c r="L6791" s="16"/>
      <c r="M6791" s="16"/>
      <c r="N6791" s="16"/>
      <c r="O6791" s="16"/>
      <c r="P6791" s="16"/>
      <c r="Q6791" s="16"/>
      <c r="R6791" s="16"/>
      <c r="S6791" s="16"/>
      <c r="T6791" s="16"/>
      <c r="U6791" s="16"/>
      <c r="V6791" s="16"/>
      <c r="W6791" s="16"/>
      <c r="X6791" s="16"/>
      <c r="Y6791" s="16"/>
      <c r="Z6791" s="16"/>
      <c r="AA6791" s="16"/>
      <c r="AB6791" s="16"/>
      <c r="AC6791" s="16"/>
      <c r="AD6791" s="16"/>
      <c r="AE6791" s="16"/>
      <c r="AF6791" s="16"/>
      <c r="AG6791" s="16"/>
      <c r="AH6791" s="16"/>
      <c r="AI6791" s="18">
        <v>399.99</v>
      </c>
      <c r="AJ6791" s="22">
        <f>AI6791*-0.029+-0.3</f>
        <v>-11.89971</v>
      </c>
      <c r="AK6791" s="22">
        <v>0</v>
      </c>
      <c r="AL6791" s="22">
        <v>0</v>
      </c>
      <c r="AM6791" s="22">
        <v>0</v>
      </c>
      <c r="AN6791" s="22">
        <v>-10.48</v>
      </c>
      <c r="AO6791" s="22">
        <v>0</v>
      </c>
      <c r="AP6791" s="18">
        <f>SUM(AI6791:AO6791)</f>
        <v>377.61029</v>
      </c>
    </row>
    <row r="6792" ht="20.35" customHeight="1">
      <c r="A6792" t="s" s="28">
        <v>4903</v>
      </c>
      <c r="B6792" s="15">
        <v>44858</v>
      </c>
      <c r="C6792" s="16"/>
      <c r="D6792" s="16"/>
      <c r="E6792" s="31"/>
      <c r="F6792" s="31"/>
      <c r="G6792" s="16"/>
      <c r="H6792" s="16"/>
      <c r="I6792" s="16"/>
      <c r="J6792" s="16"/>
      <c r="K6792" s="16"/>
      <c r="L6792" s="16"/>
      <c r="M6792" s="16"/>
      <c r="N6792" s="16"/>
      <c r="O6792" s="16"/>
      <c r="P6792" s="16"/>
      <c r="Q6792" s="16"/>
      <c r="R6792" s="16"/>
      <c r="S6792" s="16"/>
      <c r="T6792" s="16"/>
      <c r="U6792" s="16"/>
      <c r="V6792" s="16"/>
      <c r="W6792" s="16"/>
      <c r="X6792" s="17">
        <v>1</v>
      </c>
      <c r="Y6792" s="16"/>
      <c r="Z6792" s="16"/>
      <c r="AA6792" s="16"/>
      <c r="AB6792" s="16"/>
      <c r="AC6792" s="16"/>
      <c r="AD6792" s="16"/>
      <c r="AE6792" s="16"/>
      <c r="AF6792" s="16"/>
      <c r="AG6792" s="16"/>
      <c r="AH6792" s="16"/>
      <c r="AI6792" s="18">
        <v>149.99</v>
      </c>
      <c r="AJ6792" s="22">
        <f>AI6792*-0.029+-0.3</f>
        <v>-4.64971</v>
      </c>
      <c r="AK6792" s="22">
        <v>0</v>
      </c>
      <c r="AL6792" s="22">
        <v>0</v>
      </c>
      <c r="AM6792" s="22">
        <v>0</v>
      </c>
      <c r="AN6792" s="22">
        <v>-11.75</v>
      </c>
      <c r="AO6792" s="22">
        <v>0</v>
      </c>
      <c r="AP6792" s="18">
        <f>SUM(AI6792:AO6792)</f>
        <v>133.59029</v>
      </c>
    </row>
    <row r="6793" ht="20.35" customHeight="1">
      <c r="A6793" t="s" s="28">
        <v>4904</v>
      </c>
      <c r="B6793" s="15">
        <v>44858</v>
      </c>
      <c r="C6793" s="16"/>
      <c r="D6793" s="16"/>
      <c r="E6793" s="31"/>
      <c r="F6793" s="31"/>
      <c r="G6793" s="16"/>
      <c r="H6793" s="16"/>
      <c r="I6793" s="16"/>
      <c r="J6793" s="16"/>
      <c r="K6793" s="16"/>
      <c r="L6793" s="16"/>
      <c r="M6793" s="16"/>
      <c r="N6793" s="16"/>
      <c r="O6793" s="16"/>
      <c r="P6793" s="16"/>
      <c r="Q6793" s="16"/>
      <c r="R6793" s="16"/>
      <c r="S6793" s="16"/>
      <c r="T6793" s="16"/>
      <c r="U6793" s="16"/>
      <c r="V6793" s="16"/>
      <c r="W6793" s="16"/>
      <c r="X6793" s="17">
        <v>2</v>
      </c>
      <c r="Y6793" s="16"/>
      <c r="Z6793" s="16"/>
      <c r="AA6793" s="16"/>
      <c r="AB6793" s="16"/>
      <c r="AC6793" s="16"/>
      <c r="AD6793" s="16"/>
      <c r="AE6793" s="16"/>
      <c r="AF6793" s="16"/>
      <c r="AG6793" s="16"/>
      <c r="AH6793" s="16"/>
      <c r="AI6793" s="18">
        <v>285.73</v>
      </c>
      <c r="AJ6793" s="22">
        <f>AI6793*-0.029+-0.3</f>
        <v>-8.586169999999999</v>
      </c>
      <c r="AK6793" s="22">
        <v>0</v>
      </c>
      <c r="AL6793" s="22">
        <v>0</v>
      </c>
      <c r="AM6793" s="22">
        <v>0</v>
      </c>
      <c r="AN6793" s="22">
        <v>-11.75</v>
      </c>
      <c r="AO6793" s="22">
        <v>0</v>
      </c>
      <c r="AP6793" s="18">
        <f>SUM(AI6793:AO6793)</f>
        <v>265.39383</v>
      </c>
    </row>
    <row r="6794" ht="20.35" customHeight="1">
      <c r="A6794" t="s" s="28">
        <v>3504</v>
      </c>
      <c r="B6794" s="15">
        <v>44858</v>
      </c>
      <c r="C6794" s="16"/>
      <c r="D6794" s="16"/>
      <c r="E6794" s="31"/>
      <c r="F6794" s="31"/>
      <c r="G6794" s="16"/>
      <c r="H6794" s="16"/>
      <c r="I6794" s="16"/>
      <c r="J6794" s="16"/>
      <c r="K6794" s="16"/>
      <c r="L6794" s="16"/>
      <c r="M6794" s="16"/>
      <c r="N6794" s="16"/>
      <c r="O6794" s="16"/>
      <c r="P6794" s="16"/>
      <c r="Q6794" s="16"/>
      <c r="R6794" s="16"/>
      <c r="S6794" s="16"/>
      <c r="T6794" s="16"/>
      <c r="U6794" s="16"/>
      <c r="V6794" s="16"/>
      <c r="W6794" s="16"/>
      <c r="X6794" s="17">
        <v>3</v>
      </c>
      <c r="Y6794" s="16"/>
      <c r="Z6794" s="16"/>
      <c r="AA6794" s="16"/>
      <c r="AB6794" s="16"/>
      <c r="AC6794" s="16"/>
      <c r="AD6794" s="16"/>
      <c r="AE6794" s="16"/>
      <c r="AF6794" s="16"/>
      <c r="AG6794" s="16"/>
      <c r="AH6794" s="16"/>
      <c r="AI6794" s="18">
        <v>599.97</v>
      </c>
      <c r="AJ6794" s="22">
        <f>AI6794*-0.029+-0.3</f>
        <v>-17.69913</v>
      </c>
      <c r="AK6794" s="22">
        <v>0</v>
      </c>
      <c r="AL6794" s="22">
        <v>0</v>
      </c>
      <c r="AM6794" s="22">
        <v>0</v>
      </c>
      <c r="AN6794" s="22">
        <v>-21.76</v>
      </c>
      <c r="AO6794" s="22">
        <v>0</v>
      </c>
      <c r="AP6794" s="18">
        <f>SUM(AI6794:AO6794)</f>
        <v>560.51087</v>
      </c>
    </row>
    <row r="6795" ht="20.35" customHeight="1">
      <c r="A6795" t="s" s="28">
        <v>4905</v>
      </c>
      <c r="B6795" s="15">
        <v>44858</v>
      </c>
      <c r="C6795" s="17">
        <v>1</v>
      </c>
      <c r="D6795" s="16"/>
      <c r="E6795" s="31"/>
      <c r="F6795" s="31"/>
      <c r="G6795" s="16"/>
      <c r="H6795" s="16"/>
      <c r="I6795" s="16"/>
      <c r="J6795" s="16"/>
      <c r="K6795" s="16"/>
      <c r="L6795" s="16"/>
      <c r="M6795" s="16"/>
      <c r="N6795" s="16"/>
      <c r="O6795" s="16"/>
      <c r="P6795" s="16"/>
      <c r="Q6795" s="16"/>
      <c r="R6795" s="16"/>
      <c r="S6795" s="16"/>
      <c r="T6795" s="16"/>
      <c r="U6795" s="16"/>
      <c r="V6795" s="16"/>
      <c r="W6795" s="16"/>
      <c r="X6795" s="16"/>
      <c r="Y6795" s="16"/>
      <c r="Z6795" s="16"/>
      <c r="AA6795" s="16"/>
      <c r="AB6795" s="16"/>
      <c r="AC6795" s="16"/>
      <c r="AD6795" s="16"/>
      <c r="AE6795" s="16"/>
      <c r="AF6795" s="16"/>
      <c r="AG6795" s="16"/>
      <c r="AH6795" s="16"/>
      <c r="AI6795" s="18">
        <v>428.17</v>
      </c>
      <c r="AJ6795" s="22">
        <f>AI6795*-0.029+-0.3</f>
        <v>-12.71693</v>
      </c>
      <c r="AK6795" s="22">
        <v>0</v>
      </c>
      <c r="AL6795" s="22">
        <v>0</v>
      </c>
      <c r="AM6795" s="22">
        <v>0</v>
      </c>
      <c r="AN6795" s="22">
        <v>-65.15000000000001</v>
      </c>
      <c r="AO6795" s="22">
        <v>0</v>
      </c>
      <c r="AP6795" s="18">
        <f>SUM(AI6795:AO6795)</f>
        <v>350.30307</v>
      </c>
    </row>
    <row r="6796" ht="20.35" customHeight="1">
      <c r="A6796" t="s" s="28">
        <v>4906</v>
      </c>
      <c r="B6796" s="15">
        <v>44858</v>
      </c>
      <c r="C6796" s="16"/>
      <c r="D6796" s="16"/>
      <c r="E6796" s="31"/>
      <c r="F6796" s="31"/>
      <c r="G6796" s="16"/>
      <c r="H6796" s="16"/>
      <c r="I6796" s="16"/>
      <c r="J6796" s="16"/>
      <c r="K6796" s="16"/>
      <c r="L6796" s="16"/>
      <c r="M6796" s="16"/>
      <c r="N6796" s="16"/>
      <c r="O6796" s="16"/>
      <c r="P6796" s="16"/>
      <c r="Q6796" s="16"/>
      <c r="R6796" s="16"/>
      <c r="S6796" s="16"/>
      <c r="T6796" s="16"/>
      <c r="U6796" s="16"/>
      <c r="V6796" s="16"/>
      <c r="W6796" s="16"/>
      <c r="X6796" s="17">
        <v>1</v>
      </c>
      <c r="Y6796" s="16"/>
      <c r="Z6796" s="16"/>
      <c r="AA6796" s="16"/>
      <c r="AB6796" s="16"/>
      <c r="AC6796" s="16"/>
      <c r="AD6796" s="16"/>
      <c r="AE6796" s="16"/>
      <c r="AF6796" s="16"/>
      <c r="AG6796" s="16"/>
      <c r="AH6796" s="16"/>
      <c r="AI6796" s="18">
        <v>210.79</v>
      </c>
      <c r="AJ6796" s="22">
        <f>AI6796*-0.029+-0.3</f>
        <v>-6.41291</v>
      </c>
      <c r="AK6796" s="22">
        <v>0</v>
      </c>
      <c r="AL6796" s="22">
        <v>0</v>
      </c>
      <c r="AM6796" s="22">
        <v>0</v>
      </c>
      <c r="AN6796" s="22">
        <v>-43.65</v>
      </c>
      <c r="AO6796" s="22">
        <v>0</v>
      </c>
      <c r="AP6796" s="18">
        <f>SUM(AI6796:AO6796)</f>
        <v>160.72709</v>
      </c>
    </row>
    <row r="6797" ht="20.35" customHeight="1">
      <c r="A6797" t="s" s="28">
        <v>4907</v>
      </c>
      <c r="B6797" s="15">
        <v>44858</v>
      </c>
      <c r="C6797" s="16"/>
      <c r="D6797" s="16"/>
      <c r="E6797" s="31"/>
      <c r="F6797" s="31"/>
      <c r="G6797" s="16"/>
      <c r="H6797" s="16"/>
      <c r="I6797" s="16"/>
      <c r="J6797" s="16"/>
      <c r="K6797" s="16"/>
      <c r="L6797" s="16"/>
      <c r="M6797" s="16"/>
      <c r="N6797" s="16"/>
      <c r="O6797" s="16"/>
      <c r="P6797" s="16"/>
      <c r="Q6797" s="16"/>
      <c r="R6797" s="16"/>
      <c r="S6797" s="16"/>
      <c r="T6797" s="16"/>
      <c r="U6797" s="16"/>
      <c r="V6797" s="16"/>
      <c r="W6797" s="16"/>
      <c r="X6797" s="17">
        <v>2</v>
      </c>
      <c r="Y6797" s="16"/>
      <c r="Z6797" s="16"/>
      <c r="AA6797" s="16"/>
      <c r="AB6797" s="16"/>
      <c r="AC6797" s="16"/>
      <c r="AD6797" s="16"/>
      <c r="AE6797" s="16"/>
      <c r="AF6797" s="16"/>
      <c r="AG6797" s="16"/>
      <c r="AH6797" s="16"/>
      <c r="AI6797" s="18">
        <v>399.98</v>
      </c>
      <c r="AJ6797" s="22">
        <f>AI6797*-0.029+-0.3</f>
        <v>-11.89942</v>
      </c>
      <c r="AK6797" s="22">
        <v>0</v>
      </c>
      <c r="AL6797" s="22">
        <v>0</v>
      </c>
      <c r="AM6797" s="22">
        <v>0</v>
      </c>
      <c r="AN6797" s="22">
        <v>-16.1</v>
      </c>
      <c r="AO6797" s="22">
        <v>0</v>
      </c>
      <c r="AP6797" s="18">
        <f>SUM(AI6797:AO6797)</f>
        <v>371.98058</v>
      </c>
    </row>
    <row r="6798" ht="20.35" customHeight="1">
      <c r="A6798" t="s" s="28">
        <v>4908</v>
      </c>
      <c r="B6798" s="15">
        <v>44858</v>
      </c>
      <c r="C6798" s="17">
        <v>1</v>
      </c>
      <c r="D6798" s="16"/>
      <c r="E6798" s="31"/>
      <c r="F6798" s="31"/>
      <c r="G6798" s="16"/>
      <c r="H6798" s="16"/>
      <c r="I6798" s="16"/>
      <c r="J6798" s="16"/>
      <c r="K6798" s="16"/>
      <c r="L6798" s="16"/>
      <c r="M6798" s="16"/>
      <c r="N6798" s="16"/>
      <c r="O6798" s="16"/>
      <c r="P6798" s="16"/>
      <c r="Q6798" s="16"/>
      <c r="R6798" s="16"/>
      <c r="S6798" s="16"/>
      <c r="T6798" s="16"/>
      <c r="U6798" s="16"/>
      <c r="V6798" s="16"/>
      <c r="W6798" s="16"/>
      <c r="X6798" s="16"/>
      <c r="Y6798" s="16"/>
      <c r="Z6798" s="16"/>
      <c r="AA6798" s="16"/>
      <c r="AB6798" s="16"/>
      <c r="AC6798" s="16"/>
      <c r="AD6798" s="16"/>
      <c r="AE6798" s="16"/>
      <c r="AF6798" s="16"/>
      <c r="AG6798" s="16"/>
      <c r="AH6798" s="16"/>
      <c r="AI6798" s="18">
        <v>467.07</v>
      </c>
      <c r="AJ6798" s="22">
        <f>AI6798*-0.029+-0.3</f>
        <v>-13.84503</v>
      </c>
      <c r="AK6798" s="22">
        <v>0</v>
      </c>
      <c r="AL6798" s="22">
        <v>0</v>
      </c>
      <c r="AM6798" s="22">
        <v>0</v>
      </c>
      <c r="AN6798" s="22">
        <v>-28.3</v>
      </c>
      <c r="AO6798" s="22">
        <v>0</v>
      </c>
      <c r="AP6798" s="18">
        <f>SUM(AI6798:AO6798)</f>
        <v>424.92497</v>
      </c>
    </row>
    <row r="6799" ht="20.35" customHeight="1">
      <c r="A6799" t="s" s="28">
        <v>4909</v>
      </c>
      <c r="B6799" s="15">
        <v>44858</v>
      </c>
      <c r="C6799" s="17">
        <v>1</v>
      </c>
      <c r="D6799" s="16"/>
      <c r="E6799" s="59">
        <v>1</v>
      </c>
      <c r="F6799" s="31"/>
      <c r="G6799" s="16"/>
      <c r="H6799" s="16"/>
      <c r="I6799" s="16"/>
      <c r="J6799" s="16"/>
      <c r="K6799" s="16"/>
      <c r="L6799" s="16"/>
      <c r="M6799" s="16"/>
      <c r="N6799" s="16"/>
      <c r="O6799" s="16"/>
      <c r="P6799" s="16"/>
      <c r="Q6799" s="16"/>
      <c r="R6799" s="16"/>
      <c r="S6799" s="16"/>
      <c r="T6799" s="16"/>
      <c r="U6799" s="16"/>
      <c r="V6799" s="16"/>
      <c r="W6799" s="16"/>
      <c r="X6799" s="16"/>
      <c r="Y6799" s="16"/>
      <c r="Z6799" s="16"/>
      <c r="AA6799" s="16"/>
      <c r="AB6799" s="16"/>
      <c r="AC6799" s="16"/>
      <c r="AD6799" s="16"/>
      <c r="AE6799" s="16"/>
      <c r="AF6799" s="16"/>
      <c r="AG6799" s="16"/>
      <c r="AH6799" s="16"/>
      <c r="AI6799" s="18">
        <v>658.34</v>
      </c>
      <c r="AJ6799" s="22">
        <f>AI6799*-0.029+-0.3</f>
        <v>-19.39186</v>
      </c>
      <c r="AK6799" s="22">
        <v>0</v>
      </c>
      <c r="AL6799" s="22">
        <v>0</v>
      </c>
      <c r="AM6799" s="22">
        <v>0</v>
      </c>
      <c r="AN6799" s="22">
        <v>-89.05</v>
      </c>
      <c r="AO6799" s="22">
        <v>0</v>
      </c>
      <c r="AP6799" s="18">
        <f>SUM(AI6799:AO6799)</f>
        <v>549.89814</v>
      </c>
    </row>
    <row r="6800" ht="20.35" customHeight="1">
      <c r="A6800" t="s" s="28">
        <v>4910</v>
      </c>
      <c r="B6800" s="15">
        <v>44858</v>
      </c>
      <c r="C6800" s="16"/>
      <c r="D6800" s="16"/>
      <c r="E6800" s="31"/>
      <c r="F6800" s="31"/>
      <c r="G6800" s="16"/>
      <c r="H6800" s="16"/>
      <c r="I6800" s="16"/>
      <c r="J6800" s="16"/>
      <c r="K6800" s="16"/>
      <c r="L6800" s="16"/>
      <c r="M6800" s="16"/>
      <c r="N6800" s="16"/>
      <c r="O6800" s="16"/>
      <c r="P6800" s="16"/>
      <c r="Q6800" s="16"/>
      <c r="R6800" s="16"/>
      <c r="S6800" s="16"/>
      <c r="T6800" s="16"/>
      <c r="U6800" s="16"/>
      <c r="V6800" s="16"/>
      <c r="W6800" s="16"/>
      <c r="X6800" s="16"/>
      <c r="Y6800" s="16"/>
      <c r="Z6800" s="16"/>
      <c r="AA6800" s="17">
        <v>8</v>
      </c>
      <c r="AB6800" s="16"/>
      <c r="AC6800" s="16"/>
      <c r="AD6800" s="16"/>
      <c r="AE6800" s="16"/>
      <c r="AF6800" s="16"/>
      <c r="AG6800" s="16"/>
      <c r="AH6800" s="16"/>
      <c r="AI6800" s="18">
        <v>639.76</v>
      </c>
      <c r="AJ6800" s="22">
        <f>AI6800*-0.029+-0.3</f>
        <v>-18.85304</v>
      </c>
      <c r="AK6800" s="22">
        <v>0</v>
      </c>
      <c r="AL6800" s="22">
        <v>0</v>
      </c>
      <c r="AM6800" s="22">
        <v>0</v>
      </c>
      <c r="AN6800" s="22">
        <v>-18.33</v>
      </c>
      <c r="AO6800" s="22">
        <v>0</v>
      </c>
      <c r="AP6800" s="18">
        <f>SUM(AI6800:AO6800)</f>
        <v>602.57696</v>
      </c>
    </row>
    <row r="6801" ht="20.35" customHeight="1">
      <c r="A6801" t="s" s="28">
        <v>4911</v>
      </c>
      <c r="B6801" s="15">
        <v>44858</v>
      </c>
      <c r="C6801" s="16"/>
      <c r="D6801" s="16"/>
      <c r="E6801" s="31"/>
      <c r="F6801" s="31"/>
      <c r="G6801" s="16"/>
      <c r="H6801" s="16"/>
      <c r="I6801" s="16"/>
      <c r="J6801" s="16"/>
      <c r="K6801" s="16"/>
      <c r="L6801" s="16"/>
      <c r="M6801" s="16"/>
      <c r="N6801" s="16"/>
      <c r="O6801" s="16"/>
      <c r="P6801" s="16"/>
      <c r="Q6801" s="16"/>
      <c r="R6801" s="16"/>
      <c r="S6801" s="16"/>
      <c r="T6801" s="16"/>
      <c r="U6801" s="16"/>
      <c r="V6801" s="16"/>
      <c r="W6801" s="16"/>
      <c r="X6801" s="16"/>
      <c r="Y6801" s="16"/>
      <c r="Z6801" s="16"/>
      <c r="AA6801" s="17">
        <v>1</v>
      </c>
      <c r="AB6801" s="16"/>
      <c r="AC6801" s="16"/>
      <c r="AD6801" s="16"/>
      <c r="AE6801" s="16"/>
      <c r="AF6801" s="16"/>
      <c r="AG6801" s="16"/>
      <c r="AH6801" s="16"/>
      <c r="AI6801" s="18">
        <v>96.67</v>
      </c>
      <c r="AJ6801" s="22">
        <f>AI6801*-0.029+-0.3</f>
        <v>-3.10343</v>
      </c>
      <c r="AK6801" s="22">
        <v>0</v>
      </c>
      <c r="AL6801" s="22">
        <v>0</v>
      </c>
      <c r="AM6801" s="22">
        <v>0</v>
      </c>
      <c r="AN6801" s="22">
        <v>-11.75</v>
      </c>
      <c r="AO6801" s="22">
        <v>0</v>
      </c>
      <c r="AP6801" s="18">
        <f>SUM(AI6801:AO6801)</f>
        <v>81.81657</v>
      </c>
    </row>
    <row r="6802" ht="20.35" customHeight="1">
      <c r="A6802" t="s" s="28">
        <v>4912</v>
      </c>
      <c r="B6802" s="15">
        <v>44859</v>
      </c>
      <c r="C6802" s="17">
        <v>1</v>
      </c>
      <c r="D6802" s="16"/>
      <c r="E6802" s="31"/>
      <c r="F6802" s="31"/>
      <c r="G6802" s="16"/>
      <c r="H6802" s="16"/>
      <c r="I6802" s="16"/>
      <c r="J6802" s="16"/>
      <c r="K6802" s="16"/>
      <c r="L6802" s="16"/>
      <c r="M6802" s="16"/>
      <c r="N6802" s="16"/>
      <c r="O6802" s="16"/>
      <c r="P6802" s="16"/>
      <c r="Q6802" s="16"/>
      <c r="R6802" s="16"/>
      <c r="S6802" s="16"/>
      <c r="T6802" s="16"/>
      <c r="U6802" s="16"/>
      <c r="V6802" s="16"/>
      <c r="W6802" s="16"/>
      <c r="X6802" s="16"/>
      <c r="Y6802" s="16"/>
      <c r="Z6802" s="16"/>
      <c r="AA6802" s="16"/>
      <c r="AB6802" s="16"/>
      <c r="AC6802" s="16"/>
      <c r="AD6802" s="16"/>
      <c r="AE6802" s="16"/>
      <c r="AF6802" s="16"/>
      <c r="AG6802" s="16"/>
      <c r="AH6802" s="16"/>
      <c r="AI6802" s="18">
        <v>420.72</v>
      </c>
      <c r="AJ6802" s="22">
        <f>AI6802*-0.029+-0.3</f>
        <v>-12.50088</v>
      </c>
      <c r="AK6802" s="22">
        <v>0</v>
      </c>
      <c r="AL6802" s="22">
        <v>0</v>
      </c>
      <c r="AM6802" s="22">
        <v>0</v>
      </c>
      <c r="AN6802" s="22">
        <v>-52.89</v>
      </c>
      <c r="AO6802" s="22">
        <v>0</v>
      </c>
      <c r="AP6802" s="18">
        <f>SUM(AI6802:AO6802)</f>
        <v>355.32912</v>
      </c>
    </row>
    <row r="6803" ht="20.35" customHeight="1">
      <c r="A6803" t="s" s="28">
        <v>4913</v>
      </c>
      <c r="B6803" s="15">
        <v>44859</v>
      </c>
      <c r="C6803" s="16"/>
      <c r="D6803" s="16"/>
      <c r="E6803" s="31"/>
      <c r="F6803" s="31"/>
      <c r="G6803" s="16"/>
      <c r="H6803" s="16"/>
      <c r="I6803" s="16"/>
      <c r="J6803" s="16"/>
      <c r="K6803" s="16"/>
      <c r="L6803" s="16"/>
      <c r="M6803" s="16"/>
      <c r="N6803" s="16"/>
      <c r="O6803" s="16"/>
      <c r="P6803" s="16"/>
      <c r="Q6803" s="16"/>
      <c r="R6803" s="16"/>
      <c r="S6803" s="16"/>
      <c r="T6803" s="16"/>
      <c r="U6803" s="16"/>
      <c r="V6803" s="16"/>
      <c r="W6803" s="16"/>
      <c r="X6803" s="16"/>
      <c r="Y6803" s="16"/>
      <c r="Z6803" s="16"/>
      <c r="AA6803" s="16"/>
      <c r="AB6803" s="16"/>
      <c r="AC6803" s="16"/>
      <c r="AD6803" s="16"/>
      <c r="AE6803" s="16"/>
      <c r="AF6803" s="16"/>
      <c r="AG6803" s="16"/>
      <c r="AH6803" s="16"/>
      <c r="AI6803" s="18">
        <v>87.59999999999999</v>
      </c>
      <c r="AJ6803" s="22">
        <v>0</v>
      </c>
      <c r="AK6803" s="22">
        <f>AI6803*-0.029+-0.3</f>
        <v>-2.8404</v>
      </c>
      <c r="AL6803" s="22">
        <v>0</v>
      </c>
      <c r="AM6803" s="22">
        <v>0</v>
      </c>
      <c r="AN6803" s="22">
        <v>-9.550000000000001</v>
      </c>
      <c r="AO6803" s="22">
        <v>0</v>
      </c>
      <c r="AP6803" s="18">
        <f>SUM(AI6803:AO6803)</f>
        <v>75.20959999999999</v>
      </c>
    </row>
    <row r="6804" ht="20.35" customHeight="1">
      <c r="A6804" t="s" s="28">
        <v>3240</v>
      </c>
      <c r="B6804" s="15">
        <v>44859</v>
      </c>
      <c r="C6804" s="16"/>
      <c r="D6804" s="16"/>
      <c r="E6804" s="31"/>
      <c r="F6804" s="31"/>
      <c r="G6804" s="16"/>
      <c r="H6804" s="16"/>
      <c r="I6804" s="16"/>
      <c r="J6804" s="16"/>
      <c r="K6804" s="16"/>
      <c r="L6804" s="16"/>
      <c r="M6804" s="16"/>
      <c r="N6804" s="16"/>
      <c r="O6804" s="16"/>
      <c r="P6804" s="16"/>
      <c r="Q6804" s="16"/>
      <c r="R6804" s="16"/>
      <c r="S6804" s="16"/>
      <c r="T6804" s="16"/>
      <c r="U6804" s="16"/>
      <c r="V6804" s="16"/>
      <c r="W6804" s="16"/>
      <c r="X6804" s="17">
        <v>6</v>
      </c>
      <c r="Y6804" s="16"/>
      <c r="Z6804" s="16"/>
      <c r="AA6804" s="16"/>
      <c r="AB6804" s="16"/>
      <c r="AC6804" s="16"/>
      <c r="AD6804" s="16"/>
      <c r="AE6804" s="16"/>
      <c r="AF6804" s="16"/>
      <c r="AG6804" s="16"/>
      <c r="AH6804" s="16"/>
      <c r="AI6804" s="18">
        <v>795.8200000000001</v>
      </c>
      <c r="AJ6804" s="22">
        <f>AI6804*-0.029+-0.3</f>
        <v>-23.37878</v>
      </c>
      <c r="AK6804" s="22">
        <v>0</v>
      </c>
      <c r="AL6804" s="22">
        <v>0</v>
      </c>
      <c r="AM6804" s="22">
        <v>0</v>
      </c>
      <c r="AN6804" s="22">
        <v>-11.75</v>
      </c>
      <c r="AO6804" s="22">
        <v>0</v>
      </c>
      <c r="AP6804" s="18">
        <f>SUM(AI6804:AO6804)</f>
        <v>760.69122</v>
      </c>
    </row>
    <row r="6805" ht="20.35" customHeight="1">
      <c r="A6805" t="s" s="28">
        <v>4914</v>
      </c>
      <c r="B6805" s="15">
        <v>44859</v>
      </c>
      <c r="C6805" s="17">
        <v>2</v>
      </c>
      <c r="D6805" s="16"/>
      <c r="E6805" s="31"/>
      <c r="F6805" s="31"/>
      <c r="G6805" s="16"/>
      <c r="H6805" s="16"/>
      <c r="I6805" s="16"/>
      <c r="J6805" s="16"/>
      <c r="K6805" s="16"/>
      <c r="L6805" s="16"/>
      <c r="M6805" s="16"/>
      <c r="N6805" s="16"/>
      <c r="O6805" s="16"/>
      <c r="P6805" s="16"/>
      <c r="Q6805" s="16"/>
      <c r="R6805" s="16"/>
      <c r="S6805" s="16"/>
      <c r="T6805" s="16"/>
      <c r="U6805" s="16"/>
      <c r="V6805" s="16"/>
      <c r="W6805" s="16"/>
      <c r="X6805" s="16"/>
      <c r="Y6805" s="16"/>
      <c r="Z6805" s="16"/>
      <c r="AA6805" s="16"/>
      <c r="AB6805" s="16"/>
      <c r="AC6805" s="16"/>
      <c r="AD6805" s="16"/>
      <c r="AE6805" s="16"/>
      <c r="AF6805" s="16"/>
      <c r="AG6805" s="16"/>
      <c r="AH6805" s="16"/>
      <c r="AI6805" s="18">
        <v>801.8200000000001</v>
      </c>
      <c r="AJ6805" s="22">
        <f>AI6805*-0.029+-0.3</f>
        <v>-23.55278</v>
      </c>
      <c r="AK6805" s="22">
        <v>0</v>
      </c>
      <c r="AL6805" s="22">
        <v>0</v>
      </c>
      <c r="AM6805" s="22">
        <v>0</v>
      </c>
      <c r="AN6805" s="22">
        <v>-16.1</v>
      </c>
      <c r="AO6805" s="22">
        <v>-64.52</v>
      </c>
      <c r="AP6805" s="18">
        <f>SUM(AI6805:AO6805)</f>
        <v>697.6472199999999</v>
      </c>
    </row>
    <row r="6806" ht="20.35" customHeight="1">
      <c r="A6806" t="s" s="28">
        <v>4915</v>
      </c>
      <c r="B6806" s="15">
        <v>44859</v>
      </c>
      <c r="C6806" s="16"/>
      <c r="D6806" s="16"/>
      <c r="E6806" s="31"/>
      <c r="F6806" s="31"/>
      <c r="G6806" s="16"/>
      <c r="H6806" s="16"/>
      <c r="I6806" s="16"/>
      <c r="J6806" s="16"/>
      <c r="K6806" s="16"/>
      <c r="L6806" s="16"/>
      <c r="M6806" s="16"/>
      <c r="N6806" s="16"/>
      <c r="O6806" s="16"/>
      <c r="P6806" s="16"/>
      <c r="Q6806" s="16"/>
      <c r="R6806" s="16"/>
      <c r="S6806" s="31"/>
      <c r="T6806" s="17">
        <v>1</v>
      </c>
      <c r="U6806" s="16"/>
      <c r="V6806" s="16"/>
      <c r="W6806" s="16"/>
      <c r="X6806" s="16"/>
      <c r="Y6806" s="16"/>
      <c r="Z6806" s="16"/>
      <c r="AA6806" s="16"/>
      <c r="AB6806" s="16"/>
      <c r="AC6806" s="16"/>
      <c r="AD6806" s="16"/>
      <c r="AE6806" s="16"/>
      <c r="AF6806" s="16"/>
      <c r="AG6806" s="16"/>
      <c r="AH6806" s="16"/>
      <c r="AI6806" s="18">
        <v>462.04</v>
      </c>
      <c r="AJ6806" s="22">
        <f>AI6806*-0.029+-0.3</f>
        <v>-13.69916</v>
      </c>
      <c r="AK6806" s="22">
        <v>0</v>
      </c>
      <c r="AL6806" s="22">
        <v>0</v>
      </c>
      <c r="AM6806" s="22">
        <v>0</v>
      </c>
      <c r="AN6806" s="22">
        <v>-11.75</v>
      </c>
      <c r="AO6806" s="22">
        <v>0</v>
      </c>
      <c r="AP6806" s="18">
        <f>SUM(AI6806:AO6806)</f>
        <v>436.59084</v>
      </c>
    </row>
    <row r="6807" ht="20.35" customHeight="1">
      <c r="A6807" t="s" s="28">
        <v>4916</v>
      </c>
      <c r="B6807" s="15">
        <v>44860</v>
      </c>
      <c r="C6807" s="16"/>
      <c r="D6807" s="16"/>
      <c r="E6807" s="31"/>
      <c r="F6807" s="31"/>
      <c r="G6807" s="16"/>
      <c r="H6807" s="16"/>
      <c r="I6807" s="16"/>
      <c r="J6807" s="16"/>
      <c r="K6807" s="16"/>
      <c r="L6807" s="16"/>
      <c r="M6807" s="16"/>
      <c r="N6807" s="16"/>
      <c r="O6807" s="16"/>
      <c r="P6807" s="16"/>
      <c r="Q6807" s="16"/>
      <c r="R6807" s="16"/>
      <c r="S6807" s="16"/>
      <c r="T6807" s="16"/>
      <c r="U6807" s="16"/>
      <c r="V6807" s="16"/>
      <c r="W6807" s="16"/>
      <c r="X6807" s="17">
        <v>2</v>
      </c>
      <c r="Y6807" s="16"/>
      <c r="Z6807" s="16"/>
      <c r="AA6807" s="16"/>
      <c r="AB6807" s="16"/>
      <c r="AC6807" s="16"/>
      <c r="AD6807" s="16"/>
      <c r="AE6807" s="16"/>
      <c r="AF6807" s="16"/>
      <c r="AG6807" s="16"/>
      <c r="AH6807" s="16"/>
      <c r="AI6807" s="18">
        <v>229.97</v>
      </c>
      <c r="AJ6807" s="22">
        <v>0</v>
      </c>
      <c r="AK6807" s="22">
        <f>AI6807*-0.029+-0.3</f>
        <v>-6.96913</v>
      </c>
      <c r="AL6807" s="22">
        <v>0</v>
      </c>
      <c r="AM6807" s="22">
        <v>0</v>
      </c>
      <c r="AN6807" s="22">
        <v>-11.75</v>
      </c>
      <c r="AO6807" s="22">
        <v>0</v>
      </c>
      <c r="AP6807" s="18">
        <f>SUM(AI6807:AO6807)</f>
        <v>211.25087</v>
      </c>
    </row>
    <row r="6808" ht="20.35" customHeight="1">
      <c r="A6808" t="s" s="28">
        <v>4917</v>
      </c>
      <c r="B6808" s="15">
        <v>44860</v>
      </c>
      <c r="C6808" s="16"/>
      <c r="D6808" s="16"/>
      <c r="E6808" s="31"/>
      <c r="F6808" s="31"/>
      <c r="G6808" s="16"/>
      <c r="H6808" s="16"/>
      <c r="I6808" s="16"/>
      <c r="J6808" s="16"/>
      <c r="K6808" s="16"/>
      <c r="L6808" s="17">
        <v>1</v>
      </c>
      <c r="M6808" s="16"/>
      <c r="N6808" s="16"/>
      <c r="O6808" s="16"/>
      <c r="P6808" s="16"/>
      <c r="Q6808" s="16"/>
      <c r="R6808" s="16"/>
      <c r="S6808" s="16"/>
      <c r="T6808" s="16"/>
      <c r="U6808" s="16"/>
      <c r="V6808" s="16"/>
      <c r="W6808" s="16"/>
      <c r="X6808" s="16"/>
      <c r="Y6808" s="16"/>
      <c r="Z6808" s="16"/>
      <c r="AA6808" s="16"/>
      <c r="AB6808" s="16"/>
      <c r="AC6808" s="16"/>
      <c r="AD6808" s="16"/>
      <c r="AE6808" s="16"/>
      <c r="AF6808" s="16"/>
      <c r="AG6808" s="16"/>
      <c r="AH6808" s="16"/>
      <c r="AI6808" s="18">
        <v>253.94</v>
      </c>
      <c r="AJ6808" s="22">
        <f>AI6808*-0.029+-0.3</f>
        <v>-7.66426</v>
      </c>
      <c r="AK6808" s="22">
        <v>0</v>
      </c>
      <c r="AL6808" s="22">
        <v>0</v>
      </c>
      <c r="AM6808" s="22">
        <v>0</v>
      </c>
      <c r="AN6808" s="22">
        <v>-23.7</v>
      </c>
      <c r="AO6808" s="22">
        <v>3.33</v>
      </c>
      <c r="AP6808" s="18">
        <f>SUM(AI6808:AO6808)</f>
        <v>225.90574</v>
      </c>
    </row>
    <row r="6809" ht="20.35" customHeight="1">
      <c r="A6809" t="s" s="28">
        <v>4918</v>
      </c>
      <c r="B6809" s="15">
        <v>44860</v>
      </c>
      <c r="C6809" s="17">
        <v>1</v>
      </c>
      <c r="D6809" s="16"/>
      <c r="E6809" s="31"/>
      <c r="F6809" s="31"/>
      <c r="G6809" s="16"/>
      <c r="H6809" s="16"/>
      <c r="I6809" s="16"/>
      <c r="J6809" s="16"/>
      <c r="K6809" s="16"/>
      <c r="L6809" s="16"/>
      <c r="M6809" s="16"/>
      <c r="N6809" s="16"/>
      <c r="O6809" s="16"/>
      <c r="P6809" s="16"/>
      <c r="Q6809" s="16"/>
      <c r="R6809" s="16"/>
      <c r="S6809" s="16"/>
      <c r="T6809" s="16"/>
      <c r="U6809" s="16"/>
      <c r="V6809" s="16"/>
      <c r="W6809" s="16"/>
      <c r="X6809" s="16"/>
      <c r="Y6809" s="16"/>
      <c r="Z6809" s="16"/>
      <c r="AA6809" s="16"/>
      <c r="AB6809" s="16"/>
      <c r="AC6809" s="16"/>
      <c r="AD6809" s="16"/>
      <c r="AE6809" s="16"/>
      <c r="AF6809" s="16"/>
      <c r="AG6809" s="16"/>
      <c r="AH6809" s="16"/>
      <c r="AI6809" s="18">
        <v>349.99</v>
      </c>
      <c r="AJ6809" s="22">
        <f>AI6809*-0.029+-0.3</f>
        <v>-10.44971</v>
      </c>
      <c r="AK6809" s="22">
        <v>0</v>
      </c>
      <c r="AL6809" s="22">
        <v>0</v>
      </c>
      <c r="AM6809" s="22">
        <v>0</v>
      </c>
      <c r="AN6809" s="22">
        <v>-21.78</v>
      </c>
      <c r="AO6809" s="22">
        <v>0</v>
      </c>
      <c r="AP6809" s="18">
        <f>SUM(AI6809:AO6809)</f>
        <v>317.76029</v>
      </c>
    </row>
    <row r="6810" ht="20.35" customHeight="1">
      <c r="A6810" t="s" s="28">
        <v>4919</v>
      </c>
      <c r="B6810" s="15">
        <v>44860</v>
      </c>
      <c r="C6810" s="17">
        <v>1</v>
      </c>
      <c r="D6810" s="16"/>
      <c r="E6810" s="59">
        <v>1</v>
      </c>
      <c r="F6810" s="31"/>
      <c r="G6810" s="16"/>
      <c r="H6810" s="16"/>
      <c r="I6810" s="16"/>
      <c r="J6810" s="16"/>
      <c r="K6810" s="16"/>
      <c r="L6810" s="16"/>
      <c r="M6810" s="16"/>
      <c r="N6810" s="16"/>
      <c r="O6810" s="16"/>
      <c r="P6810" s="16"/>
      <c r="Q6810" s="16"/>
      <c r="R6810" s="16"/>
      <c r="S6810" s="16"/>
      <c r="T6810" s="16"/>
      <c r="U6810" s="16"/>
      <c r="V6810" s="16"/>
      <c r="W6810" s="16"/>
      <c r="X6810" s="16"/>
      <c r="Y6810" s="16"/>
      <c r="Z6810" s="16"/>
      <c r="AA6810" s="16"/>
      <c r="AB6810" s="16"/>
      <c r="AC6810" s="16"/>
      <c r="AD6810" s="16"/>
      <c r="AE6810" s="16"/>
      <c r="AF6810" s="16"/>
      <c r="AG6810" s="16"/>
      <c r="AH6810" s="16"/>
      <c r="AI6810" s="18">
        <v>599.8</v>
      </c>
      <c r="AJ6810" s="22">
        <f>AI6810*-0.029+-0.3</f>
        <v>-17.6942</v>
      </c>
      <c r="AK6810" s="22">
        <v>0</v>
      </c>
      <c r="AL6810" s="22">
        <v>0</v>
      </c>
      <c r="AM6810" s="22">
        <v>0</v>
      </c>
      <c r="AN6810" s="22">
        <v>-10.48</v>
      </c>
      <c r="AO6810" s="22">
        <v>-49.81</v>
      </c>
      <c r="AP6810" s="18">
        <f>SUM(AI6810:AO6810)</f>
        <v>521.8158</v>
      </c>
    </row>
    <row r="6811" ht="20.35" customHeight="1">
      <c r="A6811" t="s" s="28">
        <v>4920</v>
      </c>
      <c r="B6811" s="15">
        <v>44861</v>
      </c>
      <c r="C6811" s="16"/>
      <c r="D6811" s="16"/>
      <c r="E6811" s="31"/>
      <c r="F6811" s="31"/>
      <c r="G6811" s="16"/>
      <c r="H6811" s="16"/>
      <c r="I6811" s="17">
        <v>2</v>
      </c>
      <c r="J6811" s="16"/>
      <c r="K6811" s="16"/>
      <c r="L6811" s="16"/>
      <c r="M6811" s="16"/>
      <c r="N6811" s="16"/>
      <c r="O6811" s="16"/>
      <c r="P6811" s="16"/>
      <c r="Q6811" s="16"/>
      <c r="R6811" s="16"/>
      <c r="S6811" s="16"/>
      <c r="T6811" s="16"/>
      <c r="U6811" s="16"/>
      <c r="V6811" s="16"/>
      <c r="W6811" s="16"/>
      <c r="X6811" s="16"/>
      <c r="Y6811" s="16"/>
      <c r="Z6811" s="16"/>
      <c r="AA6811" s="16"/>
      <c r="AB6811" s="16"/>
      <c r="AC6811" s="16"/>
      <c r="AD6811" s="16"/>
      <c r="AE6811" s="16"/>
      <c r="AF6811" s="16"/>
      <c r="AG6811" s="16"/>
      <c r="AH6811" s="16"/>
      <c r="AI6811" s="18">
        <v>2629.91</v>
      </c>
      <c r="AJ6811" s="22">
        <f>AI6811*-0.029+-0.3</f>
        <v>-76.56739</v>
      </c>
      <c r="AK6811" s="22">
        <v>0</v>
      </c>
      <c r="AL6811" s="22">
        <v>0</v>
      </c>
      <c r="AM6811" s="22">
        <v>0</v>
      </c>
      <c r="AN6811" s="22">
        <v>-37.6</v>
      </c>
      <c r="AO6811" s="22">
        <v>0</v>
      </c>
      <c r="AP6811" s="18">
        <f>SUM(AI6811:AO6811)</f>
        <v>2515.74261</v>
      </c>
    </row>
    <row r="6812" ht="20.35" customHeight="1">
      <c r="A6812" t="s" s="28">
        <v>4921</v>
      </c>
      <c r="B6812" s="15">
        <v>44861</v>
      </c>
      <c r="C6812" s="16"/>
      <c r="D6812" s="16"/>
      <c r="E6812" s="31"/>
      <c r="F6812" s="31"/>
      <c r="G6812" s="16"/>
      <c r="H6812" s="16"/>
      <c r="I6812" s="16"/>
      <c r="J6812" s="16"/>
      <c r="K6812" s="16"/>
      <c r="L6812" s="16"/>
      <c r="M6812" s="16"/>
      <c r="N6812" s="16"/>
      <c r="O6812" s="16"/>
      <c r="P6812" s="16"/>
      <c r="Q6812" s="16"/>
      <c r="R6812" s="16"/>
      <c r="S6812" s="16"/>
      <c r="T6812" s="16"/>
      <c r="U6812" s="16"/>
      <c r="V6812" s="16"/>
      <c r="W6812" s="16"/>
      <c r="X6812" s="17">
        <v>4</v>
      </c>
      <c r="Y6812" s="16"/>
      <c r="Z6812" s="16"/>
      <c r="AA6812" s="16"/>
      <c r="AB6812" s="16"/>
      <c r="AC6812" s="16"/>
      <c r="AD6812" s="16"/>
      <c r="AE6812" s="16"/>
      <c r="AF6812" s="16"/>
      <c r="AG6812" s="16"/>
      <c r="AH6812" s="16"/>
      <c r="AI6812" s="18">
        <v>1734.23</v>
      </c>
      <c r="AJ6812" s="22">
        <f>AI6812*-0.029+-0.3</f>
        <v>-50.59267</v>
      </c>
      <c r="AK6812" s="22">
        <v>0</v>
      </c>
      <c r="AL6812" s="22">
        <v>0</v>
      </c>
      <c r="AM6812" s="22">
        <v>0</v>
      </c>
      <c r="AN6812" s="22">
        <v>-144.55</v>
      </c>
      <c r="AO6812" s="22">
        <v>0</v>
      </c>
      <c r="AP6812" s="18">
        <f>SUM(AI6812:AO6812)</f>
        <v>1539.08733</v>
      </c>
    </row>
    <row r="6813" ht="20.35" customHeight="1">
      <c r="A6813" t="s" s="28">
        <v>4864</v>
      </c>
      <c r="B6813" s="15">
        <v>44862</v>
      </c>
      <c r="C6813" s="17">
        <v>1</v>
      </c>
      <c r="D6813" s="16"/>
      <c r="E6813" s="31"/>
      <c r="F6813" s="31"/>
      <c r="G6813" s="16"/>
      <c r="H6813" s="16"/>
      <c r="I6813" s="16"/>
      <c r="J6813" s="16"/>
      <c r="K6813" s="16"/>
      <c r="L6813" s="16"/>
      <c r="M6813" s="16"/>
      <c r="N6813" s="16"/>
      <c r="O6813" s="16"/>
      <c r="P6813" s="16"/>
      <c r="Q6813" s="16"/>
      <c r="R6813" s="16"/>
      <c r="S6813" s="16"/>
      <c r="T6813" s="16"/>
      <c r="U6813" s="16"/>
      <c r="V6813" s="16"/>
      <c r="W6813" s="16"/>
      <c r="X6813" s="16"/>
      <c r="Y6813" s="16"/>
      <c r="Z6813" s="16"/>
      <c r="AA6813" s="16"/>
      <c r="AB6813" s="16"/>
      <c r="AC6813" s="16"/>
      <c r="AD6813" s="16"/>
      <c r="AE6813" s="16"/>
      <c r="AF6813" s="16"/>
      <c r="AG6813" s="16"/>
      <c r="AH6813" s="16"/>
      <c r="AI6813" s="18">
        <v>399.99</v>
      </c>
      <c r="AJ6813" s="22">
        <f>AI6813*-0.029+-0.3</f>
        <v>-11.89971</v>
      </c>
      <c r="AK6813" s="22">
        <v>0</v>
      </c>
      <c r="AL6813" s="22">
        <v>0</v>
      </c>
      <c r="AM6813" s="22">
        <v>0</v>
      </c>
      <c r="AN6813" s="22">
        <v>-16.1</v>
      </c>
      <c r="AO6813" s="22">
        <v>0</v>
      </c>
      <c r="AP6813" s="18">
        <f>SUM(AI6813:AO6813)</f>
        <v>371.99029</v>
      </c>
    </row>
    <row r="6814" ht="20.35" customHeight="1">
      <c r="A6814" t="s" s="28">
        <v>4922</v>
      </c>
      <c r="B6814" s="15">
        <v>44862</v>
      </c>
      <c r="C6814" s="17">
        <v>1</v>
      </c>
      <c r="D6814" s="16"/>
      <c r="E6814" s="59">
        <v>1</v>
      </c>
      <c r="F6814" s="31"/>
      <c r="G6814" s="16"/>
      <c r="H6814" s="16"/>
      <c r="I6814" s="16"/>
      <c r="J6814" s="16"/>
      <c r="K6814" s="16"/>
      <c r="L6814" s="16"/>
      <c r="M6814" s="16"/>
      <c r="N6814" s="16"/>
      <c r="O6814" s="16"/>
      <c r="P6814" s="16"/>
      <c r="Q6814" s="16"/>
      <c r="R6814" s="16"/>
      <c r="S6814" s="16"/>
      <c r="T6814" s="16"/>
      <c r="U6814" s="16"/>
      <c r="V6814" s="16"/>
      <c r="W6814" s="16"/>
      <c r="X6814" s="16"/>
      <c r="Y6814" s="16"/>
      <c r="Z6814" s="16"/>
      <c r="AA6814" s="16"/>
      <c r="AB6814" s="16"/>
      <c r="AC6814" s="16"/>
      <c r="AD6814" s="16"/>
      <c r="AE6814" s="16"/>
      <c r="AF6814" s="16"/>
      <c r="AG6814" s="16"/>
      <c r="AH6814" s="16"/>
      <c r="AI6814" s="18">
        <v>599.99</v>
      </c>
      <c r="AJ6814" s="22">
        <v>0</v>
      </c>
      <c r="AK6814" s="22">
        <v>0</v>
      </c>
      <c r="AL6814" s="22">
        <v>0</v>
      </c>
      <c r="AM6814" s="22">
        <f>AI6814*-0.0599</f>
        <v>-35.939401</v>
      </c>
      <c r="AN6814" s="22">
        <v>-22.18</v>
      </c>
      <c r="AO6814" s="22">
        <v>0</v>
      </c>
      <c r="AP6814" s="18">
        <f>SUM(AI6814:AO6814)</f>
        <v>541.870599</v>
      </c>
    </row>
    <row r="6815" ht="20.35" customHeight="1">
      <c r="A6815" t="s" s="28">
        <v>4923</v>
      </c>
      <c r="B6815" s="15">
        <v>44862</v>
      </c>
      <c r="C6815" s="16"/>
      <c r="D6815" s="16"/>
      <c r="E6815" s="31"/>
      <c r="F6815" s="31"/>
      <c r="G6815" s="16"/>
      <c r="H6815" s="16"/>
      <c r="I6815" s="16"/>
      <c r="J6815" s="16"/>
      <c r="K6815" s="16"/>
      <c r="L6815" s="17">
        <v>10</v>
      </c>
      <c r="M6815" s="16"/>
      <c r="N6815" s="16"/>
      <c r="O6815" s="16"/>
      <c r="P6815" s="16"/>
      <c r="Q6815" s="16"/>
      <c r="R6815" s="16"/>
      <c r="S6815" s="16"/>
      <c r="T6815" s="16"/>
      <c r="U6815" s="17">
        <v>2</v>
      </c>
      <c r="V6815" s="16"/>
      <c r="W6815" s="16"/>
      <c r="X6815" s="16"/>
      <c r="Y6815" s="16"/>
      <c r="Z6815" s="16"/>
      <c r="AA6815" s="16"/>
      <c r="AB6815" s="16"/>
      <c r="AC6815" s="16"/>
      <c r="AD6815" s="16"/>
      <c r="AE6815" s="16"/>
      <c r="AF6815" s="16"/>
      <c r="AG6815" s="16"/>
      <c r="AH6815" s="16"/>
      <c r="AI6815" s="18">
        <v>14011.67</v>
      </c>
      <c r="AJ6815" s="22">
        <v>0</v>
      </c>
      <c r="AK6815" s="22">
        <v>0</v>
      </c>
      <c r="AL6815" s="22">
        <v>0</v>
      </c>
      <c r="AM6815" s="22">
        <v>0</v>
      </c>
      <c r="AN6815" s="22">
        <v>-399.23</v>
      </c>
      <c r="AO6815" s="22">
        <v>0</v>
      </c>
      <c r="AP6815" s="18">
        <f>SUM(AI6815:AO6815)</f>
        <v>13612.44</v>
      </c>
    </row>
    <row r="6816" ht="20.35" customHeight="1">
      <c r="A6816" t="s" s="28">
        <v>4924</v>
      </c>
      <c r="B6816" s="15">
        <v>44862</v>
      </c>
      <c r="C6816" s="16"/>
      <c r="D6816" s="16"/>
      <c r="E6816" s="31"/>
      <c r="F6816" s="31"/>
      <c r="G6816" s="16"/>
      <c r="H6816" s="16"/>
      <c r="I6816" s="16"/>
      <c r="J6816" s="16"/>
      <c r="K6816" s="16"/>
      <c r="L6816" s="16"/>
      <c r="M6816" s="16"/>
      <c r="N6816" s="16"/>
      <c r="O6816" s="16"/>
      <c r="P6816" s="16"/>
      <c r="Q6816" s="16"/>
      <c r="R6816" s="16"/>
      <c r="S6816" s="16"/>
      <c r="T6816" s="16"/>
      <c r="U6816" s="16"/>
      <c r="V6816" s="16"/>
      <c r="W6816" s="16"/>
      <c r="X6816" s="16"/>
      <c r="Y6816" s="16"/>
      <c r="Z6816" s="17">
        <v>2</v>
      </c>
      <c r="AA6816" s="16"/>
      <c r="AB6816" s="16"/>
      <c r="AC6816" s="16"/>
      <c r="AD6816" s="16"/>
      <c r="AE6816" s="16"/>
      <c r="AF6816" s="16"/>
      <c r="AG6816" s="16"/>
      <c r="AH6816" s="16"/>
      <c r="AI6816" s="18">
        <v>119.59</v>
      </c>
      <c r="AJ6816" s="22">
        <f>AI6816*-0.029+-0.3</f>
        <v>-3.76811</v>
      </c>
      <c r="AK6816" s="22">
        <v>0</v>
      </c>
      <c r="AL6816" s="22">
        <v>0</v>
      </c>
      <c r="AM6816" s="22">
        <v>0</v>
      </c>
      <c r="AN6816" s="22">
        <v>-11.75</v>
      </c>
      <c r="AO6816" s="22">
        <v>-9.619999999999999</v>
      </c>
      <c r="AP6816" s="18">
        <f>SUM(AI6816:AO6816)</f>
        <v>94.45189000000001</v>
      </c>
    </row>
    <row r="6817" ht="20.35" customHeight="1">
      <c r="A6817" t="s" s="28">
        <v>4925</v>
      </c>
      <c r="B6817" s="15">
        <v>44862</v>
      </c>
      <c r="C6817" s="16"/>
      <c r="D6817" s="16"/>
      <c r="E6817" s="31"/>
      <c r="F6817" s="31"/>
      <c r="G6817" s="16"/>
      <c r="H6817" s="16"/>
      <c r="I6817" s="16"/>
      <c r="J6817" s="16"/>
      <c r="K6817" s="16"/>
      <c r="L6817" s="17">
        <v>4</v>
      </c>
      <c r="M6817" s="16"/>
      <c r="N6817" s="16"/>
      <c r="O6817" s="16"/>
      <c r="P6817" s="16"/>
      <c r="Q6817" s="16"/>
      <c r="R6817" s="16"/>
      <c r="S6817" s="16"/>
      <c r="T6817" s="16"/>
      <c r="U6817" s="16"/>
      <c r="V6817" s="16"/>
      <c r="W6817" s="16"/>
      <c r="X6817" s="16"/>
      <c r="Y6817" s="16"/>
      <c r="Z6817" s="16"/>
      <c r="AA6817" s="16"/>
      <c r="AB6817" s="16"/>
      <c r="AC6817" s="16"/>
      <c r="AD6817" s="16"/>
      <c r="AE6817" s="16"/>
      <c r="AF6817" s="16"/>
      <c r="AG6817" s="16"/>
      <c r="AH6817" s="16"/>
      <c r="AI6817" s="18">
        <v>3570.03</v>
      </c>
      <c r="AJ6817" s="22">
        <v>0</v>
      </c>
      <c r="AK6817" s="22">
        <v>0</v>
      </c>
      <c r="AL6817" s="22">
        <v>0</v>
      </c>
      <c r="AM6817" s="22">
        <v>0</v>
      </c>
      <c r="AN6817" s="22">
        <v>-127.39</v>
      </c>
      <c r="AO6817" s="22">
        <v>0</v>
      </c>
      <c r="AP6817" s="18">
        <f>SUM(AI6817:AO6817)</f>
        <v>3442.64</v>
      </c>
    </row>
    <row r="6818" ht="20.35" customHeight="1">
      <c r="A6818" t="s" s="28">
        <v>4926</v>
      </c>
      <c r="B6818" s="15">
        <v>44862</v>
      </c>
      <c r="C6818" s="16"/>
      <c r="D6818" s="16"/>
      <c r="E6818" s="31"/>
      <c r="F6818" s="31"/>
      <c r="G6818" s="16"/>
      <c r="H6818" s="16"/>
      <c r="I6818" s="16"/>
      <c r="J6818" s="16"/>
      <c r="K6818" s="16"/>
      <c r="L6818" s="17">
        <v>12</v>
      </c>
      <c r="M6818" s="16"/>
      <c r="N6818" s="16"/>
      <c r="O6818" s="16"/>
      <c r="P6818" s="16"/>
      <c r="Q6818" s="16"/>
      <c r="R6818" s="16"/>
      <c r="S6818" s="31"/>
      <c r="T6818" s="17">
        <v>4</v>
      </c>
      <c r="U6818" s="16"/>
      <c r="V6818" s="16"/>
      <c r="W6818" s="16"/>
      <c r="X6818" s="16"/>
      <c r="Y6818" s="16"/>
      <c r="Z6818" s="16"/>
      <c r="AA6818" s="16"/>
      <c r="AB6818" s="16"/>
      <c r="AC6818" s="16"/>
      <c r="AD6818" s="16"/>
      <c r="AE6818" s="16"/>
      <c r="AF6818" s="16"/>
      <c r="AG6818" s="16"/>
      <c r="AH6818" s="16"/>
      <c r="AI6818" s="18">
        <v>11394.18</v>
      </c>
      <c r="AJ6818" s="22">
        <f>AI6818*-0.029+-0.3</f>
        <v>-330.73122</v>
      </c>
      <c r="AK6818" s="22">
        <v>0</v>
      </c>
      <c r="AL6818" s="22">
        <v>0</v>
      </c>
      <c r="AM6818" s="22">
        <v>0</v>
      </c>
      <c r="AN6818" s="22">
        <v>0</v>
      </c>
      <c r="AO6818" s="22">
        <v>0</v>
      </c>
      <c r="AP6818" s="18">
        <f>SUM(AI6818:AO6818)</f>
        <v>11063.44878</v>
      </c>
    </row>
    <row r="6819" ht="20.35" customHeight="1">
      <c r="A6819" t="s" s="28">
        <v>2080</v>
      </c>
      <c r="B6819" s="15">
        <v>44862</v>
      </c>
      <c r="C6819" s="16"/>
      <c r="D6819" s="16"/>
      <c r="E6819" s="31"/>
      <c r="F6819" s="31"/>
      <c r="G6819" s="16"/>
      <c r="H6819" s="16"/>
      <c r="I6819" s="16"/>
      <c r="J6819" s="16"/>
      <c r="K6819" s="16"/>
      <c r="L6819" s="16"/>
      <c r="M6819" s="16"/>
      <c r="N6819" s="16"/>
      <c r="O6819" s="16"/>
      <c r="P6819" s="16"/>
      <c r="Q6819" s="16"/>
      <c r="R6819" s="16"/>
      <c r="S6819" s="31"/>
      <c r="T6819" s="17">
        <v>1</v>
      </c>
      <c r="U6819" s="16"/>
      <c r="V6819" s="16"/>
      <c r="W6819" s="16"/>
      <c r="X6819" s="16"/>
      <c r="Y6819" s="16"/>
      <c r="Z6819" s="16"/>
      <c r="AA6819" s="16"/>
      <c r="AB6819" s="16"/>
      <c r="AC6819" s="16"/>
      <c r="AD6819" s="16"/>
      <c r="AE6819" s="16"/>
      <c r="AF6819" s="16"/>
      <c r="AG6819" s="16"/>
      <c r="AH6819" s="16"/>
      <c r="AI6819" s="18">
        <v>345</v>
      </c>
      <c r="AJ6819" s="22">
        <v>0</v>
      </c>
      <c r="AK6819" s="22">
        <v>0</v>
      </c>
      <c r="AL6819" s="22">
        <v>0</v>
      </c>
      <c r="AM6819" s="22">
        <v>0</v>
      </c>
      <c r="AN6819" s="22">
        <v>-11.75</v>
      </c>
      <c r="AO6819" s="22">
        <v>0</v>
      </c>
      <c r="AP6819" s="18">
        <f>SUM(AI6819:AO6819)</f>
        <v>333.25</v>
      </c>
    </row>
    <row r="6820" ht="20.35" customHeight="1">
      <c r="A6820" t="s" s="28">
        <v>4927</v>
      </c>
      <c r="B6820" s="15">
        <v>44865</v>
      </c>
      <c r="C6820" s="16"/>
      <c r="D6820" s="16"/>
      <c r="E6820" s="31"/>
      <c r="F6820" s="31"/>
      <c r="G6820" s="16"/>
      <c r="H6820" s="16"/>
      <c r="I6820" s="16"/>
      <c r="J6820" s="16"/>
      <c r="K6820" s="16"/>
      <c r="L6820" s="16"/>
      <c r="M6820" s="16"/>
      <c r="N6820" s="16"/>
      <c r="O6820" s="16"/>
      <c r="P6820" s="16"/>
      <c r="Q6820" s="16"/>
      <c r="R6820" s="16"/>
      <c r="S6820" s="16"/>
      <c r="T6820" s="16"/>
      <c r="U6820" s="16"/>
      <c r="V6820" s="16"/>
      <c r="W6820" s="16"/>
      <c r="X6820" s="17">
        <v>1</v>
      </c>
      <c r="Y6820" s="16"/>
      <c r="Z6820" s="16"/>
      <c r="AA6820" s="16"/>
      <c r="AB6820" s="16"/>
      <c r="AC6820" s="16"/>
      <c r="AD6820" s="16"/>
      <c r="AE6820" s="16"/>
      <c r="AF6820" s="16"/>
      <c r="AG6820" s="16"/>
      <c r="AH6820" s="16"/>
      <c r="AI6820" s="18">
        <v>124.99</v>
      </c>
      <c r="AJ6820" s="22">
        <f>AI6820*-0.029+-0.3</f>
        <v>-3.92471</v>
      </c>
      <c r="AK6820" s="22">
        <v>0</v>
      </c>
      <c r="AL6820" s="22">
        <v>0</v>
      </c>
      <c r="AM6820" s="22">
        <v>0</v>
      </c>
      <c r="AN6820" s="22">
        <v>-11.75</v>
      </c>
      <c r="AO6820" s="22">
        <v>0</v>
      </c>
      <c r="AP6820" s="18">
        <f>SUM(AI6820:AO6820)</f>
        <v>109.31529</v>
      </c>
    </row>
    <row r="6821" ht="20.35" customHeight="1">
      <c r="A6821" t="s" s="28">
        <v>121</v>
      </c>
      <c r="B6821" s="15">
        <v>44865</v>
      </c>
      <c r="C6821" s="16"/>
      <c r="D6821" s="16"/>
      <c r="E6821" s="31"/>
      <c r="F6821" s="31"/>
      <c r="G6821" s="16"/>
      <c r="H6821" s="16"/>
      <c r="I6821" s="17">
        <v>1</v>
      </c>
      <c r="J6821" s="16"/>
      <c r="K6821" s="16"/>
      <c r="L6821" s="16"/>
      <c r="M6821" s="16"/>
      <c r="N6821" s="16"/>
      <c r="O6821" s="16"/>
      <c r="P6821" s="16"/>
      <c r="Q6821" s="16"/>
      <c r="R6821" s="16"/>
      <c r="S6821" s="16"/>
      <c r="T6821" s="16"/>
      <c r="U6821" s="16"/>
      <c r="V6821" s="16"/>
      <c r="W6821" s="16"/>
      <c r="X6821" s="17">
        <v>1</v>
      </c>
      <c r="Y6821" s="16"/>
      <c r="Z6821" s="16"/>
      <c r="AA6821" s="16"/>
      <c r="AB6821" s="16"/>
      <c r="AC6821" s="16"/>
      <c r="AD6821" s="16"/>
      <c r="AE6821" s="16"/>
      <c r="AF6821" s="16"/>
      <c r="AG6821" s="16"/>
      <c r="AH6821" s="16"/>
      <c r="AI6821" s="18">
        <v>1519.97</v>
      </c>
      <c r="AJ6821" s="22">
        <v>0</v>
      </c>
      <c r="AK6821" s="22">
        <f>AI6821*-0.029+-0.3</f>
        <v>-44.37913</v>
      </c>
      <c r="AL6821" s="22">
        <v>0</v>
      </c>
      <c r="AM6821" s="22">
        <v>0</v>
      </c>
      <c r="AN6821" s="22">
        <v>-22.06</v>
      </c>
      <c r="AO6821" s="22">
        <v>0</v>
      </c>
      <c r="AP6821" s="18">
        <f>SUM(AI6821:AO6821)</f>
        <v>1453.53087</v>
      </c>
    </row>
    <row r="6822" ht="20.35" customHeight="1">
      <c r="A6822" t="s" s="28">
        <v>4928</v>
      </c>
      <c r="B6822" s="15">
        <v>44865</v>
      </c>
      <c r="C6822" s="16"/>
      <c r="D6822" s="16"/>
      <c r="E6822" s="31"/>
      <c r="F6822" s="31"/>
      <c r="G6822" s="16"/>
      <c r="H6822" s="16"/>
      <c r="I6822" s="16"/>
      <c r="J6822" s="16"/>
      <c r="K6822" s="16"/>
      <c r="L6822" s="16"/>
      <c r="M6822" s="16"/>
      <c r="N6822" s="16"/>
      <c r="O6822" s="16"/>
      <c r="P6822" s="16"/>
      <c r="Q6822" s="16"/>
      <c r="R6822" s="16"/>
      <c r="S6822" s="16"/>
      <c r="T6822" s="16"/>
      <c r="U6822" s="16"/>
      <c r="V6822" s="16"/>
      <c r="W6822" s="16"/>
      <c r="X6822" s="16"/>
      <c r="Y6822" s="16"/>
      <c r="Z6822" s="16"/>
      <c r="AA6822" s="17">
        <v>1</v>
      </c>
      <c r="AB6822" s="16"/>
      <c r="AC6822" s="16"/>
      <c r="AD6822" s="16"/>
      <c r="AE6822" s="16"/>
      <c r="AF6822" s="16"/>
      <c r="AG6822" s="16"/>
      <c r="AH6822" s="16"/>
      <c r="AI6822" s="18">
        <v>96.29000000000001</v>
      </c>
      <c r="AJ6822" s="22">
        <f>AI6822*-0.029+-0.3</f>
        <v>-3.09241</v>
      </c>
      <c r="AK6822" s="22">
        <v>0</v>
      </c>
      <c r="AL6822" s="22">
        <v>0</v>
      </c>
      <c r="AM6822" s="22">
        <v>0</v>
      </c>
      <c r="AN6822" s="22">
        <v>-11.75</v>
      </c>
      <c r="AO6822" s="22">
        <v>0</v>
      </c>
      <c r="AP6822" s="18">
        <f>SUM(AI6822:AO6822)</f>
        <v>81.44759000000001</v>
      </c>
    </row>
    <row r="6823" ht="20.35" customHeight="1">
      <c r="A6823" t="s" s="28">
        <v>4929</v>
      </c>
      <c r="B6823" s="15">
        <v>44865</v>
      </c>
      <c r="C6823" s="17">
        <v>1</v>
      </c>
      <c r="D6823" s="16"/>
      <c r="E6823" s="31"/>
      <c r="F6823" s="31"/>
      <c r="G6823" s="16"/>
      <c r="H6823" s="16"/>
      <c r="I6823" s="16"/>
      <c r="J6823" s="16"/>
      <c r="K6823" s="16"/>
      <c r="L6823" s="16"/>
      <c r="M6823" s="16"/>
      <c r="N6823" s="16"/>
      <c r="O6823" s="16"/>
      <c r="P6823" s="16"/>
      <c r="Q6823" s="16"/>
      <c r="R6823" s="16"/>
      <c r="S6823" s="16"/>
      <c r="T6823" s="16"/>
      <c r="U6823" s="16"/>
      <c r="V6823" s="16"/>
      <c r="W6823" s="16"/>
      <c r="X6823" s="16"/>
      <c r="Y6823" s="16"/>
      <c r="Z6823" s="16"/>
      <c r="AA6823" s="16"/>
      <c r="AB6823" s="16"/>
      <c r="AC6823" s="16"/>
      <c r="AD6823" s="16"/>
      <c r="AE6823" s="16"/>
      <c r="AF6823" s="16"/>
      <c r="AG6823" s="16"/>
      <c r="AH6823" s="16"/>
      <c r="AI6823" s="18">
        <v>349.99</v>
      </c>
      <c r="AJ6823" s="22">
        <v>0</v>
      </c>
      <c r="AK6823" s="22">
        <f>AI6823*-0.029+-0.3</f>
        <v>-10.44971</v>
      </c>
      <c r="AL6823" s="22">
        <v>0</v>
      </c>
      <c r="AM6823" s="22">
        <v>0</v>
      </c>
      <c r="AN6823" s="22">
        <v>-16.72</v>
      </c>
      <c r="AO6823" s="22">
        <v>0</v>
      </c>
      <c r="AP6823" s="18">
        <f>SUM(AI6823:AO6823)</f>
        <v>322.82029</v>
      </c>
    </row>
    <row r="6824" ht="20.35" customHeight="1">
      <c r="A6824" t="s" s="28">
        <v>4223</v>
      </c>
      <c r="B6824" s="15">
        <v>44865</v>
      </c>
      <c r="C6824" s="17">
        <v>1</v>
      </c>
      <c r="D6824" s="16"/>
      <c r="E6824" s="31"/>
      <c r="F6824" s="31"/>
      <c r="G6824" s="16"/>
      <c r="H6824" s="16"/>
      <c r="I6824" s="16"/>
      <c r="J6824" s="16"/>
      <c r="K6824" s="16"/>
      <c r="L6824" s="16"/>
      <c r="M6824" s="16"/>
      <c r="N6824" s="16"/>
      <c r="O6824" s="16"/>
      <c r="P6824" s="16"/>
      <c r="Q6824" s="16"/>
      <c r="R6824" s="16"/>
      <c r="S6824" s="16"/>
      <c r="T6824" s="16"/>
      <c r="U6824" s="16"/>
      <c r="V6824" s="16"/>
      <c r="W6824" s="16"/>
      <c r="X6824" s="16"/>
      <c r="Y6824" s="16"/>
      <c r="Z6824" s="16"/>
      <c r="AA6824" s="16"/>
      <c r="AB6824" s="16"/>
      <c r="AC6824" s="16"/>
      <c r="AD6824" s="16"/>
      <c r="AE6824" s="16"/>
      <c r="AF6824" s="16"/>
      <c r="AG6824" s="16"/>
      <c r="AH6824" s="16"/>
      <c r="AI6824" s="18">
        <v>376.72</v>
      </c>
      <c r="AJ6824" s="22">
        <v>0</v>
      </c>
      <c r="AK6824" s="22">
        <v>0</v>
      </c>
      <c r="AL6824" s="22">
        <v>0</v>
      </c>
      <c r="AM6824" s="22">
        <v>0</v>
      </c>
      <c r="AN6824" s="22">
        <v>-28.3</v>
      </c>
      <c r="AO6824" s="22">
        <v>0</v>
      </c>
      <c r="AP6824" s="18">
        <f>SUM(AI6824:AO6824)</f>
        <v>348.42</v>
      </c>
    </row>
    <row r="6825" ht="20.35" customHeight="1">
      <c r="A6825" t="s" s="28">
        <v>4930</v>
      </c>
      <c r="B6825" s="15">
        <v>44865</v>
      </c>
      <c r="C6825" s="17">
        <v>1</v>
      </c>
      <c r="D6825" s="16"/>
      <c r="E6825" s="31"/>
      <c r="F6825" s="31"/>
      <c r="G6825" s="16"/>
      <c r="H6825" s="16"/>
      <c r="I6825" s="16"/>
      <c r="J6825" s="16"/>
      <c r="K6825" s="16"/>
      <c r="L6825" s="16"/>
      <c r="M6825" s="16"/>
      <c r="N6825" s="16"/>
      <c r="O6825" s="16"/>
      <c r="P6825" s="16"/>
      <c r="Q6825" s="16"/>
      <c r="R6825" s="16"/>
      <c r="S6825" s="16"/>
      <c r="T6825" s="16"/>
      <c r="U6825" s="16"/>
      <c r="V6825" s="16"/>
      <c r="W6825" s="16"/>
      <c r="X6825" s="16"/>
      <c r="Y6825" s="16"/>
      <c r="Z6825" s="16"/>
      <c r="AA6825" s="16"/>
      <c r="AB6825" s="16"/>
      <c r="AC6825" s="16"/>
      <c r="AD6825" s="16"/>
      <c r="AE6825" s="16"/>
      <c r="AF6825" s="16"/>
      <c r="AG6825" s="16"/>
      <c r="AH6825" s="16"/>
      <c r="AI6825" s="18">
        <v>399.99</v>
      </c>
      <c r="AJ6825" s="22">
        <f>AI6825*-0.029+-0.3</f>
        <v>-11.89971</v>
      </c>
      <c r="AK6825" s="22">
        <v>0</v>
      </c>
      <c r="AL6825" s="22">
        <v>0</v>
      </c>
      <c r="AM6825" s="22">
        <v>0</v>
      </c>
      <c r="AN6825" s="22">
        <v>-16.13</v>
      </c>
      <c r="AO6825" s="22">
        <v>0</v>
      </c>
      <c r="AP6825" s="18">
        <f>SUM(AI6825:AO6825)</f>
        <v>371.96029</v>
      </c>
    </row>
    <row r="6826" ht="20.35" customHeight="1">
      <c r="A6826" t="s" s="28">
        <v>4931</v>
      </c>
      <c r="B6826" s="15">
        <v>44865</v>
      </c>
      <c r="C6826" s="16"/>
      <c r="D6826" s="16"/>
      <c r="E6826" s="31"/>
      <c r="F6826" s="31"/>
      <c r="G6826" s="16"/>
      <c r="H6826" s="16"/>
      <c r="I6826" s="16"/>
      <c r="J6826" s="16"/>
      <c r="K6826" s="16"/>
      <c r="L6826" s="17">
        <v>2</v>
      </c>
      <c r="M6826" s="16"/>
      <c r="N6826" s="16"/>
      <c r="O6826" s="16"/>
      <c r="P6826" s="16"/>
      <c r="Q6826" s="16"/>
      <c r="R6826" s="16"/>
      <c r="S6826" s="31"/>
      <c r="T6826" s="17">
        <v>1</v>
      </c>
      <c r="U6826" s="16"/>
      <c r="V6826" s="16"/>
      <c r="W6826" s="16"/>
      <c r="X6826" s="17">
        <v>2</v>
      </c>
      <c r="Y6826" s="16"/>
      <c r="Z6826" s="16"/>
      <c r="AA6826" s="16"/>
      <c r="AB6826" s="16"/>
      <c r="AC6826" s="16"/>
      <c r="AD6826" s="16"/>
      <c r="AE6826" s="16"/>
      <c r="AF6826" s="16"/>
      <c r="AG6826" s="16"/>
      <c r="AH6826" s="16"/>
      <c r="AI6826" s="18">
        <v>2459.94</v>
      </c>
      <c r="AJ6826" s="22">
        <f>AI6826*-0.029+-0.3</f>
        <v>-71.63826</v>
      </c>
      <c r="AK6826" s="22">
        <v>0</v>
      </c>
      <c r="AL6826" s="22">
        <v>0</v>
      </c>
      <c r="AM6826" s="22">
        <v>0</v>
      </c>
      <c r="AN6826" s="22">
        <v>-25.36</v>
      </c>
      <c r="AO6826" s="22">
        <v>0</v>
      </c>
      <c r="AP6826" s="18">
        <f>SUM(AI6826:AO6826)</f>
        <v>2362.94174</v>
      </c>
    </row>
    <row r="6827" ht="20.35" customHeight="1">
      <c r="A6827" t="s" s="28">
        <v>3577</v>
      </c>
      <c r="B6827" s="15">
        <v>44865</v>
      </c>
      <c r="C6827" s="16"/>
      <c r="D6827" s="16"/>
      <c r="E6827" s="31"/>
      <c r="F6827" s="31"/>
      <c r="G6827" s="16"/>
      <c r="H6827" s="16"/>
      <c r="I6827" s="16"/>
      <c r="J6827" s="16"/>
      <c r="K6827" s="16"/>
      <c r="L6827" s="16"/>
      <c r="M6827" s="16"/>
      <c r="N6827" s="16"/>
      <c r="O6827" s="16"/>
      <c r="P6827" s="16"/>
      <c r="Q6827" s="16"/>
      <c r="R6827" s="16"/>
      <c r="S6827" s="16"/>
      <c r="T6827" s="16"/>
      <c r="U6827" s="16"/>
      <c r="V6827" s="16"/>
      <c r="W6827" s="16"/>
      <c r="X6827" s="16"/>
      <c r="Y6827" s="16"/>
      <c r="Z6827" s="16"/>
      <c r="AA6827" s="16"/>
      <c r="AB6827" s="16"/>
      <c r="AC6827" s="16"/>
      <c r="AD6827" s="16"/>
      <c r="AE6827" s="16"/>
      <c r="AF6827" s="16"/>
      <c r="AG6827" s="16"/>
      <c r="AH6827" s="16"/>
      <c r="AI6827" s="18">
        <v>45.91</v>
      </c>
      <c r="AJ6827" s="22">
        <f>AI6827*-0.029+-0.3</f>
        <v>-1.63139</v>
      </c>
      <c r="AK6827" s="22">
        <v>0</v>
      </c>
      <c r="AL6827" s="22">
        <v>0</v>
      </c>
      <c r="AM6827" s="22">
        <v>0</v>
      </c>
      <c r="AN6827" s="22">
        <v>-9.550000000000001</v>
      </c>
      <c r="AO6827" s="22">
        <v>0</v>
      </c>
      <c r="AP6827" s="18">
        <f>SUM(AI6827:AO6827)</f>
        <v>34.72861</v>
      </c>
    </row>
    <row r="6828" ht="20.35" customHeight="1">
      <c r="A6828" t="s" s="28">
        <v>4932</v>
      </c>
      <c r="B6828" s="15">
        <v>44865</v>
      </c>
      <c r="C6828" s="16"/>
      <c r="D6828" s="16"/>
      <c r="E6828" s="31"/>
      <c r="F6828" s="31"/>
      <c r="G6828" s="16"/>
      <c r="H6828" s="16"/>
      <c r="I6828" s="16"/>
      <c r="J6828" s="16"/>
      <c r="K6828" s="16"/>
      <c r="L6828" s="16"/>
      <c r="M6828" s="16"/>
      <c r="N6828" s="16"/>
      <c r="O6828" s="16"/>
      <c r="P6828" s="16"/>
      <c r="Q6828" s="16"/>
      <c r="R6828" s="16"/>
      <c r="S6828" s="16"/>
      <c r="T6828" s="16"/>
      <c r="U6828" s="16"/>
      <c r="V6828" s="16"/>
      <c r="W6828" s="16"/>
      <c r="X6828" s="16"/>
      <c r="Y6828" s="16"/>
      <c r="Z6828" s="17">
        <v>1</v>
      </c>
      <c r="AA6828" s="16"/>
      <c r="AB6828" s="16"/>
      <c r="AC6828" s="16"/>
      <c r="AD6828" s="16"/>
      <c r="AE6828" s="16"/>
      <c r="AF6828" s="16"/>
      <c r="AG6828" s="16"/>
      <c r="AH6828" s="16"/>
      <c r="AI6828" s="18">
        <v>59.98</v>
      </c>
      <c r="AJ6828" s="22">
        <v>0</v>
      </c>
      <c r="AK6828" s="22">
        <f>AI6828*-0.029+-0.3</f>
        <v>-2.03942</v>
      </c>
      <c r="AL6828" s="22">
        <v>0</v>
      </c>
      <c r="AM6828" s="22">
        <v>0</v>
      </c>
      <c r="AN6828" s="22">
        <v>-9.550000000000001</v>
      </c>
      <c r="AO6828" s="22">
        <v>0</v>
      </c>
      <c r="AP6828" s="18">
        <f>SUM(AI6828:AO6828)</f>
        <v>48.39058</v>
      </c>
    </row>
    <row r="6829" ht="32.35" customHeight="1">
      <c r="A6829" t="s" s="28">
        <v>4933</v>
      </c>
      <c r="B6829" s="15">
        <v>44865</v>
      </c>
      <c r="C6829" s="17">
        <v>1</v>
      </c>
      <c r="D6829" s="16"/>
      <c r="E6829" s="59">
        <v>1</v>
      </c>
      <c r="F6829" s="31"/>
      <c r="G6829" s="16"/>
      <c r="H6829" s="16"/>
      <c r="I6829" s="16"/>
      <c r="J6829" s="16"/>
      <c r="K6829" s="16"/>
      <c r="L6829" s="16"/>
      <c r="M6829" s="16"/>
      <c r="N6829" s="16"/>
      <c r="O6829" s="16"/>
      <c r="P6829" s="16"/>
      <c r="Q6829" s="16"/>
      <c r="R6829" s="16"/>
      <c r="S6829" s="16"/>
      <c r="T6829" s="16"/>
      <c r="U6829" s="16"/>
      <c r="V6829" s="16"/>
      <c r="W6829" s="16"/>
      <c r="X6829" s="16"/>
      <c r="Y6829" s="16"/>
      <c r="Z6829" s="16"/>
      <c r="AA6829" s="16"/>
      <c r="AB6829" s="16"/>
      <c r="AC6829" s="16"/>
      <c r="AD6829" s="16"/>
      <c r="AE6829" s="16"/>
      <c r="AF6829" s="16"/>
      <c r="AG6829" s="16"/>
      <c r="AH6829" s="16"/>
      <c r="AI6829" s="18">
        <v>491.63</v>
      </c>
      <c r="AJ6829" s="22">
        <f>AI6829*-0.029+-0.3</f>
        <v>-14.55727</v>
      </c>
      <c r="AK6829" s="22">
        <v>0</v>
      </c>
      <c r="AL6829" s="22">
        <v>0</v>
      </c>
      <c r="AM6829" s="22">
        <v>0</v>
      </c>
      <c r="AN6829" s="22">
        <v>-79.14</v>
      </c>
      <c r="AO6829" s="22">
        <v>0</v>
      </c>
      <c r="AP6829" s="18">
        <f>SUM(AI6829:AO6829)</f>
        <v>397.93273</v>
      </c>
    </row>
    <row r="6830" ht="20.35" customHeight="1">
      <c r="A6830" t="s" s="28">
        <v>4462</v>
      </c>
      <c r="B6830" s="15">
        <v>44865</v>
      </c>
      <c r="C6830" s="17">
        <v>1</v>
      </c>
      <c r="D6830" s="16"/>
      <c r="E6830" s="31"/>
      <c r="F6830" s="31"/>
      <c r="G6830" s="16"/>
      <c r="H6830" s="16"/>
      <c r="I6830" s="16"/>
      <c r="J6830" s="16"/>
      <c r="K6830" s="16"/>
      <c r="L6830" s="16"/>
      <c r="M6830" s="16"/>
      <c r="N6830" s="16"/>
      <c r="O6830" s="16"/>
      <c r="P6830" s="16"/>
      <c r="Q6830" s="16"/>
      <c r="R6830" s="16"/>
      <c r="S6830" s="16"/>
      <c r="T6830" s="16"/>
      <c r="U6830" s="16"/>
      <c r="V6830" s="16"/>
      <c r="W6830" s="16"/>
      <c r="X6830" s="16"/>
      <c r="Y6830" s="16"/>
      <c r="Z6830" s="16"/>
      <c r="AA6830" s="16"/>
      <c r="AB6830" s="16"/>
      <c r="AC6830" s="16"/>
      <c r="AD6830" s="16"/>
      <c r="AE6830" s="16"/>
      <c r="AF6830" s="16"/>
      <c r="AG6830" s="16"/>
      <c r="AH6830" s="16"/>
      <c r="AI6830" s="18">
        <v>349.99</v>
      </c>
      <c r="AJ6830" s="22">
        <f>AI6830*-0.029+-0.3</f>
        <v>-10.44971</v>
      </c>
      <c r="AK6830" s="22">
        <v>0</v>
      </c>
      <c r="AL6830" s="22">
        <v>0</v>
      </c>
      <c r="AM6830" s="22">
        <v>0</v>
      </c>
      <c r="AN6830" s="22">
        <v>-14.82</v>
      </c>
      <c r="AO6830" s="22">
        <v>0</v>
      </c>
      <c r="AP6830" s="18">
        <f>SUM(AI6830:AO6830)</f>
        <v>324.72029</v>
      </c>
    </row>
    <row r="6831" ht="20.35" customHeight="1">
      <c r="A6831" t="s" s="28">
        <v>4934</v>
      </c>
      <c r="B6831" s="15">
        <v>44866</v>
      </c>
      <c r="C6831" s="17">
        <v>2</v>
      </c>
      <c r="D6831" s="16"/>
      <c r="E6831" s="31"/>
      <c r="F6831" s="31"/>
      <c r="G6831" s="16"/>
      <c r="H6831" s="16"/>
      <c r="I6831" s="16"/>
      <c r="J6831" s="16"/>
      <c r="K6831" s="16"/>
      <c r="L6831" s="16"/>
      <c r="M6831" s="16"/>
      <c r="N6831" s="16"/>
      <c r="O6831" s="16"/>
      <c r="P6831" s="16"/>
      <c r="Q6831" s="16"/>
      <c r="R6831" s="16"/>
      <c r="S6831" s="16"/>
      <c r="T6831" s="16"/>
      <c r="U6831" s="16"/>
      <c r="V6831" s="16"/>
      <c r="W6831" s="16"/>
      <c r="X6831" s="16"/>
      <c r="Y6831" s="16"/>
      <c r="Z6831" s="16"/>
      <c r="AA6831" s="16"/>
      <c r="AB6831" s="16"/>
      <c r="AC6831" s="16"/>
      <c r="AD6831" s="16"/>
      <c r="AE6831" s="16"/>
      <c r="AF6831" s="16"/>
      <c r="AG6831" s="16"/>
      <c r="AH6831" s="16"/>
      <c r="AI6831" s="18">
        <v>699.98</v>
      </c>
      <c r="AJ6831" s="22">
        <f>AI6831*-0.029+-0.3</f>
        <v>-20.59942</v>
      </c>
      <c r="AK6831" s="22">
        <v>0</v>
      </c>
      <c r="AL6831" s="22">
        <v>0</v>
      </c>
      <c r="AM6831" s="22">
        <v>0</v>
      </c>
      <c r="AN6831" s="22">
        <v>-20.19</v>
      </c>
      <c r="AO6831" s="22">
        <v>0</v>
      </c>
      <c r="AP6831" s="18">
        <f>SUM(AI6831:AO6831)</f>
        <v>659.19058</v>
      </c>
    </row>
    <row r="6832" ht="20.35" customHeight="1">
      <c r="A6832" t="s" s="28">
        <v>4935</v>
      </c>
      <c r="B6832" s="15">
        <v>44866</v>
      </c>
      <c r="C6832" s="16"/>
      <c r="D6832" s="16"/>
      <c r="E6832" s="31"/>
      <c r="F6832" s="31"/>
      <c r="G6832" s="16"/>
      <c r="H6832" s="16"/>
      <c r="I6832" s="16"/>
      <c r="J6832" s="16"/>
      <c r="K6832" s="16"/>
      <c r="L6832" s="16"/>
      <c r="M6832" s="16"/>
      <c r="N6832" s="16"/>
      <c r="O6832" s="16"/>
      <c r="P6832" s="16"/>
      <c r="Q6832" s="16"/>
      <c r="R6832" s="16"/>
      <c r="S6832" s="16"/>
      <c r="T6832" s="16"/>
      <c r="U6832" s="16"/>
      <c r="V6832" s="16"/>
      <c r="W6832" s="16"/>
      <c r="X6832" s="16"/>
      <c r="Y6832" s="16"/>
      <c r="Z6832" s="17">
        <v>2</v>
      </c>
      <c r="AA6832" s="16"/>
      <c r="AB6832" s="16"/>
      <c r="AC6832" s="16"/>
      <c r="AD6832" s="16"/>
      <c r="AE6832" s="16"/>
      <c r="AF6832" s="16"/>
      <c r="AG6832" s="16"/>
      <c r="AH6832" s="16"/>
      <c r="AI6832" s="18">
        <v>119.59</v>
      </c>
      <c r="AJ6832" s="22">
        <f>AI6832*-0.029+-0.3</f>
        <v>-3.76811</v>
      </c>
      <c r="AK6832" s="22">
        <v>0</v>
      </c>
      <c r="AL6832" s="22">
        <v>0</v>
      </c>
      <c r="AM6832" s="22">
        <v>0</v>
      </c>
      <c r="AN6832" s="22">
        <v>-11.75</v>
      </c>
      <c r="AO6832" s="22">
        <v>-9.619999999999999</v>
      </c>
      <c r="AP6832" s="18">
        <f>SUM(AI6832:AO6832)</f>
        <v>94.45189000000001</v>
      </c>
    </row>
    <row r="6833" ht="20.35" customHeight="1">
      <c r="A6833" t="s" s="28">
        <v>4649</v>
      </c>
      <c r="B6833" s="15">
        <v>44866</v>
      </c>
      <c r="C6833" s="16"/>
      <c r="D6833" s="16"/>
      <c r="E6833" s="31"/>
      <c r="F6833" s="31"/>
      <c r="G6833" s="16"/>
      <c r="H6833" s="16"/>
      <c r="I6833" s="16"/>
      <c r="J6833" s="16"/>
      <c r="K6833" s="16"/>
      <c r="L6833" s="16"/>
      <c r="M6833" s="16"/>
      <c r="N6833" s="16"/>
      <c r="O6833" s="16"/>
      <c r="P6833" s="16"/>
      <c r="Q6833" s="16"/>
      <c r="R6833" s="16"/>
      <c r="S6833" s="16"/>
      <c r="T6833" s="16"/>
      <c r="U6833" s="16"/>
      <c r="V6833" s="16"/>
      <c r="W6833" s="16"/>
      <c r="X6833" s="16"/>
      <c r="Y6833" s="16"/>
      <c r="Z6833" s="16"/>
      <c r="AA6833" s="16"/>
      <c r="AB6833" s="16"/>
      <c r="AC6833" s="16"/>
      <c r="AD6833" s="16"/>
      <c r="AE6833" s="16"/>
      <c r="AF6833" s="16"/>
      <c r="AG6833" s="16"/>
      <c r="AH6833" s="16"/>
      <c r="AI6833" s="18">
        <v>128.68</v>
      </c>
      <c r="AJ6833" s="22">
        <f>AI6833*-0.029+-0.3</f>
        <v>-4.03172</v>
      </c>
      <c r="AK6833" s="22">
        <v>0</v>
      </c>
      <c r="AL6833" s="22">
        <v>0</v>
      </c>
      <c r="AM6833" s="22">
        <v>0</v>
      </c>
      <c r="AN6833" s="22">
        <v>-9.550000000000001</v>
      </c>
      <c r="AO6833" s="22">
        <v>0</v>
      </c>
      <c r="AP6833" s="18">
        <f>SUM(AI6833:AO6833)</f>
        <v>115.09828</v>
      </c>
    </row>
    <row r="6834" ht="20.35" customHeight="1">
      <c r="A6834" t="s" s="28">
        <v>4936</v>
      </c>
      <c r="B6834" s="15">
        <v>44866</v>
      </c>
      <c r="C6834" s="16"/>
      <c r="D6834" s="16"/>
      <c r="E6834" s="31"/>
      <c r="F6834" s="31"/>
      <c r="G6834" s="16"/>
      <c r="H6834" s="16"/>
      <c r="I6834" s="16"/>
      <c r="J6834" s="16"/>
      <c r="K6834" s="16"/>
      <c r="L6834" s="16"/>
      <c r="M6834" s="16"/>
      <c r="N6834" s="16"/>
      <c r="O6834" s="16"/>
      <c r="P6834" s="16"/>
      <c r="Q6834" s="16"/>
      <c r="R6834" s="16"/>
      <c r="S6834" s="16"/>
      <c r="T6834" s="17">
        <v>2</v>
      </c>
      <c r="U6834" s="16"/>
      <c r="V6834" s="16"/>
      <c r="W6834" s="16"/>
      <c r="X6834" s="16"/>
      <c r="Y6834" s="16"/>
      <c r="Z6834" s="16"/>
      <c r="AA6834" s="16"/>
      <c r="AB6834" s="16"/>
      <c r="AC6834" s="16"/>
      <c r="AD6834" s="16"/>
      <c r="AE6834" s="16"/>
      <c r="AF6834" s="16"/>
      <c r="AG6834" s="16"/>
      <c r="AH6834" s="16"/>
      <c r="AI6834" s="18">
        <v>876.88</v>
      </c>
      <c r="AJ6834" s="22">
        <f>AI6834*-0.029+-0.3</f>
        <v>-25.72952</v>
      </c>
      <c r="AK6834" s="22">
        <v>0</v>
      </c>
      <c r="AL6834" s="22">
        <v>0</v>
      </c>
      <c r="AM6834" s="22">
        <v>0</v>
      </c>
      <c r="AN6834" s="22">
        <v>-55.38</v>
      </c>
      <c r="AO6834" s="22">
        <v>0</v>
      </c>
      <c r="AP6834" s="18">
        <f>SUM(AI6834:AO6834)</f>
        <v>795.77048</v>
      </c>
    </row>
    <row r="6835" ht="20.35" customHeight="1">
      <c r="A6835" t="s" s="28">
        <v>4937</v>
      </c>
      <c r="B6835" s="15">
        <v>44866</v>
      </c>
      <c r="C6835" s="16"/>
      <c r="D6835" s="16"/>
      <c r="E6835" s="31"/>
      <c r="F6835" s="31"/>
      <c r="G6835" s="16"/>
      <c r="H6835" s="16"/>
      <c r="I6835" s="16"/>
      <c r="J6835" s="16"/>
      <c r="K6835" s="16"/>
      <c r="L6835" s="16"/>
      <c r="M6835" s="16"/>
      <c r="N6835" s="16"/>
      <c r="O6835" s="16"/>
      <c r="P6835" s="16"/>
      <c r="Q6835" s="16"/>
      <c r="R6835" s="16"/>
      <c r="S6835" s="16"/>
      <c r="T6835" s="17">
        <v>1</v>
      </c>
      <c r="U6835" s="16"/>
      <c r="V6835" s="16"/>
      <c r="W6835" s="16"/>
      <c r="X6835" s="16"/>
      <c r="Y6835" s="16"/>
      <c r="Z6835" s="16"/>
      <c r="AA6835" s="16"/>
      <c r="AB6835" s="16"/>
      <c r="AC6835" s="16"/>
      <c r="AD6835" s="16"/>
      <c r="AE6835" s="16"/>
      <c r="AF6835" s="16"/>
      <c r="AG6835" s="16"/>
      <c r="AH6835" s="16"/>
      <c r="AI6835" s="18">
        <v>399.99</v>
      </c>
      <c r="AJ6835" s="22">
        <f>AI6835*-0.029+-0.3</f>
        <v>-11.89971</v>
      </c>
      <c r="AK6835" s="22">
        <v>0</v>
      </c>
      <c r="AL6835" s="22">
        <v>0</v>
      </c>
      <c r="AM6835" s="22">
        <v>0</v>
      </c>
      <c r="AN6835" s="22">
        <v>-11.75</v>
      </c>
      <c r="AO6835" s="22">
        <v>0</v>
      </c>
      <c r="AP6835" s="18">
        <f>SUM(AI6835:AO6835)</f>
        <v>376.34029</v>
      </c>
    </row>
    <row r="6836" ht="20.35" customHeight="1">
      <c r="A6836" t="s" s="28">
        <v>3721</v>
      </c>
      <c r="B6836" s="15">
        <v>44866</v>
      </c>
      <c r="C6836" s="16"/>
      <c r="D6836" s="16"/>
      <c r="E6836" s="31"/>
      <c r="F6836" s="31"/>
      <c r="G6836" s="16"/>
      <c r="H6836" s="16"/>
      <c r="I6836" s="16"/>
      <c r="J6836" s="16"/>
      <c r="K6836" s="16"/>
      <c r="L6836" s="16"/>
      <c r="M6836" s="16"/>
      <c r="N6836" s="16"/>
      <c r="O6836" s="16"/>
      <c r="P6836" s="16"/>
      <c r="Q6836" s="16"/>
      <c r="R6836" s="16"/>
      <c r="S6836" s="16"/>
      <c r="T6836" s="16"/>
      <c r="U6836" s="16"/>
      <c r="V6836" s="16"/>
      <c r="W6836" s="16"/>
      <c r="X6836" s="17">
        <v>1</v>
      </c>
      <c r="Y6836" s="16"/>
      <c r="Z6836" s="17">
        <v>2</v>
      </c>
      <c r="AA6836" s="16"/>
      <c r="AB6836" s="16"/>
      <c r="AC6836" s="16"/>
      <c r="AD6836" s="16"/>
      <c r="AE6836" s="16"/>
      <c r="AF6836" s="16"/>
      <c r="AG6836" s="16"/>
      <c r="AH6836" s="16"/>
      <c r="AI6836" s="18">
        <v>269.96</v>
      </c>
      <c r="AJ6836" s="22">
        <v>0</v>
      </c>
      <c r="AK6836" s="22">
        <f>AI6836*-0.029+-0.3</f>
        <v>-8.12884</v>
      </c>
      <c r="AL6836" s="22">
        <v>0</v>
      </c>
      <c r="AM6836" s="22">
        <v>0</v>
      </c>
      <c r="AN6836" s="22">
        <v>-11.75</v>
      </c>
      <c r="AO6836" s="22">
        <v>0</v>
      </c>
      <c r="AP6836" s="18">
        <f>SUM(AI6836:AO6836)</f>
        <v>250.08116</v>
      </c>
    </row>
    <row r="6837" ht="20.35" customHeight="1">
      <c r="A6837" t="s" s="28">
        <v>4474</v>
      </c>
      <c r="B6837" s="15">
        <v>44866</v>
      </c>
      <c r="C6837" s="16"/>
      <c r="D6837" s="16"/>
      <c r="E6837" s="31"/>
      <c r="F6837" s="31"/>
      <c r="G6837" s="16"/>
      <c r="H6837" s="16"/>
      <c r="I6837" s="16"/>
      <c r="J6837" s="16"/>
      <c r="K6837" s="16"/>
      <c r="L6837" s="16"/>
      <c r="M6837" s="16"/>
      <c r="N6837" s="16"/>
      <c r="O6837" s="16"/>
      <c r="P6837" s="16"/>
      <c r="Q6837" s="16"/>
      <c r="R6837" s="16"/>
      <c r="S6837" s="16"/>
      <c r="T6837" s="16"/>
      <c r="U6837" s="17">
        <v>1</v>
      </c>
      <c r="V6837" s="16"/>
      <c r="W6837" s="16"/>
      <c r="X6837" s="16"/>
      <c r="Y6837" s="16"/>
      <c r="Z6837" s="16"/>
      <c r="AA6837" s="16"/>
      <c r="AB6837" s="16"/>
      <c r="AC6837" s="16"/>
      <c r="AD6837" s="16"/>
      <c r="AE6837" s="16"/>
      <c r="AF6837" s="16"/>
      <c r="AG6837" s="16"/>
      <c r="AH6837" s="16"/>
      <c r="AI6837" s="18">
        <v>2539.99</v>
      </c>
      <c r="AJ6837" s="22">
        <v>0</v>
      </c>
      <c r="AK6837" s="22">
        <v>0</v>
      </c>
      <c r="AL6837" s="22">
        <v>0</v>
      </c>
      <c r="AM6837" s="22">
        <v>0</v>
      </c>
      <c r="AN6837" s="22">
        <v>-10.57</v>
      </c>
      <c r="AO6837" s="22">
        <v>0</v>
      </c>
      <c r="AP6837" s="18">
        <f>SUM(AI6837:AO6837)</f>
        <v>2529.42</v>
      </c>
    </row>
    <row r="6838" ht="20.35" customHeight="1">
      <c r="A6838" t="s" s="28">
        <v>3412</v>
      </c>
      <c r="B6838" s="15">
        <v>44866</v>
      </c>
      <c r="C6838" s="16"/>
      <c r="D6838" s="16"/>
      <c r="E6838" s="31"/>
      <c r="F6838" s="31"/>
      <c r="G6838" s="16"/>
      <c r="H6838" s="16"/>
      <c r="I6838" s="16"/>
      <c r="J6838" s="16"/>
      <c r="K6838" s="16"/>
      <c r="L6838" s="16"/>
      <c r="M6838" s="16"/>
      <c r="N6838" s="16"/>
      <c r="O6838" s="16"/>
      <c r="P6838" s="16"/>
      <c r="Q6838" s="16"/>
      <c r="R6838" s="16"/>
      <c r="S6838" s="16"/>
      <c r="T6838" s="17">
        <v>10</v>
      </c>
      <c r="U6838" s="16"/>
      <c r="V6838" s="16"/>
      <c r="W6838" s="16"/>
      <c r="X6838" s="16"/>
      <c r="Y6838" s="16"/>
      <c r="Z6838" s="16"/>
      <c r="AA6838" s="16"/>
      <c r="AB6838" s="16"/>
      <c r="AC6838" s="16"/>
      <c r="AD6838" s="16"/>
      <c r="AE6838" s="16"/>
      <c r="AF6838" s="16"/>
      <c r="AG6838" s="16"/>
      <c r="AH6838" s="16"/>
      <c r="AI6838" s="18">
        <v>3547.7</v>
      </c>
      <c r="AJ6838" s="22">
        <v>0</v>
      </c>
      <c r="AK6838" s="22">
        <v>0</v>
      </c>
      <c r="AL6838" s="22">
        <v>0</v>
      </c>
      <c r="AM6838" s="22">
        <v>0</v>
      </c>
      <c r="AN6838" s="22">
        <v>-87</v>
      </c>
      <c r="AO6838" s="22">
        <v>0</v>
      </c>
      <c r="AP6838" s="18">
        <f>SUM(AI6838:AO6838)</f>
        <v>3460.7</v>
      </c>
    </row>
    <row r="6839" ht="20.35" customHeight="1">
      <c r="A6839" t="s" s="28">
        <v>4223</v>
      </c>
      <c r="B6839" s="15">
        <v>44867</v>
      </c>
      <c r="C6839" s="17">
        <v>1</v>
      </c>
      <c r="D6839" s="16"/>
      <c r="E6839" s="31"/>
      <c r="F6839" s="31"/>
      <c r="G6839" s="16"/>
      <c r="H6839" s="16"/>
      <c r="I6839" s="16"/>
      <c r="J6839" s="16"/>
      <c r="K6839" s="16"/>
      <c r="L6839" s="16"/>
      <c r="M6839" s="16"/>
      <c r="N6839" s="16"/>
      <c r="O6839" s="16"/>
      <c r="P6839" s="16"/>
      <c r="Q6839" s="16"/>
      <c r="R6839" s="16"/>
      <c r="S6839" s="16"/>
      <c r="T6839" s="16"/>
      <c r="U6839" s="16"/>
      <c r="V6839" s="16"/>
      <c r="W6839" s="16"/>
      <c r="X6839" s="16"/>
      <c r="Y6839" s="16"/>
      <c r="Z6839" s="16"/>
      <c r="AA6839" s="16"/>
      <c r="AB6839" s="16"/>
      <c r="AC6839" s="16"/>
      <c r="AD6839" s="16"/>
      <c r="AE6839" s="16"/>
      <c r="AF6839" s="16"/>
      <c r="AG6839" s="16"/>
      <c r="AH6839" s="16"/>
      <c r="AI6839" s="18">
        <v>314.99</v>
      </c>
      <c r="AJ6839" s="22">
        <v>0</v>
      </c>
      <c r="AK6839" s="22">
        <v>0</v>
      </c>
      <c r="AL6839" s="22">
        <v>0</v>
      </c>
      <c r="AM6839" s="22">
        <v>0</v>
      </c>
      <c r="AN6839" s="22">
        <v>-14.82</v>
      </c>
      <c r="AO6839" s="22">
        <v>0</v>
      </c>
      <c r="AP6839" s="18">
        <f>SUM(AI6839:AO6839)</f>
        <v>300.17</v>
      </c>
    </row>
    <row r="6840" ht="20.35" customHeight="1">
      <c r="A6840" t="s" s="28">
        <v>4938</v>
      </c>
      <c r="B6840" s="15">
        <v>44867</v>
      </c>
      <c r="C6840" s="17">
        <v>1</v>
      </c>
      <c r="D6840" s="16"/>
      <c r="E6840" s="31"/>
      <c r="F6840" s="31"/>
      <c r="G6840" s="16"/>
      <c r="H6840" s="16"/>
      <c r="I6840" s="16"/>
      <c r="J6840" s="16"/>
      <c r="K6840" s="16"/>
      <c r="L6840" s="16"/>
      <c r="M6840" s="16"/>
      <c r="N6840" s="16"/>
      <c r="O6840" s="16"/>
      <c r="P6840" s="16"/>
      <c r="Q6840" s="16"/>
      <c r="R6840" s="16"/>
      <c r="S6840" s="16"/>
      <c r="T6840" s="16"/>
      <c r="U6840" s="16"/>
      <c r="V6840" s="16"/>
      <c r="W6840" s="16"/>
      <c r="X6840" s="16"/>
      <c r="Y6840" s="16"/>
      <c r="Z6840" s="16"/>
      <c r="AA6840" s="16"/>
      <c r="AB6840" s="16"/>
      <c r="AC6840" s="16"/>
      <c r="AD6840" s="16"/>
      <c r="AE6840" s="16"/>
      <c r="AF6840" s="16"/>
      <c r="AG6840" s="16"/>
      <c r="AH6840" s="16"/>
      <c r="AI6840" s="18">
        <v>437.18</v>
      </c>
      <c r="AJ6840" s="22">
        <f>AI6840*-0.029+-0.3</f>
        <v>-12.97822</v>
      </c>
      <c r="AK6840" s="22">
        <v>0</v>
      </c>
      <c r="AL6840" s="22">
        <v>0</v>
      </c>
      <c r="AM6840" s="22">
        <v>0</v>
      </c>
      <c r="AN6840" s="22">
        <v>-67.25</v>
      </c>
      <c r="AO6840" s="22">
        <v>0</v>
      </c>
      <c r="AP6840" s="18">
        <f>SUM(AI6840:AO6840)</f>
        <v>356.95178</v>
      </c>
    </row>
    <row r="6841" ht="20.35" customHeight="1">
      <c r="A6841" t="s" s="28">
        <v>4939</v>
      </c>
      <c r="B6841" s="15">
        <v>44867</v>
      </c>
      <c r="C6841" s="16"/>
      <c r="D6841" s="16"/>
      <c r="E6841" s="31"/>
      <c r="F6841" s="31"/>
      <c r="G6841" s="16"/>
      <c r="H6841" s="16"/>
      <c r="I6841" s="16"/>
      <c r="J6841" s="16"/>
      <c r="K6841" s="16"/>
      <c r="L6841" s="16"/>
      <c r="M6841" s="16"/>
      <c r="N6841" s="16"/>
      <c r="O6841" s="16"/>
      <c r="P6841" s="16"/>
      <c r="Q6841" s="16"/>
      <c r="R6841" s="16"/>
      <c r="S6841" s="16"/>
      <c r="T6841" s="16"/>
      <c r="U6841" s="16"/>
      <c r="V6841" s="16"/>
      <c r="W6841" s="16"/>
      <c r="X6841" s="16"/>
      <c r="Y6841" s="16"/>
      <c r="Z6841" s="17">
        <v>2</v>
      </c>
      <c r="AA6841" s="16"/>
      <c r="AB6841" s="16"/>
      <c r="AC6841" s="16"/>
      <c r="AD6841" s="16"/>
      <c r="AE6841" s="16"/>
      <c r="AF6841" s="16"/>
      <c r="AG6841" s="16"/>
      <c r="AH6841" s="16"/>
      <c r="AI6841" s="18">
        <v>119.98</v>
      </c>
      <c r="AJ6841" s="22">
        <f>AI6841*-0.029+-0.3</f>
        <v>-3.77942</v>
      </c>
      <c r="AK6841" s="22">
        <v>0</v>
      </c>
      <c r="AL6841" s="22">
        <v>0</v>
      </c>
      <c r="AM6841" s="22">
        <v>0</v>
      </c>
      <c r="AN6841" s="22">
        <v>-11.75</v>
      </c>
      <c r="AO6841" s="22">
        <v>0</v>
      </c>
      <c r="AP6841" s="18">
        <f>SUM(AI6841:AO6841)</f>
        <v>104.45058</v>
      </c>
    </row>
    <row r="6842" ht="20.35" customHeight="1">
      <c r="A6842" t="s" s="28">
        <v>4940</v>
      </c>
      <c r="B6842" s="15">
        <v>44867</v>
      </c>
      <c r="C6842" s="16"/>
      <c r="D6842" s="16"/>
      <c r="E6842" s="31"/>
      <c r="F6842" s="31"/>
      <c r="G6842" s="16"/>
      <c r="H6842" s="16"/>
      <c r="I6842" s="16"/>
      <c r="J6842" s="16"/>
      <c r="K6842" s="16"/>
      <c r="L6842" s="16"/>
      <c r="M6842" s="16"/>
      <c r="N6842" s="16"/>
      <c r="O6842" s="16"/>
      <c r="P6842" s="16"/>
      <c r="Q6842" s="16"/>
      <c r="R6842" s="16"/>
      <c r="S6842" s="16"/>
      <c r="T6842" s="16"/>
      <c r="U6842" s="16"/>
      <c r="V6842" s="16"/>
      <c r="W6842" s="16"/>
      <c r="X6842" s="17">
        <v>1</v>
      </c>
      <c r="Y6842" s="16"/>
      <c r="Z6842" s="16"/>
      <c r="AA6842" s="16"/>
      <c r="AB6842" s="16"/>
      <c r="AC6842" s="16"/>
      <c r="AD6842" s="16"/>
      <c r="AE6842" s="16"/>
      <c r="AF6842" s="16"/>
      <c r="AG6842" s="16"/>
      <c r="AH6842" s="16"/>
      <c r="AI6842" s="18">
        <v>211.85</v>
      </c>
      <c r="AJ6842" s="22">
        <f>AI6842*-0.029+-0.3</f>
        <v>-6.44365</v>
      </c>
      <c r="AK6842" s="22">
        <v>0</v>
      </c>
      <c r="AL6842" s="22">
        <v>0</v>
      </c>
      <c r="AM6842" s="22">
        <v>0</v>
      </c>
      <c r="AN6842" s="22">
        <v>-47.44</v>
      </c>
      <c r="AO6842" s="22">
        <v>0</v>
      </c>
      <c r="AP6842" s="18">
        <f>SUM(AI6842:AO6842)</f>
        <v>157.96635</v>
      </c>
    </row>
    <row r="6843" ht="20.35" customHeight="1">
      <c r="A6843" t="s" s="28">
        <v>4927</v>
      </c>
      <c r="B6843" s="15">
        <v>44867</v>
      </c>
      <c r="C6843" s="16"/>
      <c r="D6843" s="16"/>
      <c r="E6843" s="31"/>
      <c r="F6843" s="31"/>
      <c r="G6843" s="16"/>
      <c r="H6843" s="16"/>
      <c r="I6843" s="16"/>
      <c r="J6843" s="16"/>
      <c r="K6843" s="16"/>
      <c r="L6843" s="16"/>
      <c r="M6843" s="16"/>
      <c r="N6843" s="16"/>
      <c r="O6843" s="16"/>
      <c r="P6843" s="16"/>
      <c r="Q6843" s="16"/>
      <c r="R6843" s="16"/>
      <c r="S6843" s="16"/>
      <c r="T6843" s="16"/>
      <c r="U6843" s="16"/>
      <c r="V6843" s="16"/>
      <c r="W6843" s="16"/>
      <c r="X6843" s="16"/>
      <c r="Y6843" s="16"/>
      <c r="Z6843" s="16"/>
      <c r="AA6843" s="16"/>
      <c r="AB6843" s="16"/>
      <c r="AC6843" s="16"/>
      <c r="AD6843" s="16"/>
      <c r="AE6843" s="16"/>
      <c r="AF6843" s="16"/>
      <c r="AG6843" s="16"/>
      <c r="AH6843" s="16"/>
      <c r="AI6843" s="18">
        <v>24.98</v>
      </c>
      <c r="AJ6843" s="22">
        <f>AI6843*-0.029+-0.3</f>
        <v>-1.02442</v>
      </c>
      <c r="AK6843" s="22">
        <v>0</v>
      </c>
      <c r="AL6843" s="22">
        <v>0</v>
      </c>
      <c r="AM6843" s="22">
        <v>0</v>
      </c>
      <c r="AN6843" s="22">
        <v>-9.550000000000001</v>
      </c>
      <c r="AO6843" s="22">
        <v>0</v>
      </c>
      <c r="AP6843" s="18">
        <f>SUM(AI6843:AO6843)</f>
        <v>14.40558</v>
      </c>
    </row>
    <row r="6844" ht="20.35" customHeight="1">
      <c r="A6844" t="s" s="28">
        <v>4941</v>
      </c>
      <c r="B6844" s="15">
        <v>44868</v>
      </c>
      <c r="C6844" s="16"/>
      <c r="D6844" s="16"/>
      <c r="E6844" s="31"/>
      <c r="F6844" s="31"/>
      <c r="G6844" s="16"/>
      <c r="H6844" s="16"/>
      <c r="I6844" s="16"/>
      <c r="J6844" s="16"/>
      <c r="K6844" s="16"/>
      <c r="L6844" s="16"/>
      <c r="M6844" s="16"/>
      <c r="N6844" s="16"/>
      <c r="O6844" s="16"/>
      <c r="P6844" s="16"/>
      <c r="Q6844" s="16"/>
      <c r="R6844" s="16"/>
      <c r="S6844" s="16"/>
      <c r="T6844" s="16"/>
      <c r="U6844" s="16"/>
      <c r="V6844" s="16"/>
      <c r="W6844" s="16"/>
      <c r="X6844" s="16"/>
      <c r="Y6844" s="16"/>
      <c r="Z6844" s="16"/>
      <c r="AA6844" s="16"/>
      <c r="AB6844" s="16"/>
      <c r="AC6844" s="16"/>
      <c r="AD6844" s="16"/>
      <c r="AE6844" s="16"/>
      <c r="AF6844" s="16"/>
      <c r="AG6844" s="16"/>
      <c r="AH6844" s="16"/>
      <c r="AI6844" s="18">
        <v>32.98</v>
      </c>
      <c r="AJ6844" s="22">
        <f>AI6844*-0.029+-0.3</f>
        <v>-1.25642</v>
      </c>
      <c r="AK6844" s="22">
        <v>0</v>
      </c>
      <c r="AL6844" s="22">
        <v>0</v>
      </c>
      <c r="AM6844" s="22">
        <v>0</v>
      </c>
      <c r="AN6844" s="22">
        <v>-9.550000000000001</v>
      </c>
      <c r="AO6844" s="22">
        <v>0</v>
      </c>
      <c r="AP6844" s="18">
        <f>SUM(AI6844:AO6844)</f>
        <v>22.17358</v>
      </c>
    </row>
    <row r="6845" ht="20.35" customHeight="1">
      <c r="A6845" t="s" s="28">
        <v>4942</v>
      </c>
      <c r="B6845" s="15">
        <v>44868</v>
      </c>
      <c r="C6845" s="16"/>
      <c r="D6845" s="16"/>
      <c r="E6845" s="31"/>
      <c r="F6845" s="31"/>
      <c r="G6845" s="16"/>
      <c r="H6845" s="16"/>
      <c r="I6845" s="16"/>
      <c r="J6845" s="16"/>
      <c r="K6845" s="16"/>
      <c r="L6845" s="16"/>
      <c r="M6845" s="16"/>
      <c r="N6845" s="16"/>
      <c r="O6845" s="16"/>
      <c r="P6845" s="16"/>
      <c r="Q6845" s="16"/>
      <c r="R6845" s="16"/>
      <c r="S6845" s="16"/>
      <c r="T6845" s="16"/>
      <c r="U6845" s="16"/>
      <c r="V6845" s="16"/>
      <c r="W6845" s="16"/>
      <c r="X6845" s="17">
        <v>2</v>
      </c>
      <c r="Y6845" s="16"/>
      <c r="Z6845" s="16"/>
      <c r="AA6845" s="16"/>
      <c r="AB6845" s="16"/>
      <c r="AC6845" s="16"/>
      <c r="AD6845" s="16"/>
      <c r="AE6845" s="16"/>
      <c r="AF6845" s="16"/>
      <c r="AG6845" s="16"/>
      <c r="AH6845" s="16"/>
      <c r="AI6845" s="18">
        <v>399.98</v>
      </c>
      <c r="AJ6845" s="22">
        <f>AI6845*-0.029+-0.3</f>
        <v>-11.89942</v>
      </c>
      <c r="AK6845" s="22">
        <v>0</v>
      </c>
      <c r="AL6845" s="22">
        <v>0</v>
      </c>
      <c r="AM6845" s="22">
        <v>0</v>
      </c>
      <c r="AN6845" s="22">
        <v>-13.29</v>
      </c>
      <c r="AO6845" s="22">
        <v>0</v>
      </c>
      <c r="AP6845" s="18">
        <f>SUM(AI6845:AO6845)</f>
        <v>374.79058</v>
      </c>
    </row>
    <row r="6846" ht="20.35" customHeight="1">
      <c r="A6846" t="s" s="28">
        <v>42</v>
      </c>
      <c r="B6846" s="15">
        <v>44868</v>
      </c>
      <c r="C6846" s="17">
        <v>1</v>
      </c>
      <c r="D6846" s="16"/>
      <c r="E6846" s="59">
        <v>1</v>
      </c>
      <c r="F6846" s="31"/>
      <c r="G6846" s="16"/>
      <c r="H6846" s="16"/>
      <c r="I6846" s="16"/>
      <c r="J6846" s="16"/>
      <c r="K6846" s="16"/>
      <c r="L6846" s="17">
        <v>2</v>
      </c>
      <c r="M6846" s="16"/>
      <c r="N6846" s="16"/>
      <c r="O6846" s="16"/>
      <c r="P6846" s="16"/>
      <c r="Q6846" s="16"/>
      <c r="R6846" s="16"/>
      <c r="S6846" s="16"/>
      <c r="T6846" s="17">
        <v>1</v>
      </c>
      <c r="U6846" s="16"/>
      <c r="V6846" s="16"/>
      <c r="W6846" s="16"/>
      <c r="X6846" s="16"/>
      <c r="Y6846" s="16"/>
      <c r="Z6846" s="16"/>
      <c r="AA6846" s="16"/>
      <c r="AB6846" s="16"/>
      <c r="AC6846" s="16"/>
      <c r="AD6846" s="16"/>
      <c r="AE6846" s="16"/>
      <c r="AF6846" s="16"/>
      <c r="AG6846" s="16"/>
      <c r="AH6846" s="16"/>
      <c r="AI6846" s="18">
        <v>2749.96</v>
      </c>
      <c r="AJ6846" s="22">
        <f>AI6846*-0.029+-0.3</f>
        <v>-80.04884</v>
      </c>
      <c r="AK6846" s="22">
        <v>0</v>
      </c>
      <c r="AL6846" s="22">
        <v>0</v>
      </c>
      <c r="AM6846" s="22">
        <v>0</v>
      </c>
      <c r="AN6846" s="22">
        <v>-39.12</v>
      </c>
      <c r="AO6846" s="22">
        <v>0</v>
      </c>
      <c r="AP6846" s="18">
        <f>SUM(AI6846:AO6846)</f>
        <v>2630.79116</v>
      </c>
    </row>
    <row r="6847" ht="20.35" customHeight="1">
      <c r="A6847" t="s" s="28">
        <v>4943</v>
      </c>
      <c r="B6847" s="15">
        <v>44868</v>
      </c>
      <c r="C6847" s="16"/>
      <c r="D6847" s="16"/>
      <c r="E6847" s="31"/>
      <c r="F6847" s="31"/>
      <c r="G6847" s="16"/>
      <c r="H6847" s="16"/>
      <c r="I6847" s="16"/>
      <c r="J6847" s="16"/>
      <c r="K6847" s="16"/>
      <c r="L6847" s="16"/>
      <c r="M6847" s="16"/>
      <c r="N6847" s="16"/>
      <c r="O6847" s="16"/>
      <c r="P6847" s="16"/>
      <c r="Q6847" s="16"/>
      <c r="R6847" s="16"/>
      <c r="S6847" s="16"/>
      <c r="T6847" s="17">
        <v>1</v>
      </c>
      <c r="U6847" s="16"/>
      <c r="V6847" s="16"/>
      <c r="W6847" s="16"/>
      <c r="X6847" s="16"/>
      <c r="Y6847" s="16"/>
      <c r="Z6847" s="16"/>
      <c r="AA6847" s="16"/>
      <c r="AB6847" s="16"/>
      <c r="AC6847" s="16"/>
      <c r="AD6847" s="16"/>
      <c r="AE6847" s="16"/>
      <c r="AF6847" s="16"/>
      <c r="AG6847" s="16"/>
      <c r="AH6847" s="16"/>
      <c r="AI6847" s="18">
        <v>399.99</v>
      </c>
      <c r="AJ6847" s="22">
        <f>AI6847*-0.029+-0.3</f>
        <v>-11.89971</v>
      </c>
      <c r="AK6847" s="22">
        <v>0</v>
      </c>
      <c r="AL6847" s="22">
        <v>0</v>
      </c>
      <c r="AM6847" s="22">
        <v>0</v>
      </c>
      <c r="AN6847" s="22">
        <v>-11.75</v>
      </c>
      <c r="AO6847" s="22">
        <v>0</v>
      </c>
      <c r="AP6847" s="18">
        <f>SUM(AI6847:AO6847)</f>
        <v>376.34029</v>
      </c>
    </row>
    <row r="6848" ht="20.35" customHeight="1">
      <c r="A6848" t="s" s="28">
        <v>4944</v>
      </c>
      <c r="B6848" s="15">
        <v>44868</v>
      </c>
      <c r="C6848" s="16"/>
      <c r="D6848" s="16"/>
      <c r="E6848" s="31"/>
      <c r="F6848" s="31"/>
      <c r="G6848" s="16"/>
      <c r="H6848" s="16"/>
      <c r="I6848" s="17">
        <v>4</v>
      </c>
      <c r="J6848" s="16"/>
      <c r="K6848" s="16"/>
      <c r="L6848" s="16"/>
      <c r="M6848" s="16"/>
      <c r="N6848" s="16"/>
      <c r="O6848" s="16"/>
      <c r="P6848" s="16"/>
      <c r="Q6848" s="16"/>
      <c r="R6848" s="16"/>
      <c r="S6848" s="16"/>
      <c r="T6848" s="17">
        <v>1</v>
      </c>
      <c r="U6848" s="16"/>
      <c r="V6848" s="16"/>
      <c r="W6848" s="16"/>
      <c r="X6848" s="17">
        <v>8</v>
      </c>
      <c r="Y6848" s="16"/>
      <c r="Z6848" s="16"/>
      <c r="AA6848" s="16"/>
      <c r="AB6848" s="16"/>
      <c r="AC6848" s="16"/>
      <c r="AD6848" s="16"/>
      <c r="AE6848" s="16"/>
      <c r="AF6848" s="16"/>
      <c r="AG6848" s="16"/>
      <c r="AH6848" s="16"/>
      <c r="AI6848" s="18">
        <v>7449.04</v>
      </c>
      <c r="AJ6848" s="22">
        <f>AI6848*-0.029+-0.3</f>
        <v>-216.32216</v>
      </c>
      <c r="AK6848" s="22">
        <v>0</v>
      </c>
      <c r="AL6848" s="22">
        <v>0</v>
      </c>
      <c r="AM6848" s="22">
        <v>0</v>
      </c>
      <c r="AN6848" s="22">
        <v>-356.2</v>
      </c>
      <c r="AO6848" s="22">
        <v>0</v>
      </c>
      <c r="AP6848" s="18">
        <f>SUM(AI6848:AO6848)</f>
        <v>6876.51784</v>
      </c>
    </row>
    <row r="6849" ht="20.35" customHeight="1">
      <c r="A6849" t="s" s="28">
        <v>1486</v>
      </c>
      <c r="B6849" s="15">
        <v>44868</v>
      </c>
      <c r="C6849" s="16"/>
      <c r="D6849" s="16"/>
      <c r="E6849" s="31"/>
      <c r="F6849" s="31"/>
      <c r="G6849" s="16"/>
      <c r="H6849" s="16"/>
      <c r="I6849" s="16"/>
      <c r="J6849" s="16"/>
      <c r="K6849" s="16"/>
      <c r="L6849" s="16"/>
      <c r="M6849" s="16"/>
      <c r="N6849" s="16"/>
      <c r="O6849" s="16"/>
      <c r="P6849" s="16"/>
      <c r="Q6849" s="16"/>
      <c r="R6849" s="16"/>
      <c r="S6849" s="16"/>
      <c r="T6849" s="17">
        <v>1</v>
      </c>
      <c r="U6849" s="16"/>
      <c r="V6849" s="16"/>
      <c r="W6849" s="16"/>
      <c r="X6849" s="16"/>
      <c r="Y6849" s="16"/>
      <c r="Z6849" s="16"/>
      <c r="AA6849" s="16"/>
      <c r="AB6849" s="16"/>
      <c r="AC6849" s="16"/>
      <c r="AD6849" s="16"/>
      <c r="AE6849" s="16"/>
      <c r="AF6849" s="16"/>
      <c r="AG6849" s="16"/>
      <c r="AH6849" s="16"/>
      <c r="AI6849" s="18">
        <v>399.99</v>
      </c>
      <c r="AJ6849" s="22">
        <v>0</v>
      </c>
      <c r="AK6849" s="22">
        <f>AI6849*-0.029+-0.3</f>
        <v>-11.89971</v>
      </c>
      <c r="AL6849" s="22">
        <v>0</v>
      </c>
      <c r="AM6849" s="22">
        <v>0</v>
      </c>
      <c r="AN6849" s="22">
        <v>-11.75</v>
      </c>
      <c r="AO6849" s="22">
        <v>0</v>
      </c>
      <c r="AP6849" s="18">
        <f>SUM(AI6849:AO6849)</f>
        <v>376.34029</v>
      </c>
    </row>
    <row r="6850" ht="20.35" customHeight="1">
      <c r="A6850" t="s" s="28">
        <v>4945</v>
      </c>
      <c r="B6850" s="15">
        <v>44869</v>
      </c>
      <c r="C6850" s="16"/>
      <c r="D6850" s="16"/>
      <c r="E6850" s="31"/>
      <c r="F6850" s="31"/>
      <c r="G6850" s="16"/>
      <c r="H6850" s="16"/>
      <c r="I6850" s="16"/>
      <c r="J6850" s="16"/>
      <c r="K6850" s="16"/>
      <c r="L6850" s="16"/>
      <c r="M6850" s="16"/>
      <c r="N6850" s="16"/>
      <c r="O6850" s="16"/>
      <c r="P6850" s="16"/>
      <c r="Q6850" s="16"/>
      <c r="R6850" s="16"/>
      <c r="S6850" s="16"/>
      <c r="T6850" s="17">
        <v>1</v>
      </c>
      <c r="U6850" s="16"/>
      <c r="V6850" s="16"/>
      <c r="W6850" s="16"/>
      <c r="X6850" s="16"/>
      <c r="Y6850" s="16"/>
      <c r="Z6850" s="16"/>
      <c r="AA6850" s="16"/>
      <c r="AB6850" s="16"/>
      <c r="AC6850" s="16"/>
      <c r="AD6850" s="16"/>
      <c r="AE6850" s="16"/>
      <c r="AF6850" s="16"/>
      <c r="AG6850" s="16"/>
      <c r="AH6850" s="16"/>
      <c r="AI6850" s="18">
        <v>440.79</v>
      </c>
      <c r="AJ6850" s="22">
        <v>0</v>
      </c>
      <c r="AK6850" s="22">
        <f>AI6850*-0.029+-0.3</f>
        <v>-13.08291</v>
      </c>
      <c r="AL6850" s="22">
        <v>0</v>
      </c>
      <c r="AM6850" s="22">
        <v>0</v>
      </c>
      <c r="AN6850" s="22">
        <v>-34</v>
      </c>
      <c r="AO6850" s="22">
        <v>0</v>
      </c>
      <c r="AP6850" s="18">
        <f>SUM(AI6850:AO6850)</f>
        <v>393.70709</v>
      </c>
    </row>
    <row r="6851" ht="20.35" customHeight="1">
      <c r="A6851" t="s" s="28">
        <v>4946</v>
      </c>
      <c r="B6851" s="15">
        <v>44869</v>
      </c>
      <c r="C6851" s="16"/>
      <c r="D6851" s="16"/>
      <c r="E6851" s="31"/>
      <c r="F6851" s="31"/>
      <c r="G6851" s="16"/>
      <c r="H6851" s="16"/>
      <c r="I6851" s="16"/>
      <c r="J6851" s="16"/>
      <c r="K6851" s="16"/>
      <c r="L6851" s="16"/>
      <c r="M6851" s="16"/>
      <c r="N6851" s="16"/>
      <c r="O6851" s="16"/>
      <c r="P6851" s="16"/>
      <c r="Q6851" s="16"/>
      <c r="R6851" s="16"/>
      <c r="S6851" s="16"/>
      <c r="T6851" s="16"/>
      <c r="U6851" s="16"/>
      <c r="V6851" s="16"/>
      <c r="W6851" s="16"/>
      <c r="X6851" s="16"/>
      <c r="Y6851" s="16"/>
      <c r="Z6851" s="17">
        <v>2</v>
      </c>
      <c r="AA6851" s="16"/>
      <c r="AB6851" s="16"/>
      <c r="AC6851" s="16"/>
      <c r="AD6851" s="16"/>
      <c r="AE6851" s="16"/>
      <c r="AF6851" s="16"/>
      <c r="AG6851" s="16"/>
      <c r="AH6851" s="16"/>
      <c r="AI6851" s="18">
        <v>109.97</v>
      </c>
      <c r="AJ6851" s="22">
        <f>AI6851*-0.029+-0.3</f>
        <v>-3.48913</v>
      </c>
      <c r="AK6851" s="22">
        <f>AI6851*-0.029+-0.3</f>
        <v>-3.48913</v>
      </c>
      <c r="AL6851" s="22">
        <f>AJ6851*-0.029+-0.3</f>
        <v>-0.19881523</v>
      </c>
      <c r="AM6851" s="22">
        <f>AK6851*-0.029+-0.3</f>
        <v>-0.19881523</v>
      </c>
      <c r="AN6851" s="22">
        <v>-11.75</v>
      </c>
      <c r="AO6851" s="22">
        <v>0</v>
      </c>
      <c r="AP6851" s="18">
        <f>SUM(AI6851:AO6851)</f>
        <v>90.84410954000001</v>
      </c>
    </row>
    <row r="6852" ht="20.35" customHeight="1">
      <c r="A6852" t="s" s="28">
        <v>922</v>
      </c>
      <c r="B6852" s="15">
        <v>44869</v>
      </c>
      <c r="C6852" s="16"/>
      <c r="D6852" s="16"/>
      <c r="E6852" s="31"/>
      <c r="F6852" s="31"/>
      <c r="G6852" s="16"/>
      <c r="H6852" s="16"/>
      <c r="I6852" s="16"/>
      <c r="J6852" s="16"/>
      <c r="K6852" s="16"/>
      <c r="L6852" s="16"/>
      <c r="M6852" s="16"/>
      <c r="N6852" s="16"/>
      <c r="O6852" s="16"/>
      <c r="P6852" s="16"/>
      <c r="Q6852" s="16"/>
      <c r="R6852" s="16"/>
      <c r="S6852" s="16"/>
      <c r="T6852" s="16"/>
      <c r="U6852" s="16"/>
      <c r="V6852" s="16"/>
      <c r="W6852" s="16"/>
      <c r="X6852" s="17">
        <v>2</v>
      </c>
      <c r="Y6852" s="16"/>
      <c r="Z6852" s="16"/>
      <c r="AA6852" s="16"/>
      <c r="AB6852" s="16"/>
      <c r="AC6852" s="16"/>
      <c r="AD6852" s="16"/>
      <c r="AE6852" s="16"/>
      <c r="AF6852" s="16"/>
      <c r="AG6852" s="16"/>
      <c r="AH6852" s="16"/>
      <c r="AI6852" s="18">
        <v>179.99</v>
      </c>
      <c r="AJ6852" s="22">
        <v>0</v>
      </c>
      <c r="AK6852" s="22">
        <v>0</v>
      </c>
      <c r="AL6852" s="22">
        <v>0</v>
      </c>
      <c r="AM6852" s="22">
        <v>0</v>
      </c>
      <c r="AN6852" s="22">
        <v>0</v>
      </c>
      <c r="AO6852" s="22">
        <v>0</v>
      </c>
      <c r="AP6852" s="18">
        <f>SUM(AI6852:AO6852)</f>
        <v>179.99</v>
      </c>
    </row>
    <row r="6853" ht="20.35" customHeight="1">
      <c r="A6853" t="s" s="28">
        <v>1743</v>
      </c>
      <c r="B6853" s="15">
        <v>44869</v>
      </c>
      <c r="C6853" s="16"/>
      <c r="D6853" s="16"/>
      <c r="E6853" s="31"/>
      <c r="F6853" s="31"/>
      <c r="G6853" s="16"/>
      <c r="H6853" s="16"/>
      <c r="I6853" s="16"/>
      <c r="J6853" s="16"/>
      <c r="K6853" s="16"/>
      <c r="L6853" s="16"/>
      <c r="M6853" s="16"/>
      <c r="N6853" s="16"/>
      <c r="O6853" s="16"/>
      <c r="P6853" s="16"/>
      <c r="Q6853" s="16"/>
      <c r="R6853" s="16"/>
      <c r="S6853" s="16"/>
      <c r="T6853" s="16"/>
      <c r="U6853" s="16"/>
      <c r="V6853" s="16"/>
      <c r="W6853" s="16"/>
      <c r="X6853" s="16"/>
      <c r="Y6853" s="16"/>
      <c r="Z6853" s="16"/>
      <c r="AA6853" s="16"/>
      <c r="AB6853" s="16"/>
      <c r="AC6853" s="16"/>
      <c r="AD6853" s="16"/>
      <c r="AE6853" s="16"/>
      <c r="AF6853" s="16"/>
      <c r="AG6853" s="16"/>
      <c r="AH6853" s="16"/>
      <c r="AI6853" s="18">
        <v>119.59</v>
      </c>
      <c r="AJ6853" s="22">
        <f>AI6853*-0.029+-0.3</f>
        <v>-3.76811</v>
      </c>
      <c r="AK6853" s="22">
        <v>0</v>
      </c>
      <c r="AL6853" s="22">
        <v>0</v>
      </c>
      <c r="AM6853" s="22">
        <v>0</v>
      </c>
      <c r="AN6853" s="22">
        <v>-9.550000000000001</v>
      </c>
      <c r="AO6853" s="22">
        <v>-9.619999999999999</v>
      </c>
      <c r="AP6853" s="18">
        <f>SUM(AI6853:AO6853)</f>
        <v>96.65188999999999</v>
      </c>
    </row>
    <row r="6854" ht="20.35" customHeight="1">
      <c r="A6854" t="s" s="28">
        <v>4836</v>
      </c>
      <c r="B6854" s="15">
        <v>44869</v>
      </c>
      <c r="C6854" s="16"/>
      <c r="D6854" s="16"/>
      <c r="E6854" s="31"/>
      <c r="F6854" s="31"/>
      <c r="G6854" s="16"/>
      <c r="H6854" s="16"/>
      <c r="I6854" s="16"/>
      <c r="J6854" s="16"/>
      <c r="K6854" s="16"/>
      <c r="L6854" s="16"/>
      <c r="M6854" s="16"/>
      <c r="N6854" s="16"/>
      <c r="O6854" s="16"/>
      <c r="P6854" s="16"/>
      <c r="Q6854" s="16"/>
      <c r="R6854" s="16"/>
      <c r="S6854" s="16"/>
      <c r="T6854" s="16"/>
      <c r="U6854" s="16"/>
      <c r="V6854" s="16"/>
      <c r="W6854" s="16"/>
      <c r="X6854" s="16"/>
      <c r="Y6854" s="16"/>
      <c r="Z6854" s="17">
        <v>2</v>
      </c>
      <c r="AA6854" s="16"/>
      <c r="AB6854" s="16"/>
      <c r="AC6854" s="16"/>
      <c r="AD6854" s="16"/>
      <c r="AE6854" s="16"/>
      <c r="AF6854" s="16"/>
      <c r="AG6854" s="16"/>
      <c r="AH6854" s="16"/>
      <c r="AI6854" s="18">
        <v>157.92</v>
      </c>
      <c r="AJ6854" s="22">
        <f>AI6854*-0.029+-0.3</f>
        <v>-4.87968</v>
      </c>
      <c r="AK6854" s="22">
        <v>0</v>
      </c>
      <c r="AL6854" s="22">
        <v>0</v>
      </c>
      <c r="AM6854" s="22">
        <v>0</v>
      </c>
      <c r="AN6854" s="22">
        <v>-11.75</v>
      </c>
      <c r="AO6854" s="22">
        <v>0</v>
      </c>
      <c r="AP6854" s="18">
        <f>SUM(AI6854:AO6854)</f>
        <v>141.29032</v>
      </c>
    </row>
    <row r="6855" ht="20.35" customHeight="1">
      <c r="A6855" t="s" s="28">
        <v>4947</v>
      </c>
      <c r="B6855" s="15">
        <v>44872</v>
      </c>
      <c r="C6855" s="17">
        <v>2</v>
      </c>
      <c r="D6855" s="16"/>
      <c r="E6855" s="59">
        <v>2</v>
      </c>
      <c r="F6855" s="31"/>
      <c r="G6855" s="16"/>
      <c r="H6855" s="16"/>
      <c r="I6855" s="16"/>
      <c r="J6855" s="16"/>
      <c r="K6855" s="16"/>
      <c r="L6855" s="16"/>
      <c r="M6855" s="16"/>
      <c r="N6855" s="16"/>
      <c r="O6855" s="16"/>
      <c r="P6855" s="16"/>
      <c r="Q6855" s="16"/>
      <c r="R6855" s="16"/>
      <c r="S6855" s="16"/>
      <c r="T6855" s="16"/>
      <c r="U6855" s="16"/>
      <c r="V6855" s="16"/>
      <c r="W6855" s="16"/>
      <c r="X6855" s="16"/>
      <c r="Y6855" s="16"/>
      <c r="Z6855" s="16"/>
      <c r="AA6855" s="16"/>
      <c r="AB6855" s="16"/>
      <c r="AC6855" s="16"/>
      <c r="AD6855" s="16"/>
      <c r="AE6855" s="16"/>
      <c r="AF6855" s="16"/>
      <c r="AG6855" s="16"/>
      <c r="AH6855" s="16"/>
      <c r="AI6855" s="18">
        <v>1306.48</v>
      </c>
      <c r="AJ6855" s="22">
        <f>AI6855*-0.029+-0.3</f>
        <v>-38.18792</v>
      </c>
      <c r="AK6855" s="22">
        <v>0</v>
      </c>
      <c r="AL6855" s="22">
        <v>0</v>
      </c>
      <c r="AM6855" s="22">
        <v>0</v>
      </c>
      <c r="AN6855" s="22">
        <v>-14.32</v>
      </c>
      <c r="AO6855" s="22">
        <v>-106.5</v>
      </c>
      <c r="AP6855" s="18">
        <f>SUM(AI6855:AO6855)</f>
        <v>1147.47208</v>
      </c>
    </row>
    <row r="6856" ht="20.35" customHeight="1">
      <c r="A6856" t="s" s="28">
        <v>4948</v>
      </c>
      <c r="B6856" s="15">
        <v>44872</v>
      </c>
      <c r="C6856" s="16"/>
      <c r="D6856" s="16"/>
      <c r="E6856" s="31"/>
      <c r="F6856" s="31"/>
      <c r="G6856" s="16"/>
      <c r="H6856" s="16"/>
      <c r="I6856" s="16"/>
      <c r="J6856" s="16"/>
      <c r="K6856" s="16"/>
      <c r="L6856" s="16"/>
      <c r="M6856" s="16"/>
      <c r="N6856" s="16"/>
      <c r="O6856" s="16"/>
      <c r="P6856" s="16"/>
      <c r="Q6856" s="16"/>
      <c r="R6856" s="16"/>
      <c r="S6856" s="16"/>
      <c r="T6856" s="16"/>
      <c r="U6856" s="16"/>
      <c r="V6856" s="16"/>
      <c r="W6856" s="16"/>
      <c r="X6856" s="16"/>
      <c r="Y6856" s="16"/>
      <c r="Z6856" s="16"/>
      <c r="AA6856" s="16"/>
      <c r="AB6856" s="16"/>
      <c r="AC6856" s="16"/>
      <c r="AD6856" s="16"/>
      <c r="AE6856" s="16"/>
      <c r="AF6856" s="16"/>
      <c r="AG6856" s="16"/>
      <c r="AH6856" s="16"/>
      <c r="AI6856" s="18">
        <v>23.93</v>
      </c>
      <c r="AJ6856" s="22">
        <f>AI6856*-0.029+-0.3</f>
        <v>-0.99397</v>
      </c>
      <c r="AK6856" s="22">
        <v>0</v>
      </c>
      <c r="AL6856" s="22">
        <v>0</v>
      </c>
      <c r="AM6856" s="22">
        <v>0</v>
      </c>
      <c r="AN6856" s="22">
        <v>-9.550000000000001</v>
      </c>
      <c r="AO6856" s="22">
        <v>0</v>
      </c>
      <c r="AP6856" s="18">
        <f>SUM(AI6856:AO6856)</f>
        <v>13.38603</v>
      </c>
    </row>
    <row r="6857" ht="20.35" customHeight="1">
      <c r="A6857" t="s" s="28">
        <v>4949</v>
      </c>
      <c r="B6857" s="15">
        <v>44872</v>
      </c>
      <c r="C6857" s="17">
        <v>1</v>
      </c>
      <c r="D6857" s="16"/>
      <c r="E6857" s="31"/>
      <c r="F6857" s="31"/>
      <c r="G6857" s="16"/>
      <c r="H6857" s="16"/>
      <c r="I6857" s="16"/>
      <c r="J6857" s="16"/>
      <c r="K6857" s="16"/>
      <c r="L6857" s="16"/>
      <c r="M6857" s="16"/>
      <c r="N6857" s="16"/>
      <c r="O6857" s="16"/>
      <c r="P6857" s="16"/>
      <c r="Q6857" s="16"/>
      <c r="R6857" s="16"/>
      <c r="S6857" s="16"/>
      <c r="T6857" s="16"/>
      <c r="U6857" s="16"/>
      <c r="V6857" s="16"/>
      <c r="W6857" s="16"/>
      <c r="X6857" s="16"/>
      <c r="Y6857" s="16"/>
      <c r="Z6857" s="16"/>
      <c r="AA6857" s="16"/>
      <c r="AB6857" s="16"/>
      <c r="AC6857" s="16"/>
      <c r="AD6857" s="16"/>
      <c r="AE6857" s="16"/>
      <c r="AF6857" s="16"/>
      <c r="AG6857" s="16"/>
      <c r="AH6857" s="16"/>
      <c r="AI6857" s="18">
        <v>349.99</v>
      </c>
      <c r="AJ6857" s="22">
        <f>AI6857*-0.029+-0.3</f>
        <v>-10.44971</v>
      </c>
      <c r="AK6857" s="22">
        <v>0</v>
      </c>
      <c r="AL6857" s="22">
        <v>0</v>
      </c>
      <c r="AM6857" s="22">
        <v>0</v>
      </c>
      <c r="AN6857" s="22">
        <v>-14.82</v>
      </c>
      <c r="AO6857" s="22">
        <v>0</v>
      </c>
      <c r="AP6857" s="18">
        <f>SUM(AI6857:AO6857)</f>
        <v>324.72029</v>
      </c>
    </row>
    <row r="6858" ht="20.35" customHeight="1">
      <c r="A6858" t="s" s="28">
        <v>3310</v>
      </c>
      <c r="B6858" s="15">
        <v>44872</v>
      </c>
      <c r="C6858" s="16"/>
      <c r="D6858" s="16"/>
      <c r="E6858" s="31"/>
      <c r="F6858" s="31"/>
      <c r="G6858" s="16"/>
      <c r="H6858" s="16"/>
      <c r="I6858" s="16"/>
      <c r="J6858" s="16"/>
      <c r="K6858" s="16"/>
      <c r="L6858" s="16"/>
      <c r="M6858" s="16"/>
      <c r="N6858" s="16"/>
      <c r="O6858" s="16"/>
      <c r="P6858" s="16"/>
      <c r="Q6858" s="16"/>
      <c r="R6858" s="16"/>
      <c r="S6858" s="16"/>
      <c r="T6858" s="16"/>
      <c r="U6858" s="16"/>
      <c r="V6858" s="16"/>
      <c r="W6858" s="16"/>
      <c r="X6858" s="17">
        <v>4</v>
      </c>
      <c r="Y6858" s="16"/>
      <c r="Z6858" s="16"/>
      <c r="AA6858" s="16"/>
      <c r="AB6858" s="16"/>
      <c r="AC6858" s="16"/>
      <c r="AD6858" s="16"/>
      <c r="AE6858" s="16"/>
      <c r="AF6858" s="16"/>
      <c r="AG6858" s="16"/>
      <c r="AH6858" s="16"/>
      <c r="AI6858" s="18">
        <v>599.96</v>
      </c>
      <c r="AJ6858" s="22">
        <v>0</v>
      </c>
      <c r="AK6858" s="22">
        <f>AI6858*-0.029+-0.3</f>
        <v>-17.69884</v>
      </c>
      <c r="AL6858" s="22">
        <v>0</v>
      </c>
      <c r="AM6858" s="22">
        <v>0</v>
      </c>
      <c r="AN6858" s="22">
        <v>-18.05</v>
      </c>
      <c r="AO6858" s="22">
        <v>0</v>
      </c>
      <c r="AP6858" s="18">
        <f>SUM(AI6858:AO6858)</f>
        <v>564.2111599999999</v>
      </c>
    </row>
    <row r="6859" ht="20.35" customHeight="1">
      <c r="A6859" t="s" s="28">
        <v>3412</v>
      </c>
      <c r="B6859" s="15">
        <v>44872</v>
      </c>
      <c r="C6859" s="16"/>
      <c r="D6859" s="16"/>
      <c r="E6859" s="31"/>
      <c r="F6859" s="31"/>
      <c r="G6859" s="16"/>
      <c r="H6859" s="16"/>
      <c r="I6859" s="16"/>
      <c r="J6859" s="16"/>
      <c r="K6859" s="16"/>
      <c r="L6859" s="16"/>
      <c r="M6859" s="16"/>
      <c r="N6859" s="16"/>
      <c r="O6859" s="16"/>
      <c r="P6859" s="16"/>
      <c r="Q6859" s="16"/>
      <c r="R6859" s="16"/>
      <c r="S6859" s="16"/>
      <c r="T6859" s="16"/>
      <c r="U6859" s="16"/>
      <c r="V6859" s="16"/>
      <c r="W6859" s="16"/>
      <c r="X6859" s="16"/>
      <c r="Y6859" s="16"/>
      <c r="Z6859" s="16"/>
      <c r="AA6859" s="16"/>
      <c r="AB6859" s="16"/>
      <c r="AC6859" s="16"/>
      <c r="AD6859" s="16"/>
      <c r="AE6859" s="16"/>
      <c r="AF6859" s="16"/>
      <c r="AG6859" s="16"/>
      <c r="AH6859" s="16"/>
      <c r="AI6859" s="18">
        <v>295.2</v>
      </c>
      <c r="AJ6859" s="22">
        <v>0</v>
      </c>
      <c r="AK6859" s="22">
        <v>0</v>
      </c>
      <c r="AL6859" s="22">
        <v>0</v>
      </c>
      <c r="AM6859" s="22">
        <v>0</v>
      </c>
      <c r="AN6859" s="22">
        <v>-295.2</v>
      </c>
      <c r="AO6859" s="22">
        <v>0</v>
      </c>
      <c r="AP6859" s="18">
        <f>SUM(AI6859:AO6859)</f>
        <v>0</v>
      </c>
    </row>
    <row r="6860" ht="20.35" customHeight="1">
      <c r="A6860" t="s" s="28">
        <v>4950</v>
      </c>
      <c r="B6860" s="15">
        <v>44872</v>
      </c>
      <c r="C6860" s="16"/>
      <c r="D6860" s="16"/>
      <c r="E6860" s="31"/>
      <c r="F6860" s="31"/>
      <c r="G6860" s="16"/>
      <c r="H6860" s="16"/>
      <c r="I6860" s="16"/>
      <c r="J6860" s="16"/>
      <c r="K6860" s="16"/>
      <c r="L6860" s="16"/>
      <c r="M6860" s="16"/>
      <c r="N6860" s="16"/>
      <c r="O6860" s="16"/>
      <c r="P6860" s="16"/>
      <c r="Q6860" s="16"/>
      <c r="R6860" s="16"/>
      <c r="S6860" s="16"/>
      <c r="T6860" s="17">
        <v>2</v>
      </c>
      <c r="U6860" s="16"/>
      <c r="V6860" s="16"/>
      <c r="W6860" s="16"/>
      <c r="X6860" s="16"/>
      <c r="Y6860" s="16"/>
      <c r="Z6860" s="16"/>
      <c r="AA6860" s="16"/>
      <c r="AB6860" s="16"/>
      <c r="AC6860" s="16"/>
      <c r="AD6860" s="16"/>
      <c r="AE6860" s="16"/>
      <c r="AF6860" s="16"/>
      <c r="AG6860" s="16"/>
      <c r="AH6860" s="16"/>
      <c r="AI6860" s="18">
        <v>724.98</v>
      </c>
      <c r="AJ6860" s="22">
        <f>AI6860*-0.029+-0.3</f>
        <v>-21.32442</v>
      </c>
      <c r="AK6860" s="22">
        <v>0</v>
      </c>
      <c r="AL6860" s="22">
        <v>0</v>
      </c>
      <c r="AM6860" s="22">
        <v>0</v>
      </c>
      <c r="AN6860" s="22">
        <v>0</v>
      </c>
      <c r="AO6860" s="22">
        <v>0</v>
      </c>
      <c r="AP6860" s="18">
        <f>SUM(AI6860:AO6860)</f>
        <v>703.65558</v>
      </c>
    </row>
    <row r="6861" ht="20.35" customHeight="1">
      <c r="A6861" t="s" s="28">
        <v>3570</v>
      </c>
      <c r="B6861" s="15">
        <v>44872</v>
      </c>
      <c r="C6861" s="17">
        <v>1</v>
      </c>
      <c r="D6861" s="16"/>
      <c r="E6861" s="59">
        <v>1</v>
      </c>
      <c r="F6861" s="31"/>
      <c r="G6861" s="16"/>
      <c r="H6861" s="16"/>
      <c r="I6861" s="16"/>
      <c r="J6861" s="16"/>
      <c r="K6861" s="16"/>
      <c r="L6861" s="16"/>
      <c r="M6861" s="16"/>
      <c r="N6861" s="16"/>
      <c r="O6861" s="16"/>
      <c r="P6861" s="16"/>
      <c r="Q6861" s="16"/>
      <c r="R6861" s="16"/>
      <c r="S6861" s="16"/>
      <c r="T6861" s="16"/>
      <c r="U6861" s="16"/>
      <c r="V6861" s="16"/>
      <c r="W6861" s="16"/>
      <c r="X6861" s="16"/>
      <c r="Y6861" s="16"/>
      <c r="Z6861" s="16"/>
      <c r="AA6861" s="16"/>
      <c r="AB6861" s="16"/>
      <c r="AC6861" s="16"/>
      <c r="AD6861" s="16"/>
      <c r="AE6861" s="16"/>
      <c r="AF6861" s="16"/>
      <c r="AG6861" s="16"/>
      <c r="AH6861" s="16"/>
      <c r="AI6861" s="18">
        <v>549.99</v>
      </c>
      <c r="AJ6861" s="22">
        <f>AI6861*-0.029+-0.3</f>
        <v>-16.24971</v>
      </c>
      <c r="AK6861" s="22">
        <v>0</v>
      </c>
      <c r="AL6861" s="22">
        <v>0</v>
      </c>
      <c r="AM6861" s="22">
        <v>0</v>
      </c>
      <c r="AN6861" s="22">
        <v>-17.45</v>
      </c>
      <c r="AO6861" s="22">
        <v>0</v>
      </c>
      <c r="AP6861" s="18">
        <f>SUM(AI6861:AO6861)</f>
        <v>516.29029</v>
      </c>
    </row>
    <row r="6862" ht="20.35" customHeight="1">
      <c r="A6862" t="s" s="28">
        <v>4223</v>
      </c>
      <c r="B6862" s="15">
        <v>44873</v>
      </c>
      <c r="C6862" s="17">
        <v>1</v>
      </c>
      <c r="D6862" s="16"/>
      <c r="E6862" s="31"/>
      <c r="F6862" s="31"/>
      <c r="G6862" s="16"/>
      <c r="H6862" s="16"/>
      <c r="I6862" s="16"/>
      <c r="J6862" s="16"/>
      <c r="K6862" s="16"/>
      <c r="L6862" s="16"/>
      <c r="M6862" s="16"/>
      <c r="N6862" s="16"/>
      <c r="O6862" s="16"/>
      <c r="P6862" s="16"/>
      <c r="Q6862" s="16"/>
      <c r="R6862" s="16"/>
      <c r="S6862" s="16"/>
      <c r="T6862" s="16"/>
      <c r="U6862" s="16"/>
      <c r="V6862" s="16"/>
      <c r="W6862" s="16"/>
      <c r="X6862" s="16"/>
      <c r="Y6862" s="16"/>
      <c r="Z6862" s="16"/>
      <c r="AA6862" s="16"/>
      <c r="AB6862" s="16"/>
      <c r="AC6862" s="16"/>
      <c r="AD6862" s="16"/>
      <c r="AE6862" s="16"/>
      <c r="AF6862" s="16"/>
      <c r="AG6862" s="16"/>
      <c r="AH6862" s="16"/>
      <c r="AI6862" s="18">
        <v>314.99</v>
      </c>
      <c r="AJ6862" s="22">
        <v>0</v>
      </c>
      <c r="AK6862" s="22">
        <v>0</v>
      </c>
      <c r="AL6862" s="22">
        <v>0</v>
      </c>
      <c r="AM6862" s="22">
        <v>0</v>
      </c>
      <c r="AN6862" s="22">
        <v>-14.82</v>
      </c>
      <c r="AO6862" s="22">
        <v>0</v>
      </c>
      <c r="AP6862" s="18">
        <f>SUM(AI6862:AO6862)</f>
        <v>300.17</v>
      </c>
    </row>
    <row r="6863" ht="20.35" customHeight="1">
      <c r="A6863" t="s" s="28">
        <v>4951</v>
      </c>
      <c r="B6863" s="15">
        <v>44873</v>
      </c>
      <c r="C6863" s="16"/>
      <c r="D6863" s="16"/>
      <c r="E6863" s="31"/>
      <c r="F6863" s="31"/>
      <c r="G6863" s="16"/>
      <c r="H6863" s="16"/>
      <c r="I6863" s="16"/>
      <c r="J6863" s="16"/>
      <c r="K6863" s="16"/>
      <c r="L6863" s="16"/>
      <c r="M6863" s="16"/>
      <c r="N6863" s="16"/>
      <c r="O6863" s="16"/>
      <c r="P6863" s="16"/>
      <c r="Q6863" s="16"/>
      <c r="R6863" s="16"/>
      <c r="S6863" s="16"/>
      <c r="T6863" s="17">
        <v>1</v>
      </c>
      <c r="U6863" s="16"/>
      <c r="V6863" s="16"/>
      <c r="W6863" s="16"/>
      <c r="X6863" s="16"/>
      <c r="Y6863" s="17">
        <v>1</v>
      </c>
      <c r="Z6863" s="16"/>
      <c r="AA6863" s="16"/>
      <c r="AB6863" s="16"/>
      <c r="AC6863" s="16"/>
      <c r="AD6863" s="16"/>
      <c r="AE6863" s="16"/>
      <c r="AF6863" s="16"/>
      <c r="AG6863" s="16"/>
      <c r="AH6863" s="16"/>
      <c r="AI6863" s="18">
        <v>664.97</v>
      </c>
      <c r="AJ6863" s="22">
        <f>AI6863*-0.029+-0.3</f>
        <v>-19.58413</v>
      </c>
      <c r="AK6863" s="22">
        <v>0</v>
      </c>
      <c r="AL6863" s="22">
        <v>0</v>
      </c>
      <c r="AM6863" s="22">
        <v>0</v>
      </c>
      <c r="AN6863" s="22">
        <v>-38.99</v>
      </c>
      <c r="AO6863" s="22">
        <v>0</v>
      </c>
      <c r="AP6863" s="18">
        <f>SUM(AI6863:AO6863)</f>
        <v>606.3958699999999</v>
      </c>
    </row>
    <row r="6864" ht="20.35" customHeight="1">
      <c r="A6864" t="s" s="28">
        <v>802</v>
      </c>
      <c r="B6864" s="15">
        <v>44873</v>
      </c>
      <c r="C6864" s="16"/>
      <c r="D6864" s="16"/>
      <c r="E6864" s="31"/>
      <c r="F6864" s="31"/>
      <c r="G6864" s="16"/>
      <c r="H6864" s="16"/>
      <c r="I6864" s="16"/>
      <c r="J6864" s="16"/>
      <c r="K6864" s="16"/>
      <c r="L6864" s="16"/>
      <c r="M6864" s="16"/>
      <c r="N6864" s="16"/>
      <c r="O6864" s="16"/>
      <c r="P6864" s="16"/>
      <c r="Q6864" s="16"/>
      <c r="R6864" s="16"/>
      <c r="S6864" s="16"/>
      <c r="T6864" s="16"/>
      <c r="U6864" s="16"/>
      <c r="V6864" s="16"/>
      <c r="W6864" s="16"/>
      <c r="X6864" s="17">
        <v>4</v>
      </c>
      <c r="Y6864" s="16"/>
      <c r="Z6864" s="16"/>
      <c r="AA6864" s="16"/>
      <c r="AB6864" s="16"/>
      <c r="AC6864" s="16"/>
      <c r="AD6864" s="16"/>
      <c r="AE6864" s="16"/>
      <c r="AF6864" s="16"/>
      <c r="AG6864" s="16"/>
      <c r="AH6864" s="16"/>
      <c r="AI6864" s="18">
        <v>374.97</v>
      </c>
      <c r="AJ6864" s="22">
        <v>0</v>
      </c>
      <c r="AK6864" s="22">
        <v>0</v>
      </c>
      <c r="AL6864" s="22">
        <v>0</v>
      </c>
      <c r="AM6864" s="22">
        <v>0</v>
      </c>
      <c r="AN6864" s="22">
        <v>-11.75</v>
      </c>
      <c r="AO6864" s="22">
        <v>0</v>
      </c>
      <c r="AP6864" s="18">
        <f>SUM(AI6864:AO6864)</f>
        <v>363.22</v>
      </c>
    </row>
    <row r="6865" ht="20.35" customHeight="1">
      <c r="A6865" t="s" s="28">
        <v>3295</v>
      </c>
      <c r="B6865" s="15">
        <v>44873</v>
      </c>
      <c r="C6865" s="17">
        <v>1</v>
      </c>
      <c r="D6865" s="16"/>
      <c r="E6865" s="59">
        <v>2</v>
      </c>
      <c r="F6865" s="31"/>
      <c r="G6865" s="16"/>
      <c r="H6865" s="16"/>
      <c r="I6865" s="16"/>
      <c r="J6865" s="16"/>
      <c r="K6865" s="16"/>
      <c r="L6865" s="17">
        <v>2</v>
      </c>
      <c r="M6865" s="16"/>
      <c r="N6865" s="16"/>
      <c r="O6865" s="16"/>
      <c r="P6865" s="16"/>
      <c r="Q6865" s="16"/>
      <c r="R6865" s="16"/>
      <c r="S6865" s="16"/>
      <c r="T6865" s="17">
        <v>1</v>
      </c>
      <c r="U6865" s="16"/>
      <c r="V6865" s="16"/>
      <c r="W6865" s="16"/>
      <c r="X6865" s="17">
        <v>1</v>
      </c>
      <c r="Y6865" s="16"/>
      <c r="Z6865" s="16"/>
      <c r="AA6865" s="16"/>
      <c r="AB6865" s="16"/>
      <c r="AC6865" s="16"/>
      <c r="AD6865" s="16"/>
      <c r="AE6865" s="16"/>
      <c r="AF6865" s="16"/>
      <c r="AG6865" s="16"/>
      <c r="AH6865" s="16"/>
      <c r="AI6865" s="18">
        <v>3019.94</v>
      </c>
      <c r="AJ6865" s="22">
        <v>0</v>
      </c>
      <c r="AK6865" s="22">
        <f>AI6865*-0.029+-0.3</f>
        <v>-87.87826</v>
      </c>
      <c r="AL6865" s="22">
        <v>0</v>
      </c>
      <c r="AM6865" s="22">
        <v>0</v>
      </c>
      <c r="AN6865" s="22">
        <v>-53.62</v>
      </c>
      <c r="AO6865" s="22">
        <v>0</v>
      </c>
      <c r="AP6865" s="18">
        <f>SUM(AI6865:AO6865)</f>
        <v>2878.44174</v>
      </c>
    </row>
    <row r="6866" ht="20.35" customHeight="1">
      <c r="A6866" t="s" s="28">
        <v>4952</v>
      </c>
      <c r="B6866" s="15">
        <v>44873</v>
      </c>
      <c r="C6866" s="16"/>
      <c r="D6866" s="16"/>
      <c r="E6866" s="31"/>
      <c r="F6866" s="31"/>
      <c r="G6866" s="16"/>
      <c r="H6866" s="16"/>
      <c r="I6866" s="17">
        <v>2</v>
      </c>
      <c r="J6866" s="16"/>
      <c r="K6866" s="16"/>
      <c r="L6866" s="16"/>
      <c r="M6866" s="16"/>
      <c r="N6866" s="16"/>
      <c r="O6866" s="16"/>
      <c r="P6866" s="16"/>
      <c r="Q6866" s="16"/>
      <c r="R6866" s="16"/>
      <c r="S6866" s="16"/>
      <c r="T6866" s="17">
        <v>1</v>
      </c>
      <c r="U6866" s="16"/>
      <c r="V6866" s="16"/>
      <c r="W6866" s="16"/>
      <c r="X6866" s="17">
        <v>2</v>
      </c>
      <c r="Y6866" s="16"/>
      <c r="Z6866" s="16"/>
      <c r="AA6866" s="16"/>
      <c r="AB6866" s="16"/>
      <c r="AC6866" s="16"/>
      <c r="AD6866" s="16"/>
      <c r="AE6866" s="16"/>
      <c r="AF6866" s="16"/>
      <c r="AG6866" s="16"/>
      <c r="AH6866" s="16"/>
      <c r="AI6866" s="18">
        <v>4114.97</v>
      </c>
      <c r="AJ6866" s="22">
        <f>AI6866*-0.029+-0.3</f>
        <v>-119.63413</v>
      </c>
      <c r="AK6866" s="22">
        <v>0</v>
      </c>
      <c r="AL6866" s="22">
        <v>0</v>
      </c>
      <c r="AM6866" s="22">
        <v>0</v>
      </c>
      <c r="AN6866" s="22">
        <v>-218.08</v>
      </c>
      <c r="AO6866" s="22">
        <v>0</v>
      </c>
      <c r="AP6866" s="18">
        <f>SUM(AI6866:AO6866)</f>
        <v>3777.25587</v>
      </c>
    </row>
    <row r="6867" ht="20.35" customHeight="1">
      <c r="A6867" t="s" s="28">
        <v>4925</v>
      </c>
      <c r="B6867" s="15">
        <v>44873</v>
      </c>
      <c r="C6867" s="16"/>
      <c r="D6867" s="16"/>
      <c r="E6867" s="31"/>
      <c r="F6867" s="31"/>
      <c r="G6867" s="16"/>
      <c r="H6867" s="16"/>
      <c r="I6867" s="16"/>
      <c r="J6867" s="16"/>
      <c r="K6867" s="16"/>
      <c r="L6867" s="17">
        <v>4</v>
      </c>
      <c r="M6867" s="16"/>
      <c r="N6867" s="16"/>
      <c r="O6867" s="16"/>
      <c r="P6867" s="16"/>
      <c r="Q6867" s="16"/>
      <c r="R6867" s="16"/>
      <c r="S6867" s="16"/>
      <c r="T6867" s="16"/>
      <c r="U6867" s="16"/>
      <c r="V6867" s="16"/>
      <c r="W6867" s="16"/>
      <c r="X6867" s="16"/>
      <c r="Y6867" s="16"/>
      <c r="Z6867" s="16"/>
      <c r="AA6867" s="16"/>
      <c r="AB6867" s="16"/>
      <c r="AC6867" s="16"/>
      <c r="AD6867" s="16"/>
      <c r="AE6867" s="16"/>
      <c r="AF6867" s="16"/>
      <c r="AG6867" s="16"/>
      <c r="AH6867" s="16"/>
      <c r="AI6867" s="18">
        <v>3620.45</v>
      </c>
      <c r="AJ6867" s="22">
        <v>0</v>
      </c>
      <c r="AK6867" s="22">
        <v>0</v>
      </c>
      <c r="AL6867" s="22">
        <v>0</v>
      </c>
      <c r="AM6867" s="22">
        <v>0</v>
      </c>
      <c r="AN6867" s="22">
        <v>-127.39</v>
      </c>
      <c r="AO6867" s="22">
        <v>0</v>
      </c>
      <c r="AP6867" s="18">
        <f>SUM(AI6867:AO6867)</f>
        <v>3493.06</v>
      </c>
    </row>
    <row r="6868" ht="20.35" customHeight="1">
      <c r="A6868" t="s" s="28">
        <v>4865</v>
      </c>
      <c r="B6868" s="15">
        <v>44875</v>
      </c>
      <c r="C6868" s="16"/>
      <c r="D6868" s="16"/>
      <c r="E6868" s="31"/>
      <c r="F6868" s="31"/>
      <c r="G6868" s="16"/>
      <c r="H6868" s="16"/>
      <c r="I6868" s="16"/>
      <c r="J6868" s="16"/>
      <c r="K6868" s="16"/>
      <c r="L6868" s="16"/>
      <c r="M6868" s="16"/>
      <c r="N6868" s="16"/>
      <c r="O6868" s="16"/>
      <c r="P6868" s="16"/>
      <c r="Q6868" s="16"/>
      <c r="R6868" s="16"/>
      <c r="S6868" s="16"/>
      <c r="T6868" s="16"/>
      <c r="U6868" s="16"/>
      <c r="V6868" s="16"/>
      <c r="W6868" s="16"/>
      <c r="X6868" s="17">
        <v>2</v>
      </c>
      <c r="Y6868" s="16"/>
      <c r="Z6868" s="16"/>
      <c r="AA6868" s="16"/>
      <c r="AB6868" s="16"/>
      <c r="AC6868" s="16"/>
      <c r="AD6868" s="16"/>
      <c r="AE6868" s="16"/>
      <c r="AF6868" s="16"/>
      <c r="AG6868" s="16"/>
      <c r="AH6868" s="16"/>
      <c r="AI6868" s="18">
        <v>399.98</v>
      </c>
      <c r="AJ6868" s="22">
        <f>AI6868*-0.029+-0.3</f>
        <v>-11.89942</v>
      </c>
      <c r="AK6868" s="22">
        <v>0</v>
      </c>
      <c r="AL6868" s="22">
        <v>0</v>
      </c>
      <c r="AM6868" s="22">
        <v>0</v>
      </c>
      <c r="AN6868" s="22">
        <v>-12.07</v>
      </c>
      <c r="AO6868" s="22">
        <v>0</v>
      </c>
      <c r="AP6868" s="18">
        <f>SUM(AI6868:AO6868)</f>
        <v>376.01058</v>
      </c>
    </row>
    <row r="6869" ht="20.35" customHeight="1">
      <c r="A6869" t="s" s="28">
        <v>4946</v>
      </c>
      <c r="B6869" s="15">
        <v>44875</v>
      </c>
      <c r="C6869" s="17">
        <v>1</v>
      </c>
      <c r="D6869" s="16"/>
      <c r="E6869" s="31"/>
      <c r="F6869" s="31"/>
      <c r="G6869" s="16"/>
      <c r="H6869" s="16"/>
      <c r="I6869" s="16"/>
      <c r="J6869" s="16"/>
      <c r="K6869" s="16"/>
      <c r="L6869" s="16"/>
      <c r="M6869" s="16"/>
      <c r="N6869" s="16"/>
      <c r="O6869" s="16"/>
      <c r="P6869" s="16"/>
      <c r="Q6869" s="16"/>
      <c r="R6869" s="16"/>
      <c r="S6869" s="16"/>
      <c r="T6869" s="16"/>
      <c r="U6869" s="16"/>
      <c r="V6869" s="16"/>
      <c r="W6869" s="16"/>
      <c r="X6869" s="16"/>
      <c r="Y6869" s="16"/>
      <c r="Z6869" s="16"/>
      <c r="AA6869" s="16"/>
      <c r="AB6869" s="16"/>
      <c r="AC6869" s="16"/>
      <c r="AD6869" s="16"/>
      <c r="AE6869" s="16"/>
      <c r="AF6869" s="16"/>
      <c r="AG6869" s="16"/>
      <c r="AH6869" s="16"/>
      <c r="AI6869" s="18">
        <v>349.99</v>
      </c>
      <c r="AJ6869" s="22">
        <f>AI6869*-0.029+-0.3</f>
        <v>-10.44971</v>
      </c>
      <c r="AK6869" s="22">
        <v>0</v>
      </c>
      <c r="AL6869" s="22">
        <v>0</v>
      </c>
      <c r="AM6869" s="22">
        <v>0</v>
      </c>
      <c r="AN6869" s="22">
        <v>-14.82</v>
      </c>
      <c r="AO6869" s="22">
        <v>0</v>
      </c>
      <c r="AP6869" s="18">
        <f>SUM(AI6869:AO6869)</f>
        <v>324.72029</v>
      </c>
    </row>
    <row r="6870" ht="20.35" customHeight="1">
      <c r="A6870" t="s" s="28">
        <v>1166</v>
      </c>
      <c r="B6870" s="15">
        <v>44875</v>
      </c>
      <c r="C6870" s="16"/>
      <c r="D6870" s="16"/>
      <c r="E6870" s="31"/>
      <c r="F6870" s="31"/>
      <c r="G6870" s="16"/>
      <c r="H6870" s="16"/>
      <c r="I6870" s="16"/>
      <c r="J6870" s="16"/>
      <c r="K6870" s="16"/>
      <c r="L6870" s="16"/>
      <c r="M6870" s="16"/>
      <c r="N6870" s="16"/>
      <c r="O6870" s="16"/>
      <c r="P6870" s="16"/>
      <c r="Q6870" s="16"/>
      <c r="R6870" s="16"/>
      <c r="S6870" s="16"/>
      <c r="T6870" s="16"/>
      <c r="U6870" s="16"/>
      <c r="V6870" s="16"/>
      <c r="W6870" s="16"/>
      <c r="X6870" s="16"/>
      <c r="Y6870" s="16"/>
      <c r="Z6870" s="16"/>
      <c r="AA6870" s="16"/>
      <c r="AB6870" s="16"/>
      <c r="AC6870" s="16"/>
      <c r="AD6870" s="16"/>
      <c r="AE6870" s="16"/>
      <c r="AF6870" s="16"/>
      <c r="AG6870" s="16"/>
      <c r="AH6870" s="16"/>
      <c r="AI6870" s="18">
        <v>359.85</v>
      </c>
      <c r="AJ6870" s="22">
        <v>0</v>
      </c>
      <c r="AK6870" s="22">
        <f>AI6870*-0.029+-0.3</f>
        <v>-10.73565</v>
      </c>
      <c r="AL6870" s="22">
        <v>0</v>
      </c>
      <c r="AM6870" s="22">
        <v>0</v>
      </c>
      <c r="AN6870" s="22">
        <v>-11.75</v>
      </c>
      <c r="AO6870" s="22">
        <v>0</v>
      </c>
      <c r="AP6870" s="18">
        <f>SUM(AI6870:AO6870)</f>
        <v>337.36435</v>
      </c>
    </row>
    <row r="6871" ht="20.35" customHeight="1">
      <c r="A6871" t="s" s="28">
        <v>4953</v>
      </c>
      <c r="B6871" s="15">
        <v>44875</v>
      </c>
      <c r="C6871" s="17">
        <v>1</v>
      </c>
      <c r="D6871" s="16"/>
      <c r="E6871" s="31"/>
      <c r="F6871" s="31"/>
      <c r="G6871" s="16"/>
      <c r="H6871" s="16"/>
      <c r="I6871" s="16"/>
      <c r="J6871" s="16"/>
      <c r="K6871" s="16"/>
      <c r="L6871" s="16"/>
      <c r="M6871" s="16"/>
      <c r="N6871" s="16"/>
      <c r="O6871" s="16"/>
      <c r="P6871" s="16"/>
      <c r="Q6871" s="16"/>
      <c r="R6871" s="16"/>
      <c r="S6871" s="16"/>
      <c r="T6871" s="16"/>
      <c r="U6871" s="16"/>
      <c r="V6871" s="16"/>
      <c r="W6871" s="16"/>
      <c r="X6871" s="16"/>
      <c r="Y6871" s="16"/>
      <c r="Z6871" s="16"/>
      <c r="AA6871" s="16"/>
      <c r="AB6871" s="16"/>
      <c r="AC6871" s="16"/>
      <c r="AD6871" s="16"/>
      <c r="AE6871" s="16"/>
      <c r="AF6871" s="16"/>
      <c r="AG6871" s="16"/>
      <c r="AH6871" s="16"/>
      <c r="AI6871" s="18">
        <v>413.17</v>
      </c>
      <c r="AJ6871" s="22">
        <f>AI6871*-0.029+-0.3</f>
        <v>-12.28193</v>
      </c>
      <c r="AK6871" s="22">
        <v>0</v>
      </c>
      <c r="AL6871" s="22">
        <v>0</v>
      </c>
      <c r="AM6871" s="22">
        <v>0</v>
      </c>
      <c r="AN6871" s="22">
        <v>-52.65</v>
      </c>
      <c r="AO6871" s="22">
        <v>0</v>
      </c>
      <c r="AP6871" s="18">
        <f>SUM(AI6871:AO6871)</f>
        <v>348.23807</v>
      </c>
    </row>
    <row r="6872" ht="20.35" customHeight="1">
      <c r="A6872" t="s" s="28">
        <v>4177</v>
      </c>
      <c r="B6872" s="15">
        <v>44875</v>
      </c>
      <c r="C6872" s="16"/>
      <c r="D6872" s="16"/>
      <c r="E6872" s="31"/>
      <c r="F6872" s="31"/>
      <c r="G6872" s="16"/>
      <c r="H6872" s="16"/>
      <c r="I6872" s="16"/>
      <c r="J6872" s="16"/>
      <c r="K6872" s="16"/>
      <c r="L6872" s="16"/>
      <c r="M6872" s="16"/>
      <c r="N6872" s="16"/>
      <c r="O6872" s="16"/>
      <c r="P6872" s="16"/>
      <c r="Q6872" s="16"/>
      <c r="R6872" s="16"/>
      <c r="S6872" s="16"/>
      <c r="T6872" s="16"/>
      <c r="U6872" s="16"/>
      <c r="V6872" s="16"/>
      <c r="W6872" s="16"/>
      <c r="X6872" s="16"/>
      <c r="Y6872" s="16"/>
      <c r="Z6872" s="16"/>
      <c r="AA6872" s="16"/>
      <c r="AB6872" s="16"/>
      <c r="AC6872" s="16"/>
      <c r="AD6872" s="16"/>
      <c r="AE6872" s="16"/>
      <c r="AF6872" s="16"/>
      <c r="AG6872" s="16"/>
      <c r="AH6872" s="16"/>
      <c r="AI6872" s="18">
        <v>1200</v>
      </c>
      <c r="AJ6872" s="22">
        <f>AI6872*-0.029+-0.3</f>
        <v>-35.1</v>
      </c>
      <c r="AK6872" s="22">
        <v>0</v>
      </c>
      <c r="AL6872" s="22">
        <v>0</v>
      </c>
      <c r="AM6872" s="22">
        <v>0</v>
      </c>
      <c r="AN6872" s="22">
        <v>-83.48999999999999</v>
      </c>
      <c r="AO6872" s="22">
        <v>0</v>
      </c>
      <c r="AP6872" s="18">
        <f>SUM(AI6872:AO6872)</f>
        <v>1081.41</v>
      </c>
    </row>
    <row r="6873" ht="20.35" customHeight="1">
      <c r="A6873" t="s" s="28">
        <v>4954</v>
      </c>
      <c r="B6873" s="15">
        <v>44875</v>
      </c>
      <c r="C6873" s="16"/>
      <c r="D6873" s="16"/>
      <c r="E6873" s="31"/>
      <c r="F6873" s="31"/>
      <c r="G6873" s="16"/>
      <c r="H6873" s="16"/>
      <c r="I6873" s="16"/>
      <c r="J6873" s="16"/>
      <c r="K6873" s="16"/>
      <c r="L6873" s="16"/>
      <c r="M6873" s="16"/>
      <c r="N6873" s="16"/>
      <c r="O6873" s="16"/>
      <c r="P6873" s="16"/>
      <c r="Q6873" s="16"/>
      <c r="R6873" s="16"/>
      <c r="S6873" s="16"/>
      <c r="T6873" s="16"/>
      <c r="U6873" s="16"/>
      <c r="V6873" s="16"/>
      <c r="W6873" s="16"/>
      <c r="X6873" s="17">
        <v>2</v>
      </c>
      <c r="Y6873" s="16"/>
      <c r="Z6873" s="16"/>
      <c r="AA6873" s="16"/>
      <c r="AB6873" s="16"/>
      <c r="AC6873" s="16"/>
      <c r="AD6873" s="16"/>
      <c r="AE6873" s="16"/>
      <c r="AF6873" s="16"/>
      <c r="AG6873" s="16"/>
      <c r="AH6873" s="16"/>
      <c r="AI6873" s="18">
        <v>319.96</v>
      </c>
      <c r="AJ6873" s="22">
        <f>AI6873*-0.029+-0.3</f>
        <v>-9.57884</v>
      </c>
      <c r="AK6873" s="22">
        <v>0</v>
      </c>
      <c r="AL6873" s="22">
        <v>0</v>
      </c>
      <c r="AM6873" s="22">
        <v>0</v>
      </c>
      <c r="AN6873" s="22">
        <v>-13.35</v>
      </c>
      <c r="AO6873" s="22">
        <v>0</v>
      </c>
      <c r="AP6873" s="18">
        <f>SUM(AI6873:AO6873)</f>
        <v>297.03116</v>
      </c>
    </row>
    <row r="6874" ht="32.35" customHeight="1">
      <c r="A6874" t="s" s="28">
        <v>4955</v>
      </c>
      <c r="B6874" s="15">
        <v>44876</v>
      </c>
      <c r="C6874" s="16"/>
      <c r="D6874" s="16"/>
      <c r="E6874" s="31"/>
      <c r="F6874" s="31"/>
      <c r="G6874" s="16"/>
      <c r="H6874" s="16"/>
      <c r="I6874" s="16"/>
      <c r="J6874" s="16"/>
      <c r="K6874" s="16"/>
      <c r="L6874" s="16"/>
      <c r="M6874" s="16"/>
      <c r="N6874" s="16"/>
      <c r="O6874" s="16"/>
      <c r="P6874" s="16"/>
      <c r="Q6874" s="16"/>
      <c r="R6874" s="16"/>
      <c r="S6874" s="16"/>
      <c r="T6874" s="16"/>
      <c r="U6874" s="17">
        <v>1</v>
      </c>
      <c r="V6874" s="16"/>
      <c r="W6874" s="16"/>
      <c r="X6874" s="16"/>
      <c r="Y6874" s="16"/>
      <c r="Z6874" s="16"/>
      <c r="AA6874" s="16"/>
      <c r="AB6874" s="16"/>
      <c r="AC6874" s="16"/>
      <c r="AD6874" s="16"/>
      <c r="AE6874" s="16"/>
      <c r="AF6874" s="16"/>
      <c r="AG6874" s="16"/>
      <c r="AH6874" s="16"/>
      <c r="AI6874" s="18">
        <v>3304.99</v>
      </c>
      <c r="AJ6874" s="22">
        <f>AI6874*-0.029+-0.3</f>
        <v>-96.14471</v>
      </c>
      <c r="AK6874" s="22">
        <v>0</v>
      </c>
      <c r="AL6874" s="22">
        <v>0</v>
      </c>
      <c r="AM6874" s="22">
        <v>0</v>
      </c>
      <c r="AN6874" s="22">
        <v>-85</v>
      </c>
      <c r="AO6874" s="22">
        <v>0</v>
      </c>
      <c r="AP6874" s="18">
        <f>SUM(AI6874:AO6874)</f>
        <v>3123.84529</v>
      </c>
    </row>
    <row r="6875" ht="20.35" customHeight="1">
      <c r="A6875" t="s" s="28">
        <v>2933</v>
      </c>
      <c r="B6875" s="15">
        <v>44879</v>
      </c>
      <c r="C6875" s="16"/>
      <c r="D6875" s="16"/>
      <c r="E6875" s="31"/>
      <c r="F6875" s="31"/>
      <c r="G6875" s="16"/>
      <c r="H6875" s="16"/>
      <c r="I6875" s="16"/>
      <c r="J6875" s="16"/>
      <c r="K6875" s="16"/>
      <c r="L6875" s="16"/>
      <c r="M6875" s="16"/>
      <c r="N6875" s="16"/>
      <c r="O6875" s="16"/>
      <c r="P6875" s="16"/>
      <c r="Q6875" s="16"/>
      <c r="R6875" s="16"/>
      <c r="S6875" s="16"/>
      <c r="T6875" s="16"/>
      <c r="U6875" s="16"/>
      <c r="V6875" s="16"/>
      <c r="W6875" s="16"/>
      <c r="X6875" s="17">
        <v>3</v>
      </c>
      <c r="Y6875" s="16"/>
      <c r="Z6875" s="16"/>
      <c r="AA6875" s="16"/>
      <c r="AB6875" s="16"/>
      <c r="AC6875" s="16"/>
      <c r="AD6875" s="16"/>
      <c r="AE6875" s="16"/>
      <c r="AF6875" s="16"/>
      <c r="AG6875" s="16"/>
      <c r="AH6875" s="16"/>
      <c r="AI6875" s="18">
        <v>359.97</v>
      </c>
      <c r="AJ6875" s="22">
        <f>AI6875*-0.029+-0.3</f>
        <v>-10.73913</v>
      </c>
      <c r="AK6875" s="22">
        <v>0</v>
      </c>
      <c r="AL6875" s="22">
        <v>0</v>
      </c>
      <c r="AM6875" s="22">
        <v>0</v>
      </c>
      <c r="AN6875" s="22">
        <v>-11.75</v>
      </c>
      <c r="AO6875" s="22">
        <v>0</v>
      </c>
      <c r="AP6875" s="18">
        <f>SUM(AI6875:AO6875)</f>
        <v>337.48087</v>
      </c>
    </row>
    <row r="6876" ht="20.35" customHeight="1">
      <c r="A6876" t="s" s="28">
        <v>3821</v>
      </c>
      <c r="B6876" s="15">
        <v>44879</v>
      </c>
      <c r="C6876" s="17">
        <v>1</v>
      </c>
      <c r="D6876" s="16"/>
      <c r="E6876" s="59">
        <v>1</v>
      </c>
      <c r="F6876" s="31"/>
      <c r="G6876" s="16"/>
      <c r="H6876" s="16"/>
      <c r="I6876" s="16"/>
      <c r="J6876" s="16"/>
      <c r="K6876" s="16"/>
      <c r="L6876" s="16"/>
      <c r="M6876" s="16"/>
      <c r="N6876" s="16"/>
      <c r="O6876" s="16"/>
      <c r="P6876" s="16"/>
      <c r="Q6876" s="16"/>
      <c r="R6876" s="16"/>
      <c r="S6876" s="16"/>
      <c r="T6876" s="16"/>
      <c r="U6876" s="16"/>
      <c r="V6876" s="16"/>
      <c r="W6876" s="16"/>
      <c r="X6876" s="16"/>
      <c r="Y6876" s="16"/>
      <c r="Z6876" s="16"/>
      <c r="AA6876" s="16"/>
      <c r="AB6876" s="16"/>
      <c r="AC6876" s="16"/>
      <c r="AD6876" s="16"/>
      <c r="AE6876" s="16"/>
      <c r="AF6876" s="16"/>
      <c r="AG6876" s="16"/>
      <c r="AH6876" s="16"/>
      <c r="AI6876" s="18">
        <v>680.58</v>
      </c>
      <c r="AJ6876" s="22">
        <f>AI6876*-0.029+-0.3</f>
        <v>-20.03682</v>
      </c>
      <c r="AK6876" s="22">
        <v>0</v>
      </c>
      <c r="AL6876" s="22">
        <v>0</v>
      </c>
      <c r="AM6876" s="22">
        <v>0</v>
      </c>
      <c r="AN6876" s="22">
        <v>-67.13</v>
      </c>
      <c r="AO6876" s="22">
        <v>0</v>
      </c>
      <c r="AP6876" s="18">
        <f>SUM(AI6876:AO6876)</f>
        <v>593.41318</v>
      </c>
    </row>
    <row r="6877" ht="20.35" customHeight="1">
      <c r="A6877" t="s" s="28">
        <v>4956</v>
      </c>
      <c r="B6877" s="15">
        <v>44879</v>
      </c>
      <c r="C6877" s="16"/>
      <c r="D6877" s="16"/>
      <c r="E6877" s="31"/>
      <c r="F6877" s="31"/>
      <c r="G6877" s="16"/>
      <c r="H6877" s="16"/>
      <c r="I6877" s="16"/>
      <c r="J6877" s="16"/>
      <c r="K6877" s="16"/>
      <c r="L6877" s="16"/>
      <c r="M6877" s="16"/>
      <c r="N6877" s="16"/>
      <c r="O6877" s="16"/>
      <c r="P6877" s="16"/>
      <c r="Q6877" s="16"/>
      <c r="R6877" s="16"/>
      <c r="S6877" s="16"/>
      <c r="T6877" s="17">
        <v>1</v>
      </c>
      <c r="U6877" s="16"/>
      <c r="V6877" s="16"/>
      <c r="W6877" s="16"/>
      <c r="X6877" s="16"/>
      <c r="Y6877" s="16"/>
      <c r="Z6877" s="16"/>
      <c r="AA6877" s="16"/>
      <c r="AB6877" s="16"/>
      <c r="AC6877" s="16"/>
      <c r="AD6877" s="16"/>
      <c r="AE6877" s="16"/>
      <c r="AF6877" s="16"/>
      <c r="AG6877" s="16"/>
      <c r="AH6877" s="16"/>
      <c r="AI6877" s="18">
        <v>452.32</v>
      </c>
      <c r="AJ6877" s="22">
        <f>AI6877*-0.029+-0.3</f>
        <v>-13.41728</v>
      </c>
      <c r="AK6877" s="22">
        <v>0</v>
      </c>
      <c r="AL6877" s="22">
        <v>0</v>
      </c>
      <c r="AM6877" s="22">
        <v>0</v>
      </c>
      <c r="AN6877" s="22">
        <v>-30.27</v>
      </c>
      <c r="AO6877" s="22">
        <v>0</v>
      </c>
      <c r="AP6877" s="18">
        <f>SUM(AI6877:AO6877)</f>
        <v>408.63272</v>
      </c>
    </row>
    <row r="6878" ht="20.35" customHeight="1">
      <c r="A6878" t="s" s="28">
        <v>4957</v>
      </c>
      <c r="B6878" s="15">
        <v>44879</v>
      </c>
      <c r="C6878" s="16"/>
      <c r="D6878" s="16"/>
      <c r="E6878" s="31"/>
      <c r="F6878" s="31"/>
      <c r="G6878" s="16"/>
      <c r="H6878" s="16"/>
      <c r="I6878" s="16"/>
      <c r="J6878" s="16"/>
      <c r="K6878" s="16"/>
      <c r="L6878" s="16"/>
      <c r="M6878" s="16"/>
      <c r="N6878" s="16"/>
      <c r="O6878" s="16"/>
      <c r="P6878" s="16"/>
      <c r="Q6878" s="16"/>
      <c r="R6878" s="16"/>
      <c r="S6878" s="16"/>
      <c r="T6878" s="17">
        <v>1</v>
      </c>
      <c r="U6878" s="16"/>
      <c r="V6878" s="16"/>
      <c r="W6878" s="16"/>
      <c r="X6878" s="16"/>
      <c r="Y6878" s="16"/>
      <c r="Z6878" s="16"/>
      <c r="AA6878" s="16"/>
      <c r="AB6878" s="16"/>
      <c r="AC6878" s="16"/>
      <c r="AD6878" s="16"/>
      <c r="AE6878" s="16"/>
      <c r="AF6878" s="16"/>
      <c r="AG6878" s="16"/>
      <c r="AH6878" s="16"/>
      <c r="AI6878" s="18">
        <v>440.57</v>
      </c>
      <c r="AJ6878" s="22">
        <v>0</v>
      </c>
      <c r="AK6878" s="22">
        <f>AI6878*-0.029+-0.3</f>
        <v>-13.07653</v>
      </c>
      <c r="AL6878" s="22">
        <v>0</v>
      </c>
      <c r="AM6878" s="22">
        <v>0</v>
      </c>
      <c r="AN6878" s="22">
        <v>-11.75</v>
      </c>
      <c r="AO6878" s="22">
        <v>0</v>
      </c>
      <c r="AP6878" s="18">
        <f>SUM(AI6878:AO6878)</f>
        <v>415.74347</v>
      </c>
    </row>
    <row r="6879" ht="20.35" customHeight="1">
      <c r="A6879" t="s" s="28">
        <v>4958</v>
      </c>
      <c r="B6879" s="15">
        <v>44879</v>
      </c>
      <c r="C6879" s="17">
        <v>1</v>
      </c>
      <c r="D6879" s="16"/>
      <c r="E6879" s="59">
        <v>1</v>
      </c>
      <c r="F6879" s="31"/>
      <c r="G6879" s="16"/>
      <c r="H6879" s="16"/>
      <c r="I6879" s="16"/>
      <c r="J6879" s="16"/>
      <c r="K6879" s="16"/>
      <c r="L6879" s="16"/>
      <c r="M6879" s="16"/>
      <c r="N6879" s="16"/>
      <c r="O6879" s="16"/>
      <c r="P6879" s="16"/>
      <c r="Q6879" s="16"/>
      <c r="R6879" s="16"/>
      <c r="S6879" s="16"/>
      <c r="T6879" s="16"/>
      <c r="U6879" s="16"/>
      <c r="V6879" s="16"/>
      <c r="W6879" s="16"/>
      <c r="X6879" s="16"/>
      <c r="Y6879" s="16"/>
      <c r="Z6879" s="17">
        <v>2</v>
      </c>
      <c r="AA6879" s="16"/>
      <c r="AB6879" s="16"/>
      <c r="AC6879" s="16"/>
      <c r="AD6879" s="16"/>
      <c r="AE6879" s="16"/>
      <c r="AF6879" s="16"/>
      <c r="AG6879" s="16"/>
      <c r="AH6879" s="16"/>
      <c r="AI6879" s="18">
        <v>649.97</v>
      </c>
      <c r="AJ6879" s="22">
        <f>AI6879*-0.029+-0.3</f>
        <v>-19.14913</v>
      </c>
      <c r="AK6879" s="22">
        <v>0</v>
      </c>
      <c r="AL6879" s="22">
        <v>0</v>
      </c>
      <c r="AM6879" s="22">
        <v>0</v>
      </c>
      <c r="AN6879" s="22">
        <v>-18.95</v>
      </c>
      <c r="AO6879" s="22">
        <v>0</v>
      </c>
      <c r="AP6879" s="18">
        <f>SUM(AI6879:AO6879)</f>
        <v>611.87087</v>
      </c>
    </row>
    <row r="6880" ht="20.35" customHeight="1">
      <c r="A6880" t="s" s="28">
        <v>3279</v>
      </c>
      <c r="B6880" s="15">
        <v>44879</v>
      </c>
      <c r="C6880" s="16"/>
      <c r="D6880" s="16"/>
      <c r="E6880" s="31"/>
      <c r="F6880" s="31"/>
      <c r="G6880" s="16"/>
      <c r="H6880" s="16"/>
      <c r="I6880" s="16"/>
      <c r="J6880" s="16"/>
      <c r="K6880" s="16"/>
      <c r="L6880" s="16"/>
      <c r="M6880" s="16"/>
      <c r="N6880" s="16"/>
      <c r="O6880" s="16"/>
      <c r="P6880" s="16"/>
      <c r="Q6880" s="16"/>
      <c r="R6880" s="16"/>
      <c r="S6880" s="16"/>
      <c r="T6880" s="16"/>
      <c r="U6880" s="16"/>
      <c r="V6880" s="16"/>
      <c r="W6880" s="16"/>
      <c r="X6880" s="17">
        <v>1</v>
      </c>
      <c r="Y6880" s="16"/>
      <c r="Z6880" s="16"/>
      <c r="AA6880" s="16"/>
      <c r="AB6880" s="16"/>
      <c r="AC6880" s="16"/>
      <c r="AD6880" s="16"/>
      <c r="AE6880" s="16"/>
      <c r="AF6880" s="16"/>
      <c r="AG6880" s="16"/>
      <c r="AH6880" s="16"/>
      <c r="AI6880" s="18">
        <v>249.99</v>
      </c>
      <c r="AJ6880" s="22">
        <v>0</v>
      </c>
      <c r="AK6880" s="22">
        <f>AI6880*-0.029+-0.3</f>
        <v>-7.54971</v>
      </c>
      <c r="AL6880" s="22">
        <v>0</v>
      </c>
      <c r="AM6880" s="22">
        <v>0</v>
      </c>
      <c r="AN6880" s="22">
        <v>-11.75</v>
      </c>
      <c r="AO6880" s="22">
        <v>0</v>
      </c>
      <c r="AP6880" s="18">
        <f>SUM(AI6880:AO6880)</f>
        <v>230.69029</v>
      </c>
    </row>
    <row r="6881" ht="20.35" customHeight="1">
      <c r="A6881" t="s" s="28">
        <v>4959</v>
      </c>
      <c r="B6881" s="15">
        <v>44879</v>
      </c>
      <c r="C6881" s="16"/>
      <c r="D6881" s="16"/>
      <c r="E6881" s="31"/>
      <c r="F6881" s="31"/>
      <c r="G6881" s="16"/>
      <c r="H6881" s="16"/>
      <c r="I6881" s="16"/>
      <c r="J6881" s="16"/>
      <c r="K6881" s="16"/>
      <c r="L6881" s="16"/>
      <c r="M6881" s="16"/>
      <c r="N6881" s="16"/>
      <c r="O6881" s="16"/>
      <c r="P6881" s="16"/>
      <c r="Q6881" s="16"/>
      <c r="R6881" s="16"/>
      <c r="S6881" s="16"/>
      <c r="T6881" s="16"/>
      <c r="U6881" s="16"/>
      <c r="V6881" s="16"/>
      <c r="W6881" s="16"/>
      <c r="X6881" s="17">
        <v>4</v>
      </c>
      <c r="Y6881" s="16"/>
      <c r="Z6881" s="16"/>
      <c r="AA6881" s="16"/>
      <c r="AB6881" s="16"/>
      <c r="AC6881" s="16"/>
      <c r="AD6881" s="16"/>
      <c r="AE6881" s="16"/>
      <c r="AF6881" s="16"/>
      <c r="AG6881" s="16"/>
      <c r="AH6881" s="16"/>
      <c r="AI6881" s="18">
        <v>1430.59</v>
      </c>
      <c r="AJ6881" s="22">
        <f>AI6881*-0.029+-0.3</f>
        <v>-41.78711</v>
      </c>
      <c r="AK6881" s="22">
        <v>0</v>
      </c>
      <c r="AL6881" s="22">
        <v>0</v>
      </c>
      <c r="AM6881" s="22">
        <v>0</v>
      </c>
      <c r="AN6881" s="22">
        <v>-121.53</v>
      </c>
      <c r="AO6881" s="22">
        <v>0</v>
      </c>
      <c r="AP6881" s="18">
        <f>SUM(AI6881:AO6881)</f>
        <v>1267.27289</v>
      </c>
    </row>
    <row r="6882" ht="20.35" customHeight="1">
      <c r="A6882" t="s" s="28">
        <v>4960</v>
      </c>
      <c r="B6882" s="15">
        <v>44879</v>
      </c>
      <c r="C6882" s="17">
        <v>1</v>
      </c>
      <c r="D6882" s="16"/>
      <c r="E6882" s="31"/>
      <c r="F6882" s="31"/>
      <c r="G6882" s="16"/>
      <c r="H6882" s="16"/>
      <c r="I6882" s="16"/>
      <c r="J6882" s="16"/>
      <c r="K6882" s="16"/>
      <c r="L6882" s="16"/>
      <c r="M6882" s="16"/>
      <c r="N6882" s="16"/>
      <c r="O6882" s="16"/>
      <c r="P6882" s="16"/>
      <c r="Q6882" s="16"/>
      <c r="R6882" s="16"/>
      <c r="S6882" s="16"/>
      <c r="T6882" s="16"/>
      <c r="U6882" s="16"/>
      <c r="V6882" s="16"/>
      <c r="W6882" s="16"/>
      <c r="X6882" s="16"/>
      <c r="Y6882" s="16"/>
      <c r="Z6882" s="16"/>
      <c r="AA6882" s="16"/>
      <c r="AB6882" s="16"/>
      <c r="AC6882" s="16"/>
      <c r="AD6882" s="16"/>
      <c r="AE6882" s="16"/>
      <c r="AF6882" s="16"/>
      <c r="AG6882" s="16"/>
      <c r="AH6882" s="16"/>
      <c r="AI6882" s="18">
        <v>413.17</v>
      </c>
      <c r="AJ6882" s="22">
        <f>AI6882*-0.029+-0.3</f>
        <v>-12.28193</v>
      </c>
      <c r="AK6882" s="22">
        <v>0</v>
      </c>
      <c r="AL6882" s="22">
        <v>0</v>
      </c>
      <c r="AM6882" s="22">
        <v>0</v>
      </c>
      <c r="AN6882" s="22">
        <v>-52.95</v>
      </c>
      <c r="AO6882" s="22">
        <v>0</v>
      </c>
      <c r="AP6882" s="18">
        <f>SUM(AI6882:AO6882)</f>
        <v>347.93807</v>
      </c>
    </row>
    <row r="6883" ht="20.35" customHeight="1">
      <c r="A6883" t="s" s="28">
        <v>4961</v>
      </c>
      <c r="B6883" s="15">
        <v>44879</v>
      </c>
      <c r="C6883" s="16"/>
      <c r="D6883" s="16"/>
      <c r="E6883" s="31"/>
      <c r="F6883" s="31"/>
      <c r="G6883" s="16"/>
      <c r="H6883" s="16"/>
      <c r="I6883" s="16"/>
      <c r="J6883" s="16"/>
      <c r="K6883" s="16"/>
      <c r="L6883" s="16"/>
      <c r="M6883" s="16"/>
      <c r="N6883" s="16"/>
      <c r="O6883" s="16"/>
      <c r="P6883" s="16"/>
      <c r="Q6883" s="16"/>
      <c r="R6883" s="16"/>
      <c r="S6883" s="16"/>
      <c r="T6883" s="16"/>
      <c r="U6883" s="16"/>
      <c r="V6883" s="16"/>
      <c r="W6883" s="16"/>
      <c r="X6883" s="16"/>
      <c r="Y6883" s="16"/>
      <c r="Z6883" s="17">
        <v>1</v>
      </c>
      <c r="AA6883" s="16"/>
      <c r="AB6883" s="16"/>
      <c r="AC6883" s="16"/>
      <c r="AD6883" s="16"/>
      <c r="AE6883" s="16"/>
      <c r="AF6883" s="16"/>
      <c r="AG6883" s="16"/>
      <c r="AH6883" s="16"/>
      <c r="AI6883" s="18">
        <v>59.98</v>
      </c>
      <c r="AJ6883" s="22">
        <f>AI6883*-0.029+-0.3</f>
        <v>-2.03942</v>
      </c>
      <c r="AK6883" s="22">
        <v>0</v>
      </c>
      <c r="AL6883" s="22">
        <v>0</v>
      </c>
      <c r="AM6883" s="22">
        <v>0</v>
      </c>
      <c r="AN6883" s="22">
        <v>-9.550000000000001</v>
      </c>
      <c r="AO6883" s="22">
        <v>0</v>
      </c>
      <c r="AP6883" s="18">
        <f>SUM(AI6883:AO6883)</f>
        <v>48.39058</v>
      </c>
    </row>
    <row r="6884" ht="20.35" customHeight="1">
      <c r="A6884" t="s" s="28">
        <v>2080</v>
      </c>
      <c r="B6884" s="15">
        <v>44879</v>
      </c>
      <c r="C6884" s="16"/>
      <c r="D6884" s="16"/>
      <c r="E6884" s="31"/>
      <c r="F6884" s="31"/>
      <c r="G6884" s="16"/>
      <c r="H6884" s="16"/>
      <c r="I6884" s="16"/>
      <c r="J6884" s="16"/>
      <c r="K6884" s="16"/>
      <c r="L6884" s="16"/>
      <c r="M6884" s="16"/>
      <c r="N6884" s="16"/>
      <c r="O6884" s="16"/>
      <c r="P6884" s="16"/>
      <c r="Q6884" s="16"/>
      <c r="R6884" s="16"/>
      <c r="S6884" s="16"/>
      <c r="T6884" s="16"/>
      <c r="U6884" s="16"/>
      <c r="V6884" s="16"/>
      <c r="W6884" s="16"/>
      <c r="X6884" s="16"/>
      <c r="Y6884" s="16"/>
      <c r="Z6884" s="16"/>
      <c r="AA6884" s="16"/>
      <c r="AB6884" s="16"/>
      <c r="AC6884" s="16"/>
      <c r="AD6884" s="16"/>
      <c r="AE6884" s="16"/>
      <c r="AF6884" s="16"/>
      <c r="AG6884" s="16"/>
      <c r="AH6884" s="16"/>
      <c r="AI6884" s="18">
        <v>225</v>
      </c>
      <c r="AJ6884" s="22">
        <v>0</v>
      </c>
      <c r="AK6884" s="22">
        <v>0</v>
      </c>
      <c r="AL6884" s="22">
        <v>0</v>
      </c>
      <c r="AM6884" s="22">
        <v>0</v>
      </c>
      <c r="AN6884" s="22">
        <v>0</v>
      </c>
      <c r="AO6884" s="22">
        <v>0</v>
      </c>
      <c r="AP6884" s="18">
        <f>SUM(AI6884:AO6884)</f>
        <v>225</v>
      </c>
    </row>
    <row r="6885" ht="20.35" customHeight="1">
      <c r="A6885" t="s" s="28">
        <v>4016</v>
      </c>
      <c r="B6885" s="15">
        <v>44879</v>
      </c>
      <c r="C6885" s="16"/>
      <c r="D6885" s="16"/>
      <c r="E6885" s="31"/>
      <c r="F6885" s="31"/>
      <c r="G6885" s="16"/>
      <c r="H6885" s="16"/>
      <c r="I6885" s="16"/>
      <c r="J6885" s="16"/>
      <c r="K6885" s="16"/>
      <c r="L6885" s="16"/>
      <c r="M6885" s="16"/>
      <c r="N6885" s="16"/>
      <c r="O6885" s="16"/>
      <c r="P6885" s="16"/>
      <c r="Q6885" s="16"/>
      <c r="R6885" s="16"/>
      <c r="S6885" s="16"/>
      <c r="T6885" s="16"/>
      <c r="U6885" s="16"/>
      <c r="V6885" s="16"/>
      <c r="W6885" s="16"/>
      <c r="X6885" s="17">
        <v>1</v>
      </c>
      <c r="Y6885" s="16"/>
      <c r="Z6885" s="17">
        <v>2</v>
      </c>
      <c r="AA6885" s="16"/>
      <c r="AB6885" s="16"/>
      <c r="AC6885" s="16"/>
      <c r="AD6885" s="16"/>
      <c r="AE6885" s="16"/>
      <c r="AF6885" s="16"/>
      <c r="AG6885" s="16"/>
      <c r="AH6885" s="16"/>
      <c r="AI6885" s="18">
        <v>219.97</v>
      </c>
      <c r="AJ6885" s="22">
        <v>0</v>
      </c>
      <c r="AK6885" s="22">
        <f>AI6885*-0.029+-0.3</f>
        <v>-6.67913</v>
      </c>
      <c r="AL6885" s="22">
        <v>0</v>
      </c>
      <c r="AM6885" s="22">
        <v>0</v>
      </c>
      <c r="AN6885" s="22">
        <v>-11.75</v>
      </c>
      <c r="AO6885" s="22">
        <v>0</v>
      </c>
      <c r="AP6885" s="18">
        <f>SUM(AI6885:AO6885)</f>
        <v>201.54087</v>
      </c>
    </row>
    <row r="6886" ht="20.35" customHeight="1">
      <c r="A6886" t="s" s="28">
        <v>3504</v>
      </c>
      <c r="B6886" s="15">
        <v>44879</v>
      </c>
      <c r="C6886" s="16"/>
      <c r="D6886" s="16"/>
      <c r="E6886" s="31"/>
      <c r="F6886" s="31"/>
      <c r="G6886" s="16"/>
      <c r="H6886" s="16"/>
      <c r="I6886" s="16"/>
      <c r="J6886" s="16"/>
      <c r="K6886" s="16"/>
      <c r="L6886" s="16"/>
      <c r="M6886" s="16"/>
      <c r="N6886" s="16"/>
      <c r="O6886" s="16"/>
      <c r="P6886" s="16"/>
      <c r="Q6886" s="16"/>
      <c r="R6886" s="16"/>
      <c r="S6886" s="16"/>
      <c r="T6886" s="16"/>
      <c r="U6886" s="16"/>
      <c r="V6886" s="16"/>
      <c r="W6886" s="16"/>
      <c r="X6886" s="16"/>
      <c r="Y6886" s="16"/>
      <c r="Z6886" s="16"/>
      <c r="AA6886" s="16"/>
      <c r="AB6886" s="16"/>
      <c r="AC6886" s="16"/>
      <c r="AD6886" s="16"/>
      <c r="AE6886" s="16"/>
      <c r="AF6886" s="16"/>
      <c r="AG6886" s="16"/>
      <c r="AH6886" s="16"/>
      <c r="AI6886" s="18">
        <v>125</v>
      </c>
      <c r="AJ6886" s="22">
        <f>AI6886*-0.029+-0.3</f>
        <v>-3.925</v>
      </c>
      <c r="AK6886" s="22">
        <v>0</v>
      </c>
      <c r="AL6886" s="22">
        <v>0</v>
      </c>
      <c r="AM6886" s="22">
        <v>0</v>
      </c>
      <c r="AN6886" s="22">
        <v>-15.23</v>
      </c>
      <c r="AO6886" s="22">
        <v>0</v>
      </c>
      <c r="AP6886" s="18">
        <f>SUM(AI6886:AO6886)</f>
        <v>105.845</v>
      </c>
    </row>
    <row r="6887" ht="20.35" customHeight="1">
      <c r="A6887" t="s" s="28">
        <v>4962</v>
      </c>
      <c r="B6887" s="15">
        <v>44880</v>
      </c>
      <c r="C6887" s="16"/>
      <c r="D6887" s="16"/>
      <c r="E6887" s="31"/>
      <c r="F6887" s="31"/>
      <c r="G6887" s="16"/>
      <c r="H6887" s="16"/>
      <c r="I6887" s="16"/>
      <c r="J6887" s="16"/>
      <c r="K6887" s="16"/>
      <c r="L6887" s="16"/>
      <c r="M6887" s="16"/>
      <c r="N6887" s="16"/>
      <c r="O6887" s="16"/>
      <c r="P6887" s="16"/>
      <c r="Q6887" s="16"/>
      <c r="R6887" s="16"/>
      <c r="S6887" s="16"/>
      <c r="T6887" s="16"/>
      <c r="U6887" s="16"/>
      <c r="V6887" s="16"/>
      <c r="W6887" s="16"/>
      <c r="X6887" s="16"/>
      <c r="Y6887" s="16"/>
      <c r="Z6887" s="16"/>
      <c r="AA6887" s="16"/>
      <c r="AB6887" s="16"/>
      <c r="AC6887" s="16"/>
      <c r="AD6887" s="16"/>
      <c r="AE6887" s="16"/>
      <c r="AF6887" s="16"/>
      <c r="AG6887" s="16"/>
      <c r="AH6887" s="16"/>
      <c r="AI6887" s="18">
        <v>58.03</v>
      </c>
      <c r="AJ6887" s="22">
        <f>AI6887*-0.029+-0.3</f>
        <v>-1.98287</v>
      </c>
      <c r="AK6887" s="22">
        <v>0</v>
      </c>
      <c r="AL6887" s="22">
        <v>0</v>
      </c>
      <c r="AM6887" s="22">
        <v>0</v>
      </c>
      <c r="AN6887" s="22">
        <v>-23.25</v>
      </c>
      <c r="AO6887" s="22">
        <v>-4.67</v>
      </c>
      <c r="AP6887" s="18">
        <f>SUM(AI6887:AO6887)</f>
        <v>28.12713</v>
      </c>
    </row>
    <row r="6888" ht="20.35" customHeight="1">
      <c r="A6888" t="s" s="28">
        <v>4963</v>
      </c>
      <c r="B6888" s="15">
        <v>44880</v>
      </c>
      <c r="C6888" s="16"/>
      <c r="D6888" s="16"/>
      <c r="E6888" s="31"/>
      <c r="F6888" s="31"/>
      <c r="G6888" s="16"/>
      <c r="H6888" s="16"/>
      <c r="I6888" s="16"/>
      <c r="J6888" s="16"/>
      <c r="K6888" s="16"/>
      <c r="L6888" s="16"/>
      <c r="M6888" s="16"/>
      <c r="N6888" s="16"/>
      <c r="O6888" s="16"/>
      <c r="P6888" s="16"/>
      <c r="Q6888" s="16"/>
      <c r="R6888" s="16"/>
      <c r="S6888" s="16"/>
      <c r="T6888" s="16"/>
      <c r="U6888" s="16"/>
      <c r="V6888" s="16"/>
      <c r="W6888" s="16"/>
      <c r="X6888" s="17">
        <v>1</v>
      </c>
      <c r="Y6888" s="16"/>
      <c r="Z6888" s="16"/>
      <c r="AA6888" s="16"/>
      <c r="AB6888" s="16"/>
      <c r="AC6888" s="16"/>
      <c r="AD6888" s="16"/>
      <c r="AE6888" s="16"/>
      <c r="AF6888" s="16"/>
      <c r="AG6888" s="16"/>
      <c r="AH6888" s="16"/>
      <c r="AI6888" s="18">
        <v>209.31</v>
      </c>
      <c r="AJ6888" s="22">
        <f>AI6888*-0.029+-0.3</f>
        <v>-6.36999</v>
      </c>
      <c r="AK6888" s="22">
        <v>0</v>
      </c>
      <c r="AL6888" s="22">
        <v>0</v>
      </c>
      <c r="AM6888" s="22">
        <v>0</v>
      </c>
      <c r="AN6888" s="22">
        <v>-11.75</v>
      </c>
      <c r="AO6888" s="22">
        <v>-16.84</v>
      </c>
      <c r="AP6888" s="18">
        <f>SUM(AI6888:AO6888)</f>
        <v>174.35001</v>
      </c>
    </row>
    <row r="6889" ht="20.35" customHeight="1">
      <c r="A6889" t="s" s="28">
        <v>4964</v>
      </c>
      <c r="B6889" s="15">
        <v>44880</v>
      </c>
      <c r="C6889" s="17">
        <v>2</v>
      </c>
      <c r="D6889" s="16"/>
      <c r="E6889" s="31"/>
      <c r="F6889" s="31"/>
      <c r="G6889" s="16"/>
      <c r="H6889" s="16"/>
      <c r="I6889" s="16"/>
      <c r="J6889" s="16"/>
      <c r="K6889" s="16"/>
      <c r="L6889" s="16"/>
      <c r="M6889" s="16"/>
      <c r="N6889" s="16"/>
      <c r="O6889" s="16"/>
      <c r="P6889" s="16"/>
      <c r="Q6889" s="16"/>
      <c r="R6889" s="16"/>
      <c r="S6889" s="16"/>
      <c r="T6889" s="16"/>
      <c r="U6889" s="16"/>
      <c r="V6889" s="16"/>
      <c r="W6889" s="16"/>
      <c r="X6889" s="16"/>
      <c r="Y6889" s="16"/>
      <c r="Z6889" s="16"/>
      <c r="AA6889" s="16"/>
      <c r="AB6889" s="16"/>
      <c r="AC6889" s="16"/>
      <c r="AD6889" s="16"/>
      <c r="AE6889" s="16"/>
      <c r="AF6889" s="16"/>
      <c r="AG6889" s="16"/>
      <c r="AH6889" s="16"/>
      <c r="AI6889" s="18">
        <v>888.23</v>
      </c>
      <c r="AJ6889" s="22">
        <f>AI6889*-0.029+-0.3</f>
        <v>-26.05867</v>
      </c>
      <c r="AK6889" s="22">
        <v>0</v>
      </c>
      <c r="AL6889" s="22">
        <v>0</v>
      </c>
      <c r="AM6889" s="22">
        <v>0</v>
      </c>
      <c r="AN6889" s="22">
        <v>-56.6</v>
      </c>
      <c r="AO6889" s="22">
        <v>0</v>
      </c>
      <c r="AP6889" s="18">
        <f>SUM(AI6889:AO6889)</f>
        <v>805.57133</v>
      </c>
    </row>
    <row r="6890" ht="20.35" customHeight="1">
      <c r="A6890" t="s" s="28">
        <v>4965</v>
      </c>
      <c r="B6890" s="15">
        <v>44880</v>
      </c>
      <c r="C6890" s="16"/>
      <c r="D6890" s="16"/>
      <c r="E6890" s="59">
        <v>1</v>
      </c>
      <c r="F6890" s="31"/>
      <c r="G6890" s="16"/>
      <c r="H6890" s="16"/>
      <c r="I6890" s="16"/>
      <c r="J6890" s="16"/>
      <c r="K6890" s="16"/>
      <c r="L6890" s="16"/>
      <c r="M6890" s="16"/>
      <c r="N6890" s="16"/>
      <c r="O6890" s="16"/>
      <c r="P6890" s="16"/>
      <c r="Q6890" s="16"/>
      <c r="R6890" s="16"/>
      <c r="S6890" s="16"/>
      <c r="T6890" s="16"/>
      <c r="U6890" s="16"/>
      <c r="V6890" s="16"/>
      <c r="W6890" s="16"/>
      <c r="X6890" s="16"/>
      <c r="Y6890" s="16"/>
      <c r="Z6890" s="16"/>
      <c r="AA6890" s="16"/>
      <c r="AB6890" s="16"/>
      <c r="AC6890" s="16"/>
      <c r="AD6890" s="16"/>
      <c r="AE6890" s="16"/>
      <c r="AF6890" s="16"/>
      <c r="AG6890" s="16"/>
      <c r="AH6890" s="16"/>
      <c r="AI6890" s="18">
        <v>219.99</v>
      </c>
      <c r="AJ6890" s="22">
        <f>AI6890*-0.029+-0.3</f>
        <v>-6.67971</v>
      </c>
      <c r="AK6890" s="22">
        <v>0</v>
      </c>
      <c r="AL6890" s="22">
        <v>0</v>
      </c>
      <c r="AM6890" s="22">
        <v>0</v>
      </c>
      <c r="AN6890" s="22">
        <v>-15.28</v>
      </c>
      <c r="AO6890" s="22">
        <v>0</v>
      </c>
      <c r="AP6890" s="18">
        <f>SUM(AI6890:AO6890)</f>
        <v>198.03029</v>
      </c>
    </row>
    <row r="6891" ht="20.35" customHeight="1">
      <c r="A6891" t="s" s="28">
        <v>2119</v>
      </c>
      <c r="B6891" s="15">
        <v>44880</v>
      </c>
      <c r="C6891" s="16"/>
      <c r="D6891" s="16"/>
      <c r="E6891" s="31"/>
      <c r="F6891" s="31"/>
      <c r="G6891" s="16"/>
      <c r="H6891" s="16"/>
      <c r="I6891" s="16"/>
      <c r="J6891" s="16"/>
      <c r="K6891" s="16"/>
      <c r="L6891" s="16"/>
      <c r="M6891" s="16"/>
      <c r="N6891" s="16"/>
      <c r="O6891" s="16"/>
      <c r="P6891" s="16"/>
      <c r="Q6891" s="16"/>
      <c r="R6891" s="16"/>
      <c r="S6891" s="16"/>
      <c r="T6891" s="16"/>
      <c r="U6891" s="16"/>
      <c r="V6891" s="16"/>
      <c r="W6891" s="16"/>
      <c r="X6891" s="17">
        <v>2</v>
      </c>
      <c r="Y6891" s="16"/>
      <c r="Z6891" s="16"/>
      <c r="AA6891" s="16"/>
      <c r="AB6891" s="16"/>
      <c r="AC6891" s="16"/>
      <c r="AD6891" s="16"/>
      <c r="AE6891" s="16"/>
      <c r="AF6891" s="16"/>
      <c r="AG6891" s="16"/>
      <c r="AH6891" s="16"/>
      <c r="AI6891" s="18">
        <v>246.88</v>
      </c>
      <c r="AJ6891" s="22">
        <f>AI6891*-0.029+-0.3</f>
        <v>-7.45952</v>
      </c>
      <c r="AK6891" s="22">
        <v>0</v>
      </c>
      <c r="AL6891" s="22">
        <v>0</v>
      </c>
      <c r="AM6891" s="22">
        <v>0</v>
      </c>
      <c r="AN6891" s="22">
        <v>-11.75</v>
      </c>
      <c r="AO6891" s="22">
        <v>0</v>
      </c>
      <c r="AP6891" s="18">
        <f>SUM(AI6891:AO6891)</f>
        <v>227.67048</v>
      </c>
    </row>
    <row r="6892" ht="20.35" customHeight="1">
      <c r="A6892" t="s" s="28">
        <v>4966</v>
      </c>
      <c r="B6892" s="15">
        <v>44881</v>
      </c>
      <c r="C6892" s="17">
        <v>1</v>
      </c>
      <c r="D6892" s="16"/>
      <c r="E6892" s="31"/>
      <c r="F6892" s="31"/>
      <c r="G6892" s="16"/>
      <c r="H6892" s="16"/>
      <c r="I6892" s="16"/>
      <c r="J6892" s="16"/>
      <c r="K6892" s="16"/>
      <c r="L6892" s="16"/>
      <c r="M6892" s="16"/>
      <c r="N6892" s="16"/>
      <c r="O6892" s="16"/>
      <c r="P6892" s="16"/>
      <c r="Q6892" s="16"/>
      <c r="R6892" s="16"/>
      <c r="S6892" s="16"/>
      <c r="T6892" s="16"/>
      <c r="U6892" s="16"/>
      <c r="V6892" s="16"/>
      <c r="W6892" s="16"/>
      <c r="X6892" s="16"/>
      <c r="Y6892" s="16"/>
      <c r="Z6892" s="16"/>
      <c r="AA6892" s="16"/>
      <c r="AB6892" s="16"/>
      <c r="AC6892" s="16"/>
      <c r="AD6892" s="16"/>
      <c r="AE6892" s="16"/>
      <c r="AF6892" s="16"/>
      <c r="AG6892" s="16"/>
      <c r="AH6892" s="16"/>
      <c r="AI6892" s="18">
        <v>399.99</v>
      </c>
      <c r="AJ6892" s="22">
        <f>AI6892*-0.029+-0.3</f>
        <v>-11.89971</v>
      </c>
      <c r="AK6892" s="22">
        <v>0</v>
      </c>
      <c r="AL6892" s="22">
        <v>0</v>
      </c>
      <c r="AM6892" s="22">
        <v>0</v>
      </c>
      <c r="AN6892" s="22">
        <v>-15.11</v>
      </c>
      <c r="AO6892" s="22">
        <v>0</v>
      </c>
      <c r="AP6892" s="18">
        <f>SUM(AI6892:AO6892)</f>
        <v>372.98029</v>
      </c>
    </row>
    <row r="6893" ht="20.35" customHeight="1">
      <c r="A6893" t="s" s="28">
        <v>2947</v>
      </c>
      <c r="B6893" s="15">
        <v>44881</v>
      </c>
      <c r="C6893" s="16"/>
      <c r="D6893" s="16"/>
      <c r="E6893" s="31"/>
      <c r="F6893" s="31"/>
      <c r="G6893" s="16"/>
      <c r="H6893" s="16"/>
      <c r="I6893" s="16"/>
      <c r="J6893" s="16"/>
      <c r="K6893" s="16"/>
      <c r="L6893" s="16"/>
      <c r="M6893" s="16"/>
      <c r="N6893" s="16"/>
      <c r="O6893" s="16"/>
      <c r="P6893" s="16"/>
      <c r="Q6893" s="16"/>
      <c r="R6893" s="16"/>
      <c r="S6893" s="16"/>
      <c r="T6893" s="17">
        <v>1</v>
      </c>
      <c r="U6893" s="16"/>
      <c r="V6893" s="16"/>
      <c r="W6893" s="16"/>
      <c r="X6893" s="16"/>
      <c r="Y6893" s="16"/>
      <c r="Z6893" s="16"/>
      <c r="AA6893" s="16"/>
      <c r="AB6893" s="16"/>
      <c r="AC6893" s="16"/>
      <c r="AD6893" s="16"/>
      <c r="AE6893" s="16"/>
      <c r="AF6893" s="16"/>
      <c r="AG6893" s="16"/>
      <c r="AH6893" s="16"/>
      <c r="AI6893" s="18">
        <v>336.21</v>
      </c>
      <c r="AJ6893" s="22">
        <v>0</v>
      </c>
      <c r="AK6893" s="22">
        <v>0</v>
      </c>
      <c r="AL6893" s="22">
        <v>0</v>
      </c>
      <c r="AM6893" s="22">
        <v>0</v>
      </c>
      <c r="AN6893" s="22">
        <v>-23.96</v>
      </c>
      <c r="AO6893" s="22">
        <v>0</v>
      </c>
      <c r="AP6893" s="18">
        <f>SUM(AI6893:AO6893)</f>
        <v>312.25</v>
      </c>
    </row>
    <row r="6894" ht="20.35" customHeight="1">
      <c r="A6894" t="s" s="28">
        <v>4775</v>
      </c>
      <c r="B6894" s="15">
        <v>44881</v>
      </c>
      <c r="C6894" s="16"/>
      <c r="D6894" s="16"/>
      <c r="E6894" s="31"/>
      <c r="F6894" s="31"/>
      <c r="G6894" s="16"/>
      <c r="H6894" s="16"/>
      <c r="I6894" s="17">
        <v>2</v>
      </c>
      <c r="J6894" s="16"/>
      <c r="K6894" s="16"/>
      <c r="L6894" s="16"/>
      <c r="M6894" s="16"/>
      <c r="N6894" s="16"/>
      <c r="O6894" s="16"/>
      <c r="P6894" s="16"/>
      <c r="Q6894" s="16"/>
      <c r="R6894" s="16"/>
      <c r="S6894" s="16"/>
      <c r="T6894" s="16"/>
      <c r="U6894" s="16"/>
      <c r="V6894" s="16"/>
      <c r="W6894" s="16"/>
      <c r="X6894" s="16"/>
      <c r="Y6894" s="16"/>
      <c r="Z6894" s="16"/>
      <c r="AA6894" s="16"/>
      <c r="AB6894" s="16"/>
      <c r="AC6894" s="16"/>
      <c r="AD6894" s="16"/>
      <c r="AE6894" s="16"/>
      <c r="AF6894" s="16"/>
      <c r="AG6894" s="16"/>
      <c r="AH6894" s="16"/>
      <c r="AI6894" s="18">
        <v>3230.04</v>
      </c>
      <c r="AJ6894" s="22">
        <f>AI6894*-0.029+-0.3</f>
        <v>-93.97116</v>
      </c>
      <c r="AK6894" s="22">
        <v>0</v>
      </c>
      <c r="AL6894" s="22">
        <v>0</v>
      </c>
      <c r="AM6894" s="22">
        <v>0</v>
      </c>
      <c r="AN6894" s="22">
        <v>-130.39</v>
      </c>
      <c r="AO6894" s="22">
        <v>0</v>
      </c>
      <c r="AP6894" s="18">
        <f>SUM(AI6894:AO6894)</f>
        <v>3005.67884</v>
      </c>
    </row>
    <row r="6895" ht="20.35" customHeight="1">
      <c r="A6895" t="s" s="28">
        <v>3494</v>
      </c>
      <c r="B6895" s="15">
        <v>44881</v>
      </c>
      <c r="C6895" s="16"/>
      <c r="D6895" s="16"/>
      <c r="E6895" s="31"/>
      <c r="F6895" s="31"/>
      <c r="G6895" s="16"/>
      <c r="H6895" s="16"/>
      <c r="I6895" s="16"/>
      <c r="J6895" s="16"/>
      <c r="K6895" s="16"/>
      <c r="L6895" s="16"/>
      <c r="M6895" s="16"/>
      <c r="N6895" s="16"/>
      <c r="O6895" s="16"/>
      <c r="P6895" s="16"/>
      <c r="Q6895" s="16"/>
      <c r="R6895" s="16"/>
      <c r="S6895" s="16"/>
      <c r="T6895" s="16"/>
      <c r="U6895" s="16"/>
      <c r="V6895" s="16"/>
      <c r="W6895" s="16"/>
      <c r="X6895" s="17">
        <v>1</v>
      </c>
      <c r="Y6895" s="16"/>
      <c r="Z6895" s="16"/>
      <c r="AA6895" s="16"/>
      <c r="AB6895" s="16"/>
      <c r="AC6895" s="16"/>
      <c r="AD6895" s="16"/>
      <c r="AE6895" s="16"/>
      <c r="AF6895" s="16"/>
      <c r="AG6895" s="16"/>
      <c r="AH6895" s="16"/>
      <c r="AI6895" s="18">
        <v>219.34</v>
      </c>
      <c r="AJ6895" s="22">
        <f>AI6895*-0.029+-0.3</f>
        <v>-6.66086</v>
      </c>
      <c r="AK6895" s="22">
        <v>0</v>
      </c>
      <c r="AL6895" s="22">
        <v>0</v>
      </c>
      <c r="AM6895" s="22">
        <v>0</v>
      </c>
      <c r="AN6895" s="22">
        <v>-34.58</v>
      </c>
      <c r="AO6895" s="22">
        <v>0</v>
      </c>
      <c r="AP6895" s="18">
        <f>SUM(AI6895:AO6895)</f>
        <v>178.09914</v>
      </c>
    </row>
    <row r="6896" ht="20.35" customHeight="1">
      <c r="A6896" t="s" s="28">
        <v>4967</v>
      </c>
      <c r="B6896" s="15">
        <v>44881</v>
      </c>
      <c r="C6896" s="17">
        <v>1</v>
      </c>
      <c r="D6896" s="16"/>
      <c r="E6896" s="59">
        <v>1</v>
      </c>
      <c r="F6896" s="31"/>
      <c r="G6896" s="16"/>
      <c r="H6896" s="16"/>
      <c r="I6896" s="16"/>
      <c r="J6896" s="16"/>
      <c r="K6896" s="16"/>
      <c r="L6896" s="16"/>
      <c r="M6896" s="16"/>
      <c r="N6896" s="16"/>
      <c r="O6896" s="16"/>
      <c r="P6896" s="16"/>
      <c r="Q6896" s="16"/>
      <c r="R6896" s="16"/>
      <c r="S6896" s="16"/>
      <c r="T6896" s="16"/>
      <c r="U6896" s="16"/>
      <c r="V6896" s="16"/>
      <c r="W6896" s="16"/>
      <c r="X6896" s="16"/>
      <c r="Y6896" s="16"/>
      <c r="Z6896" s="17">
        <v>1</v>
      </c>
      <c r="AA6896" s="16"/>
      <c r="AB6896" s="16"/>
      <c r="AC6896" s="16"/>
      <c r="AD6896" s="16"/>
      <c r="AE6896" s="16"/>
      <c r="AF6896" s="16"/>
      <c r="AG6896" s="16"/>
      <c r="AH6896" s="16"/>
      <c r="AI6896" s="18">
        <v>728.1799999999999</v>
      </c>
      <c r="AJ6896" s="22">
        <f>AI6896*-0.029+-0.3</f>
        <v>-21.41722</v>
      </c>
      <c r="AK6896" s="22">
        <v>0</v>
      </c>
      <c r="AL6896" s="22">
        <v>0</v>
      </c>
      <c r="AM6896" s="22">
        <v>0</v>
      </c>
      <c r="AN6896" s="22">
        <v>-67.13</v>
      </c>
      <c r="AO6896" s="22">
        <v>0</v>
      </c>
      <c r="AP6896" s="18">
        <f>SUM(AI6896:AO6896)</f>
        <v>639.63278</v>
      </c>
    </row>
    <row r="6897" ht="20.35" customHeight="1">
      <c r="A6897" t="s" s="28">
        <v>4968</v>
      </c>
      <c r="B6897" s="15">
        <v>44882</v>
      </c>
      <c r="C6897" s="16"/>
      <c r="D6897" s="16"/>
      <c r="E6897" s="31"/>
      <c r="F6897" s="31"/>
      <c r="G6897" s="16"/>
      <c r="H6897" s="16"/>
      <c r="I6897" s="16"/>
      <c r="J6897" s="16"/>
      <c r="K6897" s="16"/>
      <c r="L6897" s="16"/>
      <c r="M6897" s="16"/>
      <c r="N6897" s="16"/>
      <c r="O6897" s="16"/>
      <c r="P6897" s="16"/>
      <c r="Q6897" s="16"/>
      <c r="R6897" s="16"/>
      <c r="S6897" s="16"/>
      <c r="T6897" s="16"/>
      <c r="U6897" s="16"/>
      <c r="V6897" s="16"/>
      <c r="W6897" s="16"/>
      <c r="X6897" s="17">
        <v>1</v>
      </c>
      <c r="Y6897" s="16"/>
      <c r="Z6897" s="16"/>
      <c r="AA6897" s="16"/>
      <c r="AB6897" s="16"/>
      <c r="AC6897" s="16"/>
      <c r="AD6897" s="16"/>
      <c r="AE6897" s="16"/>
      <c r="AF6897" s="16"/>
      <c r="AG6897" s="16"/>
      <c r="AH6897" s="16"/>
      <c r="AI6897" s="18">
        <v>235.2</v>
      </c>
      <c r="AJ6897" s="22">
        <f>AI6897*-0.029+-0.3</f>
        <v>-7.1208</v>
      </c>
      <c r="AK6897" s="22">
        <v>0</v>
      </c>
      <c r="AL6897" s="22">
        <v>0</v>
      </c>
      <c r="AM6897" s="22">
        <v>0</v>
      </c>
      <c r="AN6897" s="22">
        <v>-11.75</v>
      </c>
      <c r="AO6897" s="22">
        <v>-20.21</v>
      </c>
      <c r="AP6897" s="18">
        <f>SUM(AI6897:AO6897)</f>
        <v>196.1192</v>
      </c>
    </row>
    <row r="6898" ht="20.35" customHeight="1">
      <c r="A6898" t="s" s="28">
        <v>4937</v>
      </c>
      <c r="B6898" s="15">
        <v>44882</v>
      </c>
      <c r="C6898" s="16"/>
      <c r="D6898" s="16"/>
      <c r="E6898" s="31"/>
      <c r="F6898" s="31"/>
      <c r="G6898" s="16"/>
      <c r="H6898" s="16"/>
      <c r="I6898" s="16"/>
      <c r="J6898" s="16"/>
      <c r="K6898" s="16"/>
      <c r="L6898" s="16"/>
      <c r="M6898" s="16"/>
      <c r="N6898" s="16"/>
      <c r="O6898" s="16"/>
      <c r="P6898" s="16"/>
      <c r="Q6898" s="16"/>
      <c r="R6898" s="16"/>
      <c r="S6898" s="16"/>
      <c r="T6898" s="16"/>
      <c r="U6898" s="16"/>
      <c r="V6898" s="16"/>
      <c r="W6898" s="16"/>
      <c r="X6898" s="17">
        <v>2</v>
      </c>
      <c r="Y6898" s="16"/>
      <c r="Z6898" s="16"/>
      <c r="AA6898" s="16"/>
      <c r="AB6898" s="16"/>
      <c r="AC6898" s="16"/>
      <c r="AD6898" s="16"/>
      <c r="AE6898" s="16"/>
      <c r="AF6898" s="16"/>
      <c r="AG6898" s="16"/>
      <c r="AH6898" s="16"/>
      <c r="AI6898" s="18">
        <v>334.52</v>
      </c>
      <c r="AJ6898" s="22">
        <f>AI6898*-0.029+-0.3</f>
        <v>-10.00108</v>
      </c>
      <c r="AK6898" s="22">
        <v>0</v>
      </c>
      <c r="AL6898" s="22">
        <v>0</v>
      </c>
      <c r="AM6898" s="22">
        <v>0</v>
      </c>
      <c r="AN6898" s="22">
        <v>-63.45</v>
      </c>
      <c r="AO6898" s="22">
        <v>0</v>
      </c>
      <c r="AP6898" s="18">
        <f>SUM(AI6898:AO6898)</f>
        <v>261.06892</v>
      </c>
    </row>
    <row r="6899" ht="20.35" customHeight="1">
      <c r="A6899" t="s" s="28">
        <v>4966</v>
      </c>
      <c r="B6899" s="15">
        <v>44882</v>
      </c>
      <c r="C6899" s="16"/>
      <c r="D6899" s="16"/>
      <c r="E6899" s="31"/>
      <c r="F6899" s="31"/>
      <c r="G6899" s="16"/>
      <c r="H6899" s="16"/>
      <c r="I6899" s="16"/>
      <c r="J6899" s="16"/>
      <c r="K6899" s="16"/>
      <c r="L6899" s="16"/>
      <c r="M6899" s="16"/>
      <c r="N6899" s="16"/>
      <c r="O6899" s="16"/>
      <c r="P6899" s="16"/>
      <c r="Q6899" s="16"/>
      <c r="R6899" s="16"/>
      <c r="S6899" s="16"/>
      <c r="T6899" s="16"/>
      <c r="U6899" s="16"/>
      <c r="V6899" s="16"/>
      <c r="W6899" s="16"/>
      <c r="X6899" s="16"/>
      <c r="Y6899" s="16"/>
      <c r="Z6899" s="17">
        <v>1</v>
      </c>
      <c r="AA6899" s="16"/>
      <c r="AB6899" s="16"/>
      <c r="AC6899" s="16"/>
      <c r="AD6899" s="16"/>
      <c r="AE6899" s="16"/>
      <c r="AF6899" s="16"/>
      <c r="AG6899" s="16"/>
      <c r="AH6899" s="16"/>
      <c r="AI6899" s="18">
        <v>81.67</v>
      </c>
      <c r="AJ6899" s="22">
        <v>0</v>
      </c>
      <c r="AK6899" s="22">
        <f>AI6899*-0.029+-0.3</f>
        <v>-2.66843</v>
      </c>
      <c r="AL6899" s="22">
        <v>0</v>
      </c>
      <c r="AM6899" s="22">
        <v>0</v>
      </c>
      <c r="AN6899" s="22">
        <v>-9.550000000000001</v>
      </c>
      <c r="AO6899" s="22">
        <v>0</v>
      </c>
      <c r="AP6899" s="18">
        <f>SUM(AI6899:AO6899)</f>
        <v>69.45157</v>
      </c>
    </row>
    <row r="6900" ht="20.35" customHeight="1">
      <c r="A6900" t="s" s="28">
        <v>4969</v>
      </c>
      <c r="B6900" s="15">
        <v>44882</v>
      </c>
      <c r="C6900" s="16"/>
      <c r="D6900" s="16"/>
      <c r="E6900" s="31"/>
      <c r="F6900" s="31"/>
      <c r="G6900" s="16"/>
      <c r="H6900" s="16"/>
      <c r="I6900" s="16"/>
      <c r="J6900" s="16"/>
      <c r="K6900" s="16"/>
      <c r="L6900" s="16"/>
      <c r="M6900" s="16"/>
      <c r="N6900" s="16"/>
      <c r="O6900" s="16"/>
      <c r="P6900" s="16"/>
      <c r="Q6900" s="16"/>
      <c r="R6900" s="16"/>
      <c r="S6900" s="16"/>
      <c r="T6900" s="17">
        <v>1</v>
      </c>
      <c r="U6900" s="16"/>
      <c r="V6900" s="16"/>
      <c r="W6900" s="16"/>
      <c r="X6900" s="16"/>
      <c r="Y6900" s="16"/>
      <c r="Z6900" s="16"/>
      <c r="AA6900" s="16"/>
      <c r="AB6900" s="16"/>
      <c r="AC6900" s="16"/>
      <c r="AD6900" s="16"/>
      <c r="AE6900" s="16"/>
      <c r="AF6900" s="16"/>
      <c r="AG6900" s="16"/>
      <c r="AH6900" s="16"/>
      <c r="AI6900" s="18">
        <v>399.99</v>
      </c>
      <c r="AJ6900" s="22">
        <v>0</v>
      </c>
      <c r="AK6900" s="22">
        <f>AI6900*-0.029+-0.3</f>
        <v>-11.89971</v>
      </c>
      <c r="AL6900" s="22">
        <v>0</v>
      </c>
      <c r="AM6900" s="22">
        <v>0</v>
      </c>
      <c r="AN6900" s="22">
        <v>-11.55</v>
      </c>
      <c r="AO6900" s="22">
        <v>0</v>
      </c>
      <c r="AP6900" s="18">
        <f>SUM(AI6900:AO6900)</f>
        <v>376.54029</v>
      </c>
    </row>
    <row r="6901" ht="20.35" customHeight="1">
      <c r="A6901" t="s" s="28">
        <v>1434</v>
      </c>
      <c r="B6901" s="15">
        <v>44882</v>
      </c>
      <c r="C6901" s="16"/>
      <c r="D6901" s="16"/>
      <c r="E6901" s="31"/>
      <c r="F6901" s="31"/>
      <c r="G6901" s="16"/>
      <c r="H6901" s="16"/>
      <c r="I6901" s="16"/>
      <c r="J6901" s="16"/>
      <c r="K6901" s="16"/>
      <c r="L6901" s="16"/>
      <c r="M6901" s="16"/>
      <c r="N6901" s="16"/>
      <c r="O6901" s="16"/>
      <c r="P6901" s="16"/>
      <c r="Q6901" s="16"/>
      <c r="R6901" s="16"/>
      <c r="S6901" s="16"/>
      <c r="T6901" s="16"/>
      <c r="U6901" s="16"/>
      <c r="V6901" s="16"/>
      <c r="W6901" s="16"/>
      <c r="X6901" s="16"/>
      <c r="Y6901" s="16"/>
      <c r="Z6901" s="16"/>
      <c r="AA6901" s="16"/>
      <c r="AB6901" s="16"/>
      <c r="AC6901" s="16"/>
      <c r="AD6901" s="16"/>
      <c r="AE6901" s="16"/>
      <c r="AF6901" s="16"/>
      <c r="AG6901" s="16"/>
      <c r="AH6901" s="16"/>
      <c r="AI6901" s="18">
        <v>1548.5</v>
      </c>
      <c r="AJ6901" s="22">
        <v>0</v>
      </c>
      <c r="AK6901" s="22">
        <v>0</v>
      </c>
      <c r="AL6901" s="22">
        <v>0</v>
      </c>
      <c r="AM6901" s="22">
        <v>0</v>
      </c>
      <c r="AN6901" s="22">
        <v>-28.3</v>
      </c>
      <c r="AO6901" s="22">
        <v>0</v>
      </c>
      <c r="AP6901" s="18">
        <f>SUM(AI6901:AO6901)</f>
        <v>1520.2</v>
      </c>
    </row>
    <row r="6902" ht="20.35" customHeight="1">
      <c r="A6902" t="s" s="28">
        <v>3235</v>
      </c>
      <c r="B6902" s="15">
        <v>44882</v>
      </c>
      <c r="C6902" s="16"/>
      <c r="D6902" s="17">
        <v>2</v>
      </c>
      <c r="E6902" s="31"/>
      <c r="F6902" s="31"/>
      <c r="G6902" s="16"/>
      <c r="H6902" s="16"/>
      <c r="I6902" s="16"/>
      <c r="J6902" s="16"/>
      <c r="K6902" s="16"/>
      <c r="L6902" s="16"/>
      <c r="M6902" s="16"/>
      <c r="N6902" s="16"/>
      <c r="O6902" s="16"/>
      <c r="P6902" s="16"/>
      <c r="Q6902" s="16"/>
      <c r="R6902" s="16"/>
      <c r="S6902" s="16"/>
      <c r="T6902" s="16"/>
      <c r="U6902" s="16"/>
      <c r="V6902" s="16"/>
      <c r="W6902" s="16"/>
      <c r="X6902" s="16"/>
      <c r="Y6902" s="16"/>
      <c r="Z6902" s="16"/>
      <c r="AA6902" s="16"/>
      <c r="AB6902" s="16"/>
      <c r="AC6902" s="16"/>
      <c r="AD6902" s="16"/>
      <c r="AE6902" s="16"/>
      <c r="AF6902" s="16"/>
      <c r="AG6902" s="16"/>
      <c r="AH6902" s="16"/>
      <c r="AI6902" s="18">
        <v>555</v>
      </c>
      <c r="AJ6902" s="22">
        <v>0</v>
      </c>
      <c r="AK6902" s="22">
        <v>0</v>
      </c>
      <c r="AL6902" s="22">
        <v>0</v>
      </c>
      <c r="AM6902" s="22">
        <v>0</v>
      </c>
      <c r="AN6902" s="22">
        <v>-12.61</v>
      </c>
      <c r="AO6902" s="22">
        <v>0</v>
      </c>
      <c r="AP6902" s="18">
        <f>SUM(AI6902:AO6902)</f>
        <v>542.39</v>
      </c>
    </row>
    <row r="6903" ht="20.35" customHeight="1">
      <c r="A6903" t="s" s="28">
        <v>922</v>
      </c>
      <c r="B6903" s="15">
        <v>44882</v>
      </c>
      <c r="C6903" s="16"/>
      <c r="D6903" s="16"/>
      <c r="E6903" s="31"/>
      <c r="F6903" s="31"/>
      <c r="G6903" s="16"/>
      <c r="H6903" s="16"/>
      <c r="I6903" s="16"/>
      <c r="J6903" s="16"/>
      <c r="K6903" s="16"/>
      <c r="L6903" s="16"/>
      <c r="M6903" s="16"/>
      <c r="N6903" s="16"/>
      <c r="O6903" s="16"/>
      <c r="P6903" s="16"/>
      <c r="Q6903" s="16"/>
      <c r="R6903" s="16"/>
      <c r="S6903" s="16"/>
      <c r="T6903" s="16"/>
      <c r="U6903" s="16"/>
      <c r="V6903" s="16"/>
      <c r="W6903" s="16"/>
      <c r="X6903" s="16"/>
      <c r="Y6903" s="16"/>
      <c r="Z6903" s="16"/>
      <c r="AA6903" s="16"/>
      <c r="AB6903" s="16"/>
      <c r="AC6903" s="16"/>
      <c r="AD6903" s="16"/>
      <c r="AE6903" s="16"/>
      <c r="AF6903" s="16"/>
      <c r="AG6903" s="16"/>
      <c r="AH6903" s="16"/>
      <c r="AI6903" s="18">
        <v>440</v>
      </c>
      <c r="AJ6903" s="22">
        <v>0</v>
      </c>
      <c r="AK6903" s="22">
        <v>0</v>
      </c>
      <c r="AL6903" s="22">
        <v>0</v>
      </c>
      <c r="AM6903" s="22">
        <v>0</v>
      </c>
      <c r="AN6903" s="22">
        <v>0</v>
      </c>
      <c r="AO6903" s="22">
        <v>0</v>
      </c>
      <c r="AP6903" s="18">
        <f>SUM(AI6903:AO6903)</f>
        <v>440</v>
      </c>
    </row>
    <row r="6904" ht="20.35" customHeight="1">
      <c r="A6904" t="s" s="28">
        <v>4190</v>
      </c>
      <c r="B6904" s="15">
        <v>44886</v>
      </c>
      <c r="C6904" s="17">
        <v>1</v>
      </c>
      <c r="D6904" s="16"/>
      <c r="E6904" s="31"/>
      <c r="F6904" s="31"/>
      <c r="G6904" s="16"/>
      <c r="H6904" s="16"/>
      <c r="I6904" s="16"/>
      <c r="J6904" s="16"/>
      <c r="K6904" s="16"/>
      <c r="L6904" s="16"/>
      <c r="M6904" s="16"/>
      <c r="N6904" s="16"/>
      <c r="O6904" s="16"/>
      <c r="P6904" s="16"/>
      <c r="Q6904" s="16"/>
      <c r="R6904" s="16"/>
      <c r="S6904" s="16"/>
      <c r="T6904" s="16"/>
      <c r="U6904" s="16"/>
      <c r="V6904" s="16"/>
      <c r="W6904" s="16"/>
      <c r="X6904" s="17">
        <v>2</v>
      </c>
      <c r="Y6904" s="16"/>
      <c r="Z6904" s="16"/>
      <c r="AA6904" s="16"/>
      <c r="AB6904" s="16"/>
      <c r="AC6904" s="16"/>
      <c r="AD6904" s="16"/>
      <c r="AE6904" s="16"/>
      <c r="AF6904" s="16"/>
      <c r="AG6904" s="16"/>
      <c r="AH6904" s="16"/>
      <c r="AI6904" s="18">
        <v>724.92</v>
      </c>
      <c r="AJ6904" s="22">
        <f>AI6904*-0.029+-0.3</f>
        <v>-21.32268</v>
      </c>
      <c r="AK6904" s="22">
        <v>0</v>
      </c>
      <c r="AL6904" s="22">
        <v>0</v>
      </c>
      <c r="AM6904" s="22">
        <v>0</v>
      </c>
      <c r="AN6904" s="22">
        <v>-10.48</v>
      </c>
      <c r="AO6904" s="22">
        <v>0</v>
      </c>
      <c r="AP6904" s="18">
        <f>SUM(AI6904:AO6904)</f>
        <v>693.1173199999999</v>
      </c>
    </row>
    <row r="6905" ht="20.35" customHeight="1">
      <c r="A6905" t="s" s="28">
        <v>4954</v>
      </c>
      <c r="B6905" s="15">
        <v>44886</v>
      </c>
      <c r="C6905" s="16"/>
      <c r="D6905" s="16"/>
      <c r="E6905" s="31"/>
      <c r="F6905" s="31"/>
      <c r="G6905" s="16"/>
      <c r="H6905" s="16"/>
      <c r="I6905" s="16"/>
      <c r="J6905" s="16"/>
      <c r="K6905" s="16"/>
      <c r="L6905" s="16"/>
      <c r="M6905" s="16"/>
      <c r="N6905" s="16"/>
      <c r="O6905" s="16"/>
      <c r="P6905" s="16"/>
      <c r="Q6905" s="16"/>
      <c r="R6905" s="16"/>
      <c r="S6905" s="16"/>
      <c r="T6905" s="16"/>
      <c r="U6905" s="16"/>
      <c r="V6905" s="16"/>
      <c r="W6905" s="16"/>
      <c r="X6905" s="16"/>
      <c r="Y6905" s="16"/>
      <c r="Z6905" s="16"/>
      <c r="AA6905" s="16"/>
      <c r="AB6905" s="16"/>
      <c r="AC6905" s="16"/>
      <c r="AD6905" s="16"/>
      <c r="AE6905" s="16"/>
      <c r="AF6905" s="16"/>
      <c r="AG6905" s="16"/>
      <c r="AH6905" s="16"/>
      <c r="AI6905" s="18">
        <v>58.93</v>
      </c>
      <c r="AJ6905" s="22">
        <f>AI6905*-0.029+-0.3</f>
        <v>-2.00897</v>
      </c>
      <c r="AK6905" s="22">
        <v>0</v>
      </c>
      <c r="AL6905" s="22">
        <v>0</v>
      </c>
      <c r="AM6905" s="22">
        <v>0</v>
      </c>
      <c r="AN6905" s="22">
        <v>-9.550000000000001</v>
      </c>
      <c r="AO6905" s="22">
        <v>0</v>
      </c>
      <c r="AP6905" s="18">
        <f>SUM(AI6905:AO6905)</f>
        <v>47.37103</v>
      </c>
    </row>
    <row r="6906" ht="20.35" customHeight="1">
      <c r="A6906" t="s" s="28">
        <v>4223</v>
      </c>
      <c r="B6906" s="15">
        <v>44886</v>
      </c>
      <c r="C6906" s="17">
        <v>1</v>
      </c>
      <c r="D6906" s="16"/>
      <c r="E6906" s="31"/>
      <c r="F6906" s="31"/>
      <c r="G6906" s="16"/>
      <c r="H6906" s="16"/>
      <c r="I6906" s="16"/>
      <c r="J6906" s="16"/>
      <c r="K6906" s="16"/>
      <c r="L6906" s="16"/>
      <c r="M6906" s="16"/>
      <c r="N6906" s="16"/>
      <c r="O6906" s="16"/>
      <c r="P6906" s="16"/>
      <c r="Q6906" s="16"/>
      <c r="R6906" s="16"/>
      <c r="S6906" s="16"/>
      <c r="T6906" s="16"/>
      <c r="U6906" s="16"/>
      <c r="V6906" s="16"/>
      <c r="W6906" s="16"/>
      <c r="X6906" s="16"/>
      <c r="Y6906" s="16"/>
      <c r="Z6906" s="16"/>
      <c r="AA6906" s="16"/>
      <c r="AB6906" s="16"/>
      <c r="AC6906" s="16"/>
      <c r="AD6906" s="16"/>
      <c r="AE6906" s="16"/>
      <c r="AF6906" s="16"/>
      <c r="AG6906" s="16"/>
      <c r="AH6906" s="16"/>
      <c r="AI6906" s="18">
        <v>314.99</v>
      </c>
      <c r="AJ6906" s="22">
        <v>0</v>
      </c>
      <c r="AK6906" s="22">
        <v>0</v>
      </c>
      <c r="AL6906" s="22">
        <v>0</v>
      </c>
      <c r="AM6906" s="22">
        <v>0</v>
      </c>
      <c r="AN6906" s="22">
        <v>-14.41</v>
      </c>
      <c r="AO6906" s="22">
        <v>0</v>
      </c>
      <c r="AP6906" s="18">
        <f>SUM(AI6906:AO6906)</f>
        <v>300.58</v>
      </c>
    </row>
    <row r="6907" ht="20.35" customHeight="1">
      <c r="A6907" t="s" s="28">
        <v>3882</v>
      </c>
      <c r="B6907" s="15">
        <v>44886</v>
      </c>
      <c r="C6907" s="16"/>
      <c r="D6907" s="16"/>
      <c r="E6907" s="31"/>
      <c r="F6907" s="31"/>
      <c r="G6907" s="16"/>
      <c r="H6907" s="16"/>
      <c r="I6907" s="16"/>
      <c r="J6907" s="16"/>
      <c r="K6907" s="16"/>
      <c r="L6907" s="16"/>
      <c r="M6907" s="16"/>
      <c r="N6907" s="16"/>
      <c r="O6907" s="16"/>
      <c r="P6907" s="16"/>
      <c r="Q6907" s="16"/>
      <c r="R6907" s="16"/>
      <c r="S6907" s="16"/>
      <c r="T6907" s="16"/>
      <c r="U6907" s="16"/>
      <c r="V6907" s="16"/>
      <c r="W6907" s="16"/>
      <c r="X6907" s="16"/>
      <c r="Y6907" s="16"/>
      <c r="Z6907" s="16"/>
      <c r="AA6907" s="16"/>
      <c r="AB6907" s="16"/>
      <c r="AC6907" s="16"/>
      <c r="AD6907" s="16"/>
      <c r="AE6907" s="16"/>
      <c r="AF6907" s="16"/>
      <c r="AG6907" s="16"/>
      <c r="AH6907" s="16"/>
      <c r="AI6907" s="18">
        <v>119.94</v>
      </c>
      <c r="AJ6907" s="22">
        <f>AI6907*-0.029+-0.3</f>
        <v>-3.77826</v>
      </c>
      <c r="AK6907" s="22">
        <v>0</v>
      </c>
      <c r="AL6907" s="22">
        <v>0</v>
      </c>
      <c r="AM6907" s="22">
        <v>0</v>
      </c>
      <c r="AN6907" s="22">
        <v>-9.550000000000001</v>
      </c>
      <c r="AO6907" s="22">
        <v>0</v>
      </c>
      <c r="AP6907" s="18">
        <f>SUM(AI6907:AO6907)</f>
        <v>106.61174</v>
      </c>
    </row>
    <row r="6908" ht="20.35" customHeight="1">
      <c r="A6908" t="s" s="28">
        <v>4970</v>
      </c>
      <c r="B6908" s="15">
        <v>44886</v>
      </c>
      <c r="C6908" s="17">
        <v>1</v>
      </c>
      <c r="D6908" s="16"/>
      <c r="E6908" s="59">
        <v>1</v>
      </c>
      <c r="F6908" s="31"/>
      <c r="G6908" s="16"/>
      <c r="H6908" s="16"/>
      <c r="I6908" s="16"/>
      <c r="J6908" s="16"/>
      <c r="K6908" s="16"/>
      <c r="L6908" s="16"/>
      <c r="M6908" s="16"/>
      <c r="N6908" s="16"/>
      <c r="O6908" s="16"/>
      <c r="P6908" s="16"/>
      <c r="Q6908" s="16"/>
      <c r="R6908" s="16"/>
      <c r="S6908" s="16"/>
      <c r="T6908" s="16"/>
      <c r="U6908" s="16"/>
      <c r="V6908" s="16"/>
      <c r="W6908" s="16"/>
      <c r="X6908" s="16"/>
      <c r="Y6908" s="16"/>
      <c r="Z6908" s="16"/>
      <c r="AA6908" s="16"/>
      <c r="AB6908" s="16"/>
      <c r="AC6908" s="16"/>
      <c r="AD6908" s="16"/>
      <c r="AE6908" s="16"/>
      <c r="AF6908" s="16"/>
      <c r="AG6908" s="16"/>
      <c r="AH6908" s="16"/>
      <c r="AI6908" s="18">
        <v>694.8099999999999</v>
      </c>
      <c r="AJ6908" s="22">
        <f>AI6908*-0.029+-0.3</f>
        <v>-20.44949</v>
      </c>
      <c r="AK6908" s="22">
        <v>0</v>
      </c>
      <c r="AL6908" s="22">
        <v>0</v>
      </c>
      <c r="AM6908" s="22">
        <v>0</v>
      </c>
      <c r="AN6908" s="22">
        <v>-77.06999999999999</v>
      </c>
      <c r="AO6908" s="22">
        <v>0</v>
      </c>
      <c r="AP6908" s="18">
        <f>SUM(AI6908:AO6908)</f>
        <v>597.29051</v>
      </c>
    </row>
    <row r="6909" ht="20.35" customHeight="1">
      <c r="A6909" t="s" s="28">
        <v>4971</v>
      </c>
      <c r="B6909" s="15">
        <v>44886</v>
      </c>
      <c r="C6909" s="16"/>
      <c r="D6909" s="16"/>
      <c r="E6909" s="31"/>
      <c r="F6909" s="31"/>
      <c r="G6909" s="16"/>
      <c r="H6909" s="16"/>
      <c r="I6909" s="16"/>
      <c r="J6909" s="16"/>
      <c r="K6909" s="16"/>
      <c r="L6909" s="16"/>
      <c r="M6909" s="16"/>
      <c r="N6909" s="16"/>
      <c r="O6909" s="16"/>
      <c r="P6909" s="16"/>
      <c r="Q6909" s="16"/>
      <c r="R6909" s="16"/>
      <c r="S6909" s="16"/>
      <c r="T6909" s="16"/>
      <c r="U6909" s="16"/>
      <c r="V6909" s="16"/>
      <c r="W6909" s="16"/>
      <c r="X6909" s="16"/>
      <c r="Y6909" s="16"/>
      <c r="Z6909" s="17">
        <v>2</v>
      </c>
      <c r="AA6909" s="16"/>
      <c r="AB6909" s="16"/>
      <c r="AC6909" s="16"/>
      <c r="AD6909" s="16"/>
      <c r="AE6909" s="16"/>
      <c r="AF6909" s="16"/>
      <c r="AG6909" s="16"/>
      <c r="AH6909" s="16"/>
      <c r="AI6909" s="18">
        <v>119.59</v>
      </c>
      <c r="AJ6909" s="22">
        <f>AI6909*-0.029+-0.3</f>
        <v>-3.76811</v>
      </c>
      <c r="AK6909" s="22">
        <v>0</v>
      </c>
      <c r="AL6909" s="22">
        <v>0</v>
      </c>
      <c r="AM6909" s="22">
        <v>0</v>
      </c>
      <c r="AN6909" s="22">
        <v>-11.75</v>
      </c>
      <c r="AO6909" s="22">
        <v>-9.619999999999999</v>
      </c>
      <c r="AP6909" s="18">
        <f>SUM(AI6909:AO6909)</f>
        <v>94.45189000000001</v>
      </c>
    </row>
    <row r="6910" ht="20.35" customHeight="1">
      <c r="A6910" t="s" s="28">
        <v>4972</v>
      </c>
      <c r="B6910" s="15">
        <v>44886</v>
      </c>
      <c r="C6910" s="16"/>
      <c r="D6910" s="16"/>
      <c r="E6910" s="31"/>
      <c r="F6910" s="31"/>
      <c r="G6910" s="16"/>
      <c r="H6910" s="16"/>
      <c r="I6910" s="16"/>
      <c r="J6910" s="16"/>
      <c r="K6910" s="16"/>
      <c r="L6910" s="16"/>
      <c r="M6910" s="16"/>
      <c r="N6910" s="16"/>
      <c r="O6910" s="16"/>
      <c r="P6910" s="16"/>
      <c r="Q6910" s="16"/>
      <c r="R6910" s="16"/>
      <c r="S6910" s="16"/>
      <c r="T6910" s="17">
        <v>1</v>
      </c>
      <c r="U6910" s="16"/>
      <c r="V6910" s="16"/>
      <c r="W6910" s="16"/>
      <c r="X6910" s="16"/>
      <c r="Y6910" s="16"/>
      <c r="Z6910" s="16"/>
      <c r="AA6910" s="16"/>
      <c r="AB6910" s="16"/>
      <c r="AC6910" s="16"/>
      <c r="AD6910" s="16"/>
      <c r="AE6910" s="16"/>
      <c r="AF6910" s="16"/>
      <c r="AG6910" s="16"/>
      <c r="AH6910" s="16"/>
      <c r="AI6910" s="18">
        <v>399.99</v>
      </c>
      <c r="AJ6910" s="22">
        <f>AI6910*-0.029+-0.3</f>
        <v>-11.89971</v>
      </c>
      <c r="AK6910" s="22">
        <v>0</v>
      </c>
      <c r="AL6910" s="22">
        <v>0</v>
      </c>
      <c r="AM6910" s="22">
        <v>0</v>
      </c>
      <c r="AN6910" s="22">
        <v>-11.75</v>
      </c>
      <c r="AO6910" s="22">
        <v>0</v>
      </c>
      <c r="AP6910" s="18">
        <f>SUM(AI6910:AO6910)</f>
        <v>376.34029</v>
      </c>
    </row>
    <row r="6911" ht="20.35" customHeight="1">
      <c r="A6911" t="s" s="28">
        <v>3235</v>
      </c>
      <c r="B6911" s="15">
        <v>44886</v>
      </c>
      <c r="C6911" s="16"/>
      <c r="D6911" s="31"/>
      <c r="E6911" s="31"/>
      <c r="F6911" s="31"/>
      <c r="G6911" s="16"/>
      <c r="H6911" s="16"/>
      <c r="I6911" s="16"/>
      <c r="J6911" s="16"/>
      <c r="K6911" s="16"/>
      <c r="L6911" s="16"/>
      <c r="M6911" s="16"/>
      <c r="N6911" s="16"/>
      <c r="O6911" s="16"/>
      <c r="P6911" s="16"/>
      <c r="Q6911" s="16"/>
      <c r="R6911" s="16"/>
      <c r="S6911" s="16"/>
      <c r="T6911" s="16"/>
      <c r="U6911" s="16"/>
      <c r="V6911" s="16"/>
      <c r="W6911" s="16"/>
      <c r="X6911" s="17">
        <v>1</v>
      </c>
      <c r="Y6911" s="16"/>
      <c r="Z6911" s="16"/>
      <c r="AA6911" s="16"/>
      <c r="AB6911" s="16"/>
      <c r="AC6911" s="16"/>
      <c r="AD6911" s="16"/>
      <c r="AE6911" s="16"/>
      <c r="AF6911" s="16"/>
      <c r="AG6911" s="16"/>
      <c r="AH6911" s="16"/>
      <c r="AI6911" s="18">
        <v>335</v>
      </c>
      <c r="AJ6911" s="22">
        <v>0</v>
      </c>
      <c r="AK6911" s="22">
        <v>0</v>
      </c>
      <c r="AL6911" s="22">
        <v>0</v>
      </c>
      <c r="AM6911" s="22">
        <v>0</v>
      </c>
      <c r="AN6911" s="22">
        <v>-12.04</v>
      </c>
      <c r="AO6911" s="22">
        <v>0</v>
      </c>
      <c r="AP6911" s="18">
        <f>SUM(AI6911:AO6911)</f>
        <v>322.96</v>
      </c>
    </row>
    <row r="6912" ht="20.35" customHeight="1">
      <c r="A6912" t="s" s="28">
        <v>4973</v>
      </c>
      <c r="B6912" s="15">
        <v>44886</v>
      </c>
      <c r="C6912" s="16"/>
      <c r="D6912" s="16"/>
      <c r="E6912" s="31"/>
      <c r="F6912" s="31"/>
      <c r="G6912" s="16"/>
      <c r="H6912" s="16"/>
      <c r="I6912" s="16"/>
      <c r="J6912" s="16"/>
      <c r="K6912" s="16"/>
      <c r="L6912" s="16"/>
      <c r="M6912" s="16"/>
      <c r="N6912" s="16"/>
      <c r="O6912" s="16"/>
      <c r="P6912" s="16"/>
      <c r="Q6912" s="16"/>
      <c r="R6912" s="16"/>
      <c r="S6912" s="16"/>
      <c r="T6912" s="17">
        <v>1</v>
      </c>
      <c r="U6912" s="16"/>
      <c r="V6912" s="16"/>
      <c r="W6912" s="16"/>
      <c r="X6912" s="31"/>
      <c r="Y6912" s="16"/>
      <c r="Z6912" s="16"/>
      <c r="AA6912" s="16"/>
      <c r="AB6912" s="16"/>
      <c r="AC6912" s="16"/>
      <c r="AD6912" s="16"/>
      <c r="AE6912" s="16"/>
      <c r="AF6912" s="16"/>
      <c r="AG6912" s="16"/>
      <c r="AH6912" s="16"/>
      <c r="AI6912" s="18">
        <v>439.99</v>
      </c>
      <c r="AJ6912" s="22">
        <f>AI6912*-0.029+-0.3</f>
        <v>-13.05971</v>
      </c>
      <c r="AK6912" s="22">
        <v>0</v>
      </c>
      <c r="AL6912" s="22">
        <v>0</v>
      </c>
      <c r="AM6912" s="22">
        <v>0</v>
      </c>
      <c r="AN6912" s="22">
        <v>-11.75</v>
      </c>
      <c r="AO6912" s="22">
        <v>0</v>
      </c>
      <c r="AP6912" s="18">
        <f>SUM(AI6912:AO6912)</f>
        <v>415.18029</v>
      </c>
    </row>
    <row r="6913" ht="20.35" customHeight="1">
      <c r="A6913" t="s" s="28">
        <v>4974</v>
      </c>
      <c r="B6913" s="15">
        <v>44886</v>
      </c>
      <c r="C6913" s="17">
        <v>1</v>
      </c>
      <c r="D6913" s="16"/>
      <c r="E6913" s="31"/>
      <c r="F6913" s="31"/>
      <c r="G6913" s="16"/>
      <c r="H6913" s="16"/>
      <c r="I6913" s="16"/>
      <c r="J6913" s="16"/>
      <c r="K6913" s="16"/>
      <c r="L6913" s="16"/>
      <c r="M6913" s="16"/>
      <c r="N6913" s="16"/>
      <c r="O6913" s="16"/>
      <c r="P6913" s="16"/>
      <c r="Q6913" s="16"/>
      <c r="R6913" s="16"/>
      <c r="S6913" s="16"/>
      <c r="T6913" s="16"/>
      <c r="U6913" s="16"/>
      <c r="V6913" s="16"/>
      <c r="W6913" s="16"/>
      <c r="X6913" s="16"/>
      <c r="Y6913" s="16"/>
      <c r="Z6913" s="16"/>
      <c r="AA6913" s="16"/>
      <c r="AB6913" s="16"/>
      <c r="AC6913" s="16"/>
      <c r="AD6913" s="16"/>
      <c r="AE6913" s="16"/>
      <c r="AF6913" s="16"/>
      <c r="AG6913" s="16"/>
      <c r="AH6913" s="16"/>
      <c r="AI6913" s="18">
        <v>413.17</v>
      </c>
      <c r="AJ6913" s="22">
        <f>AI6913*-0.029+-0.3</f>
        <v>-12.28193</v>
      </c>
      <c r="AK6913" s="22">
        <v>0</v>
      </c>
      <c r="AL6913" s="22">
        <v>0</v>
      </c>
      <c r="AM6913" s="22">
        <v>0</v>
      </c>
      <c r="AN6913" s="22">
        <v>-52.65</v>
      </c>
      <c r="AO6913" s="22">
        <v>0</v>
      </c>
      <c r="AP6913" s="18">
        <f>SUM(AI6913:AO6913)</f>
        <v>348.23807</v>
      </c>
    </row>
    <row r="6914" ht="20.35" customHeight="1">
      <c r="A6914" t="s" s="28">
        <v>4975</v>
      </c>
      <c r="B6914" s="15">
        <v>44886</v>
      </c>
      <c r="C6914" s="16"/>
      <c r="D6914" s="16"/>
      <c r="E6914" s="31"/>
      <c r="F6914" s="31"/>
      <c r="G6914" s="16"/>
      <c r="H6914" s="16"/>
      <c r="I6914" s="16"/>
      <c r="J6914" s="16"/>
      <c r="K6914" s="16"/>
      <c r="L6914" s="16"/>
      <c r="M6914" s="16"/>
      <c r="N6914" s="16"/>
      <c r="O6914" s="16"/>
      <c r="P6914" s="16"/>
      <c r="Q6914" s="16"/>
      <c r="R6914" s="16"/>
      <c r="S6914" s="16"/>
      <c r="T6914" s="17">
        <v>1</v>
      </c>
      <c r="U6914" s="16"/>
      <c r="V6914" s="16"/>
      <c r="W6914" s="16"/>
      <c r="X6914" s="16"/>
      <c r="Y6914" s="16"/>
      <c r="Z6914" s="16"/>
      <c r="AA6914" s="16"/>
      <c r="AB6914" s="16"/>
      <c r="AC6914" s="16"/>
      <c r="AD6914" s="16"/>
      <c r="AE6914" s="16"/>
      <c r="AF6914" s="16"/>
      <c r="AG6914" s="16"/>
      <c r="AH6914" s="16"/>
      <c r="AI6914" s="18">
        <v>399.99</v>
      </c>
      <c r="AJ6914" s="22">
        <v>0</v>
      </c>
      <c r="AK6914" s="22">
        <f>AI6914*-0.029+-0.3</f>
        <v>-11.89971</v>
      </c>
      <c r="AL6914" s="22">
        <v>0</v>
      </c>
      <c r="AM6914" s="22">
        <v>0</v>
      </c>
      <c r="AN6914" s="22">
        <v>-11.75</v>
      </c>
      <c r="AO6914" s="22">
        <v>0</v>
      </c>
      <c r="AP6914" s="18">
        <f>SUM(AI6914:AO6914)</f>
        <v>376.34029</v>
      </c>
    </row>
    <row r="6915" ht="20.35" customHeight="1">
      <c r="A6915" t="s" s="28">
        <v>706</v>
      </c>
      <c r="B6915" s="15">
        <v>44887</v>
      </c>
      <c r="C6915" s="16"/>
      <c r="D6915" s="16"/>
      <c r="E6915" s="31"/>
      <c r="F6915" s="31"/>
      <c r="G6915" s="16"/>
      <c r="H6915" s="16"/>
      <c r="I6915" s="16"/>
      <c r="J6915" s="16"/>
      <c r="K6915" s="16"/>
      <c r="L6915" s="16"/>
      <c r="M6915" s="16"/>
      <c r="N6915" s="16"/>
      <c r="O6915" s="16"/>
      <c r="P6915" s="16"/>
      <c r="Q6915" s="16"/>
      <c r="R6915" s="16"/>
      <c r="S6915" s="16"/>
      <c r="T6915" s="16"/>
      <c r="U6915" s="16"/>
      <c r="V6915" s="16"/>
      <c r="W6915" s="16"/>
      <c r="X6915" s="16"/>
      <c r="Y6915" s="16"/>
      <c r="Z6915" s="16"/>
      <c r="AA6915" s="16"/>
      <c r="AB6915" s="16"/>
      <c r="AC6915" s="16"/>
      <c r="AD6915" s="16"/>
      <c r="AE6915" s="16"/>
      <c r="AF6915" s="16"/>
      <c r="AG6915" s="16"/>
      <c r="AH6915" s="16"/>
      <c r="AI6915" s="18">
        <v>59.98</v>
      </c>
      <c r="AJ6915" s="22">
        <f>AI6915*-0.029+-0.3</f>
        <v>-2.03942</v>
      </c>
      <c r="AK6915" s="22">
        <v>0</v>
      </c>
      <c r="AL6915" s="22">
        <v>0</v>
      </c>
      <c r="AM6915" s="22">
        <v>0</v>
      </c>
      <c r="AN6915" s="22">
        <v>-11.75</v>
      </c>
      <c r="AO6915" s="22">
        <v>0</v>
      </c>
      <c r="AP6915" s="18">
        <f>SUM(AI6915:AO6915)</f>
        <v>46.19058</v>
      </c>
    </row>
    <row r="6916" ht="20.35" customHeight="1">
      <c r="A6916" t="s" s="28">
        <v>1666</v>
      </c>
      <c r="B6916" s="15">
        <v>44887</v>
      </c>
      <c r="C6916" s="16"/>
      <c r="D6916" s="16"/>
      <c r="E6916" s="31"/>
      <c r="F6916" s="31"/>
      <c r="G6916" s="16"/>
      <c r="H6916" s="16"/>
      <c r="I6916" s="16"/>
      <c r="J6916" s="16"/>
      <c r="K6916" s="16"/>
      <c r="L6916" s="16"/>
      <c r="M6916" s="16"/>
      <c r="N6916" s="16"/>
      <c r="O6916" s="16"/>
      <c r="P6916" s="16"/>
      <c r="Q6916" s="16"/>
      <c r="R6916" s="16"/>
      <c r="S6916" s="16"/>
      <c r="T6916" s="16"/>
      <c r="U6916" s="16"/>
      <c r="V6916" s="16"/>
      <c r="W6916" s="16"/>
      <c r="X6916" s="16"/>
      <c r="Y6916" s="16"/>
      <c r="Z6916" s="16"/>
      <c r="AA6916" s="16"/>
      <c r="AB6916" s="16"/>
      <c r="AC6916" s="16"/>
      <c r="AD6916" s="16"/>
      <c r="AE6916" s="16"/>
      <c r="AF6916" s="16"/>
      <c r="AG6916" s="16"/>
      <c r="AH6916" s="16"/>
      <c r="AI6916" s="18">
        <v>19.98</v>
      </c>
      <c r="AJ6916" s="22">
        <f>AI6916*-0.029+-0.3</f>
        <v>-0.87942</v>
      </c>
      <c r="AK6916" s="22">
        <v>0</v>
      </c>
      <c r="AL6916" s="22">
        <v>0</v>
      </c>
      <c r="AM6916" s="22">
        <v>0</v>
      </c>
      <c r="AN6916" s="22">
        <v>-3.67</v>
      </c>
      <c r="AO6916" s="22">
        <v>0</v>
      </c>
      <c r="AP6916" s="18">
        <f>SUM(AI6916:AO6916)</f>
        <v>15.43058</v>
      </c>
    </row>
    <row r="6917" ht="20.35" customHeight="1">
      <c r="A6917" t="s" s="28">
        <v>4976</v>
      </c>
      <c r="B6917" s="15">
        <v>44887</v>
      </c>
      <c r="C6917" s="16"/>
      <c r="D6917" s="16"/>
      <c r="E6917" s="31"/>
      <c r="F6917" s="31"/>
      <c r="G6917" s="16"/>
      <c r="H6917" s="16"/>
      <c r="I6917" s="16"/>
      <c r="J6917" s="16"/>
      <c r="K6917" s="16"/>
      <c r="L6917" s="16"/>
      <c r="M6917" s="16"/>
      <c r="N6917" s="16"/>
      <c r="O6917" s="16"/>
      <c r="P6917" s="16"/>
      <c r="Q6917" s="16"/>
      <c r="R6917" s="16"/>
      <c r="S6917" s="16"/>
      <c r="T6917" s="16"/>
      <c r="U6917" s="16"/>
      <c r="V6917" s="16"/>
      <c r="W6917" s="16"/>
      <c r="X6917" s="17">
        <v>2</v>
      </c>
      <c r="Y6917" s="16"/>
      <c r="Z6917" s="16"/>
      <c r="AA6917" s="16"/>
      <c r="AB6917" s="16"/>
      <c r="AC6917" s="16"/>
      <c r="AD6917" s="16"/>
      <c r="AE6917" s="16"/>
      <c r="AF6917" s="16"/>
      <c r="AG6917" s="16"/>
      <c r="AH6917" s="16"/>
      <c r="AI6917" s="18">
        <v>299.98</v>
      </c>
      <c r="AJ6917" s="22">
        <v>0</v>
      </c>
      <c r="AK6917" s="22">
        <f>AI6917*-0.029+-0.3</f>
        <v>-8.999420000000001</v>
      </c>
      <c r="AL6917" s="22">
        <v>0</v>
      </c>
      <c r="AM6917" s="22">
        <v>0</v>
      </c>
      <c r="AN6917" s="22">
        <v>-11.75</v>
      </c>
      <c r="AO6917" s="22">
        <v>0</v>
      </c>
      <c r="AP6917" s="18">
        <f>SUM(AI6917:AO6917)</f>
        <v>279.23058</v>
      </c>
    </row>
    <row r="6918" ht="20.35" customHeight="1">
      <c r="A6918" t="s" s="28">
        <v>3511</v>
      </c>
      <c r="B6918" s="15">
        <v>44887</v>
      </c>
      <c r="C6918" s="16"/>
      <c r="D6918" s="16"/>
      <c r="E6918" s="31"/>
      <c r="F6918" s="31"/>
      <c r="G6918" s="16"/>
      <c r="H6918" s="16"/>
      <c r="I6918" s="16"/>
      <c r="J6918" s="16"/>
      <c r="K6918" s="16"/>
      <c r="L6918" s="16"/>
      <c r="M6918" s="16"/>
      <c r="N6918" s="16"/>
      <c r="O6918" s="16"/>
      <c r="P6918" s="16"/>
      <c r="Q6918" s="16"/>
      <c r="R6918" s="16"/>
      <c r="S6918" s="16"/>
      <c r="T6918" s="16"/>
      <c r="U6918" s="16"/>
      <c r="V6918" s="16"/>
      <c r="W6918" s="16"/>
      <c r="X6918" s="17">
        <v>40</v>
      </c>
      <c r="Y6918" s="17">
        <v>8</v>
      </c>
      <c r="Z6918" s="16"/>
      <c r="AA6918" s="16"/>
      <c r="AB6918" s="16"/>
      <c r="AC6918" s="16"/>
      <c r="AD6918" s="16"/>
      <c r="AE6918" s="16"/>
      <c r="AF6918" s="16"/>
      <c r="AG6918" s="16"/>
      <c r="AH6918" s="16"/>
      <c r="AI6918" s="18">
        <v>3638.27</v>
      </c>
      <c r="AJ6918" s="22">
        <v>0</v>
      </c>
      <c r="AK6918" s="22">
        <v>0</v>
      </c>
      <c r="AL6918" s="22">
        <v>0</v>
      </c>
      <c r="AM6918" s="22">
        <v>0</v>
      </c>
      <c r="AN6918" s="22">
        <v>-53.85</v>
      </c>
      <c r="AO6918" s="22">
        <v>0</v>
      </c>
      <c r="AP6918" s="18">
        <f>SUM(AI6918:AO6918)</f>
        <v>3584.42</v>
      </c>
    </row>
    <row r="6919" ht="20.35" customHeight="1">
      <c r="A6919" t="s" s="28">
        <v>2143</v>
      </c>
      <c r="B6919" s="15">
        <v>44887</v>
      </c>
      <c r="C6919" s="16"/>
      <c r="D6919" s="16"/>
      <c r="E6919" s="31"/>
      <c r="F6919" s="31"/>
      <c r="G6919" s="16"/>
      <c r="H6919" s="16"/>
      <c r="I6919" s="16"/>
      <c r="J6919" s="16"/>
      <c r="K6919" s="16"/>
      <c r="L6919" s="16"/>
      <c r="M6919" s="16"/>
      <c r="N6919" s="16"/>
      <c r="O6919" s="16"/>
      <c r="P6919" s="16"/>
      <c r="Q6919" s="16"/>
      <c r="R6919" s="16"/>
      <c r="S6919" s="16"/>
      <c r="T6919" s="16"/>
      <c r="U6919" s="16"/>
      <c r="V6919" s="16"/>
      <c r="W6919" s="16"/>
      <c r="X6919" s="16"/>
      <c r="Y6919" s="16"/>
      <c r="Z6919" s="16"/>
      <c r="AA6919" s="16"/>
      <c r="AB6919" s="16"/>
      <c r="AC6919" s="16"/>
      <c r="AD6919" s="16"/>
      <c r="AE6919" s="16"/>
      <c r="AF6919" s="16"/>
      <c r="AG6919" s="16"/>
      <c r="AH6919" s="16"/>
      <c r="AI6919" s="18">
        <v>29.97</v>
      </c>
      <c r="AJ6919" s="22">
        <f>AI6919*-0.029+-0.3</f>
        <v>-1.16913</v>
      </c>
      <c r="AK6919" s="22">
        <v>0</v>
      </c>
      <c r="AL6919" s="22">
        <v>0</v>
      </c>
      <c r="AM6919" s="22">
        <v>0</v>
      </c>
      <c r="AN6919" s="22">
        <v>-9.550000000000001</v>
      </c>
      <c r="AO6919" s="22">
        <v>0</v>
      </c>
      <c r="AP6919" s="18">
        <f>SUM(AI6919:AO6919)</f>
        <v>19.25087</v>
      </c>
    </row>
    <row r="6920" ht="20.35" customHeight="1">
      <c r="A6920" t="s" s="28">
        <v>4531</v>
      </c>
      <c r="B6920" s="15">
        <v>44888</v>
      </c>
      <c r="C6920" s="16"/>
      <c r="D6920" s="16"/>
      <c r="E6920" s="31"/>
      <c r="F6920" s="31"/>
      <c r="G6920" s="16"/>
      <c r="H6920" s="16"/>
      <c r="I6920" s="16"/>
      <c r="J6920" s="16"/>
      <c r="K6920" s="16"/>
      <c r="L6920" s="16"/>
      <c r="M6920" s="16"/>
      <c r="N6920" s="16"/>
      <c r="O6920" s="16"/>
      <c r="P6920" s="16"/>
      <c r="Q6920" s="16"/>
      <c r="R6920" s="16"/>
      <c r="S6920" s="16"/>
      <c r="T6920" s="16"/>
      <c r="U6920" s="16"/>
      <c r="V6920" s="16"/>
      <c r="W6920" s="16"/>
      <c r="X6920" s="17">
        <v>1</v>
      </c>
      <c r="Y6920" s="16"/>
      <c r="Z6920" s="16"/>
      <c r="AA6920" s="16"/>
      <c r="AB6920" s="16"/>
      <c r="AC6920" s="16"/>
      <c r="AD6920" s="16"/>
      <c r="AE6920" s="16"/>
      <c r="AF6920" s="16"/>
      <c r="AG6920" s="16"/>
      <c r="AH6920" s="16"/>
      <c r="AI6920" s="18">
        <v>124.99</v>
      </c>
      <c r="AJ6920" s="22">
        <f>AI6920*-0.029+-0.3</f>
        <v>-3.92471</v>
      </c>
      <c r="AK6920" s="22">
        <v>0</v>
      </c>
      <c r="AL6920" s="22">
        <v>0</v>
      </c>
      <c r="AM6920" s="22">
        <v>0</v>
      </c>
      <c r="AN6920" s="22">
        <v>-11.75</v>
      </c>
      <c r="AO6920" s="22">
        <v>0</v>
      </c>
      <c r="AP6920" s="18">
        <f>SUM(AI6920:AO6920)</f>
        <v>109.31529</v>
      </c>
    </row>
    <row r="6921" ht="20.35" customHeight="1">
      <c r="A6921" t="s" s="28">
        <v>4977</v>
      </c>
      <c r="B6921" s="15">
        <v>44888</v>
      </c>
      <c r="C6921" s="16"/>
      <c r="D6921" s="16"/>
      <c r="E6921" s="31"/>
      <c r="F6921" s="31"/>
      <c r="G6921" s="16"/>
      <c r="H6921" s="16"/>
      <c r="I6921" s="16"/>
      <c r="J6921" s="16"/>
      <c r="K6921" s="16"/>
      <c r="L6921" s="16"/>
      <c r="M6921" s="16"/>
      <c r="N6921" s="16"/>
      <c r="O6921" s="16"/>
      <c r="P6921" s="16"/>
      <c r="Q6921" s="16"/>
      <c r="R6921" s="16"/>
      <c r="S6921" s="16"/>
      <c r="T6921" s="16"/>
      <c r="U6921" s="16"/>
      <c r="V6921" s="16"/>
      <c r="W6921" s="16"/>
      <c r="X6921" s="16"/>
      <c r="Y6921" s="16"/>
      <c r="Z6921" s="17">
        <v>2</v>
      </c>
      <c r="AA6921" s="16"/>
      <c r="AB6921" s="16"/>
      <c r="AC6921" s="16"/>
      <c r="AD6921" s="16"/>
      <c r="AE6921" s="16"/>
      <c r="AF6921" s="16"/>
      <c r="AG6921" s="16"/>
      <c r="AH6921" s="16"/>
      <c r="AI6921" s="18">
        <v>109.97</v>
      </c>
      <c r="AJ6921" s="22">
        <v>0</v>
      </c>
      <c r="AK6921" s="22">
        <f>AI6921*-0.029+-0.3</f>
        <v>-3.48913</v>
      </c>
      <c r="AL6921" s="22">
        <v>0</v>
      </c>
      <c r="AM6921" s="22">
        <v>0</v>
      </c>
      <c r="AN6921" s="22">
        <v>-11.75</v>
      </c>
      <c r="AO6921" s="22">
        <v>0</v>
      </c>
      <c r="AP6921" s="18">
        <f>SUM(AI6921:AO6921)</f>
        <v>94.73087</v>
      </c>
    </row>
    <row r="6922" ht="20.35" customHeight="1">
      <c r="A6922" t="s" s="28">
        <v>2947</v>
      </c>
      <c r="B6922" s="15">
        <v>44888</v>
      </c>
      <c r="C6922" s="16"/>
      <c r="D6922" s="16"/>
      <c r="E6922" s="31"/>
      <c r="F6922" s="31"/>
      <c r="G6922" s="16"/>
      <c r="H6922" s="16"/>
      <c r="I6922" s="16"/>
      <c r="J6922" s="16"/>
      <c r="K6922" s="16"/>
      <c r="L6922" s="16"/>
      <c r="M6922" s="16"/>
      <c r="N6922" s="16"/>
      <c r="O6922" s="16"/>
      <c r="P6922" s="16"/>
      <c r="Q6922" s="16"/>
      <c r="R6922" s="16"/>
      <c r="S6922" s="16"/>
      <c r="T6922" s="16"/>
      <c r="U6922" s="16"/>
      <c r="V6922" s="16"/>
      <c r="W6922" s="16"/>
      <c r="X6922" s="16"/>
      <c r="Y6922" s="16"/>
      <c r="Z6922" s="16"/>
      <c r="AA6922" s="16"/>
      <c r="AB6922" s="16"/>
      <c r="AC6922" s="16"/>
      <c r="AD6922" s="16"/>
      <c r="AE6922" s="16"/>
      <c r="AF6922" s="16"/>
      <c r="AG6922" s="16"/>
      <c r="AH6922" s="16"/>
      <c r="AI6922" s="18">
        <v>124.13</v>
      </c>
      <c r="AJ6922" s="22">
        <v>0</v>
      </c>
      <c r="AK6922" s="22">
        <v>0</v>
      </c>
      <c r="AL6922" s="22">
        <v>0</v>
      </c>
      <c r="AM6922" s="22">
        <v>0</v>
      </c>
      <c r="AN6922" s="22">
        <v>-11.75</v>
      </c>
      <c r="AO6922" s="22">
        <v>0</v>
      </c>
      <c r="AP6922" s="18">
        <f>SUM(AI6922:AO6922)</f>
        <v>112.38</v>
      </c>
    </row>
    <row r="6923" ht="20.35" customHeight="1">
      <c r="A6923" t="s" s="28">
        <v>4978</v>
      </c>
      <c r="B6923" s="15">
        <v>44888</v>
      </c>
      <c r="C6923" s="17">
        <v>1</v>
      </c>
      <c r="D6923" s="16"/>
      <c r="E6923" s="59">
        <v>1</v>
      </c>
      <c r="F6923" s="31"/>
      <c r="G6923" s="16"/>
      <c r="H6923" s="16"/>
      <c r="I6923" s="16"/>
      <c r="J6923" s="16"/>
      <c r="K6923" s="16"/>
      <c r="L6923" s="16"/>
      <c r="M6923" s="16"/>
      <c r="N6923" s="16"/>
      <c r="O6923" s="16"/>
      <c r="P6923" s="16"/>
      <c r="Q6923" s="16"/>
      <c r="R6923" s="16"/>
      <c r="S6923" s="16"/>
      <c r="T6923" s="16"/>
      <c r="U6923" s="16"/>
      <c r="V6923" s="16"/>
      <c r="W6923" s="16"/>
      <c r="X6923" s="16"/>
      <c r="Y6923" s="16"/>
      <c r="Z6923" s="16"/>
      <c r="AA6923" s="16"/>
      <c r="AB6923" s="16"/>
      <c r="AC6923" s="16"/>
      <c r="AD6923" s="16"/>
      <c r="AE6923" s="16"/>
      <c r="AF6923" s="16"/>
      <c r="AG6923" s="16"/>
      <c r="AH6923" s="16"/>
      <c r="AI6923" s="18">
        <v>549.99</v>
      </c>
      <c r="AJ6923" s="22">
        <f>AI6923*-0.029+-0.3</f>
        <v>-16.24971</v>
      </c>
      <c r="AK6923" s="22">
        <v>0</v>
      </c>
      <c r="AL6923" s="22">
        <v>0</v>
      </c>
      <c r="AM6923" s="22">
        <v>0</v>
      </c>
      <c r="AN6923" s="22">
        <v>-20.75</v>
      </c>
      <c r="AO6923" s="22">
        <v>0</v>
      </c>
      <c r="AP6923" s="18">
        <f>SUM(AI6923:AO6923)</f>
        <v>512.99029</v>
      </c>
    </row>
    <row r="6924" ht="20.35" customHeight="1">
      <c r="A6924" t="s" s="28">
        <v>4979</v>
      </c>
      <c r="B6924" s="15">
        <v>44893</v>
      </c>
      <c r="C6924" s="16"/>
      <c r="D6924" s="16"/>
      <c r="E6924" s="31"/>
      <c r="F6924" s="31"/>
      <c r="G6924" s="16"/>
      <c r="H6924" s="16"/>
      <c r="I6924" s="16"/>
      <c r="J6924" s="16"/>
      <c r="K6924" s="16"/>
      <c r="L6924" s="16"/>
      <c r="M6924" s="16"/>
      <c r="N6924" s="16"/>
      <c r="O6924" s="16"/>
      <c r="P6924" s="16"/>
      <c r="Q6924" s="16"/>
      <c r="R6924" s="16"/>
      <c r="S6924" s="16"/>
      <c r="T6924" s="16"/>
      <c r="U6924" s="16"/>
      <c r="V6924" s="16"/>
      <c r="W6924" s="16"/>
      <c r="X6924" s="16"/>
      <c r="Y6924" s="16"/>
      <c r="Z6924" s="17">
        <v>1</v>
      </c>
      <c r="AA6924" s="16"/>
      <c r="AB6924" s="16"/>
      <c r="AC6924" s="16"/>
      <c r="AD6924" s="16"/>
      <c r="AE6924" s="16"/>
      <c r="AF6924" s="16"/>
      <c r="AG6924" s="16"/>
      <c r="AH6924" s="16"/>
      <c r="AI6924" s="18">
        <v>59.98</v>
      </c>
      <c r="AJ6924" s="22">
        <f>AI6924*-0.029+-0.3</f>
        <v>-2.03942</v>
      </c>
      <c r="AK6924" s="22">
        <v>0</v>
      </c>
      <c r="AL6924" s="22">
        <v>0</v>
      </c>
      <c r="AM6924" s="22">
        <v>0</v>
      </c>
      <c r="AN6924" s="22">
        <v>-9.550000000000001</v>
      </c>
      <c r="AO6924" s="22">
        <v>0</v>
      </c>
      <c r="AP6924" s="18">
        <f>SUM(AI6924:AO6924)</f>
        <v>48.39058</v>
      </c>
    </row>
    <row r="6925" ht="20.35" customHeight="1">
      <c r="A6925" t="s" s="28">
        <v>4968</v>
      </c>
      <c r="B6925" s="15">
        <v>44893</v>
      </c>
      <c r="C6925" s="16"/>
      <c r="D6925" s="16"/>
      <c r="E6925" s="31"/>
      <c r="F6925" s="31"/>
      <c r="G6925" s="16"/>
      <c r="H6925" s="16"/>
      <c r="I6925" s="16"/>
      <c r="J6925" s="16"/>
      <c r="K6925" s="16"/>
      <c r="L6925" s="16"/>
      <c r="M6925" s="16"/>
      <c r="N6925" s="16"/>
      <c r="O6925" s="16"/>
      <c r="P6925" s="16"/>
      <c r="Q6925" s="16"/>
      <c r="R6925" s="16"/>
      <c r="S6925" s="16"/>
      <c r="T6925" s="16"/>
      <c r="U6925" s="16"/>
      <c r="V6925" s="16"/>
      <c r="W6925" s="16"/>
      <c r="X6925" s="17">
        <v>2</v>
      </c>
      <c r="Y6925" s="16"/>
      <c r="Z6925" s="16"/>
      <c r="AA6925" s="16"/>
      <c r="AB6925" s="16"/>
      <c r="AC6925" s="16"/>
      <c r="AD6925" s="16"/>
      <c r="AE6925" s="16"/>
      <c r="AF6925" s="16"/>
      <c r="AG6925" s="16"/>
      <c r="AH6925" s="16"/>
      <c r="AI6925" s="18">
        <v>262.37</v>
      </c>
      <c r="AJ6925" s="22">
        <v>0</v>
      </c>
      <c r="AK6925" s="22">
        <f>AI6925*-0.029+-0.3</f>
        <v>-7.90873</v>
      </c>
      <c r="AL6925" s="22">
        <v>0</v>
      </c>
      <c r="AM6925" s="22">
        <v>0</v>
      </c>
      <c r="AN6925" s="22">
        <v>-11.75</v>
      </c>
      <c r="AO6925" s="22">
        <v>-22.39</v>
      </c>
      <c r="AP6925" s="18">
        <f>SUM(AI6925:AO6925)</f>
        <v>220.32127</v>
      </c>
    </row>
    <row r="6926" ht="20.35" customHeight="1">
      <c r="A6926" t="s" s="28">
        <v>4980</v>
      </c>
      <c r="B6926" s="15">
        <v>44893</v>
      </c>
      <c r="C6926" s="17">
        <v>1</v>
      </c>
      <c r="D6926" s="16"/>
      <c r="E6926" s="31"/>
      <c r="F6926" s="31"/>
      <c r="G6926" s="16"/>
      <c r="H6926" s="16"/>
      <c r="I6926" s="16"/>
      <c r="J6926" s="16"/>
      <c r="K6926" s="16"/>
      <c r="L6926" s="16"/>
      <c r="M6926" s="16"/>
      <c r="N6926" s="16"/>
      <c r="O6926" s="16"/>
      <c r="P6926" s="16"/>
      <c r="Q6926" s="16"/>
      <c r="R6926" s="16"/>
      <c r="S6926" s="16"/>
      <c r="T6926" s="16"/>
      <c r="U6926" s="16"/>
      <c r="V6926" s="16"/>
      <c r="W6926" s="16"/>
      <c r="X6926" s="16"/>
      <c r="Y6926" s="16"/>
      <c r="Z6926" s="16"/>
      <c r="AA6926" s="16"/>
      <c r="AB6926" s="16"/>
      <c r="AC6926" s="16"/>
      <c r="AD6926" s="16"/>
      <c r="AE6926" s="16"/>
      <c r="AF6926" s="16"/>
      <c r="AG6926" s="16"/>
      <c r="AH6926" s="16"/>
      <c r="AI6926" s="18">
        <v>405.06</v>
      </c>
      <c r="AJ6926" s="22">
        <f>AI6926*-0.029+-0.3</f>
        <v>-12.04674</v>
      </c>
      <c r="AK6926" s="22">
        <v>0</v>
      </c>
      <c r="AL6926" s="22">
        <v>0</v>
      </c>
      <c r="AM6926" s="22">
        <v>0</v>
      </c>
      <c r="AN6926" s="22">
        <v>-28.3</v>
      </c>
      <c r="AO6926" s="22">
        <v>0</v>
      </c>
      <c r="AP6926" s="18">
        <f>SUM(AI6926:AO6926)</f>
        <v>364.71326</v>
      </c>
    </row>
    <row r="6927" ht="20.35" customHeight="1">
      <c r="A6927" t="s" s="28">
        <v>4981</v>
      </c>
      <c r="B6927" s="15">
        <v>44893</v>
      </c>
      <c r="C6927" s="16"/>
      <c r="D6927" s="16"/>
      <c r="E6927" s="31"/>
      <c r="F6927" s="31"/>
      <c r="G6927" s="16"/>
      <c r="H6927" s="16"/>
      <c r="I6927" s="16"/>
      <c r="J6927" s="16"/>
      <c r="K6927" s="16"/>
      <c r="L6927" s="16"/>
      <c r="M6927" s="16"/>
      <c r="N6927" s="16"/>
      <c r="O6927" s="16"/>
      <c r="P6927" s="16"/>
      <c r="Q6927" s="16"/>
      <c r="R6927" s="16"/>
      <c r="S6927" s="16"/>
      <c r="T6927" s="16"/>
      <c r="U6927" s="16"/>
      <c r="V6927" s="16"/>
      <c r="W6927" s="16"/>
      <c r="X6927" s="16"/>
      <c r="Y6927" s="16"/>
      <c r="Z6927" s="17">
        <v>1</v>
      </c>
      <c r="AA6927" s="16"/>
      <c r="AB6927" s="16"/>
      <c r="AC6927" s="16"/>
      <c r="AD6927" s="16"/>
      <c r="AE6927" s="16"/>
      <c r="AF6927" s="16"/>
      <c r="AG6927" s="16"/>
      <c r="AH6927" s="16"/>
      <c r="AI6927" s="18">
        <v>65.90000000000001</v>
      </c>
      <c r="AJ6927" s="22">
        <v>0</v>
      </c>
      <c r="AK6927" s="22">
        <f>AI6927*-0.029+-0.3</f>
        <v>-2.2111</v>
      </c>
      <c r="AL6927" s="22">
        <v>0</v>
      </c>
      <c r="AM6927" s="22">
        <v>0</v>
      </c>
      <c r="AN6927" s="22">
        <v>-9.550000000000001</v>
      </c>
      <c r="AO6927" s="22">
        <v>0</v>
      </c>
      <c r="AP6927" s="18">
        <f>SUM(AI6927:AO6927)</f>
        <v>54.1389</v>
      </c>
    </row>
    <row r="6928" ht="20.35" customHeight="1">
      <c r="A6928" t="s" s="28">
        <v>4982</v>
      </c>
      <c r="B6928" s="15">
        <v>44893</v>
      </c>
      <c r="C6928" s="17">
        <v>1</v>
      </c>
      <c r="D6928" s="16"/>
      <c r="E6928" s="31"/>
      <c r="F6928" s="31"/>
      <c r="G6928" s="16"/>
      <c r="H6928" s="16"/>
      <c r="I6928" s="16"/>
      <c r="J6928" s="16"/>
      <c r="K6928" s="16"/>
      <c r="L6928" s="16"/>
      <c r="M6928" s="16"/>
      <c r="N6928" s="16"/>
      <c r="O6928" s="16"/>
      <c r="P6928" s="16"/>
      <c r="Q6928" s="16"/>
      <c r="R6928" s="16"/>
      <c r="S6928" s="16"/>
      <c r="T6928" s="16"/>
      <c r="U6928" s="16"/>
      <c r="V6928" s="16"/>
      <c r="W6928" s="16"/>
      <c r="X6928" s="16"/>
      <c r="Y6928" s="16"/>
      <c r="Z6928" s="16"/>
      <c r="AA6928" s="16"/>
      <c r="AB6928" s="16"/>
      <c r="AC6928" s="16"/>
      <c r="AD6928" s="16"/>
      <c r="AE6928" s="16"/>
      <c r="AF6928" s="16"/>
      <c r="AG6928" s="16"/>
      <c r="AH6928" s="16"/>
      <c r="AI6928" s="18">
        <v>349.99</v>
      </c>
      <c r="AJ6928" s="22">
        <f>AI6928*-0.029+-0.3</f>
        <v>-10.44971</v>
      </c>
      <c r="AK6928" s="22">
        <v>0</v>
      </c>
      <c r="AL6928" s="22">
        <v>0</v>
      </c>
      <c r="AM6928" s="22">
        <v>0</v>
      </c>
      <c r="AN6928" s="22">
        <v>-13.26</v>
      </c>
      <c r="AO6928" s="22">
        <v>0</v>
      </c>
      <c r="AP6928" s="18">
        <f>SUM(AI6928:AO6928)</f>
        <v>326.28029</v>
      </c>
    </row>
    <row r="6929" ht="20.35" customHeight="1">
      <c r="A6929" t="s" s="28">
        <v>4983</v>
      </c>
      <c r="B6929" s="15">
        <v>44893</v>
      </c>
      <c r="C6929" s="17">
        <v>1</v>
      </c>
      <c r="D6929" s="16"/>
      <c r="E6929" s="31"/>
      <c r="F6929" s="31"/>
      <c r="G6929" s="16"/>
      <c r="H6929" s="16"/>
      <c r="I6929" s="16"/>
      <c r="J6929" s="16"/>
      <c r="K6929" s="16"/>
      <c r="L6929" s="16"/>
      <c r="M6929" s="16"/>
      <c r="N6929" s="16"/>
      <c r="O6929" s="16"/>
      <c r="P6929" s="16"/>
      <c r="Q6929" s="16"/>
      <c r="R6929" s="16"/>
      <c r="S6929" s="16"/>
      <c r="T6929" s="16"/>
      <c r="U6929" s="16"/>
      <c r="V6929" s="16"/>
      <c r="W6929" s="16"/>
      <c r="X6929" s="16"/>
      <c r="Y6929" s="16"/>
      <c r="Z6929" s="16"/>
      <c r="AA6929" s="16"/>
      <c r="AB6929" s="16"/>
      <c r="AC6929" s="16"/>
      <c r="AD6929" s="16"/>
      <c r="AE6929" s="16"/>
      <c r="AF6929" s="16"/>
      <c r="AG6929" s="16"/>
      <c r="AH6929" s="16"/>
      <c r="AI6929" s="18">
        <v>399.99</v>
      </c>
      <c r="AJ6929" s="22">
        <f>AI6929*-0.029+-0.3</f>
        <v>-11.89971</v>
      </c>
      <c r="AK6929" s="22">
        <v>0</v>
      </c>
      <c r="AL6929" s="22">
        <v>0</v>
      </c>
      <c r="AM6929" s="22">
        <v>0</v>
      </c>
      <c r="AN6929" s="22">
        <v>-15.08</v>
      </c>
      <c r="AO6929" s="22">
        <v>0</v>
      </c>
      <c r="AP6929" s="18">
        <f>SUM(AI6929:AO6929)</f>
        <v>373.01029</v>
      </c>
    </row>
    <row r="6930" ht="20.35" customHeight="1">
      <c r="A6930" t="s" s="28">
        <v>4984</v>
      </c>
      <c r="B6930" s="15">
        <v>44893</v>
      </c>
      <c r="C6930" s="16"/>
      <c r="D6930" s="16"/>
      <c r="E6930" s="31"/>
      <c r="F6930" s="31"/>
      <c r="G6930" s="16"/>
      <c r="H6930" s="16"/>
      <c r="I6930" s="16"/>
      <c r="J6930" s="16"/>
      <c r="K6930" s="16"/>
      <c r="L6930" s="16"/>
      <c r="M6930" s="16"/>
      <c r="N6930" s="16"/>
      <c r="O6930" s="16"/>
      <c r="P6930" s="16"/>
      <c r="Q6930" s="16"/>
      <c r="R6930" s="16"/>
      <c r="S6930" s="16"/>
      <c r="T6930" s="16"/>
      <c r="U6930" s="16"/>
      <c r="V6930" s="16"/>
      <c r="W6930" s="16"/>
      <c r="X6930" s="17">
        <v>2</v>
      </c>
      <c r="Y6930" s="16"/>
      <c r="Z6930" s="16"/>
      <c r="AA6930" s="16"/>
      <c r="AB6930" s="16"/>
      <c r="AC6930" s="16"/>
      <c r="AD6930" s="16"/>
      <c r="AE6930" s="16"/>
      <c r="AF6930" s="16"/>
      <c r="AG6930" s="16"/>
      <c r="AH6930" s="16"/>
      <c r="AI6930" s="18">
        <v>239.98</v>
      </c>
      <c r="AJ6930" s="22">
        <f>AI6930*-0.029+-0.3</f>
        <v>-7.25942</v>
      </c>
      <c r="AK6930" s="22">
        <v>0</v>
      </c>
      <c r="AL6930" s="22">
        <v>0</v>
      </c>
      <c r="AM6930" s="22">
        <v>0</v>
      </c>
      <c r="AN6930" s="22">
        <v>-11.75</v>
      </c>
      <c r="AO6930" s="22">
        <v>0</v>
      </c>
      <c r="AP6930" s="18">
        <f>SUM(AI6930:AO6930)</f>
        <v>220.97058</v>
      </c>
    </row>
    <row r="6931" ht="20.35" customHeight="1">
      <c r="A6931" t="s" s="28">
        <v>4985</v>
      </c>
      <c r="B6931" s="15">
        <v>44893</v>
      </c>
      <c r="C6931" s="16"/>
      <c r="D6931" s="16"/>
      <c r="E6931" s="31"/>
      <c r="F6931" s="31"/>
      <c r="G6931" s="16"/>
      <c r="H6931" s="16"/>
      <c r="I6931" s="16"/>
      <c r="J6931" s="16"/>
      <c r="K6931" s="16"/>
      <c r="L6931" s="17">
        <v>1</v>
      </c>
      <c r="M6931" s="16"/>
      <c r="N6931" s="16"/>
      <c r="O6931" s="16"/>
      <c r="P6931" s="16"/>
      <c r="Q6931" s="16"/>
      <c r="R6931" s="16"/>
      <c r="S6931" s="16"/>
      <c r="T6931" s="17">
        <v>1</v>
      </c>
      <c r="U6931" s="16"/>
      <c r="V6931" s="16"/>
      <c r="W6931" s="16"/>
      <c r="X6931" s="16"/>
      <c r="Y6931" s="16"/>
      <c r="Z6931" s="16"/>
      <c r="AA6931" s="16"/>
      <c r="AB6931" s="16"/>
      <c r="AC6931" s="16"/>
      <c r="AD6931" s="16"/>
      <c r="AE6931" s="16"/>
      <c r="AF6931" s="16"/>
      <c r="AG6931" s="16"/>
      <c r="AH6931" s="16"/>
      <c r="AI6931" s="18">
        <v>1249.98</v>
      </c>
      <c r="AJ6931" s="22">
        <f>AI6931*-0.029+-0.3</f>
        <v>-36.54942</v>
      </c>
      <c r="AK6931" s="22">
        <v>0</v>
      </c>
      <c r="AL6931" s="22">
        <v>0</v>
      </c>
      <c r="AM6931" s="22">
        <v>0</v>
      </c>
      <c r="AN6931" s="22">
        <v>-14.62</v>
      </c>
      <c r="AO6931" s="22">
        <v>0</v>
      </c>
      <c r="AP6931" s="18">
        <f>SUM(AI6931:AO6931)</f>
        <v>1198.81058</v>
      </c>
    </row>
    <row r="6932" ht="20.35" customHeight="1">
      <c r="A6932" t="s" s="28">
        <v>4986</v>
      </c>
      <c r="B6932" s="15">
        <v>44893</v>
      </c>
      <c r="C6932" s="17">
        <v>1</v>
      </c>
      <c r="D6932" s="16"/>
      <c r="E6932" s="59">
        <v>1</v>
      </c>
      <c r="F6932" s="31"/>
      <c r="G6932" s="16"/>
      <c r="H6932" s="16"/>
      <c r="I6932" s="16"/>
      <c r="J6932" s="16"/>
      <c r="K6932" s="16"/>
      <c r="L6932" s="16"/>
      <c r="M6932" s="16"/>
      <c r="N6932" s="16"/>
      <c r="O6932" s="16"/>
      <c r="P6932" s="16"/>
      <c r="Q6932" s="16"/>
      <c r="R6932" s="16"/>
      <c r="S6932" s="16"/>
      <c r="T6932" s="16"/>
      <c r="U6932" s="16"/>
      <c r="V6932" s="16"/>
      <c r="W6932" s="16"/>
      <c r="X6932" s="16"/>
      <c r="Y6932" s="16"/>
      <c r="Z6932" s="17">
        <v>1</v>
      </c>
      <c r="AA6932" s="16"/>
      <c r="AB6932" s="16"/>
      <c r="AC6932" s="16"/>
      <c r="AD6932" s="16"/>
      <c r="AE6932" s="16"/>
      <c r="AF6932" s="16"/>
      <c r="AG6932" s="16"/>
      <c r="AH6932" s="16"/>
      <c r="AI6932" s="18">
        <v>599.98</v>
      </c>
      <c r="AJ6932" s="22">
        <f>AI6932*-0.029+-0.3</f>
        <v>-17.69942</v>
      </c>
      <c r="AK6932" s="22">
        <v>0</v>
      </c>
      <c r="AL6932" s="22">
        <v>0</v>
      </c>
      <c r="AM6932" s="22">
        <v>0</v>
      </c>
      <c r="AN6932" s="22">
        <v>-18.92</v>
      </c>
      <c r="AO6932" s="22">
        <v>0</v>
      </c>
      <c r="AP6932" s="18">
        <f>SUM(AI6932:AO6932)</f>
        <v>563.36058</v>
      </c>
    </row>
    <row r="6933" ht="20.35" customHeight="1">
      <c r="A6933" t="s" s="28">
        <v>4921</v>
      </c>
      <c r="B6933" s="15">
        <v>44894</v>
      </c>
      <c r="C6933" s="17">
        <v>2</v>
      </c>
      <c r="D6933" s="16"/>
      <c r="E6933" s="31"/>
      <c r="F6933" s="31"/>
      <c r="G6933" s="16"/>
      <c r="H6933" s="16"/>
      <c r="I6933" s="16"/>
      <c r="J6933" s="16"/>
      <c r="K6933" s="16"/>
      <c r="L6933" s="16"/>
      <c r="M6933" s="16"/>
      <c r="N6933" s="16"/>
      <c r="O6933" s="16"/>
      <c r="P6933" s="16"/>
      <c r="Q6933" s="16"/>
      <c r="R6933" s="16"/>
      <c r="S6933" s="16"/>
      <c r="T6933" s="16"/>
      <c r="U6933" s="16"/>
      <c r="V6933" s="16"/>
      <c r="W6933" s="16"/>
      <c r="X6933" s="16"/>
      <c r="Y6933" s="16"/>
      <c r="Z6933" s="16"/>
      <c r="AA6933" s="16"/>
      <c r="AB6933" s="16"/>
      <c r="AC6933" s="16"/>
      <c r="AD6933" s="16"/>
      <c r="AE6933" s="16"/>
      <c r="AF6933" s="16"/>
      <c r="AG6933" s="16"/>
      <c r="AH6933" s="16"/>
      <c r="AI6933" s="18">
        <v>853.34</v>
      </c>
      <c r="AJ6933" s="22">
        <f>AI6933*-0.029+-0.3</f>
        <v>-25.04686</v>
      </c>
      <c r="AK6933" s="22">
        <v>0</v>
      </c>
      <c r="AL6933" s="22">
        <v>0</v>
      </c>
      <c r="AM6933" s="22">
        <v>0</v>
      </c>
      <c r="AN6933" s="22">
        <v>-94.51000000000001</v>
      </c>
      <c r="AO6933" s="22">
        <v>0</v>
      </c>
      <c r="AP6933" s="18">
        <f>SUM(AI6933:AO6933)</f>
        <v>733.78314</v>
      </c>
    </row>
    <row r="6934" ht="20.35" customHeight="1">
      <c r="A6934" t="s" s="28">
        <v>4981</v>
      </c>
      <c r="B6934" s="15">
        <v>44895</v>
      </c>
      <c r="C6934" s="16"/>
      <c r="D6934" s="16"/>
      <c r="E6934" s="31"/>
      <c r="F6934" s="31"/>
      <c r="G6934" s="16"/>
      <c r="H6934" s="16"/>
      <c r="I6934" s="16"/>
      <c r="J6934" s="16"/>
      <c r="K6934" s="16"/>
      <c r="L6934" s="16"/>
      <c r="M6934" s="16"/>
      <c r="N6934" s="16"/>
      <c r="O6934" s="16"/>
      <c r="P6934" s="16"/>
      <c r="Q6934" s="16"/>
      <c r="R6934" s="16"/>
      <c r="S6934" s="16"/>
      <c r="T6934" s="16"/>
      <c r="U6934" s="16"/>
      <c r="V6934" s="16"/>
      <c r="W6934" s="16"/>
      <c r="X6934" s="16"/>
      <c r="Y6934" s="16"/>
      <c r="Z6934" s="17">
        <v>1</v>
      </c>
      <c r="AA6934" s="16"/>
      <c r="AB6934" s="16"/>
      <c r="AC6934" s="16"/>
      <c r="AD6934" s="16"/>
      <c r="AE6934" s="16"/>
      <c r="AF6934" s="16"/>
      <c r="AG6934" s="16"/>
      <c r="AH6934" s="16"/>
      <c r="AI6934" s="18">
        <v>75.89</v>
      </c>
      <c r="AJ6934" s="22">
        <v>0</v>
      </c>
      <c r="AK6934" s="22">
        <f>AI6934*-0.029+-0.3</f>
        <v>-2.50081</v>
      </c>
      <c r="AL6934" s="22">
        <v>0</v>
      </c>
      <c r="AM6934" s="22">
        <v>0</v>
      </c>
      <c r="AN6934" s="22">
        <v>-9.550000000000001</v>
      </c>
      <c r="AO6934" s="22">
        <v>0</v>
      </c>
      <c r="AP6934" s="18">
        <f>SUM(AI6934:AO6934)</f>
        <v>63.83919</v>
      </c>
    </row>
    <row r="6935" ht="20.35" customHeight="1">
      <c r="A6935" t="s" s="28">
        <v>4987</v>
      </c>
      <c r="B6935" s="15">
        <v>44895</v>
      </c>
      <c r="C6935" s="17">
        <v>1</v>
      </c>
      <c r="D6935" s="16"/>
      <c r="E6935" s="31"/>
      <c r="F6935" s="31"/>
      <c r="G6935" s="16"/>
      <c r="H6935" s="16"/>
      <c r="I6935" s="16"/>
      <c r="J6935" s="16"/>
      <c r="K6935" s="16"/>
      <c r="L6935" s="16"/>
      <c r="M6935" s="16"/>
      <c r="N6935" s="16"/>
      <c r="O6935" s="16"/>
      <c r="P6935" s="16"/>
      <c r="Q6935" s="16"/>
      <c r="R6935" s="16"/>
      <c r="S6935" s="16"/>
      <c r="T6935" s="16"/>
      <c r="U6935" s="16"/>
      <c r="V6935" s="16"/>
      <c r="W6935" s="16"/>
      <c r="X6935" s="16"/>
      <c r="Y6935" s="16"/>
      <c r="Z6935" s="16"/>
      <c r="AA6935" s="16"/>
      <c r="AB6935" s="16"/>
      <c r="AC6935" s="16"/>
      <c r="AD6935" s="16"/>
      <c r="AE6935" s="16"/>
      <c r="AF6935" s="16"/>
      <c r="AG6935" s="16"/>
      <c r="AH6935" s="16"/>
      <c r="AI6935" s="18">
        <v>349.99</v>
      </c>
      <c r="AJ6935" s="22">
        <f>AI6935*-0.029+-0.3</f>
        <v>-10.44971</v>
      </c>
      <c r="AK6935" s="22">
        <v>0</v>
      </c>
      <c r="AL6935" s="22">
        <v>0</v>
      </c>
      <c r="AM6935" s="22">
        <v>0</v>
      </c>
      <c r="AN6935" s="22">
        <v>-11.3</v>
      </c>
      <c r="AO6935" s="22">
        <v>0</v>
      </c>
      <c r="AP6935" s="18">
        <f>SUM(AI6935:AO6935)</f>
        <v>328.24029</v>
      </c>
    </row>
    <row r="6936" ht="20.35" customHeight="1">
      <c r="A6936" t="s" s="28">
        <v>3706</v>
      </c>
      <c r="B6936" s="15">
        <v>44895</v>
      </c>
      <c r="C6936" s="16"/>
      <c r="D6936" s="16"/>
      <c r="E6936" s="31"/>
      <c r="F6936" s="31"/>
      <c r="G6936" s="16"/>
      <c r="H6936" s="16"/>
      <c r="I6936" s="17">
        <v>50</v>
      </c>
      <c r="J6936" s="16"/>
      <c r="K6936" s="16"/>
      <c r="L6936" s="16"/>
      <c r="M6936" s="16"/>
      <c r="N6936" s="16"/>
      <c r="O6936" s="16"/>
      <c r="P6936" s="16"/>
      <c r="Q6936" s="16"/>
      <c r="R6936" s="16"/>
      <c r="S6936" s="16"/>
      <c r="T6936" s="16"/>
      <c r="U6936" s="16"/>
      <c r="V6936" s="16"/>
      <c r="W6936" s="16"/>
      <c r="X6936" s="16"/>
      <c r="Y6936" s="16"/>
      <c r="Z6936" s="16"/>
      <c r="AA6936" s="16"/>
      <c r="AB6936" s="16"/>
      <c r="AC6936" s="16"/>
      <c r="AD6936" s="16"/>
      <c r="AE6936" s="16"/>
      <c r="AF6936" s="16"/>
      <c r="AG6936" s="16"/>
      <c r="AH6936" s="16"/>
      <c r="AI6936" s="18">
        <v>48912.9</v>
      </c>
      <c r="AJ6936" s="22">
        <v>0</v>
      </c>
      <c r="AK6936" s="22">
        <v>0</v>
      </c>
      <c r="AL6936" s="22">
        <v>0</v>
      </c>
      <c r="AM6936" s="22">
        <v>0</v>
      </c>
      <c r="AN6936" s="22">
        <v>-539.27</v>
      </c>
      <c r="AO6936" s="22">
        <v>0</v>
      </c>
      <c r="AP6936" s="18">
        <f>SUM(AI6936:AO6936)</f>
        <v>48373.63</v>
      </c>
    </row>
    <row r="6937" ht="20.35" customHeight="1">
      <c r="A6937" t="s" s="28">
        <v>4986</v>
      </c>
      <c r="B6937" s="15">
        <v>44895</v>
      </c>
      <c r="C6937" s="16"/>
      <c r="D6937" s="16"/>
      <c r="E6937" s="31"/>
      <c r="F6937" s="31"/>
      <c r="G6937" s="16"/>
      <c r="H6937" s="16"/>
      <c r="I6937" s="16"/>
      <c r="J6937" s="16"/>
      <c r="K6937" s="16"/>
      <c r="L6937" s="16"/>
      <c r="M6937" s="16"/>
      <c r="N6937" s="16"/>
      <c r="O6937" s="16"/>
      <c r="P6937" s="16"/>
      <c r="Q6937" s="16"/>
      <c r="R6937" s="16"/>
      <c r="S6937" s="16"/>
      <c r="T6937" s="16"/>
      <c r="U6937" s="16"/>
      <c r="V6937" s="16"/>
      <c r="W6937" s="16"/>
      <c r="X6937" s="16"/>
      <c r="Y6937" s="16"/>
      <c r="Z6937" s="17">
        <v>1</v>
      </c>
      <c r="AA6937" s="16"/>
      <c r="AB6937" s="16"/>
      <c r="AC6937" s="16"/>
      <c r="AD6937" s="16"/>
      <c r="AE6937" s="16"/>
      <c r="AF6937" s="16"/>
      <c r="AG6937" s="16"/>
      <c r="AH6937" s="16"/>
      <c r="AI6937" s="18">
        <v>59.98</v>
      </c>
      <c r="AJ6937" s="22">
        <f>AI6937*-0.029+-0.3</f>
        <v>-2.03942</v>
      </c>
      <c r="AK6937" s="22">
        <v>0</v>
      </c>
      <c r="AL6937" s="22">
        <v>0</v>
      </c>
      <c r="AM6937" s="22">
        <v>0</v>
      </c>
      <c r="AN6937" s="22">
        <v>-9.550000000000001</v>
      </c>
      <c r="AO6937" s="22">
        <v>0</v>
      </c>
      <c r="AP6937" s="18">
        <f>SUM(AI6937:AO6937)</f>
        <v>48.39058</v>
      </c>
    </row>
    <row r="6938" ht="20.35" customHeight="1">
      <c r="A6938" t="s" s="28">
        <v>4988</v>
      </c>
      <c r="B6938" s="15">
        <v>44895</v>
      </c>
      <c r="C6938" s="16"/>
      <c r="D6938" s="16"/>
      <c r="E6938" s="31"/>
      <c r="F6938" s="31"/>
      <c r="G6938" s="16"/>
      <c r="H6938" s="16"/>
      <c r="I6938" s="16"/>
      <c r="J6938" s="16"/>
      <c r="K6938" s="16"/>
      <c r="L6938" s="17">
        <v>8</v>
      </c>
      <c r="M6938" s="16"/>
      <c r="N6938" s="16"/>
      <c r="O6938" s="16"/>
      <c r="P6938" s="16"/>
      <c r="Q6938" s="16"/>
      <c r="R6938" s="16"/>
      <c r="S6938" s="16"/>
      <c r="T6938" s="16"/>
      <c r="U6938" s="16"/>
      <c r="V6938" s="16"/>
      <c r="W6938" s="16"/>
      <c r="X6938" s="16"/>
      <c r="Y6938" s="16"/>
      <c r="Z6938" s="16"/>
      <c r="AA6938" s="16"/>
      <c r="AB6938" s="16"/>
      <c r="AC6938" s="16"/>
      <c r="AD6938" s="16"/>
      <c r="AE6938" s="16"/>
      <c r="AF6938" s="16"/>
      <c r="AG6938" s="16"/>
      <c r="AH6938" s="16"/>
      <c r="AI6938" s="18">
        <v>7088.64</v>
      </c>
      <c r="AJ6938" s="22">
        <f>AI6938*-0.029+-0.3</f>
        <v>-205.87056</v>
      </c>
      <c r="AK6938" s="22">
        <v>0</v>
      </c>
      <c r="AL6938" s="22">
        <v>0</v>
      </c>
      <c r="AM6938" s="22">
        <v>0</v>
      </c>
      <c r="AN6938" s="22">
        <v>-244.99</v>
      </c>
      <c r="AO6938" s="22">
        <v>0</v>
      </c>
      <c r="AP6938" s="18">
        <f>SUM(AI6938:AO6938)</f>
        <v>6637.77944</v>
      </c>
    </row>
    <row r="6939" ht="20.35" customHeight="1">
      <c r="A6939" t="s" s="28">
        <v>4223</v>
      </c>
      <c r="B6939" s="15">
        <v>44895</v>
      </c>
      <c r="C6939" s="17">
        <v>1</v>
      </c>
      <c r="D6939" s="16"/>
      <c r="E6939" s="31"/>
      <c r="F6939" s="31"/>
      <c r="G6939" s="16"/>
      <c r="H6939" s="16"/>
      <c r="I6939" s="16"/>
      <c r="J6939" s="16"/>
      <c r="K6939" s="16"/>
      <c r="L6939" s="16"/>
      <c r="M6939" s="16"/>
      <c r="N6939" s="16"/>
      <c r="O6939" s="16"/>
      <c r="P6939" s="16"/>
      <c r="Q6939" s="16"/>
      <c r="R6939" s="16"/>
      <c r="S6939" s="16"/>
      <c r="T6939" s="16"/>
      <c r="U6939" s="16"/>
      <c r="V6939" s="16"/>
      <c r="W6939" s="16"/>
      <c r="X6939" s="16"/>
      <c r="Y6939" s="16"/>
      <c r="Z6939" s="16"/>
      <c r="AA6939" s="16"/>
      <c r="AB6939" s="16"/>
      <c r="AC6939" s="16"/>
      <c r="AD6939" s="16"/>
      <c r="AE6939" s="16"/>
      <c r="AF6939" s="16"/>
      <c r="AG6939" s="16"/>
      <c r="AH6939" s="16"/>
      <c r="AI6939" s="18">
        <v>314.99</v>
      </c>
      <c r="AJ6939" s="22">
        <v>0</v>
      </c>
      <c r="AK6939" s="22">
        <v>0</v>
      </c>
      <c r="AL6939" s="22">
        <v>0</v>
      </c>
      <c r="AM6939" s="22">
        <v>0</v>
      </c>
      <c r="AN6939" s="22">
        <v>-17.39</v>
      </c>
      <c r="AO6939" s="22">
        <v>0</v>
      </c>
      <c r="AP6939" s="18">
        <f>SUM(AI6939:AO6939)</f>
        <v>297.6</v>
      </c>
    </row>
    <row r="6940" ht="20.35" customHeight="1">
      <c r="A6940" t="s" s="28">
        <v>4223</v>
      </c>
      <c r="B6940" s="15">
        <v>44895</v>
      </c>
      <c r="C6940" s="17">
        <v>1</v>
      </c>
      <c r="D6940" s="16"/>
      <c r="E6940" s="31"/>
      <c r="F6940" s="31"/>
      <c r="G6940" s="16"/>
      <c r="H6940" s="16"/>
      <c r="I6940" s="16"/>
      <c r="J6940" s="16"/>
      <c r="K6940" s="16"/>
      <c r="L6940" s="16"/>
      <c r="M6940" s="16"/>
      <c r="N6940" s="16"/>
      <c r="O6940" s="16"/>
      <c r="P6940" s="16"/>
      <c r="Q6940" s="16"/>
      <c r="R6940" s="16"/>
      <c r="S6940" s="16"/>
      <c r="T6940" s="16"/>
      <c r="U6940" s="16"/>
      <c r="V6940" s="16"/>
      <c r="W6940" s="16"/>
      <c r="X6940" s="16"/>
      <c r="Y6940" s="16"/>
      <c r="Z6940" s="16"/>
      <c r="AA6940" s="16"/>
      <c r="AB6940" s="16"/>
      <c r="AC6940" s="16"/>
      <c r="AD6940" s="16"/>
      <c r="AE6940" s="16"/>
      <c r="AF6940" s="16"/>
      <c r="AG6940" s="16"/>
      <c r="AH6940" s="16"/>
      <c r="AI6940" s="18">
        <v>314.99</v>
      </c>
      <c r="AJ6940" s="22">
        <v>0</v>
      </c>
      <c r="AK6940" s="22">
        <v>0</v>
      </c>
      <c r="AL6940" s="22">
        <v>0</v>
      </c>
      <c r="AM6940" s="22">
        <v>0</v>
      </c>
      <c r="AN6940" s="22">
        <v>-15.56</v>
      </c>
      <c r="AO6940" s="22">
        <v>0</v>
      </c>
      <c r="AP6940" s="18">
        <f>SUM(AI6940:AO6940)</f>
        <v>299.43</v>
      </c>
    </row>
    <row r="6941" ht="20.35" customHeight="1">
      <c r="A6941" t="s" s="28">
        <v>4223</v>
      </c>
      <c r="B6941" s="15">
        <v>44895</v>
      </c>
      <c r="C6941" s="17">
        <v>1</v>
      </c>
      <c r="D6941" s="16"/>
      <c r="E6941" s="31"/>
      <c r="F6941" s="31"/>
      <c r="G6941" s="16"/>
      <c r="H6941" s="16"/>
      <c r="I6941" s="16"/>
      <c r="J6941" s="16"/>
      <c r="K6941" s="16"/>
      <c r="L6941" s="16"/>
      <c r="M6941" s="16"/>
      <c r="N6941" s="16"/>
      <c r="O6941" s="16"/>
      <c r="P6941" s="16"/>
      <c r="Q6941" s="16"/>
      <c r="R6941" s="16"/>
      <c r="S6941" s="16"/>
      <c r="T6941" s="16"/>
      <c r="U6941" s="16"/>
      <c r="V6941" s="16"/>
      <c r="W6941" s="16"/>
      <c r="X6941" s="16"/>
      <c r="Y6941" s="16"/>
      <c r="Z6941" s="16"/>
      <c r="AA6941" s="16"/>
      <c r="AB6941" s="16"/>
      <c r="AC6941" s="16"/>
      <c r="AD6941" s="16"/>
      <c r="AE6941" s="16"/>
      <c r="AF6941" s="16"/>
      <c r="AG6941" s="16"/>
      <c r="AH6941" s="16"/>
      <c r="AI6941" s="18">
        <v>359.99</v>
      </c>
      <c r="AJ6941" s="22">
        <v>0</v>
      </c>
      <c r="AK6941" s="22">
        <v>0</v>
      </c>
      <c r="AL6941" s="22">
        <v>0</v>
      </c>
      <c r="AM6941" s="22">
        <v>0</v>
      </c>
      <c r="AN6941" s="22">
        <v>-16.24</v>
      </c>
      <c r="AO6941" s="22">
        <v>0</v>
      </c>
      <c r="AP6941" s="18">
        <f>SUM(AI6941:AO6941)</f>
        <v>343.75</v>
      </c>
    </row>
    <row r="6942" ht="20.35" customHeight="1">
      <c r="A6942" t="s" s="28">
        <v>4989</v>
      </c>
      <c r="B6942" s="15">
        <v>44895</v>
      </c>
      <c r="C6942" s="16"/>
      <c r="D6942" s="16"/>
      <c r="E6942" s="31"/>
      <c r="F6942" s="31"/>
      <c r="G6942" s="16"/>
      <c r="H6942" s="16"/>
      <c r="I6942" s="16"/>
      <c r="J6942" s="16"/>
      <c r="K6942" s="16"/>
      <c r="L6942" s="16"/>
      <c r="M6942" s="16"/>
      <c r="N6942" s="16"/>
      <c r="O6942" s="16"/>
      <c r="P6942" s="16"/>
      <c r="Q6942" s="16"/>
      <c r="R6942" s="16"/>
      <c r="S6942" s="16"/>
      <c r="T6942" s="16"/>
      <c r="U6942" s="16"/>
      <c r="V6942" s="16"/>
      <c r="W6942" s="16"/>
      <c r="X6942" s="17">
        <v>8</v>
      </c>
      <c r="Y6942" s="16"/>
      <c r="Z6942" s="16"/>
      <c r="AA6942" s="16"/>
      <c r="AB6942" s="16"/>
      <c r="AC6942" s="16"/>
      <c r="AD6942" s="16"/>
      <c r="AE6942" s="16"/>
      <c r="AF6942" s="16"/>
      <c r="AG6942" s="16"/>
      <c r="AH6942" s="16"/>
      <c r="AI6942" s="18">
        <v>1495.23</v>
      </c>
      <c r="AJ6942" s="22">
        <f>AI6942*-0.029+-0.3</f>
        <v>-43.66167</v>
      </c>
      <c r="AK6942" s="22">
        <v>0</v>
      </c>
      <c r="AL6942" s="22">
        <v>0</v>
      </c>
      <c r="AM6942" s="22">
        <v>0</v>
      </c>
      <c r="AN6942" s="22">
        <v>-14.91</v>
      </c>
      <c r="AO6942" s="22">
        <v>0</v>
      </c>
      <c r="AP6942" s="18">
        <f>SUM(AI6942:AO6942)</f>
        <v>1436.65833</v>
      </c>
    </row>
    <row r="6943" ht="20.35" customHeight="1">
      <c r="A6943" t="s" s="28">
        <v>4990</v>
      </c>
      <c r="B6943" s="15">
        <v>44896</v>
      </c>
      <c r="C6943" s="17">
        <v>1</v>
      </c>
      <c r="D6943" s="16"/>
      <c r="E6943" s="31"/>
      <c r="F6943" s="31"/>
      <c r="G6943" s="16"/>
      <c r="H6943" s="16"/>
      <c r="I6943" s="16"/>
      <c r="J6943" s="16"/>
      <c r="K6943" s="16"/>
      <c r="L6943" s="16"/>
      <c r="M6943" s="16"/>
      <c r="N6943" s="16"/>
      <c r="O6943" s="16"/>
      <c r="P6943" s="16"/>
      <c r="Q6943" s="16"/>
      <c r="R6943" s="16"/>
      <c r="S6943" s="16"/>
      <c r="T6943" s="16"/>
      <c r="U6943" s="16"/>
      <c r="V6943" s="16"/>
      <c r="W6943" s="16"/>
      <c r="X6943" s="16"/>
      <c r="Y6943" s="16"/>
      <c r="Z6943" s="16"/>
      <c r="AA6943" s="16"/>
      <c r="AB6943" s="16"/>
      <c r="AC6943" s="16"/>
      <c r="AD6943" s="16"/>
      <c r="AE6943" s="16"/>
      <c r="AF6943" s="16"/>
      <c r="AG6943" s="16"/>
      <c r="AH6943" s="16"/>
      <c r="AI6943" s="18">
        <v>399.99</v>
      </c>
      <c r="AJ6943" s="22">
        <f>AI6943*-0.029+-0.3</f>
        <v>-11.89971</v>
      </c>
      <c r="AK6943" s="22">
        <v>0</v>
      </c>
      <c r="AL6943" s="22">
        <v>0</v>
      </c>
      <c r="AM6943" s="22">
        <v>0</v>
      </c>
      <c r="AN6943" s="22">
        <v>-14.8</v>
      </c>
      <c r="AO6943" s="22">
        <v>0</v>
      </c>
      <c r="AP6943" s="18">
        <f>SUM(AI6943:AO6943)</f>
        <v>373.29029</v>
      </c>
    </row>
    <row r="6944" ht="20.35" customHeight="1">
      <c r="A6944" t="s" s="28">
        <v>4991</v>
      </c>
      <c r="B6944" s="15">
        <v>44896</v>
      </c>
      <c r="C6944" s="16"/>
      <c r="D6944" s="16"/>
      <c r="E6944" s="31"/>
      <c r="F6944" s="31"/>
      <c r="G6944" s="16"/>
      <c r="H6944" s="16"/>
      <c r="I6944" s="16"/>
      <c r="J6944" s="16"/>
      <c r="K6944" s="16"/>
      <c r="L6944" s="16"/>
      <c r="M6944" s="16"/>
      <c r="N6944" s="16"/>
      <c r="O6944" s="16"/>
      <c r="P6944" s="16"/>
      <c r="Q6944" s="16"/>
      <c r="R6944" s="16"/>
      <c r="S6944" s="16"/>
      <c r="T6944" s="16"/>
      <c r="U6944" s="16"/>
      <c r="V6944" s="16"/>
      <c r="W6944" s="16"/>
      <c r="X6944" s="16"/>
      <c r="Y6944" s="16"/>
      <c r="Z6944" s="16"/>
      <c r="AA6944" s="16"/>
      <c r="AB6944" s="16"/>
      <c r="AC6944" s="16"/>
      <c r="AD6944" s="16"/>
      <c r="AE6944" s="16"/>
      <c r="AF6944" s="16"/>
      <c r="AG6944" s="16"/>
      <c r="AH6944" s="16"/>
      <c r="AI6944" s="18">
        <v>19.98</v>
      </c>
      <c r="AJ6944" s="22">
        <f>AI6944*-0.029+-0.3</f>
        <v>-0.87942</v>
      </c>
      <c r="AK6944" s="22">
        <v>0</v>
      </c>
      <c r="AL6944" s="22">
        <v>0</v>
      </c>
      <c r="AM6944" s="22">
        <v>0</v>
      </c>
      <c r="AN6944" s="22">
        <v>-9.550000000000001</v>
      </c>
      <c r="AO6944" s="22">
        <v>0</v>
      </c>
      <c r="AP6944" s="18">
        <f>SUM(AI6944:AO6944)</f>
        <v>9.55058</v>
      </c>
    </row>
    <row r="6945" ht="20.35" customHeight="1">
      <c r="A6945" t="s" s="28">
        <v>1876</v>
      </c>
      <c r="B6945" s="15">
        <v>44897</v>
      </c>
      <c r="C6945" s="16"/>
      <c r="D6945" s="16"/>
      <c r="E6945" s="31"/>
      <c r="F6945" s="31"/>
      <c r="G6945" s="16"/>
      <c r="H6945" s="16"/>
      <c r="I6945" s="16"/>
      <c r="J6945" s="16"/>
      <c r="K6945" s="16"/>
      <c r="L6945" s="16"/>
      <c r="M6945" s="16"/>
      <c r="N6945" s="16"/>
      <c r="O6945" s="16"/>
      <c r="P6945" s="16"/>
      <c r="Q6945" s="16"/>
      <c r="R6945" s="16"/>
      <c r="S6945" s="16"/>
      <c r="T6945" s="17">
        <v>1</v>
      </c>
      <c r="U6945" s="16"/>
      <c r="V6945" s="16"/>
      <c r="W6945" s="16"/>
      <c r="X6945" s="16"/>
      <c r="Y6945" s="16"/>
      <c r="Z6945" s="16"/>
      <c r="AA6945" s="16"/>
      <c r="AB6945" s="16"/>
      <c r="AC6945" s="16"/>
      <c r="AD6945" s="16"/>
      <c r="AE6945" s="16"/>
      <c r="AF6945" s="16"/>
      <c r="AG6945" s="16"/>
      <c r="AH6945" s="16"/>
      <c r="AI6945" s="18">
        <v>399.99</v>
      </c>
      <c r="AJ6945" s="22">
        <f>AI6945*-0.029+-0.3</f>
        <v>-11.89971</v>
      </c>
      <c r="AK6945" s="22">
        <v>0</v>
      </c>
      <c r="AL6945" s="22">
        <v>0</v>
      </c>
      <c r="AM6945" s="22">
        <v>0</v>
      </c>
      <c r="AN6945" s="22">
        <v>-11.75</v>
      </c>
      <c r="AO6945" s="22">
        <v>0</v>
      </c>
      <c r="AP6945" s="18">
        <f>SUM(AI6945:AO6945)</f>
        <v>376.34029</v>
      </c>
    </row>
    <row r="6946" ht="20.35" customHeight="1">
      <c r="A6946" t="s" s="28">
        <v>4959</v>
      </c>
      <c r="B6946" s="15">
        <v>44897</v>
      </c>
      <c r="C6946" s="16"/>
      <c r="D6946" s="16"/>
      <c r="E6946" s="31"/>
      <c r="F6946" s="31"/>
      <c r="G6946" s="16"/>
      <c r="H6946" s="16"/>
      <c r="I6946" s="16"/>
      <c r="J6946" s="16"/>
      <c r="K6946" s="16"/>
      <c r="L6946" s="16"/>
      <c r="M6946" s="16"/>
      <c r="N6946" s="16"/>
      <c r="O6946" s="16"/>
      <c r="P6946" s="16"/>
      <c r="Q6946" s="16"/>
      <c r="R6946" s="16"/>
      <c r="S6946" s="16"/>
      <c r="T6946" s="16"/>
      <c r="U6946" s="16"/>
      <c r="V6946" s="16"/>
      <c r="W6946" s="16"/>
      <c r="X6946" s="16"/>
      <c r="Y6946" s="17">
        <v>1</v>
      </c>
      <c r="Z6946" s="17">
        <v>10</v>
      </c>
      <c r="AA6946" s="16"/>
      <c r="AB6946" s="16"/>
      <c r="AC6946" s="16"/>
      <c r="AD6946" s="16"/>
      <c r="AE6946" s="16"/>
      <c r="AF6946" s="16"/>
      <c r="AG6946" s="16"/>
      <c r="AH6946" s="16"/>
      <c r="AI6946" s="18">
        <v>1752.28</v>
      </c>
      <c r="AJ6946" s="22">
        <f>AI6946*-0.029+-0.3</f>
        <v>-51.11612</v>
      </c>
      <c r="AK6946" s="22">
        <v>0</v>
      </c>
      <c r="AL6946" s="22">
        <v>0</v>
      </c>
      <c r="AM6946" s="22">
        <v>0</v>
      </c>
      <c r="AN6946" s="22">
        <v>-28.3</v>
      </c>
      <c r="AO6946" s="22">
        <v>0</v>
      </c>
      <c r="AP6946" s="18">
        <f>SUM(AI6946:AO6946)</f>
        <v>1672.86388</v>
      </c>
    </row>
    <row r="6947" ht="20.35" customHeight="1">
      <c r="A6947" t="s" s="28">
        <v>4992</v>
      </c>
      <c r="B6947" s="15">
        <v>44900</v>
      </c>
      <c r="C6947" s="16"/>
      <c r="D6947" s="16"/>
      <c r="E6947" s="31"/>
      <c r="F6947" s="31"/>
      <c r="G6947" s="16"/>
      <c r="H6947" s="16"/>
      <c r="I6947" s="16"/>
      <c r="J6947" s="16"/>
      <c r="K6947" s="16"/>
      <c r="L6947" s="16"/>
      <c r="M6947" s="16"/>
      <c r="N6947" s="16"/>
      <c r="O6947" s="16"/>
      <c r="P6947" s="16"/>
      <c r="Q6947" s="16"/>
      <c r="R6947" s="16"/>
      <c r="S6947" s="16"/>
      <c r="T6947" s="17">
        <v>1</v>
      </c>
      <c r="U6947" s="16"/>
      <c r="V6947" s="16"/>
      <c r="W6947" s="16"/>
      <c r="X6947" s="16"/>
      <c r="Y6947" s="16"/>
      <c r="Z6947" s="16"/>
      <c r="AA6947" s="16"/>
      <c r="AB6947" s="16"/>
      <c r="AC6947" s="16"/>
      <c r="AD6947" s="16"/>
      <c r="AE6947" s="16"/>
      <c r="AF6947" s="16"/>
      <c r="AG6947" s="16"/>
      <c r="AH6947" s="16"/>
      <c r="AI6947" s="18">
        <v>399.99</v>
      </c>
      <c r="AJ6947" s="22">
        <f>AI6947*-0.029+-0.3</f>
        <v>-11.89971</v>
      </c>
      <c r="AK6947" s="22">
        <v>0</v>
      </c>
      <c r="AL6947" s="22">
        <v>0</v>
      </c>
      <c r="AM6947" s="22">
        <v>0</v>
      </c>
      <c r="AN6947" s="22">
        <v>-11.75</v>
      </c>
      <c r="AO6947" s="22">
        <v>0</v>
      </c>
      <c r="AP6947" s="18">
        <f>SUM(AI6947:AO6947)</f>
        <v>376.34029</v>
      </c>
    </row>
    <row r="6948" ht="20.35" customHeight="1">
      <c r="A6948" t="s" s="28">
        <v>4993</v>
      </c>
      <c r="B6948" s="15">
        <v>44900</v>
      </c>
      <c r="C6948" s="17">
        <v>1</v>
      </c>
      <c r="D6948" s="16"/>
      <c r="E6948" s="59">
        <v>1</v>
      </c>
      <c r="F6948" s="31"/>
      <c r="G6948" s="16"/>
      <c r="H6948" s="16"/>
      <c r="I6948" s="16"/>
      <c r="J6948" s="16"/>
      <c r="K6948" s="16"/>
      <c r="L6948" s="16"/>
      <c r="M6948" s="16"/>
      <c r="N6948" s="16"/>
      <c r="O6948" s="16"/>
      <c r="P6948" s="16"/>
      <c r="Q6948" s="16"/>
      <c r="R6948" s="16"/>
      <c r="S6948" s="16"/>
      <c r="T6948" s="16"/>
      <c r="U6948" s="16"/>
      <c r="V6948" s="16"/>
      <c r="W6948" s="16"/>
      <c r="X6948" s="16"/>
      <c r="Y6948" s="16"/>
      <c r="Z6948" s="17">
        <v>1</v>
      </c>
      <c r="AA6948" s="16"/>
      <c r="AB6948" s="16"/>
      <c r="AC6948" s="16"/>
      <c r="AD6948" s="16"/>
      <c r="AE6948" s="16"/>
      <c r="AF6948" s="16"/>
      <c r="AG6948" s="16"/>
      <c r="AH6948" s="16"/>
      <c r="AI6948" s="18">
        <v>374.98</v>
      </c>
      <c r="AJ6948" s="22">
        <f>AI6948*-0.029+-0.3</f>
        <v>-11.17442</v>
      </c>
      <c r="AK6948" s="22">
        <v>0</v>
      </c>
      <c r="AL6948" s="22">
        <v>0</v>
      </c>
      <c r="AM6948" s="22">
        <v>0</v>
      </c>
      <c r="AN6948" s="22">
        <v>-15.05</v>
      </c>
      <c r="AO6948" s="22">
        <v>0</v>
      </c>
      <c r="AP6948" s="18">
        <f>SUM(AI6948:AO6948)</f>
        <v>348.75558</v>
      </c>
    </row>
    <row r="6949" ht="20.35" customHeight="1">
      <c r="A6949" t="s" s="28">
        <v>4994</v>
      </c>
      <c r="B6949" s="15">
        <v>44900</v>
      </c>
      <c r="C6949" s="16"/>
      <c r="D6949" s="16"/>
      <c r="E6949" s="59">
        <v>1</v>
      </c>
      <c r="F6949" s="31"/>
      <c r="G6949" s="16"/>
      <c r="H6949" s="16"/>
      <c r="I6949" s="16"/>
      <c r="J6949" s="16"/>
      <c r="K6949" s="16"/>
      <c r="L6949" s="16"/>
      <c r="M6949" s="16"/>
      <c r="N6949" s="16"/>
      <c r="O6949" s="16"/>
      <c r="P6949" s="16"/>
      <c r="Q6949" s="16"/>
      <c r="R6949" s="16"/>
      <c r="S6949" s="16"/>
      <c r="T6949" s="16"/>
      <c r="U6949" s="16"/>
      <c r="V6949" s="16"/>
      <c r="W6949" s="16"/>
      <c r="X6949" s="16"/>
      <c r="Y6949" s="16"/>
      <c r="Z6949" s="17">
        <v>1</v>
      </c>
      <c r="AA6949" s="16"/>
      <c r="AB6949" s="16"/>
      <c r="AC6949" s="16"/>
      <c r="AD6949" s="16"/>
      <c r="AE6949" s="16"/>
      <c r="AF6949" s="16"/>
      <c r="AG6949" s="16"/>
      <c r="AH6949" s="16"/>
      <c r="AI6949" s="18">
        <v>354.94</v>
      </c>
      <c r="AJ6949" s="22">
        <f>AI6949*-0.029+-0.3</f>
        <v>-10.59326</v>
      </c>
      <c r="AK6949" s="22">
        <v>0</v>
      </c>
      <c r="AL6949" s="22">
        <v>0</v>
      </c>
      <c r="AM6949" s="22">
        <v>0</v>
      </c>
      <c r="AN6949" s="22">
        <v>-54.15</v>
      </c>
      <c r="AO6949" s="22">
        <v>0</v>
      </c>
      <c r="AP6949" s="18">
        <f>SUM(AI6949:AO6949)</f>
        <v>290.19674</v>
      </c>
    </row>
    <row r="6950" ht="20.35" customHeight="1">
      <c r="A6950" t="s" s="28">
        <v>4995</v>
      </c>
      <c r="B6950" s="15">
        <v>44900</v>
      </c>
      <c r="C6950" s="17">
        <v>1</v>
      </c>
      <c r="D6950" s="16"/>
      <c r="E6950" s="59">
        <v>1</v>
      </c>
      <c r="F6950" s="31"/>
      <c r="G6950" s="16"/>
      <c r="H6950" s="16"/>
      <c r="I6950" s="16"/>
      <c r="J6950" s="16"/>
      <c r="K6950" s="16"/>
      <c r="L6950" s="16"/>
      <c r="M6950" s="16"/>
      <c r="N6950" s="16"/>
      <c r="O6950" s="16"/>
      <c r="P6950" s="16"/>
      <c r="Q6950" s="16"/>
      <c r="R6950" s="16"/>
      <c r="S6950" s="16"/>
      <c r="T6950" s="17">
        <v>1</v>
      </c>
      <c r="U6950" s="16"/>
      <c r="V6950" s="16"/>
      <c r="W6950" s="16"/>
      <c r="X6950" s="16"/>
      <c r="Y6950" s="16"/>
      <c r="Z6950" s="16"/>
      <c r="AA6950" s="16"/>
      <c r="AB6950" s="16"/>
      <c r="AC6950" s="16"/>
      <c r="AD6950" s="16"/>
      <c r="AE6950" s="16"/>
      <c r="AF6950" s="16"/>
      <c r="AG6950" s="16"/>
      <c r="AH6950" s="16"/>
      <c r="AI6950" s="18">
        <v>949.98</v>
      </c>
      <c r="AJ6950" s="22">
        <v>0</v>
      </c>
      <c r="AK6950" s="22">
        <f>AI6950*-0.029+-0.3</f>
        <v>-27.84942</v>
      </c>
      <c r="AL6950" s="22">
        <v>0</v>
      </c>
      <c r="AM6950" s="22">
        <v>0</v>
      </c>
      <c r="AN6950" s="22">
        <v>-21.3</v>
      </c>
      <c r="AO6950" s="22">
        <v>0</v>
      </c>
      <c r="AP6950" s="18">
        <f>SUM(AI6950:AO6950)</f>
        <v>900.8305800000001</v>
      </c>
    </row>
    <row r="6951" ht="20.35" customHeight="1">
      <c r="A6951" t="s" s="28">
        <v>4996</v>
      </c>
      <c r="B6951" s="15">
        <v>44900</v>
      </c>
      <c r="C6951" s="17">
        <v>1</v>
      </c>
      <c r="D6951" s="16"/>
      <c r="E6951" s="59">
        <v>1</v>
      </c>
      <c r="F6951" s="31"/>
      <c r="G6951" s="16"/>
      <c r="H6951" s="16"/>
      <c r="I6951" s="16"/>
      <c r="J6951" s="16"/>
      <c r="K6951" s="16"/>
      <c r="L6951" s="16"/>
      <c r="M6951" s="16"/>
      <c r="N6951" s="16"/>
      <c r="O6951" s="16"/>
      <c r="P6951" s="16"/>
      <c r="Q6951" s="16"/>
      <c r="R6951" s="16"/>
      <c r="S6951" s="16"/>
      <c r="T6951" s="16"/>
      <c r="U6951" s="16"/>
      <c r="V6951" s="16"/>
      <c r="W6951" s="16"/>
      <c r="X6951" s="16"/>
      <c r="Y6951" s="16"/>
      <c r="Z6951" s="16"/>
      <c r="AA6951" s="16"/>
      <c r="AB6951" s="16"/>
      <c r="AC6951" s="16"/>
      <c r="AD6951" s="16"/>
      <c r="AE6951" s="16"/>
      <c r="AF6951" s="16"/>
      <c r="AG6951" s="16"/>
      <c r="AH6951" s="16"/>
      <c r="AI6951" s="18">
        <v>549.99</v>
      </c>
      <c r="AJ6951" s="22">
        <f>AI6951*-0.029+-0.3</f>
        <v>-16.24971</v>
      </c>
      <c r="AK6951" s="22">
        <v>0</v>
      </c>
      <c r="AL6951" s="22">
        <v>0</v>
      </c>
      <c r="AM6951" s="22">
        <v>0</v>
      </c>
      <c r="AN6951" s="22">
        <v>-18.87</v>
      </c>
      <c r="AO6951" s="22">
        <v>0</v>
      </c>
      <c r="AP6951" s="18">
        <f>SUM(AI6951:AO6951)</f>
        <v>514.87029</v>
      </c>
    </row>
    <row r="6952" ht="20.35" customHeight="1">
      <c r="A6952" t="s" s="28">
        <v>3462</v>
      </c>
      <c r="B6952" s="15">
        <v>44900</v>
      </c>
      <c r="C6952" s="16"/>
      <c r="D6952" s="16"/>
      <c r="E6952" s="31"/>
      <c r="F6952" s="31"/>
      <c r="G6952" s="16"/>
      <c r="H6952" s="16"/>
      <c r="I6952" s="16"/>
      <c r="J6952" s="16"/>
      <c r="K6952" s="16"/>
      <c r="L6952" s="16"/>
      <c r="M6952" s="16"/>
      <c r="N6952" s="16"/>
      <c r="O6952" s="16"/>
      <c r="P6952" s="16"/>
      <c r="Q6952" s="16"/>
      <c r="R6952" s="16"/>
      <c r="S6952" s="16"/>
      <c r="T6952" s="17">
        <v>1</v>
      </c>
      <c r="U6952" s="16"/>
      <c r="V6952" s="16"/>
      <c r="W6952" s="16"/>
      <c r="X6952" s="16"/>
      <c r="Y6952" s="16"/>
      <c r="Z6952" s="16"/>
      <c r="AA6952" s="16"/>
      <c r="AB6952" s="16"/>
      <c r="AC6952" s="16"/>
      <c r="AD6952" s="16"/>
      <c r="AE6952" s="16"/>
      <c r="AF6952" s="16"/>
      <c r="AG6952" s="16"/>
      <c r="AH6952" s="16"/>
      <c r="AI6952" s="18">
        <v>434.12</v>
      </c>
      <c r="AJ6952" s="22">
        <v>0</v>
      </c>
      <c r="AK6952" s="22">
        <f>AI6952*-0.029+-0.3</f>
        <v>-12.88948</v>
      </c>
      <c r="AL6952" s="22">
        <v>0</v>
      </c>
      <c r="AM6952" s="22">
        <v>0</v>
      </c>
      <c r="AN6952" s="22">
        <v>-11.75</v>
      </c>
      <c r="AO6952" s="22">
        <v>0</v>
      </c>
      <c r="AP6952" s="18">
        <f>SUM(AI6952:AO6952)</f>
        <v>409.48052</v>
      </c>
    </row>
    <row r="6953" ht="20.35" customHeight="1">
      <c r="A6953" t="s" s="28">
        <v>4997</v>
      </c>
      <c r="B6953" s="15">
        <v>44900</v>
      </c>
      <c r="C6953" s="16"/>
      <c r="D6953" s="16"/>
      <c r="E6953" s="31"/>
      <c r="F6953" s="31"/>
      <c r="G6953" s="16"/>
      <c r="H6953" s="16"/>
      <c r="I6953" s="16"/>
      <c r="J6953" s="16"/>
      <c r="K6953" s="16"/>
      <c r="L6953" s="16"/>
      <c r="M6953" s="16"/>
      <c r="N6953" s="16"/>
      <c r="O6953" s="16"/>
      <c r="P6953" s="16"/>
      <c r="Q6953" s="16"/>
      <c r="R6953" s="16"/>
      <c r="S6953" s="16"/>
      <c r="T6953" s="16"/>
      <c r="U6953" s="16"/>
      <c r="V6953" s="16"/>
      <c r="W6953" s="16"/>
      <c r="X6953" s="16"/>
      <c r="Y6953" s="16"/>
      <c r="Z6953" s="17">
        <v>1</v>
      </c>
      <c r="AA6953" s="16"/>
      <c r="AB6953" s="16"/>
      <c r="AC6953" s="16"/>
      <c r="AD6953" s="16"/>
      <c r="AE6953" s="16"/>
      <c r="AF6953" s="16"/>
      <c r="AG6953" s="16"/>
      <c r="AH6953" s="16"/>
      <c r="AI6953" s="18">
        <v>65.22</v>
      </c>
      <c r="AJ6953" s="22">
        <v>0</v>
      </c>
      <c r="AK6953" s="22">
        <f>AI6953*-0.029+-0.3</f>
        <v>-2.19138</v>
      </c>
      <c r="AL6953" s="22">
        <v>0</v>
      </c>
      <c r="AM6953" s="22">
        <v>0</v>
      </c>
      <c r="AN6953" s="22">
        <v>-9.550000000000001</v>
      </c>
      <c r="AO6953" s="22">
        <v>-5.24</v>
      </c>
      <c r="AP6953" s="18">
        <f>SUM(AI6953:AO6953)</f>
        <v>48.23862</v>
      </c>
    </row>
    <row r="6954" ht="20.35" customHeight="1">
      <c r="A6954" t="s" s="28">
        <v>4970</v>
      </c>
      <c r="B6954" s="15">
        <v>44900</v>
      </c>
      <c r="C6954" s="16"/>
      <c r="D6954" s="16"/>
      <c r="E6954" s="31"/>
      <c r="F6954" s="31"/>
      <c r="G6954" s="16"/>
      <c r="H6954" s="16"/>
      <c r="I6954" s="16"/>
      <c r="J6954" s="16"/>
      <c r="K6954" s="16"/>
      <c r="L6954" s="16"/>
      <c r="M6954" s="16"/>
      <c r="N6954" s="16"/>
      <c r="O6954" s="16"/>
      <c r="P6954" s="16"/>
      <c r="Q6954" s="16"/>
      <c r="R6954" s="16"/>
      <c r="S6954" s="16"/>
      <c r="T6954" s="16"/>
      <c r="U6954" s="16"/>
      <c r="V6954" s="16"/>
      <c r="W6954" s="16"/>
      <c r="X6954" s="16"/>
      <c r="Y6954" s="16"/>
      <c r="Z6954" s="16"/>
      <c r="AA6954" s="16"/>
      <c r="AB6954" s="16"/>
      <c r="AC6954" s="16"/>
      <c r="AD6954" s="16"/>
      <c r="AE6954" s="16"/>
      <c r="AF6954" s="16"/>
      <c r="AG6954" s="16"/>
      <c r="AH6954" s="16"/>
      <c r="AI6954" s="18">
        <v>75.19</v>
      </c>
      <c r="AJ6954" s="22">
        <f>AI6954*-0.029+-0.3</f>
        <v>-2.48051</v>
      </c>
      <c r="AK6954" s="22">
        <v>0</v>
      </c>
      <c r="AL6954" s="22">
        <v>0</v>
      </c>
      <c r="AM6954" s="22">
        <v>0</v>
      </c>
      <c r="AN6954" s="22">
        <v>-65.19</v>
      </c>
      <c r="AO6954" s="22">
        <v>0</v>
      </c>
      <c r="AP6954" s="18">
        <f>SUM(AI6954:AO6954)</f>
        <v>7.51949</v>
      </c>
    </row>
    <row r="6955" ht="20.35" customHeight="1">
      <c r="A6955" t="s" s="28">
        <v>4998</v>
      </c>
      <c r="B6955" s="15">
        <v>44900</v>
      </c>
      <c r="C6955" s="16"/>
      <c r="D6955" s="16"/>
      <c r="E6955" s="31"/>
      <c r="F6955" s="31"/>
      <c r="G6955" s="16"/>
      <c r="H6955" s="16"/>
      <c r="I6955" s="16"/>
      <c r="J6955" s="16"/>
      <c r="K6955" s="16"/>
      <c r="L6955" s="16"/>
      <c r="M6955" s="16"/>
      <c r="N6955" s="16"/>
      <c r="O6955" s="16"/>
      <c r="P6955" s="16"/>
      <c r="Q6955" s="16"/>
      <c r="R6955" s="16"/>
      <c r="S6955" s="16"/>
      <c r="T6955" s="16"/>
      <c r="U6955" s="16"/>
      <c r="V6955" s="16"/>
      <c r="W6955" s="16"/>
      <c r="X6955" s="16"/>
      <c r="Y6955" s="16"/>
      <c r="Z6955" s="17">
        <v>1</v>
      </c>
      <c r="AA6955" s="16"/>
      <c r="AB6955" s="16"/>
      <c r="AC6955" s="16"/>
      <c r="AD6955" s="16"/>
      <c r="AE6955" s="16"/>
      <c r="AF6955" s="16"/>
      <c r="AG6955" s="16"/>
      <c r="AH6955" s="16"/>
      <c r="AI6955" s="18">
        <v>76.09999999999999</v>
      </c>
      <c r="AJ6955" s="22">
        <f>AI6955*-0.029+-0.3</f>
        <v>-2.5069</v>
      </c>
      <c r="AK6955" s="22">
        <v>0</v>
      </c>
      <c r="AL6955" s="22">
        <v>0</v>
      </c>
      <c r="AM6955" s="22">
        <v>0</v>
      </c>
      <c r="AN6955" s="22">
        <v>-9.550000000000001</v>
      </c>
      <c r="AO6955" s="22">
        <v>-6.12</v>
      </c>
      <c r="AP6955" s="18">
        <f>SUM(AI6955:AO6955)</f>
        <v>57.9231</v>
      </c>
    </row>
    <row r="6956" ht="20.35" customHeight="1">
      <c r="A6956" t="s" s="28">
        <v>4999</v>
      </c>
      <c r="B6956" s="15">
        <v>44900</v>
      </c>
      <c r="C6956" s="16"/>
      <c r="D6956" s="16"/>
      <c r="E6956" s="31"/>
      <c r="F6956" s="31"/>
      <c r="G6956" s="16"/>
      <c r="H6956" s="16"/>
      <c r="I6956" s="16"/>
      <c r="J6956" s="16"/>
      <c r="K6956" s="16"/>
      <c r="L6956" s="16"/>
      <c r="M6956" s="16"/>
      <c r="N6956" s="16"/>
      <c r="O6956" s="16"/>
      <c r="P6956" s="16"/>
      <c r="Q6956" s="16"/>
      <c r="R6956" s="16"/>
      <c r="S6956" s="16"/>
      <c r="T6956" s="16"/>
      <c r="U6956" s="16"/>
      <c r="V6956" s="16"/>
      <c r="W6956" s="16"/>
      <c r="X6956" s="16"/>
      <c r="Y6956" s="16"/>
      <c r="Z6956" s="16"/>
      <c r="AA6956" s="16"/>
      <c r="AB6956" s="16"/>
      <c r="AC6956" s="16"/>
      <c r="AD6956" s="16"/>
      <c r="AE6956" s="16"/>
      <c r="AF6956" s="16"/>
      <c r="AG6956" s="16"/>
      <c r="AH6956" s="16"/>
      <c r="AI6956" s="18">
        <v>44.97</v>
      </c>
      <c r="AJ6956" s="22">
        <f>AI6956*-0.029+-0.3</f>
        <v>-1.60413</v>
      </c>
      <c r="AK6956" s="22">
        <v>0</v>
      </c>
      <c r="AL6956" s="22">
        <v>0</v>
      </c>
      <c r="AM6956" s="22">
        <v>0</v>
      </c>
      <c r="AN6956" s="22">
        <v>-9.550000000000001</v>
      </c>
      <c r="AO6956" s="22">
        <v>0</v>
      </c>
      <c r="AP6956" s="18">
        <f>SUM(AI6956:AO6956)</f>
        <v>33.81587</v>
      </c>
    </row>
    <row r="6957" ht="20.35" customHeight="1">
      <c r="A6957" t="s" s="28">
        <v>5000</v>
      </c>
      <c r="B6957" s="15">
        <v>44901</v>
      </c>
      <c r="C6957" s="16"/>
      <c r="D6957" s="16"/>
      <c r="E6957" s="31"/>
      <c r="F6957" s="31"/>
      <c r="G6957" s="16"/>
      <c r="H6957" s="16"/>
      <c r="I6957" s="16"/>
      <c r="J6957" s="16"/>
      <c r="K6957" s="16"/>
      <c r="L6957" s="16"/>
      <c r="M6957" s="16"/>
      <c r="N6957" s="16"/>
      <c r="O6957" s="16"/>
      <c r="P6957" s="16"/>
      <c r="Q6957" s="16"/>
      <c r="R6957" s="16"/>
      <c r="S6957" s="16"/>
      <c r="T6957" s="16"/>
      <c r="U6957" s="16"/>
      <c r="V6957" s="16"/>
      <c r="W6957" s="16"/>
      <c r="X6957" s="17">
        <v>2</v>
      </c>
      <c r="Y6957" s="16"/>
      <c r="Z6957" s="16"/>
      <c r="AA6957" s="16"/>
      <c r="AB6957" s="16"/>
      <c r="AC6957" s="16"/>
      <c r="AD6957" s="16"/>
      <c r="AE6957" s="16"/>
      <c r="AF6957" s="16"/>
      <c r="AG6957" s="16"/>
      <c r="AH6957" s="16"/>
      <c r="AI6957" s="18">
        <v>299.98</v>
      </c>
      <c r="AJ6957" s="22">
        <f>AI6957*-0.029+-0.3</f>
        <v>-8.999420000000001</v>
      </c>
      <c r="AK6957" s="22">
        <v>0</v>
      </c>
      <c r="AL6957" s="22">
        <v>0</v>
      </c>
      <c r="AM6957" s="22">
        <v>0</v>
      </c>
      <c r="AN6957" s="22">
        <v>-11.75</v>
      </c>
      <c r="AO6957" s="22">
        <v>0</v>
      </c>
      <c r="AP6957" s="18">
        <f>SUM(AI6957:AO6957)</f>
        <v>279.23058</v>
      </c>
    </row>
    <row r="6958" ht="20.35" customHeight="1">
      <c r="A6958" t="s" s="28">
        <v>5001</v>
      </c>
      <c r="B6958" s="15">
        <v>44901</v>
      </c>
      <c r="C6958" s="17">
        <v>1</v>
      </c>
      <c r="D6958" s="16"/>
      <c r="E6958" s="31"/>
      <c r="F6958" s="31"/>
      <c r="G6958" s="16"/>
      <c r="H6958" s="16"/>
      <c r="I6958" s="16"/>
      <c r="J6958" s="16"/>
      <c r="K6958" s="16"/>
      <c r="L6958" s="16"/>
      <c r="M6958" s="16"/>
      <c r="N6958" s="16"/>
      <c r="O6958" s="16"/>
      <c r="P6958" s="16"/>
      <c r="Q6958" s="16"/>
      <c r="R6958" s="16"/>
      <c r="S6958" s="16"/>
      <c r="T6958" s="16"/>
      <c r="U6958" s="16"/>
      <c r="V6958" s="16"/>
      <c r="W6958" s="16"/>
      <c r="X6958" s="16"/>
      <c r="Y6958" s="16"/>
      <c r="Z6958" s="16"/>
      <c r="AA6958" s="16"/>
      <c r="AB6958" s="16"/>
      <c r="AC6958" s="16"/>
      <c r="AD6958" s="16"/>
      <c r="AE6958" s="16"/>
      <c r="AF6958" s="16"/>
      <c r="AG6958" s="16"/>
      <c r="AH6958" s="16"/>
      <c r="AI6958" s="18">
        <v>349.99</v>
      </c>
      <c r="AJ6958" s="22">
        <f>AI6958*-0.029+-0.3</f>
        <v>-10.44971</v>
      </c>
      <c r="AK6958" s="22">
        <v>0</v>
      </c>
      <c r="AL6958" s="22">
        <v>0</v>
      </c>
      <c r="AM6958" s="22">
        <v>0</v>
      </c>
      <c r="AN6958" s="22">
        <v>-14.76</v>
      </c>
      <c r="AO6958" s="22">
        <v>0</v>
      </c>
      <c r="AP6958" s="18">
        <f>SUM(AI6958:AO6958)</f>
        <v>324.78029</v>
      </c>
    </row>
    <row r="6959" ht="20.35" customHeight="1">
      <c r="A6959" t="s" s="28">
        <v>862</v>
      </c>
      <c r="B6959" s="15">
        <v>44901</v>
      </c>
      <c r="C6959" s="16"/>
      <c r="D6959" s="16"/>
      <c r="E6959" s="31"/>
      <c r="F6959" s="31"/>
      <c r="G6959" s="16"/>
      <c r="H6959" s="16"/>
      <c r="I6959" s="16"/>
      <c r="J6959" s="16"/>
      <c r="K6959" s="16"/>
      <c r="L6959" s="16"/>
      <c r="M6959" s="16"/>
      <c r="N6959" s="16"/>
      <c r="O6959" s="16"/>
      <c r="P6959" s="16"/>
      <c r="Q6959" s="16"/>
      <c r="R6959" s="16"/>
      <c r="S6959" s="16"/>
      <c r="T6959" s="16"/>
      <c r="U6959" s="16"/>
      <c r="V6959" s="16"/>
      <c r="W6959" s="16"/>
      <c r="X6959" s="17">
        <v>2</v>
      </c>
      <c r="Y6959" s="16"/>
      <c r="Z6959" s="16"/>
      <c r="AA6959" s="16"/>
      <c r="AB6959" s="16"/>
      <c r="AC6959" s="16"/>
      <c r="AD6959" s="16"/>
      <c r="AE6959" s="16"/>
      <c r="AF6959" s="16"/>
      <c r="AG6959" s="16"/>
      <c r="AH6959" s="16"/>
      <c r="AI6959" s="18">
        <v>1259.8</v>
      </c>
      <c r="AJ6959" s="22">
        <f>AI6959*-0.029+-0.3</f>
        <v>-36.8342</v>
      </c>
      <c r="AK6959" s="22">
        <v>0</v>
      </c>
      <c r="AL6959" s="22">
        <v>0</v>
      </c>
      <c r="AM6959" s="22">
        <v>0</v>
      </c>
      <c r="AN6959" s="22">
        <v>-25.26</v>
      </c>
      <c r="AO6959" s="22">
        <v>0</v>
      </c>
      <c r="AP6959" s="18">
        <f>SUM(AI6959:AO6959)</f>
        <v>1197.7058</v>
      </c>
    </row>
    <row r="6960" ht="20.35" customHeight="1">
      <c r="A6960" t="s" s="28">
        <v>2947</v>
      </c>
      <c r="B6960" s="15">
        <v>44901</v>
      </c>
      <c r="C6960" s="16"/>
      <c r="D6960" s="16"/>
      <c r="E6960" s="31"/>
      <c r="F6960" s="31"/>
      <c r="G6960" s="16"/>
      <c r="H6960" s="16"/>
      <c r="I6960" s="16"/>
      <c r="J6960" s="16"/>
      <c r="K6960" s="16"/>
      <c r="L6960" s="16"/>
      <c r="M6960" s="16"/>
      <c r="N6960" s="16"/>
      <c r="O6960" s="16"/>
      <c r="P6960" s="16"/>
      <c r="Q6960" s="16"/>
      <c r="R6960" s="16"/>
      <c r="S6960" s="16"/>
      <c r="T6960" s="16"/>
      <c r="U6960" s="16"/>
      <c r="V6960" s="16"/>
      <c r="W6960" s="16"/>
      <c r="X6960" s="17">
        <v>2</v>
      </c>
      <c r="Y6960" s="16"/>
      <c r="Z6960" s="16"/>
      <c r="AA6960" s="16"/>
      <c r="AB6960" s="16"/>
      <c r="AC6960" s="16"/>
      <c r="AD6960" s="16"/>
      <c r="AE6960" s="16"/>
      <c r="AF6960" s="16"/>
      <c r="AG6960" s="16"/>
      <c r="AH6960" s="16"/>
      <c r="AI6960" s="18">
        <v>194.99</v>
      </c>
      <c r="AJ6960" s="22">
        <v>0</v>
      </c>
      <c r="AK6960" s="22">
        <v>0</v>
      </c>
      <c r="AL6960" s="22">
        <v>0</v>
      </c>
      <c r="AM6960" s="22">
        <v>0</v>
      </c>
      <c r="AN6960" s="22">
        <v>-28.15</v>
      </c>
      <c r="AO6960" s="22">
        <v>0</v>
      </c>
      <c r="AP6960" s="18">
        <f>SUM(AI6960:AO6960)</f>
        <v>166.84</v>
      </c>
    </row>
    <row r="6961" ht="20.35" customHeight="1">
      <c r="A6961" t="s" s="28">
        <v>5002</v>
      </c>
      <c r="B6961" s="15">
        <v>44901</v>
      </c>
      <c r="C6961" s="16"/>
      <c r="D6961" s="16"/>
      <c r="E6961" s="31"/>
      <c r="F6961" s="31"/>
      <c r="G6961" s="16"/>
      <c r="H6961" s="16"/>
      <c r="I6961" s="16"/>
      <c r="J6961" s="16"/>
      <c r="K6961" s="16"/>
      <c r="L6961" s="16"/>
      <c r="M6961" s="16"/>
      <c r="N6961" s="16"/>
      <c r="O6961" s="16"/>
      <c r="P6961" s="16"/>
      <c r="Q6961" s="16"/>
      <c r="R6961" s="16"/>
      <c r="S6961" s="16"/>
      <c r="T6961" s="17">
        <v>1</v>
      </c>
      <c r="U6961" s="16"/>
      <c r="V6961" s="16"/>
      <c r="W6961" s="16"/>
      <c r="X6961" s="16"/>
      <c r="Y6961" s="16"/>
      <c r="Z6961" s="16"/>
      <c r="AA6961" s="16"/>
      <c r="AB6961" s="16"/>
      <c r="AC6961" s="16"/>
      <c r="AD6961" s="16"/>
      <c r="AE6961" s="16"/>
      <c r="AF6961" s="16"/>
      <c r="AG6961" s="16"/>
      <c r="AH6961" s="16"/>
      <c r="AI6961" s="18">
        <v>446.78</v>
      </c>
      <c r="AJ6961" s="22">
        <v>0</v>
      </c>
      <c r="AK6961" s="22">
        <f>AI6961*-0.029+-0.3</f>
        <v>-13.25662</v>
      </c>
      <c r="AL6961" s="22">
        <v>0</v>
      </c>
      <c r="AM6961" s="22">
        <v>0</v>
      </c>
      <c r="AN6961" s="22">
        <v>-37.99</v>
      </c>
      <c r="AO6961" s="22">
        <v>0</v>
      </c>
      <c r="AP6961" s="18">
        <f>SUM(AI6961:AO6961)</f>
        <v>395.53338</v>
      </c>
    </row>
    <row r="6962" ht="20.35" customHeight="1">
      <c r="A6962" t="s" s="28">
        <v>5003</v>
      </c>
      <c r="B6962" s="15">
        <v>44901</v>
      </c>
      <c r="C6962" s="16"/>
      <c r="D6962" s="16"/>
      <c r="E6962" s="31"/>
      <c r="F6962" s="31"/>
      <c r="G6962" s="16"/>
      <c r="H6962" s="16"/>
      <c r="I6962" s="16"/>
      <c r="J6962" s="16"/>
      <c r="K6962" s="16"/>
      <c r="L6962" s="16"/>
      <c r="M6962" s="16"/>
      <c r="N6962" s="16"/>
      <c r="O6962" s="16"/>
      <c r="P6962" s="16"/>
      <c r="Q6962" s="16"/>
      <c r="R6962" s="16"/>
      <c r="S6962" s="16"/>
      <c r="T6962" s="16"/>
      <c r="U6962" s="16"/>
      <c r="V6962" s="16"/>
      <c r="W6962" s="16"/>
      <c r="X6962" s="17">
        <v>1</v>
      </c>
      <c r="Y6962" s="16"/>
      <c r="Z6962" s="16"/>
      <c r="AA6962" s="16"/>
      <c r="AB6962" s="16"/>
      <c r="AC6962" s="16"/>
      <c r="AD6962" s="16"/>
      <c r="AE6962" s="16"/>
      <c r="AF6962" s="16"/>
      <c r="AG6962" s="16"/>
      <c r="AH6962" s="16"/>
      <c r="AI6962" s="18">
        <v>109.98</v>
      </c>
      <c r="AJ6962" s="22">
        <f>AI6962*-0.029+-0.3</f>
        <v>-3.48942</v>
      </c>
      <c r="AK6962" s="22">
        <v>0</v>
      </c>
      <c r="AL6962" s="22">
        <v>0</v>
      </c>
      <c r="AM6962" s="22">
        <v>0</v>
      </c>
      <c r="AN6962" s="22">
        <v>-11.75</v>
      </c>
      <c r="AO6962" s="22">
        <v>0</v>
      </c>
      <c r="AP6962" s="18">
        <f>SUM(AI6962:AO6962)</f>
        <v>94.74057999999999</v>
      </c>
    </row>
    <row r="6963" ht="20.35" customHeight="1">
      <c r="A6963" t="s" s="28">
        <v>5004</v>
      </c>
      <c r="B6963" s="15">
        <v>44901</v>
      </c>
      <c r="C6963" s="17">
        <v>1</v>
      </c>
      <c r="D6963" s="16"/>
      <c r="E6963" s="31"/>
      <c r="F6963" s="31"/>
      <c r="G6963" s="16"/>
      <c r="H6963" s="16"/>
      <c r="I6963" s="16"/>
      <c r="J6963" s="16"/>
      <c r="K6963" s="16"/>
      <c r="L6963" s="16"/>
      <c r="M6963" s="16"/>
      <c r="N6963" s="16"/>
      <c r="O6963" s="16"/>
      <c r="P6963" s="16"/>
      <c r="Q6963" s="16"/>
      <c r="R6963" s="16"/>
      <c r="S6963" s="16"/>
      <c r="T6963" s="16"/>
      <c r="U6963" s="16"/>
      <c r="V6963" s="16"/>
      <c r="W6963" s="16"/>
      <c r="X6963" s="16"/>
      <c r="Y6963" s="16"/>
      <c r="Z6963" s="16"/>
      <c r="AA6963" s="16"/>
      <c r="AB6963" s="16"/>
      <c r="AC6963" s="16"/>
      <c r="AD6963" s="16"/>
      <c r="AE6963" s="16"/>
      <c r="AF6963" s="16"/>
      <c r="AG6963" s="16"/>
      <c r="AH6963" s="16"/>
      <c r="AI6963" s="18">
        <v>349.99</v>
      </c>
      <c r="AJ6963" s="22">
        <f>AI6963*-0.029+-0.3</f>
        <v>-10.44971</v>
      </c>
      <c r="AK6963" s="22">
        <v>0</v>
      </c>
      <c r="AL6963" s="22">
        <v>0</v>
      </c>
      <c r="AM6963" s="22">
        <v>0</v>
      </c>
      <c r="AN6963" s="22">
        <v>-10.23</v>
      </c>
      <c r="AO6963" s="22">
        <v>0</v>
      </c>
      <c r="AP6963" s="18">
        <f>SUM(AI6963:AO6963)</f>
        <v>329.31029</v>
      </c>
    </row>
    <row r="6964" ht="20.35" customHeight="1">
      <c r="A6964" t="s" s="28">
        <v>3235</v>
      </c>
      <c r="B6964" s="15">
        <v>44902</v>
      </c>
      <c r="C6964" s="16"/>
      <c r="D6964" s="16"/>
      <c r="E6964" s="31"/>
      <c r="F6964" s="31"/>
      <c r="G6964" s="16"/>
      <c r="H6964" s="16"/>
      <c r="I6964" s="16"/>
      <c r="J6964" s="16"/>
      <c r="K6964" s="16"/>
      <c r="L6964" s="16"/>
      <c r="M6964" s="16"/>
      <c r="N6964" s="16"/>
      <c r="O6964" s="16"/>
      <c r="P6964" s="16"/>
      <c r="Q6964" s="16"/>
      <c r="R6964" s="16"/>
      <c r="S6964" s="16"/>
      <c r="T6964" s="16"/>
      <c r="U6964" s="16"/>
      <c r="V6964" s="16"/>
      <c r="W6964" s="16"/>
      <c r="X6964" s="17">
        <v>34</v>
      </c>
      <c r="Y6964" s="16"/>
      <c r="Z6964" s="16"/>
      <c r="AA6964" s="16"/>
      <c r="AB6964" s="16"/>
      <c r="AC6964" s="16"/>
      <c r="AD6964" s="16"/>
      <c r="AE6964" s="16"/>
      <c r="AF6964" s="16"/>
      <c r="AG6964" s="16"/>
      <c r="AH6964" s="16"/>
      <c r="AI6964" s="18">
        <v>3280</v>
      </c>
      <c r="AJ6964" s="22">
        <v>0</v>
      </c>
      <c r="AK6964" s="22">
        <v>0</v>
      </c>
      <c r="AL6964" s="22">
        <v>0</v>
      </c>
      <c r="AM6964" s="22">
        <v>0</v>
      </c>
      <c r="AN6964" s="22">
        <v>-71.67</v>
      </c>
      <c r="AO6964" s="22">
        <v>0</v>
      </c>
      <c r="AP6964" s="18">
        <f>SUM(AI6964:AO6964)</f>
        <v>3208.33</v>
      </c>
    </row>
    <row r="6965" ht="20.35" customHeight="1">
      <c r="A6965" t="s" s="28">
        <v>5005</v>
      </c>
      <c r="B6965" s="15">
        <v>44902</v>
      </c>
      <c r="C6965" s="17">
        <v>2</v>
      </c>
      <c r="D6965" s="16"/>
      <c r="E6965" s="31"/>
      <c r="F6965" s="31"/>
      <c r="G6965" s="16"/>
      <c r="H6965" s="16"/>
      <c r="I6965" s="16"/>
      <c r="J6965" s="16"/>
      <c r="K6965" s="16"/>
      <c r="L6965" s="16"/>
      <c r="M6965" s="16"/>
      <c r="N6965" s="16"/>
      <c r="O6965" s="16"/>
      <c r="P6965" s="16"/>
      <c r="Q6965" s="16"/>
      <c r="R6965" s="16"/>
      <c r="S6965" s="16"/>
      <c r="T6965" s="16"/>
      <c r="U6965" s="16"/>
      <c r="V6965" s="16"/>
      <c r="W6965" s="16"/>
      <c r="X6965" s="16"/>
      <c r="Y6965" s="16"/>
      <c r="Z6965" s="16"/>
      <c r="AA6965" s="16"/>
      <c r="AB6965" s="16"/>
      <c r="AC6965" s="16"/>
      <c r="AD6965" s="16"/>
      <c r="AE6965" s="16"/>
      <c r="AF6965" s="16"/>
      <c r="AG6965" s="16"/>
      <c r="AH6965" s="16"/>
      <c r="AI6965" s="18">
        <v>801.98</v>
      </c>
      <c r="AJ6965" s="22">
        <v>0</v>
      </c>
      <c r="AK6965" s="22">
        <f>AI6965*-0.029+-0.3</f>
        <v>-23.55742</v>
      </c>
      <c r="AL6965" s="22">
        <v>0</v>
      </c>
      <c r="AM6965" s="22">
        <v>0</v>
      </c>
      <c r="AN6965" s="22">
        <v>-122.98</v>
      </c>
      <c r="AO6965" s="22">
        <v>0</v>
      </c>
      <c r="AP6965" s="18">
        <f>SUM(AI6965:AO6965)</f>
        <v>655.44258</v>
      </c>
    </row>
    <row r="6966" ht="20.35" customHeight="1">
      <c r="A6966" t="s" s="28">
        <v>5006</v>
      </c>
      <c r="B6966" s="15">
        <v>44902</v>
      </c>
      <c r="C6966" s="17">
        <v>1</v>
      </c>
      <c r="D6966" s="16"/>
      <c r="E6966" s="31"/>
      <c r="F6966" s="31"/>
      <c r="G6966" s="16"/>
      <c r="H6966" s="16"/>
      <c r="I6966" s="16"/>
      <c r="J6966" s="16"/>
      <c r="K6966" s="16"/>
      <c r="L6966" s="16"/>
      <c r="M6966" s="16"/>
      <c r="N6966" s="16"/>
      <c r="O6966" s="16"/>
      <c r="P6966" s="16"/>
      <c r="Q6966" s="16"/>
      <c r="R6966" s="16"/>
      <c r="S6966" s="16"/>
      <c r="T6966" s="16"/>
      <c r="U6966" s="16"/>
      <c r="V6966" s="16"/>
      <c r="W6966" s="16"/>
      <c r="X6966" s="16"/>
      <c r="Y6966" s="16"/>
      <c r="Z6966" s="16"/>
      <c r="AA6966" s="16"/>
      <c r="AB6966" s="16"/>
      <c r="AC6966" s="16"/>
      <c r="AD6966" s="16"/>
      <c r="AE6966" s="16"/>
      <c r="AF6966" s="16"/>
      <c r="AG6966" s="16"/>
      <c r="AH6966" s="16"/>
      <c r="AI6966" s="18">
        <v>418.53</v>
      </c>
      <c r="AJ6966" s="22">
        <f>AI6966*-0.029+-0.3</f>
        <v>-12.43737</v>
      </c>
      <c r="AK6966" s="22">
        <v>0</v>
      </c>
      <c r="AL6966" s="22">
        <v>0</v>
      </c>
      <c r="AM6966" s="22">
        <v>0</v>
      </c>
      <c r="AN6966" s="22">
        <v>-51.25</v>
      </c>
      <c r="AO6966" s="22">
        <v>0</v>
      </c>
      <c r="AP6966" s="18">
        <f>SUM(AI6966:AO6966)</f>
        <v>354.84263</v>
      </c>
    </row>
    <row r="6967" ht="20.35" customHeight="1">
      <c r="A6967" t="s" s="28">
        <v>5007</v>
      </c>
      <c r="B6967" s="15">
        <v>44902</v>
      </c>
      <c r="C6967" s="16"/>
      <c r="D6967" s="16"/>
      <c r="E6967" s="31"/>
      <c r="F6967" s="31"/>
      <c r="G6967" s="16"/>
      <c r="H6967" s="16"/>
      <c r="I6967" s="16"/>
      <c r="J6967" s="16"/>
      <c r="K6967" s="16"/>
      <c r="L6967" s="16"/>
      <c r="M6967" s="16"/>
      <c r="N6967" s="16"/>
      <c r="O6967" s="16"/>
      <c r="P6967" s="16"/>
      <c r="Q6967" s="16"/>
      <c r="R6967" s="16"/>
      <c r="S6967" s="16"/>
      <c r="T6967" s="16"/>
      <c r="U6967" s="16"/>
      <c r="V6967" s="16"/>
      <c r="W6967" s="16"/>
      <c r="X6967" s="16"/>
      <c r="Y6967" s="16"/>
      <c r="Z6967" s="17">
        <v>2</v>
      </c>
      <c r="AA6967" s="16"/>
      <c r="AB6967" s="16"/>
      <c r="AC6967" s="16"/>
      <c r="AD6967" s="16"/>
      <c r="AE6967" s="16"/>
      <c r="AF6967" s="16"/>
      <c r="AG6967" s="16"/>
      <c r="AH6967" s="16"/>
      <c r="AI6967" s="18">
        <v>119.59</v>
      </c>
      <c r="AJ6967" s="22">
        <v>0</v>
      </c>
      <c r="AK6967" s="22">
        <f>AI6967*-0.029+-0.3</f>
        <v>-3.76811</v>
      </c>
      <c r="AL6967" s="22">
        <v>0</v>
      </c>
      <c r="AM6967" s="22">
        <v>0</v>
      </c>
      <c r="AN6967" s="22">
        <v>-11.75</v>
      </c>
      <c r="AO6967" s="22">
        <v>-9.619999999999999</v>
      </c>
      <c r="AP6967" s="18">
        <f>SUM(AI6967:AO6967)</f>
        <v>94.45189000000001</v>
      </c>
    </row>
    <row r="6968" ht="20.35" customHeight="1">
      <c r="A6968" t="s" s="28">
        <v>5008</v>
      </c>
      <c r="B6968" s="15">
        <v>44902</v>
      </c>
      <c r="C6968" s="17">
        <v>2</v>
      </c>
      <c r="D6968" s="16"/>
      <c r="E6968" s="59">
        <v>2</v>
      </c>
      <c r="F6968" s="31"/>
      <c r="G6968" s="16"/>
      <c r="H6968" s="16"/>
      <c r="I6968" s="16"/>
      <c r="J6968" s="16"/>
      <c r="K6968" s="16"/>
      <c r="L6968" s="16"/>
      <c r="M6968" s="16"/>
      <c r="N6968" s="16"/>
      <c r="O6968" s="16"/>
      <c r="P6968" s="16"/>
      <c r="Q6968" s="16"/>
      <c r="R6968" s="16"/>
      <c r="S6968" s="16"/>
      <c r="T6968" s="16"/>
      <c r="U6968" s="16"/>
      <c r="V6968" s="16"/>
      <c r="W6968" s="16"/>
      <c r="X6968" s="16"/>
      <c r="Y6968" s="16"/>
      <c r="Z6968" s="16"/>
      <c r="AA6968" s="16"/>
      <c r="AB6968" s="16"/>
      <c r="AC6968" s="16"/>
      <c r="AD6968" s="16"/>
      <c r="AE6968" s="16"/>
      <c r="AF6968" s="16"/>
      <c r="AG6968" s="16"/>
      <c r="AH6968" s="16"/>
      <c r="AI6968" s="18">
        <v>1306.48</v>
      </c>
      <c r="AJ6968" s="22">
        <f>AI6968*-0.029+-0.3</f>
        <v>-38.18792</v>
      </c>
      <c r="AK6968" s="22">
        <v>0</v>
      </c>
      <c r="AL6968" s="22">
        <v>0</v>
      </c>
      <c r="AM6968" s="22">
        <v>0</v>
      </c>
      <c r="AN6968" s="22">
        <v>-14.2</v>
      </c>
      <c r="AO6968" s="22">
        <v>-106.5</v>
      </c>
      <c r="AP6968" s="18">
        <f>SUM(AI6968:AO6968)</f>
        <v>1147.59208</v>
      </c>
    </row>
    <row r="6969" ht="20.35" customHeight="1">
      <c r="A6969" t="s" s="28">
        <v>5009</v>
      </c>
      <c r="B6969" s="15">
        <v>44904</v>
      </c>
      <c r="C6969" s="16"/>
      <c r="D6969" s="16"/>
      <c r="E6969" s="31"/>
      <c r="F6969" s="31"/>
      <c r="G6969" s="16"/>
      <c r="H6969" s="16"/>
      <c r="I6969" s="16"/>
      <c r="J6969" s="16"/>
      <c r="K6969" s="16"/>
      <c r="L6969" s="16"/>
      <c r="M6969" s="16"/>
      <c r="N6969" s="16"/>
      <c r="O6969" s="16"/>
      <c r="P6969" s="16"/>
      <c r="Q6969" s="16"/>
      <c r="R6969" s="16"/>
      <c r="S6969" s="16"/>
      <c r="T6969" s="16"/>
      <c r="U6969" s="16"/>
      <c r="V6969" s="16"/>
      <c r="W6969" s="16"/>
      <c r="X6969" s="17">
        <v>2</v>
      </c>
      <c r="Y6969" s="16"/>
      <c r="Z6969" s="16"/>
      <c r="AA6969" s="16"/>
      <c r="AB6969" s="16"/>
      <c r="AC6969" s="16"/>
      <c r="AD6969" s="16"/>
      <c r="AE6969" s="16"/>
      <c r="AF6969" s="16"/>
      <c r="AG6969" s="16"/>
      <c r="AH6969" s="16"/>
      <c r="AI6969" s="18">
        <v>425.81</v>
      </c>
      <c r="AJ6969" s="22">
        <f>AI6969*-0.029+-0.3</f>
        <v>-12.64849</v>
      </c>
      <c r="AK6969" s="22">
        <v>0</v>
      </c>
      <c r="AL6969" s="22">
        <v>0</v>
      </c>
      <c r="AM6969" s="22">
        <v>0</v>
      </c>
      <c r="AN6969" s="22">
        <v>-11.75</v>
      </c>
      <c r="AO6969" s="22">
        <v>0</v>
      </c>
      <c r="AP6969" s="18">
        <f>SUM(AI6969:AO6969)</f>
        <v>401.41151</v>
      </c>
    </row>
    <row r="6970" ht="20.35" customHeight="1">
      <c r="A6970" t="s" s="28">
        <v>5010</v>
      </c>
      <c r="B6970" s="15">
        <v>44904</v>
      </c>
      <c r="C6970" s="16"/>
      <c r="D6970" s="16"/>
      <c r="E6970" s="31"/>
      <c r="F6970" s="31"/>
      <c r="G6970" s="16"/>
      <c r="H6970" s="16"/>
      <c r="I6970" s="17">
        <v>8</v>
      </c>
      <c r="J6970" s="16"/>
      <c r="K6970" s="16"/>
      <c r="L6970" s="16"/>
      <c r="M6970" s="16"/>
      <c r="N6970" s="16"/>
      <c r="O6970" s="16"/>
      <c r="P6970" s="16"/>
      <c r="Q6970" s="16"/>
      <c r="R6970" s="16"/>
      <c r="S6970" s="16"/>
      <c r="T6970" s="17">
        <v>1</v>
      </c>
      <c r="U6970" s="17">
        <v>1</v>
      </c>
      <c r="V6970" s="16"/>
      <c r="W6970" s="16"/>
      <c r="X6970" s="17">
        <v>16</v>
      </c>
      <c r="Y6970" s="17">
        <v>1</v>
      </c>
      <c r="Z6970" s="16"/>
      <c r="AA6970" s="16"/>
      <c r="AB6970" s="16"/>
      <c r="AC6970" s="16"/>
      <c r="AD6970" s="16"/>
      <c r="AE6970" s="16"/>
      <c r="AF6970" s="16"/>
      <c r="AG6970" s="16"/>
      <c r="AH6970" s="16"/>
      <c r="AI6970" s="18">
        <v>18319.43</v>
      </c>
      <c r="AJ6970" s="22">
        <f>AI6970*-0.029+-0.3</f>
        <v>-531.5634700000001</v>
      </c>
      <c r="AK6970" s="22">
        <v>0</v>
      </c>
      <c r="AL6970" s="22">
        <v>0</v>
      </c>
      <c r="AM6970" s="22">
        <v>0</v>
      </c>
      <c r="AN6970" s="22">
        <v>-199.99</v>
      </c>
      <c r="AO6970" s="22">
        <v>0</v>
      </c>
      <c r="AP6970" s="18">
        <f>SUM(AI6970:AO6970)</f>
        <v>17587.87653</v>
      </c>
    </row>
    <row r="6971" ht="20.35" customHeight="1">
      <c r="A6971" t="s" s="28">
        <v>5011</v>
      </c>
      <c r="B6971" s="15">
        <v>44904</v>
      </c>
      <c r="C6971" s="16"/>
      <c r="D6971" s="16"/>
      <c r="E6971" s="31"/>
      <c r="F6971" s="31"/>
      <c r="G6971" s="16"/>
      <c r="H6971" s="16"/>
      <c r="I6971" s="17">
        <v>2</v>
      </c>
      <c r="J6971" s="16"/>
      <c r="K6971" s="16"/>
      <c r="L6971" s="16"/>
      <c r="M6971" s="16"/>
      <c r="N6971" s="16"/>
      <c r="O6971" s="16"/>
      <c r="P6971" s="16"/>
      <c r="Q6971" s="16"/>
      <c r="R6971" s="16"/>
      <c r="S6971" s="16"/>
      <c r="T6971" s="17">
        <v>2</v>
      </c>
      <c r="U6971" s="16"/>
      <c r="V6971" s="16"/>
      <c r="W6971" s="16"/>
      <c r="X6971" s="17">
        <v>4</v>
      </c>
      <c r="Y6971" s="16"/>
      <c r="Z6971" s="16"/>
      <c r="AA6971" s="16"/>
      <c r="AB6971" s="16"/>
      <c r="AC6971" s="16"/>
      <c r="AD6971" s="16"/>
      <c r="AE6971" s="16"/>
      <c r="AF6971" s="16"/>
      <c r="AG6971" s="16"/>
      <c r="AH6971" s="16"/>
      <c r="AI6971" s="18">
        <v>3969.83</v>
      </c>
      <c r="AJ6971" s="22">
        <f>AI6971*-0.029+-0.3</f>
        <v>-115.42507</v>
      </c>
      <c r="AK6971" s="22">
        <v>0</v>
      </c>
      <c r="AL6971" s="22">
        <v>0</v>
      </c>
      <c r="AM6971" s="22">
        <v>0</v>
      </c>
      <c r="AN6971" s="22">
        <v>-30.81</v>
      </c>
      <c r="AO6971" s="22">
        <v>0</v>
      </c>
      <c r="AP6971" s="18">
        <f>SUM(AI6971:AO6971)</f>
        <v>3823.59493</v>
      </c>
    </row>
    <row r="6972" ht="20.35" customHeight="1">
      <c r="A6972" t="s" s="28">
        <v>5000</v>
      </c>
      <c r="B6972" s="15">
        <v>44907</v>
      </c>
      <c r="C6972" s="16"/>
      <c r="D6972" s="16"/>
      <c r="E6972" s="31"/>
      <c r="F6972" s="31"/>
      <c r="G6972" s="16"/>
      <c r="H6972" s="16"/>
      <c r="I6972" s="16"/>
      <c r="J6972" s="16"/>
      <c r="K6972" s="16"/>
      <c r="L6972" s="16"/>
      <c r="M6972" s="16"/>
      <c r="N6972" s="16"/>
      <c r="O6972" s="16"/>
      <c r="P6972" s="16"/>
      <c r="Q6972" s="16"/>
      <c r="R6972" s="16"/>
      <c r="S6972" s="16"/>
      <c r="T6972" s="16"/>
      <c r="U6972" s="16"/>
      <c r="V6972" s="16"/>
      <c r="W6972" s="16"/>
      <c r="X6972" s="16"/>
      <c r="Y6972" s="16"/>
      <c r="Z6972" s="16"/>
      <c r="AA6972" s="16"/>
      <c r="AB6972" s="16"/>
      <c r="AC6972" s="16"/>
      <c r="AD6972" s="16"/>
      <c r="AE6972" s="16"/>
      <c r="AF6972" s="16"/>
      <c r="AG6972" s="16"/>
      <c r="AH6972" s="16"/>
      <c r="AI6972" s="18">
        <v>59.98</v>
      </c>
      <c r="AJ6972" s="22">
        <f>AI6972*-0.029+-0.3</f>
        <v>-2.03942</v>
      </c>
      <c r="AK6972" s="22">
        <v>0</v>
      </c>
      <c r="AL6972" s="22">
        <v>0</v>
      </c>
      <c r="AM6972" s="22">
        <v>0</v>
      </c>
      <c r="AN6972" s="22">
        <v>-9.550000000000001</v>
      </c>
      <c r="AO6972" s="22">
        <v>0</v>
      </c>
      <c r="AP6972" s="18">
        <f>SUM(AI6972:AO6972)</f>
        <v>48.39058</v>
      </c>
    </row>
    <row r="6973" ht="20.35" customHeight="1">
      <c r="A6973" t="s" s="28">
        <v>4261</v>
      </c>
      <c r="B6973" s="15">
        <v>44907</v>
      </c>
      <c r="C6973" s="17">
        <v>1</v>
      </c>
      <c r="D6973" s="16"/>
      <c r="E6973" s="59">
        <v>1</v>
      </c>
      <c r="F6973" s="31"/>
      <c r="G6973" s="16"/>
      <c r="H6973" s="16"/>
      <c r="I6973" s="16"/>
      <c r="J6973" s="16"/>
      <c r="K6973" s="16"/>
      <c r="L6973" s="16"/>
      <c r="M6973" s="17">
        <v>2</v>
      </c>
      <c r="N6973" s="16"/>
      <c r="O6973" s="16"/>
      <c r="P6973" s="16"/>
      <c r="Q6973" s="16"/>
      <c r="R6973" s="16"/>
      <c r="S6973" s="16"/>
      <c r="T6973" s="17">
        <v>3</v>
      </c>
      <c r="U6973" s="16"/>
      <c r="V6973" s="16"/>
      <c r="W6973" s="16"/>
      <c r="X6973" s="16"/>
      <c r="Y6973" s="16"/>
      <c r="Z6973" s="16"/>
      <c r="AA6973" s="16"/>
      <c r="AB6973" s="16"/>
      <c r="AC6973" s="16"/>
      <c r="AD6973" s="16"/>
      <c r="AE6973" s="16"/>
      <c r="AF6973" s="16"/>
      <c r="AG6973" s="16"/>
      <c r="AH6973" s="16"/>
      <c r="AI6973" s="18">
        <v>5022.8</v>
      </c>
      <c r="AJ6973" s="22">
        <v>0</v>
      </c>
      <c r="AK6973" s="22">
        <v>0</v>
      </c>
      <c r="AL6973" s="22">
        <v>0</v>
      </c>
      <c r="AM6973" s="22">
        <v>0</v>
      </c>
      <c r="AN6973" s="22">
        <v>-222.3</v>
      </c>
      <c r="AO6973" s="22">
        <v>0</v>
      </c>
      <c r="AP6973" s="18">
        <f>SUM(AI6973:AO6973)</f>
        <v>4800.5</v>
      </c>
    </row>
    <row r="6974" ht="20.35" customHeight="1">
      <c r="A6974" t="s" s="28">
        <v>2910</v>
      </c>
      <c r="B6974" s="15">
        <v>44907</v>
      </c>
      <c r="C6974" s="16"/>
      <c r="D6974" s="16"/>
      <c r="E6974" s="31"/>
      <c r="F6974" s="31"/>
      <c r="G6974" s="16"/>
      <c r="H6974" s="16"/>
      <c r="I6974" s="16"/>
      <c r="J6974" s="16"/>
      <c r="K6974" s="16"/>
      <c r="L6974" s="16"/>
      <c r="M6974" s="16"/>
      <c r="N6974" s="16"/>
      <c r="O6974" s="16"/>
      <c r="P6974" s="16"/>
      <c r="Q6974" s="16"/>
      <c r="R6974" s="16"/>
      <c r="S6974" s="16"/>
      <c r="T6974" s="16"/>
      <c r="U6974" s="16"/>
      <c r="V6974" s="16"/>
      <c r="W6974" s="16"/>
      <c r="X6974" s="17">
        <v>18</v>
      </c>
      <c r="Y6974" s="17">
        <v>4</v>
      </c>
      <c r="Z6974" s="16"/>
      <c r="AA6974" s="16"/>
      <c r="AB6974" s="16"/>
      <c r="AC6974" s="16"/>
      <c r="AD6974" s="16"/>
      <c r="AE6974" s="16"/>
      <c r="AF6974" s="16"/>
      <c r="AG6974" s="16"/>
      <c r="AH6974" s="16"/>
      <c r="AI6974" s="18">
        <v>2033.09</v>
      </c>
      <c r="AJ6974" s="22">
        <v>0</v>
      </c>
      <c r="AK6974" s="22">
        <v>0</v>
      </c>
      <c r="AL6974" s="22">
        <v>0</v>
      </c>
      <c r="AM6974" s="22">
        <v>0</v>
      </c>
      <c r="AN6974" s="22">
        <v>-113.35</v>
      </c>
      <c r="AO6974" s="22">
        <v>0</v>
      </c>
      <c r="AP6974" s="18">
        <f>SUM(AI6974:AO6974)</f>
        <v>1919.74</v>
      </c>
    </row>
    <row r="6975" ht="20.35" customHeight="1">
      <c r="A6975" t="s" s="28">
        <v>3412</v>
      </c>
      <c r="B6975" s="15">
        <v>44907</v>
      </c>
      <c r="C6975" s="17">
        <v>1</v>
      </c>
      <c r="D6975" s="16"/>
      <c r="E6975" s="59">
        <v>1</v>
      </c>
      <c r="F6975" s="31"/>
      <c r="G6975" s="16"/>
      <c r="H6975" s="16"/>
      <c r="I6975" s="16"/>
      <c r="J6975" s="16"/>
      <c r="K6975" s="16"/>
      <c r="L6975" s="16"/>
      <c r="M6975" s="16"/>
      <c r="N6975" s="16"/>
      <c r="O6975" s="16"/>
      <c r="P6975" s="16"/>
      <c r="Q6975" s="16"/>
      <c r="R6975" s="16"/>
      <c r="S6975" s="16"/>
      <c r="T6975" s="16"/>
      <c r="U6975" s="16"/>
      <c r="V6975" s="16"/>
      <c r="W6975" s="16"/>
      <c r="X6975" s="16"/>
      <c r="Y6975" s="16"/>
      <c r="Z6975" s="16"/>
      <c r="AA6975" s="16"/>
      <c r="AB6975" s="16"/>
      <c r="AC6975" s="16"/>
      <c r="AD6975" s="16"/>
      <c r="AE6975" s="16"/>
      <c r="AF6975" s="16"/>
      <c r="AG6975" s="16"/>
      <c r="AH6975" s="16"/>
      <c r="AI6975" s="18">
        <v>534.99</v>
      </c>
      <c r="AJ6975" s="22">
        <v>0</v>
      </c>
      <c r="AK6975" s="22">
        <v>0</v>
      </c>
      <c r="AL6975" s="22">
        <v>0</v>
      </c>
      <c r="AM6975" s="22">
        <v>0</v>
      </c>
      <c r="AN6975" s="22">
        <v>-80.97</v>
      </c>
      <c r="AO6975" s="22">
        <v>0</v>
      </c>
      <c r="AP6975" s="18">
        <f>SUM(AI6975:AO6975)</f>
        <v>454.02</v>
      </c>
    </row>
    <row r="6976" ht="20.35" customHeight="1">
      <c r="A6976" t="s" s="28">
        <v>1166</v>
      </c>
      <c r="B6976" s="15">
        <v>44907</v>
      </c>
      <c r="C6976" s="17">
        <v>3</v>
      </c>
      <c r="D6976" s="16"/>
      <c r="E6976" s="31"/>
      <c r="F6976" s="31"/>
      <c r="G6976" s="16"/>
      <c r="H6976" s="16"/>
      <c r="I6976" s="16"/>
      <c r="J6976" s="16"/>
      <c r="K6976" s="16"/>
      <c r="L6976" s="16"/>
      <c r="M6976" s="16"/>
      <c r="N6976" s="16"/>
      <c r="O6976" s="16"/>
      <c r="P6976" s="16"/>
      <c r="Q6976" s="16"/>
      <c r="R6976" s="16"/>
      <c r="S6976" s="16"/>
      <c r="T6976" s="16"/>
      <c r="U6976" s="16"/>
      <c r="V6976" s="16"/>
      <c r="W6976" s="16"/>
      <c r="X6976" s="16"/>
      <c r="Y6976" s="16"/>
      <c r="Z6976" s="16"/>
      <c r="AA6976" s="16"/>
      <c r="AB6976" s="16"/>
      <c r="AC6976" s="16"/>
      <c r="AD6976" s="16"/>
      <c r="AE6976" s="16"/>
      <c r="AF6976" s="16"/>
      <c r="AG6976" s="16"/>
      <c r="AH6976" s="16"/>
      <c r="AI6976" s="18">
        <v>822.48</v>
      </c>
      <c r="AJ6976" s="22">
        <v>0</v>
      </c>
      <c r="AK6976" s="22">
        <v>0</v>
      </c>
      <c r="AL6976" s="22">
        <v>0</v>
      </c>
      <c r="AM6976" s="22">
        <v>0</v>
      </c>
      <c r="AN6976" s="22">
        <v>-31.95</v>
      </c>
      <c r="AO6976" s="22">
        <v>0</v>
      </c>
      <c r="AP6976" s="18">
        <f>SUM(AI6976:AO6976)</f>
        <v>790.53</v>
      </c>
    </row>
    <row r="6977" ht="20.35" customHeight="1">
      <c r="A6977" t="s" s="28">
        <v>1940</v>
      </c>
      <c r="B6977" s="15">
        <v>44908</v>
      </c>
      <c r="C6977" s="16"/>
      <c r="D6977" s="16"/>
      <c r="E6977" s="31"/>
      <c r="F6977" s="31"/>
      <c r="G6977" s="16"/>
      <c r="H6977" s="16"/>
      <c r="I6977" s="16"/>
      <c r="J6977" s="16"/>
      <c r="K6977" s="16"/>
      <c r="L6977" s="16"/>
      <c r="M6977" s="16"/>
      <c r="N6977" s="16"/>
      <c r="O6977" s="16"/>
      <c r="P6977" s="16"/>
      <c r="Q6977" s="16"/>
      <c r="R6977" s="16"/>
      <c r="S6977" s="16"/>
      <c r="T6977" s="17">
        <v>1</v>
      </c>
      <c r="U6977" s="16"/>
      <c r="V6977" s="16"/>
      <c r="W6977" s="16"/>
      <c r="X6977" s="17">
        <v>1</v>
      </c>
      <c r="Y6977" s="16"/>
      <c r="Z6977" s="16"/>
      <c r="AA6977" s="16"/>
      <c r="AB6977" s="16"/>
      <c r="AC6977" s="16"/>
      <c r="AD6977" s="16"/>
      <c r="AE6977" s="16"/>
      <c r="AF6977" s="16"/>
      <c r="AG6977" s="16"/>
      <c r="AH6977" s="16"/>
      <c r="AI6977" s="18">
        <v>549.98</v>
      </c>
      <c r="AJ6977" s="22">
        <v>0</v>
      </c>
      <c r="AK6977" s="22">
        <f>AI6977*-0.029+-0.3</f>
        <v>-16.24942</v>
      </c>
      <c r="AL6977" s="22">
        <v>0</v>
      </c>
      <c r="AM6977" s="22">
        <v>0</v>
      </c>
      <c r="AN6977" s="22">
        <v>-17.81</v>
      </c>
      <c r="AO6977" s="22">
        <v>0</v>
      </c>
      <c r="AP6977" s="18">
        <f>SUM(AI6977:AO6977)</f>
        <v>515.92058</v>
      </c>
    </row>
    <row r="6978" ht="20.35" customHeight="1">
      <c r="A6978" t="s" s="28">
        <v>4394</v>
      </c>
      <c r="B6978" s="15">
        <v>44908</v>
      </c>
      <c r="C6978" s="16"/>
      <c r="D6978" s="16"/>
      <c r="E6978" s="31"/>
      <c r="F6978" s="31"/>
      <c r="G6978" s="16"/>
      <c r="H6978" s="16"/>
      <c r="I6978" s="16"/>
      <c r="J6978" s="16"/>
      <c r="K6978" s="16"/>
      <c r="L6978" s="16"/>
      <c r="M6978" s="16"/>
      <c r="N6978" s="16"/>
      <c r="O6978" s="16"/>
      <c r="P6978" s="16"/>
      <c r="Q6978" s="16"/>
      <c r="R6978" s="16"/>
      <c r="S6978" s="16"/>
      <c r="T6978" s="16"/>
      <c r="U6978" s="16"/>
      <c r="V6978" s="16"/>
      <c r="W6978" s="16"/>
      <c r="X6978" s="17">
        <v>16</v>
      </c>
      <c r="Y6978" s="17">
        <v>4</v>
      </c>
      <c r="Z6978" s="16"/>
      <c r="AA6978" s="16"/>
      <c r="AB6978" s="16"/>
      <c r="AC6978" s="16"/>
      <c r="AD6978" s="16"/>
      <c r="AE6978" s="16"/>
      <c r="AF6978" s="16"/>
      <c r="AG6978" s="16"/>
      <c r="AH6978" s="16"/>
      <c r="AI6978" s="18">
        <v>1593.26</v>
      </c>
      <c r="AJ6978" s="22">
        <v>0</v>
      </c>
      <c r="AK6978" s="22">
        <v>0</v>
      </c>
      <c r="AL6978" s="22">
        <v>0</v>
      </c>
      <c r="AM6978" s="22">
        <v>0</v>
      </c>
      <c r="AN6978" s="22">
        <v>-92.06999999999999</v>
      </c>
      <c r="AO6978" s="22">
        <v>0</v>
      </c>
      <c r="AP6978" s="18">
        <f>SUM(AI6978:AO6978)</f>
        <v>1501.19</v>
      </c>
    </row>
    <row r="6979" ht="20.35" customHeight="1">
      <c r="A6979" t="s" s="28">
        <v>1271</v>
      </c>
      <c r="B6979" s="15">
        <v>44908</v>
      </c>
      <c r="C6979" s="16"/>
      <c r="D6979" s="16"/>
      <c r="E6979" s="31"/>
      <c r="F6979" s="31"/>
      <c r="G6979" s="16"/>
      <c r="H6979" s="16"/>
      <c r="I6979" s="16"/>
      <c r="J6979" s="16"/>
      <c r="K6979" s="16"/>
      <c r="L6979" s="16"/>
      <c r="M6979" s="16"/>
      <c r="N6979" s="16"/>
      <c r="O6979" s="16"/>
      <c r="P6979" s="16"/>
      <c r="Q6979" s="16"/>
      <c r="R6979" s="16"/>
      <c r="S6979" s="16"/>
      <c r="T6979" s="17">
        <v>1</v>
      </c>
      <c r="U6979" s="16"/>
      <c r="V6979" s="16"/>
      <c r="W6979" s="16"/>
      <c r="X6979" s="16"/>
      <c r="Y6979" s="16"/>
      <c r="Z6979" s="16"/>
      <c r="AA6979" s="16"/>
      <c r="AB6979" s="16"/>
      <c r="AC6979" s="16"/>
      <c r="AD6979" s="16"/>
      <c r="AE6979" s="16"/>
      <c r="AF6979" s="16"/>
      <c r="AG6979" s="16"/>
      <c r="AH6979" s="16"/>
      <c r="AI6979" s="18">
        <v>414.99</v>
      </c>
      <c r="AJ6979" s="22">
        <v>0</v>
      </c>
      <c r="AK6979" s="22">
        <v>0</v>
      </c>
      <c r="AL6979" s="22">
        <v>0</v>
      </c>
      <c r="AM6979" s="22">
        <v>0</v>
      </c>
      <c r="AN6979" s="22">
        <v>-11.75</v>
      </c>
      <c r="AO6979" s="22">
        <v>0</v>
      </c>
      <c r="AP6979" s="18">
        <f>SUM(AI6979:AO6979)</f>
        <v>403.24</v>
      </c>
    </row>
    <row r="6980" ht="20.35" customHeight="1">
      <c r="A6980" t="s" s="28">
        <v>5012</v>
      </c>
      <c r="B6980" s="15">
        <v>44908</v>
      </c>
      <c r="C6980" s="17">
        <v>1</v>
      </c>
      <c r="D6980" s="16"/>
      <c r="E6980" s="31"/>
      <c r="F6980" s="31"/>
      <c r="G6980" s="16"/>
      <c r="H6980" s="16"/>
      <c r="I6980" s="16"/>
      <c r="J6980" s="16"/>
      <c r="K6980" s="16"/>
      <c r="L6980" s="16"/>
      <c r="M6980" s="16"/>
      <c r="N6980" s="16"/>
      <c r="O6980" s="16"/>
      <c r="P6980" s="16"/>
      <c r="Q6980" s="16"/>
      <c r="R6980" s="16"/>
      <c r="S6980" s="16"/>
      <c r="T6980" s="16"/>
      <c r="U6980" s="16"/>
      <c r="V6980" s="16"/>
      <c r="W6980" s="16"/>
      <c r="X6980" s="16"/>
      <c r="Y6980" s="17">
        <v>1</v>
      </c>
      <c r="Z6980" s="16"/>
      <c r="AA6980" s="16"/>
      <c r="AB6980" s="16"/>
      <c r="AC6980" s="16"/>
      <c r="AD6980" s="16"/>
      <c r="AE6980" s="16"/>
      <c r="AF6980" s="16"/>
      <c r="AG6980" s="16"/>
      <c r="AH6980" s="16"/>
      <c r="AI6980" s="18">
        <v>397.49</v>
      </c>
      <c r="AJ6980" s="22">
        <f>AI6980*-0.029+-0.3</f>
        <v>-11.82721</v>
      </c>
      <c r="AK6980" s="22">
        <v>0</v>
      </c>
      <c r="AL6980" s="22">
        <v>0</v>
      </c>
      <c r="AM6980" s="22">
        <v>0</v>
      </c>
      <c r="AN6980" s="22">
        <v>0</v>
      </c>
      <c r="AO6980" s="22">
        <v>0</v>
      </c>
      <c r="AP6980" s="18">
        <f>SUM(AI6980:AO6980)</f>
        <v>385.66279</v>
      </c>
    </row>
    <row r="6981" ht="20.35" customHeight="1">
      <c r="A6981" t="s" s="28">
        <v>5013</v>
      </c>
      <c r="B6981" s="15">
        <v>44908</v>
      </c>
      <c r="C6981" s="16"/>
      <c r="D6981" s="16"/>
      <c r="E6981" s="31"/>
      <c r="F6981" s="31"/>
      <c r="G6981" s="16"/>
      <c r="H6981" s="16"/>
      <c r="I6981" s="16"/>
      <c r="J6981" s="16"/>
      <c r="K6981" s="16"/>
      <c r="L6981" s="16"/>
      <c r="M6981" s="16"/>
      <c r="N6981" s="16"/>
      <c r="O6981" s="16"/>
      <c r="P6981" s="16"/>
      <c r="Q6981" s="16"/>
      <c r="R6981" s="16"/>
      <c r="S6981" s="16"/>
      <c r="T6981" s="17">
        <v>1</v>
      </c>
      <c r="U6981" s="16"/>
      <c r="V6981" s="16"/>
      <c r="W6981" s="16"/>
      <c r="X6981" s="16"/>
      <c r="Y6981" s="16"/>
      <c r="Z6981" s="16"/>
      <c r="AA6981" s="16"/>
      <c r="AB6981" s="16"/>
      <c r="AC6981" s="16"/>
      <c r="AD6981" s="16"/>
      <c r="AE6981" s="16"/>
      <c r="AF6981" s="16"/>
      <c r="AG6981" s="16"/>
      <c r="AH6981" s="16"/>
      <c r="AI6981" s="18">
        <v>436.37</v>
      </c>
      <c r="AJ6981" s="22">
        <f>AI6981*-0.029+-0.3</f>
        <v>-12.95473</v>
      </c>
      <c r="AK6981" s="22">
        <v>0</v>
      </c>
      <c r="AL6981" s="22">
        <v>0</v>
      </c>
      <c r="AM6981" s="22">
        <v>0</v>
      </c>
      <c r="AN6981" s="22">
        <v>-11.75</v>
      </c>
      <c r="AO6981" s="22">
        <v>-36.38</v>
      </c>
      <c r="AP6981" s="18">
        <f>SUM(AI6981:AO6981)</f>
        <v>375.28527</v>
      </c>
    </row>
    <row r="6982" ht="20.35" customHeight="1">
      <c r="A6982" t="s" s="28">
        <v>5014</v>
      </c>
      <c r="B6982" s="15">
        <v>44909</v>
      </c>
      <c r="C6982" s="17">
        <v>1</v>
      </c>
      <c r="D6982" s="16"/>
      <c r="E6982" s="59">
        <v>1</v>
      </c>
      <c r="F6982" s="31"/>
      <c r="G6982" s="16"/>
      <c r="H6982" s="16"/>
      <c r="I6982" s="16"/>
      <c r="J6982" s="16"/>
      <c r="K6982" s="16"/>
      <c r="L6982" s="16"/>
      <c r="M6982" s="16"/>
      <c r="N6982" s="16"/>
      <c r="O6982" s="16"/>
      <c r="P6982" s="16"/>
      <c r="Q6982" s="16"/>
      <c r="R6982" s="16"/>
      <c r="S6982" s="16"/>
      <c r="T6982" s="16"/>
      <c r="U6982" s="16"/>
      <c r="V6982" s="16"/>
      <c r="W6982" s="16"/>
      <c r="X6982" s="17">
        <v>1</v>
      </c>
      <c r="Y6982" s="16"/>
      <c r="Z6982" s="16"/>
      <c r="AA6982" s="16"/>
      <c r="AB6982" s="16"/>
      <c r="AC6982" s="16"/>
      <c r="AD6982" s="16"/>
      <c r="AE6982" s="16"/>
      <c r="AF6982" s="16"/>
      <c r="AG6982" s="16"/>
      <c r="AH6982" s="16"/>
      <c r="AI6982" s="18">
        <v>694.98</v>
      </c>
      <c r="AJ6982" s="22">
        <f>AI6982*-0.029+-0.3</f>
        <v>-20.45442</v>
      </c>
      <c r="AK6982" s="22">
        <v>0</v>
      </c>
      <c r="AL6982" s="22">
        <v>0</v>
      </c>
      <c r="AM6982" s="22">
        <v>0</v>
      </c>
      <c r="AN6982" s="22">
        <v>-21.36</v>
      </c>
      <c r="AO6982" s="22">
        <v>0</v>
      </c>
      <c r="AP6982" s="18">
        <f>SUM(AI6982:AO6982)</f>
        <v>653.16558</v>
      </c>
    </row>
    <row r="6983" ht="20.35" customHeight="1">
      <c r="A6983" t="s" s="28">
        <v>2963</v>
      </c>
      <c r="B6983" s="15">
        <v>44909</v>
      </c>
      <c r="C6983" s="16"/>
      <c r="D6983" s="16"/>
      <c r="E6983" s="31"/>
      <c r="F6983" s="31"/>
      <c r="G6983" s="16"/>
      <c r="H6983" s="16"/>
      <c r="I6983" s="17">
        <v>6</v>
      </c>
      <c r="J6983" s="16"/>
      <c r="K6983" s="16"/>
      <c r="L6983" s="16"/>
      <c r="M6983" s="16"/>
      <c r="N6983" s="16"/>
      <c r="O6983" s="16"/>
      <c r="P6983" s="16"/>
      <c r="Q6983" s="16"/>
      <c r="R6983" s="16"/>
      <c r="S6983" s="16"/>
      <c r="T6983" s="16"/>
      <c r="U6983" s="16"/>
      <c r="V6983" s="16"/>
      <c r="W6983" s="16"/>
      <c r="X6983" s="17">
        <v>5</v>
      </c>
      <c r="Y6983" s="16"/>
      <c r="Z6983" s="16"/>
      <c r="AA6983" s="16"/>
      <c r="AB6983" s="16"/>
      <c r="AC6983" s="16"/>
      <c r="AD6983" s="16"/>
      <c r="AE6983" s="16"/>
      <c r="AF6983" s="16"/>
      <c r="AG6983" s="16"/>
      <c r="AH6983" s="16"/>
      <c r="AI6983" s="18">
        <v>6629.95</v>
      </c>
      <c r="AJ6983" s="22">
        <f>AI6983*-0.029+-0.3</f>
        <v>-192.56855</v>
      </c>
      <c r="AK6983" s="22">
        <v>0</v>
      </c>
      <c r="AL6983" s="22">
        <v>0</v>
      </c>
      <c r="AM6983" s="22">
        <v>0</v>
      </c>
      <c r="AN6983" s="22">
        <v>-64.59</v>
      </c>
      <c r="AO6983" s="22">
        <v>0</v>
      </c>
      <c r="AP6983" s="18">
        <f>SUM(AI6983:AO6983)</f>
        <v>6372.79145</v>
      </c>
    </row>
    <row r="6984" ht="20.35" customHeight="1">
      <c r="A6984" t="s" s="28">
        <v>2978</v>
      </c>
      <c r="B6984" s="15">
        <v>44910</v>
      </c>
      <c r="C6984" s="16"/>
      <c r="D6984" s="16"/>
      <c r="E6984" s="31"/>
      <c r="F6984" s="31"/>
      <c r="G6984" s="16"/>
      <c r="H6984" s="16"/>
      <c r="I6984" s="16"/>
      <c r="J6984" s="16"/>
      <c r="K6984" s="16"/>
      <c r="L6984" s="16"/>
      <c r="M6984" s="16"/>
      <c r="N6984" s="16"/>
      <c r="O6984" s="16"/>
      <c r="P6984" s="16"/>
      <c r="Q6984" s="16"/>
      <c r="R6984" s="16"/>
      <c r="S6984" s="16"/>
      <c r="T6984" s="16"/>
      <c r="U6984" s="16"/>
      <c r="V6984" s="16"/>
      <c r="W6984" s="16"/>
      <c r="X6984" s="17">
        <v>1</v>
      </c>
      <c r="Y6984" s="16"/>
      <c r="Z6984" s="16"/>
      <c r="AA6984" s="16"/>
      <c r="AB6984" s="16"/>
      <c r="AC6984" s="16"/>
      <c r="AD6984" s="16"/>
      <c r="AE6984" s="16"/>
      <c r="AF6984" s="16"/>
      <c r="AG6984" s="16"/>
      <c r="AH6984" s="16"/>
      <c r="AI6984" s="18">
        <v>109.99</v>
      </c>
      <c r="AJ6984" s="22">
        <v>0</v>
      </c>
      <c r="AK6984" s="22">
        <f>AI6984*-0.029+-0.3</f>
        <v>-3.48971</v>
      </c>
      <c r="AL6984" s="22">
        <v>0</v>
      </c>
      <c r="AM6984" s="22">
        <v>0</v>
      </c>
      <c r="AN6984" s="22">
        <v>-11.75</v>
      </c>
      <c r="AO6984" s="22">
        <v>0</v>
      </c>
      <c r="AP6984" s="18">
        <f>SUM(AI6984:AO6984)</f>
        <v>94.75029000000001</v>
      </c>
    </row>
    <row r="6985" ht="20.35" customHeight="1">
      <c r="A6985" t="s" s="28">
        <v>4620</v>
      </c>
      <c r="B6985" s="15">
        <v>44910</v>
      </c>
      <c r="C6985" s="16"/>
      <c r="D6985" s="16"/>
      <c r="E6985" s="31"/>
      <c r="F6985" s="31"/>
      <c r="G6985" s="16"/>
      <c r="H6985" s="16"/>
      <c r="I6985" s="16"/>
      <c r="J6985" s="16"/>
      <c r="K6985" s="16"/>
      <c r="L6985" s="16"/>
      <c r="M6985" s="16"/>
      <c r="N6985" s="16"/>
      <c r="O6985" s="16"/>
      <c r="P6985" s="16"/>
      <c r="Q6985" s="16"/>
      <c r="R6985" s="16"/>
      <c r="S6985" s="16"/>
      <c r="T6985" s="17">
        <v>1</v>
      </c>
      <c r="U6985" s="16"/>
      <c r="V6985" s="16"/>
      <c r="W6985" s="16"/>
      <c r="X6985" s="16"/>
      <c r="Y6985" s="16"/>
      <c r="Z6985" s="16"/>
      <c r="AA6985" s="16"/>
      <c r="AB6985" s="16"/>
      <c r="AC6985" s="16"/>
      <c r="AD6985" s="16"/>
      <c r="AE6985" s="16"/>
      <c r="AF6985" s="16"/>
      <c r="AG6985" s="16"/>
      <c r="AH6985" s="16"/>
      <c r="AI6985" s="18">
        <v>399.99</v>
      </c>
      <c r="AJ6985" s="22">
        <f>AI6985*-0.029+-0.3</f>
        <v>-11.89971</v>
      </c>
      <c r="AK6985" s="22">
        <v>0</v>
      </c>
      <c r="AL6985" s="22">
        <v>0</v>
      </c>
      <c r="AM6985" s="22">
        <v>0</v>
      </c>
      <c r="AN6985" s="22">
        <v>-11.75</v>
      </c>
      <c r="AO6985" s="22">
        <v>0</v>
      </c>
      <c r="AP6985" s="18">
        <f>SUM(AI6985:AO6985)</f>
        <v>376.34029</v>
      </c>
    </row>
    <row r="6986" ht="20.35" customHeight="1">
      <c r="A6986" t="s" s="28">
        <v>4620</v>
      </c>
      <c r="B6986" s="15">
        <v>44910</v>
      </c>
      <c r="C6986" s="16"/>
      <c r="D6986" s="16"/>
      <c r="E6986" s="31"/>
      <c r="F6986" s="31"/>
      <c r="G6986" s="16"/>
      <c r="H6986" s="16"/>
      <c r="I6986" s="16"/>
      <c r="J6986" s="16"/>
      <c r="K6986" s="16"/>
      <c r="L6986" s="16"/>
      <c r="M6986" s="16"/>
      <c r="N6986" s="16"/>
      <c r="O6986" s="16"/>
      <c r="P6986" s="16"/>
      <c r="Q6986" s="16"/>
      <c r="R6986" s="16"/>
      <c r="S6986" s="16"/>
      <c r="T6986" s="16"/>
      <c r="U6986" s="16"/>
      <c r="V6986" s="16"/>
      <c r="W6986" s="16"/>
      <c r="X6986" s="16"/>
      <c r="Y6986" s="16"/>
      <c r="Z6986" s="16"/>
      <c r="AA6986" s="16"/>
      <c r="AB6986" s="16"/>
      <c r="AC6986" s="16"/>
      <c r="AD6986" s="16"/>
      <c r="AE6986" s="16"/>
      <c r="AF6986" s="16"/>
      <c r="AG6986" s="16"/>
      <c r="AH6986" s="16"/>
      <c r="AI6986" s="18">
        <v>59.98</v>
      </c>
      <c r="AJ6986" s="22">
        <f>AI6986*-0.029+-0.3</f>
        <v>-2.03942</v>
      </c>
      <c r="AK6986" s="22">
        <v>0</v>
      </c>
      <c r="AL6986" s="22">
        <v>0</v>
      </c>
      <c r="AM6986" s="22">
        <v>0</v>
      </c>
      <c r="AN6986" s="22">
        <v>0</v>
      </c>
      <c r="AO6986" s="22">
        <v>0</v>
      </c>
      <c r="AP6986" s="18">
        <f>SUM(AI6986:AO6986)</f>
        <v>57.94058</v>
      </c>
    </row>
    <row r="6987" ht="20.35" customHeight="1">
      <c r="A6987" t="s" s="28">
        <v>2947</v>
      </c>
      <c r="B6987" s="15">
        <v>44910</v>
      </c>
      <c r="C6987" s="16"/>
      <c r="D6987" s="16"/>
      <c r="E6987" s="31"/>
      <c r="F6987" s="31"/>
      <c r="G6987" s="16"/>
      <c r="H6987" s="16"/>
      <c r="I6987" s="17">
        <v>1</v>
      </c>
      <c r="J6987" s="16"/>
      <c r="K6987" s="16"/>
      <c r="L6987" s="16"/>
      <c r="M6987" s="16"/>
      <c r="N6987" s="16"/>
      <c r="O6987" s="16"/>
      <c r="P6987" s="16"/>
      <c r="Q6987" s="16"/>
      <c r="R6987" s="16"/>
      <c r="S6987" s="16"/>
      <c r="T6987" s="16"/>
      <c r="U6987" s="16"/>
      <c r="V6987" s="16"/>
      <c r="W6987" s="16"/>
      <c r="X6987" s="17">
        <v>2</v>
      </c>
      <c r="Y6987" s="16"/>
      <c r="Z6987" s="16"/>
      <c r="AA6987" s="16"/>
      <c r="AB6987" s="16"/>
      <c r="AC6987" s="16"/>
      <c r="AD6987" s="16"/>
      <c r="AE6987" s="16"/>
      <c r="AF6987" s="16"/>
      <c r="AG6987" s="16"/>
      <c r="AH6987" s="16"/>
      <c r="AI6987" s="18">
        <v>1153.26</v>
      </c>
      <c r="AJ6987" s="22">
        <v>0</v>
      </c>
      <c r="AK6987" s="22">
        <v>0</v>
      </c>
      <c r="AL6987" s="22">
        <v>0</v>
      </c>
      <c r="AM6987" s="22">
        <v>0</v>
      </c>
      <c r="AN6987" s="22">
        <v>-75.53</v>
      </c>
      <c r="AO6987" s="22">
        <v>0</v>
      </c>
      <c r="AP6987" s="18">
        <f>SUM(AI6987:AO6987)</f>
        <v>1077.73</v>
      </c>
    </row>
    <row r="6988" ht="20.35" customHeight="1">
      <c r="A6988" t="s" s="28">
        <v>3854</v>
      </c>
      <c r="B6988" s="15">
        <v>44910</v>
      </c>
      <c r="C6988" s="16"/>
      <c r="D6988" s="16"/>
      <c r="E6988" s="31"/>
      <c r="F6988" s="31"/>
      <c r="G6988" s="16"/>
      <c r="H6988" s="16"/>
      <c r="I6988" s="16"/>
      <c r="J6988" s="16"/>
      <c r="K6988" s="16"/>
      <c r="L6988" s="16"/>
      <c r="M6988" s="16"/>
      <c r="N6988" s="16"/>
      <c r="O6988" s="16"/>
      <c r="P6988" s="16"/>
      <c r="Q6988" s="16"/>
      <c r="R6988" s="16"/>
      <c r="S6988" s="16"/>
      <c r="T6988" s="16"/>
      <c r="U6988" s="16"/>
      <c r="V6988" s="16"/>
      <c r="W6988" s="16"/>
      <c r="X6988" s="16"/>
      <c r="Y6988" s="16"/>
      <c r="Z6988" s="16"/>
      <c r="AA6988" s="16"/>
      <c r="AB6988" s="16"/>
      <c r="AC6988" s="16"/>
      <c r="AD6988" s="16"/>
      <c r="AE6988" s="16"/>
      <c r="AF6988" s="16"/>
      <c r="AG6988" s="16"/>
      <c r="AH6988" s="16"/>
      <c r="AI6988" s="18">
        <v>3905.14</v>
      </c>
      <c r="AJ6988" s="22">
        <v>0</v>
      </c>
      <c r="AK6988" s="22">
        <v>0</v>
      </c>
      <c r="AL6988" s="22">
        <v>0</v>
      </c>
      <c r="AM6988" s="22">
        <v>0</v>
      </c>
      <c r="AN6988" s="22">
        <v>-10.39</v>
      </c>
      <c r="AO6988" s="22">
        <v>0</v>
      </c>
      <c r="AP6988" s="18">
        <f>SUM(AI6988:AO6988)</f>
        <v>3894.75</v>
      </c>
    </row>
    <row r="6989" ht="20.35" customHeight="1">
      <c r="A6989" t="s" s="28">
        <v>4942</v>
      </c>
      <c r="B6989" s="15">
        <v>44910</v>
      </c>
      <c r="C6989" s="16"/>
      <c r="D6989" s="16"/>
      <c r="E6989" s="31"/>
      <c r="F6989" s="31"/>
      <c r="G6989" s="16"/>
      <c r="H6989" s="16"/>
      <c r="I6989" s="16"/>
      <c r="J6989" s="16"/>
      <c r="K6989" s="16"/>
      <c r="L6989" s="16"/>
      <c r="M6989" s="16"/>
      <c r="N6989" s="16"/>
      <c r="O6989" s="16"/>
      <c r="P6989" s="16"/>
      <c r="Q6989" s="16"/>
      <c r="R6989" s="16"/>
      <c r="S6989" s="16"/>
      <c r="T6989" s="16"/>
      <c r="U6989" s="16"/>
      <c r="V6989" s="16"/>
      <c r="W6989" s="16"/>
      <c r="X6989" s="16"/>
      <c r="Y6989" s="16"/>
      <c r="Z6989" s="16"/>
      <c r="AA6989" s="16"/>
      <c r="AB6989" s="16"/>
      <c r="AC6989" s="16"/>
      <c r="AD6989" s="16"/>
      <c r="AE6989" s="16"/>
      <c r="AF6989" s="16"/>
      <c r="AG6989" s="16"/>
      <c r="AH6989" s="16"/>
      <c r="AI6989" s="18">
        <v>63.06</v>
      </c>
      <c r="AJ6989" s="22">
        <f>AI6989*-0.029+-0.3</f>
        <v>-2.12874</v>
      </c>
      <c r="AK6989" s="22">
        <v>0</v>
      </c>
      <c r="AL6989" s="22">
        <v>0</v>
      </c>
      <c r="AM6989" s="22">
        <v>0</v>
      </c>
      <c r="AN6989" s="22">
        <v>-9.550000000000001</v>
      </c>
      <c r="AO6989" s="22">
        <v>0</v>
      </c>
      <c r="AP6989" s="18">
        <f>SUM(AI6989:AO6989)</f>
        <v>51.38126</v>
      </c>
    </row>
    <row r="6990" ht="20.35" customHeight="1">
      <c r="A6990" t="s" s="28">
        <v>5015</v>
      </c>
      <c r="B6990" s="15">
        <v>44914</v>
      </c>
      <c r="C6990" s="16"/>
      <c r="D6990" s="16"/>
      <c r="E6990" s="31"/>
      <c r="F6990" s="31"/>
      <c r="G6990" s="16"/>
      <c r="H6990" s="16"/>
      <c r="I6990" s="16"/>
      <c r="J6990" s="16"/>
      <c r="K6990" s="16"/>
      <c r="L6990" s="16"/>
      <c r="M6990" s="16"/>
      <c r="N6990" s="16"/>
      <c r="O6990" s="16"/>
      <c r="P6990" s="16"/>
      <c r="Q6990" s="16"/>
      <c r="R6990" s="16"/>
      <c r="S6990" s="16"/>
      <c r="T6990" s="16"/>
      <c r="U6990" s="16"/>
      <c r="V6990" s="16"/>
      <c r="W6990" s="16"/>
      <c r="X6990" s="16"/>
      <c r="Y6990" s="16"/>
      <c r="Z6990" s="17">
        <v>1</v>
      </c>
      <c r="AA6990" s="16"/>
      <c r="AB6990" s="16"/>
      <c r="AC6990" s="16"/>
      <c r="AD6990" s="16"/>
      <c r="AE6990" s="16"/>
      <c r="AF6990" s="16"/>
      <c r="AG6990" s="16"/>
      <c r="AH6990" s="16"/>
      <c r="AI6990" s="18">
        <v>65.22</v>
      </c>
      <c r="AJ6990" s="22">
        <f>AI6990*-0.029+-0.3</f>
        <v>-2.19138</v>
      </c>
      <c r="AK6990" s="22">
        <v>0</v>
      </c>
      <c r="AL6990" s="22">
        <v>0</v>
      </c>
      <c r="AM6990" s="22">
        <v>0</v>
      </c>
      <c r="AN6990" s="22">
        <v>-9.550000000000001</v>
      </c>
      <c r="AO6990" s="22">
        <v>-5.24</v>
      </c>
      <c r="AP6990" s="18">
        <f>SUM(AI6990:AO6990)</f>
        <v>48.23862</v>
      </c>
    </row>
    <row r="6991" ht="20.35" customHeight="1">
      <c r="A6991" t="s" s="28">
        <v>5016</v>
      </c>
      <c r="B6991" s="15">
        <v>44914</v>
      </c>
      <c r="C6991" s="16"/>
      <c r="D6991" s="16"/>
      <c r="E6991" s="31"/>
      <c r="F6991" s="31"/>
      <c r="G6991" s="16"/>
      <c r="H6991" s="16"/>
      <c r="I6991" s="16"/>
      <c r="J6991" s="16"/>
      <c r="K6991" s="16"/>
      <c r="L6991" s="16"/>
      <c r="M6991" s="16"/>
      <c r="N6991" s="16"/>
      <c r="O6991" s="16"/>
      <c r="P6991" s="16"/>
      <c r="Q6991" s="16"/>
      <c r="R6991" s="16"/>
      <c r="S6991" s="16"/>
      <c r="T6991" s="16"/>
      <c r="U6991" s="16"/>
      <c r="V6991" s="16"/>
      <c r="W6991" s="16"/>
      <c r="X6991" s="16"/>
      <c r="Y6991" s="16"/>
      <c r="Z6991" s="16"/>
      <c r="AA6991" s="16"/>
      <c r="AB6991" s="16"/>
      <c r="AC6991" s="16"/>
      <c r="AD6991" s="16"/>
      <c r="AE6991" s="16"/>
      <c r="AF6991" s="16"/>
      <c r="AG6991" s="16"/>
      <c r="AH6991" s="16"/>
      <c r="AI6991" s="18">
        <v>44.98</v>
      </c>
      <c r="AJ6991" s="22">
        <f>AI6991*-0.029+-0.3</f>
        <v>-1.60442</v>
      </c>
      <c r="AK6991" s="22">
        <v>0</v>
      </c>
      <c r="AL6991" s="22">
        <v>0</v>
      </c>
      <c r="AM6991" s="22">
        <v>0</v>
      </c>
      <c r="AN6991" s="22">
        <v>-9.550000000000001</v>
      </c>
      <c r="AO6991" s="22">
        <v>0</v>
      </c>
      <c r="AP6991" s="18">
        <f>SUM(AI6991:AO6991)</f>
        <v>33.82558</v>
      </c>
    </row>
    <row r="6992" ht="20.35" customHeight="1">
      <c r="A6992" t="s" s="28">
        <v>4003</v>
      </c>
      <c r="B6992" s="15">
        <v>44914</v>
      </c>
      <c r="C6992" s="16"/>
      <c r="D6992" s="16"/>
      <c r="E6992" s="31"/>
      <c r="F6992" s="31"/>
      <c r="G6992" s="16"/>
      <c r="H6992" s="16"/>
      <c r="I6992" s="16"/>
      <c r="J6992" s="16"/>
      <c r="K6992" s="16"/>
      <c r="L6992" s="16"/>
      <c r="M6992" s="16"/>
      <c r="N6992" s="16"/>
      <c r="O6992" s="16"/>
      <c r="P6992" s="16"/>
      <c r="Q6992" s="16"/>
      <c r="R6992" s="16"/>
      <c r="S6992" s="16"/>
      <c r="T6992" s="16"/>
      <c r="U6992" s="16"/>
      <c r="V6992" s="16"/>
      <c r="W6992" s="16"/>
      <c r="X6992" s="16"/>
      <c r="Y6992" s="16"/>
      <c r="Z6992" s="16"/>
      <c r="AA6992" s="16"/>
      <c r="AB6992" s="16"/>
      <c r="AC6992" s="16"/>
      <c r="AD6992" s="16"/>
      <c r="AE6992" s="16"/>
      <c r="AF6992" s="16"/>
      <c r="AG6992" s="16"/>
      <c r="AH6992" s="16"/>
      <c r="AI6992" s="18">
        <v>169.93</v>
      </c>
      <c r="AJ6992" s="22">
        <f>AI6992*-0.029+-0.3</f>
        <v>-5.22797</v>
      </c>
      <c r="AK6992" s="22">
        <v>0</v>
      </c>
      <c r="AL6992" s="22">
        <v>0</v>
      </c>
      <c r="AM6992" s="22">
        <v>0</v>
      </c>
      <c r="AN6992" s="22">
        <v>-9.550000000000001</v>
      </c>
      <c r="AO6992" s="22">
        <v>0</v>
      </c>
      <c r="AP6992" s="18">
        <f>SUM(AI6992:AO6992)</f>
        <v>155.15203</v>
      </c>
    </row>
    <row r="6993" ht="20.35" customHeight="1">
      <c r="A6993" t="s" s="28">
        <v>2628</v>
      </c>
      <c r="B6993" s="15">
        <v>44914</v>
      </c>
      <c r="C6993" s="16"/>
      <c r="D6993" s="16"/>
      <c r="E6993" s="31"/>
      <c r="F6993" s="31"/>
      <c r="G6993" s="16"/>
      <c r="H6993" s="16"/>
      <c r="I6993" s="16"/>
      <c r="J6993" s="16"/>
      <c r="K6993" s="16"/>
      <c r="L6993" s="16"/>
      <c r="M6993" s="16"/>
      <c r="N6993" s="16"/>
      <c r="O6993" s="16"/>
      <c r="P6993" s="16"/>
      <c r="Q6993" s="16"/>
      <c r="R6993" s="16"/>
      <c r="S6993" s="16"/>
      <c r="T6993" s="16"/>
      <c r="U6993" s="16"/>
      <c r="V6993" s="16"/>
      <c r="W6993" s="16"/>
      <c r="X6993" s="17">
        <v>10</v>
      </c>
      <c r="Y6993" s="16"/>
      <c r="Z6993" s="16"/>
      <c r="AA6993" s="16"/>
      <c r="AB6993" s="16"/>
      <c r="AC6993" s="16"/>
      <c r="AD6993" s="16"/>
      <c r="AE6993" s="16"/>
      <c r="AF6993" s="16"/>
      <c r="AG6993" s="16"/>
      <c r="AH6993" s="16"/>
      <c r="AI6993" s="18">
        <v>1619.88</v>
      </c>
      <c r="AJ6993" s="22">
        <f>AI6993*-0.029+-0.3</f>
        <v>-47.27652</v>
      </c>
      <c r="AK6993" s="22">
        <v>0</v>
      </c>
      <c r="AL6993" s="22">
        <v>0</v>
      </c>
      <c r="AM6993" s="22">
        <v>0</v>
      </c>
      <c r="AN6993" s="22">
        <v>-26.79</v>
      </c>
      <c r="AO6993" s="22">
        <v>0</v>
      </c>
      <c r="AP6993" s="18">
        <f>SUM(AI6993:AO6993)</f>
        <v>1545.81348</v>
      </c>
    </row>
    <row r="6994" ht="20.35" customHeight="1">
      <c r="A6994" t="s" s="28">
        <v>5017</v>
      </c>
      <c r="B6994" s="15">
        <v>44914</v>
      </c>
      <c r="C6994" s="16"/>
      <c r="D6994" s="16"/>
      <c r="E6994" s="31"/>
      <c r="F6994" s="31"/>
      <c r="G6994" s="16"/>
      <c r="H6994" s="16"/>
      <c r="I6994" s="16"/>
      <c r="J6994" s="16"/>
      <c r="K6994" s="16"/>
      <c r="L6994" s="16"/>
      <c r="M6994" s="16"/>
      <c r="N6994" s="16"/>
      <c r="O6994" s="16"/>
      <c r="P6994" s="16"/>
      <c r="Q6994" s="16"/>
      <c r="R6994" s="16"/>
      <c r="S6994" s="16"/>
      <c r="T6994" s="16"/>
      <c r="U6994" s="16"/>
      <c r="V6994" s="16"/>
      <c r="W6994" s="16"/>
      <c r="X6994" s="16"/>
      <c r="Y6994" s="16"/>
      <c r="Z6994" s="17">
        <v>2</v>
      </c>
      <c r="AA6994" s="16"/>
      <c r="AB6994" s="16"/>
      <c r="AC6994" s="16"/>
      <c r="AD6994" s="16"/>
      <c r="AE6994" s="16"/>
      <c r="AF6994" s="16"/>
      <c r="AG6994" s="16"/>
      <c r="AH6994" s="16"/>
      <c r="AI6994" s="18">
        <v>109.97</v>
      </c>
      <c r="AJ6994" s="22">
        <v>0</v>
      </c>
      <c r="AK6994" s="22">
        <f>AI6994*-0.029+-0.3</f>
        <v>-3.48913</v>
      </c>
      <c r="AL6994" s="22">
        <v>0</v>
      </c>
      <c r="AM6994" s="22">
        <v>0</v>
      </c>
      <c r="AN6994" s="22">
        <v>-11.75</v>
      </c>
      <c r="AO6994" s="22">
        <v>0</v>
      </c>
      <c r="AP6994" s="18">
        <f>SUM(AI6994:AO6994)</f>
        <v>94.73087</v>
      </c>
    </row>
    <row r="6995" ht="20.35" customHeight="1">
      <c r="A6995" t="s" s="28">
        <v>5018</v>
      </c>
      <c r="B6995" s="15">
        <v>44914</v>
      </c>
      <c r="C6995" s="17">
        <v>2</v>
      </c>
      <c r="D6995" s="16"/>
      <c r="E6995" s="59">
        <v>2</v>
      </c>
      <c r="F6995" s="31"/>
      <c r="G6995" s="16"/>
      <c r="H6995" s="16"/>
      <c r="I6995" s="16"/>
      <c r="J6995" s="16"/>
      <c r="K6995" s="16"/>
      <c r="L6995" s="16"/>
      <c r="M6995" s="16"/>
      <c r="N6995" s="16"/>
      <c r="O6995" s="16"/>
      <c r="P6995" s="16"/>
      <c r="Q6995" s="16"/>
      <c r="R6995" s="16"/>
      <c r="S6995" s="16"/>
      <c r="T6995" s="16"/>
      <c r="U6995" s="16"/>
      <c r="V6995" s="16"/>
      <c r="W6995" s="16"/>
      <c r="X6995" s="16"/>
      <c r="Y6995" s="16"/>
      <c r="Z6995" s="16"/>
      <c r="AA6995" s="16"/>
      <c r="AB6995" s="16"/>
      <c r="AC6995" s="16"/>
      <c r="AD6995" s="16"/>
      <c r="AE6995" s="16"/>
      <c r="AF6995" s="16"/>
      <c r="AG6995" s="16"/>
      <c r="AH6995" s="16"/>
      <c r="AI6995" s="18">
        <v>1304.98</v>
      </c>
      <c r="AJ6995" s="22">
        <f>AI6995*-0.029+-0.3</f>
        <v>-38.14442</v>
      </c>
      <c r="AK6995" s="22">
        <v>0</v>
      </c>
      <c r="AL6995" s="22">
        <v>0</v>
      </c>
      <c r="AM6995" s="22">
        <v>0</v>
      </c>
      <c r="AN6995" s="22">
        <v>-10.34</v>
      </c>
      <c r="AO6995" s="22">
        <v>-106.38</v>
      </c>
      <c r="AP6995" s="18">
        <f>SUM(AI6995:AO6995)</f>
        <v>1150.11558</v>
      </c>
    </row>
    <row r="6996" ht="20.35" customHeight="1">
      <c r="A6996" t="s" s="28">
        <v>5018</v>
      </c>
      <c r="B6996" s="15">
        <v>44914</v>
      </c>
      <c r="C6996" s="16"/>
      <c r="D6996" s="16"/>
      <c r="E6996" s="31"/>
      <c r="F6996" s="31"/>
      <c r="G6996" s="16"/>
      <c r="H6996" s="16"/>
      <c r="I6996" s="16"/>
      <c r="J6996" s="16"/>
      <c r="K6996" s="16"/>
      <c r="L6996" s="16"/>
      <c r="M6996" s="16"/>
      <c r="N6996" s="16"/>
      <c r="O6996" s="16"/>
      <c r="P6996" s="16"/>
      <c r="Q6996" s="16"/>
      <c r="R6996" s="16"/>
      <c r="S6996" s="16"/>
      <c r="T6996" s="16"/>
      <c r="U6996" s="16"/>
      <c r="V6996" s="16"/>
      <c r="W6996" s="16"/>
      <c r="X6996" s="16"/>
      <c r="Y6996" s="16"/>
      <c r="Z6996" s="16"/>
      <c r="AA6996" s="17">
        <v>2</v>
      </c>
      <c r="AB6996" s="16"/>
      <c r="AC6996" s="16"/>
      <c r="AD6996" s="16"/>
      <c r="AE6996" s="16"/>
      <c r="AF6996" s="16"/>
      <c r="AG6996" s="16"/>
      <c r="AH6996" s="16"/>
      <c r="AI6996" s="18">
        <v>131.86</v>
      </c>
      <c r="AJ6996" s="22">
        <f>AI6996*-0.029+-0.3</f>
        <v>-4.12394</v>
      </c>
      <c r="AK6996" s="22">
        <v>0</v>
      </c>
      <c r="AL6996" s="22">
        <v>0</v>
      </c>
      <c r="AM6996" s="22">
        <v>0</v>
      </c>
      <c r="AN6996" s="22">
        <v>0</v>
      </c>
      <c r="AO6996" s="22">
        <v>-11.88</v>
      </c>
      <c r="AP6996" s="18">
        <f>SUM(AI6996:AO6996)</f>
        <v>115.85606</v>
      </c>
    </row>
    <row r="6997" ht="20.35" customHeight="1">
      <c r="A6997" t="s" s="28">
        <v>5019</v>
      </c>
      <c r="B6997" s="15">
        <v>44914</v>
      </c>
      <c r="C6997" s="16"/>
      <c r="D6997" s="16"/>
      <c r="E6997" s="31"/>
      <c r="F6997" s="31"/>
      <c r="G6997" s="16"/>
      <c r="H6997" s="16"/>
      <c r="I6997" s="16"/>
      <c r="J6997" s="16"/>
      <c r="K6997" s="16"/>
      <c r="L6997" s="16"/>
      <c r="M6997" s="16"/>
      <c r="N6997" s="16"/>
      <c r="O6997" s="16"/>
      <c r="P6997" s="16"/>
      <c r="Q6997" s="16"/>
      <c r="R6997" s="16"/>
      <c r="S6997" s="16"/>
      <c r="T6997" s="16"/>
      <c r="U6997" s="16"/>
      <c r="V6997" s="16"/>
      <c r="W6997" s="16"/>
      <c r="X6997" s="16"/>
      <c r="Y6997" s="16"/>
      <c r="Z6997" s="16"/>
      <c r="AA6997" s="16"/>
      <c r="AB6997" s="16"/>
      <c r="AC6997" s="16"/>
      <c r="AD6997" s="16"/>
      <c r="AE6997" s="16"/>
      <c r="AF6997" s="16"/>
      <c r="AG6997" s="16"/>
      <c r="AH6997" s="16"/>
      <c r="AI6997" s="18">
        <v>149.97</v>
      </c>
      <c r="AJ6997" s="22">
        <f>AI6997*-0.029+-0.3</f>
        <v>-4.64913</v>
      </c>
      <c r="AK6997" s="22">
        <v>0</v>
      </c>
      <c r="AL6997" s="22">
        <v>0</v>
      </c>
      <c r="AM6997" s="22">
        <v>0</v>
      </c>
      <c r="AN6997" s="22">
        <v>-9.550000000000001</v>
      </c>
      <c r="AO6997" s="22">
        <v>0</v>
      </c>
      <c r="AP6997" s="18">
        <f>SUM(AI6997:AO6997)</f>
        <v>135.77087</v>
      </c>
    </row>
    <row r="6998" ht="20.35" customHeight="1">
      <c r="A6998" t="s" s="28">
        <v>5020</v>
      </c>
      <c r="B6998" s="15">
        <v>44915</v>
      </c>
      <c r="C6998" s="16"/>
      <c r="D6998" s="16"/>
      <c r="E6998" s="31"/>
      <c r="F6998" s="31"/>
      <c r="G6998" s="16"/>
      <c r="H6998" s="16"/>
      <c r="I6998" s="16"/>
      <c r="J6998" s="16"/>
      <c r="K6998" s="16"/>
      <c r="L6998" s="17">
        <v>2</v>
      </c>
      <c r="M6998" s="16"/>
      <c r="N6998" s="16"/>
      <c r="O6998" s="16"/>
      <c r="P6998" s="16"/>
      <c r="Q6998" s="16"/>
      <c r="R6998" s="16"/>
      <c r="S6998" s="16"/>
      <c r="T6998" s="17">
        <v>1</v>
      </c>
      <c r="U6998" s="16"/>
      <c r="V6998" s="16"/>
      <c r="W6998" s="16"/>
      <c r="X6998" s="16"/>
      <c r="Y6998" s="16"/>
      <c r="Z6998" s="16"/>
      <c r="AA6998" s="16"/>
      <c r="AB6998" s="16"/>
      <c r="AC6998" s="16"/>
      <c r="AD6998" s="16"/>
      <c r="AE6998" s="16"/>
      <c r="AF6998" s="16"/>
      <c r="AG6998" s="16"/>
      <c r="AH6998" s="16"/>
      <c r="AI6998" s="18">
        <v>2103.96</v>
      </c>
      <c r="AJ6998" s="22">
        <f>AI6998*-0.029+-0.3</f>
        <v>-61.31484</v>
      </c>
      <c r="AK6998" s="22">
        <v>0</v>
      </c>
      <c r="AL6998" s="22">
        <v>0</v>
      </c>
      <c r="AM6998" s="22">
        <v>0</v>
      </c>
      <c r="AN6998" s="22">
        <v>-26.9</v>
      </c>
      <c r="AO6998" s="22">
        <v>0</v>
      </c>
      <c r="AP6998" s="18">
        <f>SUM(AI6998:AO6998)</f>
        <v>2015.74516</v>
      </c>
    </row>
    <row r="6999" ht="20.35" customHeight="1">
      <c r="A6999" t="s" s="28">
        <v>4059</v>
      </c>
      <c r="B6999" s="15">
        <v>44915</v>
      </c>
      <c r="C6999" s="16"/>
      <c r="D6999" s="16"/>
      <c r="E6999" s="31"/>
      <c r="F6999" s="31"/>
      <c r="G6999" s="16"/>
      <c r="H6999" s="16"/>
      <c r="I6999" s="16"/>
      <c r="J6999" s="16"/>
      <c r="K6999" s="16"/>
      <c r="L6999" s="16"/>
      <c r="M6999" s="16"/>
      <c r="N6999" s="16"/>
      <c r="O6999" s="16"/>
      <c r="P6999" s="16"/>
      <c r="Q6999" s="16"/>
      <c r="R6999" s="16"/>
      <c r="S6999" s="16"/>
      <c r="T6999" s="16"/>
      <c r="U6999" s="16"/>
      <c r="V6999" s="16"/>
      <c r="W6999" s="16"/>
      <c r="X6999" s="17">
        <v>2</v>
      </c>
      <c r="Y6999" s="16"/>
      <c r="Z6999" s="16"/>
      <c r="AA6999" s="16"/>
      <c r="AB6999" s="16"/>
      <c r="AC6999" s="16"/>
      <c r="AD6999" s="16"/>
      <c r="AE6999" s="16"/>
      <c r="AF6999" s="16"/>
      <c r="AG6999" s="16"/>
      <c r="AH6999" s="16"/>
      <c r="AI6999" s="18">
        <v>319.9</v>
      </c>
      <c r="AJ6999" s="22">
        <f>AI6999*-0.029+-0.3</f>
        <v>-9.5771</v>
      </c>
      <c r="AK6999" s="22">
        <v>0</v>
      </c>
      <c r="AL6999" s="22">
        <v>0</v>
      </c>
      <c r="AM6999" s="22">
        <v>0</v>
      </c>
      <c r="AN6999" s="22">
        <v>-11.75</v>
      </c>
      <c r="AO6999" s="22">
        <v>0</v>
      </c>
      <c r="AP6999" s="18">
        <f>SUM(AI6999:AO6999)</f>
        <v>298.5729</v>
      </c>
    </row>
    <row r="7000" ht="20.35" customHeight="1">
      <c r="A7000" t="s" s="28">
        <v>5021</v>
      </c>
      <c r="B7000" s="15">
        <v>44915</v>
      </c>
      <c r="C7000" s="16"/>
      <c r="D7000" s="16"/>
      <c r="E7000" s="31"/>
      <c r="F7000" s="31"/>
      <c r="G7000" s="16"/>
      <c r="H7000" s="16"/>
      <c r="I7000" s="16"/>
      <c r="J7000" s="16"/>
      <c r="K7000" s="16"/>
      <c r="L7000" s="17">
        <v>2</v>
      </c>
      <c r="M7000" s="16"/>
      <c r="N7000" s="16"/>
      <c r="O7000" s="16"/>
      <c r="P7000" s="16"/>
      <c r="Q7000" s="16"/>
      <c r="R7000" s="16"/>
      <c r="S7000" s="16"/>
      <c r="T7000" s="16"/>
      <c r="U7000" s="16"/>
      <c r="V7000" s="16"/>
      <c r="W7000" s="16"/>
      <c r="X7000" s="16"/>
      <c r="Y7000" s="16"/>
      <c r="Z7000" s="16"/>
      <c r="AA7000" s="16"/>
      <c r="AB7000" s="16"/>
      <c r="AC7000" s="16"/>
      <c r="AD7000" s="16"/>
      <c r="AE7000" s="16"/>
      <c r="AF7000" s="16"/>
      <c r="AG7000" s="16"/>
      <c r="AH7000" s="16"/>
      <c r="AI7000" s="18">
        <v>1699.98</v>
      </c>
      <c r="AJ7000" s="22">
        <f>AI7000*-0.029+-0.3</f>
        <v>-49.59942</v>
      </c>
      <c r="AK7000" s="22">
        <v>0</v>
      </c>
      <c r="AL7000" s="22">
        <v>0</v>
      </c>
      <c r="AM7000" s="22">
        <v>0</v>
      </c>
      <c r="AN7000" s="22">
        <v>-15.62</v>
      </c>
      <c r="AO7000" s="22">
        <v>0</v>
      </c>
      <c r="AP7000" s="18">
        <f>SUM(AI7000:AO7000)</f>
        <v>1634.76058</v>
      </c>
    </row>
    <row r="7001" ht="20.35" customHeight="1">
      <c r="A7001" t="s" s="28">
        <v>3113</v>
      </c>
      <c r="B7001" s="15">
        <v>44915</v>
      </c>
      <c r="C7001" s="16"/>
      <c r="D7001" s="16"/>
      <c r="E7001" s="31"/>
      <c r="F7001" s="31"/>
      <c r="G7001" s="16"/>
      <c r="H7001" s="16"/>
      <c r="I7001" s="16"/>
      <c r="J7001" s="16"/>
      <c r="K7001" s="16"/>
      <c r="L7001" s="16"/>
      <c r="M7001" s="16"/>
      <c r="N7001" s="16"/>
      <c r="O7001" s="16"/>
      <c r="P7001" s="16"/>
      <c r="Q7001" s="16"/>
      <c r="R7001" s="16"/>
      <c r="S7001" s="16"/>
      <c r="T7001" s="16"/>
      <c r="U7001" s="16"/>
      <c r="V7001" s="16"/>
      <c r="W7001" s="16"/>
      <c r="X7001" s="17">
        <v>36</v>
      </c>
      <c r="Y7001" s="17">
        <v>6</v>
      </c>
      <c r="Z7001" s="16"/>
      <c r="AA7001" s="16"/>
      <c r="AB7001" s="16"/>
      <c r="AC7001" s="16"/>
      <c r="AD7001" s="16"/>
      <c r="AE7001" s="16"/>
      <c r="AF7001" s="16"/>
      <c r="AG7001" s="16"/>
      <c r="AH7001" s="16"/>
      <c r="AI7001" s="18">
        <v>3324.39</v>
      </c>
      <c r="AJ7001" s="22">
        <v>0</v>
      </c>
      <c r="AK7001" s="22">
        <v>0</v>
      </c>
      <c r="AL7001" s="22">
        <v>0</v>
      </c>
      <c r="AM7001" s="22">
        <v>0</v>
      </c>
      <c r="AN7001" s="22">
        <v>-23.95</v>
      </c>
      <c r="AO7001" s="22">
        <v>0</v>
      </c>
      <c r="AP7001" s="18">
        <f>SUM(AI7001:AO7001)</f>
        <v>3300.44</v>
      </c>
    </row>
    <row r="7002" ht="20.35" customHeight="1">
      <c r="A7002" t="s" s="28">
        <v>5022</v>
      </c>
      <c r="B7002" s="15">
        <v>44916</v>
      </c>
      <c r="C7002" s="17">
        <v>1</v>
      </c>
      <c r="D7002" s="16"/>
      <c r="E7002" s="31"/>
      <c r="F7002" s="31"/>
      <c r="G7002" s="16"/>
      <c r="H7002" s="16"/>
      <c r="I7002" s="16"/>
      <c r="J7002" s="16"/>
      <c r="K7002" s="16"/>
      <c r="L7002" s="16"/>
      <c r="M7002" s="16"/>
      <c r="N7002" s="16"/>
      <c r="O7002" s="16"/>
      <c r="P7002" s="16"/>
      <c r="Q7002" s="16"/>
      <c r="R7002" s="16"/>
      <c r="S7002" s="16"/>
      <c r="T7002" s="16"/>
      <c r="U7002" s="16"/>
      <c r="V7002" s="16"/>
      <c r="W7002" s="16"/>
      <c r="X7002" s="16"/>
      <c r="Y7002" s="16"/>
      <c r="Z7002" s="16"/>
      <c r="AA7002" s="16"/>
      <c r="AB7002" s="16"/>
      <c r="AC7002" s="16"/>
      <c r="AD7002" s="16"/>
      <c r="AE7002" s="16"/>
      <c r="AF7002" s="16"/>
      <c r="AG7002" s="16"/>
      <c r="AH7002" s="16"/>
      <c r="AI7002" s="18">
        <v>0</v>
      </c>
      <c r="AJ7002" s="22">
        <v>-12.25</v>
      </c>
      <c r="AK7002" s="22">
        <v>0</v>
      </c>
      <c r="AL7002" s="22">
        <v>0</v>
      </c>
      <c r="AM7002" s="22">
        <v>0</v>
      </c>
      <c r="AN7002" s="22">
        <v>-28.3</v>
      </c>
      <c r="AO7002" s="22">
        <v>0</v>
      </c>
      <c r="AP7002" s="18">
        <f>SUM(AI7002:AO7002)</f>
        <v>-40.55</v>
      </c>
    </row>
    <row r="7003" ht="20.35" customHeight="1">
      <c r="A7003" t="s" s="28">
        <v>5023</v>
      </c>
      <c r="B7003" s="15">
        <v>44916</v>
      </c>
      <c r="C7003" s="16"/>
      <c r="D7003" s="16"/>
      <c r="E7003" s="31"/>
      <c r="F7003" s="31"/>
      <c r="G7003" s="16"/>
      <c r="H7003" s="16"/>
      <c r="I7003" s="17">
        <v>8</v>
      </c>
      <c r="J7003" s="16"/>
      <c r="K7003" s="16"/>
      <c r="L7003" s="16"/>
      <c r="M7003" s="16"/>
      <c r="N7003" s="16"/>
      <c r="O7003" s="16"/>
      <c r="P7003" s="16"/>
      <c r="Q7003" s="16"/>
      <c r="R7003" s="16"/>
      <c r="S7003" s="16"/>
      <c r="T7003" s="16"/>
      <c r="U7003" s="16"/>
      <c r="V7003" s="16"/>
      <c r="W7003" s="16"/>
      <c r="X7003" s="17">
        <v>16</v>
      </c>
      <c r="Y7003" s="17">
        <v>2</v>
      </c>
      <c r="Z7003" s="16"/>
      <c r="AA7003" s="16"/>
      <c r="AB7003" s="16"/>
      <c r="AC7003" s="16"/>
      <c r="AD7003" s="16"/>
      <c r="AE7003" s="16"/>
      <c r="AF7003" s="16"/>
      <c r="AG7003" s="16"/>
      <c r="AH7003" s="16"/>
      <c r="AI7003" s="18">
        <v>13479.5</v>
      </c>
      <c r="AJ7003" s="22">
        <f>AI7003*-0.029+-0.3</f>
        <v>-391.2055</v>
      </c>
      <c r="AK7003" s="22">
        <v>0</v>
      </c>
      <c r="AL7003" s="22">
        <v>0</v>
      </c>
      <c r="AM7003" s="22">
        <v>0</v>
      </c>
      <c r="AN7003" s="22">
        <v>-158.96</v>
      </c>
      <c r="AO7003" s="22">
        <v>0</v>
      </c>
      <c r="AP7003" s="18">
        <f>SUM(AI7003:AO7003)</f>
        <v>12929.3345</v>
      </c>
    </row>
    <row r="7004" ht="20.35" customHeight="1">
      <c r="A7004" t="s" s="28">
        <v>5024</v>
      </c>
      <c r="B7004" s="15">
        <v>44916</v>
      </c>
      <c r="C7004" s="16"/>
      <c r="D7004" s="16"/>
      <c r="E7004" s="31"/>
      <c r="F7004" s="31"/>
      <c r="G7004" s="16"/>
      <c r="H7004" s="16"/>
      <c r="I7004" s="16"/>
      <c r="J7004" s="16"/>
      <c r="K7004" s="16"/>
      <c r="L7004" s="16"/>
      <c r="M7004" s="16"/>
      <c r="N7004" s="16"/>
      <c r="O7004" s="16"/>
      <c r="P7004" s="16"/>
      <c r="Q7004" s="16"/>
      <c r="R7004" s="16"/>
      <c r="S7004" s="16"/>
      <c r="T7004" s="16"/>
      <c r="U7004" s="16"/>
      <c r="V7004" s="16"/>
      <c r="W7004" s="16"/>
      <c r="X7004" s="16"/>
      <c r="Y7004" s="16"/>
      <c r="Z7004" s="16"/>
      <c r="AA7004" s="16"/>
      <c r="AB7004" s="16"/>
      <c r="AC7004" s="16"/>
      <c r="AD7004" s="16"/>
      <c r="AE7004" s="16"/>
      <c r="AF7004" s="16"/>
      <c r="AG7004" s="16"/>
      <c r="AH7004" s="16"/>
      <c r="AI7004" s="18">
        <v>9902.93</v>
      </c>
      <c r="AJ7004" s="22">
        <f>AI7004*-0.029+-0.3</f>
        <v>-287.48497</v>
      </c>
      <c r="AK7004" s="22">
        <v>0</v>
      </c>
      <c r="AL7004" s="22">
        <v>0</v>
      </c>
      <c r="AM7004" s="22">
        <v>0</v>
      </c>
      <c r="AN7004" s="22">
        <v>-163.07</v>
      </c>
      <c r="AO7004" s="22">
        <v>0</v>
      </c>
      <c r="AP7004" s="18">
        <f>SUM(AI7004:AO7004)</f>
        <v>9452.375029999999</v>
      </c>
    </row>
    <row r="7005" ht="20.35" customHeight="1">
      <c r="A7005" t="s" s="28">
        <v>5025</v>
      </c>
      <c r="B7005" s="15">
        <v>44916</v>
      </c>
      <c r="C7005" s="17">
        <v>2</v>
      </c>
      <c r="D7005" s="16"/>
      <c r="E7005" s="31"/>
      <c r="F7005" s="31"/>
      <c r="G7005" s="16"/>
      <c r="H7005" s="16"/>
      <c r="I7005" s="16"/>
      <c r="J7005" s="16"/>
      <c r="K7005" s="16"/>
      <c r="L7005" s="16"/>
      <c r="M7005" s="16"/>
      <c r="N7005" s="16"/>
      <c r="O7005" s="16"/>
      <c r="P7005" s="16"/>
      <c r="Q7005" s="16"/>
      <c r="R7005" s="16"/>
      <c r="S7005" s="16"/>
      <c r="T7005" s="16"/>
      <c r="U7005" s="16"/>
      <c r="V7005" s="16"/>
      <c r="W7005" s="16"/>
      <c r="X7005" s="16"/>
      <c r="Y7005" s="16"/>
      <c r="Z7005" s="16"/>
      <c r="AA7005" s="16"/>
      <c r="AB7005" s="16"/>
      <c r="AC7005" s="16"/>
      <c r="AD7005" s="16"/>
      <c r="AE7005" s="16"/>
      <c r="AF7005" s="16"/>
      <c r="AG7005" s="16"/>
      <c r="AH7005" s="16"/>
      <c r="AI7005" s="18">
        <v>764.96</v>
      </c>
      <c r="AJ7005" s="22">
        <f>AI7005*-0.029+-0.3</f>
        <v>-22.48384</v>
      </c>
      <c r="AK7005" s="22">
        <v>0</v>
      </c>
      <c r="AL7005" s="22">
        <v>0</v>
      </c>
      <c r="AM7005" s="22">
        <v>0</v>
      </c>
      <c r="AN7005" s="22">
        <v>-86.34999999999999</v>
      </c>
      <c r="AO7005" s="22">
        <v>0</v>
      </c>
      <c r="AP7005" s="18">
        <f>SUM(AI7005:AO7005)</f>
        <v>656.12616</v>
      </c>
    </row>
    <row r="7006" ht="20.35" customHeight="1">
      <c r="A7006" t="s" s="28">
        <v>5026</v>
      </c>
      <c r="B7006" s="15">
        <v>44916</v>
      </c>
      <c r="C7006" s="17">
        <v>1</v>
      </c>
      <c r="D7006" s="16"/>
      <c r="E7006" s="31"/>
      <c r="F7006" s="31"/>
      <c r="G7006" s="16"/>
      <c r="H7006" s="16"/>
      <c r="I7006" s="16"/>
      <c r="J7006" s="16"/>
      <c r="K7006" s="16"/>
      <c r="L7006" s="16"/>
      <c r="M7006" s="16"/>
      <c r="N7006" s="16"/>
      <c r="O7006" s="16"/>
      <c r="P7006" s="16"/>
      <c r="Q7006" s="16"/>
      <c r="R7006" s="16"/>
      <c r="S7006" s="16"/>
      <c r="T7006" s="16"/>
      <c r="U7006" s="16"/>
      <c r="V7006" s="16"/>
      <c r="W7006" s="16"/>
      <c r="X7006" s="16"/>
      <c r="Y7006" s="16"/>
      <c r="Z7006" s="16"/>
      <c r="AA7006" s="16"/>
      <c r="AB7006" s="16"/>
      <c r="AC7006" s="16"/>
      <c r="AD7006" s="16"/>
      <c r="AE7006" s="16"/>
      <c r="AF7006" s="16"/>
      <c r="AG7006" s="16"/>
      <c r="AH7006" s="16"/>
      <c r="AI7006" s="18">
        <v>349.99</v>
      </c>
      <c r="AJ7006" s="22">
        <f>AI7006*-0.029+-0.3</f>
        <v>-10.44971</v>
      </c>
      <c r="AK7006" s="22">
        <v>0</v>
      </c>
      <c r="AL7006" s="22">
        <v>0</v>
      </c>
      <c r="AM7006" s="22">
        <v>0</v>
      </c>
      <c r="AN7006" s="22">
        <v>-18.43</v>
      </c>
      <c r="AO7006" s="22">
        <v>0</v>
      </c>
      <c r="AP7006" s="18">
        <f>SUM(AI7006:AO7006)</f>
        <v>321.11029</v>
      </c>
    </row>
    <row r="7007" ht="20.35" customHeight="1">
      <c r="A7007" t="s" s="28">
        <v>5027</v>
      </c>
      <c r="B7007" s="15">
        <v>44916</v>
      </c>
      <c r="C7007" s="16"/>
      <c r="D7007" s="16"/>
      <c r="E7007" s="31"/>
      <c r="F7007" s="31"/>
      <c r="G7007" s="16"/>
      <c r="H7007" s="16"/>
      <c r="I7007" s="16"/>
      <c r="J7007" s="16"/>
      <c r="K7007" s="16"/>
      <c r="L7007" s="16"/>
      <c r="M7007" s="16"/>
      <c r="N7007" s="16"/>
      <c r="O7007" s="16"/>
      <c r="P7007" s="16"/>
      <c r="Q7007" s="16"/>
      <c r="R7007" s="16"/>
      <c r="S7007" s="16"/>
      <c r="T7007" s="16"/>
      <c r="U7007" s="16"/>
      <c r="V7007" s="16"/>
      <c r="W7007" s="16"/>
      <c r="X7007" s="17">
        <v>1</v>
      </c>
      <c r="Y7007" s="16"/>
      <c r="Z7007" s="16"/>
      <c r="AA7007" s="16"/>
      <c r="AB7007" s="16"/>
      <c r="AC7007" s="16"/>
      <c r="AD7007" s="16"/>
      <c r="AE7007" s="16"/>
      <c r="AF7007" s="16"/>
      <c r="AG7007" s="16"/>
      <c r="AH7007" s="16"/>
      <c r="AI7007" s="18">
        <v>140.67</v>
      </c>
      <c r="AJ7007" s="22">
        <f>AI7007*-0.029+-0.3</f>
        <v>-4.37943</v>
      </c>
      <c r="AK7007" s="22">
        <v>0</v>
      </c>
      <c r="AL7007" s="22">
        <v>0</v>
      </c>
      <c r="AM7007" s="22">
        <v>0</v>
      </c>
      <c r="AN7007" s="22">
        <v>-11.75</v>
      </c>
      <c r="AO7007" s="22">
        <v>0</v>
      </c>
      <c r="AP7007" s="18">
        <f>SUM(AI7007:AO7007)</f>
        <v>124.54057</v>
      </c>
    </row>
    <row r="7008" ht="20.35" customHeight="1">
      <c r="A7008" t="s" s="28">
        <v>3412</v>
      </c>
      <c r="B7008" s="15">
        <v>44917</v>
      </c>
      <c r="C7008" s="16"/>
      <c r="D7008" s="16"/>
      <c r="E7008" s="31"/>
      <c r="F7008" s="31"/>
      <c r="G7008" s="16"/>
      <c r="H7008" s="16"/>
      <c r="I7008" s="16"/>
      <c r="J7008" s="16"/>
      <c r="K7008" s="16"/>
      <c r="L7008" s="16"/>
      <c r="M7008" s="16"/>
      <c r="N7008" s="16"/>
      <c r="O7008" s="16"/>
      <c r="P7008" s="16"/>
      <c r="Q7008" s="16"/>
      <c r="R7008" s="16"/>
      <c r="S7008" s="16"/>
      <c r="T7008" s="17">
        <v>8</v>
      </c>
      <c r="U7008" s="16"/>
      <c r="V7008" s="16"/>
      <c r="W7008" s="16"/>
      <c r="X7008" s="16"/>
      <c r="Y7008" s="16"/>
      <c r="Z7008" s="16"/>
      <c r="AA7008" s="16"/>
      <c r="AB7008" s="16"/>
      <c r="AC7008" s="16"/>
      <c r="AD7008" s="16"/>
      <c r="AE7008" s="16"/>
      <c r="AF7008" s="16"/>
      <c r="AG7008" s="16"/>
      <c r="AH7008" s="16"/>
      <c r="AI7008" s="18">
        <v>2536.94</v>
      </c>
      <c r="AJ7008" s="22">
        <v>0</v>
      </c>
      <c r="AK7008" s="22">
        <v>0</v>
      </c>
      <c r="AL7008" s="22">
        <v>0</v>
      </c>
      <c r="AM7008" s="22">
        <v>0</v>
      </c>
      <c r="AN7008" s="22">
        <v>-87</v>
      </c>
      <c r="AO7008" s="22">
        <v>0</v>
      </c>
      <c r="AP7008" s="18">
        <f>SUM(AI7008:AO7008)</f>
        <v>2449.94</v>
      </c>
    </row>
    <row r="7009" ht="20.35" customHeight="1">
      <c r="A7009" t="s" s="28">
        <v>5027</v>
      </c>
      <c r="B7009" s="15">
        <v>44917</v>
      </c>
      <c r="C7009" s="16"/>
      <c r="D7009" s="16"/>
      <c r="E7009" s="31"/>
      <c r="F7009" s="31"/>
      <c r="G7009" s="16"/>
      <c r="H7009" s="16"/>
      <c r="I7009" s="16"/>
      <c r="J7009" s="16"/>
      <c r="K7009" s="16"/>
      <c r="L7009" s="16"/>
      <c r="M7009" s="16"/>
      <c r="N7009" s="16"/>
      <c r="O7009" s="16"/>
      <c r="P7009" s="16"/>
      <c r="Q7009" s="16"/>
      <c r="R7009" s="16"/>
      <c r="S7009" s="16"/>
      <c r="T7009" s="16"/>
      <c r="U7009" s="16"/>
      <c r="V7009" s="16"/>
      <c r="W7009" s="16"/>
      <c r="X7009" s="16"/>
      <c r="Y7009" s="16"/>
      <c r="Z7009" s="16"/>
      <c r="AA7009" s="16"/>
      <c r="AB7009" s="16"/>
      <c r="AC7009" s="16"/>
      <c r="AD7009" s="16"/>
      <c r="AE7009" s="16"/>
      <c r="AF7009" s="16"/>
      <c r="AG7009" s="16"/>
      <c r="AH7009" s="16"/>
      <c r="AI7009" s="18">
        <v>39.92</v>
      </c>
      <c r="AJ7009" s="22">
        <f>AI7009*-0.029+-0.3</f>
        <v>-1.45768</v>
      </c>
      <c r="AK7009" s="22">
        <v>0</v>
      </c>
      <c r="AL7009" s="22">
        <v>0</v>
      </c>
      <c r="AM7009" s="22">
        <v>0</v>
      </c>
      <c r="AN7009" s="22">
        <v>-4.74</v>
      </c>
      <c r="AO7009" s="22">
        <v>0</v>
      </c>
      <c r="AP7009" s="18">
        <f>SUM(AI7009:AO7009)</f>
        <v>33.72232</v>
      </c>
    </row>
    <row r="7010" ht="20.35" customHeight="1">
      <c r="A7010" t="s" s="28">
        <v>5028</v>
      </c>
      <c r="B7010" s="15">
        <v>44917</v>
      </c>
      <c r="C7010" s="16"/>
      <c r="D7010" s="16"/>
      <c r="E7010" s="31"/>
      <c r="F7010" s="31"/>
      <c r="G7010" s="16"/>
      <c r="H7010" s="16"/>
      <c r="I7010" s="16"/>
      <c r="J7010" s="16"/>
      <c r="K7010" s="16"/>
      <c r="L7010" s="16"/>
      <c r="M7010" s="16"/>
      <c r="N7010" s="16"/>
      <c r="O7010" s="16"/>
      <c r="P7010" s="16"/>
      <c r="Q7010" s="16"/>
      <c r="R7010" s="16"/>
      <c r="S7010" s="16"/>
      <c r="T7010" s="16"/>
      <c r="U7010" s="16"/>
      <c r="V7010" s="16"/>
      <c r="W7010" s="16"/>
      <c r="X7010" s="17">
        <v>4</v>
      </c>
      <c r="Y7010" s="16"/>
      <c r="Z7010" s="16"/>
      <c r="AA7010" s="16"/>
      <c r="AB7010" s="16"/>
      <c r="AC7010" s="16"/>
      <c r="AD7010" s="16"/>
      <c r="AE7010" s="16"/>
      <c r="AF7010" s="16"/>
      <c r="AG7010" s="16"/>
      <c r="AH7010" s="16"/>
      <c r="AI7010" s="18">
        <v>523.63</v>
      </c>
      <c r="AJ7010" s="22">
        <f>AI7010*-0.029+-0.3</f>
        <v>-15.48527</v>
      </c>
      <c r="AK7010" s="22">
        <v>0</v>
      </c>
      <c r="AL7010" s="22">
        <v>0</v>
      </c>
      <c r="AM7010" s="22">
        <v>0</v>
      </c>
      <c r="AN7010" s="22">
        <v>-11.75</v>
      </c>
      <c r="AO7010" s="22">
        <v>-43.67</v>
      </c>
      <c r="AP7010" s="18">
        <f>SUM(AI7010:AO7010)</f>
        <v>452.72473</v>
      </c>
    </row>
    <row r="7011" ht="20.35" customHeight="1">
      <c r="A7011" t="s" s="28">
        <v>5027</v>
      </c>
      <c r="B7011" s="15">
        <v>44917</v>
      </c>
      <c r="C7011" s="16"/>
      <c r="D7011" s="16"/>
      <c r="E7011" s="31"/>
      <c r="F7011" s="31"/>
      <c r="G7011" s="16"/>
      <c r="H7011" s="16"/>
      <c r="I7011" s="16"/>
      <c r="J7011" s="16"/>
      <c r="K7011" s="16"/>
      <c r="L7011" s="16"/>
      <c r="M7011" s="16"/>
      <c r="N7011" s="16"/>
      <c r="O7011" s="16"/>
      <c r="P7011" s="16"/>
      <c r="Q7011" s="16"/>
      <c r="R7011" s="16"/>
      <c r="S7011" s="16"/>
      <c r="T7011" s="16"/>
      <c r="U7011" s="16"/>
      <c r="V7011" s="16"/>
      <c r="W7011" s="16"/>
      <c r="X7011" s="16"/>
      <c r="Y7011" s="16"/>
      <c r="Z7011" s="16"/>
      <c r="AA7011" s="16"/>
      <c r="AB7011" s="16"/>
      <c r="AC7011" s="16"/>
      <c r="AD7011" s="16"/>
      <c r="AE7011" s="16"/>
      <c r="AF7011" s="16"/>
      <c r="AG7011" s="16"/>
      <c r="AH7011" s="16"/>
      <c r="AI7011" s="18">
        <v>65.72</v>
      </c>
      <c r="AJ7011" s="22">
        <f>AI7011*-0.029+-0.3</f>
        <v>-2.20588</v>
      </c>
      <c r="AK7011" s="22">
        <v>0</v>
      </c>
      <c r="AL7011" s="22">
        <v>0</v>
      </c>
      <c r="AM7011" s="22">
        <v>0</v>
      </c>
      <c r="AN7011" s="22">
        <v>-9.550000000000001</v>
      </c>
      <c r="AO7011" s="22">
        <v>0</v>
      </c>
      <c r="AP7011" s="18">
        <f>SUM(AI7011:AO7011)</f>
        <v>53.96412</v>
      </c>
    </row>
    <row r="7012" ht="20.35" customHeight="1">
      <c r="A7012" t="s" s="28">
        <v>5029</v>
      </c>
      <c r="B7012" s="15">
        <v>44917</v>
      </c>
      <c r="C7012" s="16"/>
      <c r="D7012" s="16"/>
      <c r="E7012" s="31"/>
      <c r="F7012" s="31"/>
      <c r="G7012" s="16"/>
      <c r="H7012" s="16"/>
      <c r="I7012" s="16"/>
      <c r="J7012" s="16"/>
      <c r="K7012" s="16"/>
      <c r="L7012" s="16"/>
      <c r="M7012" s="16"/>
      <c r="N7012" s="16"/>
      <c r="O7012" s="16"/>
      <c r="P7012" s="16"/>
      <c r="Q7012" s="16"/>
      <c r="R7012" s="16"/>
      <c r="S7012" s="16"/>
      <c r="T7012" s="16"/>
      <c r="U7012" s="16"/>
      <c r="V7012" s="16"/>
      <c r="W7012" s="16"/>
      <c r="X7012" s="17">
        <v>1</v>
      </c>
      <c r="Y7012" s="16"/>
      <c r="Z7012" s="16"/>
      <c r="AA7012" s="16"/>
      <c r="AB7012" s="16"/>
      <c r="AC7012" s="16"/>
      <c r="AD7012" s="16"/>
      <c r="AE7012" s="16"/>
      <c r="AF7012" s="16"/>
      <c r="AG7012" s="16"/>
      <c r="AH7012" s="16"/>
      <c r="AI7012" s="18">
        <v>149.99</v>
      </c>
      <c r="AJ7012" s="22">
        <f>AI7012*-0.029+-0.3</f>
        <v>-4.64971</v>
      </c>
      <c r="AK7012" s="22">
        <v>0</v>
      </c>
      <c r="AL7012" s="22">
        <v>0</v>
      </c>
      <c r="AM7012" s="22">
        <v>0</v>
      </c>
      <c r="AN7012" s="22">
        <v>-11.75</v>
      </c>
      <c r="AO7012" s="22">
        <v>0</v>
      </c>
      <c r="AP7012" s="18">
        <f>SUM(AI7012:AO7012)</f>
        <v>133.59029</v>
      </c>
    </row>
    <row r="7013" ht="20.35" customHeight="1">
      <c r="A7013" t="s" s="28">
        <v>4474</v>
      </c>
      <c r="B7013" s="15">
        <v>44917</v>
      </c>
      <c r="C7013" s="16"/>
      <c r="D7013" s="16"/>
      <c r="E7013" s="31"/>
      <c r="F7013" s="31"/>
      <c r="G7013" s="16"/>
      <c r="H7013" s="16"/>
      <c r="I7013" s="16"/>
      <c r="J7013" s="16"/>
      <c r="K7013" s="16"/>
      <c r="L7013" s="16"/>
      <c r="M7013" s="16"/>
      <c r="N7013" s="16"/>
      <c r="O7013" s="16"/>
      <c r="P7013" s="16"/>
      <c r="Q7013" s="16"/>
      <c r="R7013" s="16"/>
      <c r="S7013" s="16"/>
      <c r="T7013" s="16"/>
      <c r="U7013" s="16"/>
      <c r="V7013" s="16"/>
      <c r="W7013" s="16"/>
      <c r="X7013" s="16"/>
      <c r="Y7013" s="16"/>
      <c r="Z7013" s="17">
        <v>4</v>
      </c>
      <c r="AA7013" s="17">
        <v>4</v>
      </c>
      <c r="AB7013" s="16"/>
      <c r="AC7013" s="16"/>
      <c r="AD7013" s="16"/>
      <c r="AE7013" s="16"/>
      <c r="AF7013" s="16"/>
      <c r="AG7013" s="16"/>
      <c r="AH7013" s="16"/>
      <c r="AI7013" s="18">
        <v>344.94</v>
      </c>
      <c r="AJ7013" s="22">
        <v>0</v>
      </c>
      <c r="AK7013" s="22">
        <v>0</v>
      </c>
      <c r="AL7013" s="22">
        <v>0</v>
      </c>
      <c r="AM7013" s="22">
        <v>0</v>
      </c>
      <c r="AN7013" s="22">
        <v>-10.96</v>
      </c>
      <c r="AO7013" s="22">
        <v>0</v>
      </c>
      <c r="AP7013" s="18">
        <f>SUM(AI7013:AO7013)</f>
        <v>333.98</v>
      </c>
    </row>
    <row r="7014" ht="20.35" customHeight="1">
      <c r="A7014" t="s" s="28">
        <v>5030</v>
      </c>
      <c r="B7014" s="15">
        <v>44921</v>
      </c>
      <c r="C7014" s="17">
        <v>1</v>
      </c>
      <c r="D7014" s="16"/>
      <c r="E7014" s="31"/>
      <c r="F7014" s="31"/>
      <c r="G7014" s="16"/>
      <c r="H7014" s="16"/>
      <c r="I7014" s="16"/>
      <c r="J7014" s="16"/>
      <c r="K7014" s="16"/>
      <c r="L7014" s="16"/>
      <c r="M7014" s="16"/>
      <c r="N7014" s="16"/>
      <c r="O7014" s="16"/>
      <c r="P7014" s="16"/>
      <c r="Q7014" s="16"/>
      <c r="R7014" s="16"/>
      <c r="S7014" s="16"/>
      <c r="T7014" s="16"/>
      <c r="U7014" s="16"/>
      <c r="V7014" s="16"/>
      <c r="W7014" s="16"/>
      <c r="X7014" s="16"/>
      <c r="Y7014" s="16"/>
      <c r="Z7014" s="16"/>
      <c r="AA7014" s="16"/>
      <c r="AB7014" s="16"/>
      <c r="AC7014" s="16"/>
      <c r="AD7014" s="16"/>
      <c r="AE7014" s="16"/>
      <c r="AF7014" s="16"/>
      <c r="AG7014" s="16"/>
      <c r="AH7014" s="16"/>
      <c r="AI7014" s="18">
        <v>436.36</v>
      </c>
      <c r="AJ7014" s="22">
        <f>AI7014*-0.029+-0.3</f>
        <v>-12.95444</v>
      </c>
      <c r="AK7014" s="22">
        <v>0</v>
      </c>
      <c r="AL7014" s="22">
        <v>0</v>
      </c>
      <c r="AM7014" s="22">
        <v>0</v>
      </c>
      <c r="AN7014" s="22">
        <v>-13.07</v>
      </c>
      <c r="AO7014" s="22">
        <v>0</v>
      </c>
      <c r="AP7014" s="18">
        <f>SUM(AI7014:AO7014)</f>
        <v>410.33556</v>
      </c>
    </row>
    <row r="7015" ht="20.35" customHeight="1">
      <c r="A7015" t="s" s="28">
        <v>5031</v>
      </c>
      <c r="B7015" s="15">
        <v>44921</v>
      </c>
      <c r="C7015" s="16"/>
      <c r="D7015" s="16"/>
      <c r="E7015" s="31"/>
      <c r="F7015" s="31"/>
      <c r="G7015" s="16"/>
      <c r="H7015" s="16"/>
      <c r="I7015" s="16"/>
      <c r="J7015" s="16"/>
      <c r="K7015" s="16"/>
      <c r="L7015" s="16"/>
      <c r="M7015" s="16"/>
      <c r="N7015" s="16"/>
      <c r="O7015" s="16"/>
      <c r="P7015" s="16"/>
      <c r="Q7015" s="16"/>
      <c r="R7015" s="16"/>
      <c r="S7015" s="16"/>
      <c r="T7015" s="16"/>
      <c r="U7015" s="16"/>
      <c r="V7015" s="16"/>
      <c r="W7015" s="16"/>
      <c r="X7015" s="16"/>
      <c r="Y7015" s="16"/>
      <c r="Z7015" s="17">
        <v>1</v>
      </c>
      <c r="AA7015" s="16"/>
      <c r="AB7015" s="16"/>
      <c r="AC7015" s="16"/>
      <c r="AD7015" s="16"/>
      <c r="AE7015" s="16"/>
      <c r="AF7015" s="16"/>
      <c r="AG7015" s="16"/>
      <c r="AH7015" s="16"/>
      <c r="AI7015" s="18">
        <v>59.98</v>
      </c>
      <c r="AJ7015" s="22">
        <f>AI7015*-0.029+-0.3</f>
        <v>-2.03942</v>
      </c>
      <c r="AK7015" s="22">
        <v>0</v>
      </c>
      <c r="AL7015" s="22">
        <v>0</v>
      </c>
      <c r="AM7015" s="22">
        <v>0</v>
      </c>
      <c r="AN7015" s="22">
        <v>-9.550000000000001</v>
      </c>
      <c r="AO7015" s="22">
        <v>0</v>
      </c>
      <c r="AP7015" s="18">
        <f>SUM(AI7015:AO7015)</f>
        <v>48.39058</v>
      </c>
    </row>
    <row r="7016" ht="20.35" customHeight="1">
      <c r="A7016" t="s" s="28">
        <v>4101</v>
      </c>
      <c r="B7016" s="15">
        <v>44921</v>
      </c>
      <c r="C7016" s="16"/>
      <c r="D7016" s="16"/>
      <c r="E7016" s="31"/>
      <c r="F7016" s="31"/>
      <c r="G7016" s="16"/>
      <c r="H7016" s="16"/>
      <c r="I7016" s="16"/>
      <c r="J7016" s="16"/>
      <c r="K7016" s="16"/>
      <c r="L7016" s="16"/>
      <c r="M7016" s="16"/>
      <c r="N7016" s="16"/>
      <c r="O7016" s="16"/>
      <c r="P7016" s="16"/>
      <c r="Q7016" s="16"/>
      <c r="R7016" s="16"/>
      <c r="S7016" s="16"/>
      <c r="T7016" s="16"/>
      <c r="U7016" s="16"/>
      <c r="V7016" s="16"/>
      <c r="W7016" s="16"/>
      <c r="X7016" s="17">
        <v>3</v>
      </c>
      <c r="Y7016" s="16"/>
      <c r="Z7016" s="16"/>
      <c r="AA7016" s="16"/>
      <c r="AB7016" s="16"/>
      <c r="AC7016" s="16"/>
      <c r="AD7016" s="16"/>
      <c r="AE7016" s="16"/>
      <c r="AF7016" s="16"/>
      <c r="AG7016" s="16"/>
      <c r="AH7016" s="16"/>
      <c r="AI7016" s="18">
        <v>359.97</v>
      </c>
      <c r="AJ7016" s="22">
        <f>AI7016*-0.029+-0.3</f>
        <v>-10.73913</v>
      </c>
      <c r="AK7016" s="22">
        <v>0</v>
      </c>
      <c r="AL7016" s="22">
        <v>0</v>
      </c>
      <c r="AM7016" s="22">
        <v>0</v>
      </c>
      <c r="AN7016" s="22">
        <v>-11.75</v>
      </c>
      <c r="AO7016" s="22">
        <v>0</v>
      </c>
      <c r="AP7016" s="18">
        <f>SUM(AI7016:AO7016)</f>
        <v>337.48087</v>
      </c>
    </row>
    <row r="7017" ht="20.35" customHeight="1">
      <c r="A7017" t="s" s="28">
        <v>5032</v>
      </c>
      <c r="B7017" s="15">
        <v>44921</v>
      </c>
      <c r="C7017" s="17">
        <v>1</v>
      </c>
      <c r="D7017" s="16"/>
      <c r="E7017" s="59">
        <v>1</v>
      </c>
      <c r="F7017" s="31"/>
      <c r="G7017" s="16"/>
      <c r="H7017" s="16"/>
      <c r="I7017" s="16"/>
      <c r="J7017" s="16"/>
      <c r="K7017" s="16"/>
      <c r="L7017" s="16"/>
      <c r="M7017" s="16"/>
      <c r="N7017" s="16"/>
      <c r="O7017" s="16"/>
      <c r="P7017" s="16"/>
      <c r="Q7017" s="16"/>
      <c r="R7017" s="16"/>
      <c r="S7017" s="16"/>
      <c r="T7017" s="16"/>
      <c r="U7017" s="16"/>
      <c r="V7017" s="16"/>
      <c r="W7017" s="16"/>
      <c r="X7017" s="16"/>
      <c r="Y7017" s="16"/>
      <c r="Z7017" s="16"/>
      <c r="AA7017" s="16"/>
      <c r="AB7017" s="16"/>
      <c r="AC7017" s="16"/>
      <c r="AD7017" s="16"/>
      <c r="AE7017" s="16"/>
      <c r="AF7017" s="16"/>
      <c r="AG7017" s="16"/>
      <c r="AH7017" s="16"/>
      <c r="AI7017" s="18">
        <v>601.98</v>
      </c>
      <c r="AJ7017" s="22">
        <f>AI7017*-0.029+-0.3</f>
        <v>-17.75742</v>
      </c>
      <c r="AK7017" s="22">
        <v>0</v>
      </c>
      <c r="AL7017" s="22">
        <v>0</v>
      </c>
      <c r="AM7017" s="22">
        <v>0</v>
      </c>
      <c r="AN7017" s="22">
        <v>-21.18</v>
      </c>
      <c r="AO7017" s="22">
        <v>0</v>
      </c>
      <c r="AP7017" s="18">
        <f>SUM(AI7017:AO7017)</f>
        <v>563.04258</v>
      </c>
    </row>
    <row r="7018" ht="20.35" customHeight="1">
      <c r="A7018" t="s" s="28">
        <v>5033</v>
      </c>
      <c r="B7018" s="15">
        <v>44922</v>
      </c>
      <c r="C7018" s="16"/>
      <c r="D7018" s="16"/>
      <c r="E7018" s="31"/>
      <c r="F7018" s="31"/>
      <c r="G7018" s="16"/>
      <c r="H7018" s="16"/>
      <c r="I7018" s="16"/>
      <c r="J7018" s="16"/>
      <c r="K7018" s="16"/>
      <c r="L7018" s="16"/>
      <c r="M7018" s="16"/>
      <c r="N7018" s="16"/>
      <c r="O7018" s="16"/>
      <c r="P7018" s="16"/>
      <c r="Q7018" s="16"/>
      <c r="R7018" s="16"/>
      <c r="S7018" s="16"/>
      <c r="T7018" s="16"/>
      <c r="U7018" s="16"/>
      <c r="V7018" s="16"/>
      <c r="W7018" s="16"/>
      <c r="X7018" s="16"/>
      <c r="Y7018" s="16"/>
      <c r="Z7018" s="16"/>
      <c r="AA7018" s="16"/>
      <c r="AB7018" s="16"/>
      <c r="AC7018" s="16"/>
      <c r="AD7018" s="16"/>
      <c r="AE7018" s="16"/>
      <c r="AF7018" s="16"/>
      <c r="AG7018" s="16"/>
      <c r="AH7018" s="16"/>
      <c r="AI7018" s="18">
        <v>32.98</v>
      </c>
      <c r="AJ7018" s="22">
        <f>AI7018*-0.029+-0.3</f>
        <v>-1.25642</v>
      </c>
      <c r="AK7018" s="22">
        <v>0</v>
      </c>
      <c r="AL7018" s="22">
        <v>0</v>
      </c>
      <c r="AM7018" s="22">
        <v>0</v>
      </c>
      <c r="AN7018" s="22">
        <v>-9.550000000000001</v>
      </c>
      <c r="AO7018" s="22">
        <v>0</v>
      </c>
      <c r="AP7018" s="18">
        <f>SUM(AI7018:AO7018)</f>
        <v>22.17358</v>
      </c>
    </row>
    <row r="7019" ht="20.35" customHeight="1">
      <c r="A7019" t="s" s="28">
        <v>4956</v>
      </c>
      <c r="B7019" s="15">
        <v>44922</v>
      </c>
      <c r="C7019" s="16"/>
      <c r="D7019" s="16"/>
      <c r="E7019" s="31"/>
      <c r="F7019" s="31"/>
      <c r="G7019" s="16"/>
      <c r="H7019" s="16"/>
      <c r="I7019" s="17">
        <v>8</v>
      </c>
      <c r="J7019" s="16"/>
      <c r="K7019" s="16"/>
      <c r="L7019" s="16"/>
      <c r="M7019" s="16"/>
      <c r="N7019" s="16"/>
      <c r="O7019" s="16"/>
      <c r="P7019" s="16"/>
      <c r="Q7019" s="16"/>
      <c r="R7019" s="16"/>
      <c r="S7019" s="16"/>
      <c r="T7019" s="16"/>
      <c r="U7019" s="16"/>
      <c r="V7019" s="16"/>
      <c r="W7019" s="16"/>
      <c r="X7019" s="17">
        <v>6</v>
      </c>
      <c r="Y7019" s="16"/>
      <c r="Z7019" s="16"/>
      <c r="AA7019" s="16"/>
      <c r="AB7019" s="16"/>
      <c r="AC7019" s="16"/>
      <c r="AD7019" s="16"/>
      <c r="AE7019" s="16"/>
      <c r="AF7019" s="16"/>
      <c r="AG7019" s="16"/>
      <c r="AH7019" s="16"/>
      <c r="AI7019" s="18">
        <v>11639.76</v>
      </c>
      <c r="AJ7019" s="22">
        <f>AI7019*-0.029+-0.3</f>
        <v>-337.85304</v>
      </c>
      <c r="AK7019" s="22">
        <v>0</v>
      </c>
      <c r="AL7019" s="22">
        <v>0</v>
      </c>
      <c r="AM7019" s="22">
        <v>0</v>
      </c>
      <c r="AN7019" s="22">
        <v>-146.67</v>
      </c>
      <c r="AO7019" s="22">
        <v>0</v>
      </c>
      <c r="AP7019" s="18">
        <f>SUM(AI7019:AO7019)</f>
        <v>11155.23696</v>
      </c>
    </row>
    <row r="7020" ht="20.35" customHeight="1">
      <c r="A7020" t="s" s="28">
        <v>5008</v>
      </c>
      <c r="B7020" s="15">
        <v>44922</v>
      </c>
      <c r="C7020" s="16"/>
      <c r="D7020" s="16"/>
      <c r="E7020" s="31"/>
      <c r="F7020" s="31"/>
      <c r="G7020" s="16"/>
      <c r="H7020" s="16"/>
      <c r="I7020" s="16"/>
      <c r="J7020" s="16"/>
      <c r="K7020" s="16"/>
      <c r="L7020" s="16"/>
      <c r="M7020" s="16"/>
      <c r="N7020" s="16"/>
      <c r="O7020" s="16"/>
      <c r="P7020" s="16"/>
      <c r="Q7020" s="16"/>
      <c r="R7020" s="16"/>
      <c r="S7020" s="16"/>
      <c r="T7020" s="16"/>
      <c r="U7020" s="16"/>
      <c r="V7020" s="16"/>
      <c r="W7020" s="16"/>
      <c r="X7020" s="17">
        <v>2</v>
      </c>
      <c r="Y7020" s="16"/>
      <c r="Z7020" s="16"/>
      <c r="AA7020" s="16"/>
      <c r="AB7020" s="16"/>
      <c r="AC7020" s="16"/>
      <c r="AD7020" s="16"/>
      <c r="AE7020" s="16"/>
      <c r="AF7020" s="16"/>
      <c r="AG7020" s="16"/>
      <c r="AH7020" s="16"/>
      <c r="AI7020" s="18">
        <v>262.35</v>
      </c>
      <c r="AJ7020" s="22">
        <f>AI7020*-0.029+-0.3</f>
        <v>-7.90815</v>
      </c>
      <c r="AK7020" s="22">
        <v>0</v>
      </c>
      <c r="AL7020" s="22">
        <v>0</v>
      </c>
      <c r="AM7020" s="22">
        <v>0</v>
      </c>
      <c r="AN7020" s="22">
        <v>-11.75</v>
      </c>
      <c r="AO7020" s="22">
        <v>-22.37</v>
      </c>
      <c r="AP7020" s="18">
        <f>SUM(AI7020:AO7020)</f>
        <v>220.32185</v>
      </c>
    </row>
    <row r="7021" ht="20.35" customHeight="1">
      <c r="A7021" t="s" s="28">
        <v>4431</v>
      </c>
      <c r="B7021" s="15">
        <v>44923</v>
      </c>
      <c r="C7021" s="16"/>
      <c r="D7021" s="16"/>
      <c r="E7021" s="31"/>
      <c r="F7021" s="31"/>
      <c r="G7021" s="16"/>
      <c r="H7021" s="16"/>
      <c r="I7021" s="16"/>
      <c r="J7021" s="16"/>
      <c r="K7021" s="16"/>
      <c r="L7021" s="17">
        <v>2</v>
      </c>
      <c r="M7021" s="16"/>
      <c r="N7021" s="16"/>
      <c r="O7021" s="16"/>
      <c r="P7021" s="16"/>
      <c r="Q7021" s="16"/>
      <c r="R7021" s="16"/>
      <c r="S7021" s="16"/>
      <c r="T7021" s="16"/>
      <c r="U7021" s="16"/>
      <c r="V7021" s="16"/>
      <c r="W7021" s="16"/>
      <c r="X7021" s="16"/>
      <c r="Y7021" s="16"/>
      <c r="Z7021" s="16"/>
      <c r="AA7021" s="16"/>
      <c r="AB7021" s="16"/>
      <c r="AC7021" s="16"/>
      <c r="AD7021" s="16"/>
      <c r="AE7021" s="16"/>
      <c r="AF7021" s="16"/>
      <c r="AG7021" s="16"/>
      <c r="AH7021" s="16"/>
      <c r="AI7021" s="18">
        <v>1470</v>
      </c>
      <c r="AJ7021" s="22">
        <f>AI7021*-0.029+-0.3</f>
        <v>-42.93</v>
      </c>
      <c r="AK7021" s="22">
        <v>0</v>
      </c>
      <c r="AL7021" s="22">
        <v>0</v>
      </c>
      <c r="AM7021" s="22">
        <v>0</v>
      </c>
      <c r="AN7021" s="22">
        <v>0</v>
      </c>
      <c r="AO7021" s="22">
        <v>0</v>
      </c>
      <c r="AP7021" s="18">
        <f>SUM(AI7021:AO7021)</f>
        <v>1427.07</v>
      </c>
    </row>
    <row r="7022" ht="20.35" customHeight="1">
      <c r="A7022" t="s" s="28">
        <v>2612</v>
      </c>
      <c r="B7022" s="15">
        <v>44923</v>
      </c>
      <c r="C7022" s="16"/>
      <c r="D7022" s="16"/>
      <c r="E7022" s="31"/>
      <c r="F7022" s="31"/>
      <c r="G7022" s="16"/>
      <c r="H7022" s="16"/>
      <c r="I7022" s="16"/>
      <c r="J7022" s="16"/>
      <c r="K7022" s="16"/>
      <c r="L7022" s="16"/>
      <c r="M7022" s="16"/>
      <c r="N7022" s="16"/>
      <c r="O7022" s="16"/>
      <c r="P7022" s="16"/>
      <c r="Q7022" s="16"/>
      <c r="R7022" s="16"/>
      <c r="S7022" s="16"/>
      <c r="T7022" s="16"/>
      <c r="U7022" s="16"/>
      <c r="V7022" s="16"/>
      <c r="W7022" s="16"/>
      <c r="X7022" s="16"/>
      <c r="Y7022" s="16"/>
      <c r="Z7022" s="16"/>
      <c r="AA7022" s="16"/>
      <c r="AB7022" s="16"/>
      <c r="AC7022" s="16"/>
      <c r="AD7022" s="16"/>
      <c r="AE7022" s="16"/>
      <c r="AF7022" s="16"/>
      <c r="AG7022" s="16"/>
      <c r="AH7022" s="16"/>
      <c r="AI7022" s="18">
        <v>73.92</v>
      </c>
      <c r="AJ7022" s="22">
        <f>AI7022*-0.029+-0.3</f>
        <v>-2.44368</v>
      </c>
      <c r="AK7022" s="22">
        <v>0</v>
      </c>
      <c r="AL7022" s="22">
        <v>0</v>
      </c>
      <c r="AM7022" s="22">
        <v>0</v>
      </c>
      <c r="AN7022" s="22">
        <v>-18.41</v>
      </c>
      <c r="AO7022" s="22">
        <v>0</v>
      </c>
      <c r="AP7022" s="18">
        <f>SUM(AI7022:AO7022)</f>
        <v>53.06632</v>
      </c>
    </row>
    <row r="7023" ht="20.35" customHeight="1">
      <c r="A7023" t="s" s="28">
        <v>3462</v>
      </c>
      <c r="B7023" s="15">
        <v>44923</v>
      </c>
      <c r="C7023" s="16"/>
      <c r="D7023" s="16"/>
      <c r="E7023" s="31"/>
      <c r="F7023" s="31"/>
      <c r="G7023" s="16"/>
      <c r="H7023" s="16"/>
      <c r="I7023" s="16"/>
      <c r="J7023" s="16"/>
      <c r="K7023" s="16"/>
      <c r="L7023" s="16"/>
      <c r="M7023" s="16"/>
      <c r="N7023" s="16"/>
      <c r="O7023" s="16"/>
      <c r="P7023" s="16"/>
      <c r="Q7023" s="16"/>
      <c r="R7023" s="16"/>
      <c r="S7023" s="16"/>
      <c r="T7023" s="17">
        <v>1</v>
      </c>
      <c r="U7023" s="16"/>
      <c r="V7023" s="16"/>
      <c r="W7023" s="16"/>
      <c r="X7023" s="16"/>
      <c r="Y7023" s="16"/>
      <c r="Z7023" s="16"/>
      <c r="AA7023" s="16"/>
      <c r="AB7023" s="16"/>
      <c r="AC7023" s="16"/>
      <c r="AD7023" s="16"/>
      <c r="AE7023" s="16"/>
      <c r="AF7023" s="16"/>
      <c r="AG7023" s="16"/>
      <c r="AH7023" s="16"/>
      <c r="AI7023" s="18">
        <v>460.12</v>
      </c>
      <c r="AJ7023" s="22">
        <v>0</v>
      </c>
      <c r="AK7023" s="22">
        <f>AI7023*-0.029+-0.3</f>
        <v>-13.64348</v>
      </c>
      <c r="AL7023" s="22">
        <v>0</v>
      </c>
      <c r="AM7023" s="22">
        <v>0</v>
      </c>
      <c r="AN7023" s="22">
        <v>-43.85</v>
      </c>
      <c r="AO7023" s="22">
        <v>0</v>
      </c>
      <c r="AP7023" s="18">
        <f>SUM(AI7023:AO7023)</f>
        <v>402.62652</v>
      </c>
    </row>
    <row r="7024" ht="20.35" customHeight="1">
      <c r="A7024" t="s" s="28">
        <v>5034</v>
      </c>
      <c r="B7024" s="15">
        <v>44923</v>
      </c>
      <c r="C7024" s="16"/>
      <c r="D7024" s="16"/>
      <c r="E7024" s="31"/>
      <c r="F7024" s="31"/>
      <c r="G7024" s="16"/>
      <c r="H7024" s="16"/>
      <c r="I7024" s="16"/>
      <c r="J7024" s="16"/>
      <c r="K7024" s="16"/>
      <c r="L7024" s="16"/>
      <c r="M7024" s="16"/>
      <c r="N7024" s="16"/>
      <c r="O7024" s="16"/>
      <c r="P7024" s="16"/>
      <c r="Q7024" s="16"/>
      <c r="R7024" s="16"/>
      <c r="S7024" s="16"/>
      <c r="T7024" s="16"/>
      <c r="U7024" s="16"/>
      <c r="V7024" s="16"/>
      <c r="W7024" s="16"/>
      <c r="X7024" s="17">
        <v>20</v>
      </c>
      <c r="Y7024" s="17">
        <v>4</v>
      </c>
      <c r="Z7024" s="16"/>
      <c r="AA7024" s="16"/>
      <c r="AB7024" s="16"/>
      <c r="AC7024" s="16"/>
      <c r="AD7024" s="16"/>
      <c r="AE7024" s="16"/>
      <c r="AF7024" s="16"/>
      <c r="AG7024" s="16"/>
      <c r="AH7024" s="16"/>
      <c r="AI7024" s="18">
        <v>1558.48</v>
      </c>
      <c r="AJ7024" s="22">
        <v>0</v>
      </c>
      <c r="AK7024" s="22">
        <v>0</v>
      </c>
      <c r="AL7024" s="22">
        <v>0</v>
      </c>
      <c r="AM7024" s="22">
        <v>0</v>
      </c>
      <c r="AN7024" s="22">
        <v>-30.62</v>
      </c>
      <c r="AO7024" s="22">
        <v>0</v>
      </c>
      <c r="AP7024" s="18">
        <f>SUM(AI7024:AO7024)</f>
        <v>1527.86</v>
      </c>
    </row>
    <row r="7025" ht="20.35" customHeight="1">
      <c r="A7025" t="s" s="28">
        <v>5035</v>
      </c>
      <c r="B7025" s="15">
        <v>44923</v>
      </c>
      <c r="C7025" s="17">
        <v>1</v>
      </c>
      <c r="D7025" s="16"/>
      <c r="E7025" s="59">
        <v>1</v>
      </c>
      <c r="F7025" s="31"/>
      <c r="G7025" s="16"/>
      <c r="H7025" s="16"/>
      <c r="I7025" s="16"/>
      <c r="J7025" s="16"/>
      <c r="K7025" s="16"/>
      <c r="L7025" s="16"/>
      <c r="M7025" s="16"/>
      <c r="N7025" s="16"/>
      <c r="O7025" s="16"/>
      <c r="P7025" s="16"/>
      <c r="Q7025" s="16"/>
      <c r="R7025" s="16"/>
      <c r="S7025" s="16"/>
      <c r="T7025" s="16"/>
      <c r="U7025" s="16"/>
      <c r="V7025" s="16"/>
      <c r="W7025" s="16"/>
      <c r="X7025" s="16"/>
      <c r="Y7025" s="16"/>
      <c r="Z7025" s="16"/>
      <c r="AA7025" s="16"/>
      <c r="AB7025" s="16"/>
      <c r="AC7025" s="16"/>
      <c r="AD7025" s="16"/>
      <c r="AE7025" s="16"/>
      <c r="AF7025" s="16"/>
      <c r="AG7025" s="16"/>
      <c r="AH7025" s="16"/>
      <c r="AI7025" s="18">
        <v>654.99</v>
      </c>
      <c r="AJ7025" s="22">
        <f>AI7025*-0.029+-0.3</f>
        <v>-19.29471</v>
      </c>
      <c r="AK7025" s="22">
        <v>0</v>
      </c>
      <c r="AL7025" s="22">
        <v>0</v>
      </c>
      <c r="AM7025" s="22">
        <v>0</v>
      </c>
      <c r="AN7025" s="22">
        <v>-80.06</v>
      </c>
      <c r="AO7025" s="22">
        <v>0</v>
      </c>
      <c r="AP7025" s="18">
        <f>SUM(AI7025:AO7025)</f>
        <v>555.6352900000001</v>
      </c>
    </row>
    <row r="7026" ht="20.35" customHeight="1">
      <c r="A7026" t="s" s="28">
        <v>5036</v>
      </c>
      <c r="B7026" s="15">
        <v>44924</v>
      </c>
      <c r="C7026" s="16"/>
      <c r="D7026" s="16"/>
      <c r="E7026" s="31"/>
      <c r="F7026" s="31"/>
      <c r="G7026" s="16"/>
      <c r="H7026" s="16"/>
      <c r="I7026" s="17">
        <v>2</v>
      </c>
      <c r="J7026" s="16"/>
      <c r="K7026" s="16"/>
      <c r="L7026" s="16"/>
      <c r="M7026" s="16"/>
      <c r="N7026" s="16"/>
      <c r="O7026" s="16"/>
      <c r="P7026" s="16"/>
      <c r="Q7026" s="16"/>
      <c r="R7026" s="16"/>
      <c r="S7026" s="16"/>
      <c r="T7026" s="16"/>
      <c r="U7026" s="16"/>
      <c r="V7026" s="16"/>
      <c r="W7026" s="16"/>
      <c r="X7026" s="17">
        <v>2</v>
      </c>
      <c r="Y7026" s="16"/>
      <c r="Z7026" s="16"/>
      <c r="AA7026" s="16"/>
      <c r="AB7026" s="16"/>
      <c r="AC7026" s="16"/>
      <c r="AD7026" s="16"/>
      <c r="AE7026" s="16"/>
      <c r="AF7026" s="16"/>
      <c r="AG7026" s="16"/>
      <c r="AH7026" s="16"/>
      <c r="AI7026" s="18">
        <v>3548.06</v>
      </c>
      <c r="AJ7026" s="22">
        <f>AI7026*-0.029+-0.3</f>
        <v>-103.19374</v>
      </c>
      <c r="AK7026" s="22">
        <v>0</v>
      </c>
      <c r="AL7026" s="22">
        <v>0</v>
      </c>
      <c r="AM7026" s="22">
        <v>0</v>
      </c>
      <c r="AN7026" s="22">
        <v>-20.67</v>
      </c>
      <c r="AO7026" s="22">
        <v>-288.12</v>
      </c>
      <c r="AP7026" s="18">
        <f>SUM(AI7026:AO7026)</f>
        <v>3136.07626</v>
      </c>
    </row>
    <row r="7027" ht="20.35" customHeight="1">
      <c r="A7027" t="s" s="28">
        <v>2628</v>
      </c>
      <c r="B7027" s="15">
        <v>44924</v>
      </c>
      <c r="C7027" s="16"/>
      <c r="D7027" s="16"/>
      <c r="E7027" s="31"/>
      <c r="F7027" s="31"/>
      <c r="G7027" s="16"/>
      <c r="H7027" s="16"/>
      <c r="I7027" s="16"/>
      <c r="J7027" s="16"/>
      <c r="K7027" s="16"/>
      <c r="L7027" s="16"/>
      <c r="M7027" s="16"/>
      <c r="N7027" s="16"/>
      <c r="O7027" s="16"/>
      <c r="P7027" s="16"/>
      <c r="Q7027" s="16"/>
      <c r="R7027" s="16"/>
      <c r="S7027" s="16"/>
      <c r="T7027" s="16"/>
      <c r="U7027" s="16"/>
      <c r="V7027" s="16"/>
      <c r="W7027" s="16"/>
      <c r="X7027" s="16"/>
      <c r="Y7027" s="16"/>
      <c r="Z7027" s="16"/>
      <c r="AA7027" s="16"/>
      <c r="AB7027" s="16"/>
      <c r="AC7027" s="16"/>
      <c r="AD7027" s="16"/>
      <c r="AE7027" s="16"/>
      <c r="AF7027" s="16"/>
      <c r="AG7027" s="16"/>
      <c r="AH7027" s="16"/>
      <c r="AI7027" s="18">
        <v>153.08</v>
      </c>
      <c r="AJ7027" s="22">
        <f>AI7027*-0.029+-0.3</f>
        <v>-4.73932</v>
      </c>
      <c r="AK7027" s="22">
        <v>0</v>
      </c>
      <c r="AL7027" s="22">
        <v>0</v>
      </c>
      <c r="AM7027" s="22">
        <v>0</v>
      </c>
      <c r="AN7027" s="22">
        <v>-24.53</v>
      </c>
      <c r="AO7027" s="22">
        <v>-12.32</v>
      </c>
      <c r="AP7027" s="18">
        <f>SUM(AI7027:AO7027)</f>
        <v>111.49068</v>
      </c>
    </row>
    <row r="7028" ht="20.35" customHeight="1">
      <c r="A7028" t="s" s="28">
        <v>5037</v>
      </c>
      <c r="B7028" s="15">
        <v>44924</v>
      </c>
      <c r="C7028" s="16"/>
      <c r="D7028" s="16"/>
      <c r="E7028" s="31"/>
      <c r="F7028" s="31"/>
      <c r="G7028" s="16"/>
      <c r="H7028" s="16"/>
      <c r="I7028" s="16"/>
      <c r="J7028" s="16"/>
      <c r="K7028" s="16"/>
      <c r="L7028" s="16"/>
      <c r="M7028" s="16"/>
      <c r="N7028" s="16"/>
      <c r="O7028" s="16"/>
      <c r="P7028" s="16"/>
      <c r="Q7028" s="16"/>
      <c r="R7028" s="16"/>
      <c r="S7028" s="16"/>
      <c r="T7028" s="16"/>
      <c r="U7028" s="16"/>
      <c r="V7028" s="16"/>
      <c r="W7028" s="16"/>
      <c r="X7028" s="16"/>
      <c r="Y7028" s="16"/>
      <c r="Z7028" s="16"/>
      <c r="AA7028" s="16"/>
      <c r="AB7028" s="16"/>
      <c r="AC7028" s="16"/>
      <c r="AD7028" s="16"/>
      <c r="AE7028" s="16"/>
      <c r="AF7028" s="16"/>
      <c r="AG7028" s="16"/>
      <c r="AH7028" s="16"/>
      <c r="AI7028" s="18">
        <v>67.19</v>
      </c>
      <c r="AJ7028" s="22">
        <f>AI7028*-0.029+-0.3</f>
        <v>-2.24851</v>
      </c>
      <c r="AK7028" s="22">
        <v>0</v>
      </c>
      <c r="AL7028" s="22">
        <v>0</v>
      </c>
      <c r="AM7028" s="22">
        <v>0</v>
      </c>
      <c r="AN7028" s="22">
        <v>-26</v>
      </c>
      <c r="AO7028" s="22">
        <v>0</v>
      </c>
      <c r="AP7028" s="18">
        <f>SUM(AI7028:AO7028)</f>
        <v>38.94149</v>
      </c>
    </row>
    <row r="7029" ht="20.35" customHeight="1">
      <c r="A7029" t="s" s="28">
        <v>3235</v>
      </c>
      <c r="B7029" s="15">
        <v>44924</v>
      </c>
      <c r="C7029" s="16"/>
      <c r="D7029" s="16"/>
      <c r="E7029" s="31"/>
      <c r="F7029" s="31"/>
      <c r="G7029" s="16"/>
      <c r="H7029" s="16"/>
      <c r="I7029" s="16"/>
      <c r="J7029" s="16"/>
      <c r="K7029" s="16"/>
      <c r="L7029" s="16"/>
      <c r="M7029" s="16"/>
      <c r="N7029" s="16"/>
      <c r="O7029" s="16"/>
      <c r="P7029" s="16"/>
      <c r="Q7029" s="16"/>
      <c r="R7029" s="16"/>
      <c r="S7029" s="16"/>
      <c r="T7029" s="16"/>
      <c r="U7029" s="16"/>
      <c r="V7029" s="16"/>
      <c r="W7029" s="16"/>
      <c r="X7029" s="17">
        <v>3</v>
      </c>
      <c r="Y7029" s="16"/>
      <c r="Z7029" s="16"/>
      <c r="AA7029" s="16"/>
      <c r="AB7029" s="16"/>
      <c r="AC7029" s="16"/>
      <c r="AD7029" s="16"/>
      <c r="AE7029" s="16"/>
      <c r="AF7029" s="16"/>
      <c r="AG7029" s="16"/>
      <c r="AH7029" s="16"/>
      <c r="AI7029" s="18">
        <v>855.0599999999999</v>
      </c>
      <c r="AJ7029" s="22">
        <v>0</v>
      </c>
      <c r="AK7029" s="22">
        <v>0</v>
      </c>
      <c r="AL7029" s="22">
        <v>0</v>
      </c>
      <c r="AM7029" s="22">
        <v>0</v>
      </c>
      <c r="AN7029" s="22">
        <v>-120.56</v>
      </c>
      <c r="AO7029" s="22">
        <v>0</v>
      </c>
      <c r="AP7029" s="18">
        <f>SUM(AI7029:AO7029)</f>
        <v>734.5</v>
      </c>
    </row>
    <row r="7030" ht="20.35" customHeight="1">
      <c r="A7030" t="s" s="28">
        <v>5038</v>
      </c>
      <c r="B7030" s="15">
        <v>44925</v>
      </c>
      <c r="C7030" s="16"/>
      <c r="D7030" s="16"/>
      <c r="E7030" s="31"/>
      <c r="F7030" s="31"/>
      <c r="G7030" s="16"/>
      <c r="H7030" s="16"/>
      <c r="I7030" s="16"/>
      <c r="J7030" s="16"/>
      <c r="K7030" s="16"/>
      <c r="L7030" s="17">
        <v>1</v>
      </c>
      <c r="M7030" s="16"/>
      <c r="N7030" s="16"/>
      <c r="O7030" s="16"/>
      <c r="P7030" s="16"/>
      <c r="Q7030" s="16"/>
      <c r="R7030" s="16"/>
      <c r="S7030" s="16"/>
      <c r="T7030" s="17">
        <v>1</v>
      </c>
      <c r="U7030" s="16"/>
      <c r="V7030" s="16"/>
      <c r="W7030" s="16"/>
      <c r="X7030" s="16"/>
      <c r="Y7030" s="16"/>
      <c r="Z7030" s="16"/>
      <c r="AA7030" s="16"/>
      <c r="AB7030" s="16"/>
      <c r="AC7030" s="16"/>
      <c r="AD7030" s="16"/>
      <c r="AE7030" s="16"/>
      <c r="AF7030" s="16"/>
      <c r="AG7030" s="16"/>
      <c r="AH7030" s="16"/>
      <c r="AI7030" s="18">
        <v>1394.49</v>
      </c>
      <c r="AJ7030" s="22">
        <f>AI7030*-0.029+-0.3</f>
        <v>-40.74021</v>
      </c>
      <c r="AK7030" s="22">
        <v>0</v>
      </c>
      <c r="AL7030" s="22">
        <v>0</v>
      </c>
      <c r="AM7030" s="22">
        <v>0</v>
      </c>
      <c r="AN7030" s="22">
        <v>-28.3</v>
      </c>
      <c r="AO7030" s="22">
        <v>0</v>
      </c>
      <c r="AP7030" s="18">
        <f>SUM(AI7030:AO7030)</f>
        <v>1325.44979</v>
      </c>
    </row>
    <row r="7031" ht="20.35" customHeight="1">
      <c r="A7031" t="s" s="28">
        <v>4474</v>
      </c>
      <c r="B7031" s="15">
        <v>44925</v>
      </c>
      <c r="C7031" s="16"/>
      <c r="D7031" s="16"/>
      <c r="E7031" s="31"/>
      <c r="F7031" s="31"/>
      <c r="G7031" s="16"/>
      <c r="H7031" s="16"/>
      <c r="I7031" s="17">
        <v>32</v>
      </c>
      <c r="J7031" s="16"/>
      <c r="K7031" s="16"/>
      <c r="L7031" s="16"/>
      <c r="M7031" s="16"/>
      <c r="N7031" s="16"/>
      <c r="O7031" s="16"/>
      <c r="P7031" s="16"/>
      <c r="Q7031" s="16"/>
      <c r="R7031" s="16"/>
      <c r="S7031" s="16"/>
      <c r="T7031" s="16"/>
      <c r="U7031" s="16"/>
      <c r="V7031" s="16"/>
      <c r="W7031" s="16"/>
      <c r="X7031" s="16"/>
      <c r="Y7031" s="16"/>
      <c r="Z7031" s="16"/>
      <c r="AA7031" s="16"/>
      <c r="AB7031" s="16"/>
      <c r="AC7031" s="16"/>
      <c r="AD7031" s="16"/>
      <c r="AE7031" s="16"/>
      <c r="AF7031" s="16"/>
      <c r="AG7031" s="16"/>
      <c r="AH7031" s="16"/>
      <c r="AI7031" s="18">
        <v>29300</v>
      </c>
      <c r="AJ7031" s="22">
        <v>0</v>
      </c>
      <c r="AK7031" s="22">
        <v>0</v>
      </c>
      <c r="AL7031" s="22">
        <v>0</v>
      </c>
      <c r="AM7031" s="22">
        <v>0</v>
      </c>
      <c r="AN7031" s="22">
        <v>-508.37</v>
      </c>
      <c r="AO7031" s="22">
        <v>0</v>
      </c>
      <c r="AP7031" s="18">
        <f>SUM(AI7031:AO7031)</f>
        <v>28791.63</v>
      </c>
    </row>
    <row r="7032" ht="20.35" customHeight="1">
      <c r="A7032" t="s" s="28">
        <v>5039</v>
      </c>
      <c r="B7032" s="15">
        <v>44928</v>
      </c>
      <c r="C7032" s="17">
        <v>1</v>
      </c>
      <c r="D7032" s="16"/>
      <c r="E7032" s="59">
        <v>1</v>
      </c>
      <c r="F7032" s="31"/>
      <c r="G7032" s="16"/>
      <c r="H7032" s="16"/>
      <c r="I7032" s="16"/>
      <c r="J7032" s="16"/>
      <c r="K7032" s="16"/>
      <c r="L7032" s="16"/>
      <c r="M7032" s="16"/>
      <c r="N7032" s="16"/>
      <c r="O7032" s="16"/>
      <c r="P7032" s="16"/>
      <c r="Q7032" s="16"/>
      <c r="R7032" s="16"/>
      <c r="S7032" s="16"/>
      <c r="T7032" s="16"/>
      <c r="U7032" s="16"/>
      <c r="V7032" s="16"/>
      <c r="W7032" s="16"/>
      <c r="X7032" s="17">
        <v>1</v>
      </c>
      <c r="Y7032" s="16"/>
      <c r="Z7032" s="16"/>
      <c r="AA7032" s="16"/>
      <c r="AB7032" s="16"/>
      <c r="AC7032" s="16"/>
      <c r="AD7032" s="16"/>
      <c r="AE7032" s="16"/>
      <c r="AF7032" s="16"/>
      <c r="AG7032" s="16"/>
      <c r="AH7032" s="16"/>
      <c r="AI7032" s="18">
        <v>764.98</v>
      </c>
      <c r="AJ7032" s="22">
        <f>AI7032*-0.029+-0.3</f>
        <v>-22.48442</v>
      </c>
      <c r="AK7032" s="22">
        <v>0</v>
      </c>
      <c r="AL7032" s="22">
        <v>0</v>
      </c>
      <c r="AM7032" s="22">
        <v>0</v>
      </c>
      <c r="AN7032" s="22">
        <v>-21.63</v>
      </c>
      <c r="AO7032" s="22">
        <v>0</v>
      </c>
      <c r="AP7032" s="18">
        <f>SUM(AI7032:AO7032)</f>
        <v>720.86558</v>
      </c>
    </row>
    <row r="7033" ht="20.35" customHeight="1">
      <c r="A7033" t="s" s="28">
        <v>5040</v>
      </c>
      <c r="B7033" s="15">
        <v>44928</v>
      </c>
      <c r="C7033" s="16"/>
      <c r="D7033" s="16"/>
      <c r="E7033" s="31"/>
      <c r="F7033" s="31"/>
      <c r="G7033" s="16"/>
      <c r="H7033" s="16"/>
      <c r="I7033" s="16"/>
      <c r="J7033" s="16"/>
      <c r="K7033" s="16"/>
      <c r="L7033" s="16"/>
      <c r="M7033" s="16"/>
      <c r="N7033" s="16"/>
      <c r="O7033" s="16"/>
      <c r="P7033" s="16"/>
      <c r="Q7033" s="16"/>
      <c r="R7033" s="16"/>
      <c r="S7033" s="16"/>
      <c r="T7033" s="16"/>
      <c r="U7033" s="16"/>
      <c r="V7033" s="16"/>
      <c r="W7033" s="16"/>
      <c r="X7033" s="17">
        <v>1</v>
      </c>
      <c r="Y7033" s="16"/>
      <c r="Z7033" s="16"/>
      <c r="AA7033" s="16"/>
      <c r="AB7033" s="16"/>
      <c r="AC7033" s="16"/>
      <c r="AD7033" s="16"/>
      <c r="AE7033" s="16"/>
      <c r="AF7033" s="16"/>
      <c r="AG7033" s="16"/>
      <c r="AH7033" s="16"/>
      <c r="AI7033" s="18">
        <v>149.99</v>
      </c>
      <c r="AJ7033" s="22">
        <f>AI7033*-0.029+-0.3</f>
        <v>-4.64971</v>
      </c>
      <c r="AK7033" s="22">
        <v>0</v>
      </c>
      <c r="AL7033" s="22">
        <v>0</v>
      </c>
      <c r="AM7033" s="22">
        <v>0</v>
      </c>
      <c r="AN7033" s="22">
        <v>-11.75</v>
      </c>
      <c r="AO7033" s="22">
        <v>0</v>
      </c>
      <c r="AP7033" s="18">
        <f>SUM(AI7033:AO7033)</f>
        <v>133.59029</v>
      </c>
    </row>
    <row r="7034" ht="20.35" customHeight="1">
      <c r="A7034" t="s" s="28">
        <v>5041</v>
      </c>
      <c r="B7034" s="15">
        <v>44928</v>
      </c>
      <c r="C7034" s="16"/>
      <c r="D7034" s="16"/>
      <c r="E7034" s="31"/>
      <c r="F7034" s="31"/>
      <c r="G7034" s="16"/>
      <c r="H7034" s="16"/>
      <c r="I7034" s="17">
        <v>8</v>
      </c>
      <c r="J7034" s="16"/>
      <c r="K7034" s="16"/>
      <c r="L7034" s="16"/>
      <c r="M7034" s="16"/>
      <c r="N7034" s="16"/>
      <c r="O7034" s="16"/>
      <c r="P7034" s="16"/>
      <c r="Q7034" s="16"/>
      <c r="R7034" s="16"/>
      <c r="S7034" s="16"/>
      <c r="T7034" s="17">
        <v>1</v>
      </c>
      <c r="U7034" s="16"/>
      <c r="V7034" s="16"/>
      <c r="W7034" s="16"/>
      <c r="X7034" s="17">
        <v>8</v>
      </c>
      <c r="Y7034" s="16"/>
      <c r="Z7034" s="16"/>
      <c r="AA7034" s="16"/>
      <c r="AB7034" s="16"/>
      <c r="AC7034" s="16"/>
      <c r="AD7034" s="16"/>
      <c r="AE7034" s="16"/>
      <c r="AF7034" s="16"/>
      <c r="AG7034" s="16"/>
      <c r="AH7034" s="16"/>
      <c r="AI7034" s="18">
        <v>10898.86</v>
      </c>
      <c r="AJ7034" s="22">
        <f>AI7034*-0.029+-0.3</f>
        <v>-316.36694</v>
      </c>
      <c r="AK7034" s="22">
        <v>0</v>
      </c>
      <c r="AL7034" s="22">
        <v>0</v>
      </c>
      <c r="AM7034" s="22">
        <v>0</v>
      </c>
      <c r="AN7034" s="22">
        <v>-126.83</v>
      </c>
      <c r="AO7034" s="22">
        <v>0</v>
      </c>
      <c r="AP7034" s="18">
        <f>SUM(AI7034:AO7034)</f>
        <v>10455.66306</v>
      </c>
    </row>
    <row r="7035" ht="20.35" customHeight="1">
      <c r="A7035" t="s" s="28">
        <v>3412</v>
      </c>
      <c r="B7035" s="15">
        <v>44930</v>
      </c>
      <c r="C7035" s="16"/>
      <c r="D7035" s="16"/>
      <c r="E7035" s="31"/>
      <c r="F7035" s="31"/>
      <c r="G7035" s="16"/>
      <c r="H7035" s="16"/>
      <c r="I7035" s="16"/>
      <c r="J7035" s="16"/>
      <c r="K7035" s="16"/>
      <c r="L7035" s="16"/>
      <c r="M7035" s="16"/>
      <c r="N7035" s="16"/>
      <c r="O7035" s="16"/>
      <c r="P7035" s="16"/>
      <c r="Q7035" s="16"/>
      <c r="R7035" s="16"/>
      <c r="S7035" s="16"/>
      <c r="T7035" s="16"/>
      <c r="U7035" s="16"/>
      <c r="V7035" s="17">
        <v>10</v>
      </c>
      <c r="W7035" s="16"/>
      <c r="X7035" s="16"/>
      <c r="Y7035" s="16"/>
      <c r="Z7035" s="16"/>
      <c r="AA7035" s="16"/>
      <c r="AB7035" s="16"/>
      <c r="AC7035" s="16"/>
      <c r="AD7035" s="16"/>
      <c r="AE7035" s="16"/>
      <c r="AF7035" s="16"/>
      <c r="AG7035" s="16"/>
      <c r="AH7035" s="16"/>
      <c r="AI7035" s="18">
        <v>9300.379999999999</v>
      </c>
      <c r="AJ7035" s="22">
        <v>0</v>
      </c>
      <c r="AK7035" s="22">
        <v>0</v>
      </c>
      <c r="AL7035" s="22">
        <v>0</v>
      </c>
      <c r="AM7035" s="22">
        <v>0</v>
      </c>
      <c r="AN7035" s="22">
        <v>-234.38</v>
      </c>
      <c r="AO7035" s="22">
        <v>0</v>
      </c>
      <c r="AP7035" s="18">
        <f>SUM(AI7035:AO7035)</f>
        <v>9066</v>
      </c>
    </row>
    <row r="7036" ht="20.35" customHeight="1">
      <c r="A7036" t="s" s="28">
        <v>5042</v>
      </c>
      <c r="B7036" s="15">
        <v>44930</v>
      </c>
      <c r="C7036" s="17">
        <v>1</v>
      </c>
      <c r="D7036" s="16"/>
      <c r="E7036" s="31"/>
      <c r="F7036" s="31"/>
      <c r="G7036" s="16"/>
      <c r="H7036" s="16"/>
      <c r="I7036" s="16"/>
      <c r="J7036" s="16"/>
      <c r="K7036" s="16"/>
      <c r="L7036" s="16"/>
      <c r="M7036" s="16"/>
      <c r="N7036" s="16"/>
      <c r="O7036" s="16"/>
      <c r="P7036" s="16"/>
      <c r="Q7036" s="16"/>
      <c r="R7036" s="16"/>
      <c r="S7036" s="16"/>
      <c r="T7036" s="16"/>
      <c r="U7036" s="16"/>
      <c r="V7036" s="16"/>
      <c r="W7036" s="16"/>
      <c r="X7036" s="16"/>
      <c r="Y7036" s="16"/>
      <c r="Z7036" s="16"/>
      <c r="AA7036" s="16"/>
      <c r="AB7036" s="16"/>
      <c r="AC7036" s="16"/>
      <c r="AD7036" s="16"/>
      <c r="AE7036" s="16"/>
      <c r="AF7036" s="16"/>
      <c r="AG7036" s="16"/>
      <c r="AH7036" s="16"/>
      <c r="AI7036" s="18">
        <v>349.99</v>
      </c>
      <c r="AJ7036" s="22">
        <f>AI7036*-0.029+-0.3</f>
        <v>-10.44971</v>
      </c>
      <c r="AK7036" s="22">
        <v>0</v>
      </c>
      <c r="AL7036" s="22">
        <v>0</v>
      </c>
      <c r="AM7036" s="22">
        <v>0</v>
      </c>
      <c r="AN7036" s="22">
        <v>-15.74</v>
      </c>
      <c r="AO7036" s="22">
        <v>0</v>
      </c>
      <c r="AP7036" s="18">
        <f>SUM(AI7036:AO7036)</f>
        <v>323.80029</v>
      </c>
    </row>
    <row r="7037" ht="20.35" customHeight="1">
      <c r="A7037" t="s" s="28">
        <v>5043</v>
      </c>
      <c r="B7037" s="15">
        <v>44930</v>
      </c>
      <c r="C7037" s="16"/>
      <c r="D7037" s="16"/>
      <c r="E7037" s="31"/>
      <c r="F7037" s="31"/>
      <c r="G7037" s="16"/>
      <c r="H7037" s="16"/>
      <c r="I7037" s="16"/>
      <c r="J7037" s="16"/>
      <c r="K7037" s="16"/>
      <c r="L7037" s="16"/>
      <c r="M7037" s="16"/>
      <c r="N7037" s="16"/>
      <c r="O7037" s="16"/>
      <c r="P7037" s="16"/>
      <c r="Q7037" s="16"/>
      <c r="R7037" s="16"/>
      <c r="S7037" s="16"/>
      <c r="T7037" s="17">
        <v>1</v>
      </c>
      <c r="U7037" s="16"/>
      <c r="V7037" s="16"/>
      <c r="W7037" s="16"/>
      <c r="X7037" s="16"/>
      <c r="Y7037" s="16"/>
      <c r="Z7037" s="16"/>
      <c r="AA7037" s="16"/>
      <c r="AB7037" s="16"/>
      <c r="AC7037" s="16"/>
      <c r="AD7037" s="16"/>
      <c r="AE7037" s="16"/>
      <c r="AF7037" s="16"/>
      <c r="AG7037" s="16"/>
      <c r="AH7037" s="16"/>
      <c r="AI7037" s="18">
        <v>399.99</v>
      </c>
      <c r="AJ7037" s="22">
        <f>AI7037*-0.029+-0.3</f>
        <v>-11.89971</v>
      </c>
      <c r="AK7037" s="22">
        <v>0</v>
      </c>
      <c r="AL7037" s="22">
        <v>0</v>
      </c>
      <c r="AM7037" s="22">
        <v>0</v>
      </c>
      <c r="AN7037" s="22">
        <v>-11.75</v>
      </c>
      <c r="AO7037" s="22">
        <v>0</v>
      </c>
      <c r="AP7037" s="18">
        <f>SUM(AI7037:AO7037)</f>
        <v>376.34029</v>
      </c>
    </row>
    <row r="7038" ht="20.35" customHeight="1">
      <c r="A7038" t="s" s="28">
        <v>5044</v>
      </c>
      <c r="B7038" s="15">
        <v>44930</v>
      </c>
      <c r="C7038" s="16"/>
      <c r="D7038" s="16"/>
      <c r="E7038" s="31"/>
      <c r="F7038" s="31"/>
      <c r="G7038" s="16"/>
      <c r="H7038" s="16"/>
      <c r="I7038" s="16"/>
      <c r="J7038" s="16"/>
      <c r="K7038" s="16"/>
      <c r="L7038" s="16"/>
      <c r="M7038" s="16"/>
      <c r="N7038" s="16"/>
      <c r="O7038" s="16"/>
      <c r="P7038" s="16"/>
      <c r="Q7038" s="16"/>
      <c r="R7038" s="16"/>
      <c r="S7038" s="16"/>
      <c r="T7038" s="16"/>
      <c r="U7038" s="16"/>
      <c r="V7038" s="16"/>
      <c r="W7038" s="16"/>
      <c r="X7038" s="16"/>
      <c r="Y7038" s="16"/>
      <c r="Z7038" s="16"/>
      <c r="AA7038" s="16"/>
      <c r="AB7038" s="16"/>
      <c r="AC7038" s="16"/>
      <c r="AD7038" s="16"/>
      <c r="AE7038" s="16"/>
      <c r="AF7038" s="16"/>
      <c r="AG7038" s="16"/>
      <c r="AH7038" s="16"/>
      <c r="AI7038" s="18">
        <v>89.95</v>
      </c>
      <c r="AJ7038" s="22">
        <f>AI7038*-0.029+-0.3</f>
        <v>-2.90855</v>
      </c>
      <c r="AK7038" s="22">
        <v>0</v>
      </c>
      <c r="AL7038" s="22">
        <v>0</v>
      </c>
      <c r="AM7038" s="22">
        <v>0</v>
      </c>
      <c r="AN7038" s="22">
        <v>-9.550000000000001</v>
      </c>
      <c r="AO7038" s="22">
        <v>0</v>
      </c>
      <c r="AP7038" s="18">
        <f>SUM(AI7038:AO7038)</f>
        <v>77.49145</v>
      </c>
    </row>
    <row r="7039" ht="20.35" customHeight="1">
      <c r="A7039" t="s" s="28">
        <v>2779</v>
      </c>
      <c r="B7039" s="15">
        <v>44930</v>
      </c>
      <c r="C7039" s="16"/>
      <c r="D7039" s="16"/>
      <c r="E7039" s="31"/>
      <c r="F7039" s="31"/>
      <c r="G7039" s="16"/>
      <c r="H7039" s="16"/>
      <c r="I7039" s="16"/>
      <c r="J7039" s="16"/>
      <c r="K7039" s="16"/>
      <c r="L7039" s="16"/>
      <c r="M7039" s="16"/>
      <c r="N7039" s="16"/>
      <c r="O7039" s="16"/>
      <c r="P7039" s="16"/>
      <c r="Q7039" s="16"/>
      <c r="R7039" s="16"/>
      <c r="S7039" s="16"/>
      <c r="T7039" s="16"/>
      <c r="U7039" s="16"/>
      <c r="V7039" s="16"/>
      <c r="W7039" s="16"/>
      <c r="X7039" s="16"/>
      <c r="Y7039" s="16"/>
      <c r="Z7039" s="16"/>
      <c r="AA7039" s="16"/>
      <c r="AB7039" s="16"/>
      <c r="AC7039" s="16"/>
      <c r="AD7039" s="16"/>
      <c r="AE7039" s="16"/>
      <c r="AF7039" s="16"/>
      <c r="AG7039" s="16"/>
      <c r="AH7039" s="16"/>
      <c r="AI7039" s="18">
        <v>89</v>
      </c>
      <c r="AJ7039" s="22">
        <f>AI7039*-0.029+-0.3</f>
        <v>-2.881</v>
      </c>
      <c r="AK7039" s="22">
        <v>0</v>
      </c>
      <c r="AL7039" s="22">
        <v>0</v>
      </c>
      <c r="AM7039" s="22">
        <v>0</v>
      </c>
      <c r="AN7039" s="22">
        <v>-11.75</v>
      </c>
      <c r="AO7039" s="22">
        <v>0</v>
      </c>
      <c r="AP7039" s="18">
        <f>SUM(AI7039:AO7039)</f>
        <v>74.369</v>
      </c>
    </row>
    <row r="7040" ht="20.35" customHeight="1">
      <c r="A7040" t="s" s="28">
        <v>5045</v>
      </c>
      <c r="B7040" s="15">
        <v>44930</v>
      </c>
      <c r="C7040" s="17">
        <v>1</v>
      </c>
      <c r="D7040" s="16"/>
      <c r="E7040" s="31"/>
      <c r="F7040" s="31"/>
      <c r="G7040" s="16"/>
      <c r="H7040" s="16"/>
      <c r="I7040" s="16"/>
      <c r="J7040" s="16"/>
      <c r="K7040" s="16"/>
      <c r="L7040" s="16"/>
      <c r="M7040" s="16"/>
      <c r="N7040" s="16"/>
      <c r="O7040" s="16"/>
      <c r="P7040" s="16"/>
      <c r="Q7040" s="16"/>
      <c r="R7040" s="16"/>
      <c r="S7040" s="16"/>
      <c r="T7040" s="16"/>
      <c r="U7040" s="16"/>
      <c r="V7040" s="16"/>
      <c r="W7040" s="16"/>
      <c r="X7040" s="16"/>
      <c r="Y7040" s="16"/>
      <c r="Z7040" s="16"/>
      <c r="AA7040" s="16"/>
      <c r="AB7040" s="16"/>
      <c r="AC7040" s="16"/>
      <c r="AD7040" s="16"/>
      <c r="AE7040" s="16"/>
      <c r="AF7040" s="16"/>
      <c r="AG7040" s="16"/>
      <c r="AH7040" s="16"/>
      <c r="AI7040" s="18">
        <v>382.09</v>
      </c>
      <c r="AJ7040" s="22">
        <f>AI7040*-0.029+-0.3</f>
        <v>-11.38061</v>
      </c>
      <c r="AK7040" s="22">
        <v>0</v>
      </c>
      <c r="AL7040" s="22">
        <v>0</v>
      </c>
      <c r="AM7040" s="22">
        <v>0</v>
      </c>
      <c r="AN7040" s="22">
        <v>-15.85</v>
      </c>
      <c r="AO7040" s="22">
        <v>-32.1</v>
      </c>
      <c r="AP7040" s="18">
        <f>SUM(AI7040:AO7040)</f>
        <v>322.75939</v>
      </c>
    </row>
    <row r="7041" ht="20.35" customHeight="1">
      <c r="A7041" t="s" s="28">
        <v>5046</v>
      </c>
      <c r="B7041" s="15">
        <v>44931</v>
      </c>
      <c r="C7041" s="16"/>
      <c r="D7041" s="16"/>
      <c r="E7041" s="31"/>
      <c r="F7041" s="31"/>
      <c r="G7041" s="16"/>
      <c r="H7041" s="16"/>
      <c r="I7041" s="16"/>
      <c r="J7041" s="16"/>
      <c r="K7041" s="16"/>
      <c r="L7041" s="17">
        <v>2</v>
      </c>
      <c r="M7041" s="16"/>
      <c r="N7041" s="16"/>
      <c r="O7041" s="16"/>
      <c r="P7041" s="16"/>
      <c r="Q7041" s="16"/>
      <c r="R7041" s="16"/>
      <c r="S7041" s="17">
        <v>1</v>
      </c>
      <c r="T7041" s="16"/>
      <c r="U7041" s="16"/>
      <c r="V7041" s="16"/>
      <c r="W7041" s="16"/>
      <c r="X7041" s="16"/>
      <c r="Y7041" s="16"/>
      <c r="Z7041" s="16"/>
      <c r="AA7041" s="17">
        <v>2</v>
      </c>
      <c r="AB7041" s="16"/>
      <c r="AC7041" s="16"/>
      <c r="AD7041" s="16"/>
      <c r="AE7041" s="16"/>
      <c r="AF7041" s="16"/>
      <c r="AG7041" s="16"/>
      <c r="AH7041" s="16"/>
      <c r="AI7041" s="18">
        <v>2319.95</v>
      </c>
      <c r="AJ7041" s="22">
        <f>AI7041*-0.029+-0.3</f>
        <v>-67.57855000000001</v>
      </c>
      <c r="AK7041" s="22">
        <v>0</v>
      </c>
      <c r="AL7041" s="22">
        <v>0</v>
      </c>
      <c r="AM7041" s="22">
        <v>0</v>
      </c>
      <c r="AN7041" s="22">
        <v>-39.15</v>
      </c>
      <c r="AO7041" s="22">
        <v>0</v>
      </c>
      <c r="AP7041" s="18">
        <f>SUM(AI7041:AO7041)</f>
        <v>2213.22145</v>
      </c>
    </row>
    <row r="7042" ht="20.35" customHeight="1">
      <c r="A7042" t="s" s="28">
        <v>3577</v>
      </c>
      <c r="B7042" s="15">
        <v>44931</v>
      </c>
      <c r="C7042" s="16"/>
      <c r="D7042" s="16"/>
      <c r="E7042" s="31"/>
      <c r="F7042" s="31"/>
      <c r="G7042" s="16"/>
      <c r="H7042" s="16"/>
      <c r="I7042" s="16"/>
      <c r="J7042" s="16"/>
      <c r="K7042" s="16"/>
      <c r="L7042" s="16"/>
      <c r="M7042" s="16"/>
      <c r="N7042" s="16"/>
      <c r="O7042" s="16"/>
      <c r="P7042" s="16"/>
      <c r="Q7042" s="16"/>
      <c r="R7042" s="16"/>
      <c r="S7042" s="16"/>
      <c r="T7042" s="17">
        <v>1</v>
      </c>
      <c r="U7042" s="16"/>
      <c r="V7042" s="16"/>
      <c r="W7042" s="16"/>
      <c r="X7042" s="16"/>
      <c r="Y7042" s="16"/>
      <c r="Z7042" s="16"/>
      <c r="AA7042" s="16"/>
      <c r="AB7042" s="16"/>
      <c r="AC7042" s="16"/>
      <c r="AD7042" s="16"/>
      <c r="AE7042" s="16"/>
      <c r="AF7042" s="16"/>
      <c r="AG7042" s="16"/>
      <c r="AH7042" s="16"/>
      <c r="AI7042" s="18">
        <v>399.99</v>
      </c>
      <c r="AJ7042" s="22">
        <f>AI7042*-0.029+-0.3</f>
        <v>-11.89971</v>
      </c>
      <c r="AK7042" s="22">
        <v>0</v>
      </c>
      <c r="AL7042" s="22">
        <v>0</v>
      </c>
      <c r="AM7042" s="22">
        <v>0</v>
      </c>
      <c r="AN7042" s="22">
        <v>-11.75</v>
      </c>
      <c r="AO7042" s="22">
        <v>0</v>
      </c>
      <c r="AP7042" s="18">
        <f>SUM(AI7042:AO7042)</f>
        <v>376.34029</v>
      </c>
    </row>
    <row r="7043" ht="20.35" customHeight="1">
      <c r="A7043" t="s" s="28">
        <v>5047</v>
      </c>
      <c r="B7043" s="15">
        <v>44931</v>
      </c>
      <c r="C7043" s="17">
        <v>1</v>
      </c>
      <c r="D7043" s="16"/>
      <c r="E7043" s="59">
        <v>1</v>
      </c>
      <c r="F7043" s="31"/>
      <c r="G7043" s="16"/>
      <c r="H7043" s="16"/>
      <c r="I7043" s="16"/>
      <c r="J7043" s="16"/>
      <c r="K7043" s="16"/>
      <c r="L7043" s="16"/>
      <c r="M7043" s="16"/>
      <c r="N7043" s="16"/>
      <c r="O7043" s="16"/>
      <c r="P7043" s="16"/>
      <c r="Q7043" s="16"/>
      <c r="R7043" s="16"/>
      <c r="S7043" s="16"/>
      <c r="T7043" s="16"/>
      <c r="U7043" s="16"/>
      <c r="V7043" s="16"/>
      <c r="W7043" s="16"/>
      <c r="X7043" s="16"/>
      <c r="Y7043" s="16"/>
      <c r="Z7043" s="16"/>
      <c r="AA7043" s="16"/>
      <c r="AB7043" s="16"/>
      <c r="AC7043" s="16"/>
      <c r="AD7043" s="16"/>
      <c r="AE7043" s="16"/>
      <c r="AF7043" s="16"/>
      <c r="AG7043" s="16"/>
      <c r="AH7043" s="16"/>
      <c r="AI7043" s="18">
        <v>614.25</v>
      </c>
      <c r="AJ7043" s="22">
        <f>AI7043*-0.029+-0.3</f>
        <v>-18.11325</v>
      </c>
      <c r="AK7043" s="22">
        <v>0</v>
      </c>
      <c r="AL7043" s="22">
        <v>0</v>
      </c>
      <c r="AM7043" s="22">
        <v>0</v>
      </c>
      <c r="AN7043" s="22">
        <v>-54.15</v>
      </c>
      <c r="AO7043" s="22">
        <v>0</v>
      </c>
      <c r="AP7043" s="18">
        <f>SUM(AI7043:AO7043)</f>
        <v>541.98675</v>
      </c>
    </row>
    <row r="7044" ht="20.35" customHeight="1">
      <c r="A7044" t="s" s="28">
        <v>5048</v>
      </c>
      <c r="B7044" s="15">
        <v>44931</v>
      </c>
      <c r="C7044" s="16"/>
      <c r="D7044" s="16"/>
      <c r="E7044" s="31"/>
      <c r="F7044" s="31"/>
      <c r="G7044" s="16"/>
      <c r="H7044" s="16"/>
      <c r="I7044" s="16"/>
      <c r="J7044" s="16"/>
      <c r="K7044" s="16"/>
      <c r="L7044" s="16"/>
      <c r="M7044" s="16"/>
      <c r="N7044" s="16"/>
      <c r="O7044" s="16"/>
      <c r="P7044" s="16"/>
      <c r="Q7044" s="16"/>
      <c r="R7044" s="16"/>
      <c r="S7044" s="16"/>
      <c r="T7044" s="16"/>
      <c r="U7044" s="16"/>
      <c r="V7044" s="16"/>
      <c r="W7044" s="16"/>
      <c r="X7044" s="16"/>
      <c r="Y7044" s="16"/>
      <c r="Z7044" s="17">
        <v>2</v>
      </c>
      <c r="AA7044" s="16"/>
      <c r="AB7044" s="16"/>
      <c r="AC7044" s="16"/>
      <c r="AD7044" s="16"/>
      <c r="AE7044" s="16"/>
      <c r="AF7044" s="16"/>
      <c r="AG7044" s="16"/>
      <c r="AH7044" s="16"/>
      <c r="AI7044" s="18">
        <v>109.97</v>
      </c>
      <c r="AJ7044" s="22">
        <f>AI7044*-0.029+-0.3</f>
        <v>-3.48913</v>
      </c>
      <c r="AK7044" s="22">
        <v>0</v>
      </c>
      <c r="AL7044" s="22">
        <v>0</v>
      </c>
      <c r="AM7044" s="22">
        <v>0</v>
      </c>
      <c r="AN7044" s="22">
        <v>-11.75</v>
      </c>
      <c r="AO7044" s="22">
        <v>0</v>
      </c>
      <c r="AP7044" s="18">
        <f>SUM(AI7044:AO7044)</f>
        <v>94.73087</v>
      </c>
    </row>
    <row r="7045" ht="20.35" customHeight="1">
      <c r="A7045" t="s" s="28">
        <v>5049</v>
      </c>
      <c r="B7045" s="15">
        <v>44931</v>
      </c>
      <c r="C7045" s="16"/>
      <c r="D7045" s="16"/>
      <c r="E7045" s="59">
        <v>1</v>
      </c>
      <c r="F7045" s="31"/>
      <c r="G7045" s="16"/>
      <c r="H7045" s="16"/>
      <c r="I7045" s="16"/>
      <c r="J7045" s="16"/>
      <c r="K7045" s="16"/>
      <c r="L7045" s="16"/>
      <c r="M7045" s="16"/>
      <c r="N7045" s="16"/>
      <c r="O7045" s="16"/>
      <c r="P7045" s="16"/>
      <c r="Q7045" s="16"/>
      <c r="R7045" s="16"/>
      <c r="S7045" s="16"/>
      <c r="T7045" s="16"/>
      <c r="U7045" s="16"/>
      <c r="V7045" s="16"/>
      <c r="W7045" s="16"/>
      <c r="X7045" s="16"/>
      <c r="Y7045" s="16"/>
      <c r="Z7045" s="16"/>
      <c r="AA7045" s="16"/>
      <c r="AB7045" s="16"/>
      <c r="AC7045" s="16"/>
      <c r="AD7045" s="16"/>
      <c r="AE7045" s="16"/>
      <c r="AF7045" s="16"/>
      <c r="AG7045" s="16"/>
      <c r="AH7045" s="16"/>
      <c r="AI7045" s="18">
        <v>214.97</v>
      </c>
      <c r="AJ7045" s="22">
        <f>AI7045*-0.029+-0.3</f>
        <v>-6.53413</v>
      </c>
      <c r="AK7045" s="22">
        <v>0</v>
      </c>
      <c r="AL7045" s="22">
        <v>0</v>
      </c>
      <c r="AM7045" s="22">
        <v>0</v>
      </c>
      <c r="AN7045" s="22">
        <v>-19.83</v>
      </c>
      <c r="AO7045" s="22">
        <v>0</v>
      </c>
      <c r="AP7045" s="18">
        <f>SUM(AI7045:AO7045)</f>
        <v>188.60587</v>
      </c>
    </row>
    <row r="7046" ht="20.35" customHeight="1">
      <c r="A7046" t="s" s="28">
        <v>3235</v>
      </c>
      <c r="B7046" s="15">
        <v>44931</v>
      </c>
      <c r="C7046" s="16"/>
      <c r="D7046" s="16"/>
      <c r="E7046" s="31"/>
      <c r="F7046" s="31"/>
      <c r="G7046" s="16"/>
      <c r="H7046" s="16"/>
      <c r="I7046" s="16"/>
      <c r="J7046" s="16"/>
      <c r="K7046" s="16"/>
      <c r="L7046" s="16"/>
      <c r="M7046" s="16"/>
      <c r="N7046" s="16"/>
      <c r="O7046" s="16"/>
      <c r="P7046" s="16"/>
      <c r="Q7046" s="16"/>
      <c r="R7046" s="16"/>
      <c r="S7046" s="16"/>
      <c r="T7046" s="16"/>
      <c r="U7046" s="16"/>
      <c r="V7046" s="16"/>
      <c r="W7046" s="16"/>
      <c r="X7046" s="16"/>
      <c r="Y7046" s="16"/>
      <c r="Z7046" s="16"/>
      <c r="AA7046" s="16"/>
      <c r="AB7046" s="16"/>
      <c r="AC7046" s="16"/>
      <c r="AD7046" s="16"/>
      <c r="AE7046" s="16"/>
      <c r="AF7046" s="16"/>
      <c r="AG7046" s="16"/>
      <c r="AH7046" s="16"/>
      <c r="AI7046" s="18">
        <v>105</v>
      </c>
      <c r="AJ7046" s="22">
        <v>0</v>
      </c>
      <c r="AK7046" s="22">
        <v>0</v>
      </c>
      <c r="AL7046" s="22">
        <v>0</v>
      </c>
      <c r="AM7046" s="22">
        <v>0</v>
      </c>
      <c r="AN7046" s="22">
        <v>-9.550000000000001</v>
      </c>
      <c r="AO7046" s="22">
        <v>0</v>
      </c>
      <c r="AP7046" s="18">
        <f>SUM(AI7046:AO7046)</f>
        <v>95.45</v>
      </c>
    </row>
    <row r="7047" ht="20.35" customHeight="1">
      <c r="A7047" t="s" s="28">
        <v>5050</v>
      </c>
      <c r="B7047" s="15">
        <v>44931</v>
      </c>
      <c r="C7047" s="17">
        <v>1</v>
      </c>
      <c r="D7047" s="16"/>
      <c r="E7047" s="59">
        <v>1</v>
      </c>
      <c r="F7047" s="31"/>
      <c r="G7047" s="16"/>
      <c r="H7047" s="16"/>
      <c r="I7047" s="16"/>
      <c r="J7047" s="16"/>
      <c r="K7047" s="16"/>
      <c r="L7047" s="16"/>
      <c r="M7047" s="16"/>
      <c r="N7047" s="16"/>
      <c r="O7047" s="16"/>
      <c r="P7047" s="16"/>
      <c r="Q7047" s="16"/>
      <c r="R7047" s="16"/>
      <c r="S7047" s="16"/>
      <c r="T7047" s="16"/>
      <c r="U7047" s="16"/>
      <c r="V7047" s="16"/>
      <c r="W7047" s="16"/>
      <c r="X7047" s="16"/>
      <c r="Y7047" s="16"/>
      <c r="Z7047" s="17">
        <v>1</v>
      </c>
      <c r="AA7047" s="16"/>
      <c r="AB7047" s="16"/>
      <c r="AC7047" s="16"/>
      <c r="AD7047" s="16"/>
      <c r="AE7047" s="16"/>
      <c r="AF7047" s="16"/>
      <c r="AG7047" s="16"/>
      <c r="AH7047" s="16"/>
      <c r="AI7047" s="18">
        <v>624.98</v>
      </c>
      <c r="AJ7047" s="22">
        <f>AI7047*-0.029+-0.3</f>
        <v>-18.42442</v>
      </c>
      <c r="AK7047" s="22">
        <v>0</v>
      </c>
      <c r="AL7047" s="22">
        <v>0</v>
      </c>
      <c r="AM7047" s="22">
        <v>0</v>
      </c>
      <c r="AN7047" s="22">
        <v>-24.98</v>
      </c>
      <c r="AO7047" s="22">
        <v>0</v>
      </c>
      <c r="AP7047" s="18">
        <f>SUM(AI7047:AO7047)</f>
        <v>581.5755799999999</v>
      </c>
    </row>
    <row r="7048" ht="20.35" customHeight="1">
      <c r="A7048" t="s" s="28">
        <v>5051</v>
      </c>
      <c r="B7048" s="15">
        <v>44931</v>
      </c>
      <c r="C7048" s="17">
        <v>1</v>
      </c>
      <c r="D7048" s="16"/>
      <c r="E7048" s="31"/>
      <c r="F7048" s="31"/>
      <c r="G7048" s="16"/>
      <c r="H7048" s="16"/>
      <c r="I7048" s="16"/>
      <c r="J7048" s="16"/>
      <c r="K7048" s="16"/>
      <c r="L7048" s="16"/>
      <c r="M7048" s="16"/>
      <c r="N7048" s="16"/>
      <c r="O7048" s="16"/>
      <c r="P7048" s="16"/>
      <c r="Q7048" s="16"/>
      <c r="R7048" s="16"/>
      <c r="S7048" s="16"/>
      <c r="T7048" s="16"/>
      <c r="U7048" s="16"/>
      <c r="V7048" s="16"/>
      <c r="W7048" s="16"/>
      <c r="X7048" s="16"/>
      <c r="Y7048" s="16"/>
      <c r="Z7048" s="16"/>
      <c r="AA7048" s="16"/>
      <c r="AB7048" s="16"/>
      <c r="AC7048" s="16"/>
      <c r="AD7048" s="16"/>
      <c r="AE7048" s="16"/>
      <c r="AF7048" s="16"/>
      <c r="AG7048" s="16"/>
      <c r="AH7048" s="16"/>
      <c r="AI7048" s="18">
        <v>324.99</v>
      </c>
      <c r="AJ7048" s="22">
        <f>AI7048*-0.029+-0.3</f>
        <v>-9.72471</v>
      </c>
      <c r="AK7048" s="22">
        <v>0</v>
      </c>
      <c r="AL7048" s="22">
        <v>0</v>
      </c>
      <c r="AM7048" s="22">
        <v>0</v>
      </c>
      <c r="AN7048" s="22">
        <v>-15.67</v>
      </c>
      <c r="AO7048" s="22">
        <v>0</v>
      </c>
      <c r="AP7048" s="18">
        <f>SUM(AI7048:AO7048)</f>
        <v>299.59529</v>
      </c>
    </row>
    <row r="7049" ht="20.35" customHeight="1">
      <c r="A7049" t="s" s="28">
        <v>5052</v>
      </c>
      <c r="B7049" s="15">
        <v>44932</v>
      </c>
      <c r="C7049" s="16"/>
      <c r="D7049" s="16"/>
      <c r="E7049" s="31"/>
      <c r="F7049" s="31"/>
      <c r="G7049" s="16"/>
      <c r="H7049" s="16"/>
      <c r="I7049" s="16"/>
      <c r="J7049" s="16"/>
      <c r="K7049" s="16"/>
      <c r="L7049" s="16"/>
      <c r="M7049" s="16"/>
      <c r="N7049" s="16"/>
      <c r="O7049" s="17">
        <v>2</v>
      </c>
      <c r="P7049" s="16"/>
      <c r="Q7049" s="16"/>
      <c r="R7049" s="16"/>
      <c r="S7049" s="16"/>
      <c r="T7049" s="16"/>
      <c r="U7049" s="16"/>
      <c r="V7049" s="16"/>
      <c r="W7049" s="16"/>
      <c r="X7049" s="16"/>
      <c r="Y7049" s="16"/>
      <c r="Z7049" s="16"/>
      <c r="AA7049" s="16"/>
      <c r="AB7049" s="16"/>
      <c r="AC7049" s="16"/>
      <c r="AD7049" s="16"/>
      <c r="AE7049" s="16"/>
      <c r="AF7049" s="16"/>
      <c r="AG7049" s="16"/>
      <c r="AH7049" s="16"/>
      <c r="AI7049" s="18">
        <v>5599.94</v>
      </c>
      <c r="AJ7049" s="22">
        <f>AI7049*-0.029+-0.3</f>
        <v>-162.69826</v>
      </c>
      <c r="AK7049" s="22">
        <v>0</v>
      </c>
      <c r="AL7049" s="22">
        <v>0</v>
      </c>
      <c r="AM7049" s="22">
        <v>0</v>
      </c>
      <c r="AN7049" s="22">
        <v>-78.38</v>
      </c>
      <c r="AO7049" s="22">
        <v>0</v>
      </c>
      <c r="AP7049" s="18">
        <f>SUM(AI7049:AO7049)</f>
        <v>5358.86174</v>
      </c>
    </row>
    <row r="7050" ht="20.35" customHeight="1">
      <c r="A7050" t="s" s="28">
        <v>959</v>
      </c>
      <c r="B7050" s="15">
        <v>44935</v>
      </c>
      <c r="C7050" s="16"/>
      <c r="D7050" s="16"/>
      <c r="E7050" s="31"/>
      <c r="F7050" s="31"/>
      <c r="G7050" s="16"/>
      <c r="H7050" s="16"/>
      <c r="I7050" s="16"/>
      <c r="J7050" s="16"/>
      <c r="K7050" s="16"/>
      <c r="L7050" s="16"/>
      <c r="M7050" s="16"/>
      <c r="N7050" s="16"/>
      <c r="O7050" s="16"/>
      <c r="P7050" s="16"/>
      <c r="Q7050" s="16"/>
      <c r="R7050" s="16"/>
      <c r="S7050" s="16"/>
      <c r="T7050" s="16"/>
      <c r="U7050" s="16"/>
      <c r="V7050" s="16"/>
      <c r="W7050" s="16"/>
      <c r="X7050" s="16"/>
      <c r="Y7050" s="16"/>
      <c r="Z7050" s="17">
        <v>2</v>
      </c>
      <c r="AA7050" s="16"/>
      <c r="AB7050" s="16"/>
      <c r="AC7050" s="16"/>
      <c r="AD7050" s="16"/>
      <c r="AE7050" s="16"/>
      <c r="AF7050" s="16"/>
      <c r="AG7050" s="16"/>
      <c r="AH7050" s="16"/>
      <c r="AI7050" s="18">
        <v>109.97</v>
      </c>
      <c r="AJ7050" s="22">
        <f>AI7050*-0.029+-0.3</f>
        <v>-3.48913</v>
      </c>
      <c r="AK7050" s="22">
        <v>0</v>
      </c>
      <c r="AL7050" s="22">
        <v>0</v>
      </c>
      <c r="AM7050" s="22">
        <v>0</v>
      </c>
      <c r="AN7050" s="22">
        <v>-11.75</v>
      </c>
      <c r="AO7050" s="22">
        <v>0</v>
      </c>
      <c r="AP7050" s="18">
        <f>SUM(AI7050:AO7050)</f>
        <v>94.73087</v>
      </c>
    </row>
    <row r="7051" ht="20.35" customHeight="1">
      <c r="A7051" t="s" s="28">
        <v>5053</v>
      </c>
      <c r="B7051" s="15">
        <v>44935</v>
      </c>
      <c r="C7051" s="16"/>
      <c r="D7051" s="16"/>
      <c r="E7051" s="31"/>
      <c r="F7051" s="31"/>
      <c r="G7051" s="16"/>
      <c r="H7051" s="16"/>
      <c r="I7051" s="16"/>
      <c r="J7051" s="16"/>
      <c r="K7051" s="16"/>
      <c r="L7051" s="16"/>
      <c r="M7051" s="16"/>
      <c r="N7051" s="16"/>
      <c r="O7051" s="16"/>
      <c r="P7051" s="16"/>
      <c r="Q7051" s="16"/>
      <c r="R7051" s="16"/>
      <c r="S7051" s="16"/>
      <c r="T7051" s="16"/>
      <c r="U7051" s="16"/>
      <c r="V7051" s="16"/>
      <c r="W7051" s="16"/>
      <c r="X7051" s="16"/>
      <c r="Y7051" s="16"/>
      <c r="Z7051" s="16"/>
      <c r="AA7051" s="16"/>
      <c r="AB7051" s="16"/>
      <c r="AC7051" s="16"/>
      <c r="AD7051" s="16"/>
      <c r="AE7051" s="16"/>
      <c r="AF7051" s="16"/>
      <c r="AG7051" s="16"/>
      <c r="AH7051" s="16"/>
      <c r="AI7051" s="18">
        <v>349.99</v>
      </c>
      <c r="AJ7051" s="22">
        <f>AI7051*-0.029+-0.3</f>
        <v>-10.44971</v>
      </c>
      <c r="AK7051" s="22">
        <v>0</v>
      </c>
      <c r="AL7051" s="22">
        <v>0</v>
      </c>
      <c r="AM7051" s="22">
        <v>0</v>
      </c>
      <c r="AN7051" s="22">
        <v>-14.69</v>
      </c>
      <c r="AO7051" s="22">
        <v>0</v>
      </c>
      <c r="AP7051" s="18">
        <f>SUM(AI7051:AO7051)</f>
        <v>324.85029</v>
      </c>
    </row>
    <row r="7052" ht="20.35" customHeight="1">
      <c r="A7052" t="s" s="28">
        <v>5054</v>
      </c>
      <c r="B7052" s="15">
        <v>44935</v>
      </c>
      <c r="C7052" s="17">
        <v>2</v>
      </c>
      <c r="D7052" s="16"/>
      <c r="E7052" s="59">
        <v>2</v>
      </c>
      <c r="F7052" s="31"/>
      <c r="G7052" s="16"/>
      <c r="H7052" s="16"/>
      <c r="I7052" s="16"/>
      <c r="J7052" s="16"/>
      <c r="K7052" s="16"/>
      <c r="L7052" s="16"/>
      <c r="M7052" s="16"/>
      <c r="N7052" s="16"/>
      <c r="O7052" s="16"/>
      <c r="P7052" s="16"/>
      <c r="Q7052" s="16"/>
      <c r="R7052" s="16"/>
      <c r="S7052" s="16"/>
      <c r="T7052" s="16"/>
      <c r="U7052" s="16"/>
      <c r="V7052" s="16"/>
      <c r="W7052" s="16"/>
      <c r="X7052" s="16"/>
      <c r="Y7052" s="16"/>
      <c r="Z7052" s="17">
        <v>2</v>
      </c>
      <c r="AA7052" s="16"/>
      <c r="AB7052" s="16"/>
      <c r="AC7052" s="16"/>
      <c r="AD7052" s="16"/>
      <c r="AE7052" s="16"/>
      <c r="AF7052" s="16"/>
      <c r="AG7052" s="16"/>
      <c r="AH7052" s="16"/>
      <c r="AI7052" s="18">
        <v>1199.96</v>
      </c>
      <c r="AJ7052" s="22">
        <f>AI7052*-0.029+-0.3</f>
        <v>-35.09884</v>
      </c>
      <c r="AK7052" s="22">
        <v>0</v>
      </c>
      <c r="AL7052" s="22">
        <v>0</v>
      </c>
      <c r="AM7052" s="22">
        <v>0</v>
      </c>
      <c r="AN7052" s="22">
        <v>-31.41</v>
      </c>
      <c r="AO7052" s="22">
        <v>0</v>
      </c>
      <c r="AP7052" s="18">
        <f>SUM(AI7052:AO7052)</f>
        <v>1133.45116</v>
      </c>
    </row>
    <row r="7053" ht="20.35" customHeight="1">
      <c r="A7053" t="s" s="28">
        <v>5055</v>
      </c>
      <c r="B7053" s="15">
        <v>44935</v>
      </c>
      <c r="C7053" s="17">
        <v>1</v>
      </c>
      <c r="D7053" s="16"/>
      <c r="E7053" s="59">
        <v>1</v>
      </c>
      <c r="F7053" s="31"/>
      <c r="G7053" s="16"/>
      <c r="H7053" s="16"/>
      <c r="I7053" s="16"/>
      <c r="J7053" s="16"/>
      <c r="K7053" s="16"/>
      <c r="L7053" s="16"/>
      <c r="M7053" s="16"/>
      <c r="N7053" s="16"/>
      <c r="O7053" s="16"/>
      <c r="P7053" s="16"/>
      <c r="Q7053" s="16"/>
      <c r="R7053" s="16"/>
      <c r="S7053" s="16"/>
      <c r="T7053" s="16"/>
      <c r="U7053" s="16"/>
      <c r="V7053" s="16"/>
      <c r="W7053" s="16"/>
      <c r="X7053" s="16"/>
      <c r="Y7053" s="16"/>
      <c r="Z7053" s="16"/>
      <c r="AA7053" s="16"/>
      <c r="AB7053" s="16"/>
      <c r="AC7053" s="16"/>
      <c r="AD7053" s="16"/>
      <c r="AE7053" s="16"/>
      <c r="AF7053" s="16"/>
      <c r="AG7053" s="16"/>
      <c r="AH7053" s="16"/>
      <c r="AI7053" s="18">
        <v>574.99</v>
      </c>
      <c r="AJ7053" s="22">
        <f>AI7053*-0.029+-0.3</f>
        <v>-16.97471</v>
      </c>
      <c r="AK7053" s="22">
        <v>0</v>
      </c>
      <c r="AL7053" s="22">
        <v>0</v>
      </c>
      <c r="AM7053" s="22">
        <v>0</v>
      </c>
      <c r="AN7053" s="22">
        <v>-22.96</v>
      </c>
      <c r="AO7053" s="22">
        <v>0</v>
      </c>
      <c r="AP7053" s="18">
        <f>SUM(AI7053:AO7053)</f>
        <v>535.05529</v>
      </c>
    </row>
    <row r="7054" ht="20.35" customHeight="1">
      <c r="A7054" t="s" s="28">
        <v>5056</v>
      </c>
      <c r="B7054" s="15">
        <v>44935</v>
      </c>
      <c r="C7054" s="16"/>
      <c r="D7054" s="16"/>
      <c r="E7054" s="31"/>
      <c r="F7054" s="31"/>
      <c r="G7054" s="16"/>
      <c r="H7054" s="16"/>
      <c r="I7054" s="17">
        <v>13</v>
      </c>
      <c r="J7054" s="16"/>
      <c r="K7054" s="16"/>
      <c r="L7054" s="16"/>
      <c r="M7054" s="16"/>
      <c r="N7054" s="16"/>
      <c r="O7054" s="16"/>
      <c r="P7054" s="16"/>
      <c r="Q7054" s="16"/>
      <c r="R7054" s="16"/>
      <c r="S7054" s="16"/>
      <c r="T7054" s="16"/>
      <c r="U7054" s="16"/>
      <c r="V7054" s="16"/>
      <c r="W7054" s="16"/>
      <c r="X7054" s="17">
        <v>8</v>
      </c>
      <c r="Y7054" s="16"/>
      <c r="Z7054" s="16"/>
      <c r="AA7054" s="16"/>
      <c r="AB7054" s="16"/>
      <c r="AC7054" s="16"/>
      <c r="AD7054" s="16"/>
      <c r="AE7054" s="16"/>
      <c r="AF7054" s="16"/>
      <c r="AG7054" s="16"/>
      <c r="AH7054" s="16"/>
      <c r="AI7054" s="18">
        <v>13672.37</v>
      </c>
      <c r="AJ7054" s="22">
        <v>0</v>
      </c>
      <c r="AK7054" s="22">
        <v>0</v>
      </c>
      <c r="AL7054" s="22">
        <v>0</v>
      </c>
      <c r="AM7054" s="22">
        <v>0</v>
      </c>
      <c r="AN7054" s="22">
        <v>-228.22</v>
      </c>
      <c r="AO7054" s="22">
        <v>0</v>
      </c>
      <c r="AP7054" s="18">
        <f>SUM(AI7054:AO7054)</f>
        <v>13444.15</v>
      </c>
    </row>
    <row r="7055" ht="20.35" customHeight="1">
      <c r="A7055" t="s" s="28">
        <v>5057</v>
      </c>
      <c r="B7055" s="15">
        <v>44935</v>
      </c>
      <c r="C7055" s="17">
        <v>1</v>
      </c>
      <c r="D7055" s="16"/>
      <c r="E7055" s="31"/>
      <c r="F7055" s="31"/>
      <c r="G7055" s="16"/>
      <c r="H7055" s="16"/>
      <c r="I7055" s="16"/>
      <c r="J7055" s="16"/>
      <c r="K7055" s="16"/>
      <c r="L7055" s="16"/>
      <c r="M7055" s="16"/>
      <c r="N7055" s="16"/>
      <c r="O7055" s="16"/>
      <c r="P7055" s="16"/>
      <c r="Q7055" s="16"/>
      <c r="R7055" s="16"/>
      <c r="S7055" s="16"/>
      <c r="T7055" s="16"/>
      <c r="U7055" s="16"/>
      <c r="V7055" s="16"/>
      <c r="W7055" s="16"/>
      <c r="X7055" s="16"/>
      <c r="Y7055" s="16"/>
      <c r="Z7055" s="16"/>
      <c r="AA7055" s="16"/>
      <c r="AB7055" s="16"/>
      <c r="AC7055" s="16"/>
      <c r="AD7055" s="16"/>
      <c r="AE7055" s="16"/>
      <c r="AF7055" s="16"/>
      <c r="AG7055" s="16"/>
      <c r="AH7055" s="16"/>
      <c r="AI7055" s="18">
        <v>349.99</v>
      </c>
      <c r="AJ7055" s="22">
        <v>0</v>
      </c>
      <c r="AK7055" s="22">
        <v>0</v>
      </c>
      <c r="AL7055" s="22">
        <v>0</v>
      </c>
      <c r="AM7055" s="22">
        <f>AI7055*-0.0599</f>
        <v>-20.964401</v>
      </c>
      <c r="AN7055" s="22">
        <v>-15.71</v>
      </c>
      <c r="AO7055" s="22">
        <v>0</v>
      </c>
      <c r="AP7055" s="18">
        <f>SUM(AI7055:AO7055)</f>
        <v>313.315599</v>
      </c>
    </row>
    <row r="7056" ht="20.35" customHeight="1">
      <c r="A7056" t="s" s="28">
        <v>5058</v>
      </c>
      <c r="B7056" s="15">
        <v>44935</v>
      </c>
      <c r="C7056" s="17">
        <v>1</v>
      </c>
      <c r="D7056" s="16"/>
      <c r="E7056" s="59">
        <v>1</v>
      </c>
      <c r="F7056" s="31"/>
      <c r="G7056" s="16"/>
      <c r="H7056" s="16"/>
      <c r="I7056" s="16"/>
      <c r="J7056" s="16"/>
      <c r="K7056" s="16"/>
      <c r="L7056" s="16"/>
      <c r="M7056" s="16"/>
      <c r="N7056" s="16"/>
      <c r="O7056" s="16"/>
      <c r="P7056" s="16"/>
      <c r="Q7056" s="16"/>
      <c r="R7056" s="16"/>
      <c r="S7056" s="16"/>
      <c r="T7056" s="16"/>
      <c r="U7056" s="16"/>
      <c r="V7056" s="16"/>
      <c r="W7056" s="16"/>
      <c r="X7056" s="16"/>
      <c r="Y7056" s="16"/>
      <c r="Z7056" s="16"/>
      <c r="AA7056" s="16"/>
      <c r="AB7056" s="16"/>
      <c r="AC7056" s="16"/>
      <c r="AD7056" s="16"/>
      <c r="AE7056" s="16"/>
      <c r="AF7056" s="16"/>
      <c r="AG7056" s="16"/>
      <c r="AH7056" s="16"/>
      <c r="AI7056" s="18">
        <v>599.99</v>
      </c>
      <c r="AJ7056" s="22">
        <f>AI7056*-0.029+-0.3</f>
        <v>-17.69971</v>
      </c>
      <c r="AK7056" s="22">
        <v>0</v>
      </c>
      <c r="AL7056" s="22">
        <v>0</v>
      </c>
      <c r="AM7056" s="22">
        <v>0</v>
      </c>
      <c r="AN7056" s="22">
        <v>-19.88</v>
      </c>
      <c r="AO7056" s="22">
        <v>0</v>
      </c>
      <c r="AP7056" s="18">
        <f>SUM(AI7056:AO7056)</f>
        <v>562.41029</v>
      </c>
    </row>
    <row r="7057" ht="20.35" customHeight="1">
      <c r="A7057" t="s" s="28">
        <v>5023</v>
      </c>
      <c r="B7057" s="15">
        <v>44936</v>
      </c>
      <c r="C7057" s="16"/>
      <c r="D7057" s="16"/>
      <c r="E7057" s="31"/>
      <c r="F7057" s="31"/>
      <c r="G7057" s="16"/>
      <c r="H7057" s="16"/>
      <c r="I7057" s="16"/>
      <c r="J7057" s="16"/>
      <c r="K7057" s="16"/>
      <c r="L7057" s="16"/>
      <c r="M7057" s="16"/>
      <c r="N7057" s="16"/>
      <c r="O7057" s="16"/>
      <c r="P7057" s="16"/>
      <c r="Q7057" s="16"/>
      <c r="R7057" s="16"/>
      <c r="S7057" s="16"/>
      <c r="T7057" s="16"/>
      <c r="U7057" s="17">
        <v>1</v>
      </c>
      <c r="V7057" s="16"/>
      <c r="W7057" s="16"/>
      <c r="X7057" s="16"/>
      <c r="Y7057" s="17">
        <v>2</v>
      </c>
      <c r="Z7057" s="16"/>
      <c r="AA7057" s="17">
        <v>16</v>
      </c>
      <c r="AB7057" s="16"/>
      <c r="AC7057" s="16"/>
      <c r="AD7057" s="16"/>
      <c r="AE7057" s="16"/>
      <c r="AF7057" s="16"/>
      <c r="AG7057" s="16"/>
      <c r="AH7057" s="16"/>
      <c r="AI7057" s="18">
        <v>3769.78</v>
      </c>
      <c r="AJ7057" s="22">
        <v>0</v>
      </c>
      <c r="AK7057" s="22">
        <v>0</v>
      </c>
      <c r="AL7057" s="22">
        <v>0</v>
      </c>
      <c r="AM7057" s="22">
        <v>0</v>
      </c>
      <c r="AN7057" s="22">
        <v>-54.95</v>
      </c>
      <c r="AO7057" s="22">
        <v>0</v>
      </c>
      <c r="AP7057" s="18">
        <f>SUM(AI7057:AO7057)</f>
        <v>3714.83</v>
      </c>
    </row>
    <row r="7058" ht="20.35" customHeight="1">
      <c r="A7058" t="s" s="28">
        <v>5059</v>
      </c>
      <c r="B7058" s="15">
        <v>44936</v>
      </c>
      <c r="C7058" s="16"/>
      <c r="D7058" s="16"/>
      <c r="E7058" s="31"/>
      <c r="F7058" s="31"/>
      <c r="G7058" s="16"/>
      <c r="H7058" s="16"/>
      <c r="I7058" s="16"/>
      <c r="J7058" s="16"/>
      <c r="K7058" s="16"/>
      <c r="L7058" s="16"/>
      <c r="M7058" s="16"/>
      <c r="N7058" s="16"/>
      <c r="O7058" s="16"/>
      <c r="P7058" s="16"/>
      <c r="Q7058" s="16"/>
      <c r="R7058" s="16"/>
      <c r="S7058" s="16"/>
      <c r="T7058" s="16"/>
      <c r="U7058" s="16"/>
      <c r="V7058" s="16"/>
      <c r="W7058" s="16"/>
      <c r="X7058" s="16"/>
      <c r="Y7058" s="16"/>
      <c r="Z7058" s="16"/>
      <c r="AA7058" s="16"/>
      <c r="AB7058" s="16"/>
      <c r="AC7058" s="16"/>
      <c r="AD7058" s="16"/>
      <c r="AE7058" s="16"/>
      <c r="AF7058" s="16"/>
      <c r="AG7058" s="16"/>
      <c r="AH7058" s="16"/>
      <c r="AI7058" s="18">
        <v>59.98</v>
      </c>
      <c r="AJ7058" s="22">
        <f>AI7058*-0.029+-0.3</f>
        <v>-2.03942</v>
      </c>
      <c r="AK7058" s="22">
        <v>0</v>
      </c>
      <c r="AL7058" s="22">
        <v>0</v>
      </c>
      <c r="AM7058" s="22">
        <v>0</v>
      </c>
      <c r="AN7058" s="22">
        <v>-9.550000000000001</v>
      </c>
      <c r="AO7058" s="22">
        <v>0</v>
      </c>
      <c r="AP7058" s="18">
        <f>SUM(AI7058:AO7058)</f>
        <v>48.39058</v>
      </c>
    </row>
    <row r="7059" ht="20.35" customHeight="1">
      <c r="A7059" t="s" s="28">
        <v>5060</v>
      </c>
      <c r="B7059" s="15">
        <v>44937</v>
      </c>
      <c r="C7059" s="17">
        <v>1</v>
      </c>
      <c r="D7059" s="16"/>
      <c r="E7059" s="59">
        <v>1</v>
      </c>
      <c r="F7059" s="31"/>
      <c r="G7059" s="16"/>
      <c r="H7059" s="16"/>
      <c r="I7059" s="16"/>
      <c r="J7059" s="16"/>
      <c r="K7059" s="16"/>
      <c r="L7059" s="16"/>
      <c r="M7059" s="16"/>
      <c r="N7059" s="16"/>
      <c r="O7059" s="16"/>
      <c r="P7059" s="16"/>
      <c r="Q7059" s="16"/>
      <c r="R7059" s="16"/>
      <c r="S7059" s="16"/>
      <c r="T7059" s="16"/>
      <c r="U7059" s="16"/>
      <c r="V7059" s="16"/>
      <c r="W7059" s="16"/>
      <c r="X7059" s="16"/>
      <c r="Y7059" s="16"/>
      <c r="Z7059" s="16"/>
      <c r="AA7059" s="16"/>
      <c r="AB7059" s="16"/>
      <c r="AC7059" s="16"/>
      <c r="AD7059" s="16"/>
      <c r="AE7059" s="16"/>
      <c r="AF7059" s="16"/>
      <c r="AG7059" s="16"/>
      <c r="AH7059" s="16"/>
      <c r="AI7059" s="18">
        <v>574.99</v>
      </c>
      <c r="AJ7059" s="22">
        <f>AI7059*-0.029+-0.3</f>
        <v>-16.97471</v>
      </c>
      <c r="AK7059" s="22">
        <v>0</v>
      </c>
      <c r="AL7059" s="22">
        <v>0</v>
      </c>
      <c r="AM7059" s="22">
        <v>0</v>
      </c>
      <c r="AN7059" s="22">
        <v>-19.88</v>
      </c>
      <c r="AO7059" s="22">
        <v>0</v>
      </c>
      <c r="AP7059" s="18">
        <f>SUM(AI7059:AO7059)</f>
        <v>538.1352900000001</v>
      </c>
    </row>
    <row r="7060" ht="20.35" customHeight="1">
      <c r="A7060" t="s" s="28">
        <v>5056</v>
      </c>
      <c r="B7060" s="15">
        <v>44937</v>
      </c>
      <c r="C7060" s="16"/>
      <c r="D7060" s="16"/>
      <c r="E7060" s="31"/>
      <c r="F7060" s="31"/>
      <c r="G7060" s="16"/>
      <c r="H7060" s="16"/>
      <c r="I7060" s="16"/>
      <c r="J7060" s="16"/>
      <c r="K7060" s="16"/>
      <c r="L7060" s="16"/>
      <c r="M7060" s="16"/>
      <c r="N7060" s="16"/>
      <c r="O7060" s="16"/>
      <c r="P7060" s="16"/>
      <c r="Q7060" s="16"/>
      <c r="R7060" s="16"/>
      <c r="S7060" s="16"/>
      <c r="T7060" s="16"/>
      <c r="U7060" s="16"/>
      <c r="V7060" s="16"/>
      <c r="W7060" s="16"/>
      <c r="X7060" s="16"/>
      <c r="Y7060" s="16"/>
      <c r="Z7060" s="16"/>
      <c r="AA7060" s="16"/>
      <c r="AB7060" s="16"/>
      <c r="AC7060" s="16"/>
      <c r="AD7060" s="16"/>
      <c r="AE7060" s="16"/>
      <c r="AF7060" s="16"/>
      <c r="AG7060" s="16"/>
      <c r="AH7060" s="16"/>
      <c r="AI7060" s="18">
        <v>179.94</v>
      </c>
      <c r="AJ7060" s="22">
        <v>0</v>
      </c>
      <c r="AK7060" s="22">
        <v>0</v>
      </c>
      <c r="AL7060" s="22">
        <v>0</v>
      </c>
      <c r="AM7060" s="22">
        <v>0</v>
      </c>
      <c r="AN7060" s="22">
        <v>0</v>
      </c>
      <c r="AO7060" s="22">
        <v>0</v>
      </c>
      <c r="AP7060" s="18">
        <f>SUM(AI7060:AO7060)</f>
        <v>179.94</v>
      </c>
    </row>
    <row r="7061" ht="20.35" customHeight="1">
      <c r="A7061" t="s" s="28">
        <v>3235</v>
      </c>
      <c r="B7061" s="15">
        <v>44937</v>
      </c>
      <c r="C7061" s="16"/>
      <c r="D7061" s="16"/>
      <c r="E7061" s="31"/>
      <c r="F7061" s="31"/>
      <c r="G7061" s="16"/>
      <c r="H7061" s="16"/>
      <c r="I7061" s="17">
        <v>10</v>
      </c>
      <c r="J7061" s="16"/>
      <c r="K7061" s="16"/>
      <c r="L7061" s="16"/>
      <c r="M7061" s="16"/>
      <c r="N7061" s="16"/>
      <c r="O7061" s="16"/>
      <c r="P7061" s="16"/>
      <c r="Q7061" s="16"/>
      <c r="R7061" s="16"/>
      <c r="S7061" s="16"/>
      <c r="T7061" s="16"/>
      <c r="U7061" s="16"/>
      <c r="V7061" s="16"/>
      <c r="W7061" s="16"/>
      <c r="X7061" s="16"/>
      <c r="Y7061" s="16"/>
      <c r="Z7061" s="16"/>
      <c r="AA7061" s="16"/>
      <c r="AB7061" s="17">
        <v>10</v>
      </c>
      <c r="AC7061" s="16"/>
      <c r="AD7061" s="16"/>
      <c r="AE7061" s="16"/>
      <c r="AF7061" s="16"/>
      <c r="AG7061" s="16"/>
      <c r="AH7061" s="16"/>
      <c r="AI7061" s="18">
        <v>12800</v>
      </c>
      <c r="AJ7061" s="22">
        <v>0</v>
      </c>
      <c r="AK7061" s="22">
        <v>0</v>
      </c>
      <c r="AL7061" s="22">
        <v>0</v>
      </c>
      <c r="AM7061" s="22">
        <v>0</v>
      </c>
      <c r="AN7061" s="22">
        <v>-162.14</v>
      </c>
      <c r="AO7061" s="22">
        <v>0</v>
      </c>
      <c r="AP7061" s="18">
        <f>SUM(AI7061:AO7061)</f>
        <v>12637.86</v>
      </c>
    </row>
    <row r="7062" ht="20.35" customHeight="1">
      <c r="A7062" t="s" s="28">
        <v>5061</v>
      </c>
      <c r="B7062" s="15">
        <v>44937</v>
      </c>
      <c r="C7062" s="16"/>
      <c r="D7062" s="16"/>
      <c r="E7062" s="31"/>
      <c r="F7062" s="31"/>
      <c r="G7062" s="16"/>
      <c r="H7062" s="16"/>
      <c r="I7062" s="16"/>
      <c r="J7062" s="16"/>
      <c r="K7062" s="16"/>
      <c r="L7062" s="16"/>
      <c r="M7062" s="16"/>
      <c r="N7062" s="16"/>
      <c r="O7062" s="16"/>
      <c r="P7062" s="16"/>
      <c r="Q7062" s="16"/>
      <c r="R7062" s="16"/>
      <c r="S7062" s="16"/>
      <c r="T7062" s="16"/>
      <c r="U7062" s="16"/>
      <c r="V7062" s="16"/>
      <c r="W7062" s="16"/>
      <c r="X7062" s="17">
        <v>1</v>
      </c>
      <c r="Y7062" s="16"/>
      <c r="Z7062" s="16"/>
      <c r="AA7062" s="16"/>
      <c r="AB7062" s="16"/>
      <c r="AC7062" s="16"/>
      <c r="AD7062" s="16"/>
      <c r="AE7062" s="16"/>
      <c r="AF7062" s="16"/>
      <c r="AG7062" s="16"/>
      <c r="AH7062" s="16"/>
      <c r="AI7062" s="18">
        <v>227.74</v>
      </c>
      <c r="AJ7062" s="22">
        <v>0</v>
      </c>
      <c r="AK7062" s="22">
        <v>0</v>
      </c>
      <c r="AL7062" s="22">
        <v>0</v>
      </c>
      <c r="AM7062" s="22">
        <v>0</v>
      </c>
      <c r="AN7062" s="22">
        <v>-55.13</v>
      </c>
      <c r="AO7062" s="22">
        <v>0</v>
      </c>
      <c r="AP7062" s="18">
        <f>SUM(AI7062:AO7062)</f>
        <v>172.61</v>
      </c>
    </row>
    <row r="7063" ht="20.35" customHeight="1">
      <c r="A7063" t="s" s="28">
        <v>5062</v>
      </c>
      <c r="B7063" s="15">
        <v>44937</v>
      </c>
      <c r="C7063" s="16"/>
      <c r="D7063" s="16"/>
      <c r="E7063" s="31"/>
      <c r="F7063" s="31"/>
      <c r="G7063" s="16"/>
      <c r="H7063" s="16"/>
      <c r="I7063" s="16"/>
      <c r="J7063" s="16"/>
      <c r="K7063" s="16"/>
      <c r="L7063" s="16"/>
      <c r="M7063" s="16"/>
      <c r="N7063" s="16"/>
      <c r="O7063" s="16"/>
      <c r="P7063" s="16"/>
      <c r="Q7063" s="16"/>
      <c r="R7063" s="16"/>
      <c r="S7063" s="16"/>
      <c r="T7063" s="16"/>
      <c r="U7063" s="16"/>
      <c r="V7063" s="16"/>
      <c r="W7063" s="16"/>
      <c r="X7063" s="16"/>
      <c r="Y7063" s="16"/>
      <c r="Z7063" s="17">
        <v>2</v>
      </c>
      <c r="AA7063" s="16"/>
      <c r="AB7063" s="16"/>
      <c r="AC7063" s="16"/>
      <c r="AD7063" s="16"/>
      <c r="AE7063" s="16"/>
      <c r="AF7063" s="16"/>
      <c r="AG7063" s="16"/>
      <c r="AH7063" s="16"/>
      <c r="AI7063" s="18">
        <v>109.97</v>
      </c>
      <c r="AJ7063" s="22">
        <f>AI7063*-0.029+-0.3</f>
        <v>-3.48913</v>
      </c>
      <c r="AK7063" s="22">
        <v>0</v>
      </c>
      <c r="AL7063" s="22">
        <v>0</v>
      </c>
      <c r="AM7063" s="22">
        <v>0</v>
      </c>
      <c r="AN7063" s="22">
        <v>-11.75</v>
      </c>
      <c r="AO7063" s="22">
        <v>0</v>
      </c>
      <c r="AP7063" s="18">
        <f>SUM(AI7063:AO7063)</f>
        <v>94.73087</v>
      </c>
    </row>
    <row r="7064" ht="20.35" customHeight="1">
      <c r="A7064" t="s" s="28">
        <v>5063</v>
      </c>
      <c r="B7064" s="15">
        <v>44938</v>
      </c>
      <c r="C7064" s="16"/>
      <c r="D7064" s="16"/>
      <c r="E7064" s="31"/>
      <c r="F7064" s="31"/>
      <c r="G7064" s="16"/>
      <c r="H7064" s="16"/>
      <c r="I7064" s="16"/>
      <c r="J7064" s="16"/>
      <c r="K7064" s="16"/>
      <c r="L7064" s="16"/>
      <c r="M7064" s="16"/>
      <c r="N7064" s="16"/>
      <c r="O7064" s="16"/>
      <c r="P7064" s="16"/>
      <c r="Q7064" s="16"/>
      <c r="R7064" s="16"/>
      <c r="S7064" s="16"/>
      <c r="T7064" s="16"/>
      <c r="U7064" s="16"/>
      <c r="V7064" s="16"/>
      <c r="W7064" s="16"/>
      <c r="X7064" s="16"/>
      <c r="Y7064" s="16"/>
      <c r="Z7064" s="16"/>
      <c r="AA7064" s="16"/>
      <c r="AB7064" s="16"/>
      <c r="AC7064" s="16"/>
      <c r="AD7064" s="16"/>
      <c r="AE7064" s="16"/>
      <c r="AF7064" s="16"/>
      <c r="AG7064" s="16"/>
      <c r="AH7064" s="16"/>
      <c r="AI7064" s="18">
        <v>69.97</v>
      </c>
      <c r="AJ7064" s="22">
        <v>0</v>
      </c>
      <c r="AK7064" s="22">
        <f>AI7064*-0.029+-0.3</f>
        <v>-2.32913</v>
      </c>
      <c r="AL7064" s="22">
        <v>0</v>
      </c>
      <c r="AM7064" s="22">
        <v>0</v>
      </c>
      <c r="AN7064" s="22">
        <v>-9.550000000000001</v>
      </c>
      <c r="AO7064" s="22">
        <v>0</v>
      </c>
      <c r="AP7064" s="18">
        <f>SUM(AI7064:AO7064)</f>
        <v>58.09087</v>
      </c>
    </row>
    <row r="7065" ht="20.35" customHeight="1">
      <c r="A7065" t="s" s="28">
        <v>5064</v>
      </c>
      <c r="B7065" s="15">
        <v>44938</v>
      </c>
      <c r="C7065" s="17">
        <v>1</v>
      </c>
      <c r="D7065" s="16"/>
      <c r="E7065" s="59">
        <v>1</v>
      </c>
      <c r="F7065" s="31"/>
      <c r="G7065" s="16"/>
      <c r="H7065" s="16"/>
      <c r="I7065" s="16"/>
      <c r="J7065" s="16"/>
      <c r="K7065" s="16"/>
      <c r="L7065" s="16"/>
      <c r="M7065" s="16"/>
      <c r="N7065" s="16"/>
      <c r="O7065" s="16"/>
      <c r="P7065" s="16"/>
      <c r="Q7065" s="16"/>
      <c r="R7065" s="16"/>
      <c r="S7065" s="16"/>
      <c r="T7065" s="16"/>
      <c r="U7065" s="16"/>
      <c r="V7065" s="16"/>
      <c r="W7065" s="16"/>
      <c r="X7065" s="16"/>
      <c r="Y7065" s="16"/>
      <c r="Z7065" s="16"/>
      <c r="AA7065" s="16"/>
      <c r="AB7065" s="16"/>
      <c r="AC7065" s="16"/>
      <c r="AD7065" s="16"/>
      <c r="AE7065" s="16"/>
      <c r="AF7065" s="16"/>
      <c r="AG7065" s="16"/>
      <c r="AH7065" s="16"/>
      <c r="AI7065" s="18">
        <v>626.79</v>
      </c>
      <c r="AJ7065" s="22">
        <f>AI7065*-0.029+-0.3</f>
        <v>-18.47691</v>
      </c>
      <c r="AK7065" s="22">
        <v>0</v>
      </c>
      <c r="AL7065" s="22">
        <v>0</v>
      </c>
      <c r="AM7065" s="22">
        <v>0</v>
      </c>
      <c r="AN7065" s="22">
        <v>-14.16</v>
      </c>
      <c r="AO7065" s="22">
        <v>-51.8</v>
      </c>
      <c r="AP7065" s="18">
        <f>SUM(AI7065:AO7065)</f>
        <v>542.35309</v>
      </c>
    </row>
    <row r="7066" ht="20.35" customHeight="1">
      <c r="A7066" t="s" s="28">
        <v>4213</v>
      </c>
      <c r="B7066" s="15">
        <v>44938</v>
      </c>
      <c r="C7066" s="31"/>
      <c r="D7066" s="16"/>
      <c r="E7066" s="31"/>
      <c r="F7066" s="31"/>
      <c r="G7066" s="16"/>
      <c r="H7066" s="16"/>
      <c r="I7066" s="16"/>
      <c r="J7066" s="16"/>
      <c r="K7066" s="17">
        <v>4</v>
      </c>
      <c r="L7066" s="16"/>
      <c r="M7066" s="16"/>
      <c r="N7066" s="16"/>
      <c r="O7066" s="16"/>
      <c r="P7066" s="16"/>
      <c r="Q7066" s="16"/>
      <c r="R7066" s="16"/>
      <c r="S7066" s="16"/>
      <c r="T7066" s="16"/>
      <c r="U7066" s="16"/>
      <c r="V7066" s="16"/>
      <c r="W7066" s="16"/>
      <c r="X7066" s="17">
        <v>16</v>
      </c>
      <c r="Y7066" s="16"/>
      <c r="Z7066" s="16"/>
      <c r="AA7066" s="16"/>
      <c r="AB7066" s="16"/>
      <c r="AC7066" s="16"/>
      <c r="AD7066" s="16"/>
      <c r="AE7066" s="16"/>
      <c r="AF7066" s="16"/>
      <c r="AG7066" s="16"/>
      <c r="AH7066" s="16"/>
      <c r="AI7066" s="18">
        <v>7179.8</v>
      </c>
      <c r="AJ7066" s="22">
        <f>AI7066*-0.029+-0.3</f>
        <v>-208.5142</v>
      </c>
      <c r="AK7066" s="22">
        <v>0</v>
      </c>
      <c r="AL7066" s="22">
        <v>0</v>
      </c>
      <c r="AM7066" s="22">
        <v>0</v>
      </c>
      <c r="AN7066" s="22">
        <v>-56.8</v>
      </c>
      <c r="AO7066" s="22">
        <v>0</v>
      </c>
      <c r="AP7066" s="18">
        <f>SUM(AI7066:AO7066)</f>
        <v>6914.4858</v>
      </c>
    </row>
    <row r="7067" ht="20.35" customHeight="1">
      <c r="A7067" t="s" s="28">
        <v>5006</v>
      </c>
      <c r="B7067" s="15">
        <v>44938</v>
      </c>
      <c r="C7067" s="17">
        <v>1</v>
      </c>
      <c r="D7067" s="16"/>
      <c r="E7067" s="31"/>
      <c r="F7067" s="31"/>
      <c r="G7067" s="16"/>
      <c r="H7067" s="16"/>
      <c r="I7067" s="16"/>
      <c r="J7067" s="16"/>
      <c r="K7067" s="16"/>
      <c r="L7067" s="16"/>
      <c r="M7067" s="16"/>
      <c r="N7067" s="16"/>
      <c r="O7067" s="16"/>
      <c r="P7067" s="16"/>
      <c r="Q7067" s="16"/>
      <c r="R7067" s="16"/>
      <c r="S7067" s="16"/>
      <c r="T7067" s="16"/>
      <c r="U7067" s="16"/>
      <c r="V7067" s="16"/>
      <c r="W7067" s="16"/>
      <c r="X7067" s="16"/>
      <c r="Y7067" s="16"/>
      <c r="Z7067" s="16"/>
      <c r="AA7067" s="16"/>
      <c r="AB7067" s="16"/>
      <c r="AC7067" s="16"/>
      <c r="AD7067" s="16"/>
      <c r="AE7067" s="16"/>
      <c r="AF7067" s="16"/>
      <c r="AG7067" s="16"/>
      <c r="AH7067" s="16"/>
      <c r="AI7067" s="18">
        <v>349.99</v>
      </c>
      <c r="AJ7067" s="22">
        <f>AI7067*-0.029+-0.3</f>
        <v>-10.44971</v>
      </c>
      <c r="AK7067" s="22">
        <v>0</v>
      </c>
      <c r="AL7067" s="22">
        <v>0</v>
      </c>
      <c r="AM7067" s="22">
        <v>0</v>
      </c>
      <c r="AN7067" s="22">
        <v>-14.11</v>
      </c>
      <c r="AO7067" s="22">
        <v>0</v>
      </c>
      <c r="AP7067" s="18">
        <f>SUM(AI7067:AO7067)</f>
        <v>325.43029</v>
      </c>
    </row>
    <row r="7068" ht="20.35" customHeight="1">
      <c r="A7068" t="s" s="28">
        <v>5065</v>
      </c>
      <c r="B7068" s="15">
        <v>44939</v>
      </c>
      <c r="C7068" s="16"/>
      <c r="D7068" s="16"/>
      <c r="E7068" s="31"/>
      <c r="F7068" s="31"/>
      <c r="G7068" s="16"/>
      <c r="H7068" s="16"/>
      <c r="I7068" s="16"/>
      <c r="J7068" s="16"/>
      <c r="K7068" s="16"/>
      <c r="L7068" s="16"/>
      <c r="M7068" s="16"/>
      <c r="N7068" s="16"/>
      <c r="O7068" s="16"/>
      <c r="P7068" s="16"/>
      <c r="Q7068" s="16"/>
      <c r="R7068" s="16"/>
      <c r="S7068" s="16"/>
      <c r="T7068" s="16"/>
      <c r="U7068" s="16"/>
      <c r="V7068" s="16"/>
      <c r="W7068" s="16"/>
      <c r="X7068" s="31"/>
      <c r="Y7068" s="16"/>
      <c r="Z7068" s="16"/>
      <c r="AA7068" s="16"/>
      <c r="AB7068" s="16"/>
      <c r="AC7068" s="16"/>
      <c r="AD7068" s="16"/>
      <c r="AE7068" s="16"/>
      <c r="AF7068" s="16"/>
      <c r="AG7068" s="16"/>
      <c r="AH7068" s="16"/>
      <c r="AI7068" s="18">
        <v>19.98</v>
      </c>
      <c r="AJ7068" s="22">
        <f>AI7068*-0.029+-0.3</f>
        <v>-0.87942</v>
      </c>
      <c r="AK7068" s="22">
        <v>0</v>
      </c>
      <c r="AL7068" s="22">
        <v>0</v>
      </c>
      <c r="AM7068" s="22">
        <v>0</v>
      </c>
      <c r="AN7068" s="22">
        <v>0</v>
      </c>
      <c r="AO7068" s="22">
        <v>0</v>
      </c>
      <c r="AP7068" s="18">
        <f>SUM(AI7068:AO7068)</f>
        <v>19.10058</v>
      </c>
    </row>
    <row r="7069" ht="20.35" customHeight="1">
      <c r="A7069" t="s" s="28">
        <v>5065</v>
      </c>
      <c r="B7069" s="15">
        <v>44939</v>
      </c>
      <c r="C7069" s="16"/>
      <c r="D7069" s="16"/>
      <c r="E7069" s="31"/>
      <c r="F7069" s="31"/>
      <c r="G7069" s="16"/>
      <c r="H7069" s="16"/>
      <c r="I7069" s="16"/>
      <c r="J7069" s="16"/>
      <c r="K7069" s="16"/>
      <c r="L7069" s="16"/>
      <c r="M7069" s="16"/>
      <c r="N7069" s="16"/>
      <c r="O7069" s="16"/>
      <c r="P7069" s="16"/>
      <c r="Q7069" s="16"/>
      <c r="R7069" s="16"/>
      <c r="S7069" s="16"/>
      <c r="T7069" s="16"/>
      <c r="U7069" s="16"/>
      <c r="V7069" s="16"/>
      <c r="W7069" s="16"/>
      <c r="X7069" s="17">
        <v>1</v>
      </c>
      <c r="Y7069" s="16"/>
      <c r="Z7069" s="16"/>
      <c r="AA7069" s="16"/>
      <c r="AB7069" s="16"/>
      <c r="AC7069" s="16"/>
      <c r="AD7069" s="16"/>
      <c r="AE7069" s="16"/>
      <c r="AF7069" s="16"/>
      <c r="AG7069" s="16"/>
      <c r="AH7069" s="16"/>
      <c r="AI7069" s="18">
        <v>214.99</v>
      </c>
      <c r="AJ7069" s="22">
        <f>AI7069*-0.029+-0.3</f>
        <v>-6.53471</v>
      </c>
      <c r="AK7069" s="22">
        <v>0</v>
      </c>
      <c r="AL7069" s="22">
        <v>0</v>
      </c>
      <c r="AM7069" s="22">
        <v>0</v>
      </c>
      <c r="AN7069" s="22">
        <v>-11.75</v>
      </c>
      <c r="AO7069" s="22">
        <v>0</v>
      </c>
      <c r="AP7069" s="18">
        <f>SUM(AI7069:AO7069)</f>
        <v>196.70529</v>
      </c>
    </row>
    <row r="7070" ht="20.35" customHeight="1">
      <c r="A7070" t="s" s="28">
        <v>4474</v>
      </c>
      <c r="B7070" s="15">
        <v>44939</v>
      </c>
      <c r="C7070" s="16"/>
      <c r="D7070" s="16"/>
      <c r="E7070" s="31"/>
      <c r="F7070" s="31"/>
      <c r="G7070" s="16"/>
      <c r="H7070" s="16"/>
      <c r="I7070" s="16"/>
      <c r="J7070" s="16"/>
      <c r="K7070" s="16"/>
      <c r="L7070" s="16"/>
      <c r="M7070" s="16"/>
      <c r="N7070" s="16"/>
      <c r="O7070" s="17">
        <v>8</v>
      </c>
      <c r="P7070" s="16"/>
      <c r="Q7070" s="16"/>
      <c r="R7070" s="16"/>
      <c r="S7070" s="16"/>
      <c r="T7070" s="16"/>
      <c r="U7070" s="16"/>
      <c r="V7070" s="16"/>
      <c r="W7070" s="16"/>
      <c r="X7070" s="16"/>
      <c r="Y7070" s="16"/>
      <c r="Z7070" s="16"/>
      <c r="AA7070" s="16"/>
      <c r="AB7070" s="16"/>
      <c r="AC7070" s="16"/>
      <c r="AD7070" s="16"/>
      <c r="AE7070" s="16"/>
      <c r="AF7070" s="16"/>
      <c r="AG7070" s="16"/>
      <c r="AH7070" s="16"/>
      <c r="AI7070" s="18">
        <v>13319.95</v>
      </c>
      <c r="AJ7070" s="22">
        <v>0</v>
      </c>
      <c r="AK7070" s="22">
        <v>0</v>
      </c>
      <c r="AL7070" s="22">
        <v>0</v>
      </c>
      <c r="AM7070" s="22">
        <v>0</v>
      </c>
      <c r="AN7070" s="22">
        <v>-170.11</v>
      </c>
      <c r="AO7070" s="22">
        <v>0</v>
      </c>
      <c r="AP7070" s="18">
        <f>SUM(AI7070:AO7070)</f>
        <v>13149.84</v>
      </c>
    </row>
    <row r="7071" ht="20.35" customHeight="1">
      <c r="A7071" t="s" s="28">
        <v>5066</v>
      </c>
      <c r="B7071" s="15">
        <v>44939</v>
      </c>
      <c r="C7071" s="16"/>
      <c r="D7071" s="16"/>
      <c r="E7071" s="31"/>
      <c r="F7071" s="31"/>
      <c r="G7071" s="16"/>
      <c r="H7071" s="16"/>
      <c r="I7071" s="16"/>
      <c r="J7071" s="16"/>
      <c r="K7071" s="16"/>
      <c r="L7071" s="16"/>
      <c r="M7071" s="16"/>
      <c r="N7071" s="16"/>
      <c r="O7071" s="16"/>
      <c r="P7071" s="16"/>
      <c r="Q7071" s="16"/>
      <c r="R7071" s="16"/>
      <c r="S7071" s="16"/>
      <c r="T7071" s="16"/>
      <c r="U7071" s="16"/>
      <c r="V7071" s="16"/>
      <c r="W7071" s="16"/>
      <c r="X7071" s="16"/>
      <c r="Y7071" s="16"/>
      <c r="Z7071" s="16"/>
      <c r="AA7071" s="17">
        <v>2</v>
      </c>
      <c r="AB7071" s="16"/>
      <c r="AC7071" s="16"/>
      <c r="AD7071" s="16"/>
      <c r="AE7071" s="16"/>
      <c r="AF7071" s="16"/>
      <c r="AG7071" s="16"/>
      <c r="AH7071" s="16"/>
      <c r="AI7071" s="18">
        <v>119.98</v>
      </c>
      <c r="AJ7071" s="22">
        <v>0</v>
      </c>
      <c r="AK7071" s="22">
        <f>AI7071*-0.029+-0.3</f>
        <v>-3.77942</v>
      </c>
      <c r="AL7071" s="22">
        <v>0</v>
      </c>
      <c r="AM7071" s="22">
        <v>0</v>
      </c>
      <c r="AN7071" s="22">
        <v>-16.55</v>
      </c>
      <c r="AO7071" s="22">
        <v>0</v>
      </c>
      <c r="AP7071" s="18">
        <f>SUM(AI7071:AO7071)</f>
        <v>99.65058000000001</v>
      </c>
    </row>
    <row r="7072" ht="20.35" customHeight="1">
      <c r="A7072" t="s" s="28">
        <v>5067</v>
      </c>
      <c r="B7072" s="15">
        <v>44942</v>
      </c>
      <c r="C7072" s="17">
        <v>1</v>
      </c>
      <c r="D7072" s="16"/>
      <c r="E7072" s="31"/>
      <c r="F7072" s="31"/>
      <c r="G7072" s="16"/>
      <c r="H7072" s="16"/>
      <c r="I7072" s="16"/>
      <c r="J7072" s="16"/>
      <c r="K7072" s="16"/>
      <c r="L7072" s="16"/>
      <c r="M7072" s="16"/>
      <c r="N7072" s="16"/>
      <c r="O7072" s="16"/>
      <c r="P7072" s="16"/>
      <c r="Q7072" s="16"/>
      <c r="R7072" s="16"/>
      <c r="S7072" s="16"/>
      <c r="T7072" s="16"/>
      <c r="U7072" s="16"/>
      <c r="V7072" s="16"/>
      <c r="W7072" s="16"/>
      <c r="X7072" s="16"/>
      <c r="Y7072" s="16"/>
      <c r="Z7072" s="16"/>
      <c r="AA7072" s="16"/>
      <c r="AB7072" s="16"/>
      <c r="AC7072" s="16"/>
      <c r="AD7072" s="16"/>
      <c r="AE7072" s="16"/>
      <c r="AF7072" s="16"/>
      <c r="AG7072" s="16"/>
      <c r="AH7072" s="16"/>
      <c r="AI7072" s="18">
        <v>382.1</v>
      </c>
      <c r="AJ7072" s="22">
        <f>AI7072*-0.029+-0.3</f>
        <v>-11.3809</v>
      </c>
      <c r="AK7072" s="22">
        <v>0</v>
      </c>
      <c r="AL7072" s="22">
        <v>0</v>
      </c>
      <c r="AM7072" s="22">
        <v>0</v>
      </c>
      <c r="AN7072" s="22">
        <v>-14.16</v>
      </c>
      <c r="AO7072" s="22">
        <v>-32.11</v>
      </c>
      <c r="AP7072" s="18">
        <f>SUM(AI7072:AO7072)</f>
        <v>324.4491</v>
      </c>
    </row>
    <row r="7073" ht="20.35" customHeight="1">
      <c r="A7073" t="s" s="28">
        <v>5068</v>
      </c>
      <c r="B7073" s="15">
        <v>44942</v>
      </c>
      <c r="C7073" s="16"/>
      <c r="D7073" s="16"/>
      <c r="E7073" s="31"/>
      <c r="F7073" s="31"/>
      <c r="G7073" s="16"/>
      <c r="H7073" s="16"/>
      <c r="I7073" s="16"/>
      <c r="J7073" s="16"/>
      <c r="K7073" s="16"/>
      <c r="L7073" s="16"/>
      <c r="M7073" s="16"/>
      <c r="N7073" s="16"/>
      <c r="O7073" s="16"/>
      <c r="P7073" s="16"/>
      <c r="Q7073" s="16"/>
      <c r="R7073" s="16"/>
      <c r="S7073" s="16"/>
      <c r="T7073" s="17">
        <v>1</v>
      </c>
      <c r="U7073" s="16"/>
      <c r="V7073" s="16"/>
      <c r="W7073" s="16"/>
      <c r="X7073" s="16"/>
      <c r="Y7073" s="16"/>
      <c r="Z7073" s="16"/>
      <c r="AA7073" s="16"/>
      <c r="AB7073" s="16"/>
      <c r="AC7073" s="16"/>
      <c r="AD7073" s="16"/>
      <c r="AE7073" s="16"/>
      <c r="AF7073" s="16"/>
      <c r="AG7073" s="16"/>
      <c r="AH7073" s="16"/>
      <c r="AI7073" s="18">
        <v>399.99</v>
      </c>
      <c r="AJ7073" s="22">
        <f>AI7073*-0.029+-0.3</f>
        <v>-11.89971</v>
      </c>
      <c r="AK7073" s="22">
        <v>0</v>
      </c>
      <c r="AL7073" s="22">
        <v>0</v>
      </c>
      <c r="AM7073" s="22">
        <v>0</v>
      </c>
      <c r="AN7073" s="22">
        <v>-11.5</v>
      </c>
      <c r="AO7073" s="22">
        <v>0</v>
      </c>
      <c r="AP7073" s="18">
        <f>SUM(AI7073:AO7073)</f>
        <v>376.59029</v>
      </c>
    </row>
    <row r="7074" ht="20.35" customHeight="1">
      <c r="A7074" t="s" s="28">
        <v>5069</v>
      </c>
      <c r="B7074" s="15">
        <v>44942</v>
      </c>
      <c r="C7074" s="16"/>
      <c r="D7074" s="16"/>
      <c r="E7074" s="31"/>
      <c r="F7074" s="31"/>
      <c r="G7074" s="16"/>
      <c r="H7074" s="16"/>
      <c r="I7074" s="16"/>
      <c r="J7074" s="16"/>
      <c r="K7074" s="16"/>
      <c r="L7074" s="17">
        <v>6</v>
      </c>
      <c r="M7074" s="16"/>
      <c r="N7074" s="16"/>
      <c r="O7074" s="16"/>
      <c r="P7074" s="16"/>
      <c r="Q7074" s="16"/>
      <c r="R7074" s="16"/>
      <c r="S7074" s="16"/>
      <c r="T7074" s="16"/>
      <c r="U7074" s="16"/>
      <c r="V7074" s="16"/>
      <c r="W7074" s="16"/>
      <c r="X7074" s="16"/>
      <c r="Y7074" s="16"/>
      <c r="Z7074" s="16"/>
      <c r="AA7074" s="16"/>
      <c r="AB7074" s="16"/>
      <c r="AC7074" s="16"/>
      <c r="AD7074" s="16"/>
      <c r="AE7074" s="16"/>
      <c r="AF7074" s="16"/>
      <c r="AG7074" s="16"/>
      <c r="AH7074" s="16"/>
      <c r="AI7074" s="18">
        <v>7084.19</v>
      </c>
      <c r="AJ7074" s="22">
        <f>AI7074*-0.029+-0.3</f>
        <v>-205.74151</v>
      </c>
      <c r="AK7074" s="22">
        <v>0</v>
      </c>
      <c r="AL7074" s="22">
        <v>0</v>
      </c>
      <c r="AM7074" s="22">
        <v>0</v>
      </c>
      <c r="AN7074" s="22">
        <v>-44.64</v>
      </c>
      <c r="AO7074" s="22">
        <v>-574.37</v>
      </c>
      <c r="AP7074" s="18">
        <f>SUM(AI7074:AO7074)</f>
        <v>6259.43849</v>
      </c>
    </row>
    <row r="7075" ht="20.35" customHeight="1">
      <c r="A7075" t="s" s="28">
        <v>5070</v>
      </c>
      <c r="B7075" s="15">
        <v>44942</v>
      </c>
      <c r="C7075" s="17">
        <v>1</v>
      </c>
      <c r="D7075" s="16"/>
      <c r="E7075" s="59">
        <v>1</v>
      </c>
      <c r="F7075" s="31"/>
      <c r="G7075" s="16"/>
      <c r="H7075" s="16"/>
      <c r="I7075" s="16"/>
      <c r="J7075" s="16"/>
      <c r="K7075" s="16"/>
      <c r="L7075" s="16"/>
      <c r="M7075" s="16"/>
      <c r="N7075" s="16"/>
      <c r="O7075" s="16"/>
      <c r="P7075" s="16"/>
      <c r="Q7075" s="16"/>
      <c r="R7075" s="16"/>
      <c r="S7075" s="16"/>
      <c r="T7075" s="16"/>
      <c r="U7075" s="16"/>
      <c r="V7075" s="16"/>
      <c r="W7075" s="16"/>
      <c r="X7075" s="16"/>
      <c r="Y7075" s="16"/>
      <c r="Z7075" s="16"/>
      <c r="AA7075" s="16"/>
      <c r="AB7075" s="16"/>
      <c r="AC7075" s="16"/>
      <c r="AD7075" s="16"/>
      <c r="AE7075" s="16"/>
      <c r="AF7075" s="16"/>
      <c r="AG7075" s="16"/>
      <c r="AH7075" s="16"/>
      <c r="AI7075" s="18">
        <v>599.99</v>
      </c>
      <c r="AJ7075" s="22">
        <f>AI7075*-0.029+-0.3</f>
        <v>-17.69971</v>
      </c>
      <c r="AK7075" s="22">
        <v>0</v>
      </c>
      <c r="AL7075" s="22">
        <v>0</v>
      </c>
      <c r="AM7075" s="22">
        <v>0</v>
      </c>
      <c r="AN7075" s="22">
        <v>-14.16</v>
      </c>
      <c r="AO7075" s="22">
        <v>0</v>
      </c>
      <c r="AP7075" s="18">
        <f>SUM(AI7075:AO7075)</f>
        <v>568.1302899999999</v>
      </c>
    </row>
    <row r="7076" ht="20.35" customHeight="1">
      <c r="A7076" t="s" s="28">
        <v>5071</v>
      </c>
      <c r="B7076" s="15">
        <v>44942</v>
      </c>
      <c r="C7076" s="16"/>
      <c r="D7076" s="16"/>
      <c r="E7076" s="31"/>
      <c r="F7076" s="31"/>
      <c r="G7076" s="16"/>
      <c r="H7076" s="16"/>
      <c r="I7076" s="16"/>
      <c r="J7076" s="16"/>
      <c r="K7076" s="16"/>
      <c r="L7076" s="17">
        <v>2</v>
      </c>
      <c r="M7076" s="16"/>
      <c r="N7076" s="16"/>
      <c r="O7076" s="16"/>
      <c r="P7076" s="16"/>
      <c r="Q7076" s="16"/>
      <c r="R7076" s="16"/>
      <c r="S7076" s="16"/>
      <c r="T7076" s="16"/>
      <c r="U7076" s="16"/>
      <c r="V7076" s="16"/>
      <c r="W7076" s="16"/>
      <c r="X7076" s="16"/>
      <c r="Y7076" s="16"/>
      <c r="Z7076" s="16"/>
      <c r="AA7076" s="16"/>
      <c r="AB7076" s="16"/>
      <c r="AC7076" s="16"/>
      <c r="AD7076" s="16"/>
      <c r="AE7076" s="16"/>
      <c r="AF7076" s="16"/>
      <c r="AG7076" s="16"/>
      <c r="AH7076" s="16"/>
      <c r="AI7076" s="18">
        <v>1819.94</v>
      </c>
      <c r="AJ7076" s="22">
        <f>AI7076*-0.029+-0.3</f>
        <v>-53.07826</v>
      </c>
      <c r="AK7076" s="22">
        <v>0</v>
      </c>
      <c r="AL7076" s="22">
        <v>0</v>
      </c>
      <c r="AM7076" s="22">
        <v>0</v>
      </c>
      <c r="AN7076" s="22">
        <v>-27.42</v>
      </c>
      <c r="AO7076" s="22">
        <v>0</v>
      </c>
      <c r="AP7076" s="18">
        <f>SUM(AI7076:AO7076)</f>
        <v>1739.44174</v>
      </c>
    </row>
    <row r="7077" ht="20.35" customHeight="1">
      <c r="A7077" t="s" s="28">
        <v>5072</v>
      </c>
      <c r="B7077" s="15">
        <v>44942</v>
      </c>
      <c r="C7077" s="16"/>
      <c r="D7077" s="16"/>
      <c r="E7077" s="31"/>
      <c r="F7077" s="31"/>
      <c r="G7077" s="16"/>
      <c r="H7077" s="16"/>
      <c r="I7077" s="16"/>
      <c r="J7077" s="16"/>
      <c r="K7077" s="16"/>
      <c r="L7077" s="17">
        <v>2</v>
      </c>
      <c r="M7077" s="16"/>
      <c r="N7077" s="16"/>
      <c r="O7077" s="16"/>
      <c r="P7077" s="16"/>
      <c r="Q7077" s="16"/>
      <c r="R7077" s="16"/>
      <c r="S7077" s="16"/>
      <c r="T7077" s="16"/>
      <c r="U7077" s="16"/>
      <c r="V7077" s="16"/>
      <c r="W7077" s="16"/>
      <c r="X7077" s="16"/>
      <c r="Y7077" s="16"/>
      <c r="Z7077" s="16"/>
      <c r="AA7077" s="16"/>
      <c r="AB7077" s="16"/>
      <c r="AC7077" s="16"/>
      <c r="AD7077" s="16"/>
      <c r="AE7077" s="16"/>
      <c r="AF7077" s="16"/>
      <c r="AG7077" s="16"/>
      <c r="AH7077" s="16"/>
      <c r="AI7077" s="18">
        <v>1844.26</v>
      </c>
      <c r="AJ7077" s="22">
        <v>0</v>
      </c>
      <c r="AK7077" s="22">
        <v>0</v>
      </c>
      <c r="AL7077" s="22">
        <v>0</v>
      </c>
      <c r="AM7077" s="22">
        <f>AI7077*-0.0599</f>
        <v>-110.471174</v>
      </c>
      <c r="AN7077" s="22">
        <v>-99.95</v>
      </c>
      <c r="AO7077" s="22">
        <v>0</v>
      </c>
      <c r="AP7077" s="18">
        <f>SUM(AI7077:AO7077)</f>
        <v>1633.838826</v>
      </c>
    </row>
    <row r="7078" ht="20.35" customHeight="1">
      <c r="A7078" t="s" s="28">
        <v>4223</v>
      </c>
      <c r="B7078" s="15">
        <v>44942</v>
      </c>
      <c r="C7078" s="17">
        <v>1</v>
      </c>
      <c r="D7078" s="16"/>
      <c r="E7078" s="31"/>
      <c r="F7078" s="31"/>
      <c r="G7078" s="16"/>
      <c r="H7078" s="16"/>
      <c r="I7078" s="16"/>
      <c r="J7078" s="16"/>
      <c r="K7078" s="16"/>
      <c r="L7078" s="16"/>
      <c r="M7078" s="16"/>
      <c r="N7078" s="16"/>
      <c r="O7078" s="16"/>
      <c r="P7078" s="16"/>
      <c r="Q7078" s="16"/>
      <c r="R7078" s="16"/>
      <c r="S7078" s="16"/>
      <c r="T7078" s="16"/>
      <c r="U7078" s="16"/>
      <c r="V7078" s="16"/>
      <c r="W7078" s="16"/>
      <c r="X7078" s="16"/>
      <c r="Y7078" s="16"/>
      <c r="Z7078" s="16"/>
      <c r="AA7078" s="16"/>
      <c r="AB7078" s="16"/>
      <c r="AC7078" s="16"/>
      <c r="AD7078" s="16"/>
      <c r="AE7078" s="16"/>
      <c r="AF7078" s="16"/>
      <c r="AG7078" s="16"/>
      <c r="AH7078" s="16"/>
      <c r="AI7078" s="18">
        <v>359.99</v>
      </c>
      <c r="AJ7078" s="22">
        <v>0</v>
      </c>
      <c r="AK7078" s="22">
        <v>0</v>
      </c>
      <c r="AL7078" s="22">
        <v>0</v>
      </c>
      <c r="AM7078" s="22">
        <v>0</v>
      </c>
      <c r="AN7078" s="22">
        <v>-14.16</v>
      </c>
      <c r="AO7078" s="22">
        <v>0</v>
      </c>
      <c r="AP7078" s="18">
        <f>SUM(AI7078:AO7078)</f>
        <v>345.83</v>
      </c>
    </row>
    <row r="7079" ht="20.35" customHeight="1">
      <c r="A7079" t="s" s="28">
        <v>3901</v>
      </c>
      <c r="B7079" s="15">
        <v>44942</v>
      </c>
      <c r="C7079" s="17">
        <v>1</v>
      </c>
      <c r="D7079" s="16"/>
      <c r="E7079" s="31"/>
      <c r="F7079" s="31"/>
      <c r="G7079" s="16"/>
      <c r="H7079" s="16"/>
      <c r="I7079" s="16"/>
      <c r="J7079" s="16"/>
      <c r="K7079" s="16"/>
      <c r="L7079" s="16"/>
      <c r="M7079" s="16"/>
      <c r="N7079" s="16"/>
      <c r="O7079" s="16"/>
      <c r="P7079" s="16"/>
      <c r="Q7079" s="16"/>
      <c r="R7079" s="16"/>
      <c r="S7079" s="16"/>
      <c r="T7079" s="16"/>
      <c r="U7079" s="16"/>
      <c r="V7079" s="16"/>
      <c r="W7079" s="16"/>
      <c r="X7079" s="16"/>
      <c r="Y7079" s="16"/>
      <c r="Z7079" s="16"/>
      <c r="AA7079" s="16"/>
      <c r="AB7079" s="16"/>
      <c r="AC7079" s="16"/>
      <c r="AD7079" s="16"/>
      <c r="AE7079" s="16"/>
      <c r="AF7079" s="16"/>
      <c r="AG7079" s="16"/>
      <c r="AH7079" s="16"/>
      <c r="AI7079" s="18">
        <v>420.54</v>
      </c>
      <c r="AJ7079" s="22">
        <f>AI7079*-0.029+-0.3</f>
        <v>-12.49566</v>
      </c>
      <c r="AK7079" s="22">
        <v>0</v>
      </c>
      <c r="AL7079" s="22">
        <v>0</v>
      </c>
      <c r="AM7079" s="22">
        <v>0</v>
      </c>
      <c r="AN7079" s="22">
        <v>-28.3</v>
      </c>
      <c r="AO7079" s="22">
        <v>0</v>
      </c>
      <c r="AP7079" s="18">
        <f>SUM(AI7079:AO7079)</f>
        <v>379.74434</v>
      </c>
    </row>
    <row r="7080" ht="20.35" customHeight="1">
      <c r="A7080" t="s" s="28">
        <v>5073</v>
      </c>
      <c r="B7080" s="15">
        <v>44942</v>
      </c>
      <c r="C7080" s="16"/>
      <c r="D7080" s="16"/>
      <c r="E7080" s="31"/>
      <c r="F7080" s="31"/>
      <c r="G7080" s="16"/>
      <c r="H7080" s="16"/>
      <c r="I7080" s="16"/>
      <c r="J7080" s="16"/>
      <c r="K7080" s="16"/>
      <c r="L7080" s="16"/>
      <c r="M7080" s="16"/>
      <c r="N7080" s="16"/>
      <c r="O7080" s="16"/>
      <c r="P7080" s="16"/>
      <c r="Q7080" s="16"/>
      <c r="R7080" s="16"/>
      <c r="S7080" s="16"/>
      <c r="T7080" s="16"/>
      <c r="U7080" s="16"/>
      <c r="V7080" s="16"/>
      <c r="W7080" s="16"/>
      <c r="X7080" s="16"/>
      <c r="Y7080" s="16"/>
      <c r="Z7080" s="16"/>
      <c r="AA7080" s="16"/>
      <c r="AB7080" s="16"/>
      <c r="AC7080" s="16"/>
      <c r="AD7080" s="16"/>
      <c r="AE7080" s="16"/>
      <c r="AF7080" s="16"/>
      <c r="AG7080" s="16"/>
      <c r="AH7080" s="16"/>
      <c r="AI7080" s="18">
        <v>79.72</v>
      </c>
      <c r="AJ7080" s="22">
        <v>0</v>
      </c>
      <c r="AK7080" s="22">
        <f>AI7080*-0.029+-0.3</f>
        <v>-2.61188</v>
      </c>
      <c r="AL7080" s="22">
        <v>0</v>
      </c>
      <c r="AM7080" s="22">
        <v>0</v>
      </c>
      <c r="AN7080" s="22">
        <v>-9.5</v>
      </c>
      <c r="AO7080" s="22">
        <v>0</v>
      </c>
      <c r="AP7080" s="18">
        <f>SUM(AI7080:AO7080)</f>
        <v>67.60812</v>
      </c>
    </row>
    <row r="7081" ht="20.35" customHeight="1">
      <c r="A7081" t="s" s="28">
        <v>4834</v>
      </c>
      <c r="B7081" s="15">
        <v>44943</v>
      </c>
      <c r="C7081" s="17">
        <v>1</v>
      </c>
      <c r="D7081" s="16"/>
      <c r="E7081" s="59">
        <v>1</v>
      </c>
      <c r="F7081" s="31"/>
      <c r="G7081" s="16"/>
      <c r="H7081" s="16"/>
      <c r="I7081" s="16"/>
      <c r="J7081" s="16"/>
      <c r="K7081" s="16"/>
      <c r="L7081" s="16"/>
      <c r="M7081" s="16"/>
      <c r="N7081" s="16"/>
      <c r="O7081" s="16"/>
      <c r="P7081" s="16"/>
      <c r="Q7081" s="16"/>
      <c r="R7081" s="16"/>
      <c r="S7081" s="16"/>
      <c r="T7081" s="16"/>
      <c r="U7081" s="16"/>
      <c r="V7081" s="16"/>
      <c r="W7081" s="16"/>
      <c r="X7081" s="16"/>
      <c r="Y7081" s="16"/>
      <c r="Z7081" s="16"/>
      <c r="AA7081" s="16"/>
      <c r="AB7081" s="16"/>
      <c r="AC7081" s="16"/>
      <c r="AD7081" s="16"/>
      <c r="AE7081" s="16"/>
      <c r="AF7081" s="16"/>
      <c r="AG7081" s="16"/>
      <c r="AH7081" s="16"/>
      <c r="AI7081" s="18">
        <v>599.99</v>
      </c>
      <c r="AJ7081" s="22">
        <v>0</v>
      </c>
      <c r="AK7081" s="22">
        <v>0</v>
      </c>
      <c r="AL7081" s="22">
        <v>0</v>
      </c>
      <c r="AM7081" s="22">
        <f>AI7081*-0.0599</f>
        <v>-35.939401</v>
      </c>
      <c r="AN7081" s="22">
        <v>-19.88</v>
      </c>
      <c r="AO7081" s="22">
        <v>0</v>
      </c>
      <c r="AP7081" s="18">
        <f>SUM(AI7081:AO7081)</f>
        <v>544.170599</v>
      </c>
    </row>
    <row r="7082" ht="20.35" customHeight="1">
      <c r="A7082" t="s" s="28">
        <v>5055</v>
      </c>
      <c r="B7082" s="15">
        <v>44943</v>
      </c>
      <c r="C7082" s="16"/>
      <c r="D7082" s="16"/>
      <c r="E7082" s="31"/>
      <c r="F7082" s="31"/>
      <c r="G7082" s="16"/>
      <c r="H7082" s="16"/>
      <c r="I7082" s="16"/>
      <c r="J7082" s="16"/>
      <c r="K7082" s="16"/>
      <c r="L7082" s="16"/>
      <c r="M7082" s="16"/>
      <c r="N7082" s="16"/>
      <c r="O7082" s="16"/>
      <c r="P7082" s="16"/>
      <c r="Q7082" s="16"/>
      <c r="R7082" s="16"/>
      <c r="S7082" s="16"/>
      <c r="T7082" s="16"/>
      <c r="U7082" s="16"/>
      <c r="V7082" s="16"/>
      <c r="W7082" s="16"/>
      <c r="X7082" s="16"/>
      <c r="Y7082" s="16"/>
      <c r="Z7082" s="16"/>
      <c r="AA7082" s="17">
        <v>2</v>
      </c>
      <c r="AB7082" s="16"/>
      <c r="AC7082" s="16"/>
      <c r="AD7082" s="16"/>
      <c r="AE7082" s="16"/>
      <c r="AF7082" s="16"/>
      <c r="AG7082" s="16"/>
      <c r="AH7082" s="16"/>
      <c r="AI7082" s="18">
        <v>175.47</v>
      </c>
      <c r="AJ7082" s="22">
        <f>AI7082*-0.029+-0.3</f>
        <v>-5.38863</v>
      </c>
      <c r="AK7082" s="22">
        <v>0</v>
      </c>
      <c r="AL7082" s="22">
        <v>0</v>
      </c>
      <c r="AM7082" s="22">
        <v>0</v>
      </c>
      <c r="AN7082" s="22">
        <v>-11.5</v>
      </c>
      <c r="AO7082" s="22">
        <v>0</v>
      </c>
      <c r="AP7082" s="18">
        <f>SUM(AI7082:AO7082)</f>
        <v>158.58137</v>
      </c>
    </row>
    <row r="7083" ht="20.35" customHeight="1">
      <c r="A7083" t="s" s="28">
        <v>5074</v>
      </c>
      <c r="B7083" s="15">
        <v>44943</v>
      </c>
      <c r="C7083" s="16"/>
      <c r="D7083" s="16"/>
      <c r="E7083" s="31"/>
      <c r="F7083" s="31"/>
      <c r="G7083" s="16"/>
      <c r="H7083" s="16"/>
      <c r="I7083" s="16"/>
      <c r="J7083" s="16"/>
      <c r="K7083" s="16"/>
      <c r="L7083" s="16"/>
      <c r="M7083" s="16"/>
      <c r="N7083" s="16"/>
      <c r="O7083" s="16"/>
      <c r="P7083" s="16"/>
      <c r="Q7083" s="16"/>
      <c r="R7083" s="16"/>
      <c r="S7083" s="16"/>
      <c r="T7083" s="16"/>
      <c r="U7083" s="16"/>
      <c r="V7083" s="16"/>
      <c r="W7083" s="16"/>
      <c r="X7083" s="17">
        <v>2</v>
      </c>
      <c r="Y7083" s="17">
        <v>1</v>
      </c>
      <c r="Z7083" s="16"/>
      <c r="AA7083" s="16"/>
      <c r="AB7083" s="16"/>
      <c r="AC7083" s="16"/>
      <c r="AD7083" s="16"/>
      <c r="AE7083" s="16"/>
      <c r="AF7083" s="16"/>
      <c r="AG7083" s="16"/>
      <c r="AH7083" s="16"/>
      <c r="AI7083" s="18">
        <v>382.38</v>
      </c>
      <c r="AJ7083" s="22">
        <f>AI7083*-0.029+-0.3</f>
        <v>-11.38902</v>
      </c>
      <c r="AK7083" s="22">
        <v>0</v>
      </c>
      <c r="AL7083" s="22">
        <v>0</v>
      </c>
      <c r="AM7083" s="22">
        <v>0</v>
      </c>
      <c r="AN7083" s="22">
        <v>-11.5</v>
      </c>
      <c r="AO7083" s="22">
        <v>-32.43</v>
      </c>
      <c r="AP7083" s="18">
        <f>SUM(AI7083:AO7083)</f>
        <v>327.06098</v>
      </c>
    </row>
    <row r="7084" ht="20.35" customHeight="1">
      <c r="A7084" t="s" s="28">
        <v>5075</v>
      </c>
      <c r="B7084" s="15">
        <v>44943</v>
      </c>
      <c r="C7084" s="16"/>
      <c r="D7084" s="16"/>
      <c r="E7084" s="31"/>
      <c r="F7084" s="31"/>
      <c r="G7084" s="16"/>
      <c r="H7084" s="16"/>
      <c r="I7084" s="16"/>
      <c r="J7084" s="16"/>
      <c r="K7084" s="16"/>
      <c r="L7084" s="17">
        <v>2</v>
      </c>
      <c r="M7084" s="16"/>
      <c r="N7084" s="16"/>
      <c r="O7084" s="16"/>
      <c r="P7084" s="16"/>
      <c r="Q7084" s="16"/>
      <c r="R7084" s="16"/>
      <c r="S7084" s="16"/>
      <c r="T7084" s="16"/>
      <c r="U7084" s="16"/>
      <c r="V7084" s="16"/>
      <c r="W7084" s="16"/>
      <c r="X7084" s="16"/>
      <c r="Y7084" s="16"/>
      <c r="Z7084" s="16"/>
      <c r="AA7084" s="16"/>
      <c r="AB7084" s="16"/>
      <c r="AC7084" s="16"/>
      <c r="AD7084" s="16"/>
      <c r="AE7084" s="16"/>
      <c r="AF7084" s="16"/>
      <c r="AG7084" s="16"/>
      <c r="AH7084" s="16"/>
      <c r="AI7084" s="18">
        <v>1699.98</v>
      </c>
      <c r="AJ7084" s="22">
        <v>0</v>
      </c>
      <c r="AK7084" s="22">
        <f>AI7084*-0.029+-0.3</f>
        <v>-49.59942</v>
      </c>
      <c r="AL7084" s="22">
        <v>0</v>
      </c>
      <c r="AM7084" s="22">
        <v>0</v>
      </c>
      <c r="AN7084" s="22">
        <v>-28.38</v>
      </c>
      <c r="AO7084" s="22">
        <v>0</v>
      </c>
      <c r="AP7084" s="18">
        <f>SUM(AI7084:AO7084)</f>
        <v>1622.00058</v>
      </c>
    </row>
    <row r="7085" ht="20.35" customHeight="1">
      <c r="A7085" t="s" s="28">
        <v>4381</v>
      </c>
      <c r="B7085" s="15">
        <v>44943</v>
      </c>
      <c r="C7085" s="16"/>
      <c r="D7085" s="16"/>
      <c r="E7085" s="31"/>
      <c r="F7085" s="31"/>
      <c r="G7085" s="16"/>
      <c r="H7085" s="16"/>
      <c r="I7085" s="16"/>
      <c r="J7085" s="16"/>
      <c r="K7085" s="16"/>
      <c r="L7085" s="16"/>
      <c r="M7085" s="16"/>
      <c r="N7085" s="16"/>
      <c r="O7085" s="16"/>
      <c r="P7085" s="16"/>
      <c r="Q7085" s="16"/>
      <c r="R7085" s="16"/>
      <c r="S7085" s="16"/>
      <c r="T7085" s="16"/>
      <c r="U7085" s="17">
        <v>1</v>
      </c>
      <c r="V7085" s="16"/>
      <c r="W7085" s="16"/>
      <c r="X7085" s="16"/>
      <c r="Y7085" s="16"/>
      <c r="Z7085" s="16"/>
      <c r="AA7085" s="16"/>
      <c r="AB7085" s="16"/>
      <c r="AC7085" s="16"/>
      <c r="AD7085" s="16"/>
      <c r="AE7085" s="16"/>
      <c r="AF7085" s="16"/>
      <c r="AG7085" s="16"/>
      <c r="AH7085" s="16"/>
      <c r="AI7085" s="18">
        <v>3826.91</v>
      </c>
      <c r="AJ7085" s="22">
        <f>AI7085*-0.029+-0.3</f>
        <v>-111.28039</v>
      </c>
      <c r="AK7085" s="22">
        <v>0</v>
      </c>
      <c r="AL7085" s="22">
        <v>0</v>
      </c>
      <c r="AM7085" s="22">
        <v>0</v>
      </c>
      <c r="AN7085" s="22">
        <v>-85</v>
      </c>
      <c r="AO7085" s="22">
        <v>0</v>
      </c>
      <c r="AP7085" s="18">
        <f>SUM(AI7085:AO7085)</f>
        <v>3630.62961</v>
      </c>
    </row>
    <row r="7086" ht="20.35" customHeight="1">
      <c r="A7086" t="s" s="28">
        <v>3433</v>
      </c>
      <c r="B7086" s="15">
        <v>44943</v>
      </c>
      <c r="C7086" s="16"/>
      <c r="D7086" s="16"/>
      <c r="E7086" s="31"/>
      <c r="F7086" s="31"/>
      <c r="G7086" s="16"/>
      <c r="H7086" s="16"/>
      <c r="I7086" s="16"/>
      <c r="J7086" s="16"/>
      <c r="K7086" s="16"/>
      <c r="L7086" s="16"/>
      <c r="M7086" s="16"/>
      <c r="N7086" s="16"/>
      <c r="O7086" s="16"/>
      <c r="P7086" s="16"/>
      <c r="Q7086" s="16"/>
      <c r="R7086" s="16"/>
      <c r="S7086" s="16"/>
      <c r="T7086" s="16"/>
      <c r="U7086" s="16"/>
      <c r="V7086" s="16"/>
      <c r="W7086" s="16"/>
      <c r="X7086" s="16"/>
      <c r="Y7086" s="16"/>
      <c r="Z7086" s="16"/>
      <c r="AA7086" s="16"/>
      <c r="AB7086" s="16"/>
      <c r="AC7086" s="16"/>
      <c r="AD7086" s="16"/>
      <c r="AE7086" s="16"/>
      <c r="AF7086" s="16"/>
      <c r="AG7086" s="16"/>
      <c r="AH7086" s="16"/>
      <c r="AI7086" s="18">
        <v>29.97</v>
      </c>
      <c r="AJ7086" s="22">
        <f>AI7086*-0.029+-0.3</f>
        <v>-1.16913</v>
      </c>
      <c r="AK7086" s="22">
        <v>0</v>
      </c>
      <c r="AL7086" s="22">
        <v>0</v>
      </c>
      <c r="AM7086" s="22">
        <v>0</v>
      </c>
      <c r="AN7086" s="22">
        <v>-9.5</v>
      </c>
      <c r="AO7086" s="22">
        <v>0</v>
      </c>
      <c r="AP7086" s="18">
        <f>SUM(AI7086:AO7086)</f>
        <v>19.30087</v>
      </c>
    </row>
    <row r="7087" ht="20.35" customHeight="1">
      <c r="A7087" t="s" s="28">
        <v>5076</v>
      </c>
      <c r="B7087" s="15">
        <v>44943</v>
      </c>
      <c r="C7087" s="16"/>
      <c r="D7087" s="16"/>
      <c r="E7087" s="31"/>
      <c r="F7087" s="31"/>
      <c r="G7087" s="16"/>
      <c r="H7087" s="16"/>
      <c r="I7087" s="16"/>
      <c r="J7087" s="16"/>
      <c r="K7087" s="16"/>
      <c r="L7087" s="16"/>
      <c r="M7087" s="16"/>
      <c r="N7087" s="16"/>
      <c r="O7087" s="16"/>
      <c r="P7087" s="16"/>
      <c r="Q7087" s="16"/>
      <c r="R7087" s="16"/>
      <c r="S7087" s="16"/>
      <c r="T7087" s="16"/>
      <c r="U7087" s="16"/>
      <c r="V7087" s="16"/>
      <c r="W7087" s="16"/>
      <c r="X7087" s="17">
        <v>1</v>
      </c>
      <c r="Y7087" s="16"/>
      <c r="Z7087" s="16"/>
      <c r="AA7087" s="16"/>
      <c r="AB7087" s="16"/>
      <c r="AC7087" s="16"/>
      <c r="AD7087" s="16"/>
      <c r="AE7087" s="16"/>
      <c r="AF7087" s="16"/>
      <c r="AG7087" s="16"/>
      <c r="AH7087" s="16"/>
      <c r="AI7087" s="18">
        <v>127.22</v>
      </c>
      <c r="AJ7087" s="22">
        <f>AI7087*-0.029+-0.3</f>
        <v>-3.98938</v>
      </c>
      <c r="AK7087" s="22">
        <v>0</v>
      </c>
      <c r="AL7087" s="22">
        <v>0</v>
      </c>
      <c r="AM7087" s="22">
        <v>0</v>
      </c>
      <c r="AN7087" s="22">
        <v>-11.5</v>
      </c>
      <c r="AO7087" s="22">
        <v>-10.24</v>
      </c>
      <c r="AP7087" s="18">
        <f>SUM(AI7087:AO7087)</f>
        <v>101.49062</v>
      </c>
    </row>
    <row r="7088" ht="20.35" customHeight="1">
      <c r="A7088" t="s" s="28">
        <v>3496</v>
      </c>
      <c r="B7088" s="15">
        <v>44943</v>
      </c>
      <c r="C7088" s="16"/>
      <c r="D7088" s="16"/>
      <c r="E7088" s="31"/>
      <c r="F7088" s="31"/>
      <c r="G7088" s="16"/>
      <c r="H7088" s="16"/>
      <c r="I7088" s="17">
        <v>2</v>
      </c>
      <c r="J7088" s="16"/>
      <c r="K7088" s="16"/>
      <c r="L7088" s="16"/>
      <c r="M7088" s="16"/>
      <c r="N7088" s="16"/>
      <c r="O7088" s="16"/>
      <c r="P7088" s="16"/>
      <c r="Q7088" s="16"/>
      <c r="R7088" s="16"/>
      <c r="S7088" s="16"/>
      <c r="T7088" s="16"/>
      <c r="U7088" s="16"/>
      <c r="V7088" s="16"/>
      <c r="W7088" s="16"/>
      <c r="X7088" s="17">
        <v>2</v>
      </c>
      <c r="Y7088" s="16"/>
      <c r="Z7088" s="16"/>
      <c r="AA7088" s="16"/>
      <c r="AB7088" s="16"/>
      <c r="AC7088" s="16"/>
      <c r="AD7088" s="16"/>
      <c r="AE7088" s="16"/>
      <c r="AF7088" s="16"/>
      <c r="AG7088" s="16"/>
      <c r="AH7088" s="16"/>
      <c r="AI7088" s="18">
        <v>2861.93</v>
      </c>
      <c r="AJ7088" s="22">
        <f>AI7088*-0.029+-0.3</f>
        <v>-83.29597</v>
      </c>
      <c r="AK7088" s="22">
        <v>0</v>
      </c>
      <c r="AL7088" s="22">
        <v>0</v>
      </c>
      <c r="AM7088" s="22">
        <v>0</v>
      </c>
      <c r="AN7088" s="22">
        <v>-132.44</v>
      </c>
      <c r="AO7088" s="22">
        <v>0</v>
      </c>
      <c r="AP7088" s="18">
        <f>SUM(AI7088:AO7088)</f>
        <v>2646.19403</v>
      </c>
    </row>
    <row r="7089" ht="20.35" customHeight="1">
      <c r="A7089" t="s" s="28">
        <v>802</v>
      </c>
      <c r="B7089" s="15">
        <v>44943</v>
      </c>
      <c r="C7089" s="16"/>
      <c r="D7089" s="16"/>
      <c r="E7089" s="31"/>
      <c r="F7089" s="31"/>
      <c r="G7089" s="16"/>
      <c r="H7089" s="16"/>
      <c r="I7089" s="16"/>
      <c r="J7089" s="16"/>
      <c r="K7089" s="16"/>
      <c r="L7089" s="16"/>
      <c r="M7089" s="16"/>
      <c r="N7089" s="16"/>
      <c r="O7089" s="16"/>
      <c r="P7089" s="16"/>
      <c r="Q7089" s="16"/>
      <c r="R7089" s="16"/>
      <c r="S7089" s="16"/>
      <c r="T7089" s="16"/>
      <c r="U7089" s="16"/>
      <c r="V7089" s="17">
        <v>1</v>
      </c>
      <c r="W7089" s="16"/>
      <c r="X7089" s="16"/>
      <c r="Y7089" s="16"/>
      <c r="Z7089" s="16"/>
      <c r="AA7089" s="16"/>
      <c r="AB7089" s="16"/>
      <c r="AC7089" s="16"/>
      <c r="AD7089" s="16"/>
      <c r="AE7089" s="16"/>
      <c r="AF7089" s="16"/>
      <c r="AG7089" s="16"/>
      <c r="AH7089" s="16"/>
      <c r="AI7089" s="18">
        <v>899.99</v>
      </c>
      <c r="AJ7089" s="22">
        <v>0</v>
      </c>
      <c r="AK7089" s="22">
        <v>0</v>
      </c>
      <c r="AL7089" s="22">
        <v>0</v>
      </c>
      <c r="AM7089" s="22">
        <v>0</v>
      </c>
      <c r="AN7089" s="22">
        <v>-8.08</v>
      </c>
      <c r="AO7089" s="22">
        <v>0</v>
      </c>
      <c r="AP7089" s="18">
        <f>SUM(AI7089:AO7089)</f>
        <v>891.91</v>
      </c>
    </row>
    <row r="7090" ht="20.35" customHeight="1">
      <c r="A7090" t="s" s="28">
        <v>4278</v>
      </c>
      <c r="B7090" s="15">
        <v>44943</v>
      </c>
      <c r="C7090" s="16"/>
      <c r="D7090" s="16"/>
      <c r="E7090" s="31"/>
      <c r="F7090" s="31"/>
      <c r="G7090" s="16"/>
      <c r="H7090" s="16"/>
      <c r="I7090" s="16"/>
      <c r="J7090" s="16"/>
      <c r="K7090" s="16"/>
      <c r="L7090" s="16"/>
      <c r="M7090" s="16"/>
      <c r="N7090" s="16"/>
      <c r="O7090" s="16"/>
      <c r="P7090" s="16"/>
      <c r="Q7090" s="16"/>
      <c r="R7090" s="16"/>
      <c r="S7090" s="16"/>
      <c r="T7090" s="16"/>
      <c r="U7090" s="16"/>
      <c r="V7090" s="17">
        <v>1</v>
      </c>
      <c r="W7090" s="16"/>
      <c r="X7090" s="16"/>
      <c r="Y7090" s="17">
        <v>8</v>
      </c>
      <c r="Z7090" s="16"/>
      <c r="AA7090" s="16"/>
      <c r="AB7090" s="16"/>
      <c r="AC7090" s="16"/>
      <c r="AD7090" s="16"/>
      <c r="AE7090" s="16"/>
      <c r="AF7090" s="16"/>
      <c r="AG7090" s="16"/>
      <c r="AH7090" s="16"/>
      <c r="AI7090" s="18">
        <v>2018.43</v>
      </c>
      <c r="AJ7090" s="22">
        <v>0</v>
      </c>
      <c r="AK7090" s="22">
        <v>0</v>
      </c>
      <c r="AL7090" s="22">
        <v>0</v>
      </c>
      <c r="AM7090" s="22">
        <v>0</v>
      </c>
      <c r="AN7090" s="22">
        <v>-28.85</v>
      </c>
      <c r="AO7090" s="22">
        <v>0</v>
      </c>
      <c r="AP7090" s="18">
        <f>SUM(AI7090:AO7090)</f>
        <v>1989.58</v>
      </c>
    </row>
    <row r="7091" ht="20.35" customHeight="1">
      <c r="A7091" t="s" s="28">
        <v>5035</v>
      </c>
      <c r="B7091" s="15">
        <v>44943</v>
      </c>
      <c r="C7091" s="17">
        <v>1</v>
      </c>
      <c r="D7091" s="16"/>
      <c r="E7091" s="59">
        <v>1</v>
      </c>
      <c r="F7091" s="31"/>
      <c r="G7091" s="16"/>
      <c r="H7091" s="16"/>
      <c r="I7091" s="16"/>
      <c r="J7091" s="16"/>
      <c r="K7091" s="16"/>
      <c r="L7091" s="16"/>
      <c r="M7091" s="16"/>
      <c r="N7091" s="16"/>
      <c r="O7091" s="16"/>
      <c r="P7091" s="16"/>
      <c r="Q7091" s="16"/>
      <c r="R7091" s="16"/>
      <c r="S7091" s="16"/>
      <c r="T7091" s="16"/>
      <c r="U7091" s="16"/>
      <c r="V7091" s="16"/>
      <c r="W7091" s="16"/>
      <c r="X7091" s="16"/>
      <c r="Y7091" s="16"/>
      <c r="Z7091" s="16"/>
      <c r="AA7091" s="16"/>
      <c r="AB7091" s="16"/>
      <c r="AC7091" s="16"/>
      <c r="AD7091" s="16"/>
      <c r="AE7091" s="16"/>
      <c r="AF7091" s="16"/>
      <c r="AG7091" s="16"/>
      <c r="AH7091" s="16"/>
      <c r="AI7091" s="18">
        <v>549.99</v>
      </c>
      <c r="AJ7091" s="22">
        <f>AI7091*-0.029+-0.3</f>
        <v>-16.24971</v>
      </c>
      <c r="AK7091" s="22">
        <v>0</v>
      </c>
      <c r="AL7091" s="22">
        <v>0</v>
      </c>
      <c r="AM7091" s="22">
        <v>0</v>
      </c>
      <c r="AN7091" s="22">
        <v>-16.52</v>
      </c>
      <c r="AO7091" s="22">
        <v>0</v>
      </c>
      <c r="AP7091" s="18">
        <f>SUM(AI7091:AO7091)</f>
        <v>517.22029</v>
      </c>
    </row>
    <row r="7092" ht="20.35" customHeight="1">
      <c r="A7092" t="s" s="28">
        <v>4261</v>
      </c>
      <c r="B7092" s="15">
        <v>44944</v>
      </c>
      <c r="C7092" s="16"/>
      <c r="D7092" s="16"/>
      <c r="E7092" s="31"/>
      <c r="F7092" s="31"/>
      <c r="G7092" s="16"/>
      <c r="H7092" s="16"/>
      <c r="I7092" s="16"/>
      <c r="J7092" s="16"/>
      <c r="K7092" s="16"/>
      <c r="L7092" s="16"/>
      <c r="M7092" s="16"/>
      <c r="N7092" s="16"/>
      <c r="O7092" s="17">
        <v>1</v>
      </c>
      <c r="P7092" s="16"/>
      <c r="Q7092" s="16"/>
      <c r="R7092" s="16"/>
      <c r="S7092" s="16"/>
      <c r="T7092" s="16"/>
      <c r="U7092" s="16"/>
      <c r="V7092" s="17">
        <v>1</v>
      </c>
      <c r="W7092" s="16"/>
      <c r="X7092" s="16"/>
      <c r="Y7092" s="16"/>
      <c r="Z7092" s="16"/>
      <c r="AA7092" s="16"/>
      <c r="AB7092" s="16"/>
      <c r="AC7092" s="16"/>
      <c r="AD7092" s="16"/>
      <c r="AE7092" s="16"/>
      <c r="AF7092" s="16"/>
      <c r="AG7092" s="16"/>
      <c r="AH7092" s="16"/>
      <c r="AI7092" s="18">
        <v>2424.99</v>
      </c>
      <c r="AJ7092" s="22">
        <v>0</v>
      </c>
      <c r="AK7092" s="22">
        <v>0</v>
      </c>
      <c r="AL7092" s="22">
        <v>0</v>
      </c>
      <c r="AM7092" s="22">
        <v>0</v>
      </c>
      <c r="AN7092" s="22">
        <v>-88.09999999999999</v>
      </c>
      <c r="AO7092" s="22">
        <v>0</v>
      </c>
      <c r="AP7092" s="18">
        <f>SUM(AI7092:AO7092)</f>
        <v>2336.89</v>
      </c>
    </row>
    <row r="7093" ht="20.35" customHeight="1">
      <c r="A7093" t="s" s="28">
        <v>5077</v>
      </c>
      <c r="B7093" s="15">
        <v>44944</v>
      </c>
      <c r="C7093" s="16"/>
      <c r="D7093" s="16"/>
      <c r="E7093" s="31"/>
      <c r="F7093" s="31"/>
      <c r="G7093" s="16"/>
      <c r="H7093" s="16"/>
      <c r="I7093" s="16"/>
      <c r="J7093" s="16"/>
      <c r="K7093" s="16"/>
      <c r="L7093" s="16"/>
      <c r="M7093" s="16"/>
      <c r="N7093" s="16"/>
      <c r="O7093" s="16"/>
      <c r="P7093" s="16"/>
      <c r="Q7093" s="16"/>
      <c r="R7093" s="16"/>
      <c r="S7093" s="16"/>
      <c r="T7093" s="16"/>
      <c r="U7093" s="16"/>
      <c r="V7093" s="16"/>
      <c r="W7093" s="16"/>
      <c r="X7093" s="16"/>
      <c r="Y7093" s="16"/>
      <c r="Z7093" s="17">
        <v>1</v>
      </c>
      <c r="AA7093" s="16"/>
      <c r="AB7093" s="16"/>
      <c r="AC7093" s="16"/>
      <c r="AD7093" s="16"/>
      <c r="AE7093" s="16"/>
      <c r="AF7093" s="16"/>
      <c r="AG7093" s="16"/>
      <c r="AH7093" s="16"/>
      <c r="AI7093" s="18">
        <v>109.96</v>
      </c>
      <c r="AJ7093" s="22">
        <f>AI7093*-0.029+-0.3</f>
        <v>-3.48884</v>
      </c>
      <c r="AK7093" s="22">
        <v>0</v>
      </c>
      <c r="AL7093" s="22">
        <v>0</v>
      </c>
      <c r="AM7093" s="22">
        <v>0</v>
      </c>
      <c r="AN7093" s="22">
        <v>-9.5</v>
      </c>
      <c r="AO7093" s="22">
        <v>0</v>
      </c>
      <c r="AP7093" s="18">
        <f>SUM(AI7093:AO7093)</f>
        <v>96.97116</v>
      </c>
    </row>
    <row r="7094" ht="20.35" customHeight="1">
      <c r="A7094" t="s" s="28">
        <v>5078</v>
      </c>
      <c r="B7094" s="15">
        <v>44944</v>
      </c>
      <c r="C7094" s="17">
        <v>1</v>
      </c>
      <c r="D7094" s="16"/>
      <c r="E7094" s="59">
        <v>1</v>
      </c>
      <c r="F7094" s="31"/>
      <c r="G7094" s="16"/>
      <c r="H7094" s="16"/>
      <c r="I7094" s="16"/>
      <c r="J7094" s="16"/>
      <c r="K7094" s="16"/>
      <c r="L7094" s="16"/>
      <c r="M7094" s="16"/>
      <c r="N7094" s="16"/>
      <c r="O7094" s="16"/>
      <c r="P7094" s="16"/>
      <c r="Q7094" s="16"/>
      <c r="R7094" s="16"/>
      <c r="S7094" s="16"/>
      <c r="T7094" s="16"/>
      <c r="U7094" s="16"/>
      <c r="V7094" s="16"/>
      <c r="W7094" s="16"/>
      <c r="X7094" s="16"/>
      <c r="Y7094" s="16"/>
      <c r="Z7094" s="16"/>
      <c r="AA7094" s="16"/>
      <c r="AB7094" s="16"/>
      <c r="AC7094" s="16"/>
      <c r="AD7094" s="16"/>
      <c r="AE7094" s="16"/>
      <c r="AF7094" s="16"/>
      <c r="AG7094" s="16"/>
      <c r="AH7094" s="16"/>
      <c r="AI7094" s="18">
        <v>599.99</v>
      </c>
      <c r="AJ7094" s="22">
        <f>AI7094*-0.029+-0.3</f>
        <v>-17.69971</v>
      </c>
      <c r="AK7094" s="22">
        <v>0</v>
      </c>
      <c r="AL7094" s="22">
        <v>0</v>
      </c>
      <c r="AM7094" s="22">
        <v>0</v>
      </c>
      <c r="AN7094" s="22">
        <v>-19.12</v>
      </c>
      <c r="AO7094" s="22">
        <v>0</v>
      </c>
      <c r="AP7094" s="18">
        <f>SUM(AI7094:AO7094)</f>
        <v>563.17029</v>
      </c>
    </row>
    <row r="7095" ht="20.35" customHeight="1">
      <c r="A7095" t="s" s="28">
        <v>3494</v>
      </c>
      <c r="B7095" s="15">
        <v>44944</v>
      </c>
      <c r="C7095" s="16"/>
      <c r="D7095" s="16"/>
      <c r="E7095" s="31"/>
      <c r="F7095" s="31"/>
      <c r="G7095" s="16"/>
      <c r="H7095" s="16"/>
      <c r="I7095" s="16"/>
      <c r="J7095" s="16"/>
      <c r="K7095" s="16"/>
      <c r="L7095" s="16"/>
      <c r="M7095" s="16"/>
      <c r="N7095" s="16"/>
      <c r="O7095" s="16"/>
      <c r="P7095" s="16"/>
      <c r="Q7095" s="16"/>
      <c r="R7095" s="16"/>
      <c r="S7095" s="16"/>
      <c r="T7095" s="16"/>
      <c r="U7095" s="16"/>
      <c r="V7095" s="16"/>
      <c r="W7095" s="16"/>
      <c r="X7095" s="17">
        <v>1</v>
      </c>
      <c r="Y7095" s="16"/>
      <c r="Z7095" s="16"/>
      <c r="AA7095" s="16"/>
      <c r="AB7095" s="16"/>
      <c r="AC7095" s="16"/>
      <c r="AD7095" s="16"/>
      <c r="AE7095" s="16"/>
      <c r="AF7095" s="16"/>
      <c r="AG7095" s="16"/>
      <c r="AH7095" s="16"/>
      <c r="AI7095" s="18">
        <v>339.39</v>
      </c>
      <c r="AJ7095" s="22">
        <f>AI7095*-0.029+-0.3</f>
        <v>-10.14231</v>
      </c>
      <c r="AK7095" s="22">
        <v>0</v>
      </c>
      <c r="AL7095" s="22">
        <v>0</v>
      </c>
      <c r="AM7095" s="22">
        <v>0</v>
      </c>
      <c r="AN7095" s="22">
        <v>-40.42</v>
      </c>
      <c r="AO7095" s="22">
        <v>0</v>
      </c>
      <c r="AP7095" s="18">
        <f>SUM(AI7095:AO7095)</f>
        <v>288.82769</v>
      </c>
    </row>
    <row r="7096" ht="20.35" customHeight="1">
      <c r="A7096" t="s" s="28">
        <v>5072</v>
      </c>
      <c r="B7096" s="15">
        <v>44944</v>
      </c>
      <c r="C7096" s="16"/>
      <c r="D7096" s="16"/>
      <c r="E7096" s="31"/>
      <c r="F7096" s="31"/>
      <c r="G7096" s="16"/>
      <c r="H7096" s="16"/>
      <c r="I7096" s="16"/>
      <c r="J7096" s="16"/>
      <c r="K7096" s="16"/>
      <c r="L7096" s="16"/>
      <c r="M7096" s="16"/>
      <c r="N7096" s="16"/>
      <c r="O7096" s="16"/>
      <c r="P7096" s="16"/>
      <c r="Q7096" s="16"/>
      <c r="R7096" s="16"/>
      <c r="S7096" s="16"/>
      <c r="T7096" s="17">
        <v>1</v>
      </c>
      <c r="U7096" s="16"/>
      <c r="V7096" s="16"/>
      <c r="W7096" s="16"/>
      <c r="X7096" s="16"/>
      <c r="Y7096" s="16"/>
      <c r="Z7096" s="16"/>
      <c r="AA7096" s="16"/>
      <c r="AB7096" s="16"/>
      <c r="AC7096" s="16"/>
      <c r="AD7096" s="16"/>
      <c r="AE7096" s="16"/>
      <c r="AF7096" s="16"/>
      <c r="AG7096" s="16"/>
      <c r="AH7096" s="16"/>
      <c r="AI7096" s="18">
        <v>476.62</v>
      </c>
      <c r="AJ7096" s="22">
        <f>AI7096*-0.029+-0.3</f>
        <v>-14.12198</v>
      </c>
      <c r="AK7096" s="22">
        <v>0</v>
      </c>
      <c r="AL7096" s="22">
        <v>0</v>
      </c>
      <c r="AM7096" s="22">
        <v>0</v>
      </c>
      <c r="AN7096" s="22">
        <v>-50.42</v>
      </c>
      <c r="AO7096" s="22">
        <v>0</v>
      </c>
      <c r="AP7096" s="18">
        <f>SUM(AI7096:AO7096)</f>
        <v>412.07802</v>
      </c>
    </row>
    <row r="7097" ht="20.35" customHeight="1">
      <c r="A7097" t="s" s="28">
        <v>5074</v>
      </c>
      <c r="B7097" s="15">
        <v>44945</v>
      </c>
      <c r="C7097" s="16"/>
      <c r="D7097" s="16"/>
      <c r="E7097" s="31"/>
      <c r="F7097" s="31"/>
      <c r="G7097" s="16"/>
      <c r="H7097" s="16"/>
      <c r="I7097" s="16"/>
      <c r="J7097" s="16"/>
      <c r="K7097" s="16"/>
      <c r="L7097" s="16"/>
      <c r="M7097" s="16"/>
      <c r="N7097" s="16"/>
      <c r="O7097" s="16"/>
      <c r="P7097" s="16"/>
      <c r="Q7097" s="16"/>
      <c r="R7097" s="16"/>
      <c r="S7097" s="16"/>
      <c r="T7097" s="16"/>
      <c r="U7097" s="16"/>
      <c r="V7097" s="16"/>
      <c r="W7097" s="16"/>
      <c r="X7097" s="17">
        <v>2</v>
      </c>
      <c r="Y7097" s="16"/>
      <c r="Z7097" s="16"/>
      <c r="AA7097" s="16"/>
      <c r="AB7097" s="16"/>
      <c r="AC7097" s="16"/>
      <c r="AD7097" s="16"/>
      <c r="AE7097" s="16"/>
      <c r="AF7097" s="16"/>
      <c r="AG7097" s="16"/>
      <c r="AH7097" s="16"/>
      <c r="AI7097" s="18">
        <v>169.96</v>
      </c>
      <c r="AJ7097" s="22">
        <f>AI7097*-0.029+-0.3</f>
        <v>-5.22884</v>
      </c>
      <c r="AK7097" s="22">
        <v>0</v>
      </c>
      <c r="AL7097" s="22">
        <v>0</v>
      </c>
      <c r="AM7097" s="22">
        <v>0</v>
      </c>
      <c r="AN7097" s="22">
        <v>-11.5</v>
      </c>
      <c r="AO7097" s="22">
        <v>0</v>
      </c>
      <c r="AP7097" s="18">
        <f>SUM(AI7097:AO7097)</f>
        <v>153.23116</v>
      </c>
    </row>
    <row r="7098" ht="20.35" customHeight="1">
      <c r="A7098" t="s" s="28">
        <v>5079</v>
      </c>
      <c r="B7098" s="15">
        <v>44945</v>
      </c>
      <c r="C7098" s="16"/>
      <c r="D7098" s="16"/>
      <c r="E7098" s="31"/>
      <c r="F7098" s="31"/>
      <c r="G7098" s="16"/>
      <c r="H7098" s="16"/>
      <c r="I7098" s="16"/>
      <c r="J7098" s="16"/>
      <c r="K7098" s="16"/>
      <c r="L7098" s="16"/>
      <c r="M7098" s="16"/>
      <c r="N7098" s="16"/>
      <c r="O7098" s="16"/>
      <c r="P7098" s="16"/>
      <c r="Q7098" s="16"/>
      <c r="R7098" s="16"/>
      <c r="S7098" s="16"/>
      <c r="T7098" s="16"/>
      <c r="U7098" s="16"/>
      <c r="V7098" s="16"/>
      <c r="W7098" s="16"/>
      <c r="X7098" s="16"/>
      <c r="Y7098" s="16"/>
      <c r="Z7098" s="16"/>
      <c r="AA7098" s="16"/>
      <c r="AB7098" s="16"/>
      <c r="AC7098" s="16"/>
      <c r="AD7098" s="16"/>
      <c r="AE7098" s="16"/>
      <c r="AF7098" s="16"/>
      <c r="AG7098" s="16"/>
      <c r="AH7098" s="16"/>
      <c r="AI7098" s="18">
        <v>101.95</v>
      </c>
      <c r="AJ7098" s="22">
        <f>AI7098*-0.029+-0.3</f>
        <v>-3.25655</v>
      </c>
      <c r="AK7098" s="22">
        <v>0</v>
      </c>
      <c r="AL7098" s="22">
        <v>0</v>
      </c>
      <c r="AM7098" s="22">
        <v>0</v>
      </c>
      <c r="AN7098" s="22">
        <v>-9.199999999999999</v>
      </c>
      <c r="AO7098" s="22">
        <v>0</v>
      </c>
      <c r="AP7098" s="18">
        <f>SUM(AI7098:AO7098)</f>
        <v>89.49345</v>
      </c>
    </row>
    <row r="7099" ht="20.35" customHeight="1">
      <c r="A7099" t="s" s="28">
        <v>5080</v>
      </c>
      <c r="B7099" s="15">
        <v>44945</v>
      </c>
      <c r="C7099" s="31"/>
      <c r="D7099" s="31"/>
      <c r="E7099" s="31"/>
      <c r="F7099" s="31"/>
      <c r="G7099" s="16"/>
      <c r="H7099" s="16"/>
      <c r="I7099" s="16"/>
      <c r="J7099" s="16"/>
      <c r="K7099" s="16"/>
      <c r="L7099" s="16"/>
      <c r="M7099" s="16"/>
      <c r="N7099" s="16"/>
      <c r="O7099" s="16"/>
      <c r="P7099" s="16"/>
      <c r="Q7099" s="16"/>
      <c r="R7099" s="16"/>
      <c r="S7099" s="16"/>
      <c r="T7099" s="16"/>
      <c r="U7099" s="16"/>
      <c r="V7099" s="16"/>
      <c r="W7099" s="16"/>
      <c r="X7099" s="16"/>
      <c r="Y7099" s="16"/>
      <c r="Z7099" s="17">
        <v>1</v>
      </c>
      <c r="AA7099" s="16"/>
      <c r="AB7099" s="16"/>
      <c r="AC7099" s="16"/>
      <c r="AD7099" s="16"/>
      <c r="AE7099" s="16"/>
      <c r="AF7099" s="16"/>
      <c r="AG7099" s="16"/>
      <c r="AH7099" s="16"/>
      <c r="AI7099" s="18">
        <v>273.37</v>
      </c>
      <c r="AJ7099" s="22">
        <f>AI7099*-0.029+-0.3</f>
        <v>-8.227729999999999</v>
      </c>
      <c r="AK7099" s="22">
        <v>0</v>
      </c>
      <c r="AL7099" s="22">
        <v>0</v>
      </c>
      <c r="AM7099" s="22">
        <v>0</v>
      </c>
      <c r="AN7099" s="22">
        <v>-35.37</v>
      </c>
      <c r="AO7099" s="22">
        <v>0</v>
      </c>
      <c r="AP7099" s="18">
        <f>SUM(AI7099:AO7099)</f>
        <v>229.77227</v>
      </c>
    </row>
    <row r="7100" ht="20.35" customHeight="1">
      <c r="A7100" t="s" s="28">
        <v>5081</v>
      </c>
      <c r="B7100" s="15">
        <v>44945</v>
      </c>
      <c r="C7100" s="17">
        <v>1</v>
      </c>
      <c r="D7100" s="16"/>
      <c r="E7100" s="31"/>
      <c r="F7100" s="31"/>
      <c r="G7100" s="16"/>
      <c r="H7100" s="16"/>
      <c r="I7100" s="16"/>
      <c r="J7100" s="16"/>
      <c r="K7100" s="16"/>
      <c r="L7100" s="16"/>
      <c r="M7100" s="16"/>
      <c r="N7100" s="16"/>
      <c r="O7100" s="16"/>
      <c r="P7100" s="16"/>
      <c r="Q7100" s="16"/>
      <c r="R7100" s="16"/>
      <c r="S7100" s="16"/>
      <c r="T7100" s="16"/>
      <c r="U7100" s="16"/>
      <c r="V7100" s="16"/>
      <c r="W7100" s="16"/>
      <c r="X7100" s="16"/>
      <c r="Y7100" s="16"/>
      <c r="Z7100" s="16"/>
      <c r="AA7100" s="16"/>
      <c r="AB7100" s="16"/>
      <c r="AC7100" s="16"/>
      <c r="AD7100" s="16"/>
      <c r="AE7100" s="16"/>
      <c r="AF7100" s="16"/>
      <c r="AG7100" s="16"/>
      <c r="AH7100" s="16"/>
      <c r="AI7100" s="18">
        <v>501.99</v>
      </c>
      <c r="AJ7100" s="22">
        <f>AI7100*-0.029+-0.3</f>
        <v>-14.85771</v>
      </c>
      <c r="AK7100" s="22">
        <v>0</v>
      </c>
      <c r="AL7100" s="22">
        <v>0</v>
      </c>
      <c r="AM7100" s="22">
        <v>0</v>
      </c>
      <c r="AN7100" s="22">
        <v>-85</v>
      </c>
      <c r="AO7100" s="22">
        <v>0</v>
      </c>
      <c r="AP7100" s="18">
        <f>SUM(AI7100:AO7100)</f>
        <v>402.13229</v>
      </c>
    </row>
    <row r="7101" ht="20.35" customHeight="1">
      <c r="A7101" t="s" s="28">
        <v>5066</v>
      </c>
      <c r="B7101" s="15">
        <v>44946</v>
      </c>
      <c r="C7101" s="16"/>
      <c r="D7101" s="16"/>
      <c r="E7101" s="31"/>
      <c r="F7101" s="31"/>
      <c r="G7101" s="16"/>
      <c r="H7101" s="16"/>
      <c r="I7101" s="16"/>
      <c r="J7101" s="16"/>
      <c r="K7101" s="16"/>
      <c r="L7101" s="16"/>
      <c r="M7101" s="16"/>
      <c r="N7101" s="16"/>
      <c r="O7101" s="16"/>
      <c r="P7101" s="16"/>
      <c r="Q7101" s="16"/>
      <c r="R7101" s="16"/>
      <c r="S7101" s="16"/>
      <c r="T7101" s="16"/>
      <c r="U7101" s="16"/>
      <c r="V7101" s="16"/>
      <c r="W7101" s="16"/>
      <c r="X7101" s="16"/>
      <c r="Y7101" s="16"/>
      <c r="Z7101" s="16"/>
      <c r="AA7101" s="17">
        <v>1</v>
      </c>
      <c r="AB7101" s="16"/>
      <c r="AC7101" s="16"/>
      <c r="AD7101" s="16"/>
      <c r="AE7101" s="16"/>
      <c r="AF7101" s="16"/>
      <c r="AG7101" s="16"/>
      <c r="AH7101" s="16"/>
      <c r="AI7101" s="18">
        <v>59.98</v>
      </c>
      <c r="AJ7101" s="22">
        <f>AI7101*-0.029+-0.3</f>
        <v>-2.03942</v>
      </c>
      <c r="AK7101" s="22">
        <v>0</v>
      </c>
      <c r="AL7101" s="22">
        <v>0</v>
      </c>
      <c r="AM7101" s="22">
        <v>0</v>
      </c>
      <c r="AN7101" s="22">
        <v>-9.199999999999999</v>
      </c>
      <c r="AO7101" s="22">
        <v>0</v>
      </c>
      <c r="AP7101" s="18">
        <f>SUM(AI7101:AO7101)</f>
        <v>48.74058</v>
      </c>
    </row>
    <row r="7102" ht="20.35" customHeight="1">
      <c r="A7102" t="s" s="28">
        <v>5073</v>
      </c>
      <c r="B7102" s="15">
        <v>44946</v>
      </c>
      <c r="C7102" s="16"/>
      <c r="D7102" s="16"/>
      <c r="E7102" s="31"/>
      <c r="F7102" s="31"/>
      <c r="G7102" s="16"/>
      <c r="H7102" s="16"/>
      <c r="I7102" s="16"/>
      <c r="J7102" s="16"/>
      <c r="K7102" s="16"/>
      <c r="L7102" s="16"/>
      <c r="M7102" s="16"/>
      <c r="N7102" s="16"/>
      <c r="O7102" s="16"/>
      <c r="P7102" s="16"/>
      <c r="Q7102" s="16"/>
      <c r="R7102" s="16"/>
      <c r="S7102" s="16"/>
      <c r="T7102" s="16"/>
      <c r="U7102" s="16"/>
      <c r="V7102" s="16"/>
      <c r="W7102" s="16"/>
      <c r="X7102" s="16"/>
      <c r="Y7102" s="16"/>
      <c r="Z7102" s="16"/>
      <c r="AA7102" s="16"/>
      <c r="AB7102" s="16"/>
      <c r="AC7102" s="16"/>
      <c r="AD7102" s="16"/>
      <c r="AE7102" s="16"/>
      <c r="AF7102" s="16"/>
      <c r="AG7102" s="16"/>
      <c r="AH7102" s="16"/>
      <c r="AI7102" s="18">
        <v>29.89</v>
      </c>
      <c r="AJ7102" s="22">
        <v>0</v>
      </c>
      <c r="AK7102" s="22">
        <f>AI7102*-0.029+-0.3</f>
        <v>-1.16681</v>
      </c>
      <c r="AL7102" s="22">
        <v>0</v>
      </c>
      <c r="AM7102" s="22">
        <v>0</v>
      </c>
      <c r="AN7102" s="22">
        <v>-4.28</v>
      </c>
      <c r="AO7102" s="22">
        <v>0</v>
      </c>
      <c r="AP7102" s="18">
        <f>SUM(AI7102:AO7102)</f>
        <v>24.44319</v>
      </c>
    </row>
    <row r="7103" ht="20.35" customHeight="1">
      <c r="A7103" t="s" s="28">
        <v>5082</v>
      </c>
      <c r="B7103" s="15">
        <v>44946</v>
      </c>
      <c r="C7103" s="17">
        <v>1</v>
      </c>
      <c r="D7103" s="16"/>
      <c r="E7103" s="59">
        <v>1</v>
      </c>
      <c r="F7103" s="31"/>
      <c r="G7103" s="16"/>
      <c r="H7103" s="16"/>
      <c r="I7103" s="16"/>
      <c r="J7103" s="16"/>
      <c r="K7103" s="16"/>
      <c r="L7103" s="16"/>
      <c r="M7103" s="16"/>
      <c r="N7103" s="16"/>
      <c r="O7103" s="16"/>
      <c r="P7103" s="16"/>
      <c r="Q7103" s="16"/>
      <c r="R7103" s="16"/>
      <c r="S7103" s="16"/>
      <c r="T7103" s="16"/>
      <c r="U7103" s="16"/>
      <c r="V7103" s="16"/>
      <c r="W7103" s="16"/>
      <c r="X7103" s="16"/>
      <c r="Y7103" s="16"/>
      <c r="Z7103" s="16"/>
      <c r="AA7103" s="16"/>
      <c r="AB7103" s="16"/>
      <c r="AC7103" s="16"/>
      <c r="AD7103" s="16"/>
      <c r="AE7103" s="16"/>
      <c r="AF7103" s="16"/>
      <c r="AG7103" s="16"/>
      <c r="AH7103" s="16"/>
      <c r="AI7103" s="18">
        <v>549.99</v>
      </c>
      <c r="AJ7103" s="22">
        <v>0</v>
      </c>
      <c r="AK7103" s="22">
        <v>0</v>
      </c>
      <c r="AL7103" s="22">
        <v>0</v>
      </c>
      <c r="AM7103" s="22">
        <f>AI7103*-0.0599</f>
        <v>-32.944401</v>
      </c>
      <c r="AN7103" s="22">
        <v>-14.16</v>
      </c>
      <c r="AO7103" s="22">
        <v>0</v>
      </c>
      <c r="AP7103" s="18">
        <f>SUM(AI7103:AO7103)</f>
        <v>502.885599</v>
      </c>
    </row>
    <row r="7104" ht="20.35" customHeight="1">
      <c r="A7104" t="s" s="28">
        <v>4931</v>
      </c>
      <c r="B7104" s="15">
        <v>44946</v>
      </c>
      <c r="C7104" s="16"/>
      <c r="D7104" s="16"/>
      <c r="E7104" s="31"/>
      <c r="F7104" s="31"/>
      <c r="G7104" s="16"/>
      <c r="H7104" s="16"/>
      <c r="I7104" s="16"/>
      <c r="J7104" s="16"/>
      <c r="K7104" s="16"/>
      <c r="L7104" s="16"/>
      <c r="M7104" s="16"/>
      <c r="N7104" s="16"/>
      <c r="O7104" s="16"/>
      <c r="P7104" s="16"/>
      <c r="Q7104" s="16"/>
      <c r="R7104" s="16"/>
      <c r="S7104" s="16"/>
      <c r="T7104" s="16"/>
      <c r="U7104" s="16"/>
      <c r="V7104" s="16"/>
      <c r="W7104" s="16"/>
      <c r="X7104" s="17">
        <v>2</v>
      </c>
      <c r="Y7104" s="16"/>
      <c r="Z7104" s="16"/>
      <c r="AA7104" s="16"/>
      <c r="AB7104" s="16"/>
      <c r="AC7104" s="16"/>
      <c r="AD7104" s="16"/>
      <c r="AE7104" s="16"/>
      <c r="AF7104" s="16"/>
      <c r="AG7104" s="16"/>
      <c r="AH7104" s="16"/>
      <c r="AI7104" s="18">
        <v>703.49</v>
      </c>
      <c r="AJ7104" s="22">
        <f>AI7104*-0.029+-0.3</f>
        <v>-20.70121</v>
      </c>
      <c r="AK7104" s="22">
        <v>0</v>
      </c>
      <c r="AL7104" s="22">
        <v>0</v>
      </c>
      <c r="AM7104" s="22">
        <v>0</v>
      </c>
      <c r="AN7104" s="22">
        <v>-28.85</v>
      </c>
      <c r="AO7104" s="22">
        <v>0</v>
      </c>
      <c r="AP7104" s="18">
        <f>SUM(AI7104:AO7104)</f>
        <v>653.93879</v>
      </c>
    </row>
    <row r="7105" ht="20.35" customHeight="1">
      <c r="A7105" t="s" s="28">
        <v>121</v>
      </c>
      <c r="B7105" s="15">
        <v>44949</v>
      </c>
      <c r="C7105" s="16"/>
      <c r="D7105" s="16"/>
      <c r="E7105" s="31"/>
      <c r="F7105" s="31"/>
      <c r="G7105" s="16"/>
      <c r="H7105" s="16"/>
      <c r="I7105" s="17">
        <v>1</v>
      </c>
      <c r="J7105" s="16"/>
      <c r="K7105" s="16"/>
      <c r="L7105" s="16"/>
      <c r="M7105" s="16"/>
      <c r="N7105" s="16"/>
      <c r="O7105" s="16"/>
      <c r="P7105" s="16"/>
      <c r="Q7105" s="16"/>
      <c r="R7105" s="16"/>
      <c r="S7105" s="16"/>
      <c r="T7105" s="16"/>
      <c r="U7105" s="16"/>
      <c r="V7105" s="16"/>
      <c r="W7105" s="16"/>
      <c r="X7105" s="17">
        <v>1</v>
      </c>
      <c r="Y7105" s="16"/>
      <c r="Z7105" s="16"/>
      <c r="AA7105" s="16"/>
      <c r="AB7105" s="16"/>
      <c r="AC7105" s="16"/>
      <c r="AD7105" s="16"/>
      <c r="AE7105" s="16"/>
      <c r="AF7105" s="16"/>
      <c r="AG7105" s="16"/>
      <c r="AH7105" s="16"/>
      <c r="AI7105" s="18">
        <v>1399.98</v>
      </c>
      <c r="AJ7105" s="22">
        <v>0</v>
      </c>
      <c r="AK7105" s="22">
        <f>AI7105*-0.029+-0.3</f>
        <v>-40.89942</v>
      </c>
      <c r="AL7105" s="22">
        <v>0</v>
      </c>
      <c r="AM7105" s="22">
        <v>0</v>
      </c>
      <c r="AN7105" s="22">
        <v>-24.25</v>
      </c>
      <c r="AO7105" s="22">
        <v>0</v>
      </c>
      <c r="AP7105" s="18">
        <f>SUM(AI7105:AO7105)</f>
        <v>1334.83058</v>
      </c>
    </row>
    <row r="7106" ht="20.35" customHeight="1">
      <c r="A7106" t="s" s="28">
        <v>5083</v>
      </c>
      <c r="B7106" s="15">
        <v>44949</v>
      </c>
      <c r="C7106" s="16"/>
      <c r="D7106" s="16"/>
      <c r="E7106" s="31"/>
      <c r="F7106" s="31"/>
      <c r="G7106" s="16"/>
      <c r="H7106" s="16"/>
      <c r="I7106" s="16"/>
      <c r="J7106" s="16"/>
      <c r="K7106" s="16"/>
      <c r="L7106" s="16"/>
      <c r="M7106" s="16"/>
      <c r="N7106" s="16"/>
      <c r="O7106" s="16"/>
      <c r="P7106" s="16"/>
      <c r="Q7106" s="16"/>
      <c r="R7106" s="16"/>
      <c r="S7106" s="16"/>
      <c r="T7106" s="16"/>
      <c r="U7106" s="16"/>
      <c r="V7106" s="16"/>
      <c r="W7106" s="16"/>
      <c r="X7106" s="17">
        <v>1</v>
      </c>
      <c r="Y7106" s="16"/>
      <c r="Z7106" s="16"/>
      <c r="AA7106" s="16"/>
      <c r="AB7106" s="16"/>
      <c r="AC7106" s="16"/>
      <c r="AD7106" s="16"/>
      <c r="AE7106" s="16"/>
      <c r="AF7106" s="16"/>
      <c r="AG7106" s="16"/>
      <c r="AH7106" s="16"/>
      <c r="AI7106" s="18">
        <v>119.99</v>
      </c>
      <c r="AJ7106" s="22">
        <v>0</v>
      </c>
      <c r="AK7106" s="22">
        <f>AI7106*-0.029+-0.3</f>
        <v>-3.77971</v>
      </c>
      <c r="AL7106" s="22">
        <v>0</v>
      </c>
      <c r="AM7106" s="22">
        <v>0</v>
      </c>
      <c r="AN7106" s="22">
        <v>-11.5</v>
      </c>
      <c r="AO7106" s="22">
        <v>0</v>
      </c>
      <c r="AP7106" s="18">
        <f>SUM(AI7106:AO7106)</f>
        <v>104.71029</v>
      </c>
    </row>
    <row r="7107" ht="20.35" customHeight="1">
      <c r="A7107" t="s" s="28">
        <v>4223</v>
      </c>
      <c r="B7107" s="15">
        <v>44949</v>
      </c>
      <c r="C7107" s="17">
        <v>1</v>
      </c>
      <c r="D7107" s="16"/>
      <c r="E7107" s="31"/>
      <c r="F7107" s="31"/>
      <c r="G7107" s="16"/>
      <c r="H7107" s="16"/>
      <c r="I7107" s="16"/>
      <c r="J7107" s="16"/>
      <c r="K7107" s="16"/>
      <c r="L7107" s="16"/>
      <c r="M7107" s="16"/>
      <c r="N7107" s="16"/>
      <c r="O7107" s="16"/>
      <c r="P7107" s="16"/>
      <c r="Q7107" s="16"/>
      <c r="R7107" s="16"/>
      <c r="S7107" s="16"/>
      <c r="T7107" s="16"/>
      <c r="U7107" s="16"/>
      <c r="V7107" s="16"/>
      <c r="W7107" s="16"/>
      <c r="X7107" s="16"/>
      <c r="Y7107" s="16"/>
      <c r="Z7107" s="16"/>
      <c r="AA7107" s="16"/>
      <c r="AB7107" s="16"/>
      <c r="AC7107" s="16"/>
      <c r="AD7107" s="16"/>
      <c r="AE7107" s="16"/>
      <c r="AF7107" s="16"/>
      <c r="AG7107" s="16"/>
      <c r="AH7107" s="16"/>
      <c r="AI7107" s="18">
        <v>314.99</v>
      </c>
      <c r="AJ7107" s="22">
        <v>0</v>
      </c>
      <c r="AK7107" s="22">
        <v>0</v>
      </c>
      <c r="AL7107" s="22">
        <v>0</v>
      </c>
      <c r="AM7107" s="22">
        <v>0</v>
      </c>
      <c r="AN7107" s="22">
        <v>-15.67</v>
      </c>
      <c r="AO7107" s="22">
        <v>0</v>
      </c>
      <c r="AP7107" s="18">
        <f>SUM(AI7107:AO7107)</f>
        <v>299.32</v>
      </c>
    </row>
    <row r="7108" ht="20.35" customHeight="1">
      <c r="A7108" t="s" s="28">
        <v>5084</v>
      </c>
      <c r="B7108" s="15">
        <v>44949</v>
      </c>
      <c r="C7108" s="16"/>
      <c r="D7108" s="16"/>
      <c r="E7108" s="31"/>
      <c r="F7108" s="31"/>
      <c r="G7108" s="16"/>
      <c r="H7108" s="16"/>
      <c r="I7108" s="16"/>
      <c r="J7108" s="16"/>
      <c r="K7108" s="16"/>
      <c r="L7108" s="16"/>
      <c r="M7108" s="16"/>
      <c r="N7108" s="16"/>
      <c r="O7108" s="16"/>
      <c r="P7108" s="16"/>
      <c r="Q7108" s="16"/>
      <c r="R7108" s="16"/>
      <c r="S7108" s="16"/>
      <c r="T7108" s="16"/>
      <c r="U7108" s="16"/>
      <c r="V7108" s="16"/>
      <c r="W7108" s="16"/>
      <c r="X7108" s="16"/>
      <c r="Y7108" s="16"/>
      <c r="Z7108" s="16"/>
      <c r="AA7108" s="17">
        <v>2</v>
      </c>
      <c r="AB7108" s="16"/>
      <c r="AC7108" s="16"/>
      <c r="AD7108" s="16"/>
      <c r="AE7108" s="16"/>
      <c r="AF7108" s="16"/>
      <c r="AG7108" s="16"/>
      <c r="AH7108" s="16"/>
      <c r="AI7108" s="18">
        <v>119.98</v>
      </c>
      <c r="AJ7108" s="22">
        <f>AI7108*-0.029+-0.3</f>
        <v>-3.77942</v>
      </c>
      <c r="AK7108" s="22">
        <v>0</v>
      </c>
      <c r="AL7108" s="22">
        <v>0</v>
      </c>
      <c r="AM7108" s="22">
        <v>0</v>
      </c>
      <c r="AN7108" s="22">
        <v>-11.17</v>
      </c>
      <c r="AO7108" s="22">
        <v>0</v>
      </c>
      <c r="AP7108" s="18">
        <f>SUM(AI7108:AO7108)</f>
        <v>105.03058</v>
      </c>
    </row>
    <row r="7109" ht="20.35" customHeight="1">
      <c r="A7109" t="s" s="28">
        <v>5085</v>
      </c>
      <c r="B7109" s="15">
        <v>44949</v>
      </c>
      <c r="C7109" s="17">
        <v>1</v>
      </c>
      <c r="D7109" s="16"/>
      <c r="E7109" s="31"/>
      <c r="F7109" s="31"/>
      <c r="G7109" s="16"/>
      <c r="H7109" s="16"/>
      <c r="I7109" s="16"/>
      <c r="J7109" s="16"/>
      <c r="K7109" s="16"/>
      <c r="L7109" s="16"/>
      <c r="M7109" s="16"/>
      <c r="N7109" s="16"/>
      <c r="O7109" s="16"/>
      <c r="P7109" s="16"/>
      <c r="Q7109" s="16"/>
      <c r="R7109" s="16"/>
      <c r="S7109" s="16"/>
      <c r="T7109" s="16"/>
      <c r="U7109" s="16"/>
      <c r="V7109" s="16"/>
      <c r="W7109" s="16"/>
      <c r="X7109" s="16"/>
      <c r="Y7109" s="16"/>
      <c r="Z7109" s="16"/>
      <c r="AA7109" s="16"/>
      <c r="AB7109" s="16"/>
      <c r="AC7109" s="16"/>
      <c r="AD7109" s="16"/>
      <c r="AE7109" s="16"/>
      <c r="AF7109" s="16"/>
      <c r="AG7109" s="16"/>
      <c r="AH7109" s="16"/>
      <c r="AI7109" s="18">
        <v>349.99</v>
      </c>
      <c r="AJ7109" s="22">
        <f>AI7109*-0.029+-0.3</f>
        <v>-10.44971</v>
      </c>
      <c r="AK7109" s="22">
        <v>0</v>
      </c>
      <c r="AL7109" s="22">
        <v>0</v>
      </c>
      <c r="AM7109" s="22">
        <v>0</v>
      </c>
      <c r="AN7109" s="22">
        <v>-15.67</v>
      </c>
      <c r="AO7109" s="22">
        <v>0</v>
      </c>
      <c r="AP7109" s="18">
        <f>SUM(AI7109:AO7109)</f>
        <v>323.87029</v>
      </c>
    </row>
    <row r="7110" ht="20.35" customHeight="1">
      <c r="A7110" t="s" s="28">
        <v>5086</v>
      </c>
      <c r="B7110" s="15">
        <v>44949</v>
      </c>
      <c r="C7110" s="16"/>
      <c r="D7110" s="16"/>
      <c r="E7110" s="31"/>
      <c r="F7110" s="31"/>
      <c r="G7110" s="16"/>
      <c r="H7110" s="16"/>
      <c r="I7110" s="17">
        <v>1</v>
      </c>
      <c r="J7110" s="16"/>
      <c r="K7110" s="16"/>
      <c r="L7110" s="16"/>
      <c r="M7110" s="16"/>
      <c r="N7110" s="16"/>
      <c r="O7110" s="16"/>
      <c r="P7110" s="16"/>
      <c r="Q7110" s="16"/>
      <c r="R7110" s="16"/>
      <c r="S7110" s="16"/>
      <c r="T7110" s="17">
        <v>1</v>
      </c>
      <c r="U7110" s="16"/>
      <c r="V7110" s="16"/>
      <c r="W7110" s="16"/>
      <c r="X7110" s="17">
        <v>1</v>
      </c>
      <c r="Y7110" s="16"/>
      <c r="Z7110" s="16"/>
      <c r="AA7110" s="16"/>
      <c r="AB7110" s="16"/>
      <c r="AC7110" s="16"/>
      <c r="AD7110" s="16"/>
      <c r="AE7110" s="16"/>
      <c r="AF7110" s="16"/>
      <c r="AG7110" s="16"/>
      <c r="AH7110" s="16"/>
      <c r="AI7110" s="18">
        <v>2005.24</v>
      </c>
      <c r="AJ7110" s="22">
        <f>AI7110*-0.029+-0.3</f>
        <v>-58.45196</v>
      </c>
      <c r="AK7110" s="22">
        <v>0</v>
      </c>
      <c r="AL7110" s="22">
        <v>0</v>
      </c>
      <c r="AM7110" s="22">
        <v>0</v>
      </c>
      <c r="AN7110" s="22">
        <v>-104.81</v>
      </c>
      <c r="AO7110" s="22">
        <v>0</v>
      </c>
      <c r="AP7110" s="18">
        <f>SUM(AI7110:AO7110)</f>
        <v>1841.97804</v>
      </c>
    </row>
    <row r="7111" ht="20.35" customHeight="1">
      <c r="A7111" t="s" s="28">
        <v>4646</v>
      </c>
      <c r="B7111" s="15">
        <v>44949</v>
      </c>
      <c r="C7111" s="16"/>
      <c r="D7111" s="16"/>
      <c r="E7111" s="31"/>
      <c r="F7111" s="31"/>
      <c r="G7111" s="16"/>
      <c r="H7111" s="16"/>
      <c r="I7111" s="16"/>
      <c r="J7111" s="16"/>
      <c r="K7111" s="16"/>
      <c r="L7111" s="16"/>
      <c r="M7111" s="16"/>
      <c r="N7111" s="16"/>
      <c r="O7111" s="16"/>
      <c r="P7111" s="16"/>
      <c r="Q7111" s="16"/>
      <c r="R7111" s="16"/>
      <c r="S7111" s="16"/>
      <c r="T7111" s="17">
        <v>5</v>
      </c>
      <c r="U7111" s="16"/>
      <c r="V7111" s="16"/>
      <c r="W7111" s="16"/>
      <c r="X7111" s="16"/>
      <c r="Y7111" s="16"/>
      <c r="Z7111" s="16"/>
      <c r="AA7111" s="16"/>
      <c r="AB7111" s="16"/>
      <c r="AC7111" s="16"/>
      <c r="AD7111" s="16"/>
      <c r="AE7111" s="16"/>
      <c r="AF7111" s="16"/>
      <c r="AG7111" s="16"/>
      <c r="AH7111" s="16"/>
      <c r="AI7111" s="18">
        <v>2037.41</v>
      </c>
      <c r="AJ7111" s="22">
        <f>AI7111*-0.029+-0.3</f>
        <v>-59.38489</v>
      </c>
      <c r="AK7111" s="22">
        <v>0</v>
      </c>
      <c r="AL7111" s="22">
        <v>0</v>
      </c>
      <c r="AM7111" s="22">
        <v>0</v>
      </c>
      <c r="AN7111" s="22">
        <v>-18.29</v>
      </c>
      <c r="AO7111" s="22">
        <v>0</v>
      </c>
      <c r="AP7111" s="18">
        <f>SUM(AI7111:AO7111)</f>
        <v>1959.73511</v>
      </c>
    </row>
    <row r="7112" ht="20.35" customHeight="1">
      <c r="A7112" t="s" s="28">
        <v>5087</v>
      </c>
      <c r="B7112" s="15">
        <v>44949</v>
      </c>
      <c r="C7112" s="17">
        <v>1</v>
      </c>
      <c r="D7112" s="16"/>
      <c r="E7112" s="31"/>
      <c r="F7112" s="31"/>
      <c r="G7112" s="16"/>
      <c r="H7112" s="16"/>
      <c r="I7112" s="16"/>
      <c r="J7112" s="16"/>
      <c r="K7112" s="16"/>
      <c r="L7112" s="16"/>
      <c r="M7112" s="16"/>
      <c r="N7112" s="16"/>
      <c r="O7112" s="16"/>
      <c r="P7112" s="16"/>
      <c r="Q7112" s="16"/>
      <c r="R7112" s="16"/>
      <c r="S7112" s="16"/>
      <c r="T7112" s="16"/>
      <c r="U7112" s="16"/>
      <c r="V7112" s="16"/>
      <c r="W7112" s="16"/>
      <c r="X7112" s="16"/>
      <c r="Y7112" s="16"/>
      <c r="Z7112" s="16"/>
      <c r="AA7112" s="16"/>
      <c r="AB7112" s="16"/>
      <c r="AC7112" s="16"/>
      <c r="AD7112" s="16"/>
      <c r="AE7112" s="16"/>
      <c r="AF7112" s="16"/>
      <c r="AG7112" s="16"/>
      <c r="AH7112" s="16"/>
      <c r="AI7112" s="18">
        <v>349.99</v>
      </c>
      <c r="AJ7112" s="22">
        <f>AI7112*-0.029+-0.3</f>
        <v>-10.44971</v>
      </c>
      <c r="AK7112" s="22">
        <v>0</v>
      </c>
      <c r="AL7112" s="22">
        <v>0</v>
      </c>
      <c r="AM7112" s="22">
        <v>0</v>
      </c>
      <c r="AN7112" s="22">
        <v>-15.67</v>
      </c>
      <c r="AO7112" s="22">
        <v>0</v>
      </c>
      <c r="AP7112" s="18">
        <f>SUM(AI7112:AO7112)</f>
        <v>323.87029</v>
      </c>
    </row>
    <row r="7113" ht="20.35" customHeight="1">
      <c r="A7113" t="s" s="28">
        <v>5088</v>
      </c>
      <c r="B7113" s="15">
        <v>44949</v>
      </c>
      <c r="C7113" s="17">
        <v>1</v>
      </c>
      <c r="D7113" s="16"/>
      <c r="E7113" s="31"/>
      <c r="F7113" s="31"/>
      <c r="G7113" s="16"/>
      <c r="H7113" s="16"/>
      <c r="I7113" s="16"/>
      <c r="J7113" s="16"/>
      <c r="K7113" s="16"/>
      <c r="L7113" s="16"/>
      <c r="M7113" s="16"/>
      <c r="N7113" s="16"/>
      <c r="O7113" s="16"/>
      <c r="P7113" s="16"/>
      <c r="Q7113" s="16"/>
      <c r="R7113" s="16"/>
      <c r="S7113" s="16"/>
      <c r="T7113" s="16"/>
      <c r="U7113" s="16"/>
      <c r="V7113" s="16"/>
      <c r="W7113" s="16"/>
      <c r="X7113" s="16"/>
      <c r="Y7113" s="16"/>
      <c r="Z7113" s="16"/>
      <c r="AA7113" s="16"/>
      <c r="AB7113" s="16"/>
      <c r="AC7113" s="16"/>
      <c r="AD7113" s="16"/>
      <c r="AE7113" s="16"/>
      <c r="AF7113" s="16"/>
      <c r="AG7113" s="16"/>
      <c r="AH7113" s="16"/>
      <c r="AI7113" s="18">
        <v>493.94</v>
      </c>
      <c r="AJ7113" s="22">
        <f>AI7113*-0.029+-0.3</f>
        <v>-14.62426</v>
      </c>
      <c r="AK7113" s="22">
        <v>0</v>
      </c>
      <c r="AL7113" s="22">
        <v>0</v>
      </c>
      <c r="AM7113" s="22">
        <v>0</v>
      </c>
      <c r="AN7113" s="22">
        <v>-35.2</v>
      </c>
      <c r="AO7113" s="22">
        <v>0</v>
      </c>
      <c r="AP7113" s="18">
        <f>SUM(AI7113:AO7113)</f>
        <v>444.11574</v>
      </c>
    </row>
    <row r="7114" ht="20.35" customHeight="1">
      <c r="A7114" t="s" s="28">
        <v>4249</v>
      </c>
      <c r="B7114" s="15">
        <v>44949</v>
      </c>
      <c r="C7114" s="16"/>
      <c r="D7114" s="16"/>
      <c r="E7114" s="31"/>
      <c r="F7114" s="31"/>
      <c r="G7114" s="16"/>
      <c r="H7114" s="16"/>
      <c r="I7114" s="17">
        <v>6</v>
      </c>
      <c r="J7114" s="16"/>
      <c r="K7114" s="16"/>
      <c r="L7114" s="16"/>
      <c r="M7114" s="16"/>
      <c r="N7114" s="16"/>
      <c r="O7114" s="16"/>
      <c r="P7114" s="16"/>
      <c r="Q7114" s="16"/>
      <c r="R7114" s="16"/>
      <c r="S7114" s="16"/>
      <c r="T7114" s="16"/>
      <c r="U7114" s="16"/>
      <c r="V7114" s="16"/>
      <c r="W7114" s="16"/>
      <c r="X7114" s="17">
        <v>12</v>
      </c>
      <c r="Y7114" s="16"/>
      <c r="Z7114" s="16"/>
      <c r="AA7114" s="16"/>
      <c r="AB7114" s="16"/>
      <c r="AC7114" s="16"/>
      <c r="AD7114" s="16"/>
      <c r="AE7114" s="16"/>
      <c r="AF7114" s="16"/>
      <c r="AG7114" s="16"/>
      <c r="AH7114" s="16"/>
      <c r="AI7114" s="18">
        <v>8778.790000000001</v>
      </c>
      <c r="AJ7114" s="22">
        <v>0</v>
      </c>
      <c r="AK7114" s="22">
        <v>0</v>
      </c>
      <c r="AL7114" s="22">
        <v>0</v>
      </c>
      <c r="AM7114" s="22">
        <v>0</v>
      </c>
      <c r="AN7114" s="22">
        <v>-93.56999999999999</v>
      </c>
      <c r="AO7114" s="22">
        <v>0</v>
      </c>
      <c r="AP7114" s="18">
        <f>SUM(AI7114:AO7114)</f>
        <v>8685.219999999999</v>
      </c>
    </row>
    <row r="7115" ht="20.35" customHeight="1">
      <c r="A7115" t="s" s="28">
        <v>4249</v>
      </c>
      <c r="B7115" s="15">
        <v>44949</v>
      </c>
      <c r="C7115" s="16"/>
      <c r="D7115" s="16"/>
      <c r="E7115" s="31"/>
      <c r="F7115" s="31"/>
      <c r="G7115" s="16"/>
      <c r="H7115" s="16"/>
      <c r="I7115" s="17">
        <v>2</v>
      </c>
      <c r="J7115" s="16"/>
      <c r="K7115" s="16"/>
      <c r="L7115" s="16"/>
      <c r="M7115" s="16"/>
      <c r="N7115" s="16"/>
      <c r="O7115" s="16"/>
      <c r="P7115" s="16"/>
      <c r="Q7115" s="16"/>
      <c r="R7115" s="16"/>
      <c r="S7115" s="16"/>
      <c r="T7115" s="16"/>
      <c r="U7115" s="16"/>
      <c r="V7115" s="16"/>
      <c r="W7115" s="16"/>
      <c r="X7115" s="16"/>
      <c r="Y7115" s="16"/>
      <c r="Z7115" s="16"/>
      <c r="AA7115" s="16"/>
      <c r="AB7115" s="16"/>
      <c r="AC7115" s="16"/>
      <c r="AD7115" s="16"/>
      <c r="AE7115" s="16"/>
      <c r="AF7115" s="16"/>
      <c r="AG7115" s="16"/>
      <c r="AH7115" s="16"/>
      <c r="AI7115" s="18">
        <v>1850</v>
      </c>
      <c r="AJ7115" s="22">
        <v>0</v>
      </c>
      <c r="AK7115" s="22">
        <v>0</v>
      </c>
      <c r="AL7115" s="22">
        <v>0</v>
      </c>
      <c r="AM7115" s="22">
        <v>0</v>
      </c>
      <c r="AN7115" s="22">
        <v>-14.81</v>
      </c>
      <c r="AO7115" s="22">
        <v>0</v>
      </c>
      <c r="AP7115" s="18">
        <f>SUM(AI7115:AO7115)</f>
        <v>1835.19</v>
      </c>
    </row>
    <row r="7116" ht="20.35" customHeight="1">
      <c r="A7116" t="s" s="28">
        <v>5074</v>
      </c>
      <c r="B7116" s="15">
        <v>44949</v>
      </c>
      <c r="C7116" s="16"/>
      <c r="D7116" s="16"/>
      <c r="E7116" s="31"/>
      <c r="F7116" s="31"/>
      <c r="G7116" s="16"/>
      <c r="H7116" s="16"/>
      <c r="I7116" s="16"/>
      <c r="J7116" s="16"/>
      <c r="K7116" s="16"/>
      <c r="L7116" s="16"/>
      <c r="M7116" s="16"/>
      <c r="N7116" s="16"/>
      <c r="O7116" s="16"/>
      <c r="P7116" s="16"/>
      <c r="Q7116" s="16"/>
      <c r="R7116" s="16"/>
      <c r="S7116" s="16"/>
      <c r="T7116" s="16"/>
      <c r="U7116" s="16"/>
      <c r="V7116" s="16"/>
      <c r="W7116" s="16"/>
      <c r="X7116" s="16"/>
      <c r="Y7116" s="16"/>
      <c r="Z7116" s="16"/>
      <c r="AA7116" s="16"/>
      <c r="AB7116" s="16"/>
      <c r="AC7116" s="16"/>
      <c r="AD7116" s="16"/>
      <c r="AE7116" s="16"/>
      <c r="AF7116" s="16"/>
      <c r="AG7116" s="16"/>
      <c r="AH7116" s="16"/>
      <c r="AI7116" s="18">
        <v>21.72</v>
      </c>
      <c r="AJ7116" s="22">
        <f>AI7116*-0.029+-0.3</f>
        <v>-0.92988</v>
      </c>
      <c r="AK7116" s="22">
        <v>0</v>
      </c>
      <c r="AL7116" s="22">
        <v>0</v>
      </c>
      <c r="AM7116" s="22">
        <v>0</v>
      </c>
      <c r="AN7116" s="22">
        <v>-3.63</v>
      </c>
      <c r="AO7116" s="22">
        <v>-1.74</v>
      </c>
      <c r="AP7116" s="18">
        <f>SUM(AI7116:AO7116)</f>
        <v>15.42012</v>
      </c>
    </row>
    <row r="7117" ht="20.35" customHeight="1">
      <c r="A7117" t="s" s="28">
        <v>5089</v>
      </c>
      <c r="B7117" s="15">
        <v>44950</v>
      </c>
      <c r="C7117" s="16"/>
      <c r="D7117" s="16"/>
      <c r="E7117" s="31"/>
      <c r="F7117" s="31"/>
      <c r="G7117" s="16"/>
      <c r="H7117" s="16"/>
      <c r="I7117" s="16"/>
      <c r="J7117" s="16"/>
      <c r="K7117" s="16"/>
      <c r="L7117" s="16"/>
      <c r="M7117" s="16"/>
      <c r="N7117" s="16"/>
      <c r="O7117" s="16"/>
      <c r="P7117" s="16"/>
      <c r="Q7117" s="16"/>
      <c r="R7117" s="16"/>
      <c r="S7117" s="16"/>
      <c r="T7117" s="17">
        <v>1</v>
      </c>
      <c r="U7117" s="16"/>
      <c r="V7117" s="16"/>
      <c r="W7117" s="16"/>
      <c r="X7117" s="16"/>
      <c r="Y7117" s="16"/>
      <c r="Z7117" s="16"/>
      <c r="AA7117" s="16"/>
      <c r="AB7117" s="16"/>
      <c r="AC7117" s="16"/>
      <c r="AD7117" s="16"/>
      <c r="AE7117" s="16"/>
      <c r="AF7117" s="16"/>
      <c r="AG7117" s="16"/>
      <c r="AH7117" s="16"/>
      <c r="AI7117" s="18">
        <v>399.99</v>
      </c>
      <c r="AJ7117" s="22">
        <f>AI7117*-0.029+-0.3</f>
        <v>-11.89971</v>
      </c>
      <c r="AK7117" s="22">
        <v>0</v>
      </c>
      <c r="AL7117" s="22">
        <v>0</v>
      </c>
      <c r="AM7117" s="22">
        <v>0</v>
      </c>
      <c r="AN7117" s="22">
        <v>-11.5</v>
      </c>
      <c r="AO7117" s="22">
        <v>0</v>
      </c>
      <c r="AP7117" s="18">
        <f>SUM(AI7117:AO7117)</f>
        <v>376.59029</v>
      </c>
    </row>
    <row r="7118" ht="20.35" customHeight="1">
      <c r="A7118" t="s" s="28">
        <v>5090</v>
      </c>
      <c r="B7118" s="15">
        <v>44950</v>
      </c>
      <c r="C7118" s="17">
        <v>2</v>
      </c>
      <c r="D7118" s="16"/>
      <c r="E7118" s="31"/>
      <c r="F7118" s="31"/>
      <c r="G7118" s="16"/>
      <c r="H7118" s="16"/>
      <c r="I7118" s="16"/>
      <c r="J7118" s="16"/>
      <c r="K7118" s="16"/>
      <c r="L7118" s="16"/>
      <c r="M7118" s="16"/>
      <c r="N7118" s="16"/>
      <c r="O7118" s="16"/>
      <c r="P7118" s="16"/>
      <c r="Q7118" s="16"/>
      <c r="R7118" s="16"/>
      <c r="S7118" s="16"/>
      <c r="T7118" s="16"/>
      <c r="U7118" s="16"/>
      <c r="V7118" s="16"/>
      <c r="W7118" s="16"/>
      <c r="X7118" s="16"/>
      <c r="Y7118" s="16"/>
      <c r="Z7118" s="16"/>
      <c r="AA7118" s="16"/>
      <c r="AB7118" s="16"/>
      <c r="AC7118" s="16"/>
      <c r="AD7118" s="16"/>
      <c r="AE7118" s="16"/>
      <c r="AF7118" s="16"/>
      <c r="AG7118" s="16"/>
      <c r="AH7118" s="16"/>
      <c r="AI7118" s="18">
        <v>871.46</v>
      </c>
      <c r="AJ7118" s="22">
        <f>AI7118*-0.029+-0.3</f>
        <v>-25.57234</v>
      </c>
      <c r="AK7118" s="22">
        <v>0</v>
      </c>
      <c r="AL7118" s="22">
        <v>0</v>
      </c>
      <c r="AM7118" s="22">
        <v>0</v>
      </c>
      <c r="AN7118" s="22">
        <v>-14.13</v>
      </c>
      <c r="AO7118" s="22">
        <v>-71.48</v>
      </c>
      <c r="AP7118" s="18">
        <f>SUM(AI7118:AO7118)</f>
        <v>760.27766</v>
      </c>
    </row>
    <row r="7119" ht="20.35" customHeight="1">
      <c r="A7119" t="s" s="28">
        <v>5091</v>
      </c>
      <c r="B7119" s="15">
        <v>44950</v>
      </c>
      <c r="C7119" s="16"/>
      <c r="D7119" s="16"/>
      <c r="E7119" s="31"/>
      <c r="F7119" s="31"/>
      <c r="G7119" s="16"/>
      <c r="H7119" s="16"/>
      <c r="I7119" s="16"/>
      <c r="J7119" s="16"/>
      <c r="K7119" s="16"/>
      <c r="L7119" s="16"/>
      <c r="M7119" s="16"/>
      <c r="N7119" s="16"/>
      <c r="O7119" s="16"/>
      <c r="P7119" s="16"/>
      <c r="Q7119" s="16"/>
      <c r="R7119" s="16"/>
      <c r="S7119" s="16"/>
      <c r="T7119" s="16"/>
      <c r="U7119" s="16"/>
      <c r="V7119" s="16"/>
      <c r="W7119" s="16"/>
      <c r="X7119" s="16"/>
      <c r="Y7119" s="16"/>
      <c r="Z7119" s="16"/>
      <c r="AA7119" s="16"/>
      <c r="AB7119" s="16"/>
      <c r="AC7119" s="16"/>
      <c r="AD7119" s="16"/>
      <c r="AE7119" s="16"/>
      <c r="AF7119" s="16"/>
      <c r="AG7119" s="16"/>
      <c r="AH7119" s="16"/>
      <c r="AI7119" s="18">
        <v>140.09</v>
      </c>
      <c r="AJ7119" s="22">
        <f>AI7119*-0.029+-0.3</f>
        <v>-4.36261</v>
      </c>
      <c r="AK7119" s="22">
        <v>0</v>
      </c>
      <c r="AL7119" s="22">
        <v>0</v>
      </c>
      <c r="AM7119" s="22">
        <v>0</v>
      </c>
      <c r="AN7119" s="22">
        <v>-34.24</v>
      </c>
      <c r="AO7119" s="22">
        <v>0</v>
      </c>
      <c r="AP7119" s="18">
        <f>SUM(AI7119:AO7119)</f>
        <v>101.48739</v>
      </c>
    </row>
    <row r="7120" ht="20.35" customHeight="1">
      <c r="A7120" t="s" s="28">
        <v>5092</v>
      </c>
      <c r="B7120" s="15">
        <v>44950</v>
      </c>
      <c r="C7120" s="16"/>
      <c r="D7120" s="16"/>
      <c r="E7120" s="31"/>
      <c r="F7120" s="31"/>
      <c r="G7120" s="16"/>
      <c r="H7120" s="16"/>
      <c r="I7120" s="16"/>
      <c r="J7120" s="16"/>
      <c r="K7120" s="16"/>
      <c r="L7120" s="16"/>
      <c r="M7120" s="16"/>
      <c r="N7120" s="16"/>
      <c r="O7120" s="16"/>
      <c r="P7120" s="16"/>
      <c r="Q7120" s="16"/>
      <c r="R7120" s="16"/>
      <c r="S7120" s="16"/>
      <c r="T7120" s="16"/>
      <c r="U7120" s="16"/>
      <c r="V7120" s="17">
        <v>3</v>
      </c>
      <c r="W7120" s="16"/>
      <c r="X7120" s="16"/>
      <c r="Y7120" s="16"/>
      <c r="Z7120" s="16"/>
      <c r="AA7120" s="16"/>
      <c r="AB7120" s="16"/>
      <c r="AC7120" s="16"/>
      <c r="AD7120" s="16"/>
      <c r="AE7120" s="16"/>
      <c r="AF7120" s="16"/>
      <c r="AG7120" s="16"/>
      <c r="AH7120" s="16"/>
      <c r="AI7120" s="18">
        <v>2699.98</v>
      </c>
      <c r="AJ7120" s="22">
        <v>0</v>
      </c>
      <c r="AK7120" s="22">
        <v>0</v>
      </c>
      <c r="AL7120" s="22">
        <v>0</v>
      </c>
      <c r="AM7120" s="22">
        <v>0</v>
      </c>
      <c r="AN7120" s="22">
        <v>-11.14</v>
      </c>
      <c r="AO7120" s="22">
        <v>0</v>
      </c>
      <c r="AP7120" s="18">
        <f>SUM(AI7120:AO7120)</f>
        <v>2688.84</v>
      </c>
    </row>
    <row r="7121" ht="20.35" customHeight="1">
      <c r="A7121" t="s" s="28">
        <v>4223</v>
      </c>
      <c r="B7121" s="15">
        <v>44951</v>
      </c>
      <c r="C7121" s="17">
        <v>2</v>
      </c>
      <c r="D7121" s="16"/>
      <c r="E7121" s="31"/>
      <c r="F7121" s="31"/>
      <c r="G7121" s="16"/>
      <c r="H7121" s="16"/>
      <c r="I7121" s="16"/>
      <c r="J7121" s="16"/>
      <c r="K7121" s="16"/>
      <c r="L7121" s="16"/>
      <c r="M7121" s="16"/>
      <c r="N7121" s="16"/>
      <c r="O7121" s="16"/>
      <c r="P7121" s="16"/>
      <c r="Q7121" s="16"/>
      <c r="R7121" s="16"/>
      <c r="S7121" s="16"/>
      <c r="T7121" s="16"/>
      <c r="U7121" s="16"/>
      <c r="V7121" s="16"/>
      <c r="W7121" s="16"/>
      <c r="X7121" s="16"/>
      <c r="Y7121" s="16"/>
      <c r="Z7121" s="16"/>
      <c r="AA7121" s="16"/>
      <c r="AB7121" s="16"/>
      <c r="AC7121" s="16"/>
      <c r="AD7121" s="16"/>
      <c r="AE7121" s="16"/>
      <c r="AF7121" s="16"/>
      <c r="AG7121" s="16"/>
      <c r="AH7121" s="16"/>
      <c r="AI7121" s="18">
        <v>629.98</v>
      </c>
      <c r="AJ7121" s="22">
        <v>0</v>
      </c>
      <c r="AK7121" s="22">
        <v>0</v>
      </c>
      <c r="AL7121" s="22">
        <v>0</v>
      </c>
      <c r="AM7121" s="22">
        <v>0</v>
      </c>
      <c r="AN7121" s="22">
        <v>-26</v>
      </c>
      <c r="AO7121" s="22">
        <v>0</v>
      </c>
      <c r="AP7121" s="18">
        <f>SUM(AI7121:AO7121)</f>
        <v>603.98</v>
      </c>
    </row>
    <row r="7122" ht="20.35" customHeight="1">
      <c r="A7122" t="s" s="28">
        <v>5093</v>
      </c>
      <c r="B7122" s="15">
        <v>44951</v>
      </c>
      <c r="C7122" s="17">
        <v>1</v>
      </c>
      <c r="D7122" s="16"/>
      <c r="E7122" s="59">
        <v>1</v>
      </c>
      <c r="F7122" s="31"/>
      <c r="G7122" s="16"/>
      <c r="H7122" s="16"/>
      <c r="I7122" s="16"/>
      <c r="J7122" s="16"/>
      <c r="K7122" s="16"/>
      <c r="L7122" s="16"/>
      <c r="M7122" s="16"/>
      <c r="N7122" s="16"/>
      <c r="O7122" s="16"/>
      <c r="P7122" s="16"/>
      <c r="Q7122" s="16"/>
      <c r="R7122" s="16"/>
      <c r="S7122" s="16"/>
      <c r="T7122" s="16"/>
      <c r="U7122" s="16"/>
      <c r="V7122" s="16"/>
      <c r="W7122" s="16"/>
      <c r="X7122" s="16"/>
      <c r="Y7122" s="16"/>
      <c r="Z7122" s="16"/>
      <c r="AA7122" s="16"/>
      <c r="AB7122" s="16"/>
      <c r="AC7122" s="16"/>
      <c r="AD7122" s="16"/>
      <c r="AE7122" s="16"/>
      <c r="AF7122" s="16"/>
      <c r="AG7122" s="16"/>
      <c r="AH7122" s="16"/>
      <c r="AI7122" s="18">
        <v>594.1</v>
      </c>
      <c r="AJ7122" s="22">
        <f>AI7122*-0.029+-0.3</f>
        <v>-17.5289</v>
      </c>
      <c r="AK7122" s="22">
        <v>0</v>
      </c>
      <c r="AL7122" s="22">
        <v>0</v>
      </c>
      <c r="AM7122" s="22">
        <v>0</v>
      </c>
      <c r="AN7122" s="22">
        <v>-14.11</v>
      </c>
      <c r="AO7122" s="22">
        <v>0</v>
      </c>
      <c r="AP7122" s="18">
        <f>SUM(AI7122:AO7122)</f>
        <v>562.4611</v>
      </c>
    </row>
    <row r="7123" ht="20.35" customHeight="1">
      <c r="A7123" t="s" s="28">
        <v>2745</v>
      </c>
      <c r="B7123" s="15">
        <v>44951</v>
      </c>
      <c r="C7123" s="16"/>
      <c r="D7123" s="16"/>
      <c r="E7123" s="59">
        <v>1</v>
      </c>
      <c r="F7123" s="31"/>
      <c r="G7123" s="16"/>
      <c r="H7123" s="16"/>
      <c r="I7123" s="16"/>
      <c r="J7123" s="16"/>
      <c r="K7123" s="16"/>
      <c r="L7123" s="16"/>
      <c r="M7123" s="16"/>
      <c r="N7123" s="16"/>
      <c r="O7123" s="16"/>
      <c r="P7123" s="16"/>
      <c r="Q7123" s="16"/>
      <c r="R7123" s="16"/>
      <c r="S7123" s="16"/>
      <c r="T7123" s="16"/>
      <c r="U7123" s="16"/>
      <c r="V7123" s="16"/>
      <c r="W7123" s="16"/>
      <c r="X7123" s="16"/>
      <c r="Y7123" s="16"/>
      <c r="Z7123" s="17">
        <v>2</v>
      </c>
      <c r="AA7123" s="16"/>
      <c r="AB7123" s="16"/>
      <c r="AC7123" s="16"/>
      <c r="AD7123" s="16"/>
      <c r="AE7123" s="16"/>
      <c r="AF7123" s="16"/>
      <c r="AG7123" s="16"/>
      <c r="AH7123" s="16"/>
      <c r="AI7123" s="18">
        <v>345.92</v>
      </c>
      <c r="AJ7123" s="22">
        <v>0</v>
      </c>
      <c r="AK7123" s="22">
        <f>AI7123*-0.029+-0.3</f>
        <v>-10.33168</v>
      </c>
      <c r="AL7123" s="22">
        <v>0</v>
      </c>
      <c r="AM7123" s="22">
        <v>0</v>
      </c>
      <c r="AN7123" s="22">
        <v>-19.83</v>
      </c>
      <c r="AO7123" s="22">
        <v>0</v>
      </c>
      <c r="AP7123" s="18">
        <f>SUM(AI7123:AO7123)</f>
        <v>315.75832</v>
      </c>
    </row>
    <row r="7124" ht="20.35" customHeight="1">
      <c r="A7124" t="s" s="28">
        <v>5094</v>
      </c>
      <c r="B7124" s="15">
        <v>44951</v>
      </c>
      <c r="C7124" s="16"/>
      <c r="D7124" s="16"/>
      <c r="E7124" s="31"/>
      <c r="F7124" s="31"/>
      <c r="G7124" s="16"/>
      <c r="H7124" s="16"/>
      <c r="I7124" s="16"/>
      <c r="J7124" s="16"/>
      <c r="K7124" s="16"/>
      <c r="L7124" s="16"/>
      <c r="M7124" s="16"/>
      <c r="N7124" s="16"/>
      <c r="O7124" s="16"/>
      <c r="P7124" s="16"/>
      <c r="Q7124" s="16"/>
      <c r="R7124" s="16"/>
      <c r="S7124" s="16"/>
      <c r="T7124" s="16"/>
      <c r="U7124" s="16"/>
      <c r="V7124" s="16"/>
      <c r="W7124" s="16"/>
      <c r="X7124" s="17">
        <v>2</v>
      </c>
      <c r="Y7124" s="16"/>
      <c r="Z7124" s="16"/>
      <c r="AA7124" s="16"/>
      <c r="AB7124" s="16"/>
      <c r="AC7124" s="16"/>
      <c r="AD7124" s="16"/>
      <c r="AE7124" s="16"/>
      <c r="AF7124" s="16"/>
      <c r="AG7124" s="16"/>
      <c r="AH7124" s="16"/>
      <c r="AI7124" s="18">
        <v>866.1</v>
      </c>
      <c r="AJ7124" s="22">
        <v>0</v>
      </c>
      <c r="AK7124" s="22">
        <f>AI7124*-0.029+-0.3</f>
        <v>-25.4169</v>
      </c>
      <c r="AL7124" s="22">
        <v>0</v>
      </c>
      <c r="AM7124" s="22">
        <v>0</v>
      </c>
      <c r="AN7124" s="22">
        <v>-96.86</v>
      </c>
      <c r="AO7124" s="22">
        <v>0</v>
      </c>
      <c r="AP7124" s="18">
        <f>SUM(AI7124:AO7124)</f>
        <v>743.8231</v>
      </c>
    </row>
    <row r="7125" ht="20.35" customHeight="1">
      <c r="A7125" t="s" s="28">
        <v>2818</v>
      </c>
      <c r="B7125" s="15">
        <v>44951</v>
      </c>
      <c r="C7125" s="16"/>
      <c r="D7125" s="16"/>
      <c r="E7125" s="31"/>
      <c r="F7125" s="31"/>
      <c r="G7125" s="16"/>
      <c r="H7125" s="16"/>
      <c r="I7125" s="16"/>
      <c r="J7125" s="16"/>
      <c r="K7125" s="16"/>
      <c r="L7125" s="16"/>
      <c r="M7125" s="16"/>
      <c r="N7125" s="16"/>
      <c r="O7125" s="16"/>
      <c r="P7125" s="16"/>
      <c r="Q7125" s="16"/>
      <c r="R7125" s="16"/>
      <c r="S7125" s="16"/>
      <c r="T7125" s="16"/>
      <c r="U7125" s="16"/>
      <c r="V7125" s="16"/>
      <c r="W7125" s="16"/>
      <c r="X7125" s="16"/>
      <c r="Y7125" s="16"/>
      <c r="Z7125" s="16"/>
      <c r="AA7125" s="16"/>
      <c r="AB7125" s="16"/>
      <c r="AC7125" s="16"/>
      <c r="AD7125" s="16"/>
      <c r="AE7125" s="16"/>
      <c r="AF7125" s="16"/>
      <c r="AG7125" s="16"/>
      <c r="AH7125" s="16"/>
      <c r="AI7125" s="18">
        <v>19.01</v>
      </c>
      <c r="AJ7125" s="22">
        <f>AI7125*-0.029+-0.3</f>
        <v>-0.85129</v>
      </c>
      <c r="AK7125" s="22">
        <v>0</v>
      </c>
      <c r="AL7125" s="22">
        <v>0</v>
      </c>
      <c r="AM7125" s="22">
        <v>0</v>
      </c>
      <c r="AN7125" s="22">
        <v>-3.67</v>
      </c>
      <c r="AO7125" s="22">
        <v>-1.53</v>
      </c>
      <c r="AP7125" s="18">
        <f>SUM(AI7125:AO7125)</f>
        <v>12.95871</v>
      </c>
    </row>
    <row r="7126" ht="20.35" customHeight="1">
      <c r="A7126" t="s" s="28">
        <v>5061</v>
      </c>
      <c r="B7126" s="15">
        <v>44953</v>
      </c>
      <c r="C7126" s="16"/>
      <c r="D7126" s="16"/>
      <c r="E7126" s="31"/>
      <c r="F7126" s="31"/>
      <c r="G7126" s="16"/>
      <c r="H7126" s="16"/>
      <c r="I7126" s="16"/>
      <c r="J7126" s="16"/>
      <c r="K7126" s="16"/>
      <c r="L7126" s="16"/>
      <c r="M7126" s="16"/>
      <c r="N7126" s="16"/>
      <c r="O7126" s="16"/>
      <c r="P7126" s="16"/>
      <c r="Q7126" s="16"/>
      <c r="R7126" s="16"/>
      <c r="S7126" s="16"/>
      <c r="T7126" s="17">
        <v>2</v>
      </c>
      <c r="U7126" s="16"/>
      <c r="V7126" s="16"/>
      <c r="W7126" s="16"/>
      <c r="X7126" s="16"/>
      <c r="Y7126" s="16"/>
      <c r="Z7126" s="16"/>
      <c r="AA7126" s="16"/>
      <c r="AB7126" s="16"/>
      <c r="AC7126" s="16"/>
      <c r="AD7126" s="16"/>
      <c r="AE7126" s="16"/>
      <c r="AF7126" s="16"/>
      <c r="AG7126" s="16"/>
      <c r="AH7126" s="16"/>
      <c r="AI7126" s="18">
        <v>861.36</v>
      </c>
      <c r="AJ7126" s="22">
        <v>0</v>
      </c>
      <c r="AK7126" s="22">
        <f>AI7126*-0.029+-0.3</f>
        <v>-25.27944</v>
      </c>
      <c r="AL7126" s="22">
        <v>0</v>
      </c>
      <c r="AM7126" s="22">
        <v>0</v>
      </c>
      <c r="AN7126" s="22">
        <v>-20.95</v>
      </c>
      <c r="AO7126" s="22">
        <v>0</v>
      </c>
      <c r="AP7126" s="18">
        <f>SUM(AI7126:AO7126)</f>
        <v>815.1305599999999</v>
      </c>
    </row>
    <row r="7127" ht="20.35" customHeight="1">
      <c r="A7127" t="s" s="28">
        <v>5095</v>
      </c>
      <c r="B7127" s="15">
        <v>44953</v>
      </c>
      <c r="C7127" s="16"/>
      <c r="D7127" s="16"/>
      <c r="E7127" s="31"/>
      <c r="F7127" s="31"/>
      <c r="G7127" s="16"/>
      <c r="H7127" s="16"/>
      <c r="I7127" s="16"/>
      <c r="J7127" s="16"/>
      <c r="K7127" s="16"/>
      <c r="L7127" s="16"/>
      <c r="M7127" s="16"/>
      <c r="N7127" s="16"/>
      <c r="O7127" s="16"/>
      <c r="P7127" s="16"/>
      <c r="Q7127" s="16"/>
      <c r="R7127" s="16"/>
      <c r="S7127" s="16"/>
      <c r="T7127" s="16"/>
      <c r="U7127" s="16"/>
      <c r="V7127" s="16"/>
      <c r="W7127" s="16"/>
      <c r="X7127" s="16"/>
      <c r="Y7127" s="16"/>
      <c r="Z7127" s="17">
        <v>1</v>
      </c>
      <c r="AA7127" s="16"/>
      <c r="AB7127" s="16"/>
      <c r="AC7127" s="16"/>
      <c r="AD7127" s="16"/>
      <c r="AE7127" s="16"/>
      <c r="AF7127" s="16"/>
      <c r="AG7127" s="16"/>
      <c r="AH7127" s="16"/>
      <c r="AI7127" s="18">
        <v>59.98</v>
      </c>
      <c r="AJ7127" s="22">
        <f>AI7127*-0.029+-0.3</f>
        <v>-2.03942</v>
      </c>
      <c r="AK7127" s="22">
        <v>0</v>
      </c>
      <c r="AL7127" s="22">
        <v>0</v>
      </c>
      <c r="AM7127" s="22">
        <v>0</v>
      </c>
      <c r="AN7127" s="22">
        <v>-9.199999999999999</v>
      </c>
      <c r="AO7127" s="22">
        <v>0</v>
      </c>
      <c r="AP7127" s="18">
        <f>SUM(AI7127:AO7127)</f>
        <v>48.74058</v>
      </c>
    </row>
    <row r="7128" ht="20.35" customHeight="1">
      <c r="A7128" t="s" s="28">
        <v>4223</v>
      </c>
      <c r="B7128" s="15">
        <v>44953</v>
      </c>
      <c r="C7128" s="17">
        <v>1</v>
      </c>
      <c r="D7128" s="16"/>
      <c r="E7128" s="31"/>
      <c r="F7128" s="31"/>
      <c r="G7128" s="16"/>
      <c r="H7128" s="16"/>
      <c r="I7128" s="16"/>
      <c r="J7128" s="16"/>
      <c r="K7128" s="16"/>
      <c r="L7128" s="16"/>
      <c r="M7128" s="16"/>
      <c r="N7128" s="16"/>
      <c r="O7128" s="16"/>
      <c r="P7128" s="16"/>
      <c r="Q7128" s="16"/>
      <c r="R7128" s="16"/>
      <c r="S7128" s="16"/>
      <c r="T7128" s="16"/>
      <c r="U7128" s="16"/>
      <c r="V7128" s="16"/>
      <c r="W7128" s="16"/>
      <c r="X7128" s="16"/>
      <c r="Y7128" s="16"/>
      <c r="Z7128" s="16"/>
      <c r="AA7128" s="16"/>
      <c r="AB7128" s="16"/>
      <c r="AC7128" s="16"/>
      <c r="AD7128" s="16"/>
      <c r="AE7128" s="16"/>
      <c r="AF7128" s="89"/>
      <c r="AG7128" s="89"/>
      <c r="AH7128" s="89"/>
      <c r="AI7128" s="18">
        <v>359.99</v>
      </c>
      <c r="AJ7128" s="22">
        <v>0</v>
      </c>
      <c r="AK7128" s="22">
        <v>0</v>
      </c>
      <c r="AL7128" s="22">
        <v>0</v>
      </c>
      <c r="AM7128" s="22">
        <v>0</v>
      </c>
      <c r="AN7128" s="22">
        <v>-15.67</v>
      </c>
      <c r="AO7128" s="22">
        <v>0</v>
      </c>
      <c r="AP7128" s="18">
        <f>SUM(AI7128:AO7128)</f>
        <v>344.32</v>
      </c>
    </row>
    <row r="7129" ht="20.35" customHeight="1">
      <c r="A7129" t="s" s="28">
        <v>5096</v>
      </c>
      <c r="B7129" s="15">
        <v>44953</v>
      </c>
      <c r="C7129" s="16"/>
      <c r="D7129" s="16"/>
      <c r="E7129" s="31"/>
      <c r="F7129" s="31"/>
      <c r="G7129" s="16"/>
      <c r="H7129" s="16"/>
      <c r="I7129" s="16"/>
      <c r="J7129" s="16"/>
      <c r="K7129" s="16"/>
      <c r="L7129" s="16"/>
      <c r="M7129" s="16"/>
      <c r="N7129" s="16"/>
      <c r="O7129" s="16"/>
      <c r="P7129" s="16"/>
      <c r="Q7129" s="16"/>
      <c r="R7129" s="16"/>
      <c r="S7129" s="16"/>
      <c r="T7129" s="16"/>
      <c r="U7129" s="16"/>
      <c r="V7129" s="16"/>
      <c r="W7129" s="16"/>
      <c r="X7129" s="16"/>
      <c r="Y7129" s="16"/>
      <c r="Z7129" s="16"/>
      <c r="AA7129" s="17">
        <v>1</v>
      </c>
      <c r="AB7129" s="16"/>
      <c r="AC7129" s="16"/>
      <c r="AD7129" s="16"/>
      <c r="AE7129" s="16"/>
      <c r="AF7129" s="16"/>
      <c r="AG7129" s="16"/>
      <c r="AH7129" s="16"/>
      <c r="AI7129" s="18">
        <v>69.98</v>
      </c>
      <c r="AJ7129" s="22">
        <v>0</v>
      </c>
      <c r="AK7129" s="22">
        <f>AI7129*-0.029+-0.3</f>
        <v>-2.32942</v>
      </c>
      <c r="AL7129" s="22">
        <v>0</v>
      </c>
      <c r="AM7129" s="22">
        <v>0</v>
      </c>
      <c r="AN7129" s="22">
        <v>-11.5</v>
      </c>
      <c r="AO7129" s="22">
        <v>0</v>
      </c>
      <c r="AP7129" s="18">
        <f>SUM(AI7129:AO7129)</f>
        <v>56.15058</v>
      </c>
    </row>
    <row r="7130" ht="20.35" customHeight="1">
      <c r="A7130" t="s" s="28">
        <v>987</v>
      </c>
      <c r="B7130" s="15">
        <v>44956</v>
      </c>
      <c r="C7130" s="17">
        <v>1</v>
      </c>
      <c r="D7130" s="16"/>
      <c r="E7130" s="31"/>
      <c r="F7130" s="31"/>
      <c r="G7130" s="16"/>
      <c r="H7130" s="16"/>
      <c r="I7130" s="16"/>
      <c r="J7130" s="16"/>
      <c r="K7130" s="16"/>
      <c r="L7130" s="16"/>
      <c r="M7130" s="16"/>
      <c r="N7130" s="16"/>
      <c r="O7130" s="16"/>
      <c r="P7130" s="16"/>
      <c r="Q7130" s="16"/>
      <c r="R7130" s="16"/>
      <c r="S7130" s="16"/>
      <c r="T7130" s="16"/>
      <c r="U7130" s="16"/>
      <c r="V7130" s="16"/>
      <c r="W7130" s="16"/>
      <c r="X7130" s="16"/>
      <c r="Y7130" s="16"/>
      <c r="Z7130" s="16"/>
      <c r="AA7130" s="16"/>
      <c r="AB7130" s="16"/>
      <c r="AC7130" s="16"/>
      <c r="AD7130" s="16"/>
      <c r="AE7130" s="16"/>
      <c r="AF7130" s="16"/>
      <c r="AG7130" s="16"/>
      <c r="AH7130" s="16"/>
      <c r="AI7130" s="18">
        <v>349.99</v>
      </c>
      <c r="AJ7130" s="22">
        <f>AI7130*-0.029+-0.3</f>
        <v>-10.44971</v>
      </c>
      <c r="AK7130" s="22">
        <v>0</v>
      </c>
      <c r="AL7130" s="22">
        <v>0</v>
      </c>
      <c r="AM7130" s="22">
        <v>0</v>
      </c>
      <c r="AN7130" s="22">
        <v>-14.16</v>
      </c>
      <c r="AO7130" s="22">
        <v>0</v>
      </c>
      <c r="AP7130" s="18">
        <f>SUM(AI7130:AO7130)</f>
        <v>325.38029</v>
      </c>
    </row>
    <row r="7131" ht="20.35" customHeight="1">
      <c r="A7131" t="s" s="28">
        <v>5097</v>
      </c>
      <c r="B7131" s="15">
        <v>44956</v>
      </c>
      <c r="C7131" s="16"/>
      <c r="D7131" s="16"/>
      <c r="E7131" s="59">
        <v>2</v>
      </c>
      <c r="F7131" s="31"/>
      <c r="G7131" s="16"/>
      <c r="H7131" s="16"/>
      <c r="I7131" s="16"/>
      <c r="J7131" s="16"/>
      <c r="K7131" s="16"/>
      <c r="L7131" s="16"/>
      <c r="M7131" s="16"/>
      <c r="N7131" s="16"/>
      <c r="O7131" s="16"/>
      <c r="P7131" s="16"/>
      <c r="Q7131" s="16"/>
      <c r="R7131" s="16"/>
      <c r="S7131" s="16"/>
      <c r="T7131" s="16"/>
      <c r="U7131" s="16"/>
      <c r="V7131" s="16"/>
      <c r="W7131" s="16"/>
      <c r="X7131" s="16"/>
      <c r="Y7131" s="16"/>
      <c r="Z7131" s="16"/>
      <c r="AA7131" s="16"/>
      <c r="AB7131" s="16"/>
      <c r="AC7131" s="16"/>
      <c r="AD7131" s="16"/>
      <c r="AE7131" s="16"/>
      <c r="AF7131" s="16"/>
      <c r="AG7131" s="16"/>
      <c r="AH7131" s="16"/>
      <c r="AI7131" s="18">
        <v>661.79</v>
      </c>
      <c r="AJ7131" s="22">
        <f>AI7131*-0.029+-0.3</f>
        <v>-19.49191</v>
      </c>
      <c r="AK7131" s="22">
        <v>0</v>
      </c>
      <c r="AL7131" s="22">
        <v>0</v>
      </c>
      <c r="AM7131" s="22">
        <v>0</v>
      </c>
      <c r="AN7131" s="22">
        <v>-159.89</v>
      </c>
      <c r="AO7131" s="22">
        <v>0</v>
      </c>
      <c r="AP7131" s="18">
        <f>SUM(AI7131:AO7131)</f>
        <v>482.40809</v>
      </c>
    </row>
    <row r="7132" ht="20.35" customHeight="1">
      <c r="A7132" t="s" s="28">
        <v>5098</v>
      </c>
      <c r="B7132" s="15">
        <v>44956</v>
      </c>
      <c r="C7132" s="17">
        <v>1</v>
      </c>
      <c r="D7132" s="16"/>
      <c r="E7132" s="59">
        <v>1</v>
      </c>
      <c r="F7132" s="31"/>
      <c r="G7132" s="16"/>
      <c r="H7132" s="16"/>
      <c r="I7132" s="16"/>
      <c r="J7132" s="16"/>
      <c r="K7132" s="16"/>
      <c r="L7132" s="16"/>
      <c r="M7132" s="16"/>
      <c r="N7132" s="16"/>
      <c r="O7132" s="16"/>
      <c r="P7132" s="16"/>
      <c r="Q7132" s="16"/>
      <c r="R7132" s="16"/>
      <c r="S7132" s="16"/>
      <c r="T7132" s="16"/>
      <c r="U7132" s="16"/>
      <c r="V7132" s="16"/>
      <c r="W7132" s="16"/>
      <c r="X7132" s="16"/>
      <c r="Y7132" s="16"/>
      <c r="Z7132" s="16"/>
      <c r="AA7132" s="16"/>
      <c r="AB7132" s="16"/>
      <c r="AC7132" s="16"/>
      <c r="AD7132" s="16"/>
      <c r="AE7132" s="16"/>
      <c r="AF7132" s="16"/>
      <c r="AG7132" s="16"/>
      <c r="AH7132" s="16"/>
      <c r="AI7132" s="18">
        <v>599.99</v>
      </c>
      <c r="AJ7132" s="22">
        <v>0</v>
      </c>
      <c r="AK7132" s="22">
        <v>0</v>
      </c>
      <c r="AL7132" s="22">
        <v>0</v>
      </c>
      <c r="AM7132" s="22">
        <f>AI7132*-0.0599</f>
        <v>-35.939401</v>
      </c>
      <c r="AN7132" s="22">
        <v>-19.12</v>
      </c>
      <c r="AO7132" s="22">
        <v>0</v>
      </c>
      <c r="AP7132" s="18">
        <f>SUM(AI7132:AO7132)</f>
        <v>544.930599</v>
      </c>
    </row>
    <row r="7133" ht="20.35" customHeight="1">
      <c r="A7133" t="s" s="28">
        <v>5098</v>
      </c>
      <c r="B7133" s="15">
        <v>44956</v>
      </c>
      <c r="C7133" s="16"/>
      <c r="D7133" s="16"/>
      <c r="E7133" s="31"/>
      <c r="F7133" s="31"/>
      <c r="G7133" s="16"/>
      <c r="H7133" s="16"/>
      <c r="I7133" s="16"/>
      <c r="J7133" s="16"/>
      <c r="K7133" s="16"/>
      <c r="L7133" s="16"/>
      <c r="M7133" s="16"/>
      <c r="N7133" s="16"/>
      <c r="O7133" s="16"/>
      <c r="P7133" s="16"/>
      <c r="Q7133" s="16"/>
      <c r="R7133" s="16"/>
      <c r="S7133" s="16"/>
      <c r="T7133" s="16"/>
      <c r="U7133" s="16"/>
      <c r="V7133" s="16"/>
      <c r="W7133" s="16"/>
      <c r="X7133" s="16"/>
      <c r="Y7133" s="16"/>
      <c r="Z7133" s="17">
        <v>1</v>
      </c>
      <c r="AA7133" s="16"/>
      <c r="AB7133" s="16"/>
      <c r="AC7133" s="16"/>
      <c r="AD7133" s="16"/>
      <c r="AE7133" s="16"/>
      <c r="AF7133" s="16"/>
      <c r="AG7133" s="16"/>
      <c r="AH7133" s="16"/>
      <c r="AI7133" s="18">
        <v>59.98</v>
      </c>
      <c r="AJ7133" s="22">
        <f>AI7133*-0.029+-0.3</f>
        <v>-2.03942</v>
      </c>
      <c r="AK7133" s="22">
        <v>0</v>
      </c>
      <c r="AL7133" s="22">
        <v>0</v>
      </c>
      <c r="AM7133" s="22">
        <v>0</v>
      </c>
      <c r="AN7133" s="22">
        <v>0</v>
      </c>
      <c r="AO7133" s="22">
        <v>0</v>
      </c>
      <c r="AP7133" s="18">
        <f>SUM(AI7133:AO7133)</f>
        <v>57.94058</v>
      </c>
    </row>
    <row r="7134" ht="20.35" customHeight="1">
      <c r="A7134" t="s" s="28">
        <v>5099</v>
      </c>
      <c r="B7134" s="15">
        <v>44956</v>
      </c>
      <c r="C7134" s="16"/>
      <c r="D7134" s="16"/>
      <c r="E7134" s="31"/>
      <c r="F7134" s="31"/>
      <c r="G7134" s="16"/>
      <c r="H7134" s="16"/>
      <c r="I7134" s="17">
        <v>6</v>
      </c>
      <c r="J7134" s="16"/>
      <c r="K7134" s="16"/>
      <c r="L7134" s="16"/>
      <c r="M7134" s="16"/>
      <c r="N7134" s="16"/>
      <c r="O7134" s="17">
        <v>2</v>
      </c>
      <c r="P7134" s="16"/>
      <c r="Q7134" s="16"/>
      <c r="R7134" s="16"/>
      <c r="S7134" s="16"/>
      <c r="T7134" s="17">
        <v>1</v>
      </c>
      <c r="U7134" s="16"/>
      <c r="V7134" s="16"/>
      <c r="W7134" s="16"/>
      <c r="X7134" s="17">
        <v>13</v>
      </c>
      <c r="Y7134" s="17">
        <v>2</v>
      </c>
      <c r="Z7134" s="16"/>
      <c r="AA7134" s="16"/>
      <c r="AB7134" s="16"/>
      <c r="AC7134" s="16"/>
      <c r="AD7134" s="16"/>
      <c r="AE7134" s="16"/>
      <c r="AF7134" s="16"/>
      <c r="AG7134" s="16"/>
      <c r="AH7134" s="16"/>
      <c r="AI7134" s="18">
        <v>12337.24</v>
      </c>
      <c r="AJ7134" s="22">
        <v>0</v>
      </c>
      <c r="AK7134" s="22">
        <v>0</v>
      </c>
      <c r="AL7134" s="22">
        <v>0</v>
      </c>
      <c r="AM7134" s="22">
        <v>0</v>
      </c>
      <c r="AN7134" s="22">
        <v>-143.61</v>
      </c>
      <c r="AO7134" s="22">
        <v>0</v>
      </c>
      <c r="AP7134" s="18">
        <f>SUM(AI7134:AO7134)</f>
        <v>12193.63</v>
      </c>
    </row>
    <row r="7135" ht="20.35" customHeight="1">
      <c r="A7135" t="s" s="28">
        <v>5100</v>
      </c>
      <c r="B7135" s="15">
        <v>44956</v>
      </c>
      <c r="C7135" s="16"/>
      <c r="D7135" s="16"/>
      <c r="E7135" s="31"/>
      <c r="F7135" s="31"/>
      <c r="G7135" s="16"/>
      <c r="H7135" s="16"/>
      <c r="I7135" s="16"/>
      <c r="J7135" s="16"/>
      <c r="K7135" s="16"/>
      <c r="L7135" s="16"/>
      <c r="M7135" s="16"/>
      <c r="N7135" s="16"/>
      <c r="O7135" s="16"/>
      <c r="P7135" s="16"/>
      <c r="Q7135" s="16"/>
      <c r="R7135" s="16"/>
      <c r="S7135" s="16"/>
      <c r="T7135" s="16"/>
      <c r="U7135" s="16"/>
      <c r="V7135" s="16"/>
      <c r="W7135" s="16"/>
      <c r="X7135" s="17">
        <v>1</v>
      </c>
      <c r="Y7135" s="16"/>
      <c r="Z7135" s="16"/>
      <c r="AA7135" s="16"/>
      <c r="AB7135" s="16"/>
      <c r="AC7135" s="16"/>
      <c r="AD7135" s="16"/>
      <c r="AE7135" s="16"/>
      <c r="AF7135" s="16"/>
      <c r="AG7135" s="16"/>
      <c r="AH7135" s="16"/>
      <c r="AI7135" s="18">
        <v>190.79</v>
      </c>
      <c r="AJ7135" s="22">
        <f>AI7135*-0.029+-0.3</f>
        <v>-5.83291</v>
      </c>
      <c r="AK7135" s="22">
        <v>0</v>
      </c>
      <c r="AL7135" s="22">
        <v>0</v>
      </c>
      <c r="AM7135" s="22">
        <v>0</v>
      </c>
      <c r="AN7135" s="22">
        <v>-34</v>
      </c>
      <c r="AO7135" s="22">
        <v>0</v>
      </c>
      <c r="AP7135" s="18">
        <f>SUM(AI7135:AO7135)</f>
        <v>150.95709</v>
      </c>
    </row>
    <row r="7136" ht="20.35" customHeight="1">
      <c r="A7136" t="s" s="28">
        <v>5101</v>
      </c>
      <c r="B7136" s="15">
        <v>44956</v>
      </c>
      <c r="C7136" s="16"/>
      <c r="D7136" s="16"/>
      <c r="E7136" s="31"/>
      <c r="F7136" s="31"/>
      <c r="G7136" s="16"/>
      <c r="H7136" s="16"/>
      <c r="I7136" s="16"/>
      <c r="J7136" s="16"/>
      <c r="K7136" s="16"/>
      <c r="L7136" s="16"/>
      <c r="M7136" s="16"/>
      <c r="N7136" s="16"/>
      <c r="O7136" s="16"/>
      <c r="P7136" s="16"/>
      <c r="Q7136" s="16"/>
      <c r="R7136" s="16"/>
      <c r="S7136" s="16"/>
      <c r="T7136" s="17">
        <v>1</v>
      </c>
      <c r="U7136" s="16"/>
      <c r="V7136" s="16"/>
      <c r="W7136" s="16"/>
      <c r="X7136" s="16"/>
      <c r="Y7136" s="16"/>
      <c r="Z7136" s="16"/>
      <c r="AA7136" s="16"/>
      <c r="AB7136" s="16"/>
      <c r="AC7136" s="16"/>
      <c r="AD7136" s="16"/>
      <c r="AE7136" s="16"/>
      <c r="AF7136" s="16"/>
      <c r="AG7136" s="16"/>
      <c r="AH7136" s="16"/>
      <c r="AI7136" s="18">
        <v>399.99</v>
      </c>
      <c r="AJ7136" s="22">
        <v>0</v>
      </c>
      <c r="AK7136" s="22">
        <f>AI7136*-0.029+-0.3</f>
        <v>-11.89971</v>
      </c>
      <c r="AL7136" s="22">
        <v>0</v>
      </c>
      <c r="AM7136" s="22">
        <v>0</v>
      </c>
      <c r="AN7136" s="22">
        <v>-11.5</v>
      </c>
      <c r="AO7136" s="22">
        <v>0</v>
      </c>
      <c r="AP7136" s="18">
        <f>SUM(AI7136:AO7136)</f>
        <v>376.59029</v>
      </c>
    </row>
    <row r="7137" ht="20.35" customHeight="1">
      <c r="A7137" t="s" s="28">
        <v>5102</v>
      </c>
      <c r="B7137" s="15">
        <v>44956</v>
      </c>
      <c r="C7137" s="16"/>
      <c r="D7137" s="16"/>
      <c r="E7137" s="31"/>
      <c r="F7137" s="31"/>
      <c r="G7137" s="16"/>
      <c r="H7137" s="16"/>
      <c r="I7137" s="16"/>
      <c r="J7137" s="16"/>
      <c r="K7137" s="16"/>
      <c r="L7137" s="16"/>
      <c r="M7137" s="16"/>
      <c r="N7137" s="16"/>
      <c r="O7137" s="16"/>
      <c r="P7137" s="16"/>
      <c r="Q7137" s="16"/>
      <c r="R7137" s="16"/>
      <c r="S7137" s="16"/>
      <c r="T7137" s="17">
        <v>1</v>
      </c>
      <c r="U7137" s="16"/>
      <c r="V7137" s="16"/>
      <c r="W7137" s="16"/>
      <c r="X7137" s="17">
        <v>4</v>
      </c>
      <c r="Y7137" s="16"/>
      <c r="Z7137" s="16"/>
      <c r="AA7137" s="16"/>
      <c r="AB7137" s="16"/>
      <c r="AC7137" s="16"/>
      <c r="AD7137" s="16"/>
      <c r="AE7137" s="16"/>
      <c r="AF7137" s="16"/>
      <c r="AG7137" s="16"/>
      <c r="AH7137" s="16"/>
      <c r="AI7137" s="18">
        <v>999.9</v>
      </c>
      <c r="AJ7137" s="22">
        <f>AI7137*-0.029+-0.3</f>
        <v>-29.2971</v>
      </c>
      <c r="AK7137" s="22">
        <v>0</v>
      </c>
      <c r="AL7137" s="22">
        <v>0</v>
      </c>
      <c r="AM7137" s="22">
        <v>0</v>
      </c>
      <c r="AN7137" s="22">
        <v>-19.08</v>
      </c>
      <c r="AO7137" s="22">
        <v>0</v>
      </c>
      <c r="AP7137" s="18">
        <f>SUM(AI7137:AO7137)</f>
        <v>951.5229</v>
      </c>
    </row>
    <row r="7138" ht="20.35" customHeight="1">
      <c r="A7138" t="s" s="28">
        <v>5103</v>
      </c>
      <c r="B7138" s="15">
        <v>44957</v>
      </c>
      <c r="C7138" s="16"/>
      <c r="D7138" s="16"/>
      <c r="E7138" s="31"/>
      <c r="F7138" s="31"/>
      <c r="G7138" s="16"/>
      <c r="H7138" s="16"/>
      <c r="I7138" s="16"/>
      <c r="J7138" s="16"/>
      <c r="K7138" s="16"/>
      <c r="L7138" s="16"/>
      <c r="M7138" s="16"/>
      <c r="N7138" s="16"/>
      <c r="O7138" s="16"/>
      <c r="P7138" s="16"/>
      <c r="Q7138" s="16"/>
      <c r="R7138" s="16"/>
      <c r="S7138" s="16"/>
      <c r="T7138" s="16"/>
      <c r="U7138" s="16"/>
      <c r="V7138" s="16"/>
      <c r="W7138" s="16"/>
      <c r="X7138" s="16"/>
      <c r="Y7138" s="16"/>
      <c r="Z7138" s="17">
        <v>1</v>
      </c>
      <c r="AA7138" s="16"/>
      <c r="AB7138" s="16"/>
      <c r="AC7138" s="16"/>
      <c r="AD7138" s="16"/>
      <c r="AE7138" s="16"/>
      <c r="AF7138" s="16"/>
      <c r="AG7138" s="16"/>
      <c r="AH7138" s="16"/>
      <c r="AI7138" s="18">
        <v>59.98</v>
      </c>
      <c r="AJ7138" s="22">
        <f>AI7138*-0.029+-0.3</f>
        <v>-2.03942</v>
      </c>
      <c r="AK7138" s="22">
        <v>0</v>
      </c>
      <c r="AL7138" s="22">
        <v>0</v>
      </c>
      <c r="AM7138" s="22">
        <v>0</v>
      </c>
      <c r="AN7138" s="22">
        <v>-9.199999999999999</v>
      </c>
      <c r="AO7138" s="22">
        <v>0</v>
      </c>
      <c r="AP7138" s="18">
        <f>SUM(AI7138:AO7138)</f>
        <v>48.74058</v>
      </c>
    </row>
    <row r="7139" ht="20.35" customHeight="1">
      <c r="A7139" t="s" s="28">
        <v>5104</v>
      </c>
      <c r="B7139" s="15">
        <v>44957</v>
      </c>
      <c r="C7139" s="16"/>
      <c r="D7139" s="16"/>
      <c r="E7139" s="31"/>
      <c r="F7139" s="31"/>
      <c r="G7139" s="16"/>
      <c r="H7139" s="16"/>
      <c r="I7139" s="16"/>
      <c r="J7139" s="16"/>
      <c r="K7139" s="16"/>
      <c r="L7139" s="16"/>
      <c r="M7139" s="16"/>
      <c r="N7139" s="16"/>
      <c r="O7139" s="16"/>
      <c r="P7139" s="16"/>
      <c r="Q7139" s="16"/>
      <c r="R7139" s="16"/>
      <c r="S7139" s="16"/>
      <c r="T7139" s="16"/>
      <c r="U7139" s="16"/>
      <c r="V7139" s="16"/>
      <c r="W7139" s="16"/>
      <c r="X7139" s="16"/>
      <c r="Y7139" s="16"/>
      <c r="Z7139" s="17">
        <v>1</v>
      </c>
      <c r="AA7139" s="17">
        <v>1</v>
      </c>
      <c r="AB7139" s="16"/>
      <c r="AC7139" s="16"/>
      <c r="AD7139" s="16"/>
      <c r="AE7139" s="16"/>
      <c r="AF7139" s="16"/>
      <c r="AG7139" s="16"/>
      <c r="AH7139" s="16"/>
      <c r="AI7139" s="18">
        <v>109.98</v>
      </c>
      <c r="AJ7139" s="22">
        <v>0</v>
      </c>
      <c r="AK7139" s="22">
        <f>AI7139*-0.029+-0.3</f>
        <v>-3.48942</v>
      </c>
      <c r="AL7139" s="22">
        <v>0</v>
      </c>
      <c r="AM7139" s="22">
        <v>0</v>
      </c>
      <c r="AN7139" s="22">
        <v>-11.5</v>
      </c>
      <c r="AO7139" s="22">
        <v>0</v>
      </c>
      <c r="AP7139" s="18">
        <f>SUM(AI7139:AO7139)</f>
        <v>94.99057999999999</v>
      </c>
    </row>
    <row r="7140" ht="20.35" customHeight="1">
      <c r="A7140" t="s" s="28">
        <v>4595</v>
      </c>
      <c r="B7140" s="15">
        <v>44957</v>
      </c>
      <c r="C7140" s="16"/>
      <c r="D7140" s="16"/>
      <c r="E7140" s="31"/>
      <c r="F7140" s="31"/>
      <c r="G7140" s="16"/>
      <c r="H7140" s="16"/>
      <c r="I7140" s="16"/>
      <c r="J7140" s="16"/>
      <c r="K7140" s="16"/>
      <c r="L7140" s="16"/>
      <c r="M7140" s="16"/>
      <c r="N7140" s="16"/>
      <c r="O7140" s="16"/>
      <c r="P7140" s="16"/>
      <c r="Q7140" s="16"/>
      <c r="R7140" s="16"/>
      <c r="S7140" s="16"/>
      <c r="T7140" s="16"/>
      <c r="U7140" s="17">
        <v>3</v>
      </c>
      <c r="V7140" s="16"/>
      <c r="W7140" s="16"/>
      <c r="X7140" s="16"/>
      <c r="Y7140" s="16"/>
      <c r="Z7140" s="16"/>
      <c r="AA7140" s="16"/>
      <c r="AB7140" s="16"/>
      <c r="AC7140" s="16"/>
      <c r="AD7140" s="16"/>
      <c r="AE7140" s="16"/>
      <c r="AF7140" s="16"/>
      <c r="AG7140" s="16"/>
      <c r="AH7140" s="16"/>
      <c r="AI7140" s="18">
        <v>9772.85</v>
      </c>
      <c r="AJ7140" s="22">
        <v>0</v>
      </c>
      <c r="AK7140" s="22">
        <v>0</v>
      </c>
      <c r="AL7140" s="22">
        <v>0</v>
      </c>
      <c r="AM7140" s="22">
        <v>0</v>
      </c>
      <c r="AN7140" s="22">
        <v>-169.04</v>
      </c>
      <c r="AO7140" s="22">
        <v>0</v>
      </c>
      <c r="AP7140" s="18">
        <f>SUM(AI7140:AO7140)</f>
        <v>9603.809999999999</v>
      </c>
    </row>
    <row r="7141" ht="20.35" customHeight="1">
      <c r="A7141" t="s" s="28">
        <v>3204</v>
      </c>
      <c r="B7141" s="15">
        <v>44957</v>
      </c>
      <c r="C7141" s="16"/>
      <c r="D7141" s="16"/>
      <c r="E7141" s="31"/>
      <c r="F7141" s="31"/>
      <c r="G7141" s="16"/>
      <c r="H7141" s="16"/>
      <c r="I7141" s="16"/>
      <c r="J7141" s="16"/>
      <c r="K7141" s="16"/>
      <c r="L7141" s="16"/>
      <c r="M7141" s="16"/>
      <c r="N7141" s="16"/>
      <c r="O7141" s="16"/>
      <c r="P7141" s="16"/>
      <c r="Q7141" s="16"/>
      <c r="R7141" s="16"/>
      <c r="S7141" s="16"/>
      <c r="T7141" s="16"/>
      <c r="U7141" s="16"/>
      <c r="V7141" s="16"/>
      <c r="W7141" s="16"/>
      <c r="X7141" s="17">
        <v>2</v>
      </c>
      <c r="Y7141" s="16"/>
      <c r="Z7141" s="16"/>
      <c r="AA7141" s="16"/>
      <c r="AB7141" s="16"/>
      <c r="AC7141" s="16"/>
      <c r="AD7141" s="16"/>
      <c r="AE7141" s="16"/>
      <c r="AF7141" s="16"/>
      <c r="AG7141" s="16"/>
      <c r="AH7141" s="16"/>
      <c r="AI7141" s="18">
        <v>349.47</v>
      </c>
      <c r="AJ7141" s="22">
        <f>AI7141*-0.029+-0.3</f>
        <v>-10.43463</v>
      </c>
      <c r="AK7141" s="22">
        <v>0</v>
      </c>
      <c r="AL7141" s="22">
        <v>0</v>
      </c>
      <c r="AM7141" s="22">
        <v>0</v>
      </c>
      <c r="AN7141" s="22">
        <v>-7.66</v>
      </c>
      <c r="AO7141" s="22">
        <v>-29.49</v>
      </c>
      <c r="AP7141" s="18">
        <f>SUM(AI7141:AO7141)</f>
        <v>301.88537</v>
      </c>
    </row>
    <row r="7142" ht="20.35" customHeight="1">
      <c r="A7142" t="s" s="28">
        <v>4846</v>
      </c>
      <c r="B7142" s="15">
        <v>44957</v>
      </c>
      <c r="C7142" s="16"/>
      <c r="D7142" s="16"/>
      <c r="E7142" s="31"/>
      <c r="F7142" s="31"/>
      <c r="G7142" s="16"/>
      <c r="H7142" s="16"/>
      <c r="I7142" s="16"/>
      <c r="J7142" s="16"/>
      <c r="K7142" s="16"/>
      <c r="L7142" s="16"/>
      <c r="M7142" s="16"/>
      <c r="N7142" s="16"/>
      <c r="O7142" s="16"/>
      <c r="P7142" s="16"/>
      <c r="Q7142" s="16"/>
      <c r="R7142" s="16"/>
      <c r="S7142" s="16"/>
      <c r="T7142" s="16"/>
      <c r="U7142" s="16"/>
      <c r="V7142" s="16"/>
      <c r="W7142" s="16"/>
      <c r="X7142" s="16"/>
      <c r="Y7142" s="16"/>
      <c r="Z7142" s="16"/>
      <c r="AA7142" s="16"/>
      <c r="AB7142" s="16"/>
      <c r="AC7142" s="16"/>
      <c r="AD7142" s="16"/>
      <c r="AE7142" s="16"/>
      <c r="AF7142" s="16"/>
      <c r="AG7142" s="16"/>
      <c r="AH7142" s="16"/>
      <c r="AI7142" s="18">
        <v>11.98</v>
      </c>
      <c r="AJ7142" s="22">
        <f>AI7142*-0.029+-0.3</f>
        <v>-0.64742</v>
      </c>
      <c r="AK7142" s="22">
        <v>0</v>
      </c>
      <c r="AL7142" s="22">
        <v>0</v>
      </c>
      <c r="AM7142" s="22">
        <v>0</v>
      </c>
      <c r="AN7142" s="22">
        <v>-3.48</v>
      </c>
      <c r="AO7142" s="22">
        <v>0</v>
      </c>
      <c r="AP7142" s="18">
        <f>SUM(AI7142:AO7142)</f>
        <v>7.85258</v>
      </c>
    </row>
    <row r="7143" ht="20.35" customHeight="1">
      <c r="A7143" t="s" s="28">
        <v>3235</v>
      </c>
      <c r="B7143" s="15">
        <v>44957</v>
      </c>
      <c r="C7143" s="16"/>
      <c r="D7143" s="16"/>
      <c r="E7143" s="31"/>
      <c r="F7143" s="31"/>
      <c r="G7143" s="16"/>
      <c r="H7143" s="16"/>
      <c r="I7143" s="16"/>
      <c r="J7143" s="16"/>
      <c r="K7143" s="16"/>
      <c r="L7143" s="16"/>
      <c r="M7143" s="16"/>
      <c r="N7143" s="16"/>
      <c r="O7143" s="16"/>
      <c r="P7143" s="16"/>
      <c r="Q7143" s="16"/>
      <c r="R7143" s="16"/>
      <c r="S7143" s="16"/>
      <c r="T7143" s="16"/>
      <c r="U7143" s="16"/>
      <c r="V7143" s="16"/>
      <c r="W7143" s="16"/>
      <c r="X7143" s="16"/>
      <c r="Y7143" s="16"/>
      <c r="Z7143" s="16"/>
      <c r="AA7143" s="16"/>
      <c r="AB7143" s="16"/>
      <c r="AC7143" s="16"/>
      <c r="AD7143" s="16"/>
      <c r="AE7143" s="16"/>
      <c r="AF7143" s="16"/>
      <c r="AG7143" s="16"/>
      <c r="AH7143" s="16"/>
      <c r="AI7143" s="18">
        <v>239.92</v>
      </c>
      <c r="AJ7143" s="22">
        <v>0</v>
      </c>
      <c r="AK7143" s="22">
        <v>0</v>
      </c>
      <c r="AL7143" s="22">
        <v>0</v>
      </c>
      <c r="AM7143" s="22">
        <v>0</v>
      </c>
      <c r="AN7143" s="22">
        <v>-11.5</v>
      </c>
      <c r="AO7143" s="22">
        <v>0</v>
      </c>
      <c r="AP7143" s="18">
        <f>SUM(AI7143:AO7143)</f>
        <v>228.42</v>
      </c>
    </row>
    <row r="7144" ht="20.35" customHeight="1">
      <c r="A7144" t="s" s="28">
        <v>3976</v>
      </c>
      <c r="B7144" s="15">
        <v>44957</v>
      </c>
      <c r="C7144" s="16"/>
      <c r="D7144" s="16"/>
      <c r="E7144" s="31"/>
      <c r="F7144" s="31"/>
      <c r="G7144" s="16"/>
      <c r="H7144" s="16"/>
      <c r="I7144" s="16"/>
      <c r="J7144" s="16"/>
      <c r="K7144" s="16"/>
      <c r="L7144" s="16"/>
      <c r="M7144" s="16"/>
      <c r="N7144" s="16"/>
      <c r="O7144" s="16"/>
      <c r="P7144" s="16"/>
      <c r="Q7144" s="16"/>
      <c r="R7144" s="16"/>
      <c r="S7144" s="16"/>
      <c r="T7144" s="16"/>
      <c r="U7144" s="16"/>
      <c r="V7144" s="16"/>
      <c r="W7144" s="16"/>
      <c r="X7144" s="16"/>
      <c r="Y7144" s="16"/>
      <c r="Z7144" s="16"/>
      <c r="AA7144" s="16"/>
      <c r="AB7144" s="16"/>
      <c r="AC7144" s="16"/>
      <c r="AD7144" s="16"/>
      <c r="AE7144" s="16"/>
      <c r="AF7144" s="16"/>
      <c r="AG7144" s="16"/>
      <c r="AH7144" s="16"/>
      <c r="AI7144" s="18">
        <v>19.98</v>
      </c>
      <c r="AJ7144" s="22">
        <f>AI7144*-0.029+-0.3</f>
        <v>-0.87942</v>
      </c>
      <c r="AK7144" s="22">
        <v>0</v>
      </c>
      <c r="AL7144" s="22">
        <v>0</v>
      </c>
      <c r="AM7144" s="22">
        <v>0</v>
      </c>
      <c r="AN7144" s="22">
        <v>-4.13</v>
      </c>
      <c r="AO7144" s="22">
        <v>0</v>
      </c>
      <c r="AP7144" s="18">
        <f>SUM(AI7144:AO7144)</f>
        <v>14.97058</v>
      </c>
    </row>
    <row r="7145" ht="20.35" customHeight="1">
      <c r="A7145" t="s" s="28">
        <v>5105</v>
      </c>
      <c r="B7145" s="15">
        <v>44957</v>
      </c>
      <c r="C7145" s="16"/>
      <c r="D7145" s="16"/>
      <c r="E7145" s="31"/>
      <c r="F7145" s="31"/>
      <c r="G7145" s="16"/>
      <c r="H7145" s="16"/>
      <c r="I7145" s="16"/>
      <c r="J7145" s="16"/>
      <c r="K7145" s="16"/>
      <c r="L7145" s="16"/>
      <c r="M7145" s="16"/>
      <c r="N7145" s="16"/>
      <c r="O7145" s="16"/>
      <c r="P7145" s="16"/>
      <c r="Q7145" s="16"/>
      <c r="R7145" s="16"/>
      <c r="S7145" s="16"/>
      <c r="T7145" s="16"/>
      <c r="U7145" s="16"/>
      <c r="V7145" s="16"/>
      <c r="W7145" s="16"/>
      <c r="X7145" s="16"/>
      <c r="Y7145" s="16"/>
      <c r="Z7145" s="16"/>
      <c r="AA7145" s="16"/>
      <c r="AB7145" s="16"/>
      <c r="AC7145" s="16"/>
      <c r="AD7145" s="16"/>
      <c r="AE7145" s="16"/>
      <c r="AF7145" s="16"/>
      <c r="AG7145" s="16"/>
      <c r="AH7145" s="16"/>
      <c r="AI7145" s="18">
        <v>33.97</v>
      </c>
      <c r="AJ7145" s="22">
        <f>AI7145*-0.029+-0.3</f>
        <v>-1.28513</v>
      </c>
      <c r="AK7145" s="22">
        <v>0</v>
      </c>
      <c r="AL7145" s="22">
        <v>0</v>
      </c>
      <c r="AM7145" s="22">
        <v>0</v>
      </c>
      <c r="AN7145" s="22">
        <v>-11.18</v>
      </c>
      <c r="AO7145" s="22">
        <v>0</v>
      </c>
      <c r="AP7145" s="18">
        <f>SUM(AI7145:AO7145)</f>
        <v>21.50487</v>
      </c>
    </row>
    <row r="7146" ht="20.35" customHeight="1">
      <c r="A7146" t="s" s="28">
        <v>5072</v>
      </c>
      <c r="B7146" s="15">
        <v>44957</v>
      </c>
      <c r="C7146" s="17">
        <v>1</v>
      </c>
      <c r="D7146" s="16"/>
      <c r="E7146" s="31"/>
      <c r="F7146" s="31"/>
      <c r="G7146" s="16"/>
      <c r="H7146" s="16"/>
      <c r="I7146" s="16"/>
      <c r="J7146" s="16"/>
      <c r="K7146" s="16"/>
      <c r="L7146" s="16"/>
      <c r="M7146" s="16"/>
      <c r="N7146" s="16"/>
      <c r="O7146" s="16"/>
      <c r="P7146" s="16"/>
      <c r="Q7146" s="16"/>
      <c r="R7146" s="16"/>
      <c r="S7146" s="16"/>
      <c r="T7146" s="16"/>
      <c r="U7146" s="16"/>
      <c r="V7146" s="16"/>
      <c r="W7146" s="16"/>
      <c r="X7146" s="16"/>
      <c r="Y7146" s="16"/>
      <c r="Z7146" s="16"/>
      <c r="AA7146" s="16"/>
      <c r="AB7146" s="16"/>
      <c r="AC7146" s="16"/>
      <c r="AD7146" s="16"/>
      <c r="AE7146" s="16"/>
      <c r="AF7146" s="16"/>
      <c r="AG7146" s="16"/>
      <c r="AH7146" s="16"/>
      <c r="AI7146" s="18">
        <v>447.17</v>
      </c>
      <c r="AJ7146" s="22">
        <f>AI7146*-0.029+-0.3</f>
        <v>-13.26793</v>
      </c>
      <c r="AK7146" s="22">
        <v>0</v>
      </c>
      <c r="AL7146" s="22">
        <v>0</v>
      </c>
      <c r="AM7146" s="22">
        <v>0</v>
      </c>
      <c r="AN7146" s="22">
        <v>-28.85</v>
      </c>
      <c r="AO7146" s="22">
        <v>0</v>
      </c>
      <c r="AP7146" s="18">
        <f>SUM(AI7146:AO7146)</f>
        <v>405.05207</v>
      </c>
    </row>
    <row r="7147" ht="20.35" customHeight="1">
      <c r="A7147" t="s" s="28">
        <v>4474</v>
      </c>
      <c r="B7147" s="15">
        <v>44958</v>
      </c>
      <c r="C7147" s="16"/>
      <c r="D7147" s="16"/>
      <c r="E7147" s="31"/>
      <c r="F7147" s="31"/>
      <c r="G7147" s="16"/>
      <c r="H7147" s="16"/>
      <c r="I7147" s="16"/>
      <c r="J7147" s="16"/>
      <c r="K7147" s="16"/>
      <c r="L7147" s="16"/>
      <c r="M7147" s="16"/>
      <c r="N7147" s="16"/>
      <c r="O7147" s="17">
        <v>5</v>
      </c>
      <c r="P7147" s="16"/>
      <c r="Q7147" s="16"/>
      <c r="R7147" s="16"/>
      <c r="S7147" s="16"/>
      <c r="T7147" s="16"/>
      <c r="U7147" s="16"/>
      <c r="V7147" s="16"/>
      <c r="W7147" s="16"/>
      <c r="X7147" s="16"/>
      <c r="Y7147" s="16"/>
      <c r="Z7147" s="16"/>
      <c r="AA7147" s="16"/>
      <c r="AB7147" s="16"/>
      <c r="AC7147" s="16"/>
      <c r="AD7147" s="16"/>
      <c r="AE7147" s="16"/>
      <c r="AF7147" s="16"/>
      <c r="AG7147" s="16"/>
      <c r="AH7147" s="16"/>
      <c r="AI7147" s="18">
        <v>8325</v>
      </c>
      <c r="AJ7147" s="22">
        <v>0</v>
      </c>
      <c r="AK7147" s="22">
        <v>0</v>
      </c>
      <c r="AL7147" s="22">
        <v>0</v>
      </c>
      <c r="AM7147" s="22">
        <v>0</v>
      </c>
      <c r="AN7147" s="22">
        <v>-126.55</v>
      </c>
      <c r="AO7147" s="22">
        <v>0</v>
      </c>
      <c r="AP7147" s="18">
        <f>SUM(AI7147:AO7147)</f>
        <v>8198.450000000001</v>
      </c>
    </row>
    <row r="7148" ht="20.35" customHeight="1">
      <c r="A7148" t="s" s="28">
        <v>4232</v>
      </c>
      <c r="B7148" s="15">
        <v>44958</v>
      </c>
      <c r="C7148" s="16"/>
      <c r="D7148" s="16"/>
      <c r="E7148" s="31"/>
      <c r="F7148" s="31"/>
      <c r="G7148" s="16"/>
      <c r="H7148" s="16"/>
      <c r="I7148" s="16"/>
      <c r="J7148" s="16"/>
      <c r="K7148" s="16"/>
      <c r="L7148" s="16"/>
      <c r="M7148" s="16"/>
      <c r="N7148" s="16"/>
      <c r="O7148" s="16"/>
      <c r="P7148" s="16"/>
      <c r="Q7148" s="16"/>
      <c r="R7148" s="16"/>
      <c r="S7148" s="16"/>
      <c r="T7148" s="16"/>
      <c r="U7148" s="16"/>
      <c r="V7148" s="17">
        <v>2</v>
      </c>
      <c r="W7148" s="16"/>
      <c r="X7148" s="16"/>
      <c r="Y7148" s="16"/>
      <c r="Z7148" s="16"/>
      <c r="AA7148" s="16"/>
      <c r="AB7148" s="16"/>
      <c r="AC7148" s="16"/>
      <c r="AD7148" s="16"/>
      <c r="AE7148" s="16"/>
      <c r="AF7148" s="16"/>
      <c r="AG7148" s="16"/>
      <c r="AH7148" s="16"/>
      <c r="AI7148" s="18">
        <v>2501.98</v>
      </c>
      <c r="AJ7148" s="22">
        <f>AI7148*-0.029+-0.3</f>
        <v>-72.85742</v>
      </c>
      <c r="AK7148" s="22">
        <v>0</v>
      </c>
      <c r="AL7148" s="22">
        <v>0</v>
      </c>
      <c r="AM7148" s="22">
        <v>0</v>
      </c>
      <c r="AN7148" s="22">
        <v>-85</v>
      </c>
      <c r="AO7148" s="22">
        <v>0</v>
      </c>
      <c r="AP7148" s="18">
        <f>SUM(AI7148:AO7148)</f>
        <v>2344.12258</v>
      </c>
    </row>
    <row r="7149" ht="20.35" customHeight="1">
      <c r="A7149" t="s" s="28">
        <v>4741</v>
      </c>
      <c r="B7149" s="15">
        <v>44958</v>
      </c>
      <c r="C7149" s="16"/>
      <c r="D7149" s="16"/>
      <c r="E7149" s="31"/>
      <c r="F7149" s="31"/>
      <c r="G7149" s="16"/>
      <c r="H7149" s="16"/>
      <c r="I7149" s="16"/>
      <c r="J7149" s="16"/>
      <c r="K7149" s="16"/>
      <c r="L7149" s="16"/>
      <c r="M7149" s="16"/>
      <c r="N7149" s="16"/>
      <c r="O7149" s="16"/>
      <c r="P7149" s="16"/>
      <c r="Q7149" s="16"/>
      <c r="R7149" s="16"/>
      <c r="S7149" s="16"/>
      <c r="T7149" s="16"/>
      <c r="U7149" s="16"/>
      <c r="V7149" s="16"/>
      <c r="W7149" s="16"/>
      <c r="X7149" s="17">
        <v>2</v>
      </c>
      <c r="Y7149" s="16"/>
      <c r="Z7149" s="16"/>
      <c r="AA7149" s="16"/>
      <c r="AB7149" s="16"/>
      <c r="AC7149" s="16"/>
      <c r="AD7149" s="16"/>
      <c r="AE7149" s="16"/>
      <c r="AF7149" s="16"/>
      <c r="AG7149" s="16"/>
      <c r="AH7149" s="16"/>
      <c r="AI7149" s="18">
        <v>299.98</v>
      </c>
      <c r="AJ7149" s="22">
        <f>AI7149*-0.029+-0.3</f>
        <v>-8.999420000000001</v>
      </c>
      <c r="AK7149" s="22">
        <v>0</v>
      </c>
      <c r="AL7149" s="22">
        <v>0</v>
      </c>
      <c r="AM7149" s="22">
        <v>0</v>
      </c>
      <c r="AN7149" s="22">
        <v>-11.2</v>
      </c>
      <c r="AO7149" s="22">
        <v>0</v>
      </c>
      <c r="AP7149" s="18">
        <f>SUM(AI7149:AO7149)</f>
        <v>279.78058</v>
      </c>
    </row>
    <row r="7150" ht="20.35" customHeight="1">
      <c r="A7150" t="s" s="28">
        <v>5101</v>
      </c>
      <c r="B7150" s="15">
        <v>44958</v>
      </c>
      <c r="C7150" s="16"/>
      <c r="D7150" s="16"/>
      <c r="E7150" s="31"/>
      <c r="F7150" s="31"/>
      <c r="G7150" s="16"/>
      <c r="H7150" s="16"/>
      <c r="I7150" s="16"/>
      <c r="J7150" s="16"/>
      <c r="K7150" s="16"/>
      <c r="L7150" s="16"/>
      <c r="M7150" s="16"/>
      <c r="N7150" s="16"/>
      <c r="O7150" s="16"/>
      <c r="P7150" s="16"/>
      <c r="Q7150" s="16"/>
      <c r="R7150" s="16"/>
      <c r="S7150" s="16"/>
      <c r="T7150" s="16"/>
      <c r="U7150" s="16"/>
      <c r="V7150" s="17">
        <v>1</v>
      </c>
      <c r="W7150" s="16"/>
      <c r="X7150" s="16"/>
      <c r="Y7150" s="16"/>
      <c r="Z7150" s="16"/>
      <c r="AA7150" s="16"/>
      <c r="AB7150" s="16"/>
      <c r="AC7150" s="16"/>
      <c r="AD7150" s="16"/>
      <c r="AE7150" s="16"/>
      <c r="AF7150" s="16"/>
      <c r="AG7150" s="16"/>
      <c r="AH7150" s="16"/>
      <c r="AI7150" s="18">
        <v>1199.99</v>
      </c>
      <c r="AJ7150" s="22">
        <v>0</v>
      </c>
      <c r="AK7150" s="22">
        <f>AI7150*-0.029+-0.3</f>
        <v>-35.09971</v>
      </c>
      <c r="AL7150" s="22">
        <v>0</v>
      </c>
      <c r="AM7150" s="22">
        <v>0</v>
      </c>
      <c r="AN7150" s="22">
        <v>-20.95</v>
      </c>
      <c r="AO7150" s="22">
        <v>0</v>
      </c>
      <c r="AP7150" s="18">
        <f>SUM(AI7150:AO7150)</f>
        <v>1143.94029</v>
      </c>
    </row>
    <row r="7151" ht="20.35" customHeight="1">
      <c r="A7151" t="s" s="28">
        <v>5061</v>
      </c>
      <c r="B7151" s="15">
        <v>44958</v>
      </c>
      <c r="C7151" s="16"/>
      <c r="D7151" s="16"/>
      <c r="E7151" s="31"/>
      <c r="F7151" s="31"/>
      <c r="G7151" s="16"/>
      <c r="H7151" s="16"/>
      <c r="I7151" s="16"/>
      <c r="J7151" s="16"/>
      <c r="K7151" s="16"/>
      <c r="L7151" s="16"/>
      <c r="M7151" s="16"/>
      <c r="N7151" s="16"/>
      <c r="O7151" s="16"/>
      <c r="P7151" s="16"/>
      <c r="Q7151" s="16"/>
      <c r="R7151" s="16"/>
      <c r="S7151" s="16"/>
      <c r="T7151" s="16"/>
      <c r="U7151" s="16"/>
      <c r="V7151" s="16"/>
      <c r="W7151" s="16"/>
      <c r="X7151" s="17">
        <v>1</v>
      </c>
      <c r="Y7151" s="16"/>
      <c r="Z7151" s="16"/>
      <c r="AA7151" s="16"/>
      <c r="AB7151" s="16"/>
      <c r="AC7151" s="16"/>
      <c r="AD7151" s="16"/>
      <c r="AE7151" s="16"/>
      <c r="AF7151" s="16"/>
      <c r="AG7151" s="16"/>
      <c r="AH7151" s="16"/>
      <c r="AI7151" s="18">
        <v>158.69</v>
      </c>
      <c r="AJ7151" s="22">
        <v>0</v>
      </c>
      <c r="AK7151" s="22">
        <f>AI7151*-0.029+-0.3</f>
        <v>-4.90201</v>
      </c>
      <c r="AL7151" s="22">
        <v>0</v>
      </c>
      <c r="AM7151" s="22">
        <v>0</v>
      </c>
      <c r="AN7151" s="22">
        <v>-11.5</v>
      </c>
      <c r="AO7151" s="22">
        <v>0</v>
      </c>
      <c r="AP7151" s="18">
        <f>SUM(AI7151:AO7151)</f>
        <v>142.28799</v>
      </c>
    </row>
    <row r="7152" ht="20.35" customHeight="1">
      <c r="A7152" t="s" s="28">
        <v>5106</v>
      </c>
      <c r="B7152" s="15">
        <v>44959</v>
      </c>
      <c r="C7152" s="16"/>
      <c r="D7152" s="16"/>
      <c r="E7152" s="31"/>
      <c r="F7152" s="31"/>
      <c r="G7152" s="16"/>
      <c r="H7152" s="16"/>
      <c r="I7152" s="16"/>
      <c r="J7152" s="16"/>
      <c r="K7152" s="16"/>
      <c r="L7152" s="16"/>
      <c r="M7152" s="16"/>
      <c r="N7152" s="16"/>
      <c r="O7152" s="16"/>
      <c r="P7152" s="16"/>
      <c r="Q7152" s="16"/>
      <c r="R7152" s="16"/>
      <c r="S7152" s="16"/>
      <c r="T7152" s="16"/>
      <c r="U7152" s="16"/>
      <c r="V7152" s="16"/>
      <c r="W7152" s="16"/>
      <c r="X7152" s="16"/>
      <c r="Y7152" s="16"/>
      <c r="Z7152" s="16"/>
      <c r="AA7152" s="16"/>
      <c r="AB7152" s="16"/>
      <c r="AC7152" s="16"/>
      <c r="AD7152" s="16"/>
      <c r="AE7152" s="16"/>
      <c r="AF7152" s="16"/>
      <c r="AG7152" s="16"/>
      <c r="AH7152" s="16"/>
      <c r="AI7152" s="18">
        <v>78.95999999999999</v>
      </c>
      <c r="AJ7152" s="22">
        <f>AI7152*-0.029+-0.3</f>
        <v>-2.58984</v>
      </c>
      <c r="AK7152" s="22">
        <v>0</v>
      </c>
      <c r="AL7152" s="22">
        <v>0</v>
      </c>
      <c r="AM7152" s="22">
        <v>0</v>
      </c>
      <c r="AN7152" s="22">
        <v>-9.199999999999999</v>
      </c>
      <c r="AO7152" s="22">
        <v>0</v>
      </c>
      <c r="AP7152" s="18">
        <f>SUM(AI7152:AO7152)</f>
        <v>67.17016</v>
      </c>
    </row>
    <row r="7153" ht="20.35" customHeight="1">
      <c r="A7153" t="s" s="28">
        <v>4578</v>
      </c>
      <c r="B7153" s="15">
        <v>44959</v>
      </c>
      <c r="C7153" s="16"/>
      <c r="D7153" s="16"/>
      <c r="E7153" s="31"/>
      <c r="F7153" s="31"/>
      <c r="G7153" s="16"/>
      <c r="H7153" s="16"/>
      <c r="I7153" s="16"/>
      <c r="J7153" s="16"/>
      <c r="K7153" s="16"/>
      <c r="L7153" s="16"/>
      <c r="M7153" s="16"/>
      <c r="N7153" s="16"/>
      <c r="O7153" s="16"/>
      <c r="P7153" s="16"/>
      <c r="Q7153" s="16"/>
      <c r="R7153" s="16"/>
      <c r="S7153" s="16"/>
      <c r="T7153" s="17">
        <v>1</v>
      </c>
      <c r="U7153" s="17">
        <v>1</v>
      </c>
      <c r="V7153" s="17">
        <v>1</v>
      </c>
      <c r="W7153" s="16"/>
      <c r="X7153" s="16"/>
      <c r="Y7153" s="16"/>
      <c r="Z7153" s="16"/>
      <c r="AA7153" s="16"/>
      <c r="AB7153" s="16"/>
      <c r="AC7153" s="16"/>
      <c r="AD7153" s="16"/>
      <c r="AE7153" s="16"/>
      <c r="AF7153" s="16"/>
      <c r="AG7153" s="16"/>
      <c r="AH7153" s="16"/>
      <c r="AI7153" s="18">
        <v>4947.55</v>
      </c>
      <c r="AJ7153" s="22">
        <v>0</v>
      </c>
      <c r="AK7153" s="22">
        <f>AI7153*-0.029+-0.3</f>
        <v>-143.77895</v>
      </c>
      <c r="AL7153" s="22">
        <v>0</v>
      </c>
      <c r="AM7153" s="22">
        <v>0</v>
      </c>
      <c r="AN7153" s="22">
        <v>-122.63</v>
      </c>
      <c r="AO7153" s="22">
        <v>0</v>
      </c>
      <c r="AP7153" s="18">
        <f>SUM(AI7153:AO7153)</f>
        <v>4681.14105</v>
      </c>
    </row>
    <row r="7154" ht="20.35" customHeight="1">
      <c r="A7154" t="s" s="28">
        <v>5107</v>
      </c>
      <c r="B7154" s="15">
        <v>44959</v>
      </c>
      <c r="C7154" s="16"/>
      <c r="D7154" s="16"/>
      <c r="E7154" s="31"/>
      <c r="F7154" s="31"/>
      <c r="G7154" s="16"/>
      <c r="H7154" s="16"/>
      <c r="I7154" s="16"/>
      <c r="J7154" s="16"/>
      <c r="K7154" s="16"/>
      <c r="L7154" s="16"/>
      <c r="M7154" s="16"/>
      <c r="N7154" s="16"/>
      <c r="O7154" s="16"/>
      <c r="P7154" s="16"/>
      <c r="Q7154" s="16"/>
      <c r="R7154" s="16"/>
      <c r="S7154" s="16"/>
      <c r="T7154" s="16"/>
      <c r="U7154" s="16"/>
      <c r="V7154" s="16"/>
      <c r="W7154" s="16"/>
      <c r="X7154" s="16"/>
      <c r="Y7154" s="16"/>
      <c r="Z7154" s="17">
        <v>2</v>
      </c>
      <c r="AA7154" s="16"/>
      <c r="AB7154" s="16"/>
      <c r="AC7154" s="16"/>
      <c r="AD7154" s="16"/>
      <c r="AE7154" s="16"/>
      <c r="AF7154" s="16"/>
      <c r="AG7154" s="16"/>
      <c r="AH7154" s="16"/>
      <c r="AI7154" s="18">
        <v>109.97</v>
      </c>
      <c r="AJ7154" s="22">
        <f>AI7154*-0.029+-0.3</f>
        <v>-3.48913</v>
      </c>
      <c r="AK7154" s="22">
        <v>0</v>
      </c>
      <c r="AL7154" s="22">
        <v>0</v>
      </c>
      <c r="AM7154" s="22">
        <v>0</v>
      </c>
      <c r="AN7154" s="22">
        <v>-11.5</v>
      </c>
      <c r="AO7154" s="22">
        <v>0</v>
      </c>
      <c r="AP7154" s="18">
        <f>SUM(AI7154:AO7154)</f>
        <v>94.98087</v>
      </c>
    </row>
    <row r="7155" ht="20.35" customHeight="1">
      <c r="A7155" t="s" s="28">
        <v>3544</v>
      </c>
      <c r="B7155" s="15">
        <v>44959</v>
      </c>
      <c r="C7155" s="16"/>
      <c r="D7155" s="16"/>
      <c r="E7155" s="31"/>
      <c r="F7155" s="31"/>
      <c r="G7155" s="16"/>
      <c r="H7155" s="16"/>
      <c r="I7155" s="16"/>
      <c r="J7155" s="16"/>
      <c r="K7155" s="16"/>
      <c r="L7155" s="16"/>
      <c r="M7155" s="16"/>
      <c r="N7155" s="16"/>
      <c r="O7155" s="16"/>
      <c r="P7155" s="16"/>
      <c r="Q7155" s="16"/>
      <c r="R7155" s="16"/>
      <c r="S7155" s="16"/>
      <c r="T7155" s="16"/>
      <c r="U7155" s="16"/>
      <c r="V7155" s="16"/>
      <c r="W7155" s="16"/>
      <c r="X7155" s="17">
        <v>1</v>
      </c>
      <c r="Y7155" s="16"/>
      <c r="Z7155" s="17">
        <v>2</v>
      </c>
      <c r="AA7155" s="16"/>
      <c r="AB7155" s="16"/>
      <c r="AC7155" s="16"/>
      <c r="AD7155" s="16"/>
      <c r="AE7155" s="16"/>
      <c r="AF7155" s="16"/>
      <c r="AG7155" s="16"/>
      <c r="AH7155" s="16"/>
      <c r="AI7155" s="18">
        <v>229.95</v>
      </c>
      <c r="AJ7155" s="22">
        <f>AI7155*-0.029+-0.3</f>
        <v>-6.96855</v>
      </c>
      <c r="AK7155" s="22">
        <v>0</v>
      </c>
      <c r="AL7155" s="22">
        <v>0</v>
      </c>
      <c r="AM7155" s="22">
        <v>0</v>
      </c>
      <c r="AN7155" s="22">
        <v>-11.5</v>
      </c>
      <c r="AO7155" s="22">
        <v>0</v>
      </c>
      <c r="AP7155" s="18">
        <f>SUM(AI7155:AO7155)</f>
        <v>211.48145</v>
      </c>
    </row>
    <row r="7156" ht="20.35" customHeight="1">
      <c r="A7156" t="s" s="28">
        <v>5108</v>
      </c>
      <c r="B7156" s="15">
        <v>44959</v>
      </c>
      <c r="C7156" s="16"/>
      <c r="D7156" s="16"/>
      <c r="E7156" s="31"/>
      <c r="F7156" s="31"/>
      <c r="G7156" s="16"/>
      <c r="H7156" s="16"/>
      <c r="I7156" s="16"/>
      <c r="J7156" s="16"/>
      <c r="K7156" s="16"/>
      <c r="L7156" s="16"/>
      <c r="M7156" s="16"/>
      <c r="N7156" s="16"/>
      <c r="O7156" s="16"/>
      <c r="P7156" s="16"/>
      <c r="Q7156" s="16"/>
      <c r="R7156" s="16"/>
      <c r="S7156" s="16"/>
      <c r="T7156" s="17">
        <v>1</v>
      </c>
      <c r="U7156" s="16"/>
      <c r="V7156" s="17">
        <v>2</v>
      </c>
      <c r="W7156" s="16"/>
      <c r="X7156" s="16"/>
      <c r="Y7156" s="16"/>
      <c r="Z7156" s="16"/>
      <c r="AA7156" s="16"/>
      <c r="AB7156" s="16"/>
      <c r="AC7156" s="16"/>
      <c r="AD7156" s="16"/>
      <c r="AE7156" s="16"/>
      <c r="AF7156" s="16"/>
      <c r="AG7156" s="16"/>
      <c r="AH7156" s="16"/>
      <c r="AI7156" s="18">
        <v>2236.4</v>
      </c>
      <c r="AJ7156" s="22">
        <v>0</v>
      </c>
      <c r="AK7156" s="22">
        <v>0</v>
      </c>
      <c r="AL7156" s="22">
        <v>0</v>
      </c>
      <c r="AM7156" s="22">
        <v>0</v>
      </c>
      <c r="AN7156" s="22">
        <v>-137</v>
      </c>
      <c r="AO7156" s="22">
        <v>0</v>
      </c>
      <c r="AP7156" s="18">
        <f>SUM(AI7156:AO7156)</f>
        <v>2099.4</v>
      </c>
    </row>
    <row r="7157" ht="20.35" customHeight="1">
      <c r="A7157" t="s" s="28">
        <v>4732</v>
      </c>
      <c r="B7157" s="15">
        <v>44959</v>
      </c>
      <c r="C7157" s="16"/>
      <c r="D7157" s="16"/>
      <c r="E7157" s="31"/>
      <c r="F7157" s="31"/>
      <c r="G7157" s="16"/>
      <c r="H7157" s="16"/>
      <c r="I7157" s="16"/>
      <c r="J7157" s="16"/>
      <c r="K7157" s="16"/>
      <c r="L7157" s="16"/>
      <c r="M7157" s="16"/>
      <c r="N7157" s="16"/>
      <c r="O7157" s="16"/>
      <c r="P7157" s="16"/>
      <c r="Q7157" s="16"/>
      <c r="R7157" s="16"/>
      <c r="S7157" s="16"/>
      <c r="T7157" s="16"/>
      <c r="U7157" s="16"/>
      <c r="V7157" s="16"/>
      <c r="W7157" s="16"/>
      <c r="X7157" s="16"/>
      <c r="Y7157" s="16"/>
      <c r="Z7157" s="16"/>
      <c r="AA7157" s="16"/>
      <c r="AB7157" s="16"/>
      <c r="AC7157" s="16"/>
      <c r="AD7157" s="16"/>
      <c r="AE7157" s="16"/>
      <c r="AF7157" s="16"/>
      <c r="AG7157" s="16"/>
      <c r="AH7157" s="16"/>
      <c r="AI7157" s="18">
        <v>159.98</v>
      </c>
      <c r="AJ7157" s="22">
        <f>AI7157*-0.029+-0.3</f>
        <v>-4.93942</v>
      </c>
      <c r="AK7157" s="22">
        <v>0</v>
      </c>
      <c r="AL7157" s="22">
        <v>0</v>
      </c>
      <c r="AM7157" s="22">
        <v>0</v>
      </c>
      <c r="AN7157" s="22">
        <v>-11.5</v>
      </c>
      <c r="AO7157" s="22">
        <v>0</v>
      </c>
      <c r="AP7157" s="18">
        <f>SUM(AI7157:AO7157)</f>
        <v>143.54058</v>
      </c>
    </row>
    <row r="7158" ht="20.35" customHeight="1">
      <c r="A7158" t="s" s="28">
        <v>3577</v>
      </c>
      <c r="B7158" s="15">
        <v>44959</v>
      </c>
      <c r="C7158" s="16"/>
      <c r="D7158" s="16"/>
      <c r="E7158" s="31"/>
      <c r="F7158" s="31"/>
      <c r="G7158" s="16"/>
      <c r="H7158" s="16"/>
      <c r="I7158" s="16"/>
      <c r="J7158" s="16"/>
      <c r="K7158" s="16"/>
      <c r="L7158" s="16"/>
      <c r="M7158" s="16"/>
      <c r="N7158" s="16"/>
      <c r="O7158" s="16"/>
      <c r="P7158" s="16"/>
      <c r="Q7158" s="16"/>
      <c r="R7158" s="16"/>
      <c r="S7158" s="16"/>
      <c r="T7158" s="16"/>
      <c r="U7158" s="16"/>
      <c r="V7158" s="17">
        <v>1</v>
      </c>
      <c r="W7158" s="16"/>
      <c r="X7158" s="16"/>
      <c r="Y7158" s="16"/>
      <c r="Z7158" s="16"/>
      <c r="AA7158" s="16"/>
      <c r="AB7158" s="16"/>
      <c r="AC7158" s="16"/>
      <c r="AD7158" s="16"/>
      <c r="AE7158" s="16"/>
      <c r="AF7158" s="16"/>
      <c r="AG7158" s="16"/>
      <c r="AH7158" s="16"/>
      <c r="AI7158" s="18">
        <v>1199.99</v>
      </c>
      <c r="AJ7158" s="22">
        <f>AI7158*-0.029+-0.3</f>
        <v>-35.09971</v>
      </c>
      <c r="AK7158" s="22">
        <v>0</v>
      </c>
      <c r="AL7158" s="22">
        <v>0</v>
      </c>
      <c r="AM7158" s="22">
        <v>0</v>
      </c>
      <c r="AN7158" s="22">
        <v>-11.17</v>
      </c>
      <c r="AO7158" s="22">
        <v>0</v>
      </c>
      <c r="AP7158" s="18">
        <f>SUM(AI7158:AO7158)</f>
        <v>1153.72029</v>
      </c>
    </row>
    <row r="7159" ht="20.35" customHeight="1">
      <c r="A7159" t="s" s="28">
        <v>5099</v>
      </c>
      <c r="B7159" s="15">
        <v>44959</v>
      </c>
      <c r="C7159" s="16"/>
      <c r="D7159" s="16"/>
      <c r="E7159" s="31"/>
      <c r="F7159" s="31"/>
      <c r="G7159" s="16"/>
      <c r="H7159" s="16"/>
      <c r="I7159" s="16"/>
      <c r="J7159" s="16"/>
      <c r="K7159" s="16"/>
      <c r="L7159" s="16"/>
      <c r="M7159" s="16"/>
      <c r="N7159" s="16"/>
      <c r="O7159" s="16"/>
      <c r="P7159" s="16"/>
      <c r="Q7159" s="16"/>
      <c r="R7159" s="16"/>
      <c r="S7159" s="16"/>
      <c r="T7159" s="16"/>
      <c r="U7159" s="16"/>
      <c r="V7159" s="16"/>
      <c r="W7159" s="16"/>
      <c r="X7159" s="16"/>
      <c r="Y7159" s="16"/>
      <c r="Z7159" s="16"/>
      <c r="AA7159" s="16"/>
      <c r="AB7159" s="16"/>
      <c r="AC7159" s="16"/>
      <c r="AD7159" s="16"/>
      <c r="AE7159" s="16"/>
      <c r="AF7159" s="16"/>
      <c r="AG7159" s="16"/>
      <c r="AH7159" s="16"/>
      <c r="AI7159" s="18">
        <v>74.97</v>
      </c>
      <c r="AJ7159" s="22">
        <f>AI7159*-0.029+-0.3</f>
        <v>-2.47413</v>
      </c>
      <c r="AK7159" s="22">
        <v>0</v>
      </c>
      <c r="AL7159" s="22">
        <v>0</v>
      </c>
      <c r="AM7159" s="22">
        <v>0</v>
      </c>
      <c r="AN7159" s="22">
        <v>-9.199999999999999</v>
      </c>
      <c r="AO7159" s="22">
        <v>0</v>
      </c>
      <c r="AP7159" s="18">
        <f>SUM(AI7159:AO7159)</f>
        <v>63.29587</v>
      </c>
    </row>
    <row r="7160" ht="20.35" customHeight="1">
      <c r="A7160" t="s" s="28">
        <v>5109</v>
      </c>
      <c r="B7160" s="15">
        <v>44959</v>
      </c>
      <c r="C7160" s="16"/>
      <c r="D7160" s="16"/>
      <c r="E7160" s="31"/>
      <c r="F7160" s="31"/>
      <c r="G7160" s="16"/>
      <c r="H7160" s="16"/>
      <c r="I7160" s="16"/>
      <c r="J7160" s="16"/>
      <c r="K7160" s="16"/>
      <c r="L7160" s="16"/>
      <c r="M7160" s="16"/>
      <c r="N7160" s="16"/>
      <c r="O7160" s="16"/>
      <c r="P7160" s="16"/>
      <c r="Q7160" s="16"/>
      <c r="R7160" s="16"/>
      <c r="S7160" s="16"/>
      <c r="T7160" s="16"/>
      <c r="U7160" s="16"/>
      <c r="V7160" s="16"/>
      <c r="W7160" s="16"/>
      <c r="X7160" s="17">
        <v>1</v>
      </c>
      <c r="Y7160" s="16"/>
      <c r="Z7160" s="16"/>
      <c r="AA7160" s="16"/>
      <c r="AB7160" s="16"/>
      <c r="AC7160" s="16"/>
      <c r="AD7160" s="16"/>
      <c r="AE7160" s="16"/>
      <c r="AF7160" s="16"/>
      <c r="AG7160" s="16"/>
      <c r="AH7160" s="16"/>
      <c r="AI7160" s="18">
        <v>384.46</v>
      </c>
      <c r="AJ7160" s="22">
        <f>AI7160*-0.029+-0.3</f>
        <v>-11.44934</v>
      </c>
      <c r="AK7160" s="22">
        <v>0</v>
      </c>
      <c r="AL7160" s="22">
        <v>0</v>
      </c>
      <c r="AM7160" s="22">
        <v>0</v>
      </c>
      <c r="AN7160" s="22">
        <v>-62.09</v>
      </c>
      <c r="AO7160" s="22">
        <v>0</v>
      </c>
      <c r="AP7160" s="18">
        <f>SUM(AI7160:AO7160)</f>
        <v>310.92066</v>
      </c>
    </row>
    <row r="7161" ht="20.35" customHeight="1">
      <c r="A7161" t="s" s="28">
        <v>5110</v>
      </c>
      <c r="B7161" s="15">
        <v>44959</v>
      </c>
      <c r="C7161" s="16"/>
      <c r="D7161" s="16"/>
      <c r="E7161" s="31"/>
      <c r="F7161" s="31"/>
      <c r="G7161" s="16"/>
      <c r="H7161" s="16"/>
      <c r="I7161" s="16"/>
      <c r="J7161" s="16"/>
      <c r="K7161" s="16"/>
      <c r="L7161" s="17">
        <v>4</v>
      </c>
      <c r="M7161" s="16"/>
      <c r="N7161" s="16"/>
      <c r="O7161" s="16"/>
      <c r="P7161" s="16"/>
      <c r="Q7161" s="16"/>
      <c r="R7161" s="16"/>
      <c r="S7161" s="16"/>
      <c r="T7161" s="16"/>
      <c r="U7161" s="16"/>
      <c r="V7161" s="16"/>
      <c r="W7161" s="16"/>
      <c r="X7161" s="16"/>
      <c r="Y7161" s="16"/>
      <c r="Z7161" s="16"/>
      <c r="AA7161" s="16"/>
      <c r="AB7161" s="16"/>
      <c r="AC7161" s="16"/>
      <c r="AD7161" s="16"/>
      <c r="AE7161" s="16"/>
      <c r="AF7161" s="16"/>
      <c r="AG7161" s="16"/>
      <c r="AH7161" s="16"/>
      <c r="AI7161" s="18">
        <v>3499.96</v>
      </c>
      <c r="AJ7161" s="22">
        <f>AI7161*-0.029+-0.3</f>
        <v>-101.79884</v>
      </c>
      <c r="AK7161" s="22">
        <v>0</v>
      </c>
      <c r="AL7161" s="22">
        <v>0</v>
      </c>
      <c r="AM7161" s="22">
        <v>0</v>
      </c>
      <c r="AN7161" s="22">
        <v>-57.12</v>
      </c>
      <c r="AO7161" s="22">
        <v>0</v>
      </c>
      <c r="AP7161" s="18">
        <f>SUM(AI7161:AO7161)</f>
        <v>3341.04116</v>
      </c>
    </row>
    <row r="7162" ht="20.35" customHeight="1">
      <c r="A7162" t="s" s="28">
        <v>5111</v>
      </c>
      <c r="B7162" s="15">
        <v>44960</v>
      </c>
      <c r="C7162" s="16"/>
      <c r="D7162" s="16"/>
      <c r="E7162" s="31"/>
      <c r="F7162" s="31"/>
      <c r="G7162" s="16"/>
      <c r="H7162" s="16"/>
      <c r="I7162" s="16"/>
      <c r="J7162" s="16"/>
      <c r="K7162" s="16"/>
      <c r="L7162" s="16"/>
      <c r="M7162" s="16"/>
      <c r="N7162" s="16"/>
      <c r="O7162" s="16"/>
      <c r="P7162" s="16"/>
      <c r="Q7162" s="16"/>
      <c r="R7162" s="16"/>
      <c r="S7162" s="16"/>
      <c r="T7162" s="16"/>
      <c r="U7162" s="16"/>
      <c r="V7162" s="17">
        <v>1</v>
      </c>
      <c r="W7162" s="16"/>
      <c r="X7162" s="16"/>
      <c r="Y7162" s="16"/>
      <c r="Z7162" s="16"/>
      <c r="AA7162" s="16"/>
      <c r="AB7162" s="16"/>
      <c r="AC7162" s="16"/>
      <c r="AD7162" s="16"/>
      <c r="AE7162" s="16"/>
      <c r="AF7162" s="16"/>
      <c r="AG7162" s="16"/>
      <c r="AH7162" s="16"/>
      <c r="AI7162" s="18">
        <v>1267.18</v>
      </c>
      <c r="AJ7162" s="22">
        <v>0</v>
      </c>
      <c r="AK7162" s="22">
        <f>AI7162*-0.029+-0.3</f>
        <v>-37.04822</v>
      </c>
      <c r="AL7162" s="22">
        <v>0</v>
      </c>
      <c r="AM7162" s="22">
        <v>0</v>
      </c>
      <c r="AN7162" s="22">
        <v>-55.99</v>
      </c>
      <c r="AO7162" s="22">
        <v>0</v>
      </c>
      <c r="AP7162" s="18">
        <f>SUM(AI7162:AO7162)</f>
        <v>1174.14178</v>
      </c>
    </row>
    <row r="7163" ht="20.35" customHeight="1">
      <c r="A7163" t="s" s="28">
        <v>5112</v>
      </c>
      <c r="B7163" s="15">
        <v>44960</v>
      </c>
      <c r="C7163" s="16"/>
      <c r="D7163" s="16"/>
      <c r="E7163" s="31"/>
      <c r="F7163" s="31"/>
      <c r="G7163" s="16"/>
      <c r="H7163" s="16"/>
      <c r="I7163" s="16"/>
      <c r="J7163" s="16"/>
      <c r="K7163" s="16"/>
      <c r="L7163" s="16"/>
      <c r="M7163" s="16"/>
      <c r="N7163" s="16"/>
      <c r="O7163" s="16"/>
      <c r="P7163" s="16"/>
      <c r="Q7163" s="16"/>
      <c r="R7163" s="16"/>
      <c r="S7163" s="16"/>
      <c r="T7163" s="16"/>
      <c r="U7163" s="16"/>
      <c r="V7163" s="16"/>
      <c r="W7163" s="16"/>
      <c r="X7163" s="17">
        <v>4</v>
      </c>
      <c r="Y7163" s="17">
        <v>4</v>
      </c>
      <c r="Z7163" s="16"/>
      <c r="AA7163" s="16"/>
      <c r="AB7163" s="16"/>
      <c r="AC7163" s="16"/>
      <c r="AD7163" s="16"/>
      <c r="AE7163" s="16"/>
      <c r="AF7163" s="16"/>
      <c r="AG7163" s="16"/>
      <c r="AH7163" s="16"/>
      <c r="AI7163" s="18">
        <v>1075.12</v>
      </c>
      <c r="AJ7163" s="22">
        <f>AI7163*-0.029+-0.3</f>
        <v>-31.47848</v>
      </c>
      <c r="AK7163" s="22">
        <v>0</v>
      </c>
      <c r="AL7163" s="22">
        <v>0</v>
      </c>
      <c r="AM7163" s="22">
        <v>0</v>
      </c>
      <c r="AN7163" s="22">
        <v>-89.18000000000001</v>
      </c>
      <c r="AO7163" s="22">
        <v>0</v>
      </c>
      <c r="AP7163" s="18">
        <f>SUM(AI7163:AO7163)</f>
        <v>954.46152</v>
      </c>
    </row>
    <row r="7164" ht="20.35" customHeight="1">
      <c r="A7164" t="s" s="28">
        <v>5112</v>
      </c>
      <c r="B7164" s="15">
        <v>44960</v>
      </c>
      <c r="C7164" s="16"/>
      <c r="D7164" s="16"/>
      <c r="E7164" s="31"/>
      <c r="F7164" s="31"/>
      <c r="G7164" s="16"/>
      <c r="H7164" s="16"/>
      <c r="I7164" s="16"/>
      <c r="J7164" s="16"/>
      <c r="K7164" s="16"/>
      <c r="L7164" s="16"/>
      <c r="M7164" s="16"/>
      <c r="N7164" s="16"/>
      <c r="O7164" s="16"/>
      <c r="P7164" s="16"/>
      <c r="Q7164" s="16"/>
      <c r="R7164" s="16"/>
      <c r="S7164" s="16"/>
      <c r="T7164" s="16"/>
      <c r="U7164" s="16"/>
      <c r="V7164" s="16"/>
      <c r="W7164" s="16"/>
      <c r="X7164" s="17">
        <v>2</v>
      </c>
      <c r="Y7164" s="16"/>
      <c r="Z7164" s="16"/>
      <c r="AA7164" s="16"/>
      <c r="AB7164" s="16"/>
      <c r="AC7164" s="16"/>
      <c r="AD7164" s="16"/>
      <c r="AE7164" s="16"/>
      <c r="AF7164" s="16"/>
      <c r="AG7164" s="16"/>
      <c r="AH7164" s="16"/>
      <c r="AI7164" s="18">
        <v>239.98</v>
      </c>
      <c r="AJ7164" s="22">
        <f>AI7164*-0.029+-0.3</f>
        <v>-7.25942</v>
      </c>
      <c r="AK7164" s="22">
        <v>0</v>
      </c>
      <c r="AL7164" s="22">
        <v>0</v>
      </c>
      <c r="AM7164" s="22">
        <v>0</v>
      </c>
      <c r="AN7164" s="22">
        <v>0</v>
      </c>
      <c r="AO7164" s="22">
        <v>0</v>
      </c>
      <c r="AP7164" s="18">
        <f>SUM(AI7164:AO7164)</f>
        <v>232.72058</v>
      </c>
    </row>
    <row r="7165" ht="20.35" customHeight="1">
      <c r="A7165" t="s" s="28">
        <v>5113</v>
      </c>
      <c r="B7165" s="15">
        <v>44960</v>
      </c>
      <c r="C7165" s="16"/>
      <c r="D7165" s="16"/>
      <c r="E7165" s="31"/>
      <c r="F7165" s="31"/>
      <c r="G7165" s="16"/>
      <c r="H7165" s="16"/>
      <c r="I7165" s="17">
        <v>6</v>
      </c>
      <c r="J7165" s="16"/>
      <c r="K7165" s="16"/>
      <c r="L7165" s="16"/>
      <c r="M7165" s="16"/>
      <c r="N7165" s="16"/>
      <c r="O7165" s="16"/>
      <c r="P7165" s="16"/>
      <c r="Q7165" s="16"/>
      <c r="R7165" s="16"/>
      <c r="S7165" s="16"/>
      <c r="T7165" s="16"/>
      <c r="U7165" s="16"/>
      <c r="V7165" s="16"/>
      <c r="W7165" s="16"/>
      <c r="X7165" s="17">
        <v>14</v>
      </c>
      <c r="Y7165" s="17">
        <v>4</v>
      </c>
      <c r="Z7165" s="16"/>
      <c r="AA7165" s="16"/>
      <c r="AB7165" s="16"/>
      <c r="AC7165" s="16"/>
      <c r="AD7165" s="16"/>
      <c r="AE7165" s="16"/>
      <c r="AF7165" s="16"/>
      <c r="AG7165" s="16"/>
      <c r="AH7165" s="16"/>
      <c r="AI7165" s="18">
        <v>10719.62</v>
      </c>
      <c r="AJ7165" s="22">
        <v>0</v>
      </c>
      <c r="AK7165" s="22">
        <f>AI7165*-0.029+-0.3</f>
        <v>-311.16898</v>
      </c>
      <c r="AL7165" s="22">
        <v>0</v>
      </c>
      <c r="AM7165" s="22">
        <v>0</v>
      </c>
      <c r="AN7165" s="22">
        <v>-98.02</v>
      </c>
      <c r="AO7165" s="22">
        <v>0</v>
      </c>
      <c r="AP7165" s="18">
        <f>SUM(AI7165:AO7165)</f>
        <v>10310.43102</v>
      </c>
    </row>
    <row r="7166" ht="20.35" customHeight="1">
      <c r="A7166" t="s" s="28">
        <v>5114</v>
      </c>
      <c r="B7166" s="15">
        <v>44960</v>
      </c>
      <c r="C7166" s="16"/>
      <c r="D7166" s="16"/>
      <c r="E7166" s="31"/>
      <c r="F7166" s="31"/>
      <c r="G7166" s="16"/>
      <c r="H7166" s="16"/>
      <c r="I7166" s="16"/>
      <c r="J7166" s="16"/>
      <c r="K7166" s="16"/>
      <c r="L7166" s="16"/>
      <c r="M7166" s="16"/>
      <c r="N7166" s="16"/>
      <c r="O7166" s="16"/>
      <c r="P7166" s="16"/>
      <c r="Q7166" s="16"/>
      <c r="R7166" s="16"/>
      <c r="S7166" s="16"/>
      <c r="T7166" s="16"/>
      <c r="U7166" s="16"/>
      <c r="V7166" s="16"/>
      <c r="W7166" s="16"/>
      <c r="X7166" s="16"/>
      <c r="Y7166" s="16"/>
      <c r="Z7166" s="16"/>
      <c r="AA7166" s="16"/>
      <c r="AB7166" s="16"/>
      <c r="AC7166" s="16"/>
      <c r="AD7166" s="16"/>
      <c r="AE7166" s="16"/>
      <c r="AF7166" s="16"/>
      <c r="AG7166" s="16"/>
      <c r="AH7166" s="16"/>
      <c r="AI7166" s="18">
        <v>59.98</v>
      </c>
      <c r="AJ7166" s="22">
        <v>0</v>
      </c>
      <c r="AK7166" s="22">
        <f>AI7166*-0.029+-0.3</f>
        <v>-2.03942</v>
      </c>
      <c r="AL7166" s="22">
        <v>0</v>
      </c>
      <c r="AM7166" s="22">
        <v>0</v>
      </c>
      <c r="AN7166" s="22">
        <v>-9.199999999999999</v>
      </c>
      <c r="AO7166" s="22">
        <v>0</v>
      </c>
      <c r="AP7166" s="18">
        <f>SUM(AI7166:AO7166)</f>
        <v>48.74058</v>
      </c>
    </row>
    <row r="7167" ht="20.35" customHeight="1">
      <c r="A7167" t="s" s="28">
        <v>802</v>
      </c>
      <c r="B7167" s="15">
        <v>44960</v>
      </c>
      <c r="C7167" s="16"/>
      <c r="D7167" s="16"/>
      <c r="E7167" s="31"/>
      <c r="F7167" s="31"/>
      <c r="G7167" s="16"/>
      <c r="H7167" s="16"/>
      <c r="I7167" s="16"/>
      <c r="J7167" s="16"/>
      <c r="K7167" s="16"/>
      <c r="L7167" s="16"/>
      <c r="M7167" s="16"/>
      <c r="N7167" s="16"/>
      <c r="O7167" s="17">
        <v>1</v>
      </c>
      <c r="P7167" s="16"/>
      <c r="Q7167" s="16"/>
      <c r="R7167" s="16"/>
      <c r="S7167" s="16"/>
      <c r="T7167" s="16"/>
      <c r="U7167" s="17">
        <v>1</v>
      </c>
      <c r="V7167" s="16"/>
      <c r="W7167" s="16"/>
      <c r="X7167" s="16"/>
      <c r="Y7167" s="16"/>
      <c r="Z7167" s="16"/>
      <c r="AA7167" s="16"/>
      <c r="AB7167" s="16"/>
      <c r="AC7167" s="16"/>
      <c r="AD7167" s="16"/>
      <c r="AE7167" s="16"/>
      <c r="AF7167" s="16"/>
      <c r="AG7167" s="16"/>
      <c r="AH7167" s="16"/>
      <c r="AI7167" s="18">
        <v>2514.99</v>
      </c>
      <c r="AJ7167" s="22">
        <v>0</v>
      </c>
      <c r="AK7167" s="22">
        <v>0</v>
      </c>
      <c r="AL7167" s="22">
        <v>0</v>
      </c>
      <c r="AM7167" s="22">
        <v>0</v>
      </c>
      <c r="AN7167" s="22">
        <v>-15.18</v>
      </c>
      <c r="AO7167" s="22">
        <v>0</v>
      </c>
      <c r="AP7167" s="18">
        <f>SUM(AI7167:AO7167)</f>
        <v>2499.81</v>
      </c>
    </row>
    <row r="7168" ht="20.35" customHeight="1">
      <c r="A7168" t="s" s="28">
        <v>5115</v>
      </c>
      <c r="B7168" s="15">
        <v>44960</v>
      </c>
      <c r="C7168" s="17">
        <v>1</v>
      </c>
      <c r="D7168" s="16"/>
      <c r="E7168" s="59">
        <v>1</v>
      </c>
      <c r="F7168" s="31"/>
      <c r="G7168" s="16"/>
      <c r="H7168" s="16"/>
      <c r="I7168" s="16"/>
      <c r="J7168" s="16"/>
      <c r="K7168" s="16"/>
      <c r="L7168" s="16"/>
      <c r="M7168" s="16"/>
      <c r="N7168" s="16"/>
      <c r="O7168" s="16"/>
      <c r="P7168" s="16"/>
      <c r="Q7168" s="16"/>
      <c r="R7168" s="16"/>
      <c r="S7168" s="16"/>
      <c r="T7168" s="16"/>
      <c r="U7168" s="16"/>
      <c r="V7168" s="16"/>
      <c r="W7168" s="16"/>
      <c r="X7168" s="16"/>
      <c r="Y7168" s="16"/>
      <c r="Z7168" s="16"/>
      <c r="AA7168" s="16"/>
      <c r="AB7168" s="16"/>
      <c r="AC7168" s="16"/>
      <c r="AD7168" s="16"/>
      <c r="AE7168" s="16"/>
      <c r="AF7168" s="16"/>
      <c r="AG7168" s="16"/>
      <c r="AH7168" s="16"/>
      <c r="AI7168" s="18">
        <v>599.99</v>
      </c>
      <c r="AJ7168" s="22">
        <f>AI7168*-0.029+-0.3</f>
        <v>-17.69971</v>
      </c>
      <c r="AK7168" s="22">
        <v>0</v>
      </c>
      <c r="AL7168" s="22">
        <v>0</v>
      </c>
      <c r="AM7168" s="22">
        <v>0</v>
      </c>
      <c r="AN7168" s="22">
        <v>-18.33</v>
      </c>
      <c r="AO7168" s="22">
        <v>0</v>
      </c>
      <c r="AP7168" s="18">
        <f>SUM(AI7168:AO7168)</f>
        <v>563.96029</v>
      </c>
    </row>
    <row r="7169" ht="20.35" customHeight="1">
      <c r="A7169" t="s" s="28">
        <v>5116</v>
      </c>
      <c r="B7169" s="15">
        <v>44960</v>
      </c>
      <c r="C7169" s="16"/>
      <c r="D7169" s="16"/>
      <c r="E7169" s="31"/>
      <c r="F7169" s="31"/>
      <c r="G7169" s="16"/>
      <c r="H7169" s="16"/>
      <c r="I7169" s="16"/>
      <c r="J7169" s="16"/>
      <c r="K7169" s="16"/>
      <c r="L7169" s="16"/>
      <c r="M7169" s="16"/>
      <c r="N7169" s="16"/>
      <c r="O7169" s="16"/>
      <c r="P7169" s="16"/>
      <c r="Q7169" s="16"/>
      <c r="R7169" s="16"/>
      <c r="S7169" s="16"/>
      <c r="T7169" s="16"/>
      <c r="U7169" s="16"/>
      <c r="V7169" s="16"/>
      <c r="W7169" s="16"/>
      <c r="X7169" s="16"/>
      <c r="Y7169" s="16"/>
      <c r="Z7169" s="17">
        <v>2</v>
      </c>
      <c r="AA7169" s="16"/>
      <c r="AB7169" s="16"/>
      <c r="AC7169" s="16"/>
      <c r="AD7169" s="16"/>
      <c r="AE7169" s="16"/>
      <c r="AF7169" s="16"/>
      <c r="AG7169" s="16"/>
      <c r="AH7169" s="16"/>
      <c r="AI7169" s="18">
        <v>119.59</v>
      </c>
      <c r="AJ7169" s="22">
        <f>AI7169*-0.029+-0.3</f>
        <v>-3.76811</v>
      </c>
      <c r="AK7169" s="22">
        <v>0</v>
      </c>
      <c r="AL7169" s="22">
        <v>0</v>
      </c>
      <c r="AM7169" s="22">
        <v>0</v>
      </c>
      <c r="AN7169" s="22">
        <v>-7.27</v>
      </c>
      <c r="AO7169" s="22">
        <v>-9.619999999999999</v>
      </c>
      <c r="AP7169" s="18">
        <f>SUM(AI7169:AO7169)</f>
        <v>98.93189</v>
      </c>
    </row>
    <row r="7170" ht="20.35" customHeight="1">
      <c r="A7170" t="s" s="28">
        <v>5117</v>
      </c>
      <c r="B7170" s="15">
        <v>44960</v>
      </c>
      <c r="C7170" s="16"/>
      <c r="D7170" s="16"/>
      <c r="E7170" s="31"/>
      <c r="F7170" s="31"/>
      <c r="G7170" s="16"/>
      <c r="H7170" s="16"/>
      <c r="I7170" s="16"/>
      <c r="J7170" s="16"/>
      <c r="K7170" s="16"/>
      <c r="L7170" s="16"/>
      <c r="M7170" s="16"/>
      <c r="N7170" s="16"/>
      <c r="O7170" s="16"/>
      <c r="P7170" s="16"/>
      <c r="Q7170" s="16"/>
      <c r="R7170" s="16"/>
      <c r="S7170" s="16"/>
      <c r="T7170" s="16"/>
      <c r="U7170" s="16"/>
      <c r="V7170" s="16"/>
      <c r="W7170" s="16"/>
      <c r="X7170" s="17">
        <v>3</v>
      </c>
      <c r="Y7170" s="16"/>
      <c r="Z7170" s="16"/>
      <c r="AA7170" s="16"/>
      <c r="AB7170" s="16"/>
      <c r="AC7170" s="16"/>
      <c r="AD7170" s="16"/>
      <c r="AE7170" s="16"/>
      <c r="AF7170" s="16"/>
      <c r="AG7170" s="16"/>
      <c r="AH7170" s="16"/>
      <c r="AI7170" s="18">
        <v>299.97</v>
      </c>
      <c r="AJ7170" s="22">
        <f>AI7170*-0.029+-0.3</f>
        <v>-8.999129999999999</v>
      </c>
      <c r="AK7170" s="22">
        <v>0</v>
      </c>
      <c r="AL7170" s="22">
        <v>0</v>
      </c>
      <c r="AM7170" s="22">
        <v>0</v>
      </c>
      <c r="AN7170" s="22">
        <v>-11.16</v>
      </c>
      <c r="AO7170" s="22">
        <v>0</v>
      </c>
      <c r="AP7170" s="18">
        <f>SUM(AI7170:AO7170)</f>
        <v>279.81087</v>
      </c>
    </row>
    <row r="7171" ht="20.35" customHeight="1">
      <c r="A7171" t="s" s="28">
        <v>3854</v>
      </c>
      <c r="B7171" s="15">
        <v>44963</v>
      </c>
      <c r="C7171" s="16"/>
      <c r="D7171" s="16"/>
      <c r="E7171" s="31"/>
      <c r="F7171" s="31"/>
      <c r="G7171" s="16"/>
      <c r="H7171" s="16"/>
      <c r="I7171" s="16"/>
      <c r="J7171" s="16"/>
      <c r="K7171" s="16"/>
      <c r="L7171" s="16"/>
      <c r="M7171" s="16"/>
      <c r="N7171" s="16"/>
      <c r="O7171" s="16"/>
      <c r="P7171" s="16"/>
      <c r="Q7171" s="16"/>
      <c r="R7171" s="16"/>
      <c r="S7171" s="16"/>
      <c r="T7171" s="16"/>
      <c r="U7171" s="16"/>
      <c r="V7171" s="17">
        <v>1</v>
      </c>
      <c r="W7171" s="16"/>
      <c r="X7171" s="16"/>
      <c r="Y7171" s="16"/>
      <c r="Z7171" s="16"/>
      <c r="AA7171" s="16"/>
      <c r="AB7171" s="16"/>
      <c r="AC7171" s="16"/>
      <c r="AD7171" s="16"/>
      <c r="AE7171" s="16"/>
      <c r="AF7171" s="16"/>
      <c r="AG7171" s="16"/>
      <c r="AH7171" s="16"/>
      <c r="AI7171" s="18">
        <v>914.99</v>
      </c>
      <c r="AJ7171" s="22">
        <v>0</v>
      </c>
      <c r="AK7171" s="22">
        <v>0</v>
      </c>
      <c r="AL7171" s="22">
        <v>0</v>
      </c>
      <c r="AM7171" s="22">
        <v>0</v>
      </c>
      <c r="AN7171" s="22">
        <v>-11.16</v>
      </c>
      <c r="AO7171" s="22">
        <v>0</v>
      </c>
      <c r="AP7171" s="18">
        <f>SUM(AI7171:AO7171)</f>
        <v>903.83</v>
      </c>
    </row>
    <row r="7172" ht="20.35" customHeight="1">
      <c r="A7172" t="s" s="28">
        <v>5118</v>
      </c>
      <c r="B7172" s="15">
        <v>44963</v>
      </c>
      <c r="C7172" s="16"/>
      <c r="D7172" s="16"/>
      <c r="E7172" s="31"/>
      <c r="F7172" s="31"/>
      <c r="G7172" s="16"/>
      <c r="H7172" s="16"/>
      <c r="I7172" s="16"/>
      <c r="J7172" s="16"/>
      <c r="K7172" s="16"/>
      <c r="L7172" s="16"/>
      <c r="M7172" s="16"/>
      <c r="N7172" s="16"/>
      <c r="O7172" s="16"/>
      <c r="P7172" s="16"/>
      <c r="Q7172" s="16"/>
      <c r="R7172" s="16"/>
      <c r="S7172" s="16"/>
      <c r="T7172" s="16"/>
      <c r="U7172" s="16"/>
      <c r="V7172" s="16"/>
      <c r="W7172" s="16"/>
      <c r="X7172" s="16"/>
      <c r="Y7172" s="16"/>
      <c r="Z7172" s="16"/>
      <c r="AA7172" s="16"/>
      <c r="AB7172" s="16"/>
      <c r="AC7172" s="16"/>
      <c r="AD7172" s="16"/>
      <c r="AE7172" s="16"/>
      <c r="AF7172" s="16"/>
      <c r="AG7172" s="16"/>
      <c r="AH7172" s="16"/>
      <c r="AI7172" s="18">
        <v>29.97</v>
      </c>
      <c r="AJ7172" s="22">
        <f>AI7172*-0.029+-0.3</f>
        <v>-1.16913</v>
      </c>
      <c r="AK7172" s="22">
        <v>0</v>
      </c>
      <c r="AL7172" s="22">
        <v>0</v>
      </c>
      <c r="AM7172" s="22">
        <v>0</v>
      </c>
      <c r="AN7172" s="22">
        <v>-4.07</v>
      </c>
      <c r="AO7172" s="22">
        <v>0</v>
      </c>
      <c r="AP7172" s="18">
        <f>SUM(AI7172:AO7172)</f>
        <v>24.73087</v>
      </c>
    </row>
    <row r="7173" ht="20.35" customHeight="1">
      <c r="A7173" t="s" s="28">
        <v>5054</v>
      </c>
      <c r="B7173" s="15">
        <v>44963</v>
      </c>
      <c r="C7173" s="16"/>
      <c r="D7173" s="16"/>
      <c r="E7173" s="31"/>
      <c r="F7173" s="31"/>
      <c r="G7173" s="16"/>
      <c r="H7173" s="16"/>
      <c r="I7173" s="16"/>
      <c r="J7173" s="16"/>
      <c r="K7173" s="16"/>
      <c r="L7173" s="16"/>
      <c r="M7173" s="16"/>
      <c r="N7173" s="16"/>
      <c r="O7173" s="16"/>
      <c r="P7173" s="16"/>
      <c r="Q7173" s="16"/>
      <c r="R7173" s="16"/>
      <c r="S7173" s="16"/>
      <c r="T7173" s="17">
        <v>1</v>
      </c>
      <c r="U7173" s="16"/>
      <c r="V7173" s="16"/>
      <c r="W7173" s="16"/>
      <c r="X7173" s="16"/>
      <c r="Y7173" s="16"/>
      <c r="Z7173" s="16"/>
      <c r="AA7173" s="16"/>
      <c r="AB7173" s="16"/>
      <c r="AC7173" s="16"/>
      <c r="AD7173" s="16"/>
      <c r="AE7173" s="16"/>
      <c r="AF7173" s="16"/>
      <c r="AG7173" s="16"/>
      <c r="AH7173" s="16"/>
      <c r="AI7173" s="18">
        <v>439.45</v>
      </c>
      <c r="AJ7173" s="22">
        <f>AI7173*-0.029+-0.3</f>
        <v>-13.04405</v>
      </c>
      <c r="AK7173" s="22">
        <v>0</v>
      </c>
      <c r="AL7173" s="22">
        <v>0</v>
      </c>
      <c r="AM7173" s="22">
        <v>0</v>
      </c>
      <c r="AN7173" s="22">
        <v>-11.5</v>
      </c>
      <c r="AO7173" s="22">
        <v>0</v>
      </c>
      <c r="AP7173" s="18">
        <f>SUM(AI7173:AO7173)</f>
        <v>414.90595</v>
      </c>
    </row>
    <row r="7174" ht="20.35" customHeight="1">
      <c r="A7174" t="s" s="28">
        <v>5119</v>
      </c>
      <c r="B7174" s="15">
        <v>44963</v>
      </c>
      <c r="C7174" s="17">
        <v>1</v>
      </c>
      <c r="D7174" s="16"/>
      <c r="E7174" s="31"/>
      <c r="F7174" s="31"/>
      <c r="G7174" s="16"/>
      <c r="H7174" s="16"/>
      <c r="I7174" s="16"/>
      <c r="J7174" s="16"/>
      <c r="K7174" s="16"/>
      <c r="L7174" s="16"/>
      <c r="M7174" s="16"/>
      <c r="N7174" s="16"/>
      <c r="O7174" s="16"/>
      <c r="P7174" s="16"/>
      <c r="Q7174" s="16"/>
      <c r="R7174" s="16"/>
      <c r="S7174" s="16"/>
      <c r="T7174" s="16"/>
      <c r="U7174" s="16"/>
      <c r="V7174" s="16"/>
      <c r="W7174" s="16"/>
      <c r="X7174" s="16"/>
      <c r="Y7174" s="16"/>
      <c r="Z7174" s="16"/>
      <c r="AA7174" s="16"/>
      <c r="AB7174" s="16"/>
      <c r="AC7174" s="16"/>
      <c r="AD7174" s="16"/>
      <c r="AE7174" s="16"/>
      <c r="AF7174" s="16"/>
      <c r="AG7174" s="16"/>
      <c r="AH7174" s="16"/>
      <c r="AI7174" s="18">
        <v>324.99</v>
      </c>
      <c r="AJ7174" s="22">
        <f>AI7174*-0.029+-0.3</f>
        <v>-9.72471</v>
      </c>
      <c r="AK7174" s="22">
        <v>0</v>
      </c>
      <c r="AL7174" s="22">
        <v>0</v>
      </c>
      <c r="AM7174" s="22">
        <v>0</v>
      </c>
      <c r="AN7174" s="22">
        <v>-18.85</v>
      </c>
      <c r="AO7174" s="22">
        <v>0</v>
      </c>
      <c r="AP7174" s="18">
        <f>SUM(AI7174:AO7174)</f>
        <v>296.41529</v>
      </c>
    </row>
    <row r="7175" ht="20.35" customHeight="1">
      <c r="A7175" t="s" s="28">
        <v>5120</v>
      </c>
      <c r="B7175" s="15">
        <v>44963</v>
      </c>
      <c r="C7175" s="16"/>
      <c r="D7175" s="16"/>
      <c r="E7175" s="31"/>
      <c r="F7175" s="31"/>
      <c r="G7175" s="16"/>
      <c r="H7175" s="16"/>
      <c r="I7175" s="16"/>
      <c r="J7175" s="16"/>
      <c r="K7175" s="16"/>
      <c r="L7175" s="16"/>
      <c r="M7175" s="16"/>
      <c r="N7175" s="16"/>
      <c r="O7175" s="16"/>
      <c r="P7175" s="16"/>
      <c r="Q7175" s="16"/>
      <c r="R7175" s="16"/>
      <c r="S7175" s="16"/>
      <c r="T7175" s="16"/>
      <c r="U7175" s="16"/>
      <c r="V7175" s="17">
        <v>1</v>
      </c>
      <c r="W7175" s="16"/>
      <c r="X7175" s="16"/>
      <c r="Y7175" s="16"/>
      <c r="Z7175" s="16"/>
      <c r="AA7175" s="16"/>
      <c r="AB7175" s="16"/>
      <c r="AC7175" s="16"/>
      <c r="AD7175" s="16"/>
      <c r="AE7175" s="16"/>
      <c r="AF7175" s="16"/>
      <c r="AG7175" s="16"/>
      <c r="AH7175" s="16"/>
      <c r="AI7175" s="18">
        <v>1265.49</v>
      </c>
      <c r="AJ7175" s="22">
        <f>AI7175*-0.029+-0.3</f>
        <v>-36.99921</v>
      </c>
      <c r="AK7175" s="22">
        <v>0</v>
      </c>
      <c r="AL7175" s="22">
        <v>0</v>
      </c>
      <c r="AM7175" s="22">
        <v>0</v>
      </c>
      <c r="AN7175" s="22">
        <v>-64.27</v>
      </c>
      <c r="AO7175" s="22">
        <v>0</v>
      </c>
      <c r="AP7175" s="18">
        <f>SUM(AI7175:AO7175)</f>
        <v>1164.22079</v>
      </c>
    </row>
    <row r="7176" ht="20.35" customHeight="1">
      <c r="A7176" t="s" s="28">
        <v>5121</v>
      </c>
      <c r="B7176" s="15">
        <v>44963</v>
      </c>
      <c r="C7176" s="16"/>
      <c r="D7176" s="16"/>
      <c r="E7176" s="31"/>
      <c r="F7176" s="31"/>
      <c r="G7176" s="16"/>
      <c r="H7176" s="16"/>
      <c r="I7176" s="16"/>
      <c r="J7176" s="16"/>
      <c r="K7176" s="16"/>
      <c r="L7176" s="16"/>
      <c r="M7176" s="16"/>
      <c r="N7176" s="16"/>
      <c r="O7176" s="16"/>
      <c r="P7176" s="16"/>
      <c r="Q7176" s="16"/>
      <c r="R7176" s="16"/>
      <c r="S7176" s="16"/>
      <c r="T7176" s="16"/>
      <c r="U7176" s="16"/>
      <c r="V7176" s="16"/>
      <c r="W7176" s="16"/>
      <c r="X7176" s="17">
        <v>1</v>
      </c>
      <c r="Y7176" s="16"/>
      <c r="Z7176" s="16"/>
      <c r="AA7176" s="16"/>
      <c r="AB7176" s="16"/>
      <c r="AC7176" s="16"/>
      <c r="AD7176" s="16"/>
      <c r="AE7176" s="16"/>
      <c r="AF7176" s="16"/>
      <c r="AG7176" s="16"/>
      <c r="AH7176" s="16"/>
      <c r="AI7176" s="18">
        <v>199.99</v>
      </c>
      <c r="AJ7176" s="22">
        <f>AI7176*-0.029+-0.3</f>
        <v>-6.09971</v>
      </c>
      <c r="AK7176" s="22">
        <v>0</v>
      </c>
      <c r="AL7176" s="22">
        <v>0</v>
      </c>
      <c r="AM7176" s="22">
        <v>0</v>
      </c>
      <c r="AN7176" s="22">
        <v>-11.17</v>
      </c>
      <c r="AO7176" s="22">
        <v>0</v>
      </c>
      <c r="AP7176" s="18">
        <f>SUM(AI7176:AO7176)</f>
        <v>182.72029</v>
      </c>
    </row>
    <row r="7177" ht="20.35" customHeight="1">
      <c r="A7177" t="s" s="28">
        <v>5122</v>
      </c>
      <c r="B7177" s="15">
        <v>44963</v>
      </c>
      <c r="C7177" s="17">
        <v>1</v>
      </c>
      <c r="D7177" s="16"/>
      <c r="E7177" s="31"/>
      <c r="F7177" s="31"/>
      <c r="G7177" s="16"/>
      <c r="H7177" s="16"/>
      <c r="I7177" s="16"/>
      <c r="J7177" s="16"/>
      <c r="K7177" s="16"/>
      <c r="L7177" s="16"/>
      <c r="M7177" s="16"/>
      <c r="N7177" s="16"/>
      <c r="O7177" s="16"/>
      <c r="P7177" s="16"/>
      <c r="Q7177" s="16"/>
      <c r="R7177" s="16"/>
      <c r="S7177" s="16"/>
      <c r="T7177" s="16"/>
      <c r="U7177" s="16"/>
      <c r="V7177" s="16"/>
      <c r="W7177" s="16"/>
      <c r="X7177" s="16"/>
      <c r="Y7177" s="16"/>
      <c r="Z7177" s="16"/>
      <c r="AA7177" s="16"/>
      <c r="AB7177" s="16"/>
      <c r="AC7177" s="16"/>
      <c r="AD7177" s="16"/>
      <c r="AE7177" s="16"/>
      <c r="AF7177" s="16"/>
      <c r="AG7177" s="16"/>
      <c r="AH7177" s="16"/>
      <c r="AI7177" s="18">
        <v>436.48</v>
      </c>
      <c r="AJ7177" s="22">
        <f>AI7177*-0.029+-0.3</f>
        <v>-12.95792</v>
      </c>
      <c r="AK7177" s="22">
        <v>0</v>
      </c>
      <c r="AL7177" s="22">
        <v>0</v>
      </c>
      <c r="AM7177" s="22">
        <v>0</v>
      </c>
      <c r="AN7177" s="22">
        <v>-14.16</v>
      </c>
      <c r="AO7177" s="22">
        <v>-36.49</v>
      </c>
      <c r="AP7177" s="18">
        <f>SUM(AI7177:AO7177)</f>
        <v>372.87208</v>
      </c>
    </row>
    <row r="7178" ht="20.35" customHeight="1">
      <c r="A7178" t="s" s="28">
        <v>5123</v>
      </c>
      <c r="B7178" s="15">
        <v>44963</v>
      </c>
      <c r="C7178" s="17">
        <v>1</v>
      </c>
      <c r="D7178" s="16"/>
      <c r="E7178" s="59">
        <v>1</v>
      </c>
      <c r="F7178" s="31"/>
      <c r="G7178" s="16"/>
      <c r="H7178" s="16"/>
      <c r="I7178" s="16"/>
      <c r="J7178" s="16"/>
      <c r="K7178" s="16"/>
      <c r="L7178" s="16"/>
      <c r="M7178" s="16"/>
      <c r="N7178" s="16"/>
      <c r="O7178" s="16"/>
      <c r="P7178" s="16"/>
      <c r="Q7178" s="16"/>
      <c r="R7178" s="16"/>
      <c r="S7178" s="16"/>
      <c r="T7178" s="16"/>
      <c r="U7178" s="16"/>
      <c r="V7178" s="16"/>
      <c r="W7178" s="16"/>
      <c r="X7178" s="16"/>
      <c r="Y7178" s="16"/>
      <c r="Z7178" s="16"/>
      <c r="AA7178" s="16"/>
      <c r="AB7178" s="16"/>
      <c r="AC7178" s="16"/>
      <c r="AD7178" s="16"/>
      <c r="AE7178" s="16"/>
      <c r="AF7178" s="16"/>
      <c r="AG7178" s="16"/>
      <c r="AH7178" s="16"/>
      <c r="AI7178" s="18">
        <v>574.99</v>
      </c>
      <c r="AJ7178" s="22">
        <f>AI7178*-0.029+-0.3</f>
        <v>-16.97471</v>
      </c>
      <c r="AK7178" s="22">
        <v>0</v>
      </c>
      <c r="AL7178" s="22">
        <v>0</v>
      </c>
      <c r="AM7178" s="22">
        <v>0</v>
      </c>
      <c r="AN7178" s="22">
        <v>-19.88</v>
      </c>
      <c r="AO7178" s="22">
        <v>0</v>
      </c>
      <c r="AP7178" s="18">
        <f>SUM(AI7178:AO7178)</f>
        <v>538.1352900000001</v>
      </c>
    </row>
    <row r="7179" ht="20.35" customHeight="1">
      <c r="A7179" t="s" s="28">
        <v>3611</v>
      </c>
      <c r="B7179" s="15">
        <v>44963</v>
      </c>
      <c r="C7179" s="16"/>
      <c r="D7179" s="16"/>
      <c r="E7179" s="31"/>
      <c r="F7179" s="31"/>
      <c r="G7179" s="16"/>
      <c r="H7179" s="16"/>
      <c r="I7179" s="16"/>
      <c r="J7179" s="16"/>
      <c r="K7179" s="16"/>
      <c r="L7179" s="17">
        <v>2</v>
      </c>
      <c r="M7179" s="16"/>
      <c r="N7179" s="16"/>
      <c r="O7179" s="16"/>
      <c r="P7179" s="16"/>
      <c r="Q7179" s="16"/>
      <c r="R7179" s="16"/>
      <c r="S7179" s="16"/>
      <c r="T7179" s="17">
        <v>1</v>
      </c>
      <c r="U7179" s="16"/>
      <c r="V7179" s="16"/>
      <c r="W7179" s="16"/>
      <c r="X7179" s="16"/>
      <c r="Y7179" s="16"/>
      <c r="Z7179" s="16"/>
      <c r="AA7179" s="16"/>
      <c r="AB7179" s="16"/>
      <c r="AC7179" s="16"/>
      <c r="AD7179" s="16"/>
      <c r="AE7179" s="16"/>
      <c r="AF7179" s="16"/>
      <c r="AG7179" s="16"/>
      <c r="AH7179" s="16"/>
      <c r="AI7179" s="18">
        <v>2219.93</v>
      </c>
      <c r="AJ7179" s="22">
        <f>AI7179*-0.029+-0.3</f>
        <v>-64.67797</v>
      </c>
      <c r="AK7179" s="22">
        <v>0</v>
      </c>
      <c r="AL7179" s="22">
        <v>0</v>
      </c>
      <c r="AM7179" s="22">
        <v>0</v>
      </c>
      <c r="AN7179" s="22">
        <v>-29.1</v>
      </c>
      <c r="AO7179" s="22">
        <v>0</v>
      </c>
      <c r="AP7179" s="18">
        <f>SUM(AI7179:AO7179)</f>
        <v>2126.15203</v>
      </c>
    </row>
    <row r="7180" ht="20.35" customHeight="1">
      <c r="A7180" t="s" s="28">
        <v>4646</v>
      </c>
      <c r="B7180" s="15">
        <v>44963</v>
      </c>
      <c r="C7180" s="17">
        <v>1</v>
      </c>
      <c r="D7180" s="16"/>
      <c r="E7180" s="31"/>
      <c r="F7180" s="31"/>
      <c r="G7180" s="16"/>
      <c r="H7180" s="16"/>
      <c r="I7180" s="16"/>
      <c r="J7180" s="16"/>
      <c r="K7180" s="16"/>
      <c r="L7180" s="16"/>
      <c r="M7180" s="16"/>
      <c r="N7180" s="16"/>
      <c r="O7180" s="16"/>
      <c r="P7180" s="16"/>
      <c r="Q7180" s="16"/>
      <c r="R7180" s="16"/>
      <c r="S7180" s="16"/>
      <c r="T7180" s="16"/>
      <c r="U7180" s="16"/>
      <c r="V7180" s="16"/>
      <c r="W7180" s="16"/>
      <c r="X7180" s="16"/>
      <c r="Y7180" s="16"/>
      <c r="Z7180" s="16"/>
      <c r="AA7180" s="16"/>
      <c r="AB7180" s="16"/>
      <c r="AC7180" s="16"/>
      <c r="AD7180" s="16"/>
      <c r="AE7180" s="16"/>
      <c r="AF7180" s="16"/>
      <c r="AG7180" s="16"/>
      <c r="AH7180" s="16"/>
      <c r="AI7180" s="18">
        <v>799.98</v>
      </c>
      <c r="AJ7180" s="22">
        <f>AI7180*-0.029+-0.3</f>
        <v>-23.49942</v>
      </c>
      <c r="AK7180" s="22">
        <v>0</v>
      </c>
      <c r="AL7180" s="22">
        <v>0</v>
      </c>
      <c r="AM7180" s="22">
        <v>0</v>
      </c>
      <c r="AN7180" s="22">
        <v>-23.22</v>
      </c>
      <c r="AO7180" s="22">
        <v>0</v>
      </c>
      <c r="AP7180" s="18">
        <f>SUM(AI7180:AO7180)</f>
        <v>753.26058</v>
      </c>
    </row>
    <row r="7181" ht="20.35" customHeight="1">
      <c r="A7181" t="s" s="28">
        <v>5074</v>
      </c>
      <c r="B7181" s="15">
        <v>44963</v>
      </c>
      <c r="C7181" s="16"/>
      <c r="D7181" s="16"/>
      <c r="E7181" s="31"/>
      <c r="F7181" s="31"/>
      <c r="G7181" s="16"/>
      <c r="H7181" s="16"/>
      <c r="I7181" s="16"/>
      <c r="J7181" s="16"/>
      <c r="K7181" s="16"/>
      <c r="L7181" s="16"/>
      <c r="M7181" s="16"/>
      <c r="N7181" s="16"/>
      <c r="O7181" s="16"/>
      <c r="P7181" s="16"/>
      <c r="Q7181" s="16"/>
      <c r="R7181" s="16"/>
      <c r="S7181" s="16"/>
      <c r="T7181" s="16"/>
      <c r="U7181" s="16"/>
      <c r="V7181" s="16"/>
      <c r="W7181" s="16"/>
      <c r="X7181" s="17">
        <v>4</v>
      </c>
      <c r="Y7181" s="17">
        <v>1</v>
      </c>
      <c r="Z7181" s="16"/>
      <c r="AA7181" s="16"/>
      <c r="AB7181" s="16"/>
      <c r="AC7181" s="16"/>
      <c r="AD7181" s="16"/>
      <c r="AE7181" s="16"/>
      <c r="AF7181" s="16"/>
      <c r="AG7181" s="16"/>
      <c r="AH7181" s="16"/>
      <c r="AI7181" s="18">
        <v>480.26</v>
      </c>
      <c r="AJ7181" s="22">
        <f>AI7181*-0.029+-0.3</f>
        <v>-14.22754</v>
      </c>
      <c r="AK7181" s="22">
        <v>0</v>
      </c>
      <c r="AL7181" s="22">
        <v>0</v>
      </c>
      <c r="AM7181" s="22">
        <v>0</v>
      </c>
      <c r="AN7181" s="22">
        <v>-8.5</v>
      </c>
      <c r="AO7181" s="22">
        <v>-40.31</v>
      </c>
      <c r="AP7181" s="18">
        <f>SUM(AI7181:AO7181)</f>
        <v>417.22246</v>
      </c>
    </row>
    <row r="7182" ht="20.35" customHeight="1">
      <c r="A7182" t="s" s="28">
        <v>5124</v>
      </c>
      <c r="B7182" s="15">
        <v>44963</v>
      </c>
      <c r="C7182" s="16"/>
      <c r="D7182" s="16"/>
      <c r="E7182" s="31"/>
      <c r="F7182" s="31"/>
      <c r="G7182" s="16"/>
      <c r="H7182" s="16"/>
      <c r="I7182" s="16"/>
      <c r="J7182" s="16"/>
      <c r="K7182" s="16"/>
      <c r="L7182" s="16"/>
      <c r="M7182" s="16"/>
      <c r="N7182" s="16"/>
      <c r="O7182" s="16"/>
      <c r="P7182" s="16"/>
      <c r="Q7182" s="16"/>
      <c r="R7182" s="16"/>
      <c r="S7182" s="16"/>
      <c r="T7182" s="16"/>
      <c r="U7182" s="16"/>
      <c r="V7182" s="16"/>
      <c r="W7182" s="16"/>
      <c r="X7182" s="17">
        <v>1</v>
      </c>
      <c r="Y7182" s="16"/>
      <c r="Z7182" s="16"/>
      <c r="AA7182" s="16"/>
      <c r="AB7182" s="16"/>
      <c r="AC7182" s="16"/>
      <c r="AD7182" s="16"/>
      <c r="AE7182" s="16"/>
      <c r="AF7182" s="16"/>
      <c r="AG7182" s="16"/>
      <c r="AH7182" s="16"/>
      <c r="AI7182" s="18">
        <v>299.99</v>
      </c>
      <c r="AJ7182" s="22">
        <f>AI7182*-0.029+-0.3</f>
        <v>-8.99971</v>
      </c>
      <c r="AK7182" s="22">
        <v>0</v>
      </c>
      <c r="AL7182" s="22">
        <v>0</v>
      </c>
      <c r="AM7182" s="22">
        <v>0</v>
      </c>
      <c r="AN7182" s="22">
        <v>-16.54</v>
      </c>
      <c r="AO7182" s="22">
        <v>0</v>
      </c>
      <c r="AP7182" s="18">
        <f>SUM(AI7182:AO7182)</f>
        <v>274.45029</v>
      </c>
    </row>
    <row r="7183" ht="20.35" customHeight="1">
      <c r="A7183" t="s" s="28">
        <v>5124</v>
      </c>
      <c r="B7183" s="15">
        <v>44963</v>
      </c>
      <c r="C7183" s="16"/>
      <c r="D7183" s="16"/>
      <c r="E7183" s="31"/>
      <c r="F7183" s="31"/>
      <c r="G7183" s="16"/>
      <c r="H7183" s="16"/>
      <c r="I7183" s="16"/>
      <c r="J7183" s="16"/>
      <c r="K7183" s="16"/>
      <c r="L7183" s="16"/>
      <c r="M7183" s="16"/>
      <c r="N7183" s="16"/>
      <c r="O7183" s="16"/>
      <c r="P7183" s="16"/>
      <c r="Q7183" s="16"/>
      <c r="R7183" s="16"/>
      <c r="S7183" s="16"/>
      <c r="T7183" s="16"/>
      <c r="U7183" s="16"/>
      <c r="V7183" s="16"/>
      <c r="W7183" s="16"/>
      <c r="X7183" s="16"/>
      <c r="Y7183" s="16"/>
      <c r="Z7183" s="16"/>
      <c r="AA7183" s="16"/>
      <c r="AB7183" s="16"/>
      <c r="AC7183" s="16"/>
      <c r="AD7183" s="16"/>
      <c r="AE7183" s="16"/>
      <c r="AF7183" s="16"/>
      <c r="AG7183" s="16"/>
      <c r="AH7183" s="16"/>
      <c r="AI7183" s="18">
        <v>99.95</v>
      </c>
      <c r="AJ7183" s="22">
        <f>AI7183*-0.029+-0.3</f>
        <v>-3.19855</v>
      </c>
      <c r="AK7183" s="22">
        <v>0</v>
      </c>
      <c r="AL7183" s="22">
        <v>0</v>
      </c>
      <c r="AM7183" s="22">
        <v>0</v>
      </c>
      <c r="AN7183" s="22">
        <v>0</v>
      </c>
      <c r="AO7183" s="22">
        <v>0</v>
      </c>
      <c r="AP7183" s="18">
        <f>SUM(AI7183:AO7183)</f>
        <v>96.75145000000001</v>
      </c>
    </row>
    <row r="7184" ht="20.35" customHeight="1">
      <c r="A7184" t="s" s="28">
        <v>5125</v>
      </c>
      <c r="B7184" s="15">
        <v>44963</v>
      </c>
      <c r="C7184" s="17">
        <v>1</v>
      </c>
      <c r="D7184" s="16"/>
      <c r="E7184" s="59">
        <v>1</v>
      </c>
      <c r="F7184" s="31"/>
      <c r="G7184" s="16"/>
      <c r="H7184" s="16"/>
      <c r="I7184" s="16"/>
      <c r="J7184" s="16"/>
      <c r="K7184" s="16"/>
      <c r="L7184" s="16"/>
      <c r="M7184" s="16"/>
      <c r="N7184" s="16"/>
      <c r="O7184" s="16"/>
      <c r="P7184" s="16"/>
      <c r="Q7184" s="16"/>
      <c r="R7184" s="16"/>
      <c r="S7184" s="16"/>
      <c r="T7184" s="16"/>
      <c r="U7184" s="16"/>
      <c r="V7184" s="16"/>
      <c r="W7184" s="16"/>
      <c r="X7184" s="16"/>
      <c r="Y7184" s="16"/>
      <c r="Z7184" s="16"/>
      <c r="AA7184" s="16"/>
      <c r="AB7184" s="16"/>
      <c r="AC7184" s="16"/>
      <c r="AD7184" s="16"/>
      <c r="AE7184" s="16"/>
      <c r="AF7184" s="16"/>
      <c r="AG7184" s="16"/>
      <c r="AH7184" s="16"/>
      <c r="AI7184" s="18">
        <v>549.99</v>
      </c>
      <c r="AJ7184" s="22">
        <f>AI7184*-0.029+-0.3</f>
        <v>-16.24971</v>
      </c>
      <c r="AK7184" s="22">
        <v>0</v>
      </c>
      <c r="AL7184" s="22">
        <v>0</v>
      </c>
      <c r="AM7184" s="22">
        <v>0</v>
      </c>
      <c r="AN7184" s="22">
        <v>-19.88</v>
      </c>
      <c r="AO7184" s="22">
        <v>0</v>
      </c>
      <c r="AP7184" s="18">
        <f>SUM(AI7184:AO7184)</f>
        <v>513.86029</v>
      </c>
    </row>
    <row r="7185" ht="20.35" customHeight="1">
      <c r="A7185" t="s" s="28">
        <v>5126</v>
      </c>
      <c r="B7185" s="15">
        <v>44964</v>
      </c>
      <c r="C7185" s="17">
        <v>1</v>
      </c>
      <c r="D7185" s="16"/>
      <c r="E7185" s="31"/>
      <c r="F7185" s="31"/>
      <c r="G7185" s="16"/>
      <c r="H7185" s="16"/>
      <c r="I7185" s="16"/>
      <c r="J7185" s="16"/>
      <c r="K7185" s="16"/>
      <c r="L7185" s="16"/>
      <c r="M7185" s="16"/>
      <c r="N7185" s="16"/>
      <c r="O7185" s="16"/>
      <c r="P7185" s="16"/>
      <c r="Q7185" s="16"/>
      <c r="R7185" s="16"/>
      <c r="S7185" s="16"/>
      <c r="T7185" s="16"/>
      <c r="U7185" s="16"/>
      <c r="V7185" s="16"/>
      <c r="W7185" s="16"/>
      <c r="X7185" s="16"/>
      <c r="Y7185" s="16"/>
      <c r="Z7185" s="16"/>
      <c r="AA7185" s="16"/>
      <c r="AB7185" s="16"/>
      <c r="AC7185" s="16"/>
      <c r="AD7185" s="16"/>
      <c r="AE7185" s="16"/>
      <c r="AF7185" s="16"/>
      <c r="AG7185" s="16"/>
      <c r="AH7185" s="16"/>
      <c r="AI7185" s="18">
        <v>413.1</v>
      </c>
      <c r="AJ7185" s="22">
        <f>AI7185*-0.029+-0.3</f>
        <v>-12.2799</v>
      </c>
      <c r="AK7185" s="22">
        <v>0</v>
      </c>
      <c r="AL7185" s="22">
        <v>0</v>
      </c>
      <c r="AM7185" s="22">
        <v>0</v>
      </c>
      <c r="AN7185" s="22">
        <v>-28.85</v>
      </c>
      <c r="AO7185" s="22">
        <v>0</v>
      </c>
      <c r="AP7185" s="18">
        <f>SUM(AI7185:AO7185)</f>
        <v>371.9701</v>
      </c>
    </row>
    <row r="7186" ht="20.35" customHeight="1">
      <c r="A7186" t="s" s="28">
        <v>4177</v>
      </c>
      <c r="B7186" s="15">
        <v>44964</v>
      </c>
      <c r="C7186" s="16"/>
      <c r="D7186" s="16"/>
      <c r="E7186" s="31"/>
      <c r="F7186" s="31"/>
      <c r="G7186" s="16"/>
      <c r="H7186" s="16"/>
      <c r="I7186" s="16"/>
      <c r="J7186" s="16"/>
      <c r="K7186" s="16"/>
      <c r="L7186" s="16"/>
      <c r="M7186" s="16"/>
      <c r="N7186" s="16"/>
      <c r="O7186" s="16"/>
      <c r="P7186" s="16"/>
      <c r="Q7186" s="16"/>
      <c r="R7186" s="16"/>
      <c r="S7186" s="16"/>
      <c r="T7186" s="17">
        <v>1</v>
      </c>
      <c r="U7186" s="16"/>
      <c r="V7186" s="16"/>
      <c r="W7186" s="16"/>
      <c r="X7186" s="16"/>
      <c r="Y7186" s="16"/>
      <c r="Z7186" s="16"/>
      <c r="AA7186" s="16"/>
      <c r="AB7186" s="16"/>
      <c r="AC7186" s="16"/>
      <c r="AD7186" s="16"/>
      <c r="AE7186" s="16"/>
      <c r="AF7186" s="16"/>
      <c r="AG7186" s="16"/>
      <c r="AH7186" s="16"/>
      <c r="AI7186" s="18">
        <v>399.99</v>
      </c>
      <c r="AJ7186" s="22">
        <f>AI7186*-0.029+-0.3</f>
        <v>-11.89971</v>
      </c>
      <c r="AK7186" s="22">
        <v>0</v>
      </c>
      <c r="AL7186" s="22">
        <v>0</v>
      </c>
      <c r="AM7186" s="22">
        <v>0</v>
      </c>
      <c r="AN7186" s="22">
        <v>-11.5</v>
      </c>
      <c r="AO7186" s="22">
        <v>0</v>
      </c>
      <c r="AP7186" s="18">
        <f>SUM(AI7186:AO7186)</f>
        <v>376.59029</v>
      </c>
    </row>
    <row r="7187" ht="20.35" customHeight="1">
      <c r="A7187" t="s" s="28">
        <v>5127</v>
      </c>
      <c r="B7187" s="15">
        <v>44964</v>
      </c>
      <c r="C7187" s="16"/>
      <c r="D7187" s="16"/>
      <c r="E7187" s="31"/>
      <c r="F7187" s="31"/>
      <c r="G7187" s="16"/>
      <c r="H7187" s="16"/>
      <c r="I7187" s="16"/>
      <c r="J7187" s="16"/>
      <c r="K7187" s="16"/>
      <c r="L7187" s="16"/>
      <c r="M7187" s="16"/>
      <c r="N7187" s="16"/>
      <c r="O7187" s="16"/>
      <c r="P7187" s="16"/>
      <c r="Q7187" s="16"/>
      <c r="R7187" s="16"/>
      <c r="S7187" s="16"/>
      <c r="T7187" s="16"/>
      <c r="U7187" s="16"/>
      <c r="V7187" s="16"/>
      <c r="W7187" s="16"/>
      <c r="X7187" s="16"/>
      <c r="Y7187" s="16"/>
      <c r="Z7187" s="17">
        <v>2</v>
      </c>
      <c r="AA7187" s="16"/>
      <c r="AB7187" s="16"/>
      <c r="AC7187" s="16"/>
      <c r="AD7187" s="16"/>
      <c r="AE7187" s="16"/>
      <c r="AF7187" s="16"/>
      <c r="AG7187" s="16"/>
      <c r="AH7187" s="16"/>
      <c r="AI7187" s="18">
        <v>179.94</v>
      </c>
      <c r="AJ7187" s="22">
        <f>AI7187*-0.029+-0.3</f>
        <v>-5.51826</v>
      </c>
      <c r="AK7187" s="22">
        <v>0</v>
      </c>
      <c r="AL7187" s="22">
        <v>0</v>
      </c>
      <c r="AM7187" s="22">
        <v>0</v>
      </c>
      <c r="AN7187" s="22">
        <v>-11.5</v>
      </c>
      <c r="AO7187" s="22">
        <v>0</v>
      </c>
      <c r="AP7187" s="18">
        <f>SUM(AI7187:AO7187)</f>
        <v>162.92174</v>
      </c>
    </row>
    <row r="7188" ht="20.35" customHeight="1">
      <c r="A7188" t="s" s="28">
        <v>5128</v>
      </c>
      <c r="B7188" s="15">
        <v>44964</v>
      </c>
      <c r="C7188" s="16"/>
      <c r="D7188" s="16"/>
      <c r="E7188" s="31"/>
      <c r="F7188" s="31"/>
      <c r="G7188" s="16"/>
      <c r="H7188" s="16"/>
      <c r="I7188" s="16"/>
      <c r="J7188" s="16"/>
      <c r="K7188" s="16"/>
      <c r="L7188" s="16"/>
      <c r="M7188" s="16"/>
      <c r="N7188" s="16"/>
      <c r="O7188" s="16"/>
      <c r="P7188" s="16"/>
      <c r="Q7188" s="16"/>
      <c r="R7188" s="16"/>
      <c r="S7188" s="16"/>
      <c r="T7188" s="16"/>
      <c r="U7188" s="16"/>
      <c r="V7188" s="16"/>
      <c r="W7188" s="16"/>
      <c r="X7188" s="16"/>
      <c r="Y7188" s="16"/>
      <c r="Z7188" s="16"/>
      <c r="AA7188" s="16"/>
      <c r="AB7188" s="16"/>
      <c r="AC7188" s="16"/>
      <c r="AD7188" s="16"/>
      <c r="AE7188" s="16"/>
      <c r="AF7188" s="16"/>
      <c r="AG7188" s="16"/>
      <c r="AH7188" s="16"/>
      <c r="AI7188" s="18">
        <v>74.95999999999999</v>
      </c>
      <c r="AJ7188" s="22">
        <f>AI7188*-0.029+-0.3</f>
        <v>-2.47384</v>
      </c>
      <c r="AK7188" s="22">
        <v>0</v>
      </c>
      <c r="AL7188" s="22">
        <v>0</v>
      </c>
      <c r="AM7188" s="22">
        <v>0</v>
      </c>
      <c r="AN7188" s="22">
        <v>-9.199999999999999</v>
      </c>
      <c r="AO7188" s="22">
        <v>0</v>
      </c>
      <c r="AP7188" s="18">
        <f>SUM(AI7188:AO7188)</f>
        <v>63.28616</v>
      </c>
    </row>
    <row r="7189" ht="20.35" customHeight="1">
      <c r="A7189" t="s" s="28">
        <v>5129</v>
      </c>
      <c r="B7189" s="15">
        <v>44964</v>
      </c>
      <c r="C7189" s="16"/>
      <c r="D7189" s="16"/>
      <c r="E7189" s="31"/>
      <c r="F7189" s="31"/>
      <c r="G7189" s="16"/>
      <c r="H7189" s="16"/>
      <c r="I7189" s="16"/>
      <c r="J7189" s="16"/>
      <c r="K7189" s="16"/>
      <c r="L7189" s="16"/>
      <c r="M7189" s="16"/>
      <c r="N7189" s="16"/>
      <c r="O7189" s="16"/>
      <c r="P7189" s="16"/>
      <c r="Q7189" s="16"/>
      <c r="R7189" s="16"/>
      <c r="S7189" s="16"/>
      <c r="T7189" s="16"/>
      <c r="U7189" s="16"/>
      <c r="V7189" s="16"/>
      <c r="W7189" s="16"/>
      <c r="X7189" s="16"/>
      <c r="Y7189" s="16"/>
      <c r="Z7189" s="16"/>
      <c r="AA7189" s="16"/>
      <c r="AB7189" s="16"/>
      <c r="AC7189" s="16"/>
      <c r="AD7189" s="16"/>
      <c r="AE7189" s="16"/>
      <c r="AF7189" s="16"/>
      <c r="AG7189" s="16"/>
      <c r="AH7189" s="16"/>
      <c r="AI7189" s="18">
        <v>79.95999999999999</v>
      </c>
      <c r="AJ7189" s="22">
        <f>AI7189*-0.029+-0.3</f>
        <v>-2.61884</v>
      </c>
      <c r="AK7189" s="22">
        <v>0</v>
      </c>
      <c r="AL7189" s="22">
        <v>0</v>
      </c>
      <c r="AM7189" s="22">
        <v>0</v>
      </c>
      <c r="AN7189" s="22">
        <v>-9.199999999999999</v>
      </c>
      <c r="AO7189" s="22">
        <v>0</v>
      </c>
      <c r="AP7189" s="18">
        <f>SUM(AI7189:AO7189)</f>
        <v>68.14116</v>
      </c>
    </row>
    <row r="7190" ht="20.35" customHeight="1">
      <c r="A7190" t="s" s="28">
        <v>5130</v>
      </c>
      <c r="B7190" s="15">
        <v>44964</v>
      </c>
      <c r="C7190" s="16"/>
      <c r="D7190" s="16"/>
      <c r="E7190" s="31"/>
      <c r="F7190" s="31"/>
      <c r="G7190" s="16"/>
      <c r="H7190" s="16"/>
      <c r="I7190" s="16"/>
      <c r="J7190" s="16"/>
      <c r="K7190" s="16"/>
      <c r="L7190" s="16"/>
      <c r="M7190" s="16"/>
      <c r="N7190" s="16"/>
      <c r="O7190" s="16"/>
      <c r="P7190" s="16"/>
      <c r="Q7190" s="16"/>
      <c r="R7190" s="16"/>
      <c r="S7190" s="16"/>
      <c r="T7190" s="16"/>
      <c r="U7190" s="16"/>
      <c r="V7190" s="16"/>
      <c r="W7190" s="16"/>
      <c r="X7190" s="16"/>
      <c r="Y7190" s="16"/>
      <c r="Z7190" s="17">
        <v>1</v>
      </c>
      <c r="AA7190" s="16"/>
      <c r="AB7190" s="16"/>
      <c r="AC7190" s="16"/>
      <c r="AD7190" s="16"/>
      <c r="AE7190" s="16"/>
      <c r="AF7190" s="16"/>
      <c r="AG7190" s="16"/>
      <c r="AH7190" s="16"/>
      <c r="AI7190" s="18">
        <v>59.98</v>
      </c>
      <c r="AJ7190" s="22">
        <v>0</v>
      </c>
      <c r="AK7190" s="22">
        <f>AI7190*-0.029+-0.3</f>
        <v>-2.03942</v>
      </c>
      <c r="AL7190" s="22">
        <v>0</v>
      </c>
      <c r="AM7190" s="22">
        <v>0</v>
      </c>
      <c r="AN7190" s="22">
        <v>-9.199999999999999</v>
      </c>
      <c r="AO7190" s="22">
        <v>0</v>
      </c>
      <c r="AP7190" s="18">
        <f>SUM(AI7190:AO7190)</f>
        <v>48.74058</v>
      </c>
    </row>
    <row r="7191" ht="20.35" customHeight="1">
      <c r="A7191" t="s" s="28">
        <v>5131</v>
      </c>
      <c r="B7191" s="15">
        <v>44964</v>
      </c>
      <c r="C7191" s="16"/>
      <c r="D7191" s="16"/>
      <c r="E7191" s="31"/>
      <c r="F7191" s="31"/>
      <c r="G7191" s="16"/>
      <c r="H7191" s="16"/>
      <c r="I7191" s="16"/>
      <c r="J7191" s="16"/>
      <c r="K7191" s="16"/>
      <c r="L7191" s="16"/>
      <c r="M7191" s="16"/>
      <c r="N7191" s="16"/>
      <c r="O7191" s="16"/>
      <c r="P7191" s="16"/>
      <c r="Q7191" s="16"/>
      <c r="R7191" s="16"/>
      <c r="S7191" s="16"/>
      <c r="T7191" s="16"/>
      <c r="U7191" s="16"/>
      <c r="V7191" s="16"/>
      <c r="W7191" s="16"/>
      <c r="X7191" s="16"/>
      <c r="Y7191" s="16"/>
      <c r="Z7191" s="16"/>
      <c r="AA7191" s="16"/>
      <c r="AB7191" s="16"/>
      <c r="AC7191" s="16"/>
      <c r="AD7191" s="16"/>
      <c r="AE7191" s="16"/>
      <c r="AF7191" s="16"/>
      <c r="AG7191" s="16"/>
      <c r="AH7191" s="16"/>
      <c r="AI7191" s="18">
        <v>1836.98</v>
      </c>
      <c r="AJ7191" s="22">
        <v>0</v>
      </c>
      <c r="AK7191" s="22">
        <v>0</v>
      </c>
      <c r="AL7191" s="22">
        <v>0</v>
      </c>
      <c r="AM7191" s="22">
        <v>0</v>
      </c>
      <c r="AN7191" s="22">
        <v>-122.78</v>
      </c>
      <c r="AO7191" s="22">
        <v>0</v>
      </c>
      <c r="AP7191" s="18">
        <f>SUM(AI7191:AO7191)</f>
        <v>1714.2</v>
      </c>
    </row>
    <row r="7192" ht="20.35" customHeight="1">
      <c r="A7192" t="s" s="28">
        <v>5132</v>
      </c>
      <c r="B7192" s="15">
        <v>44965</v>
      </c>
      <c r="C7192" s="16"/>
      <c r="D7192" s="16"/>
      <c r="E7192" s="31"/>
      <c r="F7192" s="31"/>
      <c r="G7192" s="16"/>
      <c r="H7192" s="16"/>
      <c r="I7192" s="16"/>
      <c r="J7192" s="16"/>
      <c r="K7192" s="16"/>
      <c r="L7192" s="16"/>
      <c r="M7192" s="16"/>
      <c r="N7192" s="16"/>
      <c r="O7192" s="16"/>
      <c r="P7192" s="16"/>
      <c r="Q7192" s="16"/>
      <c r="R7192" s="16"/>
      <c r="S7192" s="16"/>
      <c r="T7192" s="16"/>
      <c r="U7192" s="16"/>
      <c r="V7192" s="16"/>
      <c r="W7192" s="16"/>
      <c r="X7192" s="16"/>
      <c r="Y7192" s="16"/>
      <c r="Z7192" s="17">
        <v>2</v>
      </c>
      <c r="AA7192" s="16"/>
      <c r="AB7192" s="16"/>
      <c r="AC7192" s="16"/>
      <c r="AD7192" s="16"/>
      <c r="AE7192" s="16"/>
      <c r="AF7192" s="16"/>
      <c r="AG7192" s="16"/>
      <c r="AH7192" s="16"/>
      <c r="AI7192" s="18">
        <v>109.97</v>
      </c>
      <c r="AJ7192" s="22">
        <f>AI7192*-0.029+-0.3</f>
        <v>-3.48913</v>
      </c>
      <c r="AK7192" s="22">
        <v>0</v>
      </c>
      <c r="AL7192" s="22">
        <v>0</v>
      </c>
      <c r="AM7192" s="22">
        <v>0</v>
      </c>
      <c r="AN7192" s="22">
        <v>-11.5</v>
      </c>
      <c r="AO7192" s="22">
        <v>0</v>
      </c>
      <c r="AP7192" s="18">
        <f>SUM(AI7192:AO7192)</f>
        <v>94.98087</v>
      </c>
    </row>
    <row r="7193" ht="20.35" customHeight="1">
      <c r="A7193" t="s" s="28">
        <v>5133</v>
      </c>
      <c r="B7193" s="15">
        <v>44965</v>
      </c>
      <c r="C7193" s="17">
        <v>1</v>
      </c>
      <c r="D7193" s="16"/>
      <c r="E7193" s="31"/>
      <c r="F7193" s="31"/>
      <c r="G7193" s="16"/>
      <c r="H7193" s="16"/>
      <c r="I7193" s="16"/>
      <c r="J7193" s="16"/>
      <c r="K7193" s="16"/>
      <c r="L7193" s="16"/>
      <c r="M7193" s="16"/>
      <c r="N7193" s="16"/>
      <c r="O7193" s="16"/>
      <c r="P7193" s="16"/>
      <c r="Q7193" s="16"/>
      <c r="R7193" s="16"/>
      <c r="S7193" s="16"/>
      <c r="T7193" s="16"/>
      <c r="U7193" s="16"/>
      <c r="V7193" s="16"/>
      <c r="W7193" s="16"/>
      <c r="X7193" s="16"/>
      <c r="Y7193" s="16"/>
      <c r="Z7193" s="16"/>
      <c r="AA7193" s="16"/>
      <c r="AB7193" s="16"/>
      <c r="AC7193" s="16"/>
      <c r="AD7193" s="16"/>
      <c r="AE7193" s="16"/>
      <c r="AF7193" s="16"/>
      <c r="AG7193" s="16"/>
      <c r="AH7193" s="16"/>
      <c r="AI7193" s="18">
        <v>497.32</v>
      </c>
      <c r="AJ7193" s="22">
        <f>AI7193*-0.029+-0.3</f>
        <v>-14.72228</v>
      </c>
      <c r="AK7193" s="22">
        <v>0</v>
      </c>
      <c r="AL7193" s="22">
        <v>0</v>
      </c>
      <c r="AM7193" s="22">
        <v>0</v>
      </c>
      <c r="AN7193" s="22">
        <v>-80.97</v>
      </c>
      <c r="AO7193" s="22">
        <v>0</v>
      </c>
      <c r="AP7193" s="18">
        <f>SUM(AI7193:AO7193)</f>
        <v>401.62772</v>
      </c>
    </row>
    <row r="7194" ht="20.35" customHeight="1">
      <c r="A7194" t="s" s="28">
        <v>2699</v>
      </c>
      <c r="B7194" s="15">
        <v>44965</v>
      </c>
      <c r="C7194" s="16"/>
      <c r="D7194" s="16"/>
      <c r="E7194" s="31"/>
      <c r="F7194" s="31"/>
      <c r="G7194" s="16"/>
      <c r="H7194" s="16"/>
      <c r="I7194" s="16"/>
      <c r="J7194" s="16"/>
      <c r="K7194" s="16"/>
      <c r="L7194" s="16"/>
      <c r="M7194" s="16"/>
      <c r="N7194" s="16"/>
      <c r="O7194" s="16"/>
      <c r="P7194" s="16"/>
      <c r="Q7194" s="16"/>
      <c r="R7194" s="16"/>
      <c r="S7194" s="16"/>
      <c r="T7194" s="16"/>
      <c r="U7194" s="16"/>
      <c r="V7194" s="16"/>
      <c r="W7194" s="16"/>
      <c r="X7194" s="16"/>
      <c r="Y7194" s="16"/>
      <c r="Z7194" s="16"/>
      <c r="AA7194" s="16"/>
      <c r="AB7194" s="16"/>
      <c r="AC7194" s="16"/>
      <c r="AD7194" s="16"/>
      <c r="AE7194" s="16"/>
      <c r="AF7194" s="16"/>
      <c r="AG7194" s="16"/>
      <c r="AH7194" s="16"/>
      <c r="AI7194" s="18">
        <v>245.98</v>
      </c>
      <c r="AJ7194" s="22">
        <f>AI7194*-0.029+-0.3</f>
        <v>-7.43342</v>
      </c>
      <c r="AK7194" s="22">
        <v>0</v>
      </c>
      <c r="AL7194" s="22">
        <v>0</v>
      </c>
      <c r="AM7194" s="22">
        <v>0</v>
      </c>
      <c r="AN7194" s="22">
        <v>0</v>
      </c>
      <c r="AO7194" s="22">
        <v>0</v>
      </c>
      <c r="AP7194" s="18">
        <f>SUM(AI7194:AO7194)</f>
        <v>238.54658</v>
      </c>
    </row>
    <row r="7195" ht="20.35" customHeight="1">
      <c r="A7195" t="s" s="28">
        <v>4813</v>
      </c>
      <c r="B7195" s="15">
        <v>44965</v>
      </c>
      <c r="C7195" s="16"/>
      <c r="D7195" s="16"/>
      <c r="E7195" s="31"/>
      <c r="F7195" s="31"/>
      <c r="G7195" s="16"/>
      <c r="H7195" s="16"/>
      <c r="I7195" s="16"/>
      <c r="J7195" s="16"/>
      <c r="K7195" s="16"/>
      <c r="L7195" s="16"/>
      <c r="M7195" s="16"/>
      <c r="N7195" s="16"/>
      <c r="O7195" s="16"/>
      <c r="P7195" s="16"/>
      <c r="Q7195" s="16"/>
      <c r="R7195" s="16"/>
      <c r="S7195" s="16"/>
      <c r="T7195" s="16"/>
      <c r="U7195" s="16"/>
      <c r="V7195" s="16"/>
      <c r="W7195" s="16"/>
      <c r="X7195" s="16"/>
      <c r="Y7195" s="16"/>
      <c r="Z7195" s="16"/>
      <c r="AA7195" s="16"/>
      <c r="AB7195" s="16"/>
      <c r="AC7195" s="16"/>
      <c r="AD7195" s="16"/>
      <c r="AE7195" s="16"/>
      <c r="AF7195" s="16"/>
      <c r="AG7195" s="16"/>
      <c r="AH7195" s="16"/>
      <c r="AI7195" s="18">
        <v>35.97</v>
      </c>
      <c r="AJ7195" s="22">
        <f>AI7195*-0.029+-0.3</f>
        <v>-1.34313</v>
      </c>
      <c r="AK7195" s="22">
        <v>0</v>
      </c>
      <c r="AL7195" s="22">
        <v>0</v>
      </c>
      <c r="AM7195" s="22">
        <v>0</v>
      </c>
      <c r="AN7195" s="22">
        <v>-9.199999999999999</v>
      </c>
      <c r="AO7195" s="22">
        <v>0</v>
      </c>
      <c r="AP7195" s="18">
        <f>SUM(AI7195:AO7195)</f>
        <v>25.42687</v>
      </c>
    </row>
    <row r="7196" ht="20.35" customHeight="1">
      <c r="A7196" t="s" s="28">
        <v>2987</v>
      </c>
      <c r="B7196" s="15">
        <v>44965</v>
      </c>
      <c r="C7196" s="17">
        <v>4</v>
      </c>
      <c r="D7196" s="16"/>
      <c r="E7196" s="31"/>
      <c r="F7196" s="31"/>
      <c r="G7196" s="16"/>
      <c r="H7196" s="16"/>
      <c r="I7196" s="16"/>
      <c r="J7196" s="16"/>
      <c r="K7196" s="16"/>
      <c r="L7196" s="16"/>
      <c r="M7196" s="16"/>
      <c r="N7196" s="16"/>
      <c r="O7196" s="16"/>
      <c r="P7196" s="16"/>
      <c r="Q7196" s="16"/>
      <c r="R7196" s="16"/>
      <c r="S7196" s="16"/>
      <c r="T7196" s="16"/>
      <c r="U7196" s="16"/>
      <c r="V7196" s="16"/>
      <c r="W7196" s="16"/>
      <c r="X7196" s="17">
        <v>2</v>
      </c>
      <c r="Y7196" s="16"/>
      <c r="Z7196" s="16"/>
      <c r="AA7196" s="16"/>
      <c r="AB7196" s="16"/>
      <c r="AC7196" s="16"/>
      <c r="AD7196" s="16"/>
      <c r="AE7196" s="16"/>
      <c r="AF7196" s="16"/>
      <c r="AG7196" s="16"/>
      <c r="AH7196" s="16"/>
      <c r="AI7196" s="18">
        <v>2047.44</v>
      </c>
      <c r="AJ7196" s="22">
        <v>0</v>
      </c>
      <c r="AK7196" s="22">
        <v>0</v>
      </c>
      <c r="AL7196" s="22">
        <v>0</v>
      </c>
      <c r="AM7196" s="22">
        <v>0</v>
      </c>
      <c r="AN7196" s="22">
        <v>-26.84</v>
      </c>
      <c r="AO7196" s="22">
        <v>0</v>
      </c>
      <c r="AP7196" s="18">
        <f>SUM(AI7196:AO7196)</f>
        <v>2020.6</v>
      </c>
    </row>
    <row r="7197" ht="20.35" customHeight="1">
      <c r="A7197" t="s" s="28">
        <v>3523</v>
      </c>
      <c r="B7197" s="15">
        <v>44965</v>
      </c>
      <c r="C7197" s="16"/>
      <c r="D7197" s="16"/>
      <c r="E7197" s="31"/>
      <c r="F7197" s="31"/>
      <c r="G7197" s="16"/>
      <c r="H7197" s="16"/>
      <c r="I7197" s="16"/>
      <c r="J7197" s="16"/>
      <c r="K7197" s="16"/>
      <c r="L7197" s="16"/>
      <c r="M7197" s="16"/>
      <c r="N7197" s="16"/>
      <c r="O7197" s="16"/>
      <c r="P7197" s="16"/>
      <c r="Q7197" s="16"/>
      <c r="R7197" s="16"/>
      <c r="S7197" s="16"/>
      <c r="T7197" s="16"/>
      <c r="U7197" s="16"/>
      <c r="V7197" s="16"/>
      <c r="W7197" s="16"/>
      <c r="X7197" s="17">
        <v>1</v>
      </c>
      <c r="Y7197" s="16"/>
      <c r="Z7197" s="16"/>
      <c r="AA7197" s="16"/>
      <c r="AB7197" s="16"/>
      <c r="AC7197" s="16"/>
      <c r="AD7197" s="16"/>
      <c r="AE7197" s="16"/>
      <c r="AF7197" s="16"/>
      <c r="AG7197" s="16"/>
      <c r="AH7197" s="16"/>
      <c r="AI7197" s="18">
        <v>179.96</v>
      </c>
      <c r="AJ7197" s="22">
        <v>0</v>
      </c>
      <c r="AK7197" s="22">
        <f>AI7197*-0.029+-0.3</f>
        <v>-5.51884</v>
      </c>
      <c r="AL7197" s="22">
        <v>0</v>
      </c>
      <c r="AM7197" s="22">
        <v>0</v>
      </c>
      <c r="AN7197" s="22">
        <v>-11.5</v>
      </c>
      <c r="AO7197" s="22">
        <v>0</v>
      </c>
      <c r="AP7197" s="18">
        <f>SUM(AI7197:AO7197)</f>
        <v>162.94116</v>
      </c>
    </row>
    <row r="7198" ht="20.35" customHeight="1">
      <c r="A7198" t="s" s="28">
        <v>4963</v>
      </c>
      <c r="B7198" s="15">
        <v>44965</v>
      </c>
      <c r="C7198" s="16"/>
      <c r="D7198" s="16"/>
      <c r="E7198" s="31"/>
      <c r="F7198" s="31"/>
      <c r="G7198" s="16"/>
      <c r="H7198" s="16"/>
      <c r="I7198" s="16"/>
      <c r="J7198" s="16"/>
      <c r="K7198" s="16"/>
      <c r="L7198" s="16"/>
      <c r="M7198" s="16"/>
      <c r="N7198" s="16"/>
      <c r="O7198" s="16"/>
      <c r="P7198" s="16"/>
      <c r="Q7198" s="16"/>
      <c r="R7198" s="16"/>
      <c r="S7198" s="16"/>
      <c r="T7198" s="16"/>
      <c r="U7198" s="16"/>
      <c r="V7198" s="16"/>
      <c r="W7198" s="16"/>
      <c r="X7198" s="17">
        <v>1</v>
      </c>
      <c r="Y7198" s="16"/>
      <c r="Z7198" s="16"/>
      <c r="AA7198" s="16"/>
      <c r="AB7198" s="16"/>
      <c r="AC7198" s="16"/>
      <c r="AD7198" s="16"/>
      <c r="AE7198" s="16"/>
      <c r="AF7198" s="16"/>
      <c r="AG7198" s="16"/>
      <c r="AH7198" s="16"/>
      <c r="AI7198" s="18">
        <v>316.83</v>
      </c>
      <c r="AJ7198" s="22">
        <f>AI7198*-0.029+-0.3</f>
        <v>-9.48807</v>
      </c>
      <c r="AK7198" s="22">
        <v>0</v>
      </c>
      <c r="AL7198" s="22">
        <v>0</v>
      </c>
      <c r="AM7198" s="22">
        <v>0</v>
      </c>
      <c r="AN7198" s="22">
        <v>-11.5</v>
      </c>
      <c r="AO7198" s="22">
        <v>0</v>
      </c>
      <c r="AP7198" s="18">
        <f>SUM(AI7198:AO7198)</f>
        <v>295.84193</v>
      </c>
    </row>
    <row r="7199" ht="20.35" customHeight="1">
      <c r="A7199" t="s" s="28">
        <v>5134</v>
      </c>
      <c r="B7199" s="15">
        <v>44965</v>
      </c>
      <c r="C7199" s="17">
        <v>2</v>
      </c>
      <c r="D7199" s="16"/>
      <c r="E7199" s="31"/>
      <c r="F7199" s="31"/>
      <c r="G7199" s="16"/>
      <c r="H7199" s="16"/>
      <c r="I7199" s="16"/>
      <c r="J7199" s="16"/>
      <c r="K7199" s="16"/>
      <c r="L7199" s="16"/>
      <c r="M7199" s="16"/>
      <c r="N7199" s="16"/>
      <c r="O7199" s="16"/>
      <c r="P7199" s="16"/>
      <c r="Q7199" s="16"/>
      <c r="R7199" s="16"/>
      <c r="S7199" s="16"/>
      <c r="T7199" s="16"/>
      <c r="U7199" s="16"/>
      <c r="V7199" s="16"/>
      <c r="W7199" s="16"/>
      <c r="X7199" s="16"/>
      <c r="Y7199" s="16"/>
      <c r="Z7199" s="16"/>
      <c r="AA7199" s="16"/>
      <c r="AB7199" s="16"/>
      <c r="AC7199" s="16"/>
      <c r="AD7199" s="16"/>
      <c r="AE7199" s="16"/>
      <c r="AF7199" s="16"/>
      <c r="AG7199" s="16"/>
      <c r="AH7199" s="16"/>
      <c r="AI7199" s="18">
        <v>857.9299999999999</v>
      </c>
      <c r="AJ7199" s="22">
        <f>AI7199*-0.029+-0.3</f>
        <v>-25.17997</v>
      </c>
      <c r="AK7199" s="22">
        <v>0</v>
      </c>
      <c r="AL7199" s="22">
        <v>0</v>
      </c>
      <c r="AM7199" s="22">
        <v>0</v>
      </c>
      <c r="AN7199" s="22">
        <v>-24.17</v>
      </c>
      <c r="AO7199" s="22">
        <v>0</v>
      </c>
      <c r="AP7199" s="18">
        <f>SUM(AI7199:AO7199)</f>
        <v>808.58003</v>
      </c>
    </row>
    <row r="7200" ht="20.35" customHeight="1">
      <c r="A7200" t="s" s="28">
        <v>5075</v>
      </c>
      <c r="B7200" s="15">
        <v>44965</v>
      </c>
      <c r="C7200" s="16"/>
      <c r="D7200" s="16"/>
      <c r="E7200" s="31"/>
      <c r="F7200" s="31"/>
      <c r="G7200" s="16"/>
      <c r="H7200" s="16"/>
      <c r="I7200" s="16"/>
      <c r="J7200" s="16"/>
      <c r="K7200" s="16"/>
      <c r="L7200" s="16"/>
      <c r="M7200" s="16"/>
      <c r="N7200" s="16"/>
      <c r="O7200" s="16"/>
      <c r="P7200" s="16"/>
      <c r="Q7200" s="16"/>
      <c r="R7200" s="16"/>
      <c r="S7200" s="16"/>
      <c r="T7200" s="16"/>
      <c r="U7200" s="16"/>
      <c r="V7200" s="16"/>
      <c r="W7200" s="16"/>
      <c r="X7200" s="17">
        <v>2</v>
      </c>
      <c r="Y7200" s="16"/>
      <c r="Z7200" s="16"/>
      <c r="AA7200" s="16"/>
      <c r="AB7200" s="16"/>
      <c r="AC7200" s="16"/>
      <c r="AD7200" s="16"/>
      <c r="AE7200" s="16"/>
      <c r="AF7200" s="16"/>
      <c r="AG7200" s="16"/>
      <c r="AH7200" s="16"/>
      <c r="AI7200" s="18">
        <v>329.97</v>
      </c>
      <c r="AJ7200" s="22">
        <v>0</v>
      </c>
      <c r="AK7200" s="22">
        <v>0</v>
      </c>
      <c r="AL7200" s="22">
        <v>0</v>
      </c>
      <c r="AM7200" s="22">
        <f>AI7200*-0.0599</f>
        <v>-19.765203</v>
      </c>
      <c r="AN7200" s="22">
        <v>-14.16</v>
      </c>
      <c r="AO7200" s="22">
        <v>0</v>
      </c>
      <c r="AP7200" s="18">
        <f>SUM(AI7200:AO7200)</f>
        <v>296.044797</v>
      </c>
    </row>
    <row r="7201" ht="20.35" customHeight="1">
      <c r="A7201" t="s" s="28">
        <v>5076</v>
      </c>
      <c r="B7201" s="15">
        <v>44965</v>
      </c>
      <c r="C7201" s="17">
        <v>1</v>
      </c>
      <c r="D7201" s="16"/>
      <c r="E7201" s="31"/>
      <c r="F7201" s="31"/>
      <c r="G7201" s="16"/>
      <c r="H7201" s="16"/>
      <c r="I7201" s="16"/>
      <c r="J7201" s="16"/>
      <c r="K7201" s="16"/>
      <c r="L7201" s="16"/>
      <c r="M7201" s="16"/>
      <c r="N7201" s="16"/>
      <c r="O7201" s="16"/>
      <c r="P7201" s="16"/>
      <c r="Q7201" s="16"/>
      <c r="R7201" s="16"/>
      <c r="S7201" s="16"/>
      <c r="T7201" s="16"/>
      <c r="U7201" s="16"/>
      <c r="V7201" s="16"/>
      <c r="W7201" s="16"/>
      <c r="X7201" s="17">
        <v>2</v>
      </c>
      <c r="Y7201" s="16"/>
      <c r="Z7201" s="16"/>
      <c r="AA7201" s="16"/>
      <c r="AB7201" s="16"/>
      <c r="AC7201" s="16"/>
      <c r="AD7201" s="16"/>
      <c r="AE7201" s="16"/>
      <c r="AF7201" s="16"/>
      <c r="AG7201" s="16"/>
      <c r="AH7201" s="16"/>
      <c r="AI7201" s="18">
        <v>643.08</v>
      </c>
      <c r="AJ7201" s="22">
        <f>AI7201*-0.029+-0.3</f>
        <v>-18.94932</v>
      </c>
      <c r="AK7201" s="22">
        <v>0</v>
      </c>
      <c r="AL7201" s="22">
        <v>0</v>
      </c>
      <c r="AM7201" s="22">
        <v>0</v>
      </c>
      <c r="AN7201" s="22">
        <v>-14.11</v>
      </c>
      <c r="AO7201" s="22">
        <v>-53.11</v>
      </c>
      <c r="AP7201" s="18">
        <f>SUM(AI7201:AO7201)</f>
        <v>556.91068</v>
      </c>
    </row>
    <row r="7202" ht="20.35" customHeight="1">
      <c r="A7202" t="s" s="28">
        <v>4716</v>
      </c>
      <c r="B7202" s="15">
        <v>44966</v>
      </c>
      <c r="C7202" s="16"/>
      <c r="D7202" s="16"/>
      <c r="E7202" s="59">
        <v>1</v>
      </c>
      <c r="F7202" s="31"/>
      <c r="G7202" s="16"/>
      <c r="H7202" s="16"/>
      <c r="I7202" s="16"/>
      <c r="J7202" s="16"/>
      <c r="K7202" s="16"/>
      <c r="L7202" s="16"/>
      <c r="M7202" s="16"/>
      <c r="N7202" s="16"/>
      <c r="O7202" s="16"/>
      <c r="P7202" s="16"/>
      <c r="Q7202" s="16"/>
      <c r="R7202" s="16"/>
      <c r="S7202" s="16"/>
      <c r="T7202" s="16"/>
      <c r="U7202" s="16"/>
      <c r="V7202" s="16"/>
      <c r="W7202" s="16"/>
      <c r="X7202" s="16"/>
      <c r="Y7202" s="16"/>
      <c r="Z7202" s="16"/>
      <c r="AA7202" s="16"/>
      <c r="AB7202" s="16"/>
      <c r="AC7202" s="16"/>
      <c r="AD7202" s="16"/>
      <c r="AE7202" s="16"/>
      <c r="AF7202" s="16"/>
      <c r="AG7202" s="16"/>
      <c r="AH7202" s="16"/>
      <c r="AI7202" s="18">
        <v>219.99</v>
      </c>
      <c r="AJ7202" s="22">
        <f>AI7202*-0.029+-0.3</f>
        <v>-6.67971</v>
      </c>
      <c r="AK7202" s="22">
        <v>0</v>
      </c>
      <c r="AL7202" s="22">
        <v>0</v>
      </c>
      <c r="AM7202" s="22">
        <v>0</v>
      </c>
      <c r="AN7202" s="22">
        <v>-19.11</v>
      </c>
      <c r="AO7202" s="22">
        <v>0</v>
      </c>
      <c r="AP7202" s="18">
        <f>SUM(AI7202:AO7202)</f>
        <v>194.20029</v>
      </c>
    </row>
    <row r="7203" ht="20.35" customHeight="1">
      <c r="A7203" t="s" s="28">
        <v>5135</v>
      </c>
      <c r="B7203" s="15">
        <v>44966</v>
      </c>
      <c r="C7203" s="17">
        <v>4</v>
      </c>
      <c r="D7203" s="16"/>
      <c r="E7203" s="59">
        <v>4</v>
      </c>
      <c r="F7203" s="31"/>
      <c r="G7203" s="16"/>
      <c r="H7203" s="16"/>
      <c r="I7203" s="16"/>
      <c r="J7203" s="16"/>
      <c r="K7203" s="16"/>
      <c r="L7203" s="16"/>
      <c r="M7203" s="16"/>
      <c r="N7203" s="16"/>
      <c r="O7203" s="16"/>
      <c r="P7203" s="16"/>
      <c r="Q7203" s="16"/>
      <c r="R7203" s="16"/>
      <c r="S7203" s="16"/>
      <c r="T7203" s="17">
        <v>8</v>
      </c>
      <c r="U7203" s="17">
        <v>2</v>
      </c>
      <c r="V7203" s="17">
        <v>2</v>
      </c>
      <c r="W7203" s="16"/>
      <c r="X7203" s="16"/>
      <c r="Y7203" s="17">
        <v>4</v>
      </c>
      <c r="Z7203" s="17">
        <v>6</v>
      </c>
      <c r="AA7203" s="17">
        <v>6</v>
      </c>
      <c r="AB7203" s="16"/>
      <c r="AC7203" s="16"/>
      <c r="AD7203" s="16"/>
      <c r="AE7203" s="16"/>
      <c r="AF7203" s="16"/>
      <c r="AG7203" s="16"/>
      <c r="AH7203" s="16"/>
      <c r="AI7203" s="18">
        <v>12585</v>
      </c>
      <c r="AJ7203" s="22">
        <v>0</v>
      </c>
      <c r="AK7203" s="22">
        <v>0</v>
      </c>
      <c r="AL7203" s="22">
        <v>0</v>
      </c>
      <c r="AM7203" s="22">
        <v>0</v>
      </c>
      <c r="AN7203" s="22">
        <v>-147.88</v>
      </c>
      <c r="AO7203" s="22">
        <v>0</v>
      </c>
      <c r="AP7203" s="18">
        <f>SUM(AI7203:AO7203)</f>
        <v>12437.12</v>
      </c>
    </row>
    <row r="7204" ht="20.35" customHeight="1">
      <c r="A7204" t="s" s="28">
        <v>5136</v>
      </c>
      <c r="B7204" s="15">
        <v>44966</v>
      </c>
      <c r="C7204" s="16"/>
      <c r="D7204" s="16"/>
      <c r="E7204" s="31"/>
      <c r="F7204" s="31"/>
      <c r="G7204" s="16"/>
      <c r="H7204" s="16"/>
      <c r="I7204" s="16"/>
      <c r="J7204" s="16"/>
      <c r="K7204" s="16"/>
      <c r="L7204" s="16"/>
      <c r="M7204" s="16"/>
      <c r="N7204" s="16"/>
      <c r="O7204" s="16"/>
      <c r="P7204" s="16"/>
      <c r="Q7204" s="16"/>
      <c r="R7204" s="16"/>
      <c r="S7204" s="16"/>
      <c r="T7204" s="17">
        <v>1</v>
      </c>
      <c r="U7204" s="16"/>
      <c r="V7204" s="16"/>
      <c r="W7204" s="16"/>
      <c r="X7204" s="16"/>
      <c r="Y7204" s="16"/>
      <c r="Z7204" s="16"/>
      <c r="AA7204" s="16"/>
      <c r="AB7204" s="16"/>
      <c r="AC7204" s="16"/>
      <c r="AD7204" s="16"/>
      <c r="AE7204" s="16"/>
      <c r="AF7204" s="16"/>
      <c r="AG7204" s="16"/>
      <c r="AH7204" s="16"/>
      <c r="AI7204" s="18">
        <v>436.48</v>
      </c>
      <c r="AJ7204" s="22">
        <f>AI7204*-0.029+-0.3</f>
        <v>-12.95792</v>
      </c>
      <c r="AK7204" s="22">
        <v>0</v>
      </c>
      <c r="AL7204" s="22">
        <v>0</v>
      </c>
      <c r="AM7204" s="22">
        <v>0</v>
      </c>
      <c r="AN7204" s="22">
        <v>-7.11</v>
      </c>
      <c r="AO7204" s="22">
        <v>-36.49</v>
      </c>
      <c r="AP7204" s="18">
        <f>SUM(AI7204:AO7204)</f>
        <v>379.92208</v>
      </c>
    </row>
    <row r="7205" ht="20.35" customHeight="1">
      <c r="A7205" t="s" s="28">
        <v>5137</v>
      </c>
      <c r="B7205" s="15">
        <v>44966</v>
      </c>
      <c r="C7205" s="17">
        <v>1</v>
      </c>
      <c r="D7205" s="16"/>
      <c r="E7205" s="59">
        <v>1</v>
      </c>
      <c r="F7205" s="31"/>
      <c r="G7205" s="16"/>
      <c r="H7205" s="16"/>
      <c r="I7205" s="16"/>
      <c r="J7205" s="16"/>
      <c r="K7205" s="16"/>
      <c r="L7205" s="16"/>
      <c r="M7205" s="16"/>
      <c r="N7205" s="16"/>
      <c r="O7205" s="16"/>
      <c r="P7205" s="16"/>
      <c r="Q7205" s="16"/>
      <c r="R7205" s="16"/>
      <c r="S7205" s="16"/>
      <c r="T7205" s="16"/>
      <c r="U7205" s="16"/>
      <c r="V7205" s="16"/>
      <c r="W7205" s="16"/>
      <c r="X7205" s="16"/>
      <c r="Y7205" s="16"/>
      <c r="Z7205" s="16"/>
      <c r="AA7205" s="16"/>
      <c r="AB7205" s="16"/>
      <c r="AC7205" s="16"/>
      <c r="AD7205" s="16"/>
      <c r="AE7205" s="16"/>
      <c r="AF7205" s="16"/>
      <c r="AG7205" s="16"/>
      <c r="AH7205" s="16"/>
      <c r="AI7205" s="18">
        <v>549.99</v>
      </c>
      <c r="AJ7205" s="22">
        <f>AI7205*-0.029+-0.3</f>
        <v>-16.24971</v>
      </c>
      <c r="AK7205" s="22">
        <v>0</v>
      </c>
      <c r="AL7205" s="22">
        <v>0</v>
      </c>
      <c r="AM7205" s="22">
        <v>0</v>
      </c>
      <c r="AN7205" s="22">
        <v>-15.78</v>
      </c>
      <c r="AO7205" s="22">
        <v>0</v>
      </c>
      <c r="AP7205" s="18">
        <f>SUM(AI7205:AO7205)</f>
        <v>517.96029</v>
      </c>
    </row>
    <row r="7206" ht="20.35" customHeight="1">
      <c r="A7206" t="s" s="28">
        <v>3235</v>
      </c>
      <c r="B7206" s="15">
        <v>44966</v>
      </c>
      <c r="C7206" s="16"/>
      <c r="D7206" s="16"/>
      <c r="E7206" s="31"/>
      <c r="F7206" s="31"/>
      <c r="G7206" s="16"/>
      <c r="H7206" s="16"/>
      <c r="I7206" s="16"/>
      <c r="J7206" s="16"/>
      <c r="K7206" s="16"/>
      <c r="L7206" s="16"/>
      <c r="M7206" s="16"/>
      <c r="N7206" s="16"/>
      <c r="O7206" s="16"/>
      <c r="P7206" s="16"/>
      <c r="Q7206" s="16"/>
      <c r="R7206" s="16"/>
      <c r="S7206" s="16"/>
      <c r="T7206" s="16"/>
      <c r="U7206" s="16"/>
      <c r="V7206" s="16"/>
      <c r="W7206" s="16"/>
      <c r="X7206" s="17">
        <v>8</v>
      </c>
      <c r="Y7206" s="16"/>
      <c r="Z7206" s="16"/>
      <c r="AA7206" s="16"/>
      <c r="AB7206" s="16"/>
      <c r="AC7206" s="16"/>
      <c r="AD7206" s="16"/>
      <c r="AE7206" s="16"/>
      <c r="AF7206" s="16"/>
      <c r="AG7206" s="16"/>
      <c r="AH7206" s="16"/>
      <c r="AI7206" s="18">
        <v>3982.48</v>
      </c>
      <c r="AJ7206" s="22">
        <v>0</v>
      </c>
      <c r="AK7206" s="22">
        <v>0</v>
      </c>
      <c r="AL7206" s="22">
        <v>0</v>
      </c>
      <c r="AM7206" s="22">
        <v>0</v>
      </c>
      <c r="AN7206" s="22">
        <v>-124.08</v>
      </c>
      <c r="AO7206" s="22">
        <v>0</v>
      </c>
      <c r="AP7206" s="18">
        <f>SUM(AI7206:AO7206)</f>
        <v>3858.4</v>
      </c>
    </row>
    <row r="7207" ht="20.35" customHeight="1">
      <c r="A7207" t="s" s="28">
        <v>5138</v>
      </c>
      <c r="B7207" s="15">
        <v>44966</v>
      </c>
      <c r="C7207" s="17">
        <v>1</v>
      </c>
      <c r="D7207" s="16"/>
      <c r="E7207" s="31"/>
      <c r="F7207" s="31"/>
      <c r="G7207" s="16"/>
      <c r="H7207" s="16"/>
      <c r="I7207" s="16"/>
      <c r="J7207" s="16"/>
      <c r="K7207" s="16"/>
      <c r="L7207" s="16"/>
      <c r="M7207" s="16"/>
      <c r="N7207" s="16"/>
      <c r="O7207" s="16"/>
      <c r="P7207" s="16"/>
      <c r="Q7207" s="16"/>
      <c r="R7207" s="16"/>
      <c r="S7207" s="16"/>
      <c r="T7207" s="16"/>
      <c r="U7207" s="16"/>
      <c r="V7207" s="16"/>
      <c r="W7207" s="16"/>
      <c r="X7207" s="16"/>
      <c r="Y7207" s="16"/>
      <c r="Z7207" s="16"/>
      <c r="AA7207" s="16"/>
      <c r="AB7207" s="16"/>
      <c r="AC7207" s="16"/>
      <c r="AD7207" s="16"/>
      <c r="AE7207" s="16"/>
      <c r="AF7207" s="16"/>
      <c r="AG7207" s="16"/>
      <c r="AH7207" s="16"/>
      <c r="AI7207" s="18">
        <v>399.99</v>
      </c>
      <c r="AJ7207" s="22">
        <f>AI7207*-0.029+-0.3</f>
        <v>-11.89971</v>
      </c>
      <c r="AK7207" s="22">
        <v>0</v>
      </c>
      <c r="AL7207" s="22">
        <v>0</v>
      </c>
      <c r="AM7207" s="22">
        <v>0</v>
      </c>
      <c r="AN7207" s="22">
        <v>-15.71</v>
      </c>
      <c r="AO7207" s="22">
        <v>0</v>
      </c>
      <c r="AP7207" s="18">
        <f>SUM(AI7207:AO7207)</f>
        <v>372.38029</v>
      </c>
    </row>
    <row r="7208" ht="20.35" customHeight="1">
      <c r="A7208" t="s" s="28">
        <v>2947</v>
      </c>
      <c r="B7208" s="15">
        <v>44966</v>
      </c>
      <c r="C7208" s="16"/>
      <c r="D7208" s="16"/>
      <c r="E7208" s="31"/>
      <c r="F7208" s="31"/>
      <c r="G7208" s="16"/>
      <c r="H7208" s="16"/>
      <c r="I7208" s="16"/>
      <c r="J7208" s="16"/>
      <c r="K7208" s="16"/>
      <c r="L7208" s="16"/>
      <c r="M7208" s="16"/>
      <c r="N7208" s="16"/>
      <c r="O7208" s="16"/>
      <c r="P7208" s="16"/>
      <c r="Q7208" s="16"/>
      <c r="R7208" s="16"/>
      <c r="S7208" s="16"/>
      <c r="T7208" s="16"/>
      <c r="U7208" s="16"/>
      <c r="V7208" s="16"/>
      <c r="W7208" s="16"/>
      <c r="X7208" s="16"/>
      <c r="Y7208" s="16"/>
      <c r="Z7208" s="16"/>
      <c r="AA7208" s="16"/>
      <c r="AB7208" s="16"/>
      <c r="AC7208" s="16"/>
      <c r="AD7208" s="16"/>
      <c r="AE7208" s="16"/>
      <c r="AF7208" s="16"/>
      <c r="AG7208" s="16"/>
      <c r="AH7208" s="16"/>
      <c r="AI7208" s="18">
        <v>98.91</v>
      </c>
      <c r="AJ7208" s="22">
        <v>0</v>
      </c>
      <c r="AK7208" s="22">
        <v>0</v>
      </c>
      <c r="AL7208" s="22">
        <v>0</v>
      </c>
      <c r="AM7208" s="22">
        <v>0</v>
      </c>
      <c r="AN7208" s="22">
        <v>-81.94</v>
      </c>
      <c r="AO7208" s="22">
        <v>0</v>
      </c>
      <c r="AP7208" s="18">
        <f>SUM(AI7208:AO7208)</f>
        <v>16.97</v>
      </c>
    </row>
    <row r="7209" ht="20.35" customHeight="1">
      <c r="A7209" t="s" s="28">
        <v>969</v>
      </c>
      <c r="B7209" s="15">
        <v>44966</v>
      </c>
      <c r="C7209" s="16"/>
      <c r="D7209" s="16"/>
      <c r="E7209" s="31"/>
      <c r="F7209" s="31"/>
      <c r="G7209" s="16"/>
      <c r="H7209" s="16"/>
      <c r="I7209" s="16"/>
      <c r="J7209" s="16"/>
      <c r="K7209" s="16"/>
      <c r="L7209" s="16"/>
      <c r="M7209" s="16"/>
      <c r="N7209" s="16"/>
      <c r="O7209" s="17">
        <v>8</v>
      </c>
      <c r="P7209" s="16"/>
      <c r="Q7209" s="16"/>
      <c r="R7209" s="16"/>
      <c r="S7209" s="16"/>
      <c r="T7209" s="16"/>
      <c r="U7209" s="16"/>
      <c r="V7209" s="16"/>
      <c r="W7209" s="16"/>
      <c r="X7209" s="16"/>
      <c r="Y7209" s="16"/>
      <c r="Z7209" s="16"/>
      <c r="AA7209" s="16"/>
      <c r="AB7209" s="16"/>
      <c r="AC7209" s="16"/>
      <c r="AD7209" s="16"/>
      <c r="AE7209" s="16"/>
      <c r="AF7209" s="16"/>
      <c r="AG7209" s="16"/>
      <c r="AH7209" s="16"/>
      <c r="AI7209" s="18">
        <v>17199.7</v>
      </c>
      <c r="AJ7209" s="22">
        <v>0</v>
      </c>
      <c r="AK7209" s="22">
        <v>0</v>
      </c>
      <c r="AL7209" s="22">
        <v>0</v>
      </c>
      <c r="AM7209" s="22">
        <v>0</v>
      </c>
      <c r="AN7209" s="22">
        <v>-100.07</v>
      </c>
      <c r="AO7209" s="22">
        <v>0</v>
      </c>
      <c r="AP7209" s="18">
        <f>SUM(AI7209:AO7209)</f>
        <v>17099.63</v>
      </c>
    </row>
    <row r="7210" ht="20.35" customHeight="1">
      <c r="A7210" t="s" s="28">
        <v>3224</v>
      </c>
      <c r="B7210" s="15">
        <v>44967</v>
      </c>
      <c r="C7210" s="16"/>
      <c r="D7210" s="16"/>
      <c r="E7210" s="31"/>
      <c r="F7210" s="31"/>
      <c r="G7210" s="16"/>
      <c r="H7210" s="16"/>
      <c r="I7210" s="16"/>
      <c r="J7210" s="16"/>
      <c r="K7210" s="16"/>
      <c r="L7210" s="16"/>
      <c r="M7210" s="16"/>
      <c r="N7210" s="16"/>
      <c r="O7210" s="16"/>
      <c r="P7210" s="16"/>
      <c r="Q7210" s="16"/>
      <c r="R7210" s="16"/>
      <c r="S7210" s="16"/>
      <c r="T7210" s="17">
        <v>1</v>
      </c>
      <c r="U7210" s="16"/>
      <c r="V7210" s="16"/>
      <c r="W7210" s="16"/>
      <c r="X7210" s="16"/>
      <c r="Y7210" s="16"/>
      <c r="Z7210" s="17">
        <v>2</v>
      </c>
      <c r="AA7210" s="17">
        <v>2</v>
      </c>
      <c r="AB7210" s="16"/>
      <c r="AC7210" s="16"/>
      <c r="AD7210" s="16"/>
      <c r="AE7210" s="16"/>
      <c r="AF7210" s="16"/>
      <c r="AG7210" s="16"/>
      <c r="AH7210" s="16"/>
      <c r="AI7210" s="18">
        <v>619.95</v>
      </c>
      <c r="AJ7210" s="22">
        <f>AI7210*-0.029+-0.3</f>
        <v>-18.27855</v>
      </c>
      <c r="AK7210" s="22">
        <v>0</v>
      </c>
      <c r="AL7210" s="22">
        <v>0</v>
      </c>
      <c r="AM7210" s="22">
        <v>0</v>
      </c>
      <c r="AN7210" s="22">
        <v>-15.71</v>
      </c>
      <c r="AO7210" s="22">
        <v>0</v>
      </c>
      <c r="AP7210" s="18">
        <f>SUM(AI7210:AO7210)</f>
        <v>585.96145</v>
      </c>
    </row>
    <row r="7211" ht="20.35" customHeight="1">
      <c r="A7211" t="s" s="28">
        <v>5139</v>
      </c>
      <c r="B7211" s="15">
        <v>44967</v>
      </c>
      <c r="C7211" s="17">
        <v>1</v>
      </c>
      <c r="D7211" s="16"/>
      <c r="E7211" s="59">
        <v>1</v>
      </c>
      <c r="F7211" s="31"/>
      <c r="G7211" s="16"/>
      <c r="H7211" s="16"/>
      <c r="I7211" s="16"/>
      <c r="J7211" s="16"/>
      <c r="K7211" s="16"/>
      <c r="L7211" s="16"/>
      <c r="M7211" s="16"/>
      <c r="N7211" s="16"/>
      <c r="O7211" s="16"/>
      <c r="P7211" s="16"/>
      <c r="Q7211" s="16"/>
      <c r="R7211" s="16"/>
      <c r="S7211" s="16"/>
      <c r="T7211" s="16"/>
      <c r="U7211" s="16"/>
      <c r="V7211" s="16"/>
      <c r="W7211" s="16"/>
      <c r="X7211" s="16"/>
      <c r="Y7211" s="16"/>
      <c r="Z7211" s="16"/>
      <c r="AA7211" s="16"/>
      <c r="AB7211" s="16"/>
      <c r="AC7211" s="16"/>
      <c r="AD7211" s="16"/>
      <c r="AE7211" s="16"/>
      <c r="AF7211" s="16"/>
      <c r="AG7211" s="16"/>
      <c r="AH7211" s="16"/>
      <c r="AI7211" s="18">
        <v>599.99</v>
      </c>
      <c r="AJ7211" s="22">
        <v>0</v>
      </c>
      <c r="AK7211" s="22">
        <f>AI7211*-0.029+-0.3</f>
        <v>-17.69971</v>
      </c>
      <c r="AL7211" s="22">
        <v>0</v>
      </c>
      <c r="AM7211" s="22">
        <v>0</v>
      </c>
      <c r="AN7211" s="22">
        <v>-14.16</v>
      </c>
      <c r="AO7211" s="22">
        <v>0</v>
      </c>
      <c r="AP7211" s="18">
        <f>SUM(AI7211:AO7211)</f>
        <v>568.1302899999999</v>
      </c>
    </row>
    <row r="7212" ht="20.35" customHeight="1">
      <c r="A7212" t="s" s="28">
        <v>2947</v>
      </c>
      <c r="B7212" s="15">
        <v>44967</v>
      </c>
      <c r="C7212" s="16"/>
      <c r="D7212" s="16"/>
      <c r="E7212" s="31"/>
      <c r="F7212" s="31"/>
      <c r="G7212" s="16"/>
      <c r="H7212" s="16"/>
      <c r="I7212" s="16"/>
      <c r="J7212" s="16"/>
      <c r="K7212" s="16"/>
      <c r="L7212" s="16"/>
      <c r="M7212" s="16"/>
      <c r="N7212" s="16"/>
      <c r="O7212" s="16"/>
      <c r="P7212" s="16"/>
      <c r="Q7212" s="16"/>
      <c r="R7212" s="16"/>
      <c r="S7212" s="16"/>
      <c r="T7212" s="17">
        <v>3</v>
      </c>
      <c r="U7212" s="16"/>
      <c r="V7212" s="16"/>
      <c r="W7212" s="16"/>
      <c r="X7212" s="16"/>
      <c r="Y7212" s="16"/>
      <c r="Z7212" s="16"/>
      <c r="AA7212" s="16"/>
      <c r="AB7212" s="16"/>
      <c r="AC7212" s="16"/>
      <c r="AD7212" s="16"/>
      <c r="AE7212" s="16"/>
      <c r="AF7212" s="16"/>
      <c r="AG7212" s="16"/>
      <c r="AH7212" s="16"/>
      <c r="AI7212" s="18">
        <v>924.98</v>
      </c>
      <c r="AJ7212" s="22">
        <v>0</v>
      </c>
      <c r="AK7212" s="22">
        <v>0</v>
      </c>
      <c r="AL7212" s="22">
        <v>0</v>
      </c>
      <c r="AM7212" s="22">
        <v>0</v>
      </c>
      <c r="AN7212" s="22">
        <v>-13.3</v>
      </c>
      <c r="AO7212" s="22">
        <v>0</v>
      </c>
      <c r="AP7212" s="18">
        <f>SUM(AI7212:AO7212)</f>
        <v>911.6799999999999</v>
      </c>
    </row>
    <row r="7213" ht="20.35" customHeight="1">
      <c r="A7213" t="s" s="28">
        <v>5140</v>
      </c>
      <c r="B7213" s="15">
        <v>44970</v>
      </c>
      <c r="C7213" s="16"/>
      <c r="D7213" s="16"/>
      <c r="E7213" s="31"/>
      <c r="F7213" s="31"/>
      <c r="G7213" s="16"/>
      <c r="H7213" s="16"/>
      <c r="I7213" s="16"/>
      <c r="J7213" s="16"/>
      <c r="K7213" s="16"/>
      <c r="L7213" s="16"/>
      <c r="M7213" s="16"/>
      <c r="N7213" s="16"/>
      <c r="O7213" s="16"/>
      <c r="P7213" s="16"/>
      <c r="Q7213" s="16"/>
      <c r="R7213" s="16"/>
      <c r="S7213" s="16"/>
      <c r="T7213" s="16"/>
      <c r="U7213" s="16"/>
      <c r="V7213" s="16"/>
      <c r="W7213" s="16"/>
      <c r="X7213" s="16"/>
      <c r="Y7213" s="16"/>
      <c r="Z7213" s="16"/>
      <c r="AA7213" s="16"/>
      <c r="AB7213" s="16"/>
      <c r="AC7213" s="16"/>
      <c r="AD7213" s="16"/>
      <c r="AE7213" s="16"/>
      <c r="AF7213" s="16"/>
      <c r="AG7213" s="16"/>
      <c r="AH7213" s="16"/>
      <c r="AI7213" s="18">
        <v>84.65000000000001</v>
      </c>
      <c r="AJ7213" s="22">
        <f>AI7213*-0.029+-0.3</f>
        <v>-2.75485</v>
      </c>
      <c r="AK7213" s="22">
        <v>0</v>
      </c>
      <c r="AL7213" s="22">
        <v>0</v>
      </c>
      <c r="AM7213" s="22">
        <v>0</v>
      </c>
      <c r="AN7213" s="22">
        <v>-9.199999999999999</v>
      </c>
      <c r="AO7213" s="22">
        <v>0</v>
      </c>
      <c r="AP7213" s="18">
        <f>SUM(AI7213:AO7213)</f>
        <v>72.69515</v>
      </c>
    </row>
    <row r="7214" ht="20.35" customHeight="1">
      <c r="A7214" t="s" s="28">
        <v>5141</v>
      </c>
      <c r="B7214" s="15">
        <v>44970</v>
      </c>
      <c r="C7214" s="16"/>
      <c r="D7214" s="16"/>
      <c r="E7214" s="31"/>
      <c r="F7214" s="31"/>
      <c r="G7214" s="16"/>
      <c r="H7214" s="16"/>
      <c r="I7214" s="16"/>
      <c r="J7214" s="16"/>
      <c r="K7214" s="16"/>
      <c r="L7214" s="16"/>
      <c r="M7214" s="16"/>
      <c r="N7214" s="16"/>
      <c r="O7214" s="16"/>
      <c r="P7214" s="16"/>
      <c r="Q7214" s="16"/>
      <c r="R7214" s="16"/>
      <c r="S7214" s="16"/>
      <c r="T7214" s="16"/>
      <c r="U7214" s="16"/>
      <c r="V7214" s="16"/>
      <c r="W7214" s="16"/>
      <c r="X7214" s="16"/>
      <c r="Y7214" s="16"/>
      <c r="Z7214" s="17">
        <v>4</v>
      </c>
      <c r="AA7214" s="31"/>
      <c r="AB7214" s="16"/>
      <c r="AC7214" s="16"/>
      <c r="AD7214" s="16"/>
      <c r="AE7214" s="16"/>
      <c r="AF7214" s="16"/>
      <c r="AG7214" s="16"/>
      <c r="AH7214" s="16"/>
      <c r="AI7214" s="18">
        <v>219.94</v>
      </c>
      <c r="AJ7214" s="22">
        <f>AI7214*-0.029+-0.3</f>
        <v>-6.67826</v>
      </c>
      <c r="AK7214" s="22">
        <v>0</v>
      </c>
      <c r="AL7214" s="22">
        <v>0</v>
      </c>
      <c r="AM7214" s="22">
        <v>0</v>
      </c>
      <c r="AN7214" s="22">
        <v>-17.3</v>
      </c>
      <c r="AO7214" s="22">
        <v>0</v>
      </c>
      <c r="AP7214" s="18">
        <f>SUM(AI7214:AO7214)</f>
        <v>195.96174</v>
      </c>
    </row>
    <row r="7215" ht="20.35" customHeight="1">
      <c r="A7215" t="s" s="28">
        <v>5142</v>
      </c>
      <c r="B7215" s="15">
        <v>44970</v>
      </c>
      <c r="C7215" s="16"/>
      <c r="D7215" s="16"/>
      <c r="E7215" s="31"/>
      <c r="F7215" s="31"/>
      <c r="G7215" s="16"/>
      <c r="H7215" s="16"/>
      <c r="I7215" s="16"/>
      <c r="J7215" s="16"/>
      <c r="K7215" s="16"/>
      <c r="L7215" s="16"/>
      <c r="M7215" s="16"/>
      <c r="N7215" s="16"/>
      <c r="O7215" s="16"/>
      <c r="P7215" s="16"/>
      <c r="Q7215" s="16"/>
      <c r="R7215" s="16"/>
      <c r="S7215" s="16"/>
      <c r="T7215" s="16"/>
      <c r="U7215" s="16"/>
      <c r="V7215" s="16"/>
      <c r="W7215" s="16"/>
      <c r="X7215" s="16"/>
      <c r="Y7215" s="16"/>
      <c r="Z7215" s="17">
        <v>1</v>
      </c>
      <c r="AA7215" s="17">
        <v>1</v>
      </c>
      <c r="AB7215" s="16"/>
      <c r="AC7215" s="16"/>
      <c r="AD7215" s="16"/>
      <c r="AE7215" s="16"/>
      <c r="AF7215" s="16"/>
      <c r="AG7215" s="16"/>
      <c r="AH7215" s="16"/>
      <c r="AI7215" s="18">
        <v>109.98</v>
      </c>
      <c r="AJ7215" s="22">
        <v>0</v>
      </c>
      <c r="AK7215" s="22">
        <f>AI7215*-0.029+-0.3</f>
        <v>-3.48942</v>
      </c>
      <c r="AL7215" s="22">
        <v>0</v>
      </c>
      <c r="AM7215" s="22">
        <v>0</v>
      </c>
      <c r="AN7215" s="22">
        <v>-11.5</v>
      </c>
      <c r="AO7215" s="22">
        <v>0</v>
      </c>
      <c r="AP7215" s="18">
        <f>SUM(AI7215:AO7215)</f>
        <v>94.99057999999999</v>
      </c>
    </row>
    <row r="7216" ht="20.35" customHeight="1">
      <c r="A7216" t="s" s="28">
        <v>5143</v>
      </c>
      <c r="B7216" s="15">
        <v>44970</v>
      </c>
      <c r="C7216" s="16"/>
      <c r="D7216" s="16"/>
      <c r="E7216" s="31"/>
      <c r="F7216" s="31"/>
      <c r="G7216" s="16"/>
      <c r="H7216" s="16"/>
      <c r="I7216" s="16"/>
      <c r="J7216" s="16"/>
      <c r="K7216" s="16"/>
      <c r="L7216" s="16"/>
      <c r="M7216" s="16"/>
      <c r="N7216" s="16"/>
      <c r="O7216" s="16"/>
      <c r="P7216" s="16"/>
      <c r="Q7216" s="16"/>
      <c r="R7216" s="16"/>
      <c r="S7216" s="16"/>
      <c r="T7216" s="16"/>
      <c r="U7216" s="16"/>
      <c r="V7216" s="16"/>
      <c r="W7216" s="16"/>
      <c r="X7216" s="16"/>
      <c r="Y7216" s="16"/>
      <c r="Z7216" s="16"/>
      <c r="AA7216" s="16"/>
      <c r="AB7216" s="16"/>
      <c r="AC7216" s="16"/>
      <c r="AD7216" s="16"/>
      <c r="AE7216" s="16"/>
      <c r="AF7216" s="16"/>
      <c r="AG7216" s="16"/>
      <c r="AH7216" s="16"/>
      <c r="AI7216" s="18">
        <v>32.98</v>
      </c>
      <c r="AJ7216" s="22">
        <f>AI7216*-0.029+-0.3</f>
        <v>-1.25642</v>
      </c>
      <c r="AK7216" s="22">
        <v>0</v>
      </c>
      <c r="AL7216" s="22">
        <v>0</v>
      </c>
      <c r="AM7216" s="22">
        <v>0</v>
      </c>
      <c r="AN7216" s="22">
        <v>-4.44</v>
      </c>
      <c r="AO7216" s="22">
        <v>0</v>
      </c>
      <c r="AP7216" s="18">
        <f>SUM(AI7216:AO7216)</f>
        <v>27.28358</v>
      </c>
    </row>
    <row r="7217" ht="20.35" customHeight="1">
      <c r="A7217" t="s" s="28">
        <v>5144</v>
      </c>
      <c r="B7217" s="15">
        <v>44970</v>
      </c>
      <c r="C7217" s="16"/>
      <c r="D7217" s="16"/>
      <c r="E7217" s="31"/>
      <c r="F7217" s="31"/>
      <c r="G7217" s="16"/>
      <c r="H7217" s="16"/>
      <c r="I7217" s="17">
        <v>8</v>
      </c>
      <c r="J7217" s="16"/>
      <c r="K7217" s="16"/>
      <c r="L7217" s="16"/>
      <c r="M7217" s="16"/>
      <c r="N7217" s="16"/>
      <c r="O7217" s="16"/>
      <c r="P7217" s="16"/>
      <c r="Q7217" s="16"/>
      <c r="R7217" s="16"/>
      <c r="S7217" s="16"/>
      <c r="T7217" s="16"/>
      <c r="U7217" s="16"/>
      <c r="V7217" s="17">
        <v>1</v>
      </c>
      <c r="W7217" s="16"/>
      <c r="X7217" s="17">
        <v>8</v>
      </c>
      <c r="Y7217" s="16"/>
      <c r="Z7217" s="16"/>
      <c r="AA7217" s="16"/>
      <c r="AB7217" s="16"/>
      <c r="AC7217" s="16"/>
      <c r="AD7217" s="16"/>
      <c r="AE7217" s="16"/>
      <c r="AF7217" s="16"/>
      <c r="AG7217" s="16"/>
      <c r="AH7217" s="16"/>
      <c r="AI7217" s="18">
        <v>13662.73</v>
      </c>
      <c r="AJ7217" s="22">
        <f>AI7217*-0.029+-0.3</f>
        <v>-396.51917</v>
      </c>
      <c r="AK7217" s="22">
        <v>0</v>
      </c>
      <c r="AL7217" s="22">
        <v>0</v>
      </c>
      <c r="AM7217" s="22">
        <v>0</v>
      </c>
      <c r="AN7217" s="22">
        <v>-504.16</v>
      </c>
      <c r="AO7217" s="22">
        <v>0</v>
      </c>
      <c r="AP7217" s="18">
        <f>SUM(AI7217:AO7217)</f>
        <v>12762.05083</v>
      </c>
    </row>
    <row r="7218" ht="20.35" customHeight="1">
      <c r="A7218" t="s" s="28">
        <v>4274</v>
      </c>
      <c r="B7218" s="15">
        <v>44970</v>
      </c>
      <c r="C7218" s="16"/>
      <c r="D7218" s="16"/>
      <c r="E7218" s="31"/>
      <c r="F7218" s="31"/>
      <c r="G7218" s="16"/>
      <c r="H7218" s="16"/>
      <c r="I7218" s="16"/>
      <c r="J7218" s="16"/>
      <c r="K7218" s="16"/>
      <c r="L7218" s="17">
        <v>2</v>
      </c>
      <c r="M7218" s="16"/>
      <c r="N7218" s="16"/>
      <c r="O7218" s="16"/>
      <c r="P7218" s="16"/>
      <c r="Q7218" s="16"/>
      <c r="R7218" s="16"/>
      <c r="S7218" s="16"/>
      <c r="T7218" s="16"/>
      <c r="U7218" s="16"/>
      <c r="V7218" s="16"/>
      <c r="W7218" s="16"/>
      <c r="X7218" s="16"/>
      <c r="Y7218" s="16"/>
      <c r="Z7218" s="16"/>
      <c r="AA7218" s="16"/>
      <c r="AB7218" s="16"/>
      <c r="AC7218" s="16"/>
      <c r="AD7218" s="16"/>
      <c r="AE7218" s="16"/>
      <c r="AF7218" s="16"/>
      <c r="AG7218" s="16"/>
      <c r="AH7218" s="16"/>
      <c r="AI7218" s="18">
        <v>2049.98</v>
      </c>
      <c r="AJ7218" s="22">
        <f>AI7218*-0.029+-0.3</f>
        <v>-59.74942</v>
      </c>
      <c r="AK7218" s="22">
        <v>0</v>
      </c>
      <c r="AL7218" s="22">
        <v>0</v>
      </c>
      <c r="AM7218" s="22">
        <v>0</v>
      </c>
      <c r="AN7218" s="22">
        <v>-38.4</v>
      </c>
      <c r="AO7218" s="22">
        <v>0</v>
      </c>
      <c r="AP7218" s="18">
        <f>SUM(AI7218:AO7218)</f>
        <v>1951.83058</v>
      </c>
    </row>
    <row r="7219" ht="20.35" customHeight="1">
      <c r="A7219" t="s" s="28">
        <v>922</v>
      </c>
      <c r="B7219" s="15">
        <v>44970</v>
      </c>
      <c r="C7219" s="16"/>
      <c r="D7219" s="16"/>
      <c r="E7219" s="31"/>
      <c r="F7219" s="31"/>
      <c r="G7219" s="16"/>
      <c r="H7219" s="16"/>
      <c r="I7219" s="16"/>
      <c r="J7219" s="16"/>
      <c r="K7219" s="16"/>
      <c r="L7219" s="16"/>
      <c r="M7219" s="16"/>
      <c r="N7219" s="16"/>
      <c r="O7219" s="16"/>
      <c r="P7219" s="16"/>
      <c r="Q7219" s="16"/>
      <c r="R7219" s="16"/>
      <c r="S7219" s="16"/>
      <c r="T7219" s="16"/>
      <c r="U7219" s="16"/>
      <c r="V7219" s="16"/>
      <c r="W7219" s="16"/>
      <c r="X7219" s="17">
        <v>1</v>
      </c>
      <c r="Y7219" s="16"/>
      <c r="Z7219" s="16"/>
      <c r="AA7219" s="16"/>
      <c r="AB7219" s="16"/>
      <c r="AC7219" s="16"/>
      <c r="AD7219" s="16"/>
      <c r="AE7219" s="16"/>
      <c r="AF7219" s="16"/>
      <c r="AG7219" s="16"/>
      <c r="AH7219" s="16"/>
      <c r="AI7219" s="18">
        <v>187.49</v>
      </c>
      <c r="AJ7219" s="22">
        <v>0</v>
      </c>
      <c r="AK7219" s="22">
        <v>0</v>
      </c>
      <c r="AL7219" s="22">
        <v>0</v>
      </c>
      <c r="AM7219" s="22">
        <v>0</v>
      </c>
      <c r="AN7219" s="22">
        <v>0</v>
      </c>
      <c r="AO7219" s="22">
        <v>0</v>
      </c>
      <c r="AP7219" s="18">
        <f>SUM(AI7219:AO7219)</f>
        <v>187.49</v>
      </c>
    </row>
    <row r="7220" ht="20.35" customHeight="1">
      <c r="A7220" t="s" s="28">
        <v>5145</v>
      </c>
      <c r="B7220" s="15">
        <v>44970</v>
      </c>
      <c r="C7220" s="16"/>
      <c r="D7220" s="16"/>
      <c r="E7220" s="31"/>
      <c r="F7220" s="31"/>
      <c r="G7220" s="16"/>
      <c r="H7220" s="16"/>
      <c r="I7220" s="16"/>
      <c r="J7220" s="16"/>
      <c r="K7220" s="16"/>
      <c r="L7220" s="16"/>
      <c r="M7220" s="16"/>
      <c r="N7220" s="16"/>
      <c r="O7220" s="16"/>
      <c r="P7220" s="16"/>
      <c r="Q7220" s="16"/>
      <c r="R7220" s="16"/>
      <c r="S7220" s="16"/>
      <c r="T7220" s="16"/>
      <c r="U7220" s="16"/>
      <c r="V7220" s="16"/>
      <c r="W7220" s="16"/>
      <c r="X7220" s="16"/>
      <c r="Y7220" s="16"/>
      <c r="Z7220" s="17">
        <v>1</v>
      </c>
      <c r="AA7220" s="16"/>
      <c r="AB7220" s="16"/>
      <c r="AC7220" s="16"/>
      <c r="AD7220" s="16"/>
      <c r="AE7220" s="16"/>
      <c r="AF7220" s="16"/>
      <c r="AG7220" s="16"/>
      <c r="AH7220" s="16"/>
      <c r="AI7220" s="18">
        <v>59.98</v>
      </c>
      <c r="AJ7220" s="22">
        <f>AI7220*-0.029+-0.3</f>
        <v>-2.03942</v>
      </c>
      <c r="AK7220" s="22">
        <v>0</v>
      </c>
      <c r="AL7220" s="22">
        <v>0</v>
      </c>
      <c r="AM7220" s="22">
        <v>0</v>
      </c>
      <c r="AN7220" s="22">
        <v>-9.199999999999999</v>
      </c>
      <c r="AO7220" s="22">
        <v>0</v>
      </c>
      <c r="AP7220" s="18">
        <f>SUM(AI7220:AO7220)</f>
        <v>48.74058</v>
      </c>
    </row>
    <row r="7221" ht="20.35" customHeight="1">
      <c r="A7221" t="s" s="28">
        <v>4968</v>
      </c>
      <c r="B7221" s="15">
        <v>44971</v>
      </c>
      <c r="C7221" s="16"/>
      <c r="D7221" s="16"/>
      <c r="E7221" s="31"/>
      <c r="F7221" s="31"/>
      <c r="G7221" s="16"/>
      <c r="H7221" s="16"/>
      <c r="I7221" s="16"/>
      <c r="J7221" s="16"/>
      <c r="K7221" s="16"/>
      <c r="L7221" s="16"/>
      <c r="M7221" s="16"/>
      <c r="N7221" s="16"/>
      <c r="O7221" s="16"/>
      <c r="P7221" s="16"/>
      <c r="Q7221" s="16"/>
      <c r="R7221" s="16"/>
      <c r="S7221" s="16"/>
      <c r="T7221" s="16"/>
      <c r="U7221" s="16"/>
      <c r="V7221" s="16"/>
      <c r="W7221" s="16"/>
      <c r="X7221" s="17">
        <v>1</v>
      </c>
      <c r="Y7221" s="16"/>
      <c r="Z7221" s="16"/>
      <c r="AA7221" s="16"/>
      <c r="AB7221" s="16"/>
      <c r="AC7221" s="16"/>
      <c r="AD7221" s="16"/>
      <c r="AE7221" s="16"/>
      <c r="AF7221" s="16"/>
      <c r="AG7221" s="16"/>
      <c r="AH7221" s="16"/>
      <c r="AI7221" s="18">
        <v>621.22</v>
      </c>
      <c r="AJ7221" s="22">
        <f>AI7221*-0.029+-0.3</f>
        <v>-18.31538</v>
      </c>
      <c r="AK7221" s="22">
        <v>0</v>
      </c>
      <c r="AL7221" s="22">
        <v>0</v>
      </c>
      <c r="AM7221" s="22">
        <v>0</v>
      </c>
      <c r="AN7221" s="22">
        <v>-8.08</v>
      </c>
      <c r="AO7221" s="22">
        <v>-51.34</v>
      </c>
      <c r="AP7221" s="18">
        <f>SUM(AI7221:AO7221)</f>
        <v>543.4846199999999</v>
      </c>
    </row>
    <row r="7222" ht="20.35" customHeight="1">
      <c r="A7222" t="s" s="28">
        <v>5146</v>
      </c>
      <c r="B7222" s="15">
        <v>44971</v>
      </c>
      <c r="C7222" s="17">
        <v>2</v>
      </c>
      <c r="D7222" s="16"/>
      <c r="E7222" s="31"/>
      <c r="F7222" s="31"/>
      <c r="G7222" s="16"/>
      <c r="H7222" s="16"/>
      <c r="I7222" s="17">
        <v>4</v>
      </c>
      <c r="J7222" s="16"/>
      <c r="K7222" s="16"/>
      <c r="L7222" s="17">
        <v>4</v>
      </c>
      <c r="M7222" s="16"/>
      <c r="N7222" s="16"/>
      <c r="O7222" s="16"/>
      <c r="P7222" s="16"/>
      <c r="Q7222" s="16"/>
      <c r="R7222" s="16"/>
      <c r="S7222" s="17">
        <v>5</v>
      </c>
      <c r="T7222" s="16"/>
      <c r="U7222" s="31"/>
      <c r="V7222" s="17">
        <v>1</v>
      </c>
      <c r="W7222" s="16"/>
      <c r="X7222" s="17">
        <v>2</v>
      </c>
      <c r="Y7222" s="16"/>
      <c r="Z7222" s="17">
        <v>3</v>
      </c>
      <c r="AA7222" s="17">
        <v>3</v>
      </c>
      <c r="AB7222" s="16"/>
      <c r="AC7222" s="16"/>
      <c r="AD7222" s="16"/>
      <c r="AE7222" s="16"/>
      <c r="AF7222" s="16"/>
      <c r="AG7222" s="16"/>
      <c r="AH7222" s="16"/>
      <c r="AI7222" s="18">
        <v>10047.33</v>
      </c>
      <c r="AJ7222" s="22">
        <v>0</v>
      </c>
      <c r="AK7222" s="22">
        <v>0</v>
      </c>
      <c r="AL7222" s="22">
        <v>0</v>
      </c>
      <c r="AM7222" s="22">
        <v>0</v>
      </c>
      <c r="AN7222" s="22">
        <v>-130.32</v>
      </c>
      <c r="AO7222" s="22">
        <v>0</v>
      </c>
      <c r="AP7222" s="18">
        <f>SUM(AI7222:AO7222)</f>
        <v>9917.01</v>
      </c>
    </row>
    <row r="7223" ht="20.35" customHeight="1">
      <c r="A7223" t="s" s="28">
        <v>4232</v>
      </c>
      <c r="B7223" s="15">
        <v>44971</v>
      </c>
      <c r="C7223" s="16"/>
      <c r="D7223" s="16"/>
      <c r="E7223" s="31"/>
      <c r="F7223" s="31"/>
      <c r="G7223" s="16"/>
      <c r="H7223" s="16"/>
      <c r="I7223" s="16"/>
      <c r="J7223" s="16"/>
      <c r="K7223" s="16"/>
      <c r="L7223" s="16"/>
      <c r="M7223" s="16"/>
      <c r="N7223" s="16"/>
      <c r="O7223" s="16"/>
      <c r="P7223" s="16"/>
      <c r="Q7223" s="16"/>
      <c r="R7223" s="16"/>
      <c r="S7223" s="16"/>
      <c r="T7223" s="16"/>
      <c r="U7223" s="17">
        <v>1</v>
      </c>
      <c r="V7223" s="16"/>
      <c r="W7223" s="16"/>
      <c r="X7223" s="16"/>
      <c r="Y7223" s="16"/>
      <c r="Z7223" s="16"/>
      <c r="AA7223" s="16"/>
      <c r="AB7223" s="16"/>
      <c r="AC7223" s="16"/>
      <c r="AD7223" s="16"/>
      <c r="AE7223" s="16"/>
      <c r="AF7223" s="16"/>
      <c r="AG7223" s="16"/>
      <c r="AH7223" s="16"/>
      <c r="AI7223" s="18">
        <v>3301.99</v>
      </c>
      <c r="AJ7223" s="22">
        <f>AI7223*-0.029+-0.3</f>
        <v>-96.05771</v>
      </c>
      <c r="AK7223" s="22">
        <v>0</v>
      </c>
      <c r="AL7223" s="22">
        <v>0</v>
      </c>
      <c r="AM7223" s="22">
        <v>0</v>
      </c>
      <c r="AN7223" s="22">
        <v>-85</v>
      </c>
      <c r="AO7223" s="22">
        <v>0</v>
      </c>
      <c r="AP7223" s="18">
        <f>SUM(AI7223:AO7223)</f>
        <v>3120.93229</v>
      </c>
    </row>
    <row r="7224" ht="20.35" customHeight="1">
      <c r="A7224" t="s" s="28">
        <v>3224</v>
      </c>
      <c r="B7224" s="15">
        <v>44972</v>
      </c>
      <c r="C7224" s="16"/>
      <c r="D7224" s="16"/>
      <c r="E7224" s="31"/>
      <c r="F7224" s="31"/>
      <c r="G7224" s="16"/>
      <c r="H7224" s="16"/>
      <c r="I7224" s="16"/>
      <c r="J7224" s="16"/>
      <c r="K7224" s="16"/>
      <c r="L7224" s="16"/>
      <c r="M7224" s="16"/>
      <c r="N7224" s="16"/>
      <c r="O7224" s="16"/>
      <c r="P7224" s="16"/>
      <c r="Q7224" s="16"/>
      <c r="R7224" s="16"/>
      <c r="S7224" s="16"/>
      <c r="T7224" s="16"/>
      <c r="U7224" s="16"/>
      <c r="V7224" s="16"/>
      <c r="W7224" s="16"/>
      <c r="X7224" s="17">
        <v>1</v>
      </c>
      <c r="Y7224" s="16"/>
      <c r="Z7224" s="16"/>
      <c r="AA7224" s="16"/>
      <c r="AB7224" s="16"/>
      <c r="AC7224" s="16"/>
      <c r="AD7224" s="16"/>
      <c r="AE7224" s="16"/>
      <c r="AF7224" s="16"/>
      <c r="AG7224" s="16"/>
      <c r="AH7224" s="16"/>
      <c r="AI7224" s="18">
        <v>129.98</v>
      </c>
      <c r="AJ7224" s="22">
        <f>AI7224*-0.029+-0.3</f>
        <v>-4.06942</v>
      </c>
      <c r="AK7224" s="22">
        <v>0</v>
      </c>
      <c r="AL7224" s="22">
        <v>0</v>
      </c>
      <c r="AM7224" s="22">
        <v>0</v>
      </c>
      <c r="AN7224" s="22">
        <v>-11.5</v>
      </c>
      <c r="AO7224" s="22">
        <v>0</v>
      </c>
      <c r="AP7224" s="18">
        <f>SUM(AI7224:AO7224)</f>
        <v>114.41058</v>
      </c>
    </row>
    <row r="7225" ht="20.35" customHeight="1">
      <c r="A7225" t="s" s="28">
        <v>5123</v>
      </c>
      <c r="B7225" s="15">
        <v>44972</v>
      </c>
      <c r="C7225" s="16"/>
      <c r="D7225" s="16"/>
      <c r="E7225" s="31"/>
      <c r="F7225" s="31"/>
      <c r="G7225" s="16"/>
      <c r="H7225" s="16"/>
      <c r="I7225" s="16"/>
      <c r="J7225" s="16"/>
      <c r="K7225" s="16"/>
      <c r="L7225" s="16"/>
      <c r="M7225" s="16"/>
      <c r="N7225" s="16"/>
      <c r="O7225" s="16"/>
      <c r="P7225" s="16"/>
      <c r="Q7225" s="16"/>
      <c r="R7225" s="16"/>
      <c r="S7225" s="16"/>
      <c r="T7225" s="16"/>
      <c r="U7225" s="16"/>
      <c r="V7225" s="16"/>
      <c r="W7225" s="16"/>
      <c r="X7225" s="17">
        <v>1</v>
      </c>
      <c r="Y7225" s="16"/>
      <c r="Z7225" s="16"/>
      <c r="AA7225" s="16"/>
      <c r="AB7225" s="16"/>
      <c r="AC7225" s="16"/>
      <c r="AD7225" s="16"/>
      <c r="AE7225" s="16"/>
      <c r="AF7225" s="16"/>
      <c r="AG7225" s="16"/>
      <c r="AH7225" s="16"/>
      <c r="AI7225" s="18">
        <v>139.97</v>
      </c>
      <c r="AJ7225" s="22">
        <f>AI7225*-0.029+-0.3</f>
        <v>-4.35913</v>
      </c>
      <c r="AK7225" s="22">
        <v>0</v>
      </c>
      <c r="AL7225" s="22">
        <v>0</v>
      </c>
      <c r="AM7225" s="22">
        <v>0</v>
      </c>
      <c r="AN7225" s="22">
        <v>-11.5</v>
      </c>
      <c r="AO7225" s="22">
        <v>0</v>
      </c>
      <c r="AP7225" s="18">
        <f>SUM(AI7225:AO7225)</f>
        <v>124.11087</v>
      </c>
    </row>
    <row r="7226" ht="20.35" customHeight="1">
      <c r="A7226" t="s" s="28">
        <v>2830</v>
      </c>
      <c r="B7226" s="15">
        <v>44972</v>
      </c>
      <c r="C7226" s="17">
        <v>1</v>
      </c>
      <c r="D7226" s="16"/>
      <c r="E7226" s="31"/>
      <c r="F7226" s="31"/>
      <c r="G7226" s="16"/>
      <c r="H7226" s="16"/>
      <c r="I7226" s="16"/>
      <c r="J7226" s="16"/>
      <c r="K7226" s="16"/>
      <c r="L7226" s="16"/>
      <c r="M7226" s="16"/>
      <c r="N7226" s="16"/>
      <c r="O7226" s="16"/>
      <c r="P7226" s="16"/>
      <c r="Q7226" s="16"/>
      <c r="R7226" s="16"/>
      <c r="S7226" s="16"/>
      <c r="T7226" s="16"/>
      <c r="U7226" s="16"/>
      <c r="V7226" s="16"/>
      <c r="W7226" s="16"/>
      <c r="X7226" s="16"/>
      <c r="Y7226" s="16"/>
      <c r="Z7226" s="17">
        <v>1</v>
      </c>
      <c r="AA7226" s="16"/>
      <c r="AB7226" s="16"/>
      <c r="AC7226" s="16"/>
      <c r="AD7226" s="16"/>
      <c r="AE7226" s="16"/>
      <c r="AF7226" s="16"/>
      <c r="AG7226" s="16"/>
      <c r="AH7226" s="16"/>
      <c r="AI7226" s="18">
        <v>399.98</v>
      </c>
      <c r="AJ7226" s="22">
        <f>AI7226*-0.029+-0.3</f>
        <v>-11.89942</v>
      </c>
      <c r="AK7226" s="22">
        <v>0</v>
      </c>
      <c r="AL7226" s="22">
        <v>0</v>
      </c>
      <c r="AM7226" s="22">
        <v>0</v>
      </c>
      <c r="AN7226" s="22">
        <v>-15.78</v>
      </c>
      <c r="AO7226" s="22">
        <v>0</v>
      </c>
      <c r="AP7226" s="18">
        <f>SUM(AI7226:AO7226)</f>
        <v>372.30058</v>
      </c>
    </row>
    <row r="7227" ht="20.35" customHeight="1">
      <c r="A7227" t="s" s="28">
        <v>5109</v>
      </c>
      <c r="B7227" s="15">
        <v>44972</v>
      </c>
      <c r="C7227" s="16"/>
      <c r="D7227" s="16"/>
      <c r="E7227" s="31"/>
      <c r="F7227" s="31"/>
      <c r="G7227" s="16"/>
      <c r="H7227" s="16"/>
      <c r="I7227" s="16"/>
      <c r="J7227" s="16"/>
      <c r="K7227" s="16"/>
      <c r="L7227" s="16"/>
      <c r="M7227" s="16"/>
      <c r="N7227" s="16"/>
      <c r="O7227" s="16"/>
      <c r="P7227" s="16"/>
      <c r="Q7227" s="16"/>
      <c r="R7227" s="16"/>
      <c r="S7227" s="16"/>
      <c r="T7227" s="16"/>
      <c r="U7227" s="16"/>
      <c r="V7227" s="16"/>
      <c r="W7227" s="16"/>
      <c r="X7227" s="16"/>
      <c r="Y7227" s="16"/>
      <c r="Z7227" s="16"/>
      <c r="AA7227" s="16"/>
      <c r="AB7227" s="16"/>
      <c r="AC7227" s="16"/>
      <c r="AD7227" s="16"/>
      <c r="AE7227" s="16"/>
      <c r="AF7227" s="16"/>
      <c r="AG7227" s="16"/>
      <c r="AH7227" s="16"/>
      <c r="AI7227" s="18">
        <v>153.43</v>
      </c>
      <c r="AJ7227" s="22">
        <f>AI7227*-0.029+-0.3</f>
        <v>-4.74947</v>
      </c>
      <c r="AK7227" s="22">
        <v>0</v>
      </c>
      <c r="AL7227" s="22">
        <v>0</v>
      </c>
      <c r="AM7227" s="22">
        <v>0</v>
      </c>
      <c r="AN7227" s="22">
        <v>-9.199999999999999</v>
      </c>
      <c r="AO7227" s="22">
        <v>0</v>
      </c>
      <c r="AP7227" s="18">
        <f>SUM(AI7227:AO7227)</f>
        <v>139.48053</v>
      </c>
    </row>
    <row r="7228" ht="20.35" customHeight="1">
      <c r="A7228" t="s" s="28">
        <v>5147</v>
      </c>
      <c r="B7228" s="15">
        <v>44972</v>
      </c>
      <c r="C7228" s="16"/>
      <c r="D7228" s="16"/>
      <c r="E7228" s="31"/>
      <c r="F7228" s="31"/>
      <c r="G7228" s="16"/>
      <c r="H7228" s="16"/>
      <c r="I7228" s="16"/>
      <c r="J7228" s="16"/>
      <c r="K7228" s="16"/>
      <c r="L7228" s="17">
        <v>2</v>
      </c>
      <c r="M7228" s="16"/>
      <c r="N7228" s="16"/>
      <c r="O7228" s="16"/>
      <c r="P7228" s="16"/>
      <c r="Q7228" s="16"/>
      <c r="R7228" s="16"/>
      <c r="S7228" s="16"/>
      <c r="T7228" s="17">
        <v>1</v>
      </c>
      <c r="U7228" s="16"/>
      <c r="V7228" s="16"/>
      <c r="W7228" s="16"/>
      <c r="X7228" s="16"/>
      <c r="Y7228" s="16"/>
      <c r="Z7228" s="16"/>
      <c r="AA7228" s="16"/>
      <c r="AB7228" s="16"/>
      <c r="AC7228" s="16"/>
      <c r="AD7228" s="16"/>
      <c r="AE7228" s="16"/>
      <c r="AF7228" s="16"/>
      <c r="AG7228" s="16"/>
      <c r="AH7228" s="16"/>
      <c r="AI7228" s="18">
        <v>2348.06</v>
      </c>
      <c r="AJ7228" s="22">
        <f>AI7228*-0.029+-0.3</f>
        <v>-68.39373999999999</v>
      </c>
      <c r="AK7228" s="22">
        <v>0</v>
      </c>
      <c r="AL7228" s="22">
        <v>0</v>
      </c>
      <c r="AM7228" s="22">
        <v>0</v>
      </c>
      <c r="AN7228" s="22">
        <v>-117.6</v>
      </c>
      <c r="AO7228" s="22">
        <v>0</v>
      </c>
      <c r="AP7228" s="18">
        <f>SUM(AI7228:AO7228)</f>
        <v>2162.06626</v>
      </c>
    </row>
    <row r="7229" ht="20.35" customHeight="1">
      <c r="A7229" t="s" s="28">
        <v>5144</v>
      </c>
      <c r="B7229" s="15">
        <v>44972</v>
      </c>
      <c r="C7229" s="16"/>
      <c r="D7229" s="16"/>
      <c r="E7229" s="31"/>
      <c r="F7229" s="31"/>
      <c r="G7229" s="16"/>
      <c r="H7229" s="16"/>
      <c r="I7229" s="16"/>
      <c r="J7229" s="16"/>
      <c r="K7229" s="16"/>
      <c r="L7229" s="16"/>
      <c r="M7229" s="16"/>
      <c r="N7229" s="16"/>
      <c r="O7229" s="16"/>
      <c r="P7229" s="16"/>
      <c r="Q7229" s="16"/>
      <c r="R7229" s="16"/>
      <c r="S7229" s="16"/>
      <c r="T7229" s="16"/>
      <c r="U7229" s="16"/>
      <c r="V7229" s="16"/>
      <c r="W7229" s="16"/>
      <c r="X7229" s="17">
        <v>4</v>
      </c>
      <c r="Y7229" s="16"/>
      <c r="Z7229" s="16"/>
      <c r="AA7229" s="16"/>
      <c r="AB7229" s="16"/>
      <c r="AC7229" s="16"/>
      <c r="AD7229" s="16"/>
      <c r="AE7229" s="16"/>
      <c r="AF7229" s="16"/>
      <c r="AG7229" s="16"/>
      <c r="AH7229" s="16"/>
      <c r="AI7229" s="18">
        <v>1057.68</v>
      </c>
      <c r="AJ7229" s="22">
        <f>AI7229*-0.029+-0.3</f>
        <v>-30.97272</v>
      </c>
      <c r="AK7229" s="22">
        <v>0</v>
      </c>
      <c r="AL7229" s="22">
        <v>0</v>
      </c>
      <c r="AM7229" s="22">
        <v>0</v>
      </c>
      <c r="AN7229" s="22">
        <v>-119.81</v>
      </c>
      <c r="AO7229" s="22">
        <v>0</v>
      </c>
      <c r="AP7229" s="18">
        <f>SUM(AI7229:AO7229)</f>
        <v>906.89728</v>
      </c>
    </row>
    <row r="7230" ht="20.35" customHeight="1">
      <c r="A7230" t="s" s="28">
        <v>5142</v>
      </c>
      <c r="B7230" s="15">
        <v>44972</v>
      </c>
      <c r="C7230" s="16"/>
      <c r="D7230" s="16"/>
      <c r="E7230" s="31"/>
      <c r="F7230" s="31"/>
      <c r="G7230" s="16"/>
      <c r="H7230" s="16"/>
      <c r="I7230" s="16"/>
      <c r="J7230" s="16"/>
      <c r="K7230" s="16"/>
      <c r="L7230" s="16"/>
      <c r="M7230" s="16"/>
      <c r="N7230" s="16"/>
      <c r="O7230" s="16"/>
      <c r="P7230" s="16"/>
      <c r="Q7230" s="16"/>
      <c r="R7230" s="16"/>
      <c r="S7230" s="16"/>
      <c r="T7230" s="16"/>
      <c r="U7230" s="16"/>
      <c r="V7230" s="16"/>
      <c r="W7230" s="16"/>
      <c r="X7230" s="17">
        <v>1</v>
      </c>
      <c r="Y7230" s="16"/>
      <c r="Z7230" s="16"/>
      <c r="AA7230" s="16"/>
      <c r="AB7230" s="16"/>
      <c r="AC7230" s="16"/>
      <c r="AD7230" s="16"/>
      <c r="AE7230" s="16"/>
      <c r="AF7230" s="16"/>
      <c r="AG7230" s="16"/>
      <c r="AH7230" s="16"/>
      <c r="AI7230" s="18">
        <v>214.99</v>
      </c>
      <c r="AJ7230" s="22">
        <v>0</v>
      </c>
      <c r="AK7230" s="22">
        <f>AI7230*-0.029+-0.3</f>
        <v>-6.53471</v>
      </c>
      <c r="AL7230" s="22">
        <v>0</v>
      </c>
      <c r="AM7230" s="22">
        <v>0</v>
      </c>
      <c r="AN7230" s="22">
        <v>-11.5</v>
      </c>
      <c r="AO7230" s="22">
        <v>0</v>
      </c>
      <c r="AP7230" s="18">
        <f>SUM(AI7230:AO7230)</f>
        <v>196.95529</v>
      </c>
    </row>
    <row r="7231" ht="20.35" customHeight="1">
      <c r="A7231" t="s" s="28">
        <v>5061</v>
      </c>
      <c r="B7231" s="15">
        <v>44973</v>
      </c>
      <c r="C7231" s="16"/>
      <c r="D7231" s="16"/>
      <c r="E7231" s="31"/>
      <c r="F7231" s="31"/>
      <c r="G7231" s="16"/>
      <c r="H7231" s="16"/>
      <c r="I7231" s="16"/>
      <c r="J7231" s="16"/>
      <c r="K7231" s="16"/>
      <c r="L7231" s="16"/>
      <c r="M7231" s="16"/>
      <c r="N7231" s="16"/>
      <c r="O7231" s="16"/>
      <c r="P7231" s="16"/>
      <c r="Q7231" s="16"/>
      <c r="R7231" s="16"/>
      <c r="S7231" s="16"/>
      <c r="T7231" s="16"/>
      <c r="U7231" s="16"/>
      <c r="V7231" s="16"/>
      <c r="W7231" s="16"/>
      <c r="X7231" s="17">
        <v>2</v>
      </c>
      <c r="Y7231" s="16"/>
      <c r="Z7231" s="16"/>
      <c r="AA7231" s="16"/>
      <c r="AB7231" s="16"/>
      <c r="AC7231" s="16"/>
      <c r="AD7231" s="16"/>
      <c r="AE7231" s="16"/>
      <c r="AF7231" s="16"/>
      <c r="AG7231" s="16"/>
      <c r="AH7231" s="16"/>
      <c r="AI7231" s="18">
        <v>714.23</v>
      </c>
      <c r="AJ7231" s="22">
        <v>0</v>
      </c>
      <c r="AK7231" s="22">
        <f>AI7231*-0.029+-0.3</f>
        <v>-21.01267</v>
      </c>
      <c r="AL7231" s="22">
        <v>0</v>
      </c>
      <c r="AM7231" s="22">
        <v>0</v>
      </c>
      <c r="AN7231" s="22">
        <v>-95.25</v>
      </c>
      <c r="AO7231" s="22">
        <v>0</v>
      </c>
      <c r="AP7231" s="18">
        <f>SUM(AI7231:AO7231)</f>
        <v>597.9673299999999</v>
      </c>
    </row>
    <row r="7232" ht="20.35" customHeight="1">
      <c r="A7232" t="s" s="28">
        <v>5148</v>
      </c>
      <c r="B7232" s="15">
        <v>44973</v>
      </c>
      <c r="C7232" s="17">
        <v>1</v>
      </c>
      <c r="D7232" s="16"/>
      <c r="E7232" s="31"/>
      <c r="F7232" s="31"/>
      <c r="G7232" s="16"/>
      <c r="H7232" s="16"/>
      <c r="I7232" s="16"/>
      <c r="J7232" s="16"/>
      <c r="K7232" s="16"/>
      <c r="L7232" s="16"/>
      <c r="M7232" s="16"/>
      <c r="N7232" s="16"/>
      <c r="O7232" s="16"/>
      <c r="P7232" s="16"/>
      <c r="Q7232" s="16"/>
      <c r="R7232" s="16"/>
      <c r="S7232" s="16"/>
      <c r="T7232" s="16"/>
      <c r="U7232" s="16"/>
      <c r="V7232" s="16"/>
      <c r="W7232" s="16"/>
      <c r="X7232" s="16"/>
      <c r="Y7232" s="16"/>
      <c r="Z7232" s="16"/>
      <c r="AA7232" s="16"/>
      <c r="AB7232" s="16"/>
      <c r="AC7232" s="16"/>
      <c r="AD7232" s="16"/>
      <c r="AE7232" s="16"/>
      <c r="AF7232" s="16"/>
      <c r="AG7232" s="16"/>
      <c r="AH7232" s="16"/>
      <c r="AI7232" s="18">
        <v>472.89</v>
      </c>
      <c r="AJ7232" s="22">
        <f>AI7232*-0.029+-0.3</f>
        <v>-14.01381</v>
      </c>
      <c r="AK7232" s="22">
        <v>0</v>
      </c>
      <c r="AL7232" s="22">
        <v>0</v>
      </c>
      <c r="AM7232" s="22">
        <v>0</v>
      </c>
      <c r="AN7232" s="22">
        <v>-9.199999999999999</v>
      </c>
      <c r="AO7232" s="22">
        <v>0</v>
      </c>
      <c r="AP7232" s="18">
        <f>SUM(AI7232:AO7232)</f>
        <v>449.67619</v>
      </c>
    </row>
    <row r="7233" ht="20.35" customHeight="1">
      <c r="A7233" t="s" s="28">
        <v>5149</v>
      </c>
      <c r="B7233" s="15">
        <v>44974</v>
      </c>
      <c r="C7233" s="16"/>
      <c r="D7233" s="16"/>
      <c r="E7233" s="31"/>
      <c r="F7233" s="31"/>
      <c r="G7233" s="16"/>
      <c r="H7233" s="16"/>
      <c r="I7233" s="16"/>
      <c r="J7233" s="16"/>
      <c r="K7233" s="16"/>
      <c r="L7233" s="16"/>
      <c r="M7233" s="16"/>
      <c r="N7233" s="16"/>
      <c r="O7233" s="16"/>
      <c r="P7233" s="16"/>
      <c r="Q7233" s="16"/>
      <c r="R7233" s="16"/>
      <c r="S7233" s="16"/>
      <c r="T7233" s="16"/>
      <c r="U7233" s="16"/>
      <c r="V7233" s="16"/>
      <c r="W7233" s="16"/>
      <c r="X7233" s="16"/>
      <c r="Y7233" s="16"/>
      <c r="Z7233" s="16"/>
      <c r="AA7233" s="16"/>
      <c r="AB7233" s="16"/>
      <c r="AC7233" s="16"/>
      <c r="AD7233" s="16"/>
      <c r="AE7233" s="16"/>
      <c r="AF7233" s="16"/>
      <c r="AG7233" s="16"/>
      <c r="AH7233" s="16"/>
      <c r="AI7233" s="18">
        <v>119.96</v>
      </c>
      <c r="AJ7233" s="22">
        <f>AI7233*-0.029+-0.3</f>
        <v>-3.77884</v>
      </c>
      <c r="AK7233" s="22">
        <v>0</v>
      </c>
      <c r="AL7233" s="22">
        <v>0</v>
      </c>
      <c r="AM7233" s="22">
        <v>0</v>
      </c>
      <c r="AN7233" s="22">
        <v>-9.199999999999999</v>
      </c>
      <c r="AO7233" s="22">
        <v>0</v>
      </c>
      <c r="AP7233" s="18">
        <f>SUM(AI7233:AO7233)</f>
        <v>106.98116</v>
      </c>
    </row>
    <row r="7234" ht="20.35" customHeight="1">
      <c r="A7234" t="s" s="28">
        <v>5150</v>
      </c>
      <c r="B7234" s="15">
        <v>44974</v>
      </c>
      <c r="C7234" s="17">
        <v>1</v>
      </c>
      <c r="D7234" s="16"/>
      <c r="E7234" s="31"/>
      <c r="F7234" s="31"/>
      <c r="G7234" s="16"/>
      <c r="H7234" s="16"/>
      <c r="I7234" s="16"/>
      <c r="J7234" s="16"/>
      <c r="K7234" s="16"/>
      <c r="L7234" s="16"/>
      <c r="M7234" s="16"/>
      <c r="N7234" s="16"/>
      <c r="O7234" s="16"/>
      <c r="P7234" s="16"/>
      <c r="Q7234" s="16"/>
      <c r="R7234" s="16"/>
      <c r="S7234" s="16"/>
      <c r="T7234" s="16"/>
      <c r="U7234" s="16"/>
      <c r="V7234" s="16"/>
      <c r="W7234" s="16"/>
      <c r="X7234" s="16"/>
      <c r="Y7234" s="16"/>
      <c r="Z7234" s="16"/>
      <c r="AA7234" s="16"/>
      <c r="AB7234" s="16"/>
      <c r="AC7234" s="16"/>
      <c r="AD7234" s="16"/>
      <c r="AE7234" s="16"/>
      <c r="AF7234" s="16"/>
      <c r="AG7234" s="16"/>
      <c r="AH7234" s="16"/>
      <c r="AI7234" s="18">
        <v>349.99</v>
      </c>
      <c r="AJ7234" s="22">
        <v>0</v>
      </c>
      <c r="AK7234" s="22">
        <v>0</v>
      </c>
      <c r="AL7234" s="22">
        <v>0</v>
      </c>
      <c r="AM7234" s="22">
        <f>AI7234*-0.0599</f>
        <v>-20.964401</v>
      </c>
      <c r="AN7234" s="22">
        <v>-15.48</v>
      </c>
      <c r="AO7234" s="22">
        <v>0</v>
      </c>
      <c r="AP7234" s="18">
        <f>SUM(AI7234:AO7234)</f>
        <v>313.545599</v>
      </c>
    </row>
    <row r="7235" ht="20.35" customHeight="1">
      <c r="A7235" t="s" s="28">
        <v>5151</v>
      </c>
      <c r="B7235" s="15">
        <v>44974</v>
      </c>
      <c r="C7235" s="16"/>
      <c r="D7235" s="16"/>
      <c r="E7235" s="31"/>
      <c r="F7235" s="31"/>
      <c r="G7235" s="16"/>
      <c r="H7235" s="16"/>
      <c r="I7235" s="16"/>
      <c r="J7235" s="16"/>
      <c r="K7235" s="16"/>
      <c r="L7235" s="16"/>
      <c r="M7235" s="16"/>
      <c r="N7235" s="16"/>
      <c r="O7235" s="16"/>
      <c r="P7235" s="16"/>
      <c r="Q7235" s="16"/>
      <c r="R7235" s="16"/>
      <c r="S7235" s="16"/>
      <c r="T7235" s="16"/>
      <c r="U7235" s="16"/>
      <c r="V7235" s="16"/>
      <c r="W7235" s="16"/>
      <c r="X7235" s="16"/>
      <c r="Y7235" s="16"/>
      <c r="Z7235" s="17">
        <v>1</v>
      </c>
      <c r="AA7235" s="16"/>
      <c r="AB7235" s="16"/>
      <c r="AC7235" s="16"/>
      <c r="AD7235" s="16"/>
      <c r="AE7235" s="16"/>
      <c r="AF7235" s="16"/>
      <c r="AG7235" s="16"/>
      <c r="AH7235" s="16"/>
      <c r="AI7235" s="18">
        <v>59.98</v>
      </c>
      <c r="AJ7235" s="22">
        <v>0</v>
      </c>
      <c r="AK7235" s="22">
        <f>AI7235*-0.029+-0.3</f>
        <v>-2.03942</v>
      </c>
      <c r="AL7235" s="22">
        <v>0</v>
      </c>
      <c r="AM7235" s="22">
        <v>0</v>
      </c>
      <c r="AN7235" s="22">
        <v>-9.199999999999999</v>
      </c>
      <c r="AO7235" s="22">
        <v>0</v>
      </c>
      <c r="AP7235" s="18">
        <f>SUM(AI7235:AO7235)</f>
        <v>48.74058</v>
      </c>
    </row>
    <row r="7236" ht="20.35" customHeight="1">
      <c r="A7236" t="s" s="28">
        <v>5152</v>
      </c>
      <c r="B7236" s="15">
        <v>44974</v>
      </c>
      <c r="C7236" s="16"/>
      <c r="D7236" s="16"/>
      <c r="E7236" s="31"/>
      <c r="F7236" s="31"/>
      <c r="G7236" s="16"/>
      <c r="H7236" s="16"/>
      <c r="I7236" s="16"/>
      <c r="J7236" s="16"/>
      <c r="K7236" s="16"/>
      <c r="L7236" s="16"/>
      <c r="M7236" s="16"/>
      <c r="N7236" s="16"/>
      <c r="O7236" s="16"/>
      <c r="P7236" s="16"/>
      <c r="Q7236" s="16"/>
      <c r="R7236" s="16"/>
      <c r="S7236" s="16"/>
      <c r="T7236" s="16"/>
      <c r="U7236" s="16"/>
      <c r="V7236" s="16"/>
      <c r="W7236" s="16"/>
      <c r="X7236" s="17">
        <v>1</v>
      </c>
      <c r="Y7236" s="16"/>
      <c r="Z7236" s="16"/>
      <c r="AA7236" s="16"/>
      <c r="AB7236" s="16"/>
      <c r="AC7236" s="16"/>
      <c r="AD7236" s="16"/>
      <c r="AE7236" s="16"/>
      <c r="AF7236" s="16"/>
      <c r="AG7236" s="16"/>
      <c r="AH7236" s="16"/>
      <c r="AI7236" s="18">
        <v>355.84</v>
      </c>
      <c r="AJ7236" s="22">
        <v>0</v>
      </c>
      <c r="AK7236" s="22">
        <f>AI7236*-0.029+-0.3</f>
        <v>-10.61936</v>
      </c>
      <c r="AL7236" s="22">
        <v>0</v>
      </c>
      <c r="AM7236" s="22">
        <v>0</v>
      </c>
      <c r="AN7236" s="22">
        <v>-14.85</v>
      </c>
      <c r="AO7236" s="22">
        <v>-28.93</v>
      </c>
      <c r="AP7236" s="18">
        <f>SUM(AI7236:AO7236)</f>
        <v>301.44064</v>
      </c>
    </row>
    <row r="7237" ht="20.35" customHeight="1">
      <c r="A7237" t="s" s="28">
        <v>5153</v>
      </c>
      <c r="B7237" s="15">
        <v>44977</v>
      </c>
      <c r="C7237" s="16"/>
      <c r="D7237" s="16"/>
      <c r="E7237" s="31"/>
      <c r="F7237" s="31"/>
      <c r="G7237" s="16"/>
      <c r="H7237" s="16"/>
      <c r="I7237" s="16"/>
      <c r="J7237" s="16"/>
      <c r="K7237" s="16"/>
      <c r="L7237" s="16"/>
      <c r="M7237" s="16"/>
      <c r="N7237" s="16"/>
      <c r="O7237" s="16"/>
      <c r="P7237" s="16"/>
      <c r="Q7237" s="16"/>
      <c r="R7237" s="16"/>
      <c r="S7237" s="16"/>
      <c r="T7237" s="16"/>
      <c r="U7237" s="16"/>
      <c r="V7237" s="16"/>
      <c r="W7237" s="16"/>
      <c r="X7237" s="16"/>
      <c r="Y7237" s="16"/>
      <c r="Z7237" s="17">
        <v>1</v>
      </c>
      <c r="AA7237" s="16"/>
      <c r="AB7237" s="16"/>
      <c r="AC7237" s="16"/>
      <c r="AD7237" s="16"/>
      <c r="AE7237" s="16"/>
      <c r="AF7237" s="16"/>
      <c r="AG7237" s="16"/>
      <c r="AH7237" s="16"/>
      <c r="AI7237" s="18">
        <v>59.98</v>
      </c>
      <c r="AJ7237" s="22">
        <f>AI7237*-0.029+-0.3</f>
        <v>-2.03942</v>
      </c>
      <c r="AK7237" s="22">
        <v>0</v>
      </c>
      <c r="AL7237" s="22">
        <v>0</v>
      </c>
      <c r="AM7237" s="22">
        <v>0</v>
      </c>
      <c r="AN7237" s="22">
        <v>-9.199999999999999</v>
      </c>
      <c r="AO7237" s="22">
        <v>0</v>
      </c>
      <c r="AP7237" s="18">
        <f>SUM(AI7237:AO7237)</f>
        <v>48.74058</v>
      </c>
    </row>
    <row r="7238" ht="20.35" customHeight="1">
      <c r="A7238" t="s" s="28">
        <v>5154</v>
      </c>
      <c r="B7238" s="15">
        <v>44977</v>
      </c>
      <c r="C7238" s="16"/>
      <c r="D7238" s="16"/>
      <c r="E7238" s="31"/>
      <c r="F7238" s="31"/>
      <c r="G7238" s="16"/>
      <c r="H7238" s="16"/>
      <c r="I7238" s="16"/>
      <c r="J7238" s="16"/>
      <c r="K7238" s="16"/>
      <c r="L7238" s="16"/>
      <c r="M7238" s="16"/>
      <c r="N7238" s="16"/>
      <c r="O7238" s="16"/>
      <c r="P7238" s="16"/>
      <c r="Q7238" s="16"/>
      <c r="R7238" s="16"/>
      <c r="S7238" s="16"/>
      <c r="T7238" s="16"/>
      <c r="U7238" s="16"/>
      <c r="V7238" s="16"/>
      <c r="W7238" s="16"/>
      <c r="X7238" s="16"/>
      <c r="Y7238" s="16"/>
      <c r="Z7238" s="16"/>
      <c r="AA7238" s="17">
        <v>1</v>
      </c>
      <c r="AB7238" s="16"/>
      <c r="AC7238" s="16"/>
      <c r="AD7238" s="16"/>
      <c r="AE7238" s="16"/>
      <c r="AF7238" s="16"/>
      <c r="AG7238" s="16"/>
      <c r="AH7238" s="16"/>
      <c r="AI7238" s="18">
        <v>76.09999999999999</v>
      </c>
      <c r="AJ7238" s="22">
        <f>AI7238*-0.029+-0.3</f>
        <v>-2.5069</v>
      </c>
      <c r="AK7238" s="22">
        <v>0</v>
      </c>
      <c r="AL7238" s="22">
        <v>0</v>
      </c>
      <c r="AM7238" s="22">
        <v>0</v>
      </c>
      <c r="AN7238" s="22">
        <v>-7.38</v>
      </c>
      <c r="AO7238" s="22">
        <v>-6.1</v>
      </c>
      <c r="AP7238" s="18">
        <f>SUM(AI7238:AO7238)</f>
        <v>60.1131</v>
      </c>
    </row>
    <row r="7239" ht="20.35" customHeight="1">
      <c r="A7239" t="s" s="28">
        <v>5155</v>
      </c>
      <c r="B7239" s="15">
        <v>44977</v>
      </c>
      <c r="C7239" s="16"/>
      <c r="D7239" s="16"/>
      <c r="E7239" s="31"/>
      <c r="F7239" s="31"/>
      <c r="G7239" s="16"/>
      <c r="H7239" s="16"/>
      <c r="I7239" s="16"/>
      <c r="J7239" s="16"/>
      <c r="K7239" s="16"/>
      <c r="L7239" s="16"/>
      <c r="M7239" s="16"/>
      <c r="N7239" s="16"/>
      <c r="O7239" s="16"/>
      <c r="P7239" s="16"/>
      <c r="Q7239" s="16"/>
      <c r="R7239" s="16"/>
      <c r="S7239" s="16"/>
      <c r="T7239" s="17">
        <v>3</v>
      </c>
      <c r="U7239" s="16"/>
      <c r="V7239" s="16"/>
      <c r="W7239" s="16"/>
      <c r="X7239" s="16"/>
      <c r="Y7239" s="16"/>
      <c r="Z7239" s="16"/>
      <c r="AA7239" s="16"/>
      <c r="AB7239" s="16"/>
      <c r="AC7239" s="16"/>
      <c r="AD7239" s="16"/>
      <c r="AE7239" s="16"/>
      <c r="AF7239" s="16"/>
      <c r="AG7239" s="16"/>
      <c r="AH7239" s="16"/>
      <c r="AI7239" s="18">
        <v>1306.45</v>
      </c>
      <c r="AJ7239" s="22">
        <f>AI7239*-0.029+-0.3</f>
        <v>-38.18705</v>
      </c>
      <c r="AK7239" s="22">
        <v>0</v>
      </c>
      <c r="AL7239" s="22">
        <v>0</v>
      </c>
      <c r="AM7239" s="22">
        <v>0</v>
      </c>
      <c r="AN7239" s="22">
        <v>-11.11</v>
      </c>
      <c r="AO7239" s="22">
        <v>-106.48</v>
      </c>
      <c r="AP7239" s="18">
        <f>SUM(AI7239:AO7239)</f>
        <v>1150.67295</v>
      </c>
    </row>
    <row r="7240" ht="20.35" customHeight="1">
      <c r="A7240" t="s" s="28">
        <v>5156</v>
      </c>
      <c r="B7240" s="15">
        <v>44977</v>
      </c>
      <c r="C7240" s="16"/>
      <c r="D7240" s="16"/>
      <c r="E7240" s="31"/>
      <c r="F7240" s="31"/>
      <c r="G7240" s="16"/>
      <c r="H7240" s="16"/>
      <c r="I7240" s="16"/>
      <c r="J7240" s="16"/>
      <c r="K7240" s="16"/>
      <c r="L7240" s="16"/>
      <c r="M7240" s="16"/>
      <c r="N7240" s="16"/>
      <c r="O7240" s="16"/>
      <c r="P7240" s="16"/>
      <c r="Q7240" s="16"/>
      <c r="R7240" s="16"/>
      <c r="S7240" s="16"/>
      <c r="T7240" s="16"/>
      <c r="U7240" s="16"/>
      <c r="V7240" s="16"/>
      <c r="W7240" s="16"/>
      <c r="X7240" s="17">
        <v>1</v>
      </c>
      <c r="Y7240" s="16"/>
      <c r="Z7240" s="16"/>
      <c r="AA7240" s="16"/>
      <c r="AB7240" s="16"/>
      <c r="AC7240" s="16"/>
      <c r="AD7240" s="16"/>
      <c r="AE7240" s="16"/>
      <c r="AF7240" s="16"/>
      <c r="AG7240" s="16"/>
      <c r="AH7240" s="16"/>
      <c r="AI7240" s="18">
        <v>164.99</v>
      </c>
      <c r="AJ7240" s="22">
        <f>AI7240*-0.029+-0.3</f>
        <v>-5.08471</v>
      </c>
      <c r="AK7240" s="22">
        <v>0</v>
      </c>
      <c r="AL7240" s="22">
        <v>0</v>
      </c>
      <c r="AM7240" s="22">
        <v>0</v>
      </c>
      <c r="AN7240" s="22">
        <v>-11.5</v>
      </c>
      <c r="AO7240" s="22">
        <v>0</v>
      </c>
      <c r="AP7240" s="18">
        <f>SUM(AI7240:AO7240)</f>
        <v>148.40529</v>
      </c>
    </row>
    <row r="7241" ht="20.35" customHeight="1">
      <c r="A7241" t="s" s="28">
        <v>5157</v>
      </c>
      <c r="B7241" s="15">
        <v>44977</v>
      </c>
      <c r="C7241" s="17">
        <v>1</v>
      </c>
      <c r="D7241" s="16"/>
      <c r="E7241" s="31"/>
      <c r="F7241" s="31"/>
      <c r="G7241" s="16"/>
      <c r="H7241" s="16"/>
      <c r="I7241" s="16"/>
      <c r="J7241" s="16"/>
      <c r="K7241" s="16"/>
      <c r="L7241" s="16"/>
      <c r="M7241" s="16"/>
      <c r="N7241" s="16"/>
      <c r="O7241" s="16"/>
      <c r="P7241" s="16"/>
      <c r="Q7241" s="16"/>
      <c r="R7241" s="16"/>
      <c r="S7241" s="16"/>
      <c r="T7241" s="16"/>
      <c r="U7241" s="16"/>
      <c r="V7241" s="16"/>
      <c r="W7241" s="16"/>
      <c r="X7241" s="16"/>
      <c r="Y7241" s="16"/>
      <c r="Z7241" s="16"/>
      <c r="AA7241" s="16"/>
      <c r="AB7241" s="16"/>
      <c r="AC7241" s="16"/>
      <c r="AD7241" s="16"/>
      <c r="AE7241" s="16"/>
      <c r="AF7241" s="16"/>
      <c r="AG7241" s="16"/>
      <c r="AH7241" s="16"/>
      <c r="AI7241" s="18">
        <v>349.99</v>
      </c>
      <c r="AJ7241" s="22">
        <f>AI7241*-0.029+-0.3</f>
        <v>-10.44971</v>
      </c>
      <c r="AK7241" s="22">
        <v>0</v>
      </c>
      <c r="AL7241" s="22">
        <v>0</v>
      </c>
      <c r="AM7241" s="22">
        <v>0</v>
      </c>
      <c r="AN7241" s="22">
        <v>-15.64</v>
      </c>
      <c r="AO7241" s="22">
        <v>0</v>
      </c>
      <c r="AP7241" s="18">
        <f>SUM(AI7241:AO7241)</f>
        <v>323.90029</v>
      </c>
    </row>
    <row r="7242" ht="20.35" customHeight="1">
      <c r="A7242" t="s" s="28">
        <v>5158</v>
      </c>
      <c r="B7242" s="15">
        <v>44977</v>
      </c>
      <c r="C7242" s="16"/>
      <c r="D7242" s="16"/>
      <c r="E7242" s="31"/>
      <c r="F7242" s="31"/>
      <c r="G7242" s="16"/>
      <c r="H7242" s="16"/>
      <c r="I7242" s="16"/>
      <c r="J7242" s="16"/>
      <c r="K7242" s="16"/>
      <c r="L7242" s="17">
        <v>2</v>
      </c>
      <c r="M7242" s="16"/>
      <c r="N7242" s="16"/>
      <c r="O7242" s="16"/>
      <c r="P7242" s="16"/>
      <c r="Q7242" s="16"/>
      <c r="R7242" s="16"/>
      <c r="S7242" s="16"/>
      <c r="T7242" s="16"/>
      <c r="U7242" s="16"/>
      <c r="V7242" s="16"/>
      <c r="W7242" s="16"/>
      <c r="X7242" s="16"/>
      <c r="Y7242" s="16"/>
      <c r="Z7242" s="16"/>
      <c r="AA7242" s="16"/>
      <c r="AB7242" s="16"/>
      <c r="AC7242" s="16"/>
      <c r="AD7242" s="16"/>
      <c r="AE7242" s="16"/>
      <c r="AF7242" s="16"/>
      <c r="AG7242" s="16"/>
      <c r="AH7242" s="16"/>
      <c r="AI7242" s="18">
        <v>1699.98</v>
      </c>
      <c r="AJ7242" s="22">
        <f>AI7242*-0.029+-0.3</f>
        <v>-49.59942</v>
      </c>
      <c r="AK7242" s="22">
        <v>0</v>
      </c>
      <c r="AL7242" s="22">
        <v>0</v>
      </c>
      <c r="AM7242" s="22">
        <v>0</v>
      </c>
      <c r="AN7242" s="22">
        <v>-19.68</v>
      </c>
      <c r="AO7242" s="22">
        <v>0</v>
      </c>
      <c r="AP7242" s="18">
        <f>SUM(AI7242:AO7242)</f>
        <v>1630.70058</v>
      </c>
    </row>
    <row r="7243" ht="20.35" customHeight="1">
      <c r="A7243" t="s" s="28">
        <v>5159</v>
      </c>
      <c r="B7243" s="15">
        <v>44977</v>
      </c>
      <c r="C7243" s="17">
        <v>1</v>
      </c>
      <c r="D7243" s="16"/>
      <c r="E7243" s="31"/>
      <c r="F7243" s="31"/>
      <c r="G7243" s="16"/>
      <c r="H7243" s="16"/>
      <c r="I7243" s="16"/>
      <c r="J7243" s="16"/>
      <c r="K7243" s="16"/>
      <c r="L7243" s="16"/>
      <c r="M7243" s="16"/>
      <c r="N7243" s="16"/>
      <c r="O7243" s="16"/>
      <c r="P7243" s="16"/>
      <c r="Q7243" s="16"/>
      <c r="R7243" s="16"/>
      <c r="S7243" s="16"/>
      <c r="T7243" s="16"/>
      <c r="U7243" s="16"/>
      <c r="V7243" s="16"/>
      <c r="W7243" s="16"/>
      <c r="X7243" s="16"/>
      <c r="Y7243" s="16"/>
      <c r="Z7243" s="17">
        <v>1</v>
      </c>
      <c r="AA7243" s="16"/>
      <c r="AB7243" s="16"/>
      <c r="AC7243" s="16"/>
      <c r="AD7243" s="16"/>
      <c r="AE7243" s="16"/>
      <c r="AF7243" s="16"/>
      <c r="AG7243" s="16"/>
      <c r="AH7243" s="16"/>
      <c r="AI7243" s="18">
        <v>424.98</v>
      </c>
      <c r="AJ7243" s="22">
        <v>0</v>
      </c>
      <c r="AK7243" s="22">
        <v>0</v>
      </c>
      <c r="AL7243" s="22">
        <v>0</v>
      </c>
      <c r="AM7243" s="22">
        <f>AI7243*-0.0599</f>
        <v>-25.456302</v>
      </c>
      <c r="AN7243" s="22">
        <v>-14.1</v>
      </c>
      <c r="AO7243" s="22">
        <v>0</v>
      </c>
      <c r="AP7243" s="18">
        <f>SUM(AI7243:AO7243)</f>
        <v>385.423698</v>
      </c>
    </row>
    <row r="7244" ht="20.35" customHeight="1">
      <c r="A7244" t="s" s="28">
        <v>5160</v>
      </c>
      <c r="B7244" s="15">
        <v>44977</v>
      </c>
      <c r="C7244" s="17">
        <v>1</v>
      </c>
      <c r="D7244" s="16"/>
      <c r="E7244" s="59">
        <v>1</v>
      </c>
      <c r="F7244" s="31"/>
      <c r="G7244" s="16"/>
      <c r="H7244" s="16"/>
      <c r="I7244" s="16"/>
      <c r="J7244" s="16"/>
      <c r="K7244" s="16"/>
      <c r="L7244" s="16"/>
      <c r="M7244" s="16"/>
      <c r="N7244" s="16"/>
      <c r="O7244" s="16"/>
      <c r="P7244" s="16"/>
      <c r="Q7244" s="16"/>
      <c r="R7244" s="16"/>
      <c r="S7244" s="16"/>
      <c r="T7244" s="16"/>
      <c r="U7244" s="16"/>
      <c r="V7244" s="16"/>
      <c r="W7244" s="16"/>
      <c r="X7244" s="16"/>
      <c r="Y7244" s="16"/>
      <c r="Z7244" s="16"/>
      <c r="AA7244" s="16"/>
      <c r="AB7244" s="16"/>
      <c r="AC7244" s="16"/>
      <c r="AD7244" s="16"/>
      <c r="AE7244" s="16"/>
      <c r="AF7244" s="16"/>
      <c r="AG7244" s="16"/>
      <c r="AH7244" s="16"/>
      <c r="AI7244" s="18">
        <v>599.99</v>
      </c>
      <c r="AJ7244" s="22">
        <f>AI7244*-0.029+-0.3</f>
        <v>-17.69971</v>
      </c>
      <c r="AK7244" s="22">
        <v>0</v>
      </c>
      <c r="AL7244" s="22">
        <v>0</v>
      </c>
      <c r="AM7244" s="22">
        <v>0</v>
      </c>
      <c r="AN7244" s="22">
        <v>-19.8</v>
      </c>
      <c r="AO7244" s="22">
        <v>0</v>
      </c>
      <c r="AP7244" s="18">
        <f>SUM(AI7244:AO7244)</f>
        <v>562.49029</v>
      </c>
    </row>
    <row r="7245" ht="20.35" customHeight="1">
      <c r="A7245" t="s" s="28">
        <v>5161</v>
      </c>
      <c r="B7245" s="15">
        <v>44977</v>
      </c>
      <c r="C7245" s="16"/>
      <c r="D7245" s="16"/>
      <c r="E7245" s="31"/>
      <c r="F7245" s="31"/>
      <c r="G7245" s="16"/>
      <c r="H7245" s="16"/>
      <c r="I7245" s="16"/>
      <c r="J7245" s="16"/>
      <c r="K7245" s="16"/>
      <c r="L7245" s="16"/>
      <c r="M7245" s="16"/>
      <c r="N7245" s="16"/>
      <c r="O7245" s="16"/>
      <c r="P7245" s="16"/>
      <c r="Q7245" s="16"/>
      <c r="R7245" s="16"/>
      <c r="S7245" s="16"/>
      <c r="T7245" s="16"/>
      <c r="U7245" s="16"/>
      <c r="V7245" s="17">
        <v>1</v>
      </c>
      <c r="W7245" s="16"/>
      <c r="X7245" s="16"/>
      <c r="Y7245" s="16"/>
      <c r="Z7245" s="16"/>
      <c r="AA7245" s="16"/>
      <c r="AB7245" s="16"/>
      <c r="AC7245" s="16"/>
      <c r="AD7245" s="16"/>
      <c r="AE7245" s="16"/>
      <c r="AF7245" s="16"/>
      <c r="AG7245" s="16"/>
      <c r="AH7245" s="16"/>
      <c r="AI7245" s="18">
        <v>1267.18</v>
      </c>
      <c r="AJ7245" s="22">
        <f>AI7245*-0.029+-0.3</f>
        <v>-37.04822</v>
      </c>
      <c r="AK7245" s="22">
        <v>0</v>
      </c>
      <c r="AL7245" s="22">
        <v>0</v>
      </c>
      <c r="AM7245" s="22">
        <v>0</v>
      </c>
      <c r="AN7245" s="22">
        <v>-55.99</v>
      </c>
      <c r="AO7245" s="22">
        <v>0</v>
      </c>
      <c r="AP7245" s="18">
        <f>SUM(AI7245:AO7245)</f>
        <v>1174.14178</v>
      </c>
    </row>
    <row r="7246" ht="20.35" customHeight="1">
      <c r="A7246" t="s" s="28">
        <v>5162</v>
      </c>
      <c r="B7246" s="15">
        <v>44977</v>
      </c>
      <c r="C7246" s="17">
        <v>1</v>
      </c>
      <c r="D7246" s="16"/>
      <c r="E7246" s="31"/>
      <c r="F7246" s="31"/>
      <c r="G7246" s="16"/>
      <c r="H7246" s="16"/>
      <c r="I7246" s="16"/>
      <c r="J7246" s="16"/>
      <c r="K7246" s="16"/>
      <c r="L7246" s="16"/>
      <c r="M7246" s="16"/>
      <c r="N7246" s="16"/>
      <c r="O7246" s="16"/>
      <c r="P7246" s="16"/>
      <c r="Q7246" s="16"/>
      <c r="R7246" s="16"/>
      <c r="S7246" s="16"/>
      <c r="T7246" s="16"/>
      <c r="U7246" s="16"/>
      <c r="V7246" s="16"/>
      <c r="W7246" s="16"/>
      <c r="X7246" s="16"/>
      <c r="Y7246" s="16"/>
      <c r="Z7246" s="16"/>
      <c r="AA7246" s="16"/>
      <c r="AB7246" s="16"/>
      <c r="AC7246" s="16"/>
      <c r="AD7246" s="16"/>
      <c r="AE7246" s="16"/>
      <c r="AF7246" s="16"/>
      <c r="AG7246" s="16"/>
      <c r="AH7246" s="16"/>
      <c r="AI7246" s="18">
        <v>399.99</v>
      </c>
      <c r="AJ7246" s="22">
        <f>AI7246*-0.029+-0.3</f>
        <v>-11.89971</v>
      </c>
      <c r="AK7246" s="22">
        <v>0</v>
      </c>
      <c r="AL7246" s="22">
        <v>0</v>
      </c>
      <c r="AM7246" s="22">
        <v>0</v>
      </c>
      <c r="AN7246" s="22">
        <v>-14.1</v>
      </c>
      <c r="AO7246" s="22">
        <v>0</v>
      </c>
      <c r="AP7246" s="18">
        <f>SUM(AI7246:AO7246)</f>
        <v>373.99029</v>
      </c>
    </row>
    <row r="7247" ht="20.35" customHeight="1">
      <c r="A7247" t="s" s="28">
        <v>5163</v>
      </c>
      <c r="B7247" s="15">
        <v>44978</v>
      </c>
      <c r="C7247" s="16"/>
      <c r="D7247" s="16"/>
      <c r="E7247" s="31"/>
      <c r="F7247" s="31"/>
      <c r="G7247" s="16"/>
      <c r="H7247" s="16"/>
      <c r="I7247" s="16"/>
      <c r="J7247" s="16"/>
      <c r="K7247" s="16"/>
      <c r="L7247" s="16"/>
      <c r="M7247" s="16"/>
      <c r="N7247" s="16"/>
      <c r="O7247" s="16"/>
      <c r="P7247" s="16"/>
      <c r="Q7247" s="16"/>
      <c r="R7247" s="16"/>
      <c r="S7247" s="16"/>
      <c r="T7247" s="16"/>
      <c r="U7247" s="16"/>
      <c r="V7247" s="16"/>
      <c r="W7247" s="16"/>
      <c r="X7247" s="16"/>
      <c r="Y7247" s="16"/>
      <c r="Z7247" s="16"/>
      <c r="AA7247" s="16"/>
      <c r="AB7247" s="16"/>
      <c r="AC7247" s="16"/>
      <c r="AD7247" s="16"/>
      <c r="AE7247" s="16"/>
      <c r="AF7247" s="16"/>
      <c r="AG7247" s="16"/>
      <c r="AH7247" s="16"/>
      <c r="AI7247" s="18">
        <v>272.18</v>
      </c>
      <c r="AJ7247" s="22">
        <f>AI7247*-0.029+-0.3</f>
        <v>-8.19322</v>
      </c>
      <c r="AK7247" s="22">
        <v>0</v>
      </c>
      <c r="AL7247" s="22">
        <v>0</v>
      </c>
      <c r="AM7247" s="22">
        <v>0</v>
      </c>
      <c r="AN7247" s="22">
        <v>-55.99</v>
      </c>
      <c r="AO7247" s="22">
        <v>0</v>
      </c>
      <c r="AP7247" s="18">
        <f>SUM(AI7247:AO7247)</f>
        <v>207.99678</v>
      </c>
    </row>
    <row r="7248" ht="20.35" customHeight="1">
      <c r="A7248" t="s" s="28">
        <v>5164</v>
      </c>
      <c r="B7248" s="15">
        <v>44978</v>
      </c>
      <c r="C7248" s="17">
        <v>1</v>
      </c>
      <c r="D7248" s="16"/>
      <c r="E7248" s="59">
        <v>1</v>
      </c>
      <c r="F7248" s="31"/>
      <c r="G7248" s="16"/>
      <c r="H7248" s="16"/>
      <c r="I7248" s="16"/>
      <c r="J7248" s="16"/>
      <c r="K7248" s="16"/>
      <c r="L7248" s="16"/>
      <c r="M7248" s="16"/>
      <c r="N7248" s="16"/>
      <c r="O7248" s="16"/>
      <c r="P7248" s="16"/>
      <c r="Q7248" s="16"/>
      <c r="R7248" s="16"/>
      <c r="S7248" s="16"/>
      <c r="T7248" s="16"/>
      <c r="U7248" s="16"/>
      <c r="V7248" s="16"/>
      <c r="W7248" s="16"/>
      <c r="X7248" s="16"/>
      <c r="Y7248" s="16"/>
      <c r="Z7248" s="16"/>
      <c r="AA7248" s="16"/>
      <c r="AB7248" s="16"/>
      <c r="AC7248" s="16"/>
      <c r="AD7248" s="16"/>
      <c r="AE7248" s="16"/>
      <c r="AF7248" s="16"/>
      <c r="AG7248" s="16"/>
      <c r="AH7248" s="16"/>
      <c r="AI7248" s="18">
        <v>549.99</v>
      </c>
      <c r="AJ7248" s="22">
        <f>AI7248*-0.029+-0.3</f>
        <v>-16.24971</v>
      </c>
      <c r="AK7248" s="22">
        <v>0</v>
      </c>
      <c r="AL7248" s="22">
        <v>0</v>
      </c>
      <c r="AM7248" s="22">
        <v>0</v>
      </c>
      <c r="AN7248" s="22">
        <v>-15.94</v>
      </c>
      <c r="AO7248" s="22">
        <v>0</v>
      </c>
      <c r="AP7248" s="18">
        <f>SUM(AI7248:AO7248)</f>
        <v>517.80029</v>
      </c>
    </row>
    <row r="7249" ht="20.35" customHeight="1">
      <c r="A7249" t="s" s="28">
        <v>5165</v>
      </c>
      <c r="B7249" s="15">
        <v>44978</v>
      </c>
      <c r="C7249" s="16"/>
      <c r="D7249" s="16"/>
      <c r="E7249" s="31"/>
      <c r="F7249" s="31"/>
      <c r="G7249" s="16"/>
      <c r="H7249" s="16"/>
      <c r="I7249" s="16"/>
      <c r="J7249" s="16"/>
      <c r="K7249" s="16"/>
      <c r="L7249" s="16"/>
      <c r="M7249" s="16"/>
      <c r="N7249" s="16"/>
      <c r="O7249" s="16"/>
      <c r="P7249" s="16"/>
      <c r="Q7249" s="16"/>
      <c r="R7249" s="16"/>
      <c r="S7249" s="16"/>
      <c r="T7249" s="16"/>
      <c r="U7249" s="16"/>
      <c r="V7249" s="16"/>
      <c r="W7249" s="16"/>
      <c r="X7249" s="16"/>
      <c r="Y7249" s="16"/>
      <c r="Z7249" s="17">
        <v>2</v>
      </c>
      <c r="AA7249" s="16"/>
      <c r="AB7249" s="16"/>
      <c r="AC7249" s="16"/>
      <c r="AD7249" s="16"/>
      <c r="AE7249" s="16"/>
      <c r="AF7249" s="16"/>
      <c r="AG7249" s="16"/>
      <c r="AH7249" s="16"/>
      <c r="AI7249" s="18">
        <v>117.13</v>
      </c>
      <c r="AJ7249" s="22">
        <f>AI7249*-0.029+-0.3</f>
        <v>-3.69677</v>
      </c>
      <c r="AK7249" s="22">
        <v>0</v>
      </c>
      <c r="AL7249" s="22">
        <v>0</v>
      </c>
      <c r="AM7249" s="22">
        <v>0</v>
      </c>
      <c r="AN7249" s="22">
        <v>-11.5</v>
      </c>
      <c r="AO7249" s="22">
        <v>0</v>
      </c>
      <c r="AP7249" s="18">
        <f>SUM(AI7249:AO7249)</f>
        <v>101.93323</v>
      </c>
    </row>
    <row r="7250" ht="20.35" customHeight="1">
      <c r="A7250" t="s" s="28">
        <v>5166</v>
      </c>
      <c r="B7250" s="15">
        <v>44978</v>
      </c>
      <c r="C7250" s="16"/>
      <c r="D7250" s="16"/>
      <c r="E7250" s="31"/>
      <c r="F7250" s="31"/>
      <c r="G7250" s="16"/>
      <c r="H7250" s="16"/>
      <c r="I7250" s="16"/>
      <c r="J7250" s="16"/>
      <c r="K7250" s="16"/>
      <c r="L7250" s="16"/>
      <c r="M7250" s="16"/>
      <c r="N7250" s="16"/>
      <c r="O7250" s="16"/>
      <c r="P7250" s="16"/>
      <c r="Q7250" s="16"/>
      <c r="R7250" s="16"/>
      <c r="S7250" s="16"/>
      <c r="T7250" s="16"/>
      <c r="U7250" s="16"/>
      <c r="V7250" s="16"/>
      <c r="W7250" s="16"/>
      <c r="X7250" s="17">
        <v>4</v>
      </c>
      <c r="Y7250" s="16"/>
      <c r="Z7250" s="16"/>
      <c r="AA7250" s="16"/>
      <c r="AB7250" s="16"/>
      <c r="AC7250" s="16"/>
      <c r="AD7250" s="16"/>
      <c r="AE7250" s="16"/>
      <c r="AF7250" s="16"/>
      <c r="AG7250" s="16"/>
      <c r="AH7250" s="16"/>
      <c r="AI7250" s="18">
        <v>552.5599999999999</v>
      </c>
      <c r="AJ7250" s="22">
        <f>AI7250*-0.029+-0.3</f>
        <v>-16.32424</v>
      </c>
      <c r="AK7250" s="22">
        <v>0</v>
      </c>
      <c r="AL7250" s="22">
        <v>0</v>
      </c>
      <c r="AM7250" s="22">
        <v>0</v>
      </c>
      <c r="AN7250" s="22">
        <v>-11.5</v>
      </c>
      <c r="AO7250" s="22">
        <v>0</v>
      </c>
      <c r="AP7250" s="18">
        <f>SUM(AI7250:AO7250)</f>
        <v>524.73576</v>
      </c>
    </row>
    <row r="7251" ht="20.35" customHeight="1">
      <c r="A7251" t="s" s="28">
        <v>2628</v>
      </c>
      <c r="B7251" s="15">
        <v>44978</v>
      </c>
      <c r="C7251" s="16"/>
      <c r="D7251" s="16"/>
      <c r="E7251" s="31"/>
      <c r="F7251" s="31"/>
      <c r="G7251" s="16"/>
      <c r="H7251" s="16"/>
      <c r="I7251" s="17">
        <v>2</v>
      </c>
      <c r="J7251" s="16"/>
      <c r="K7251" s="16"/>
      <c r="L7251" s="17">
        <v>2</v>
      </c>
      <c r="M7251" s="16"/>
      <c r="N7251" s="16"/>
      <c r="O7251" s="16"/>
      <c r="P7251" s="16"/>
      <c r="Q7251" s="16"/>
      <c r="R7251" s="16"/>
      <c r="S7251" s="16"/>
      <c r="T7251" s="16"/>
      <c r="U7251" s="16"/>
      <c r="V7251" s="16"/>
      <c r="W7251" s="16"/>
      <c r="X7251" s="17">
        <v>2</v>
      </c>
      <c r="Y7251" s="16"/>
      <c r="Z7251" s="16"/>
      <c r="AA7251" s="16"/>
      <c r="AB7251" s="16"/>
      <c r="AC7251" s="16"/>
      <c r="AD7251" s="16"/>
      <c r="AE7251" s="16"/>
      <c r="AF7251" s="16"/>
      <c r="AG7251" s="16"/>
      <c r="AH7251" s="16"/>
      <c r="AI7251" s="18">
        <v>4859.9</v>
      </c>
      <c r="AJ7251" s="22">
        <f>AI7251*-0.029+-0.3</f>
        <v>-141.2371</v>
      </c>
      <c r="AK7251" s="22">
        <v>0</v>
      </c>
      <c r="AL7251" s="22">
        <v>0</v>
      </c>
      <c r="AM7251" s="22">
        <v>0</v>
      </c>
      <c r="AN7251" s="22">
        <v>-55.84</v>
      </c>
      <c r="AO7251" s="22">
        <v>0</v>
      </c>
      <c r="AP7251" s="18">
        <f>SUM(AI7251:AO7251)</f>
        <v>4662.8229</v>
      </c>
    </row>
    <row r="7252" ht="20.35" customHeight="1">
      <c r="A7252" t="s" s="28">
        <v>5167</v>
      </c>
      <c r="B7252" s="15">
        <v>44978</v>
      </c>
      <c r="C7252" s="17">
        <v>1</v>
      </c>
      <c r="D7252" s="16"/>
      <c r="E7252" s="59">
        <v>1</v>
      </c>
      <c r="F7252" s="31"/>
      <c r="G7252" s="16"/>
      <c r="H7252" s="16"/>
      <c r="I7252" s="16"/>
      <c r="J7252" s="16"/>
      <c r="K7252" s="16"/>
      <c r="L7252" s="16"/>
      <c r="M7252" s="16"/>
      <c r="N7252" s="16"/>
      <c r="O7252" s="16"/>
      <c r="P7252" s="16"/>
      <c r="Q7252" s="16"/>
      <c r="R7252" s="16"/>
      <c r="S7252" s="16"/>
      <c r="T7252" s="16"/>
      <c r="U7252" s="16"/>
      <c r="V7252" s="16"/>
      <c r="W7252" s="16"/>
      <c r="X7252" s="16"/>
      <c r="Y7252" s="16"/>
      <c r="Z7252" s="16"/>
      <c r="AA7252" s="16"/>
      <c r="AB7252" s="16"/>
      <c r="AC7252" s="16"/>
      <c r="AD7252" s="16"/>
      <c r="AE7252" s="16"/>
      <c r="AF7252" s="16"/>
      <c r="AG7252" s="16"/>
      <c r="AH7252" s="16"/>
      <c r="AI7252" s="18">
        <v>599.99</v>
      </c>
      <c r="AJ7252" s="22">
        <v>0</v>
      </c>
      <c r="AK7252" s="22">
        <v>0</v>
      </c>
      <c r="AL7252" s="22">
        <v>0</v>
      </c>
      <c r="AM7252" s="22">
        <f>AI7252*-0.0599</f>
        <v>-35.939401</v>
      </c>
      <c r="AN7252" s="22">
        <v>-22.87</v>
      </c>
      <c r="AO7252" s="22">
        <v>0</v>
      </c>
      <c r="AP7252" s="18">
        <f>SUM(AI7252:AO7252)</f>
        <v>541.180599</v>
      </c>
    </row>
    <row r="7253" ht="20.35" customHeight="1">
      <c r="A7253" t="s" s="28">
        <v>4173</v>
      </c>
      <c r="B7253" s="15">
        <v>44978</v>
      </c>
      <c r="C7253" s="16"/>
      <c r="D7253" s="16"/>
      <c r="E7253" s="31"/>
      <c r="F7253" s="31"/>
      <c r="G7253" s="16"/>
      <c r="H7253" s="16"/>
      <c r="I7253" s="16"/>
      <c r="J7253" s="16"/>
      <c r="K7253" s="16"/>
      <c r="L7253" s="16"/>
      <c r="M7253" s="16"/>
      <c r="N7253" s="16"/>
      <c r="O7253" s="16"/>
      <c r="P7253" s="16"/>
      <c r="Q7253" s="16"/>
      <c r="R7253" s="16"/>
      <c r="S7253" s="16"/>
      <c r="T7253" s="16"/>
      <c r="U7253" s="16"/>
      <c r="V7253" s="16"/>
      <c r="W7253" s="16"/>
      <c r="X7253" s="17">
        <v>4</v>
      </c>
      <c r="Y7253" s="16"/>
      <c r="Z7253" s="16"/>
      <c r="AA7253" s="16"/>
      <c r="AB7253" s="16"/>
      <c r="AC7253" s="16"/>
      <c r="AD7253" s="16"/>
      <c r="AE7253" s="16"/>
      <c r="AF7253" s="16"/>
      <c r="AG7253" s="16"/>
      <c r="AH7253" s="16"/>
      <c r="AI7253" s="18">
        <v>573.12</v>
      </c>
      <c r="AJ7253" s="22">
        <f>AI7253*-0.029+-0.3</f>
        <v>-16.92048</v>
      </c>
      <c r="AK7253" s="22">
        <v>0</v>
      </c>
      <c r="AL7253" s="22">
        <v>0</v>
      </c>
      <c r="AM7253" s="22">
        <v>0</v>
      </c>
      <c r="AN7253" s="22">
        <v>-54.84</v>
      </c>
      <c r="AO7253" s="22">
        <v>0</v>
      </c>
      <c r="AP7253" s="18">
        <f>SUM(AI7253:AO7253)</f>
        <v>501.35952</v>
      </c>
    </row>
    <row r="7254" ht="20.35" customHeight="1">
      <c r="A7254" t="s" s="28">
        <v>5168</v>
      </c>
      <c r="B7254" s="15">
        <v>44979</v>
      </c>
      <c r="C7254" s="16"/>
      <c r="D7254" s="16"/>
      <c r="E7254" s="31"/>
      <c r="F7254" s="31"/>
      <c r="G7254" s="16"/>
      <c r="H7254" s="16"/>
      <c r="I7254" s="16"/>
      <c r="J7254" s="16"/>
      <c r="K7254" s="16"/>
      <c r="L7254" s="16"/>
      <c r="M7254" s="16"/>
      <c r="N7254" s="16"/>
      <c r="O7254" s="16"/>
      <c r="P7254" s="16"/>
      <c r="Q7254" s="16"/>
      <c r="R7254" s="16"/>
      <c r="S7254" s="16"/>
      <c r="T7254" s="16"/>
      <c r="U7254" s="16"/>
      <c r="V7254" s="16"/>
      <c r="W7254" s="16"/>
      <c r="X7254" s="16"/>
      <c r="Y7254" s="16"/>
      <c r="Z7254" s="17">
        <v>2</v>
      </c>
      <c r="AA7254" s="16"/>
      <c r="AB7254" s="16"/>
      <c r="AC7254" s="16"/>
      <c r="AD7254" s="16"/>
      <c r="AE7254" s="16"/>
      <c r="AF7254" s="16"/>
      <c r="AG7254" s="16"/>
      <c r="AH7254" s="16"/>
      <c r="AI7254" s="18">
        <v>109.97</v>
      </c>
      <c r="AJ7254" s="22">
        <v>0</v>
      </c>
      <c r="AK7254" s="22">
        <f>AI7254*-0.029+-0.3</f>
        <v>-3.48913</v>
      </c>
      <c r="AL7254" s="22">
        <v>0</v>
      </c>
      <c r="AM7254" s="22">
        <v>0</v>
      </c>
      <c r="AN7254" s="22">
        <v>-11.5</v>
      </c>
      <c r="AO7254" s="22">
        <v>0</v>
      </c>
      <c r="AP7254" s="18">
        <f>SUM(AI7254:AO7254)</f>
        <v>94.98087</v>
      </c>
    </row>
    <row r="7255" ht="20.35" customHeight="1">
      <c r="A7255" t="s" s="28">
        <v>5169</v>
      </c>
      <c r="B7255" s="15">
        <v>44979</v>
      </c>
      <c r="C7255" s="16"/>
      <c r="D7255" s="16"/>
      <c r="E7255" s="31"/>
      <c r="F7255" s="31"/>
      <c r="G7255" s="16"/>
      <c r="H7255" s="16"/>
      <c r="I7255" s="16"/>
      <c r="J7255" s="16"/>
      <c r="K7255" s="16"/>
      <c r="L7255" s="16"/>
      <c r="M7255" s="16"/>
      <c r="N7255" s="16"/>
      <c r="O7255" s="16"/>
      <c r="P7255" s="16"/>
      <c r="Q7255" s="16"/>
      <c r="R7255" s="16"/>
      <c r="S7255" s="16"/>
      <c r="T7255" s="17">
        <v>1</v>
      </c>
      <c r="U7255" s="16"/>
      <c r="V7255" s="16"/>
      <c r="W7255" s="16"/>
      <c r="X7255" s="16"/>
      <c r="Y7255" s="16"/>
      <c r="Z7255" s="16"/>
      <c r="AA7255" s="16"/>
      <c r="AB7255" s="16"/>
      <c r="AC7255" s="16"/>
      <c r="AD7255" s="16"/>
      <c r="AE7255" s="16"/>
      <c r="AF7255" s="16"/>
      <c r="AG7255" s="16"/>
      <c r="AH7255" s="16"/>
      <c r="AI7255" s="18">
        <v>399.99</v>
      </c>
      <c r="AJ7255" s="22">
        <f>AI7255*-0.029+-0.3</f>
        <v>-11.89971</v>
      </c>
      <c r="AK7255" s="22">
        <v>0</v>
      </c>
      <c r="AL7255" s="22">
        <v>0</v>
      </c>
      <c r="AM7255" s="22">
        <v>0</v>
      </c>
      <c r="AN7255" s="22">
        <v>-11.5</v>
      </c>
      <c r="AO7255" s="22">
        <v>0</v>
      </c>
      <c r="AP7255" s="18">
        <f>SUM(AI7255:AO7255)</f>
        <v>376.59029</v>
      </c>
    </row>
    <row r="7256" ht="20.35" customHeight="1">
      <c r="A7256" t="s" s="28">
        <v>5170</v>
      </c>
      <c r="B7256" s="15">
        <v>44979</v>
      </c>
      <c r="C7256" s="16"/>
      <c r="D7256" s="16"/>
      <c r="E7256" s="31"/>
      <c r="F7256" s="31"/>
      <c r="G7256" s="16"/>
      <c r="H7256" s="16"/>
      <c r="I7256" s="16"/>
      <c r="J7256" s="16"/>
      <c r="K7256" s="16"/>
      <c r="L7256" s="16"/>
      <c r="M7256" s="16"/>
      <c r="N7256" s="16"/>
      <c r="O7256" s="16"/>
      <c r="P7256" s="16"/>
      <c r="Q7256" s="16"/>
      <c r="R7256" s="16"/>
      <c r="S7256" s="16"/>
      <c r="T7256" s="16"/>
      <c r="U7256" s="16"/>
      <c r="V7256" s="16"/>
      <c r="W7256" s="16"/>
      <c r="X7256" s="16"/>
      <c r="Y7256" s="16"/>
      <c r="Z7256" s="16"/>
      <c r="AA7256" s="16"/>
      <c r="AB7256" s="16"/>
      <c r="AC7256" s="16"/>
      <c r="AD7256" s="16"/>
      <c r="AE7256" s="16"/>
      <c r="AF7256" s="16"/>
      <c r="AG7256" s="16"/>
      <c r="AH7256" s="16"/>
      <c r="AI7256" s="90">
        <v>0</v>
      </c>
      <c r="AJ7256" s="91">
        <v>0</v>
      </c>
      <c r="AK7256" s="91">
        <v>0</v>
      </c>
      <c r="AL7256" s="91">
        <v>0</v>
      </c>
      <c r="AM7256" s="91">
        <v>0</v>
      </c>
      <c r="AN7256" s="92">
        <v>-9.199999999999999</v>
      </c>
      <c r="AO7256" s="91">
        <v>0</v>
      </c>
      <c r="AP7256" s="90">
        <f>SUM(AI7256:AO7256)</f>
        <v>-9.199999999999999</v>
      </c>
    </row>
    <row r="7257" ht="20.35" customHeight="1">
      <c r="A7257" t="s" s="28">
        <v>5171</v>
      </c>
      <c r="B7257" s="15">
        <v>44979</v>
      </c>
      <c r="C7257" s="16"/>
      <c r="D7257" s="16"/>
      <c r="E7257" s="31"/>
      <c r="F7257" s="31"/>
      <c r="G7257" s="16"/>
      <c r="H7257" s="16"/>
      <c r="I7257" s="17">
        <v>4</v>
      </c>
      <c r="J7257" s="16"/>
      <c r="K7257" s="16"/>
      <c r="L7257" s="16"/>
      <c r="M7257" s="16"/>
      <c r="N7257" s="16"/>
      <c r="O7257" s="16"/>
      <c r="P7257" s="16"/>
      <c r="Q7257" s="16"/>
      <c r="R7257" s="16"/>
      <c r="S7257" s="16"/>
      <c r="T7257" s="16"/>
      <c r="U7257" s="16"/>
      <c r="V7257" s="16"/>
      <c r="W7257" s="16"/>
      <c r="X7257" s="16"/>
      <c r="Y7257" s="16"/>
      <c r="Z7257" s="16"/>
      <c r="AA7257" s="16"/>
      <c r="AB7257" s="16"/>
      <c r="AC7257" s="16"/>
      <c r="AD7257" s="16"/>
      <c r="AE7257" s="16"/>
      <c r="AF7257" s="16"/>
      <c r="AG7257" s="16"/>
      <c r="AH7257" s="16"/>
      <c r="AI7257" s="18">
        <v>3959.97</v>
      </c>
      <c r="AJ7257" s="22">
        <v>0</v>
      </c>
      <c r="AK7257" s="22">
        <v>0</v>
      </c>
      <c r="AL7257" s="22">
        <v>0</v>
      </c>
      <c r="AM7257" s="22">
        <v>0</v>
      </c>
      <c r="AN7257" s="22">
        <v>-28.88</v>
      </c>
      <c r="AO7257" s="22">
        <v>0</v>
      </c>
      <c r="AP7257" s="18">
        <f>SUM(AI7257:AO7257)</f>
        <v>3931.09</v>
      </c>
    </row>
    <row r="7258" ht="20.35" customHeight="1">
      <c r="A7258" t="s" s="28">
        <v>5172</v>
      </c>
      <c r="B7258" s="15">
        <v>44979</v>
      </c>
      <c r="C7258" s="16"/>
      <c r="D7258" s="16"/>
      <c r="E7258" s="31"/>
      <c r="F7258" s="31"/>
      <c r="G7258" s="16"/>
      <c r="H7258" s="16"/>
      <c r="I7258" s="16"/>
      <c r="J7258" s="16"/>
      <c r="K7258" s="16"/>
      <c r="L7258" s="16"/>
      <c r="M7258" s="16"/>
      <c r="N7258" s="16"/>
      <c r="O7258" s="16"/>
      <c r="P7258" s="16"/>
      <c r="Q7258" s="16"/>
      <c r="R7258" s="16"/>
      <c r="S7258" s="16"/>
      <c r="T7258" s="16"/>
      <c r="U7258" s="16"/>
      <c r="V7258" s="16"/>
      <c r="W7258" s="16"/>
      <c r="X7258" s="16"/>
      <c r="Y7258" s="16"/>
      <c r="Z7258" s="17">
        <v>1</v>
      </c>
      <c r="AA7258" s="16"/>
      <c r="AB7258" s="16"/>
      <c r="AC7258" s="16"/>
      <c r="AD7258" s="16"/>
      <c r="AE7258" s="16"/>
      <c r="AF7258" s="16"/>
      <c r="AG7258" s="16"/>
      <c r="AH7258" s="16"/>
      <c r="AI7258" s="18">
        <v>59.98</v>
      </c>
      <c r="AJ7258" s="22">
        <f>AI7258*-0.029+-0.3</f>
        <v>-2.03942</v>
      </c>
      <c r="AK7258" s="22">
        <v>0</v>
      </c>
      <c r="AL7258" s="22">
        <v>0</v>
      </c>
      <c r="AM7258" s="22">
        <v>0</v>
      </c>
      <c r="AN7258" s="22">
        <v>-9.199999999999999</v>
      </c>
      <c r="AO7258" s="22">
        <v>0</v>
      </c>
      <c r="AP7258" s="18">
        <f>SUM(AI7258:AO7258)</f>
        <v>48.74058</v>
      </c>
    </row>
    <row r="7259" ht="20.35" customHeight="1">
      <c r="A7259" t="s" s="28">
        <v>5168</v>
      </c>
      <c r="B7259" s="15">
        <v>44980</v>
      </c>
      <c r="C7259" s="16"/>
      <c r="D7259" s="16"/>
      <c r="E7259" s="31"/>
      <c r="F7259" s="31"/>
      <c r="G7259" s="16"/>
      <c r="H7259" s="16"/>
      <c r="I7259" s="16"/>
      <c r="J7259" s="16"/>
      <c r="K7259" s="16"/>
      <c r="L7259" s="16"/>
      <c r="M7259" s="16"/>
      <c r="N7259" s="16"/>
      <c r="O7259" s="16"/>
      <c r="P7259" s="16"/>
      <c r="Q7259" s="16"/>
      <c r="R7259" s="16"/>
      <c r="S7259" s="16"/>
      <c r="T7259" s="16"/>
      <c r="U7259" s="17">
        <v>1</v>
      </c>
      <c r="V7259" s="16"/>
      <c r="W7259" s="16"/>
      <c r="X7259" s="16"/>
      <c r="Y7259" s="16"/>
      <c r="Z7259" s="16"/>
      <c r="AA7259" s="16"/>
      <c r="AB7259" s="16"/>
      <c r="AC7259" s="16"/>
      <c r="AD7259" s="16"/>
      <c r="AE7259" s="16"/>
      <c r="AF7259" s="16"/>
      <c r="AG7259" s="16"/>
      <c r="AH7259" s="16"/>
      <c r="AI7259" s="18">
        <v>3199.99</v>
      </c>
      <c r="AJ7259" s="22">
        <v>0</v>
      </c>
      <c r="AK7259" s="22">
        <f>AI7259*-0.029+-0.3</f>
        <v>-93.09971</v>
      </c>
      <c r="AL7259" s="22">
        <v>0</v>
      </c>
      <c r="AM7259" s="22">
        <v>0</v>
      </c>
      <c r="AN7259" s="22">
        <v>-17.63</v>
      </c>
      <c r="AO7259" s="22">
        <v>0</v>
      </c>
      <c r="AP7259" s="18">
        <f>SUM(AI7259:AO7259)</f>
        <v>3089.26029</v>
      </c>
    </row>
    <row r="7260" ht="20.35" customHeight="1">
      <c r="A7260" t="s" s="28">
        <v>5171</v>
      </c>
      <c r="B7260" s="15">
        <v>44980</v>
      </c>
      <c r="C7260" s="16"/>
      <c r="D7260" s="16"/>
      <c r="E7260" s="31"/>
      <c r="F7260" s="31"/>
      <c r="G7260" s="16"/>
      <c r="H7260" s="16"/>
      <c r="I7260" s="16"/>
      <c r="J7260" s="16"/>
      <c r="K7260" s="16"/>
      <c r="L7260" s="16"/>
      <c r="M7260" s="16"/>
      <c r="N7260" s="16"/>
      <c r="O7260" s="16"/>
      <c r="P7260" s="16"/>
      <c r="Q7260" s="16"/>
      <c r="R7260" s="16"/>
      <c r="S7260" s="16"/>
      <c r="T7260" s="17">
        <v>1</v>
      </c>
      <c r="U7260" s="16"/>
      <c r="V7260" s="16"/>
      <c r="W7260" s="16"/>
      <c r="X7260" s="16"/>
      <c r="Y7260" s="16"/>
      <c r="Z7260" s="16"/>
      <c r="AA7260" s="16"/>
      <c r="AB7260" s="16"/>
      <c r="AC7260" s="16"/>
      <c r="AD7260" s="16"/>
      <c r="AE7260" s="16"/>
      <c r="AF7260" s="16"/>
      <c r="AG7260" s="16"/>
      <c r="AH7260" s="16"/>
      <c r="AI7260" s="18">
        <v>327.49</v>
      </c>
      <c r="AJ7260" s="22">
        <v>0</v>
      </c>
      <c r="AK7260" s="22">
        <v>0</v>
      </c>
      <c r="AL7260" s="22">
        <v>0</v>
      </c>
      <c r="AM7260" s="22">
        <v>0</v>
      </c>
      <c r="AN7260" s="22">
        <v>-11.5</v>
      </c>
      <c r="AO7260" s="22">
        <v>0</v>
      </c>
      <c r="AP7260" s="18">
        <f>SUM(AI7260:AO7260)</f>
        <v>315.99</v>
      </c>
    </row>
    <row r="7261" ht="20.35" customHeight="1">
      <c r="A7261" t="s" s="28">
        <v>5173</v>
      </c>
      <c r="B7261" s="15">
        <v>44980</v>
      </c>
      <c r="C7261" s="16"/>
      <c r="D7261" s="16"/>
      <c r="E7261" s="31"/>
      <c r="F7261" s="31"/>
      <c r="G7261" s="16"/>
      <c r="H7261" s="16"/>
      <c r="I7261" s="16"/>
      <c r="J7261" s="16"/>
      <c r="K7261" s="16"/>
      <c r="L7261" s="16"/>
      <c r="M7261" s="16"/>
      <c r="N7261" s="16"/>
      <c r="O7261" s="16"/>
      <c r="P7261" s="16"/>
      <c r="Q7261" s="16"/>
      <c r="R7261" s="16"/>
      <c r="S7261" s="16"/>
      <c r="T7261" s="16"/>
      <c r="U7261" s="16"/>
      <c r="V7261" s="16"/>
      <c r="W7261" s="16"/>
      <c r="X7261" s="16"/>
      <c r="Y7261" s="16"/>
      <c r="Z7261" s="16"/>
      <c r="AA7261" s="16"/>
      <c r="AB7261" s="16"/>
      <c r="AC7261" s="16"/>
      <c r="AD7261" s="16"/>
      <c r="AE7261" s="16"/>
      <c r="AF7261" s="16"/>
      <c r="AG7261" s="16"/>
      <c r="AH7261" s="16"/>
      <c r="AI7261" s="18">
        <v>56.9</v>
      </c>
      <c r="AJ7261" s="22">
        <f>AI7261*-0.029+-0.3</f>
        <v>-1.9501</v>
      </c>
      <c r="AK7261" s="22">
        <v>0</v>
      </c>
      <c r="AL7261" s="22">
        <v>0</v>
      </c>
      <c r="AM7261" s="22">
        <v>0</v>
      </c>
      <c r="AN7261" s="22">
        <v>-9.199999999999999</v>
      </c>
      <c r="AO7261" s="22">
        <v>0</v>
      </c>
      <c r="AP7261" s="18">
        <f>SUM(AI7261:AO7261)</f>
        <v>45.7499</v>
      </c>
    </row>
    <row r="7262" ht="20.35" customHeight="1">
      <c r="A7262" t="s" s="28">
        <v>4394</v>
      </c>
      <c r="B7262" s="15">
        <v>44980</v>
      </c>
      <c r="C7262" s="16"/>
      <c r="D7262" s="16"/>
      <c r="E7262" s="31"/>
      <c r="F7262" s="31"/>
      <c r="G7262" s="16"/>
      <c r="H7262" s="16"/>
      <c r="I7262" s="16"/>
      <c r="J7262" s="16"/>
      <c r="K7262" s="16"/>
      <c r="L7262" s="16"/>
      <c r="M7262" s="16"/>
      <c r="N7262" s="16"/>
      <c r="O7262" s="16"/>
      <c r="P7262" s="16"/>
      <c r="Q7262" s="16"/>
      <c r="R7262" s="16"/>
      <c r="S7262" s="16"/>
      <c r="T7262" s="16"/>
      <c r="U7262" s="16"/>
      <c r="V7262" s="16"/>
      <c r="W7262" s="16"/>
      <c r="X7262" s="16"/>
      <c r="Y7262" s="16"/>
      <c r="Z7262" s="16"/>
      <c r="AA7262" s="16"/>
      <c r="AB7262" s="16"/>
      <c r="AC7262" s="16"/>
      <c r="AD7262" s="16"/>
      <c r="AE7262" s="16"/>
      <c r="AF7262" s="16"/>
      <c r="AG7262" s="16"/>
      <c r="AH7262" s="16"/>
      <c r="AI7262" s="18">
        <v>104.96</v>
      </c>
      <c r="AJ7262" s="22">
        <v>0</v>
      </c>
      <c r="AK7262" s="22">
        <v>0</v>
      </c>
      <c r="AL7262" s="22">
        <v>0</v>
      </c>
      <c r="AM7262" s="22">
        <v>0</v>
      </c>
      <c r="AN7262" s="22">
        <v>-9.199999999999999</v>
      </c>
      <c r="AO7262" s="22">
        <v>0</v>
      </c>
      <c r="AP7262" s="18">
        <f>SUM(AI7262:AO7262)</f>
        <v>95.76000000000001</v>
      </c>
    </row>
    <row r="7263" ht="20.35" customHeight="1">
      <c r="A7263" t="s" s="28">
        <v>5135</v>
      </c>
      <c r="B7263" s="15">
        <v>44980</v>
      </c>
      <c r="C7263" s="16"/>
      <c r="D7263" s="16"/>
      <c r="E7263" s="31"/>
      <c r="F7263" s="31"/>
      <c r="G7263" s="16"/>
      <c r="H7263" s="16"/>
      <c r="I7263" s="16"/>
      <c r="J7263" s="16"/>
      <c r="K7263" s="16"/>
      <c r="L7263" s="17">
        <v>28</v>
      </c>
      <c r="M7263" s="16"/>
      <c r="N7263" s="16"/>
      <c r="O7263" s="16"/>
      <c r="P7263" s="16"/>
      <c r="Q7263" s="16"/>
      <c r="R7263" s="16"/>
      <c r="S7263" s="16"/>
      <c r="T7263" s="16"/>
      <c r="U7263" s="16"/>
      <c r="V7263" s="16"/>
      <c r="W7263" s="16"/>
      <c r="X7263" s="17">
        <v>24</v>
      </c>
      <c r="Y7263" s="17">
        <v>10</v>
      </c>
      <c r="Z7263" s="16"/>
      <c r="AA7263" s="16"/>
      <c r="AB7263" s="16"/>
      <c r="AC7263" s="16"/>
      <c r="AD7263" s="16"/>
      <c r="AE7263" s="16"/>
      <c r="AF7263" s="16"/>
      <c r="AG7263" s="16"/>
      <c r="AH7263" s="16"/>
      <c r="AI7263" s="18">
        <v>21155.94</v>
      </c>
      <c r="AJ7263" s="22">
        <v>0</v>
      </c>
      <c r="AK7263" s="22">
        <v>0</v>
      </c>
      <c r="AL7263" s="22">
        <v>0</v>
      </c>
      <c r="AM7263" s="22">
        <v>0</v>
      </c>
      <c r="AN7263" s="76">
        <v>-217.24</v>
      </c>
      <c r="AO7263" s="22">
        <v>0</v>
      </c>
      <c r="AP7263" s="18">
        <f>SUM(AI7263:AO7263)</f>
        <v>20938.7</v>
      </c>
    </row>
    <row r="7264" ht="20.35" customHeight="1">
      <c r="A7264" t="s" s="28">
        <v>4374</v>
      </c>
      <c r="B7264" s="15">
        <v>44980</v>
      </c>
      <c r="C7264" s="16"/>
      <c r="D7264" s="16"/>
      <c r="E7264" s="31"/>
      <c r="F7264" s="31"/>
      <c r="G7264" s="16"/>
      <c r="H7264" s="16"/>
      <c r="I7264" s="16"/>
      <c r="J7264" s="16"/>
      <c r="K7264" s="16"/>
      <c r="L7264" s="16"/>
      <c r="M7264" s="16"/>
      <c r="N7264" s="16"/>
      <c r="O7264" s="16"/>
      <c r="P7264" s="16"/>
      <c r="Q7264" s="16"/>
      <c r="R7264" s="16"/>
      <c r="S7264" s="16"/>
      <c r="T7264" s="16"/>
      <c r="U7264" s="16"/>
      <c r="V7264" s="16"/>
      <c r="W7264" s="16"/>
      <c r="X7264" s="16"/>
      <c r="Y7264" s="17">
        <v>1</v>
      </c>
      <c r="Z7264" s="16"/>
      <c r="AA7264" s="16"/>
      <c r="AB7264" s="16"/>
      <c r="AC7264" s="16"/>
      <c r="AD7264" s="16"/>
      <c r="AE7264" s="16"/>
      <c r="AF7264" s="16"/>
      <c r="AG7264" s="16"/>
      <c r="AH7264" s="16"/>
      <c r="AI7264" s="18">
        <v>259.77</v>
      </c>
      <c r="AJ7264" s="22">
        <v>0</v>
      </c>
      <c r="AK7264" s="22">
        <f>AI7264*-0.029+-0.3</f>
        <v>-7.83333</v>
      </c>
      <c r="AL7264" s="22">
        <v>0</v>
      </c>
      <c r="AM7264" s="22">
        <v>0</v>
      </c>
      <c r="AN7264" s="22">
        <v>-11.5</v>
      </c>
      <c r="AO7264" s="22">
        <v>0</v>
      </c>
      <c r="AP7264" s="18">
        <f>SUM(AI7264:AO7264)</f>
        <v>240.43667</v>
      </c>
    </row>
    <row r="7265" ht="20.35" customHeight="1">
      <c r="A7265" t="s" s="28">
        <v>3462</v>
      </c>
      <c r="B7265" s="15">
        <v>44980</v>
      </c>
      <c r="C7265" s="16"/>
      <c r="D7265" s="16"/>
      <c r="E7265" s="31"/>
      <c r="F7265" s="31"/>
      <c r="G7265" s="16"/>
      <c r="H7265" s="16"/>
      <c r="I7265" s="16"/>
      <c r="J7265" s="16"/>
      <c r="K7265" s="16"/>
      <c r="L7265" s="16"/>
      <c r="M7265" s="16"/>
      <c r="N7265" s="16"/>
      <c r="O7265" s="16"/>
      <c r="P7265" s="16"/>
      <c r="Q7265" s="16"/>
      <c r="R7265" s="16"/>
      <c r="S7265" s="16"/>
      <c r="T7265" s="16"/>
      <c r="U7265" s="16"/>
      <c r="V7265" s="16"/>
      <c r="W7265" s="16"/>
      <c r="X7265" s="16"/>
      <c r="Y7265" s="16"/>
      <c r="Z7265" s="16"/>
      <c r="AA7265" s="16"/>
      <c r="AB7265" s="16"/>
      <c r="AC7265" s="16"/>
      <c r="AD7265" s="16"/>
      <c r="AE7265" s="16"/>
      <c r="AF7265" s="16"/>
      <c r="AG7265" s="16"/>
      <c r="AH7265" s="16"/>
      <c r="AI7265" s="18">
        <v>24.97</v>
      </c>
      <c r="AJ7265" s="22">
        <v>0</v>
      </c>
      <c r="AK7265" s="22">
        <f>AI7265*-0.029+-0.3</f>
        <v>-1.02413</v>
      </c>
      <c r="AL7265" s="22">
        <v>0</v>
      </c>
      <c r="AM7265" s="22">
        <v>0</v>
      </c>
      <c r="AN7265" s="22">
        <v>-4.444</v>
      </c>
      <c r="AO7265" s="22">
        <v>0</v>
      </c>
      <c r="AP7265" s="18">
        <f>SUM(AI7265:AO7265)</f>
        <v>19.50187</v>
      </c>
    </row>
    <row r="7266" ht="20.35" customHeight="1">
      <c r="A7266" t="s" s="28">
        <v>5174</v>
      </c>
      <c r="B7266" s="15">
        <v>44980</v>
      </c>
      <c r="C7266" s="17">
        <v>1</v>
      </c>
      <c r="D7266" s="16"/>
      <c r="E7266" s="59">
        <v>1</v>
      </c>
      <c r="F7266" s="31"/>
      <c r="G7266" s="16"/>
      <c r="H7266" s="16"/>
      <c r="I7266" s="16"/>
      <c r="J7266" s="16"/>
      <c r="K7266" s="16"/>
      <c r="L7266" s="16"/>
      <c r="M7266" s="16"/>
      <c r="N7266" s="16"/>
      <c r="O7266" s="16"/>
      <c r="P7266" s="16"/>
      <c r="Q7266" s="16"/>
      <c r="R7266" s="16"/>
      <c r="S7266" s="16"/>
      <c r="T7266" s="16"/>
      <c r="U7266" s="16"/>
      <c r="V7266" s="16"/>
      <c r="W7266" s="16"/>
      <c r="X7266" s="16"/>
      <c r="Y7266" s="16"/>
      <c r="Z7266" s="16"/>
      <c r="AA7266" s="16"/>
      <c r="AB7266" s="16"/>
      <c r="AC7266" s="16"/>
      <c r="AD7266" s="16"/>
      <c r="AE7266" s="16"/>
      <c r="AF7266" s="16"/>
      <c r="AG7266" s="16"/>
      <c r="AH7266" s="16"/>
      <c r="AI7266" s="18">
        <v>549.99</v>
      </c>
      <c r="AJ7266" s="22">
        <v>0</v>
      </c>
      <c r="AK7266" s="22">
        <v>0</v>
      </c>
      <c r="AL7266" s="22">
        <v>0</v>
      </c>
      <c r="AM7266" s="22">
        <f>AI7266*-0.0599</f>
        <v>-32.944401</v>
      </c>
      <c r="AN7266" s="22">
        <v>-22.86</v>
      </c>
      <c r="AO7266" s="22">
        <v>0</v>
      </c>
      <c r="AP7266" s="18">
        <f>SUM(AI7266:AO7266)</f>
        <v>494.185599</v>
      </c>
    </row>
    <row r="7267" ht="20.35" customHeight="1">
      <c r="A7267" t="s" s="28">
        <v>4223</v>
      </c>
      <c r="B7267" s="15">
        <v>44981</v>
      </c>
      <c r="C7267" s="16"/>
      <c r="D7267" s="16"/>
      <c r="E7267" s="31"/>
      <c r="F7267" s="31"/>
      <c r="G7267" s="16"/>
      <c r="H7267" s="16"/>
      <c r="I7267" s="16"/>
      <c r="J7267" s="16"/>
      <c r="K7267" s="16"/>
      <c r="L7267" s="16"/>
      <c r="M7267" s="16"/>
      <c r="N7267" s="16"/>
      <c r="O7267" s="16"/>
      <c r="P7267" s="16"/>
      <c r="Q7267" s="16"/>
      <c r="R7267" s="16"/>
      <c r="S7267" s="16"/>
      <c r="T7267" s="17">
        <v>1</v>
      </c>
      <c r="U7267" s="16"/>
      <c r="V7267" s="16"/>
      <c r="W7267" s="16"/>
      <c r="X7267" s="16"/>
      <c r="Y7267" s="16"/>
      <c r="Z7267" s="16"/>
      <c r="AA7267" s="16"/>
      <c r="AB7267" s="16"/>
      <c r="AC7267" s="16"/>
      <c r="AD7267" s="16"/>
      <c r="AE7267" s="16"/>
      <c r="AF7267" s="16"/>
      <c r="AG7267" s="16"/>
      <c r="AH7267" s="16"/>
      <c r="AI7267" s="18">
        <v>359.99</v>
      </c>
      <c r="AJ7267" s="22">
        <v>0</v>
      </c>
      <c r="AK7267" s="22">
        <v>0</v>
      </c>
      <c r="AL7267" s="22">
        <v>0</v>
      </c>
      <c r="AM7267" s="22">
        <v>0</v>
      </c>
      <c r="AN7267" s="22">
        <v>-11.5</v>
      </c>
      <c r="AO7267" s="22">
        <v>0</v>
      </c>
      <c r="AP7267" s="18">
        <f>SUM(AI7267:AO7267)</f>
        <v>348.49</v>
      </c>
    </row>
    <row r="7268" ht="20.35" customHeight="1">
      <c r="A7268" t="s" s="28">
        <v>5175</v>
      </c>
      <c r="B7268" s="15">
        <v>44981</v>
      </c>
      <c r="C7268" s="16"/>
      <c r="D7268" s="16"/>
      <c r="E7268" s="31"/>
      <c r="F7268" s="31"/>
      <c r="G7268" s="16"/>
      <c r="H7268" s="16"/>
      <c r="I7268" s="16"/>
      <c r="J7268" s="16"/>
      <c r="K7268" s="16"/>
      <c r="L7268" s="16"/>
      <c r="M7268" s="16"/>
      <c r="N7268" s="16"/>
      <c r="O7268" s="16"/>
      <c r="P7268" s="16"/>
      <c r="Q7268" s="16"/>
      <c r="R7268" s="16"/>
      <c r="S7268" s="16"/>
      <c r="T7268" s="16"/>
      <c r="U7268" s="16"/>
      <c r="V7268" s="16"/>
      <c r="W7268" s="16"/>
      <c r="X7268" s="17">
        <v>1</v>
      </c>
      <c r="Y7268" s="16"/>
      <c r="Z7268" s="16"/>
      <c r="AA7268" s="16"/>
      <c r="AB7268" s="16"/>
      <c r="AC7268" s="16"/>
      <c r="AD7268" s="16"/>
      <c r="AE7268" s="16"/>
      <c r="AF7268" s="16"/>
      <c r="AG7268" s="16"/>
      <c r="AH7268" s="16"/>
      <c r="AI7268" s="18">
        <v>124.99</v>
      </c>
      <c r="AJ7268" s="22">
        <f>AI7268*-0.029+-0.3</f>
        <v>-3.92471</v>
      </c>
      <c r="AK7268" s="22">
        <v>0</v>
      </c>
      <c r="AL7268" s="22">
        <v>0</v>
      </c>
      <c r="AM7268" s="22">
        <v>0</v>
      </c>
      <c r="AN7268" s="22">
        <v>-11.5</v>
      </c>
      <c r="AO7268" s="22">
        <v>0</v>
      </c>
      <c r="AP7268" s="18">
        <f>SUM(AI7268:AO7268)</f>
        <v>109.56529</v>
      </c>
    </row>
    <row r="7269" ht="20.35" customHeight="1">
      <c r="A7269" t="s" s="28">
        <v>4646</v>
      </c>
      <c r="B7269" s="15">
        <v>44981</v>
      </c>
      <c r="C7269" s="16"/>
      <c r="D7269" s="16"/>
      <c r="E7269" s="31"/>
      <c r="F7269" s="31"/>
      <c r="G7269" s="16"/>
      <c r="H7269" s="16"/>
      <c r="I7269" s="16"/>
      <c r="J7269" s="16"/>
      <c r="K7269" s="16"/>
      <c r="L7269" s="16"/>
      <c r="M7269" s="16"/>
      <c r="N7269" s="16"/>
      <c r="O7269" s="16"/>
      <c r="P7269" s="16"/>
      <c r="Q7269" s="16"/>
      <c r="R7269" s="16"/>
      <c r="S7269" s="16"/>
      <c r="T7269" s="16"/>
      <c r="U7269" s="16"/>
      <c r="V7269" s="16"/>
      <c r="W7269" s="16"/>
      <c r="X7269" s="16"/>
      <c r="Y7269" s="16"/>
      <c r="Z7269" s="16"/>
      <c r="AA7269" s="16"/>
      <c r="AB7269" s="16"/>
      <c r="AC7269" s="16"/>
      <c r="AD7269" s="16"/>
      <c r="AE7269" s="16"/>
      <c r="AF7269" s="16"/>
      <c r="AG7269" s="16"/>
      <c r="AH7269" s="16"/>
      <c r="AI7269" s="18">
        <v>39.97</v>
      </c>
      <c r="AJ7269" s="22">
        <v>0</v>
      </c>
      <c r="AK7269" s="22">
        <v>0</v>
      </c>
      <c r="AL7269" s="22">
        <v>0</v>
      </c>
      <c r="AM7269" s="22">
        <v>0</v>
      </c>
      <c r="AN7269" s="22">
        <v>-9.199999999999999</v>
      </c>
      <c r="AO7269" s="22">
        <v>0</v>
      </c>
      <c r="AP7269" s="18">
        <f>SUM(AI7269:AO7269)</f>
        <v>30.77</v>
      </c>
    </row>
    <row r="7270" ht="20.35" customHeight="1">
      <c r="A7270" t="s" s="28">
        <v>3368</v>
      </c>
      <c r="B7270" s="15">
        <v>44981</v>
      </c>
      <c r="C7270" s="16"/>
      <c r="D7270" s="16"/>
      <c r="E7270" s="31"/>
      <c r="F7270" s="31"/>
      <c r="G7270" s="16"/>
      <c r="H7270" s="16"/>
      <c r="I7270" s="16"/>
      <c r="J7270" s="16"/>
      <c r="K7270" s="16"/>
      <c r="L7270" s="16"/>
      <c r="M7270" s="16"/>
      <c r="N7270" s="16"/>
      <c r="O7270" s="16"/>
      <c r="P7270" s="16"/>
      <c r="Q7270" s="16"/>
      <c r="R7270" s="16"/>
      <c r="S7270" s="16"/>
      <c r="T7270" s="16"/>
      <c r="U7270" s="16"/>
      <c r="V7270" s="16"/>
      <c r="W7270" s="16"/>
      <c r="X7270" s="17">
        <v>1</v>
      </c>
      <c r="Y7270" s="16"/>
      <c r="Z7270" s="16"/>
      <c r="AA7270" s="16"/>
      <c r="AB7270" s="16"/>
      <c r="AC7270" s="16"/>
      <c r="AD7270" s="16"/>
      <c r="AE7270" s="16"/>
      <c r="AF7270" s="16"/>
      <c r="AG7270" s="16"/>
      <c r="AH7270" s="16"/>
      <c r="AI7270" s="18">
        <v>149.99</v>
      </c>
      <c r="AJ7270" s="22">
        <v>0</v>
      </c>
      <c r="AK7270" s="22">
        <f>AI7270*-0.029+-0.3</f>
        <v>-4.64971</v>
      </c>
      <c r="AL7270" s="22">
        <v>0</v>
      </c>
      <c r="AM7270" s="22">
        <v>0</v>
      </c>
      <c r="AN7270" s="22">
        <v>-11.5</v>
      </c>
      <c r="AO7270" s="22">
        <v>0</v>
      </c>
      <c r="AP7270" s="18">
        <f>SUM(AI7270:AO7270)</f>
        <v>133.84029</v>
      </c>
    </row>
    <row r="7271" ht="20.35" customHeight="1">
      <c r="A7271" t="s" s="28">
        <v>959</v>
      </c>
      <c r="B7271" s="15">
        <v>44981</v>
      </c>
      <c r="C7271" s="16"/>
      <c r="D7271" s="16"/>
      <c r="E7271" s="31"/>
      <c r="F7271" s="31"/>
      <c r="G7271" s="16"/>
      <c r="H7271" s="16"/>
      <c r="I7271" s="16"/>
      <c r="J7271" s="16"/>
      <c r="K7271" s="16"/>
      <c r="L7271" s="16"/>
      <c r="M7271" s="16"/>
      <c r="N7271" s="16"/>
      <c r="O7271" s="16"/>
      <c r="P7271" s="16"/>
      <c r="Q7271" s="16"/>
      <c r="R7271" s="16"/>
      <c r="S7271" s="16"/>
      <c r="T7271" s="16"/>
      <c r="U7271" s="16"/>
      <c r="V7271" s="16"/>
      <c r="W7271" s="16"/>
      <c r="X7271" s="16"/>
      <c r="Y7271" s="16"/>
      <c r="Z7271" s="17">
        <v>2</v>
      </c>
      <c r="AA7271" s="16"/>
      <c r="AB7271" s="16"/>
      <c r="AC7271" s="16"/>
      <c r="AD7271" s="16"/>
      <c r="AE7271" s="16"/>
      <c r="AF7271" s="16"/>
      <c r="AG7271" s="16"/>
      <c r="AH7271" s="16"/>
      <c r="AI7271" s="18">
        <v>109.97</v>
      </c>
      <c r="AJ7271" s="22">
        <f>AI7271*-0.029+-0.3</f>
        <v>-3.48913</v>
      </c>
      <c r="AK7271" s="22">
        <v>0</v>
      </c>
      <c r="AL7271" s="22">
        <v>0</v>
      </c>
      <c r="AM7271" s="22">
        <v>0</v>
      </c>
      <c r="AN7271" s="22">
        <v>-11.5</v>
      </c>
      <c r="AO7271" s="22">
        <v>0</v>
      </c>
      <c r="AP7271" s="18">
        <f>SUM(AI7271:AO7271)</f>
        <v>94.98087</v>
      </c>
    </row>
    <row r="7272" ht="20.35" customHeight="1">
      <c r="A7272" t="s" s="28">
        <v>4915</v>
      </c>
      <c r="B7272" s="15">
        <v>44981</v>
      </c>
      <c r="C7272" s="17">
        <v>1</v>
      </c>
      <c r="D7272" s="16"/>
      <c r="E7272" s="59">
        <v>1</v>
      </c>
      <c r="F7272" s="31"/>
      <c r="G7272" s="16"/>
      <c r="H7272" s="16"/>
      <c r="I7272" s="16"/>
      <c r="J7272" s="16"/>
      <c r="K7272" s="16"/>
      <c r="L7272" s="16"/>
      <c r="M7272" s="16"/>
      <c r="N7272" s="16"/>
      <c r="O7272" s="16"/>
      <c r="P7272" s="16"/>
      <c r="Q7272" s="16"/>
      <c r="R7272" s="16"/>
      <c r="S7272" s="16"/>
      <c r="T7272" s="16"/>
      <c r="U7272" s="16"/>
      <c r="V7272" s="16"/>
      <c r="W7272" s="16"/>
      <c r="X7272" s="16"/>
      <c r="Y7272" s="16"/>
      <c r="Z7272" s="16"/>
      <c r="AA7272" s="16"/>
      <c r="AB7272" s="16"/>
      <c r="AC7272" s="16"/>
      <c r="AD7272" s="16"/>
      <c r="AE7272" s="16"/>
      <c r="AF7272" s="16"/>
      <c r="AG7272" s="16"/>
      <c r="AH7272" s="16"/>
      <c r="AI7272" s="18">
        <v>584.98</v>
      </c>
      <c r="AJ7272" s="22">
        <f>AI7272*-0.029+-0.3</f>
        <v>-17.26442</v>
      </c>
      <c r="AK7272" s="22">
        <v>0</v>
      </c>
      <c r="AL7272" s="22">
        <v>0</v>
      </c>
      <c r="AM7272" s="22">
        <v>0</v>
      </c>
      <c r="AN7272" s="22">
        <v>-19.8</v>
      </c>
      <c r="AO7272" s="22">
        <v>0</v>
      </c>
      <c r="AP7272" s="18">
        <f>SUM(AI7272:AO7272)</f>
        <v>547.91558</v>
      </c>
    </row>
    <row r="7273" ht="20.35" customHeight="1">
      <c r="A7273" t="s" s="28">
        <v>5176</v>
      </c>
      <c r="B7273" s="15">
        <v>44981</v>
      </c>
      <c r="C7273" s="16"/>
      <c r="D7273" s="16"/>
      <c r="E7273" s="31"/>
      <c r="F7273" s="31"/>
      <c r="G7273" s="16"/>
      <c r="H7273" s="16"/>
      <c r="I7273" s="16"/>
      <c r="J7273" s="16"/>
      <c r="K7273" s="16"/>
      <c r="L7273" s="16"/>
      <c r="M7273" s="16"/>
      <c r="N7273" s="16"/>
      <c r="O7273" s="16"/>
      <c r="P7273" s="16"/>
      <c r="Q7273" s="16"/>
      <c r="R7273" s="16"/>
      <c r="S7273" s="16"/>
      <c r="T7273" s="17">
        <v>1</v>
      </c>
      <c r="U7273" s="16"/>
      <c r="V7273" s="16"/>
      <c r="W7273" s="16"/>
      <c r="X7273" s="16"/>
      <c r="Y7273" s="16"/>
      <c r="Z7273" s="16"/>
      <c r="AA7273" s="16"/>
      <c r="AB7273" s="16"/>
      <c r="AC7273" s="16"/>
      <c r="AD7273" s="16"/>
      <c r="AE7273" s="16"/>
      <c r="AF7273" s="16"/>
      <c r="AG7273" s="16"/>
      <c r="AH7273" s="16"/>
      <c r="AI7273" s="18">
        <v>442</v>
      </c>
      <c r="AJ7273" s="22">
        <v>0</v>
      </c>
      <c r="AK7273" s="22">
        <f>AI7273*-0.029+-0.3</f>
        <v>-13.118</v>
      </c>
      <c r="AL7273" s="22">
        <v>0</v>
      </c>
      <c r="AM7273" s="22">
        <v>0</v>
      </c>
      <c r="AN7273" s="22">
        <v>-11.5</v>
      </c>
      <c r="AO7273" s="22">
        <v>0</v>
      </c>
      <c r="AP7273" s="18">
        <f>SUM(AI7273:AO7273)</f>
        <v>417.382</v>
      </c>
    </row>
    <row r="7274" ht="20.35" customHeight="1">
      <c r="A7274" t="s" s="28">
        <v>3186</v>
      </c>
      <c r="B7274" s="15">
        <v>44981</v>
      </c>
      <c r="C7274" s="16"/>
      <c r="D7274" s="16"/>
      <c r="E7274" s="31"/>
      <c r="F7274" s="31"/>
      <c r="G7274" s="16"/>
      <c r="H7274" s="16"/>
      <c r="I7274" s="16"/>
      <c r="J7274" s="16"/>
      <c r="K7274" s="16"/>
      <c r="L7274" s="16"/>
      <c r="M7274" s="16"/>
      <c r="N7274" s="16"/>
      <c r="O7274" s="16"/>
      <c r="P7274" s="16"/>
      <c r="Q7274" s="16"/>
      <c r="R7274" s="16"/>
      <c r="S7274" s="16"/>
      <c r="T7274" s="16"/>
      <c r="U7274" s="16"/>
      <c r="V7274" s="16"/>
      <c r="W7274" s="16"/>
      <c r="X7274" s="16"/>
      <c r="Y7274" s="16"/>
      <c r="Z7274" s="16"/>
      <c r="AA7274" s="16"/>
      <c r="AB7274" s="16"/>
      <c r="AC7274" s="16"/>
      <c r="AD7274" s="16"/>
      <c r="AE7274" s="16"/>
      <c r="AF7274" s="16"/>
      <c r="AG7274" s="16"/>
      <c r="AH7274" s="16"/>
      <c r="AI7274" s="18">
        <v>39.66</v>
      </c>
      <c r="AJ7274" s="22">
        <f>AI7274*-0.029+-0.3</f>
        <v>-1.45014</v>
      </c>
      <c r="AK7274" s="22">
        <v>0</v>
      </c>
      <c r="AL7274" s="22">
        <v>0</v>
      </c>
      <c r="AM7274" s="22">
        <v>0</v>
      </c>
      <c r="AN7274" s="22">
        <v>-9.199999999999999</v>
      </c>
      <c r="AO7274" s="22">
        <v>0</v>
      </c>
      <c r="AP7274" s="18">
        <f>SUM(AI7274:AO7274)</f>
        <v>29.00986</v>
      </c>
    </row>
    <row r="7275" ht="20.35" customHeight="1">
      <c r="A7275" t="s" s="28">
        <v>5176</v>
      </c>
      <c r="B7275" s="15">
        <v>44981</v>
      </c>
      <c r="C7275" s="16"/>
      <c r="D7275" s="16"/>
      <c r="E7275" s="31"/>
      <c r="F7275" s="31"/>
      <c r="G7275" s="16"/>
      <c r="H7275" s="16"/>
      <c r="I7275" s="16"/>
      <c r="J7275" s="16"/>
      <c r="K7275" s="16"/>
      <c r="L7275" s="16"/>
      <c r="M7275" s="16"/>
      <c r="N7275" s="16"/>
      <c r="O7275" s="16"/>
      <c r="P7275" s="16"/>
      <c r="Q7275" s="16"/>
      <c r="R7275" s="16"/>
      <c r="S7275" s="16"/>
      <c r="T7275" s="16"/>
      <c r="U7275" s="16"/>
      <c r="V7275" s="16"/>
      <c r="W7275" s="16"/>
      <c r="X7275" s="16"/>
      <c r="Y7275" s="16"/>
      <c r="Z7275" s="16"/>
      <c r="AA7275" s="16"/>
      <c r="AB7275" s="16"/>
      <c r="AC7275" s="16"/>
      <c r="AD7275" s="16"/>
      <c r="AE7275" s="16"/>
      <c r="AF7275" s="16"/>
      <c r="AG7275" s="16"/>
      <c r="AH7275" s="16"/>
      <c r="AI7275" s="18">
        <v>77.75</v>
      </c>
      <c r="AJ7275" s="22">
        <v>0</v>
      </c>
      <c r="AK7275" s="22">
        <f>AI7275*-0.029+-0.3</f>
        <v>-2.55475</v>
      </c>
      <c r="AL7275" s="22">
        <v>0</v>
      </c>
      <c r="AM7275" s="22">
        <v>0</v>
      </c>
      <c r="AN7275" s="22">
        <v>0</v>
      </c>
      <c r="AO7275" s="22">
        <v>0</v>
      </c>
      <c r="AP7275" s="18">
        <f>SUM(AI7275:AO7275)</f>
        <v>75.19525</v>
      </c>
    </row>
    <row r="7276" ht="20.35" customHeight="1">
      <c r="A7276" t="s" s="28">
        <v>3412</v>
      </c>
      <c r="B7276" s="15">
        <v>44984</v>
      </c>
      <c r="C7276" s="17">
        <v>3</v>
      </c>
      <c r="D7276" s="16"/>
      <c r="E7276" s="31"/>
      <c r="F7276" s="59">
        <v>1</v>
      </c>
      <c r="G7276" s="16"/>
      <c r="H7276" s="16"/>
      <c r="I7276" s="16"/>
      <c r="J7276" s="16"/>
      <c r="K7276" s="16"/>
      <c r="L7276" s="16"/>
      <c r="M7276" s="16"/>
      <c r="N7276" s="16"/>
      <c r="O7276" s="16"/>
      <c r="P7276" s="16"/>
      <c r="Q7276" s="16"/>
      <c r="R7276" s="16"/>
      <c r="S7276" s="16"/>
      <c r="T7276" s="16"/>
      <c r="U7276" s="16"/>
      <c r="V7276" s="16"/>
      <c r="W7276" s="16"/>
      <c r="X7276" s="16"/>
      <c r="Y7276" s="16"/>
      <c r="Z7276" s="16"/>
      <c r="AA7276" s="16"/>
      <c r="AB7276" s="16"/>
      <c r="AC7276" s="16"/>
      <c r="AD7276" s="16"/>
      <c r="AE7276" s="16"/>
      <c r="AF7276" s="16"/>
      <c r="AG7276" s="16"/>
      <c r="AH7276" s="16"/>
      <c r="AI7276" s="18">
        <v>1228.53</v>
      </c>
      <c r="AJ7276" s="22">
        <v>0</v>
      </c>
      <c r="AK7276" s="22">
        <v>0</v>
      </c>
      <c r="AL7276" s="22">
        <v>0</v>
      </c>
      <c r="AM7276" s="22">
        <v>0</v>
      </c>
      <c r="AN7276" s="22">
        <v>-137</v>
      </c>
      <c r="AO7276" s="22">
        <v>0</v>
      </c>
      <c r="AP7276" s="18">
        <f>SUM(AI7276:AO7276)</f>
        <v>1091.53</v>
      </c>
    </row>
    <row r="7277" ht="20.35" customHeight="1">
      <c r="A7277" t="s" s="28">
        <v>5177</v>
      </c>
      <c r="B7277" s="15">
        <v>44984</v>
      </c>
      <c r="C7277" s="16"/>
      <c r="D7277" s="16"/>
      <c r="E7277" s="31"/>
      <c r="F7277" s="31"/>
      <c r="G7277" s="16"/>
      <c r="H7277" s="16"/>
      <c r="I7277" s="16"/>
      <c r="J7277" s="16"/>
      <c r="K7277" s="16"/>
      <c r="L7277" s="16"/>
      <c r="M7277" s="16"/>
      <c r="N7277" s="16"/>
      <c r="O7277" s="16"/>
      <c r="P7277" s="16"/>
      <c r="Q7277" s="16"/>
      <c r="R7277" s="16"/>
      <c r="S7277" s="16"/>
      <c r="T7277" s="17">
        <v>2</v>
      </c>
      <c r="U7277" s="16"/>
      <c r="V7277" s="16"/>
      <c r="W7277" s="16"/>
      <c r="X7277" s="16"/>
      <c r="Y7277" s="16"/>
      <c r="Z7277" s="16"/>
      <c r="AA7277" s="16"/>
      <c r="AB7277" s="16"/>
      <c r="AC7277" s="16"/>
      <c r="AD7277" s="16"/>
      <c r="AE7277" s="16"/>
      <c r="AF7277" s="16"/>
      <c r="AG7277" s="16"/>
      <c r="AH7277" s="16"/>
      <c r="AI7277" s="18">
        <v>871.46</v>
      </c>
      <c r="AJ7277" s="22">
        <f>AI7277*-0.029+-0.3</f>
        <v>-25.57234</v>
      </c>
      <c r="AK7277" s="22">
        <v>0</v>
      </c>
      <c r="AL7277" s="22">
        <v>0</v>
      </c>
      <c r="AM7277" s="22">
        <v>0</v>
      </c>
      <c r="AN7277" s="22">
        <v>-11.11</v>
      </c>
      <c r="AO7277" s="22">
        <v>-71.48</v>
      </c>
      <c r="AP7277" s="18">
        <f>SUM(AI7277:AO7277)</f>
        <v>763.29766</v>
      </c>
    </row>
    <row r="7278" ht="20.35" customHeight="1">
      <c r="A7278" t="s" s="28">
        <v>4016</v>
      </c>
      <c r="B7278" s="15">
        <v>44984</v>
      </c>
      <c r="C7278" s="16"/>
      <c r="D7278" s="16"/>
      <c r="E7278" s="31"/>
      <c r="F7278" s="31"/>
      <c r="G7278" s="16"/>
      <c r="H7278" s="16"/>
      <c r="I7278" s="16"/>
      <c r="J7278" s="16"/>
      <c r="K7278" s="16"/>
      <c r="L7278" s="16"/>
      <c r="M7278" s="16"/>
      <c r="N7278" s="16"/>
      <c r="O7278" s="16"/>
      <c r="P7278" s="16"/>
      <c r="Q7278" s="16"/>
      <c r="R7278" s="16"/>
      <c r="S7278" s="16"/>
      <c r="T7278" s="16"/>
      <c r="U7278" s="16"/>
      <c r="V7278" s="16"/>
      <c r="W7278" s="16"/>
      <c r="X7278" s="16"/>
      <c r="Y7278" s="16"/>
      <c r="Z7278" s="16"/>
      <c r="AA7278" s="16"/>
      <c r="AB7278" s="16"/>
      <c r="AC7278" s="16"/>
      <c r="AD7278" s="16"/>
      <c r="AE7278" s="16"/>
      <c r="AF7278" s="16"/>
      <c r="AG7278" s="16"/>
      <c r="AH7278" s="16"/>
      <c r="AI7278" s="18">
        <v>39.96</v>
      </c>
      <c r="AJ7278" s="22">
        <v>0</v>
      </c>
      <c r="AK7278" s="22">
        <f>AI7278*-0.029+-0.3</f>
        <v>-1.45884</v>
      </c>
      <c r="AL7278" s="22">
        <v>0</v>
      </c>
      <c r="AM7278" s="22">
        <v>0</v>
      </c>
      <c r="AN7278" s="22">
        <v>-9.199999999999999</v>
      </c>
      <c r="AO7278" s="22">
        <v>0</v>
      </c>
      <c r="AP7278" s="18">
        <f>SUM(AI7278:AO7278)</f>
        <v>29.30116</v>
      </c>
    </row>
    <row r="7279" ht="20.35" customHeight="1">
      <c r="A7279" t="s" s="28">
        <v>1790</v>
      </c>
      <c r="B7279" s="15">
        <v>44984</v>
      </c>
      <c r="C7279" s="16"/>
      <c r="D7279" s="16"/>
      <c r="E7279" s="31"/>
      <c r="F7279" s="31"/>
      <c r="G7279" s="16"/>
      <c r="H7279" s="16"/>
      <c r="I7279" s="16"/>
      <c r="J7279" s="16"/>
      <c r="K7279" s="16"/>
      <c r="L7279" s="16"/>
      <c r="M7279" s="16"/>
      <c r="N7279" s="16"/>
      <c r="O7279" s="16"/>
      <c r="P7279" s="16"/>
      <c r="Q7279" s="16"/>
      <c r="R7279" s="16"/>
      <c r="S7279" s="16"/>
      <c r="T7279" s="16"/>
      <c r="U7279" s="16"/>
      <c r="V7279" s="16"/>
      <c r="W7279" s="16"/>
      <c r="X7279" s="17">
        <v>4</v>
      </c>
      <c r="Y7279" s="16"/>
      <c r="Z7279" s="16"/>
      <c r="AA7279" s="16"/>
      <c r="AB7279" s="16"/>
      <c r="AC7279" s="16"/>
      <c r="AD7279" s="16"/>
      <c r="AE7279" s="16"/>
      <c r="AF7279" s="16"/>
      <c r="AG7279" s="16"/>
      <c r="AH7279" s="16"/>
      <c r="AI7279" s="18">
        <v>629.89</v>
      </c>
      <c r="AJ7279" s="22">
        <v>0</v>
      </c>
      <c r="AK7279" s="22">
        <f>AI7279*-0.029+-0.3</f>
        <v>-18.56681</v>
      </c>
      <c r="AL7279" s="22">
        <v>0</v>
      </c>
      <c r="AM7279" s="22">
        <v>0</v>
      </c>
      <c r="AN7279" s="22">
        <v>-20.95</v>
      </c>
      <c r="AO7279" s="22">
        <v>0</v>
      </c>
      <c r="AP7279" s="18">
        <f>SUM(AI7279:AO7279)</f>
        <v>590.37319</v>
      </c>
    </row>
    <row r="7280" ht="20.35" customHeight="1">
      <c r="A7280" t="s" s="28">
        <v>2628</v>
      </c>
      <c r="B7280" s="15">
        <v>44984</v>
      </c>
      <c r="C7280" s="16"/>
      <c r="D7280" s="16"/>
      <c r="E7280" s="31"/>
      <c r="F7280" s="31"/>
      <c r="G7280" s="16"/>
      <c r="H7280" s="16"/>
      <c r="I7280" s="16"/>
      <c r="J7280" s="16"/>
      <c r="K7280" s="16"/>
      <c r="L7280" s="16"/>
      <c r="M7280" s="16"/>
      <c r="N7280" s="16"/>
      <c r="O7280" s="16"/>
      <c r="P7280" s="16"/>
      <c r="Q7280" s="16"/>
      <c r="R7280" s="16"/>
      <c r="S7280" s="16"/>
      <c r="T7280" s="16"/>
      <c r="U7280" s="16"/>
      <c r="V7280" s="16"/>
      <c r="W7280" s="16"/>
      <c r="X7280" s="17">
        <v>2</v>
      </c>
      <c r="Y7280" s="16"/>
      <c r="Z7280" s="16"/>
      <c r="AA7280" s="16"/>
      <c r="AB7280" s="16"/>
      <c r="AC7280" s="16"/>
      <c r="AD7280" s="16"/>
      <c r="AE7280" s="16"/>
      <c r="AF7280" s="16"/>
      <c r="AG7280" s="16"/>
      <c r="AH7280" s="16"/>
      <c r="AI7280" s="18">
        <v>428.88</v>
      </c>
      <c r="AJ7280" s="22">
        <f>AI7280*-0.029+-0.3</f>
        <v>-12.73752</v>
      </c>
      <c r="AK7280" s="22">
        <v>0</v>
      </c>
      <c r="AL7280" s="22">
        <v>0</v>
      </c>
      <c r="AM7280" s="22">
        <v>0</v>
      </c>
      <c r="AN7280" s="22">
        <v>-11.5</v>
      </c>
      <c r="AO7280" s="22">
        <v>0</v>
      </c>
      <c r="AP7280" s="18">
        <f>SUM(AI7280:AO7280)</f>
        <v>404.64248</v>
      </c>
    </row>
    <row r="7281" ht="20.35" customHeight="1">
      <c r="A7281" t="s" s="28">
        <v>5178</v>
      </c>
      <c r="B7281" s="15">
        <v>44985</v>
      </c>
      <c r="C7281" s="16"/>
      <c r="D7281" s="16"/>
      <c r="E7281" s="31"/>
      <c r="F7281" s="31"/>
      <c r="G7281" s="16"/>
      <c r="H7281" s="16"/>
      <c r="I7281" s="16"/>
      <c r="J7281" s="16"/>
      <c r="K7281" s="16"/>
      <c r="L7281" s="16"/>
      <c r="M7281" s="16"/>
      <c r="N7281" s="16"/>
      <c r="O7281" s="16"/>
      <c r="P7281" s="16"/>
      <c r="Q7281" s="16"/>
      <c r="R7281" s="16"/>
      <c r="S7281" s="16"/>
      <c r="T7281" s="16"/>
      <c r="U7281" s="16"/>
      <c r="V7281" s="16"/>
      <c r="W7281" s="16"/>
      <c r="X7281" s="17">
        <v>10</v>
      </c>
      <c r="Y7281" s="16"/>
      <c r="Z7281" s="16"/>
      <c r="AA7281" s="16"/>
      <c r="AB7281" s="16"/>
      <c r="AC7281" s="16"/>
      <c r="AD7281" s="16"/>
      <c r="AE7281" s="16"/>
      <c r="AF7281" s="16"/>
      <c r="AG7281" s="16"/>
      <c r="AH7281" s="16"/>
      <c r="AI7281" s="18">
        <v>1644.1</v>
      </c>
      <c r="AJ7281" s="22">
        <f>AI7281*-0.029+-0.3</f>
        <v>-47.9789</v>
      </c>
      <c r="AK7281" s="22">
        <v>0</v>
      </c>
      <c r="AL7281" s="22">
        <v>0</v>
      </c>
      <c r="AM7281" s="22">
        <v>0</v>
      </c>
      <c r="AN7281" s="22">
        <v>-15.5</v>
      </c>
      <c r="AO7281" s="22">
        <v>-134.22</v>
      </c>
      <c r="AP7281" s="18">
        <f>SUM(AI7281:AO7281)</f>
        <v>1446.4011</v>
      </c>
    </row>
    <row r="7282" ht="20.35" customHeight="1">
      <c r="A7282" t="s" s="28">
        <v>5179</v>
      </c>
      <c r="B7282" s="15">
        <v>44985</v>
      </c>
      <c r="C7282" s="16"/>
      <c r="D7282" s="16"/>
      <c r="E7282" s="31"/>
      <c r="F7282" s="31"/>
      <c r="G7282" s="16"/>
      <c r="H7282" s="16"/>
      <c r="I7282" s="16"/>
      <c r="J7282" s="16"/>
      <c r="K7282" s="16"/>
      <c r="L7282" s="16"/>
      <c r="M7282" s="16"/>
      <c r="N7282" s="16"/>
      <c r="O7282" s="16"/>
      <c r="P7282" s="16"/>
      <c r="Q7282" s="16"/>
      <c r="R7282" s="16"/>
      <c r="S7282" s="16"/>
      <c r="T7282" s="16"/>
      <c r="U7282" s="16"/>
      <c r="V7282" s="16"/>
      <c r="W7282" s="16"/>
      <c r="X7282" s="16"/>
      <c r="Y7282" s="16"/>
      <c r="Z7282" s="17">
        <v>1</v>
      </c>
      <c r="AA7282" s="16"/>
      <c r="AB7282" s="16"/>
      <c r="AC7282" s="16"/>
      <c r="AD7282" s="16"/>
      <c r="AE7282" s="16"/>
      <c r="AF7282" s="16"/>
      <c r="AG7282" s="16"/>
      <c r="AH7282" s="16"/>
      <c r="AI7282" s="18">
        <v>95.47</v>
      </c>
      <c r="AJ7282" s="22">
        <f>AI7282*-0.029+-0.3</f>
        <v>-3.06863</v>
      </c>
      <c r="AK7282" s="22">
        <v>0</v>
      </c>
      <c r="AL7282" s="22">
        <v>0</v>
      </c>
      <c r="AM7282" s="22">
        <v>0</v>
      </c>
      <c r="AN7282" s="22">
        <v>-9.199999999999999</v>
      </c>
      <c r="AO7282" s="22">
        <v>0</v>
      </c>
      <c r="AP7282" s="18">
        <f>SUM(AI7282:AO7282)</f>
        <v>83.20137</v>
      </c>
    </row>
    <row r="7283" ht="20.35" customHeight="1">
      <c r="A7283" t="s" s="28">
        <v>5175</v>
      </c>
      <c r="B7283" s="15">
        <v>44985</v>
      </c>
      <c r="C7283" s="16"/>
      <c r="D7283" s="16"/>
      <c r="E7283" s="31"/>
      <c r="F7283" s="31"/>
      <c r="G7283" s="16"/>
      <c r="H7283" s="16"/>
      <c r="I7283" s="16"/>
      <c r="J7283" s="16"/>
      <c r="K7283" s="16"/>
      <c r="L7283" s="16"/>
      <c r="M7283" s="16"/>
      <c r="N7283" s="16"/>
      <c r="O7283" s="16"/>
      <c r="P7283" s="16"/>
      <c r="Q7283" s="16"/>
      <c r="R7283" s="16"/>
      <c r="S7283" s="16"/>
      <c r="T7283" s="16"/>
      <c r="U7283" s="16"/>
      <c r="V7283" s="16"/>
      <c r="W7283" s="16"/>
      <c r="X7283" s="16"/>
      <c r="Y7283" s="16"/>
      <c r="Z7283" s="16"/>
      <c r="AA7283" s="16"/>
      <c r="AB7283" s="16"/>
      <c r="AC7283" s="16"/>
      <c r="AD7283" s="16"/>
      <c r="AE7283" s="16"/>
      <c r="AF7283" s="16"/>
      <c r="AG7283" s="16"/>
      <c r="AH7283" s="16"/>
      <c r="AI7283" s="18">
        <v>69.06</v>
      </c>
      <c r="AJ7283" s="22">
        <f>AI7283*-0.029+-0.3</f>
        <v>-2.30274</v>
      </c>
      <c r="AK7283" s="22">
        <v>0</v>
      </c>
      <c r="AL7283" s="22">
        <v>0</v>
      </c>
      <c r="AM7283" s="22">
        <v>0</v>
      </c>
      <c r="AN7283" s="22">
        <v>-9.199999999999999</v>
      </c>
      <c r="AO7283" s="22">
        <v>0</v>
      </c>
      <c r="AP7283" s="18">
        <f>SUM(AI7283:AO7283)</f>
        <v>57.55726</v>
      </c>
    </row>
    <row r="7284" ht="20.35" customHeight="1">
      <c r="A7284" t="s" s="28">
        <v>5180</v>
      </c>
      <c r="B7284" s="15">
        <v>44985</v>
      </c>
      <c r="C7284" s="16"/>
      <c r="D7284" s="16"/>
      <c r="E7284" s="31"/>
      <c r="F7284" s="31"/>
      <c r="G7284" s="16"/>
      <c r="H7284" s="16"/>
      <c r="I7284" s="16"/>
      <c r="J7284" s="16"/>
      <c r="K7284" s="16"/>
      <c r="L7284" s="16"/>
      <c r="M7284" s="16"/>
      <c r="N7284" s="16"/>
      <c r="O7284" s="16"/>
      <c r="P7284" s="16"/>
      <c r="Q7284" s="16"/>
      <c r="R7284" s="16"/>
      <c r="S7284" s="16"/>
      <c r="T7284" s="16"/>
      <c r="U7284" s="16"/>
      <c r="V7284" s="16"/>
      <c r="W7284" s="16"/>
      <c r="X7284" s="16"/>
      <c r="Y7284" s="16"/>
      <c r="Z7284" s="16"/>
      <c r="AA7284" s="16"/>
      <c r="AB7284" s="16"/>
      <c r="AC7284" s="16"/>
      <c r="AD7284" s="16"/>
      <c r="AE7284" s="16"/>
      <c r="AF7284" s="16"/>
      <c r="AG7284" s="16"/>
      <c r="AH7284" s="16"/>
      <c r="AI7284" s="18">
        <v>64.37</v>
      </c>
      <c r="AJ7284" s="22">
        <f>AI7284*-0.029+-0.3</f>
        <v>-2.16673</v>
      </c>
      <c r="AK7284" s="22">
        <v>0</v>
      </c>
      <c r="AL7284" s="22">
        <v>0</v>
      </c>
      <c r="AM7284" s="22">
        <v>0</v>
      </c>
      <c r="AN7284" s="22">
        <v>-9.199999999999999</v>
      </c>
      <c r="AO7284" s="22">
        <v>0</v>
      </c>
      <c r="AP7284" s="18">
        <f>SUM(AI7284:AO7284)</f>
        <v>53.00327</v>
      </c>
    </row>
    <row r="7285" ht="20.35" customHeight="1">
      <c r="A7285" t="s" s="28">
        <v>5181</v>
      </c>
      <c r="B7285" s="15">
        <v>44985</v>
      </c>
      <c r="C7285" s="17">
        <v>1</v>
      </c>
      <c r="D7285" s="16"/>
      <c r="E7285" s="31"/>
      <c r="F7285" s="31"/>
      <c r="G7285" s="16"/>
      <c r="H7285" s="16"/>
      <c r="I7285" s="16"/>
      <c r="J7285" s="16"/>
      <c r="K7285" s="16"/>
      <c r="L7285" s="16"/>
      <c r="M7285" s="16"/>
      <c r="N7285" s="16"/>
      <c r="O7285" s="16"/>
      <c r="P7285" s="16"/>
      <c r="Q7285" s="16"/>
      <c r="R7285" s="16"/>
      <c r="S7285" s="16"/>
      <c r="T7285" s="16"/>
      <c r="U7285" s="16"/>
      <c r="V7285" s="16"/>
      <c r="W7285" s="16"/>
      <c r="X7285" s="16"/>
      <c r="Y7285" s="16"/>
      <c r="Z7285" s="16"/>
      <c r="AA7285" s="16"/>
      <c r="AB7285" s="16"/>
      <c r="AC7285" s="16"/>
      <c r="AD7285" s="16"/>
      <c r="AE7285" s="16"/>
      <c r="AF7285" s="16"/>
      <c r="AG7285" s="16"/>
      <c r="AH7285" s="16"/>
      <c r="AI7285" s="18">
        <v>349.99</v>
      </c>
      <c r="AJ7285" s="22">
        <f>AI7285*-0.029+-0.3</f>
        <v>-10.44971</v>
      </c>
      <c r="AK7285" s="22">
        <v>0</v>
      </c>
      <c r="AL7285" s="22">
        <v>0</v>
      </c>
      <c r="AM7285" s="22">
        <v>0</v>
      </c>
      <c r="AN7285" s="22">
        <v>-15.5</v>
      </c>
      <c r="AO7285" s="22">
        <v>0</v>
      </c>
      <c r="AP7285" s="18">
        <f>SUM(AI7285:AO7285)</f>
        <v>324.04029</v>
      </c>
    </row>
    <row r="7286" ht="20.35" customHeight="1">
      <c r="A7286" t="s" s="28">
        <v>4251</v>
      </c>
      <c r="B7286" s="15">
        <v>44985</v>
      </c>
      <c r="C7286" s="16"/>
      <c r="D7286" s="16"/>
      <c r="E7286" s="31"/>
      <c r="F7286" s="31"/>
      <c r="G7286" s="16"/>
      <c r="H7286" s="16"/>
      <c r="I7286" s="16"/>
      <c r="J7286" s="16"/>
      <c r="K7286" s="16"/>
      <c r="L7286" s="17">
        <v>6</v>
      </c>
      <c r="M7286" s="16"/>
      <c r="N7286" s="16"/>
      <c r="O7286" s="17">
        <v>2</v>
      </c>
      <c r="P7286" s="16"/>
      <c r="Q7286" s="16"/>
      <c r="R7286" s="16"/>
      <c r="S7286" s="16"/>
      <c r="T7286" s="16"/>
      <c r="U7286" s="17">
        <v>1</v>
      </c>
      <c r="V7286" s="16"/>
      <c r="W7286" s="16"/>
      <c r="X7286" s="16"/>
      <c r="Y7286" s="16"/>
      <c r="Z7286" s="16"/>
      <c r="AA7286" s="17">
        <v>6</v>
      </c>
      <c r="AB7286" s="16"/>
      <c r="AC7286" s="16"/>
      <c r="AD7286" s="16"/>
      <c r="AE7286" s="16"/>
      <c r="AF7286" s="16"/>
      <c r="AG7286" s="16"/>
      <c r="AH7286" s="16"/>
      <c r="AI7286" s="18">
        <v>10758.25</v>
      </c>
      <c r="AJ7286" s="22">
        <f>AI7286*-0.029+-0.3</f>
        <v>-312.28925</v>
      </c>
      <c r="AK7286" s="22">
        <v>0</v>
      </c>
      <c r="AL7286" s="22">
        <v>0</v>
      </c>
      <c r="AM7286" s="22">
        <v>0</v>
      </c>
      <c r="AN7286" s="22">
        <v>-119.91</v>
      </c>
      <c r="AO7286" s="22">
        <v>0</v>
      </c>
      <c r="AP7286" s="18">
        <f>SUM(AI7286:AO7286)</f>
        <v>10326.05075</v>
      </c>
    </row>
    <row r="7287" ht="20.35" customHeight="1">
      <c r="A7287" t="s" s="28">
        <v>3937</v>
      </c>
      <c r="B7287" s="15">
        <v>44985</v>
      </c>
      <c r="C7287" s="16"/>
      <c r="D7287" s="16"/>
      <c r="E7287" s="31"/>
      <c r="F7287" s="31"/>
      <c r="G7287" s="16"/>
      <c r="H7287" s="16"/>
      <c r="I7287" s="16"/>
      <c r="J7287" s="16"/>
      <c r="K7287" s="16"/>
      <c r="L7287" s="16"/>
      <c r="M7287" s="16"/>
      <c r="N7287" s="17">
        <v>2</v>
      </c>
      <c r="O7287" s="16"/>
      <c r="P7287" s="16"/>
      <c r="Q7287" s="16"/>
      <c r="R7287" s="16"/>
      <c r="S7287" s="16"/>
      <c r="T7287" s="17">
        <v>1</v>
      </c>
      <c r="U7287" s="16"/>
      <c r="V7287" s="16"/>
      <c r="W7287" s="16"/>
      <c r="X7287" s="17">
        <v>2</v>
      </c>
      <c r="Y7287" s="16"/>
      <c r="Z7287" s="16"/>
      <c r="AA7287" s="16"/>
      <c r="AB7287" s="16"/>
      <c r="AC7287" s="16"/>
      <c r="AD7287" s="16"/>
      <c r="AE7287" s="16"/>
      <c r="AF7287" s="16"/>
      <c r="AG7287" s="16"/>
      <c r="AH7287" s="16"/>
      <c r="AI7287" s="18">
        <v>1659.93</v>
      </c>
      <c r="AJ7287" s="22">
        <f>AI7287*-0.029+-0.3</f>
        <v>-48.43797</v>
      </c>
      <c r="AK7287" s="22">
        <v>0</v>
      </c>
      <c r="AL7287" s="22">
        <v>0</v>
      </c>
      <c r="AM7287" s="22">
        <v>0</v>
      </c>
      <c r="AN7287" s="22">
        <v>-18.48</v>
      </c>
      <c r="AO7287" s="22">
        <v>0</v>
      </c>
      <c r="AP7287" s="18">
        <f>SUM(AI7287:AO7287)</f>
        <v>1593.01203</v>
      </c>
    </row>
    <row r="7288" ht="20.35" customHeight="1">
      <c r="A7288" t="s" s="28">
        <v>5182</v>
      </c>
      <c r="B7288" s="15">
        <v>44985</v>
      </c>
      <c r="C7288" s="17">
        <v>2</v>
      </c>
      <c r="D7288" s="16"/>
      <c r="E7288" s="59">
        <v>2</v>
      </c>
      <c r="F7288" s="31"/>
      <c r="G7288" s="16"/>
      <c r="H7288" s="16"/>
      <c r="I7288" s="16"/>
      <c r="J7288" s="16"/>
      <c r="K7288" s="16"/>
      <c r="L7288" s="16"/>
      <c r="M7288" s="16"/>
      <c r="N7288" s="16"/>
      <c r="O7288" s="16"/>
      <c r="P7288" s="16"/>
      <c r="Q7288" s="16"/>
      <c r="R7288" s="16"/>
      <c r="S7288" s="16"/>
      <c r="T7288" s="16"/>
      <c r="U7288" s="16"/>
      <c r="V7288" s="16"/>
      <c r="W7288" s="16"/>
      <c r="X7288" s="16"/>
      <c r="Y7288" s="16"/>
      <c r="Z7288" s="16"/>
      <c r="AA7288" s="16"/>
      <c r="AB7288" s="16"/>
      <c r="AC7288" s="16"/>
      <c r="AD7288" s="16"/>
      <c r="AE7288" s="16"/>
      <c r="AF7288" s="16"/>
      <c r="AG7288" s="16"/>
      <c r="AH7288" s="16"/>
      <c r="AI7288" s="18">
        <v>1099.98</v>
      </c>
      <c r="AJ7288" s="22">
        <f>AI7288*-0.029+-0.3</f>
        <v>-32.19942</v>
      </c>
      <c r="AK7288" s="22">
        <v>0</v>
      </c>
      <c r="AL7288" s="22">
        <v>0</v>
      </c>
      <c r="AM7288" s="22">
        <v>0</v>
      </c>
      <c r="AN7288" s="22">
        <v>-16.54</v>
      </c>
      <c r="AO7288" s="22">
        <v>0</v>
      </c>
      <c r="AP7288" s="18">
        <f>SUM(AI7288:AO7288)</f>
        <v>1051.24058</v>
      </c>
    </row>
    <row r="7289" ht="20.35" customHeight="1">
      <c r="A7289" t="s" s="28">
        <v>1166</v>
      </c>
      <c r="B7289" s="15">
        <v>44985</v>
      </c>
      <c r="C7289" s="16"/>
      <c r="D7289" s="16"/>
      <c r="E7289" s="31"/>
      <c r="F7289" s="31"/>
      <c r="G7289" s="16"/>
      <c r="H7289" s="16"/>
      <c r="I7289" s="16"/>
      <c r="J7289" s="16"/>
      <c r="K7289" s="16"/>
      <c r="L7289" s="16"/>
      <c r="M7289" s="17">
        <v>2</v>
      </c>
      <c r="N7289" s="16"/>
      <c r="O7289" s="16"/>
      <c r="P7289" s="16"/>
      <c r="Q7289" s="16"/>
      <c r="R7289" s="16"/>
      <c r="S7289" s="16"/>
      <c r="T7289" s="16"/>
      <c r="U7289" s="16"/>
      <c r="V7289" s="16"/>
      <c r="W7289" s="16"/>
      <c r="X7289" s="16"/>
      <c r="Y7289" s="16"/>
      <c r="Z7289" s="16"/>
      <c r="AA7289" s="16"/>
      <c r="AB7289" s="16"/>
      <c r="AC7289" s="16"/>
      <c r="AD7289" s="16"/>
      <c r="AE7289" s="16"/>
      <c r="AF7289" s="16"/>
      <c r="AG7289" s="16"/>
      <c r="AH7289" s="16"/>
      <c r="AI7289" s="18">
        <v>674.99</v>
      </c>
      <c r="AJ7289" s="22">
        <v>0</v>
      </c>
      <c r="AK7289" s="22">
        <v>0</v>
      </c>
      <c r="AL7289" s="22">
        <v>0</v>
      </c>
      <c r="AM7289" s="22">
        <v>0</v>
      </c>
      <c r="AN7289" s="22">
        <v>-12.65</v>
      </c>
      <c r="AO7289" s="22">
        <v>0</v>
      </c>
      <c r="AP7289" s="18">
        <f>SUM(AI7289:AO7289)</f>
        <v>662.34</v>
      </c>
    </row>
    <row r="7290" ht="20.35" customHeight="1">
      <c r="A7290" t="s" s="28">
        <v>5183</v>
      </c>
      <c r="B7290" s="15">
        <v>44986</v>
      </c>
      <c r="C7290" s="16"/>
      <c r="D7290" s="16"/>
      <c r="E7290" s="31"/>
      <c r="F7290" s="31"/>
      <c r="G7290" s="16"/>
      <c r="H7290" s="16"/>
      <c r="I7290" s="16"/>
      <c r="J7290" s="16"/>
      <c r="K7290" s="16"/>
      <c r="L7290" s="16"/>
      <c r="M7290" s="16"/>
      <c r="N7290" s="16"/>
      <c r="O7290" s="16"/>
      <c r="P7290" s="16"/>
      <c r="Q7290" s="16"/>
      <c r="R7290" s="16"/>
      <c r="S7290" s="16"/>
      <c r="T7290" s="16"/>
      <c r="U7290" s="16"/>
      <c r="V7290" s="17">
        <v>1</v>
      </c>
      <c r="W7290" s="16"/>
      <c r="X7290" s="16"/>
      <c r="Y7290" s="16"/>
      <c r="Z7290" s="16"/>
      <c r="AA7290" s="16"/>
      <c r="AB7290" s="16"/>
      <c r="AC7290" s="16"/>
      <c r="AD7290" s="16"/>
      <c r="AE7290" s="16"/>
      <c r="AF7290" s="16"/>
      <c r="AG7290" s="16"/>
      <c r="AH7290" s="16"/>
      <c r="AI7290" s="18">
        <v>1267.18</v>
      </c>
      <c r="AJ7290" s="22">
        <f>AI7290*-0.029+-0.3</f>
        <v>-37.04822</v>
      </c>
      <c r="AK7290" s="22">
        <v>0</v>
      </c>
      <c r="AL7290" s="22">
        <v>0</v>
      </c>
      <c r="AM7290" s="22">
        <v>0</v>
      </c>
      <c r="AN7290" s="22">
        <v>-55.99</v>
      </c>
      <c r="AO7290" s="22">
        <v>0</v>
      </c>
      <c r="AP7290" s="18">
        <f>SUM(AI7290:AO7290)</f>
        <v>1174.14178</v>
      </c>
    </row>
    <row r="7291" ht="20.35" customHeight="1">
      <c r="A7291" t="s" s="28">
        <v>5184</v>
      </c>
      <c r="B7291" s="15">
        <v>44986</v>
      </c>
      <c r="C7291" s="16"/>
      <c r="D7291" s="16"/>
      <c r="E7291" s="31"/>
      <c r="F7291" s="31"/>
      <c r="G7291" s="16"/>
      <c r="H7291" s="16"/>
      <c r="I7291" s="16"/>
      <c r="J7291" s="16"/>
      <c r="K7291" s="16"/>
      <c r="L7291" s="16"/>
      <c r="M7291" s="16"/>
      <c r="N7291" s="16"/>
      <c r="O7291" s="16"/>
      <c r="P7291" s="16"/>
      <c r="Q7291" s="16"/>
      <c r="R7291" s="16"/>
      <c r="S7291" s="16"/>
      <c r="T7291" s="16"/>
      <c r="U7291" s="16"/>
      <c r="V7291" s="16"/>
      <c r="W7291" s="16"/>
      <c r="X7291" s="17">
        <v>1</v>
      </c>
      <c r="Y7291" s="16"/>
      <c r="Z7291" s="16"/>
      <c r="AA7291" s="16"/>
      <c r="AB7291" s="16"/>
      <c r="AC7291" s="16"/>
      <c r="AD7291" s="16"/>
      <c r="AE7291" s="16"/>
      <c r="AF7291" s="16"/>
      <c r="AG7291" s="16"/>
      <c r="AH7291" s="16"/>
      <c r="AI7291" s="18">
        <v>133.88</v>
      </c>
      <c r="AJ7291" s="22">
        <f>AI7291*-0.029+-0.3</f>
        <v>-4.18252</v>
      </c>
      <c r="AK7291" s="22">
        <v>0</v>
      </c>
      <c r="AL7291" s="22">
        <v>0</v>
      </c>
      <c r="AM7291" s="22">
        <v>0</v>
      </c>
      <c r="AN7291" s="22">
        <v>-11.5</v>
      </c>
      <c r="AO7291" s="22">
        <v>0</v>
      </c>
      <c r="AP7291" s="18">
        <f>SUM(AI7291:AO7291)</f>
        <v>118.19748</v>
      </c>
    </row>
    <row r="7292" ht="20.35" customHeight="1">
      <c r="A7292" t="s" s="28">
        <v>5185</v>
      </c>
      <c r="B7292" s="15">
        <v>44986</v>
      </c>
      <c r="C7292" s="16"/>
      <c r="D7292" s="16"/>
      <c r="E7292" s="31"/>
      <c r="F7292" s="31"/>
      <c r="G7292" s="16"/>
      <c r="H7292" s="16"/>
      <c r="I7292" s="16"/>
      <c r="J7292" s="16"/>
      <c r="K7292" s="16"/>
      <c r="L7292" s="16"/>
      <c r="M7292" s="16"/>
      <c r="N7292" s="16"/>
      <c r="O7292" s="16"/>
      <c r="P7292" s="16"/>
      <c r="Q7292" s="16"/>
      <c r="R7292" s="16"/>
      <c r="S7292" s="16"/>
      <c r="T7292" s="16"/>
      <c r="U7292" s="16"/>
      <c r="V7292" s="16"/>
      <c r="W7292" s="16"/>
      <c r="X7292" s="16"/>
      <c r="Y7292" s="16"/>
      <c r="Z7292" s="16"/>
      <c r="AA7292" s="16"/>
      <c r="AB7292" s="16"/>
      <c r="AC7292" s="16"/>
      <c r="AD7292" s="16"/>
      <c r="AE7292" s="16"/>
      <c r="AF7292" s="16"/>
      <c r="AG7292" s="16"/>
      <c r="AH7292" s="16"/>
      <c r="AI7292" s="18">
        <v>26.91</v>
      </c>
      <c r="AJ7292" s="22">
        <f>AI7292*-0.029+-0.3</f>
        <v>-1.08039</v>
      </c>
      <c r="AK7292" s="22">
        <v>0</v>
      </c>
      <c r="AL7292" s="22">
        <v>0</v>
      </c>
      <c r="AM7292" s="22">
        <v>0</v>
      </c>
      <c r="AN7292" s="22">
        <v>-9.199999999999999</v>
      </c>
      <c r="AO7292" s="22">
        <v>0</v>
      </c>
      <c r="AP7292" s="18">
        <f>SUM(AI7292:AO7292)</f>
        <v>16.62961</v>
      </c>
    </row>
    <row r="7293" ht="20.35" customHeight="1">
      <c r="A7293" t="s" s="28">
        <v>5186</v>
      </c>
      <c r="B7293" s="15">
        <v>44986</v>
      </c>
      <c r="C7293" s="16"/>
      <c r="D7293" s="16"/>
      <c r="E7293" s="31"/>
      <c r="F7293" s="31"/>
      <c r="G7293" s="16"/>
      <c r="H7293" s="16"/>
      <c r="I7293" s="16"/>
      <c r="J7293" s="16"/>
      <c r="K7293" s="16"/>
      <c r="L7293" s="16"/>
      <c r="M7293" s="16"/>
      <c r="N7293" s="16"/>
      <c r="O7293" s="16"/>
      <c r="P7293" s="16"/>
      <c r="Q7293" s="16"/>
      <c r="R7293" s="16"/>
      <c r="S7293" s="16"/>
      <c r="T7293" s="16"/>
      <c r="U7293" s="16"/>
      <c r="V7293" s="16"/>
      <c r="W7293" s="16"/>
      <c r="X7293" s="16"/>
      <c r="Y7293" s="16"/>
      <c r="Z7293" s="16"/>
      <c r="AA7293" s="16"/>
      <c r="AB7293" s="16"/>
      <c r="AC7293" s="16"/>
      <c r="AD7293" s="16"/>
      <c r="AE7293" s="16"/>
      <c r="AF7293" s="16"/>
      <c r="AG7293" s="16"/>
      <c r="AH7293" s="16"/>
      <c r="AI7293" s="18">
        <v>81.87</v>
      </c>
      <c r="AJ7293" s="22">
        <f>AI7293*-0.029+-0.3</f>
        <v>-2.67423</v>
      </c>
      <c r="AK7293" s="22">
        <v>0</v>
      </c>
      <c r="AL7293" s="22">
        <v>0</v>
      </c>
      <c r="AM7293" s="22">
        <v>0</v>
      </c>
      <c r="AN7293" s="22">
        <v>-9.199999999999999</v>
      </c>
      <c r="AO7293" s="22">
        <v>0</v>
      </c>
      <c r="AP7293" s="18">
        <f>SUM(AI7293:AO7293)</f>
        <v>69.99576999999999</v>
      </c>
    </row>
    <row r="7294" ht="20.35" customHeight="1">
      <c r="A7294" t="s" s="28">
        <v>1166</v>
      </c>
      <c r="B7294" s="15">
        <v>44986</v>
      </c>
      <c r="C7294" s="16"/>
      <c r="D7294" s="16"/>
      <c r="E7294" s="31"/>
      <c r="F7294" s="31"/>
      <c r="G7294" s="16"/>
      <c r="H7294" s="16"/>
      <c r="I7294" s="16"/>
      <c r="J7294" s="16"/>
      <c r="K7294" s="16"/>
      <c r="L7294" s="16"/>
      <c r="M7294" s="16"/>
      <c r="N7294" s="16"/>
      <c r="O7294" s="16"/>
      <c r="P7294" s="16"/>
      <c r="Q7294" s="16"/>
      <c r="R7294" s="16"/>
      <c r="S7294" s="16"/>
      <c r="T7294" s="16"/>
      <c r="U7294" s="16"/>
      <c r="V7294" s="16"/>
      <c r="W7294" s="16"/>
      <c r="X7294" s="17">
        <v>30</v>
      </c>
      <c r="Y7294" s="16"/>
      <c r="Z7294" s="16"/>
      <c r="AA7294" s="16"/>
      <c r="AB7294" s="16"/>
      <c r="AC7294" s="16"/>
      <c r="AD7294" s="16"/>
      <c r="AE7294" s="16"/>
      <c r="AF7294" s="16"/>
      <c r="AG7294" s="16"/>
      <c r="AH7294" s="16"/>
      <c r="AI7294" s="18">
        <v>3900</v>
      </c>
      <c r="AJ7294" s="22">
        <v>0</v>
      </c>
      <c r="AK7294" s="22">
        <v>0</v>
      </c>
      <c r="AL7294" s="22">
        <v>0</v>
      </c>
      <c r="AM7294" s="22">
        <v>0</v>
      </c>
      <c r="AN7294" s="22">
        <v>-117.4</v>
      </c>
      <c r="AO7294" s="22">
        <v>0</v>
      </c>
      <c r="AP7294" s="18">
        <f>SUM(AI7294:AO7294)</f>
        <v>3782.6</v>
      </c>
    </row>
    <row r="7295" ht="20.35" customHeight="1">
      <c r="A7295" t="s" s="28">
        <v>3369</v>
      </c>
      <c r="B7295" s="15">
        <v>44986</v>
      </c>
      <c r="C7295" s="16"/>
      <c r="D7295" s="16"/>
      <c r="E7295" s="31"/>
      <c r="F7295" s="31"/>
      <c r="G7295" s="16"/>
      <c r="H7295" s="16"/>
      <c r="I7295" s="16"/>
      <c r="J7295" s="16"/>
      <c r="K7295" s="16"/>
      <c r="L7295" s="16"/>
      <c r="M7295" s="16"/>
      <c r="N7295" s="16"/>
      <c r="O7295" s="16"/>
      <c r="P7295" s="16"/>
      <c r="Q7295" s="16"/>
      <c r="R7295" s="16"/>
      <c r="S7295" s="16"/>
      <c r="T7295" s="16"/>
      <c r="U7295" s="16"/>
      <c r="V7295" s="16"/>
      <c r="W7295" s="16"/>
      <c r="X7295" s="16"/>
      <c r="Y7295" s="16"/>
      <c r="Z7295" s="16"/>
      <c r="AA7295" s="16"/>
      <c r="AB7295" s="16"/>
      <c r="AC7295" s="16"/>
      <c r="AD7295" s="16"/>
      <c r="AE7295" s="16"/>
      <c r="AF7295" s="16"/>
      <c r="AG7295" s="16"/>
      <c r="AH7295" s="16"/>
      <c r="AI7295" s="18">
        <v>109.97</v>
      </c>
      <c r="AJ7295" s="22">
        <f>AI7295*-0.029+-0.3</f>
        <v>-3.48913</v>
      </c>
      <c r="AK7295" s="22">
        <v>0</v>
      </c>
      <c r="AL7295" s="22">
        <v>0</v>
      </c>
      <c r="AM7295" s="22">
        <v>0</v>
      </c>
      <c r="AN7295" s="22">
        <v>-9.199999999999999</v>
      </c>
      <c r="AO7295" s="22">
        <v>0</v>
      </c>
      <c r="AP7295" s="18">
        <f>SUM(AI7295:AO7295)</f>
        <v>97.28086999999999</v>
      </c>
    </row>
    <row r="7296" ht="20.35" customHeight="1">
      <c r="A7296" t="s" s="28">
        <v>4451</v>
      </c>
      <c r="B7296" s="15">
        <v>44986</v>
      </c>
      <c r="C7296" s="16"/>
      <c r="D7296" s="16"/>
      <c r="E7296" s="31"/>
      <c r="F7296" s="31"/>
      <c r="G7296" s="16"/>
      <c r="H7296" s="16"/>
      <c r="I7296" s="16"/>
      <c r="J7296" s="16"/>
      <c r="K7296" s="16"/>
      <c r="L7296" s="16"/>
      <c r="M7296" s="16"/>
      <c r="N7296" s="16"/>
      <c r="O7296" s="16"/>
      <c r="P7296" s="16"/>
      <c r="Q7296" s="16"/>
      <c r="R7296" s="16"/>
      <c r="S7296" s="16"/>
      <c r="T7296" s="16"/>
      <c r="U7296" s="16"/>
      <c r="V7296" s="16"/>
      <c r="W7296" s="16"/>
      <c r="X7296" s="17">
        <v>2</v>
      </c>
      <c r="Y7296" s="16"/>
      <c r="Z7296" s="16"/>
      <c r="AA7296" s="16"/>
      <c r="AB7296" s="16"/>
      <c r="AC7296" s="16"/>
      <c r="AD7296" s="16"/>
      <c r="AE7296" s="16"/>
      <c r="AF7296" s="16"/>
      <c r="AG7296" s="16"/>
      <c r="AH7296" s="16"/>
      <c r="AI7296" s="18">
        <v>299.94</v>
      </c>
      <c r="AJ7296" s="22">
        <f>AI7296*-0.029+-0.3</f>
        <v>-8.99826</v>
      </c>
      <c r="AK7296" s="22">
        <v>0</v>
      </c>
      <c r="AL7296" s="22">
        <v>0</v>
      </c>
      <c r="AM7296" s="22">
        <v>0</v>
      </c>
      <c r="AN7296" s="22">
        <v>-11.5</v>
      </c>
      <c r="AO7296" s="22">
        <v>-24.13</v>
      </c>
      <c r="AP7296" s="18">
        <f>SUM(AI7296:AO7296)</f>
        <v>255.31174</v>
      </c>
    </row>
    <row r="7297" ht="20.35" customHeight="1">
      <c r="A7297" t="s" s="28">
        <v>5187</v>
      </c>
      <c r="B7297" s="15">
        <v>44986</v>
      </c>
      <c r="C7297" s="16"/>
      <c r="D7297" s="16"/>
      <c r="E7297" s="31"/>
      <c r="F7297" s="31"/>
      <c r="G7297" s="16"/>
      <c r="H7297" s="16"/>
      <c r="I7297" s="16"/>
      <c r="J7297" s="16"/>
      <c r="K7297" s="16"/>
      <c r="L7297" s="16"/>
      <c r="M7297" s="16"/>
      <c r="N7297" s="16"/>
      <c r="O7297" s="16"/>
      <c r="P7297" s="16"/>
      <c r="Q7297" s="16"/>
      <c r="R7297" s="16"/>
      <c r="S7297" s="16"/>
      <c r="T7297" s="16"/>
      <c r="U7297" s="16"/>
      <c r="V7297" s="16"/>
      <c r="W7297" s="16"/>
      <c r="X7297" s="17">
        <v>1</v>
      </c>
      <c r="Y7297" s="16"/>
      <c r="Z7297" s="16"/>
      <c r="AA7297" s="16"/>
      <c r="AB7297" s="16"/>
      <c r="AC7297" s="16"/>
      <c r="AD7297" s="16"/>
      <c r="AE7297" s="16"/>
      <c r="AF7297" s="16"/>
      <c r="AG7297" s="16"/>
      <c r="AH7297" s="16"/>
      <c r="AI7297" s="18">
        <v>174.96</v>
      </c>
      <c r="AJ7297" s="22">
        <f>AI7297*-0.029+-0.3</f>
        <v>-5.37384</v>
      </c>
      <c r="AK7297" s="22">
        <v>0</v>
      </c>
      <c r="AL7297" s="22">
        <v>0</v>
      </c>
      <c r="AM7297" s="22">
        <v>0</v>
      </c>
      <c r="AN7297" s="22">
        <v>-11.5</v>
      </c>
      <c r="AO7297" s="22">
        <v>0</v>
      </c>
      <c r="AP7297" s="18">
        <f>SUM(AI7297:AO7297)</f>
        <v>158.08616</v>
      </c>
    </row>
    <row r="7298" ht="20.35" customHeight="1">
      <c r="A7298" t="s" s="28">
        <v>3655</v>
      </c>
      <c r="B7298" s="15">
        <v>44986</v>
      </c>
      <c r="C7298" s="16"/>
      <c r="D7298" s="16"/>
      <c r="E7298" s="31"/>
      <c r="F7298" s="31"/>
      <c r="G7298" s="16"/>
      <c r="H7298" s="16"/>
      <c r="I7298" s="16"/>
      <c r="J7298" s="16"/>
      <c r="K7298" s="16"/>
      <c r="L7298" s="16"/>
      <c r="M7298" s="16"/>
      <c r="N7298" s="17">
        <v>6</v>
      </c>
      <c r="O7298" s="16"/>
      <c r="P7298" s="16"/>
      <c r="Q7298" s="16"/>
      <c r="R7298" s="16"/>
      <c r="S7298" s="16"/>
      <c r="T7298" s="16"/>
      <c r="U7298" s="16"/>
      <c r="V7298" s="16"/>
      <c r="W7298" s="16"/>
      <c r="X7298" s="17">
        <v>12</v>
      </c>
      <c r="Y7298" s="16"/>
      <c r="Z7298" s="16"/>
      <c r="AA7298" s="16"/>
      <c r="AB7298" s="16"/>
      <c r="AC7298" s="16"/>
      <c r="AD7298" s="16"/>
      <c r="AE7298" s="16"/>
      <c r="AF7298" s="16"/>
      <c r="AG7298" s="16"/>
      <c r="AH7298" s="16"/>
      <c r="AI7298" s="18">
        <v>6924.6</v>
      </c>
      <c r="AJ7298" s="22">
        <f>AI7298*-0.029+-0.3</f>
        <v>-201.1134</v>
      </c>
      <c r="AK7298" s="22">
        <v>0</v>
      </c>
      <c r="AL7298" s="22">
        <v>0</v>
      </c>
      <c r="AM7298" s="22">
        <v>0</v>
      </c>
      <c r="AN7298" s="22">
        <v>-117.36</v>
      </c>
      <c r="AO7298" s="22">
        <v>0</v>
      </c>
      <c r="AP7298" s="18">
        <f>SUM(AI7298:AO7298)</f>
        <v>6606.1266</v>
      </c>
    </row>
    <row r="7299" ht="20.35" customHeight="1">
      <c r="A7299" t="s" s="28">
        <v>5188</v>
      </c>
      <c r="B7299" s="15">
        <v>44986</v>
      </c>
      <c r="C7299" s="16"/>
      <c r="D7299" s="16"/>
      <c r="E7299" s="31"/>
      <c r="F7299" s="31"/>
      <c r="G7299" s="16"/>
      <c r="H7299" s="16"/>
      <c r="I7299" s="16"/>
      <c r="J7299" s="16"/>
      <c r="K7299" s="16"/>
      <c r="L7299" s="16"/>
      <c r="M7299" s="16"/>
      <c r="N7299" s="16"/>
      <c r="O7299" s="16"/>
      <c r="P7299" s="16"/>
      <c r="Q7299" s="16"/>
      <c r="R7299" s="16"/>
      <c r="S7299" s="16"/>
      <c r="T7299" s="16"/>
      <c r="U7299" s="16"/>
      <c r="V7299" s="16"/>
      <c r="W7299" s="16"/>
      <c r="X7299" s="16"/>
      <c r="Y7299" s="16"/>
      <c r="Z7299" s="17">
        <v>1</v>
      </c>
      <c r="AA7299" s="16"/>
      <c r="AB7299" s="16"/>
      <c r="AC7299" s="16"/>
      <c r="AD7299" s="16"/>
      <c r="AE7299" s="16"/>
      <c r="AF7299" s="16"/>
      <c r="AG7299" s="16"/>
      <c r="AH7299" s="16"/>
      <c r="AI7299" s="18">
        <v>65.22</v>
      </c>
      <c r="AJ7299" s="22">
        <f>AI7299*-0.029+-0.3</f>
        <v>-2.19138</v>
      </c>
      <c r="AK7299" s="22">
        <v>0</v>
      </c>
      <c r="AL7299" s="22">
        <v>0</v>
      </c>
      <c r="AM7299" s="22">
        <v>0</v>
      </c>
      <c r="AN7299" s="22">
        <v>-7.08</v>
      </c>
      <c r="AO7299" s="22">
        <v>-5.24</v>
      </c>
      <c r="AP7299" s="18">
        <f>SUM(AI7299:AO7299)</f>
        <v>50.70862</v>
      </c>
    </row>
    <row r="7300" ht="20.35" customHeight="1">
      <c r="A7300" t="s" s="28">
        <v>4247</v>
      </c>
      <c r="B7300" s="15">
        <v>44987</v>
      </c>
      <c r="C7300" s="16"/>
      <c r="D7300" s="16"/>
      <c r="E7300" s="31"/>
      <c r="F7300" s="31"/>
      <c r="G7300" s="16"/>
      <c r="H7300" s="16"/>
      <c r="I7300" s="16"/>
      <c r="J7300" s="16"/>
      <c r="K7300" s="16"/>
      <c r="L7300" s="16"/>
      <c r="M7300" s="16"/>
      <c r="N7300" s="16"/>
      <c r="O7300" s="16"/>
      <c r="P7300" s="16"/>
      <c r="Q7300" s="16"/>
      <c r="R7300" s="16"/>
      <c r="S7300" s="16"/>
      <c r="T7300" s="16"/>
      <c r="U7300" s="16"/>
      <c r="V7300" s="16"/>
      <c r="W7300" s="16"/>
      <c r="X7300" s="16"/>
      <c r="Y7300" s="16"/>
      <c r="Z7300" s="16"/>
      <c r="AA7300" s="16"/>
      <c r="AB7300" s="16"/>
      <c r="AC7300" s="16"/>
      <c r="AD7300" s="16"/>
      <c r="AE7300" s="16"/>
      <c r="AF7300" s="16"/>
      <c r="AG7300" s="16"/>
      <c r="AH7300" s="16"/>
      <c r="AI7300" s="18">
        <v>14.48</v>
      </c>
      <c r="AJ7300" s="22">
        <f>AI7300*-0.029+-0.3</f>
        <v>-0.71992</v>
      </c>
      <c r="AK7300" s="22">
        <v>0</v>
      </c>
      <c r="AL7300" s="22">
        <v>0</v>
      </c>
      <c r="AM7300" s="22">
        <v>0</v>
      </c>
      <c r="AN7300" s="22">
        <v>-4.13</v>
      </c>
      <c r="AO7300" s="22">
        <v>0</v>
      </c>
      <c r="AP7300" s="18">
        <f>SUM(AI7300:AO7300)</f>
        <v>9.63008</v>
      </c>
    </row>
    <row r="7301" ht="20.35" customHeight="1">
      <c r="A7301" t="s" s="28">
        <v>5189</v>
      </c>
      <c r="B7301" s="15">
        <v>44987</v>
      </c>
      <c r="C7301" s="16"/>
      <c r="D7301" s="16"/>
      <c r="E7301" s="31"/>
      <c r="F7301" s="31"/>
      <c r="G7301" s="16"/>
      <c r="H7301" s="16"/>
      <c r="I7301" s="16"/>
      <c r="J7301" s="16"/>
      <c r="K7301" s="16"/>
      <c r="L7301" s="16"/>
      <c r="M7301" s="16"/>
      <c r="N7301" s="16"/>
      <c r="O7301" s="16"/>
      <c r="P7301" s="16"/>
      <c r="Q7301" s="16"/>
      <c r="R7301" s="16"/>
      <c r="S7301" s="16"/>
      <c r="T7301" s="16"/>
      <c r="U7301" s="16"/>
      <c r="V7301" s="16"/>
      <c r="W7301" s="16"/>
      <c r="X7301" s="16"/>
      <c r="Y7301" s="16"/>
      <c r="Z7301" s="16"/>
      <c r="AA7301" s="16"/>
      <c r="AB7301" s="16"/>
      <c r="AC7301" s="16"/>
      <c r="AD7301" s="16"/>
      <c r="AE7301" s="16"/>
      <c r="AF7301" s="16"/>
      <c r="AG7301" s="16"/>
      <c r="AH7301" s="16"/>
      <c r="AI7301" s="18">
        <v>19.98</v>
      </c>
      <c r="AJ7301" s="22">
        <v>0</v>
      </c>
      <c r="AK7301" s="22">
        <f>AI7301*-0.029+-0.3</f>
        <v>-0.87942</v>
      </c>
      <c r="AL7301" s="22">
        <v>0</v>
      </c>
      <c r="AM7301" s="22">
        <v>0</v>
      </c>
      <c r="AN7301" s="22">
        <v>-4.13</v>
      </c>
      <c r="AO7301" s="22">
        <v>0</v>
      </c>
      <c r="AP7301" s="18">
        <f>SUM(AI7301:AO7301)</f>
        <v>14.97058</v>
      </c>
    </row>
    <row r="7302" ht="20.35" customHeight="1">
      <c r="A7302" t="s" s="28">
        <v>4756</v>
      </c>
      <c r="B7302" s="15">
        <v>44987</v>
      </c>
      <c r="C7302" s="16"/>
      <c r="D7302" s="16"/>
      <c r="E7302" s="31"/>
      <c r="F7302" s="31"/>
      <c r="G7302" s="16"/>
      <c r="H7302" s="16"/>
      <c r="I7302" s="16"/>
      <c r="J7302" s="16"/>
      <c r="K7302" s="16"/>
      <c r="L7302" s="16"/>
      <c r="M7302" s="16"/>
      <c r="N7302" s="16"/>
      <c r="O7302" s="16"/>
      <c r="P7302" s="16"/>
      <c r="Q7302" s="16"/>
      <c r="R7302" s="16"/>
      <c r="S7302" s="16"/>
      <c r="T7302" s="16"/>
      <c r="U7302" s="16"/>
      <c r="V7302" s="16"/>
      <c r="W7302" s="16"/>
      <c r="X7302" s="16"/>
      <c r="Y7302" s="16"/>
      <c r="Z7302" s="16"/>
      <c r="AA7302" s="16"/>
      <c r="AB7302" s="16"/>
      <c r="AC7302" s="16"/>
      <c r="AD7302" s="16"/>
      <c r="AE7302" s="16"/>
      <c r="AF7302" s="16"/>
      <c r="AG7302" s="16"/>
      <c r="AH7302" s="16"/>
      <c r="AI7302" s="18">
        <v>38.04</v>
      </c>
      <c r="AJ7302" s="22">
        <v>0</v>
      </c>
      <c r="AK7302" s="22">
        <f>AI7302*-0.029+-0.3</f>
        <v>-1.40316</v>
      </c>
      <c r="AL7302" s="22">
        <v>0</v>
      </c>
      <c r="AM7302" s="22">
        <v>0</v>
      </c>
      <c r="AN7302" s="22">
        <v>-4.09</v>
      </c>
      <c r="AO7302" s="22">
        <v>0</v>
      </c>
      <c r="AP7302" s="18">
        <f>SUM(AI7302:AO7302)</f>
        <v>32.54684</v>
      </c>
    </row>
    <row r="7303" ht="20.35" customHeight="1">
      <c r="A7303" t="s" s="28">
        <v>1208</v>
      </c>
      <c r="B7303" s="15">
        <v>44987</v>
      </c>
      <c r="C7303" s="16"/>
      <c r="D7303" s="16"/>
      <c r="E7303" s="31"/>
      <c r="F7303" s="31"/>
      <c r="G7303" s="16"/>
      <c r="H7303" s="16"/>
      <c r="I7303" s="16"/>
      <c r="J7303" s="16"/>
      <c r="K7303" s="16"/>
      <c r="L7303" s="16"/>
      <c r="M7303" s="16"/>
      <c r="N7303" s="16"/>
      <c r="O7303" s="16"/>
      <c r="P7303" s="16"/>
      <c r="Q7303" s="16"/>
      <c r="R7303" s="16"/>
      <c r="S7303" s="16"/>
      <c r="T7303" s="16"/>
      <c r="U7303" s="16"/>
      <c r="V7303" s="16"/>
      <c r="W7303" s="16"/>
      <c r="X7303" s="16"/>
      <c r="Y7303" s="16"/>
      <c r="Z7303" s="16"/>
      <c r="AA7303" s="16"/>
      <c r="AB7303" s="16"/>
      <c r="AC7303" s="16"/>
      <c r="AD7303" s="16"/>
      <c r="AE7303" s="16"/>
      <c r="AF7303" s="16"/>
      <c r="AG7303" s="16"/>
      <c r="AH7303" s="16"/>
      <c r="AI7303" s="18">
        <v>19.98</v>
      </c>
      <c r="AJ7303" s="22">
        <f>AI7303*-0.029+-0.3</f>
        <v>-0.87942</v>
      </c>
      <c r="AK7303" s="22">
        <v>0</v>
      </c>
      <c r="AL7303" s="22">
        <v>0</v>
      </c>
      <c r="AM7303" s="22">
        <v>0</v>
      </c>
      <c r="AN7303" s="22">
        <v>-4.13</v>
      </c>
      <c r="AO7303" s="22">
        <v>0</v>
      </c>
      <c r="AP7303" s="18">
        <f>SUM(AI7303:AO7303)</f>
        <v>14.97058</v>
      </c>
    </row>
    <row r="7304" ht="20.35" customHeight="1">
      <c r="A7304" t="s" s="28">
        <v>3781</v>
      </c>
      <c r="B7304" s="15">
        <v>44987</v>
      </c>
      <c r="C7304" s="16"/>
      <c r="D7304" s="16"/>
      <c r="E7304" s="31"/>
      <c r="F7304" s="31"/>
      <c r="G7304" s="16"/>
      <c r="H7304" s="16"/>
      <c r="I7304" s="16"/>
      <c r="J7304" s="16"/>
      <c r="K7304" s="16"/>
      <c r="L7304" s="16"/>
      <c r="M7304" s="16"/>
      <c r="N7304" s="16"/>
      <c r="O7304" s="16"/>
      <c r="P7304" s="16"/>
      <c r="Q7304" s="16"/>
      <c r="R7304" s="16"/>
      <c r="S7304" s="16"/>
      <c r="T7304" s="16"/>
      <c r="U7304" s="16"/>
      <c r="V7304" s="16"/>
      <c r="W7304" s="16"/>
      <c r="X7304" s="17">
        <v>1</v>
      </c>
      <c r="Y7304" s="16"/>
      <c r="Z7304" s="16"/>
      <c r="AA7304" s="17">
        <v>2</v>
      </c>
      <c r="AB7304" s="16"/>
      <c r="AC7304" s="16"/>
      <c r="AD7304" s="16"/>
      <c r="AE7304" s="16"/>
      <c r="AF7304" s="16"/>
      <c r="AG7304" s="16"/>
      <c r="AH7304" s="16"/>
      <c r="AI7304" s="18">
        <v>325.88</v>
      </c>
      <c r="AJ7304" s="22">
        <f>AI7304*-0.029+-0.3</f>
        <v>-9.75052</v>
      </c>
      <c r="AK7304" s="22">
        <v>0</v>
      </c>
      <c r="AL7304" s="22">
        <v>0</v>
      </c>
      <c r="AM7304" s="22">
        <v>0</v>
      </c>
      <c r="AN7304" s="22">
        <v>-15.64</v>
      </c>
      <c r="AO7304" s="22">
        <v>0</v>
      </c>
      <c r="AP7304" s="18">
        <f>SUM(AI7304:AO7304)</f>
        <v>300.48948</v>
      </c>
    </row>
    <row r="7305" ht="20.35" customHeight="1">
      <c r="A7305" t="s" s="28">
        <v>5190</v>
      </c>
      <c r="B7305" s="15">
        <v>44987</v>
      </c>
      <c r="C7305" s="16"/>
      <c r="D7305" s="16"/>
      <c r="E7305" s="31"/>
      <c r="F7305" s="31"/>
      <c r="G7305" s="16"/>
      <c r="H7305" s="16"/>
      <c r="I7305" s="16"/>
      <c r="J7305" s="16"/>
      <c r="K7305" s="16"/>
      <c r="L7305" s="16"/>
      <c r="M7305" s="16"/>
      <c r="N7305" s="16"/>
      <c r="O7305" s="16"/>
      <c r="P7305" s="16"/>
      <c r="Q7305" s="16"/>
      <c r="R7305" s="16"/>
      <c r="S7305" s="16"/>
      <c r="T7305" s="16"/>
      <c r="U7305" s="16"/>
      <c r="V7305" s="16"/>
      <c r="W7305" s="16"/>
      <c r="X7305" s="16"/>
      <c r="Y7305" s="16"/>
      <c r="Z7305" s="17">
        <v>2</v>
      </c>
      <c r="AA7305" s="16"/>
      <c r="AB7305" s="16"/>
      <c r="AC7305" s="16"/>
      <c r="AD7305" s="16"/>
      <c r="AE7305" s="16"/>
      <c r="AF7305" s="16"/>
      <c r="AG7305" s="16"/>
      <c r="AH7305" s="16"/>
      <c r="AI7305" s="18">
        <v>109.97</v>
      </c>
      <c r="AJ7305" s="22">
        <f>AI7305*-0.029+-0.3</f>
        <v>-3.48913</v>
      </c>
      <c r="AK7305" s="22">
        <v>0</v>
      </c>
      <c r="AL7305" s="22">
        <v>0</v>
      </c>
      <c r="AM7305" s="22">
        <v>0</v>
      </c>
      <c r="AN7305" s="22">
        <v>-11.5</v>
      </c>
      <c r="AO7305" s="22">
        <v>0</v>
      </c>
      <c r="AP7305" s="18">
        <f>SUM(AI7305:AO7305)</f>
        <v>94.98087</v>
      </c>
    </row>
    <row r="7306" ht="20.35" customHeight="1">
      <c r="A7306" t="s" s="28">
        <v>5191</v>
      </c>
      <c r="B7306" s="15">
        <v>44988</v>
      </c>
      <c r="C7306" s="16"/>
      <c r="D7306" s="16"/>
      <c r="E7306" s="31"/>
      <c r="F7306" s="31"/>
      <c r="G7306" s="16"/>
      <c r="H7306" s="16"/>
      <c r="I7306" s="16"/>
      <c r="J7306" s="16"/>
      <c r="K7306" s="16"/>
      <c r="L7306" s="16"/>
      <c r="M7306" s="16"/>
      <c r="N7306" s="16"/>
      <c r="O7306" s="16"/>
      <c r="P7306" s="16"/>
      <c r="Q7306" s="16"/>
      <c r="R7306" s="16"/>
      <c r="S7306" s="16"/>
      <c r="T7306" s="16"/>
      <c r="U7306" s="16"/>
      <c r="V7306" s="16"/>
      <c r="W7306" s="16"/>
      <c r="X7306" s="17">
        <v>1</v>
      </c>
      <c r="Y7306" s="16"/>
      <c r="Z7306" s="16"/>
      <c r="AA7306" s="16"/>
      <c r="AB7306" s="16"/>
      <c r="AC7306" s="16"/>
      <c r="AD7306" s="16"/>
      <c r="AE7306" s="16"/>
      <c r="AF7306" s="16"/>
      <c r="AG7306" s="16"/>
      <c r="AH7306" s="16"/>
      <c r="AI7306" s="18">
        <v>137.19</v>
      </c>
      <c r="AJ7306" s="22">
        <f>AI7306*-0.029+-0.3</f>
        <v>-4.27851</v>
      </c>
      <c r="AK7306" s="22">
        <v>0</v>
      </c>
      <c r="AL7306" s="22">
        <v>0</v>
      </c>
      <c r="AM7306" s="22">
        <v>0</v>
      </c>
      <c r="AN7306" s="22">
        <v>-31</v>
      </c>
      <c r="AO7306" s="22">
        <v>0</v>
      </c>
      <c r="AP7306" s="18">
        <f>SUM(AI7306:AO7306)</f>
        <v>101.91149</v>
      </c>
    </row>
    <row r="7307" ht="20.35" customHeight="1">
      <c r="A7307" t="s" s="28">
        <v>502</v>
      </c>
      <c r="B7307" s="15">
        <v>44988</v>
      </c>
      <c r="C7307" s="16"/>
      <c r="D7307" s="16"/>
      <c r="E7307" s="31"/>
      <c r="F7307" s="31"/>
      <c r="G7307" s="16"/>
      <c r="H7307" s="16"/>
      <c r="I7307" s="16"/>
      <c r="J7307" s="16"/>
      <c r="K7307" s="16"/>
      <c r="L7307" s="16"/>
      <c r="M7307" s="16"/>
      <c r="N7307" s="16"/>
      <c r="O7307" s="16"/>
      <c r="P7307" s="16"/>
      <c r="Q7307" s="16"/>
      <c r="R7307" s="16"/>
      <c r="S7307" s="16"/>
      <c r="T7307" s="16"/>
      <c r="U7307" s="16"/>
      <c r="V7307" s="16"/>
      <c r="W7307" s="16"/>
      <c r="X7307" s="16"/>
      <c r="Y7307" s="16"/>
      <c r="Z7307" s="16"/>
      <c r="AA7307" s="16"/>
      <c r="AB7307" s="16"/>
      <c r="AC7307" s="16"/>
      <c r="AD7307" s="16"/>
      <c r="AE7307" s="16"/>
      <c r="AF7307" s="16"/>
      <c r="AG7307" s="16"/>
      <c r="AH7307" s="16"/>
      <c r="AI7307" s="18">
        <v>109.97</v>
      </c>
      <c r="AJ7307" s="22">
        <f>AI7307*-0.029+-0.3</f>
        <v>-3.48913</v>
      </c>
      <c r="AK7307" s="22">
        <v>0</v>
      </c>
      <c r="AL7307" s="22">
        <v>0</v>
      </c>
      <c r="AM7307" s="22">
        <v>0</v>
      </c>
      <c r="AN7307" s="22">
        <v>-9.199999999999999</v>
      </c>
      <c r="AO7307" s="22">
        <v>0</v>
      </c>
      <c r="AP7307" s="18">
        <f>SUM(AI7307:AO7307)</f>
        <v>97.28086999999999</v>
      </c>
    </row>
    <row r="7308" ht="20.35" customHeight="1">
      <c r="A7308" t="s" s="28">
        <v>5192</v>
      </c>
      <c r="B7308" s="15">
        <v>44988</v>
      </c>
      <c r="C7308" s="16"/>
      <c r="D7308" s="16"/>
      <c r="E7308" s="31"/>
      <c r="F7308" s="31"/>
      <c r="G7308" s="16"/>
      <c r="H7308" s="16"/>
      <c r="I7308" s="16"/>
      <c r="J7308" s="16"/>
      <c r="K7308" s="16"/>
      <c r="L7308" s="17">
        <v>2</v>
      </c>
      <c r="M7308" s="16"/>
      <c r="N7308" s="16"/>
      <c r="O7308" s="16"/>
      <c r="P7308" s="16"/>
      <c r="Q7308" s="16"/>
      <c r="R7308" s="16"/>
      <c r="S7308" s="16"/>
      <c r="T7308" s="16"/>
      <c r="U7308" s="16"/>
      <c r="V7308" s="16"/>
      <c r="W7308" s="16"/>
      <c r="X7308" s="16"/>
      <c r="Y7308" s="16"/>
      <c r="Z7308" s="16"/>
      <c r="AA7308" s="16"/>
      <c r="AB7308" s="16"/>
      <c r="AC7308" s="16"/>
      <c r="AD7308" s="16"/>
      <c r="AE7308" s="16"/>
      <c r="AF7308" s="16"/>
      <c r="AG7308" s="16"/>
      <c r="AH7308" s="16"/>
      <c r="AI7308" s="18">
        <v>1799.98</v>
      </c>
      <c r="AJ7308" s="22">
        <f>AI7308*-0.029+-0.3</f>
        <v>-52.49942</v>
      </c>
      <c r="AK7308" s="22">
        <v>0</v>
      </c>
      <c r="AL7308" s="22">
        <v>0</v>
      </c>
      <c r="AM7308" s="22">
        <v>0</v>
      </c>
      <c r="AN7308" s="22">
        <v>-23.5</v>
      </c>
      <c r="AO7308" s="22">
        <v>0</v>
      </c>
      <c r="AP7308" s="18">
        <f>SUM(AI7308:AO7308)</f>
        <v>1723.98058</v>
      </c>
    </row>
    <row r="7309" ht="20.35" customHeight="1">
      <c r="A7309" t="s" s="28">
        <v>5193</v>
      </c>
      <c r="B7309" s="15">
        <v>44988</v>
      </c>
      <c r="C7309" s="16"/>
      <c r="D7309" s="16"/>
      <c r="E7309" s="31"/>
      <c r="F7309" s="31"/>
      <c r="G7309" s="16"/>
      <c r="H7309" s="16"/>
      <c r="I7309" s="16"/>
      <c r="J7309" s="16"/>
      <c r="K7309" s="16"/>
      <c r="L7309" s="17">
        <v>2</v>
      </c>
      <c r="M7309" s="16"/>
      <c r="N7309" s="16"/>
      <c r="O7309" s="16"/>
      <c r="P7309" s="16"/>
      <c r="Q7309" s="16"/>
      <c r="R7309" s="16"/>
      <c r="S7309" s="16"/>
      <c r="T7309" s="16"/>
      <c r="U7309" s="16"/>
      <c r="V7309" s="16"/>
      <c r="W7309" s="16"/>
      <c r="X7309" s="16"/>
      <c r="Y7309" s="16"/>
      <c r="Z7309" s="16"/>
      <c r="AA7309" s="16"/>
      <c r="AB7309" s="16"/>
      <c r="AC7309" s="16"/>
      <c r="AD7309" s="16"/>
      <c r="AE7309" s="16"/>
      <c r="AF7309" s="16"/>
      <c r="AG7309" s="16"/>
      <c r="AH7309" s="16"/>
      <c r="AI7309" s="18">
        <v>2949.97</v>
      </c>
      <c r="AJ7309" s="22">
        <f>AI7309*-0.029+-0.3</f>
        <v>-85.84913</v>
      </c>
      <c r="AK7309" s="22">
        <v>0</v>
      </c>
      <c r="AL7309" s="22">
        <v>0</v>
      </c>
      <c r="AM7309" s="22">
        <v>0</v>
      </c>
      <c r="AN7309" s="22">
        <v>-41.38</v>
      </c>
      <c r="AO7309" s="22">
        <v>0</v>
      </c>
      <c r="AP7309" s="18">
        <f>SUM(AI7309:AO7309)</f>
        <v>2822.74087</v>
      </c>
    </row>
    <row r="7310" ht="20.35" customHeight="1">
      <c r="A7310" t="s" s="28">
        <v>4497</v>
      </c>
      <c r="B7310" s="15">
        <v>44988</v>
      </c>
      <c r="C7310" s="16"/>
      <c r="D7310" s="16"/>
      <c r="E7310" s="31"/>
      <c r="F7310" s="31"/>
      <c r="G7310" s="16"/>
      <c r="H7310" s="16"/>
      <c r="I7310" s="16"/>
      <c r="J7310" s="16"/>
      <c r="K7310" s="16"/>
      <c r="L7310" s="16"/>
      <c r="M7310" s="16"/>
      <c r="N7310" s="16"/>
      <c r="O7310" s="16"/>
      <c r="P7310" s="16"/>
      <c r="Q7310" s="16"/>
      <c r="R7310" s="16"/>
      <c r="S7310" s="16"/>
      <c r="T7310" s="16"/>
      <c r="U7310" s="16"/>
      <c r="V7310" s="16"/>
      <c r="W7310" s="16"/>
      <c r="X7310" s="16"/>
      <c r="Y7310" s="16"/>
      <c r="Z7310" s="16"/>
      <c r="AA7310" s="16"/>
      <c r="AB7310" s="16"/>
      <c r="AC7310" s="16"/>
      <c r="AD7310" s="16"/>
      <c r="AE7310" s="16"/>
      <c r="AF7310" s="16"/>
      <c r="AG7310" s="16"/>
      <c r="AH7310" s="16"/>
      <c r="AI7310" s="18">
        <v>59.98</v>
      </c>
      <c r="AJ7310" s="22">
        <f>AI7310*-0.029+-0.3</f>
        <v>-2.03942</v>
      </c>
      <c r="AK7310" s="22">
        <v>0</v>
      </c>
      <c r="AL7310" s="22">
        <v>0</v>
      </c>
      <c r="AM7310" s="22">
        <v>0</v>
      </c>
      <c r="AN7310" s="22">
        <v>-9.199999999999999</v>
      </c>
      <c r="AO7310" s="22">
        <v>0</v>
      </c>
      <c r="AP7310" s="18">
        <f>SUM(AI7310:AO7310)</f>
        <v>48.74058</v>
      </c>
    </row>
    <row r="7311" ht="20.35" customHeight="1">
      <c r="A7311" t="s" s="28">
        <v>5194</v>
      </c>
      <c r="B7311" s="15">
        <v>44988</v>
      </c>
      <c r="C7311" s="16"/>
      <c r="D7311" s="16"/>
      <c r="E7311" s="31"/>
      <c r="F7311" s="31"/>
      <c r="G7311" s="16"/>
      <c r="H7311" s="16"/>
      <c r="I7311" s="16"/>
      <c r="J7311" s="16"/>
      <c r="K7311" s="16"/>
      <c r="L7311" s="16"/>
      <c r="M7311" s="16"/>
      <c r="N7311" s="16"/>
      <c r="O7311" s="16"/>
      <c r="P7311" s="16"/>
      <c r="Q7311" s="16"/>
      <c r="R7311" s="16"/>
      <c r="S7311" s="16"/>
      <c r="T7311" s="16"/>
      <c r="U7311" s="16"/>
      <c r="V7311" s="16"/>
      <c r="W7311" s="16"/>
      <c r="X7311" s="16"/>
      <c r="Y7311" s="16"/>
      <c r="Z7311" s="16"/>
      <c r="AA7311" s="16"/>
      <c r="AB7311" s="16"/>
      <c r="AC7311" s="16"/>
      <c r="AD7311" s="16"/>
      <c r="AE7311" s="16"/>
      <c r="AF7311" s="16"/>
      <c r="AG7311" s="16"/>
      <c r="AH7311" s="16"/>
      <c r="AI7311" s="18">
        <v>195.66</v>
      </c>
      <c r="AJ7311" s="22">
        <f>AI7311*-0.029+-0.3</f>
        <v>-5.97414</v>
      </c>
      <c r="AK7311" s="22">
        <v>0</v>
      </c>
      <c r="AL7311" s="22">
        <v>0</v>
      </c>
      <c r="AM7311" s="22">
        <v>0</v>
      </c>
      <c r="AN7311" s="22">
        <v>-9.199999999999999</v>
      </c>
      <c r="AO7311" s="22">
        <v>0</v>
      </c>
      <c r="AP7311" s="18">
        <f>SUM(AI7311:AO7311)</f>
        <v>180.48586</v>
      </c>
    </row>
    <row r="7312" ht="20.35" customHeight="1">
      <c r="A7312" t="s" s="28">
        <v>3816</v>
      </c>
      <c r="B7312" s="15">
        <v>44988</v>
      </c>
      <c r="C7312" s="16"/>
      <c r="D7312" s="16"/>
      <c r="E7312" s="31"/>
      <c r="F7312" s="31"/>
      <c r="G7312" s="16"/>
      <c r="H7312" s="16"/>
      <c r="I7312" s="16"/>
      <c r="J7312" s="16"/>
      <c r="K7312" s="16"/>
      <c r="L7312" s="16"/>
      <c r="M7312" s="16"/>
      <c r="N7312" s="16"/>
      <c r="O7312" s="16"/>
      <c r="P7312" s="16"/>
      <c r="Q7312" s="16"/>
      <c r="R7312" s="16"/>
      <c r="S7312" s="16"/>
      <c r="T7312" s="16"/>
      <c r="U7312" s="16"/>
      <c r="V7312" s="16"/>
      <c r="W7312" s="16"/>
      <c r="X7312" s="16"/>
      <c r="Y7312" s="16"/>
      <c r="Z7312" s="16"/>
      <c r="AA7312" s="16"/>
      <c r="AB7312" s="16"/>
      <c r="AC7312" s="16"/>
      <c r="AD7312" s="16"/>
      <c r="AE7312" s="16"/>
      <c r="AF7312" s="16"/>
      <c r="AG7312" s="16"/>
      <c r="AH7312" s="16"/>
      <c r="AI7312" s="18">
        <v>29.97</v>
      </c>
      <c r="AJ7312" s="22">
        <f>AI7312*-0.029+-0.3</f>
        <v>-1.16913</v>
      </c>
      <c r="AK7312" s="22">
        <v>0</v>
      </c>
      <c r="AL7312" s="22">
        <v>0</v>
      </c>
      <c r="AM7312" s="22">
        <v>0</v>
      </c>
      <c r="AN7312" s="22">
        <v>-4.44</v>
      </c>
      <c r="AO7312" s="22">
        <v>0</v>
      </c>
      <c r="AP7312" s="18">
        <f>SUM(AI7312:AO7312)</f>
        <v>24.36087</v>
      </c>
    </row>
    <row r="7313" ht="20.35" customHeight="1">
      <c r="A7313" t="s" s="28">
        <v>5195</v>
      </c>
      <c r="B7313" s="15">
        <v>44991</v>
      </c>
      <c r="C7313" s="17">
        <v>1</v>
      </c>
      <c r="D7313" s="16"/>
      <c r="E7313" s="59">
        <v>1</v>
      </c>
      <c r="F7313" s="31"/>
      <c r="G7313" s="16"/>
      <c r="H7313" s="16"/>
      <c r="I7313" s="16"/>
      <c r="J7313" s="16"/>
      <c r="K7313" s="16"/>
      <c r="L7313" s="16"/>
      <c r="M7313" s="16"/>
      <c r="N7313" s="16"/>
      <c r="O7313" s="16"/>
      <c r="P7313" s="16"/>
      <c r="Q7313" s="16"/>
      <c r="R7313" s="16"/>
      <c r="S7313" s="16"/>
      <c r="T7313" s="16"/>
      <c r="U7313" s="16"/>
      <c r="V7313" s="16"/>
      <c r="W7313" s="16"/>
      <c r="X7313" s="16"/>
      <c r="Y7313" s="16"/>
      <c r="Z7313" s="16"/>
      <c r="AA7313" s="16"/>
      <c r="AB7313" s="16"/>
      <c r="AC7313" s="16"/>
      <c r="AD7313" s="16"/>
      <c r="AE7313" s="16"/>
      <c r="AF7313" s="16"/>
      <c r="AG7313" s="16"/>
      <c r="AH7313" s="16"/>
      <c r="AI7313" s="18">
        <v>599.99</v>
      </c>
      <c r="AJ7313" s="22">
        <f>AI7313*-0.029+-0.3</f>
        <v>-17.69971</v>
      </c>
      <c r="AK7313" s="22">
        <v>0</v>
      </c>
      <c r="AL7313" s="22">
        <v>0</v>
      </c>
      <c r="AM7313" s="22">
        <v>0</v>
      </c>
      <c r="AN7313" s="22">
        <v>-19</v>
      </c>
      <c r="AO7313" s="22">
        <v>0</v>
      </c>
      <c r="AP7313" s="18">
        <f>SUM(AI7313:AO7313)</f>
        <v>563.29029</v>
      </c>
    </row>
    <row r="7314" ht="20.35" customHeight="1">
      <c r="A7314" t="s" s="28">
        <v>5178</v>
      </c>
      <c r="B7314" s="15">
        <v>44991</v>
      </c>
      <c r="C7314" s="16"/>
      <c r="D7314" s="16"/>
      <c r="E7314" s="31"/>
      <c r="F7314" s="31"/>
      <c r="G7314" s="16"/>
      <c r="H7314" s="16"/>
      <c r="I7314" s="16"/>
      <c r="J7314" s="16"/>
      <c r="K7314" s="16"/>
      <c r="L7314" s="16"/>
      <c r="M7314" s="16"/>
      <c r="N7314" s="16"/>
      <c r="O7314" s="16"/>
      <c r="P7314" s="16"/>
      <c r="Q7314" s="16"/>
      <c r="R7314" s="16"/>
      <c r="S7314" s="16"/>
      <c r="T7314" s="16"/>
      <c r="U7314" s="16"/>
      <c r="V7314" s="16"/>
      <c r="W7314" s="16"/>
      <c r="X7314" s="16"/>
      <c r="Y7314" s="16"/>
      <c r="Z7314" s="16"/>
      <c r="AA7314" s="16"/>
      <c r="AB7314" s="16"/>
      <c r="AC7314" s="16"/>
      <c r="AD7314" s="16"/>
      <c r="AE7314" s="16"/>
      <c r="AF7314" s="16"/>
      <c r="AG7314" s="16"/>
      <c r="AH7314" s="16"/>
      <c r="AI7314" s="18">
        <v>125.32</v>
      </c>
      <c r="AJ7314" s="22">
        <f>AI7314*-0.029+-0.3</f>
        <v>-3.93428</v>
      </c>
      <c r="AK7314" s="22">
        <v>0</v>
      </c>
      <c r="AL7314" s="22">
        <v>0</v>
      </c>
      <c r="AM7314" s="22">
        <v>0</v>
      </c>
      <c r="AN7314" s="22">
        <v>-7.78</v>
      </c>
      <c r="AO7314" s="22">
        <v>-10.09</v>
      </c>
      <c r="AP7314" s="18">
        <f>SUM(AI7314:AO7314)</f>
        <v>103.51572</v>
      </c>
    </row>
    <row r="7315" ht="20.35" customHeight="1">
      <c r="A7315" t="s" s="28">
        <v>4921</v>
      </c>
      <c r="B7315" s="15">
        <v>44992</v>
      </c>
      <c r="C7315" s="17">
        <v>1</v>
      </c>
      <c r="D7315" s="16"/>
      <c r="E7315" s="31"/>
      <c r="F7315" s="31"/>
      <c r="G7315" s="16"/>
      <c r="H7315" s="16"/>
      <c r="I7315" s="16"/>
      <c r="J7315" s="16"/>
      <c r="K7315" s="16"/>
      <c r="L7315" s="16"/>
      <c r="M7315" s="16"/>
      <c r="N7315" s="16"/>
      <c r="O7315" s="16"/>
      <c r="P7315" s="16"/>
      <c r="Q7315" s="16"/>
      <c r="R7315" s="16"/>
      <c r="S7315" s="16"/>
      <c r="T7315" s="16"/>
      <c r="U7315" s="16"/>
      <c r="V7315" s="16"/>
      <c r="W7315" s="16"/>
      <c r="X7315" s="16"/>
      <c r="Y7315" s="16"/>
      <c r="Z7315" s="16"/>
      <c r="AA7315" s="16"/>
      <c r="AB7315" s="16"/>
      <c r="AC7315" s="16"/>
      <c r="AD7315" s="16"/>
      <c r="AE7315" s="16"/>
      <c r="AF7315" s="16"/>
      <c r="AG7315" s="16"/>
      <c r="AH7315" s="16"/>
      <c r="AI7315" s="18">
        <v>439.57</v>
      </c>
      <c r="AJ7315" s="22">
        <f>AI7315*-0.029+-0.3</f>
        <v>-13.04753</v>
      </c>
      <c r="AK7315" s="22">
        <v>0</v>
      </c>
      <c r="AL7315" s="22">
        <v>0</v>
      </c>
      <c r="AM7315" s="22">
        <v>0</v>
      </c>
      <c r="AN7315" s="22">
        <v>-45.67</v>
      </c>
      <c r="AO7315" s="22">
        <v>0</v>
      </c>
      <c r="AP7315" s="18">
        <f>SUM(AI7315:AO7315)</f>
        <v>380.85247</v>
      </c>
    </row>
    <row r="7316" ht="20.35" customHeight="1">
      <c r="A7316" t="s" s="28">
        <v>5145</v>
      </c>
      <c r="B7316" s="15">
        <v>44992</v>
      </c>
      <c r="C7316" s="16"/>
      <c r="D7316" s="16"/>
      <c r="E7316" s="31"/>
      <c r="F7316" s="31"/>
      <c r="G7316" s="16"/>
      <c r="H7316" s="16"/>
      <c r="I7316" s="16"/>
      <c r="J7316" s="16"/>
      <c r="K7316" s="16"/>
      <c r="L7316" s="16"/>
      <c r="M7316" s="16"/>
      <c r="N7316" s="16"/>
      <c r="O7316" s="16"/>
      <c r="P7316" s="16"/>
      <c r="Q7316" s="16"/>
      <c r="R7316" s="16"/>
      <c r="S7316" s="16"/>
      <c r="T7316" s="16"/>
      <c r="U7316" s="16"/>
      <c r="V7316" s="16"/>
      <c r="W7316" s="16"/>
      <c r="X7316" s="16"/>
      <c r="Y7316" s="16"/>
      <c r="Z7316" s="17">
        <v>1</v>
      </c>
      <c r="AA7316" s="16"/>
      <c r="AB7316" s="16"/>
      <c r="AC7316" s="16"/>
      <c r="AD7316" s="16"/>
      <c r="AE7316" s="16"/>
      <c r="AF7316" s="16"/>
      <c r="AG7316" s="16"/>
      <c r="AH7316" s="16"/>
      <c r="AI7316" s="18">
        <v>59.98</v>
      </c>
      <c r="AJ7316" s="22">
        <v>0</v>
      </c>
      <c r="AK7316" s="22">
        <f>AI7316*-0.029+-0.3</f>
        <v>-2.03942</v>
      </c>
      <c r="AL7316" s="22">
        <v>0</v>
      </c>
      <c r="AM7316" s="22">
        <v>0</v>
      </c>
      <c r="AN7316" s="22">
        <v>-9.199999999999999</v>
      </c>
      <c r="AO7316" s="22">
        <v>0</v>
      </c>
      <c r="AP7316" s="18">
        <f>SUM(AI7316:AO7316)</f>
        <v>48.74058</v>
      </c>
    </row>
    <row r="7317" ht="20.35" customHeight="1">
      <c r="A7317" t="s" s="28">
        <v>5196</v>
      </c>
      <c r="B7317" s="15">
        <v>44992</v>
      </c>
      <c r="C7317" s="16"/>
      <c r="D7317" s="16"/>
      <c r="E7317" s="31"/>
      <c r="F7317" s="31"/>
      <c r="G7317" s="16"/>
      <c r="H7317" s="16"/>
      <c r="I7317" s="16"/>
      <c r="J7317" s="16"/>
      <c r="K7317" s="16"/>
      <c r="L7317" s="16"/>
      <c r="M7317" s="16"/>
      <c r="N7317" s="16"/>
      <c r="O7317" s="16"/>
      <c r="P7317" s="16"/>
      <c r="Q7317" s="16"/>
      <c r="R7317" s="16"/>
      <c r="S7317" s="16"/>
      <c r="T7317" s="16"/>
      <c r="U7317" s="16"/>
      <c r="V7317" s="16"/>
      <c r="W7317" s="16"/>
      <c r="X7317" s="16"/>
      <c r="Y7317" s="16"/>
      <c r="Z7317" s="16"/>
      <c r="AA7317" s="16"/>
      <c r="AB7317" s="16"/>
      <c r="AC7317" s="16"/>
      <c r="AD7317" s="16"/>
      <c r="AE7317" s="16"/>
      <c r="AF7317" s="16"/>
      <c r="AG7317" s="16"/>
      <c r="AH7317" s="16"/>
      <c r="AI7317" s="18">
        <v>49.91</v>
      </c>
      <c r="AJ7317" s="22">
        <f>AI7317*-0.029+-0.3</f>
        <v>-1.74739</v>
      </c>
      <c r="AK7317" s="22">
        <v>0</v>
      </c>
      <c r="AL7317" s="22">
        <v>0</v>
      </c>
      <c r="AM7317" s="22">
        <v>0</v>
      </c>
      <c r="AN7317" s="22">
        <v>-5.33</v>
      </c>
      <c r="AO7317" s="22">
        <v>0</v>
      </c>
      <c r="AP7317" s="18">
        <f>SUM(AI7317:AO7317)</f>
        <v>42.83261</v>
      </c>
    </row>
    <row r="7318" ht="20.35" customHeight="1">
      <c r="A7318" t="s" s="28">
        <v>4487</v>
      </c>
      <c r="B7318" s="15">
        <v>44992</v>
      </c>
      <c r="C7318" s="16"/>
      <c r="D7318" s="16"/>
      <c r="E7318" s="31"/>
      <c r="F7318" s="31"/>
      <c r="G7318" s="16"/>
      <c r="H7318" s="16"/>
      <c r="I7318" s="17">
        <v>2</v>
      </c>
      <c r="J7318" s="16"/>
      <c r="K7318" s="16"/>
      <c r="L7318" s="16"/>
      <c r="M7318" s="16"/>
      <c r="N7318" s="16"/>
      <c r="O7318" s="16"/>
      <c r="P7318" s="16"/>
      <c r="Q7318" s="16"/>
      <c r="R7318" s="16"/>
      <c r="S7318" s="16"/>
      <c r="T7318" s="16"/>
      <c r="U7318" s="16"/>
      <c r="V7318" s="16"/>
      <c r="W7318" s="16"/>
      <c r="X7318" s="17">
        <v>4</v>
      </c>
      <c r="Y7318" s="16"/>
      <c r="Z7318" s="16"/>
      <c r="AA7318" s="16"/>
      <c r="AB7318" s="16"/>
      <c r="AC7318" s="16"/>
      <c r="AD7318" s="16"/>
      <c r="AE7318" s="16"/>
      <c r="AF7318" s="16"/>
      <c r="AG7318" s="16"/>
      <c r="AH7318" s="16"/>
      <c r="AI7318" s="18">
        <v>2872.43</v>
      </c>
      <c r="AJ7318" s="22">
        <v>0</v>
      </c>
      <c r="AK7318" s="22">
        <v>0</v>
      </c>
      <c r="AL7318" s="22">
        <v>0</v>
      </c>
      <c r="AM7318" s="22">
        <v>0</v>
      </c>
      <c r="AN7318" s="22">
        <v>-121.68</v>
      </c>
      <c r="AO7318" s="22">
        <v>0</v>
      </c>
      <c r="AP7318" s="18">
        <f>SUM(AI7318:AO7318)</f>
        <v>2750.75</v>
      </c>
    </row>
    <row r="7319" ht="20.35" customHeight="1">
      <c r="A7319" t="s" s="28">
        <v>5164</v>
      </c>
      <c r="B7319" s="15">
        <v>44992</v>
      </c>
      <c r="C7319" s="16"/>
      <c r="D7319" s="16"/>
      <c r="E7319" s="31"/>
      <c r="F7319" s="31"/>
      <c r="G7319" s="16"/>
      <c r="H7319" s="16"/>
      <c r="I7319" s="16"/>
      <c r="J7319" s="16"/>
      <c r="K7319" s="16"/>
      <c r="L7319" s="16"/>
      <c r="M7319" s="16"/>
      <c r="N7319" s="16"/>
      <c r="O7319" s="16"/>
      <c r="P7319" s="16"/>
      <c r="Q7319" s="16"/>
      <c r="R7319" s="16"/>
      <c r="S7319" s="16"/>
      <c r="T7319" s="16"/>
      <c r="U7319" s="16"/>
      <c r="V7319" s="16"/>
      <c r="W7319" s="16"/>
      <c r="X7319" s="16"/>
      <c r="Y7319" s="16"/>
      <c r="Z7319" s="16"/>
      <c r="AA7319" s="16"/>
      <c r="AB7319" s="16"/>
      <c r="AC7319" s="16"/>
      <c r="AD7319" s="16"/>
      <c r="AE7319" s="16"/>
      <c r="AF7319" s="16"/>
      <c r="AG7319" s="16"/>
      <c r="AH7319" s="16"/>
      <c r="AI7319" s="18">
        <v>50</v>
      </c>
      <c r="AJ7319" s="22">
        <f>AI7319*-0.029+-0.3</f>
        <v>-1.75</v>
      </c>
      <c r="AK7319" s="22">
        <v>0</v>
      </c>
      <c r="AL7319" s="22">
        <v>0</v>
      </c>
      <c r="AM7319" s="22">
        <v>0</v>
      </c>
      <c r="AN7319" s="22">
        <v>-15.9</v>
      </c>
      <c r="AO7319" s="22">
        <v>0</v>
      </c>
      <c r="AP7319" s="18">
        <f>SUM(AI7319:AO7319)</f>
        <v>32.35</v>
      </c>
    </row>
    <row r="7320" ht="20.35" customHeight="1">
      <c r="A7320" t="s" s="28">
        <v>5197</v>
      </c>
      <c r="B7320" s="15">
        <v>44992</v>
      </c>
      <c r="C7320" s="16"/>
      <c r="D7320" s="16"/>
      <c r="E7320" s="31"/>
      <c r="F7320" s="31"/>
      <c r="G7320" s="16"/>
      <c r="H7320" s="16"/>
      <c r="I7320" s="16"/>
      <c r="J7320" s="16"/>
      <c r="K7320" s="16"/>
      <c r="L7320" s="16"/>
      <c r="M7320" s="16"/>
      <c r="N7320" s="16"/>
      <c r="O7320" s="16"/>
      <c r="P7320" s="16"/>
      <c r="Q7320" s="16"/>
      <c r="R7320" s="16"/>
      <c r="S7320" s="16"/>
      <c r="T7320" s="16"/>
      <c r="U7320" s="16"/>
      <c r="V7320" s="16"/>
      <c r="W7320" s="16"/>
      <c r="X7320" s="17">
        <v>11</v>
      </c>
      <c r="Y7320" s="16"/>
      <c r="Z7320" s="16"/>
      <c r="AA7320" s="16"/>
      <c r="AB7320" s="16"/>
      <c r="AC7320" s="16"/>
      <c r="AD7320" s="16"/>
      <c r="AE7320" s="16"/>
      <c r="AF7320" s="16"/>
      <c r="AG7320" s="16"/>
      <c r="AH7320" s="16"/>
      <c r="AI7320" s="18">
        <v>2028.07</v>
      </c>
      <c r="AJ7320" s="22">
        <f>AI7320*-0.029+-0.3</f>
        <v>-59.11403</v>
      </c>
      <c r="AK7320" s="22">
        <v>0</v>
      </c>
      <c r="AL7320" s="22">
        <v>0</v>
      </c>
      <c r="AM7320" s="22">
        <v>0</v>
      </c>
      <c r="AN7320" s="22">
        <v>-29.54</v>
      </c>
      <c r="AO7320" s="22">
        <v>0</v>
      </c>
      <c r="AP7320" s="18">
        <f>SUM(AI7320:AO7320)</f>
        <v>1939.41597</v>
      </c>
    </row>
    <row r="7321" ht="20.35" customHeight="1">
      <c r="A7321" t="s" s="28">
        <v>5198</v>
      </c>
      <c r="B7321" s="15">
        <v>44992</v>
      </c>
      <c r="C7321" s="17">
        <v>1</v>
      </c>
      <c r="D7321" s="16"/>
      <c r="E7321" s="31"/>
      <c r="F7321" s="31"/>
      <c r="G7321" s="16"/>
      <c r="H7321" s="16"/>
      <c r="I7321" s="16"/>
      <c r="J7321" s="16"/>
      <c r="K7321" s="16"/>
      <c r="L7321" s="16"/>
      <c r="M7321" s="16"/>
      <c r="N7321" s="16"/>
      <c r="O7321" s="16"/>
      <c r="P7321" s="16"/>
      <c r="Q7321" s="16"/>
      <c r="R7321" s="16"/>
      <c r="S7321" s="16"/>
      <c r="T7321" s="16"/>
      <c r="U7321" s="16"/>
      <c r="V7321" s="16"/>
      <c r="W7321" s="16"/>
      <c r="X7321" s="16"/>
      <c r="Y7321" s="16"/>
      <c r="Z7321" s="16"/>
      <c r="AA7321" s="16"/>
      <c r="AB7321" s="16"/>
      <c r="AC7321" s="16"/>
      <c r="AD7321" s="16"/>
      <c r="AE7321" s="16"/>
      <c r="AF7321" s="16"/>
      <c r="AG7321" s="16"/>
      <c r="AH7321" s="16"/>
      <c r="AI7321" s="18">
        <v>349.99</v>
      </c>
      <c r="AJ7321" s="22">
        <f>AI7321*-0.029+-0.3</f>
        <v>-10.44971</v>
      </c>
      <c r="AK7321" s="22">
        <v>0</v>
      </c>
      <c r="AL7321" s="22">
        <v>0</v>
      </c>
      <c r="AM7321" s="22">
        <v>0</v>
      </c>
      <c r="AN7321" s="22">
        <v>-13.47</v>
      </c>
      <c r="AO7321" s="22">
        <v>0</v>
      </c>
      <c r="AP7321" s="18">
        <f>SUM(AI7321:AO7321)</f>
        <v>326.07029</v>
      </c>
    </row>
    <row r="7322" ht="20.35" customHeight="1">
      <c r="A7322" t="s" s="28">
        <v>5199</v>
      </c>
      <c r="B7322" s="15">
        <v>44992</v>
      </c>
      <c r="C7322" s="17">
        <v>2</v>
      </c>
      <c r="D7322" s="16"/>
      <c r="E7322" s="59">
        <v>2</v>
      </c>
      <c r="F7322" s="31"/>
      <c r="G7322" s="16"/>
      <c r="H7322" s="16"/>
      <c r="I7322" s="16"/>
      <c r="J7322" s="16"/>
      <c r="K7322" s="16"/>
      <c r="L7322" s="16"/>
      <c r="M7322" s="16"/>
      <c r="N7322" s="16"/>
      <c r="O7322" s="16"/>
      <c r="P7322" s="16"/>
      <c r="Q7322" s="16"/>
      <c r="R7322" s="16"/>
      <c r="S7322" s="16"/>
      <c r="T7322" s="16"/>
      <c r="U7322" s="16"/>
      <c r="V7322" s="16"/>
      <c r="W7322" s="16"/>
      <c r="X7322" s="16"/>
      <c r="Y7322" s="16"/>
      <c r="Z7322" s="17">
        <v>2</v>
      </c>
      <c r="AA7322" s="16"/>
      <c r="AB7322" s="16"/>
      <c r="AC7322" s="16"/>
      <c r="AD7322" s="16"/>
      <c r="AE7322" s="16"/>
      <c r="AF7322" s="16"/>
      <c r="AG7322" s="16"/>
      <c r="AH7322" s="16"/>
      <c r="AI7322" s="18">
        <v>1299.96</v>
      </c>
      <c r="AJ7322" s="22">
        <f>AI7322*-0.029+-0.3</f>
        <v>-37.99884</v>
      </c>
      <c r="AK7322" s="22">
        <v>0</v>
      </c>
      <c r="AL7322" s="22">
        <v>0</v>
      </c>
      <c r="AM7322" s="22">
        <v>0</v>
      </c>
      <c r="AN7322" s="22">
        <v>-16.54</v>
      </c>
      <c r="AO7322" s="22">
        <v>0</v>
      </c>
      <c r="AP7322" s="18">
        <f>SUM(AI7322:AO7322)</f>
        <v>1245.42116</v>
      </c>
    </row>
    <row r="7323" ht="20.35" customHeight="1">
      <c r="A7323" t="s" s="28">
        <v>4571</v>
      </c>
      <c r="B7323" s="15">
        <v>44992</v>
      </c>
      <c r="C7323" s="16"/>
      <c r="D7323" s="16"/>
      <c r="E7323" s="31"/>
      <c r="F7323" s="31"/>
      <c r="G7323" s="16"/>
      <c r="H7323" s="16"/>
      <c r="I7323" s="17">
        <v>4</v>
      </c>
      <c r="J7323" s="16"/>
      <c r="K7323" s="16"/>
      <c r="L7323" s="16"/>
      <c r="M7323" s="16"/>
      <c r="N7323" s="16"/>
      <c r="O7323" s="16"/>
      <c r="P7323" s="16"/>
      <c r="Q7323" s="16"/>
      <c r="R7323" s="16"/>
      <c r="S7323" s="16"/>
      <c r="T7323" s="16"/>
      <c r="U7323" s="16"/>
      <c r="V7323" s="16"/>
      <c r="W7323" s="16"/>
      <c r="X7323" s="17">
        <v>8</v>
      </c>
      <c r="Y7323" s="16"/>
      <c r="Z7323" s="16"/>
      <c r="AA7323" s="16"/>
      <c r="AB7323" s="16"/>
      <c r="AC7323" s="16"/>
      <c r="AD7323" s="16"/>
      <c r="AE7323" s="16"/>
      <c r="AF7323" s="16"/>
      <c r="AG7323" s="16"/>
      <c r="AH7323" s="16"/>
      <c r="AI7323" s="18">
        <v>4859.91</v>
      </c>
      <c r="AJ7323" s="22">
        <v>0</v>
      </c>
      <c r="AK7323" s="22">
        <v>0</v>
      </c>
      <c r="AL7323" s="22">
        <v>0</v>
      </c>
      <c r="AM7323" s="22">
        <v>0</v>
      </c>
      <c r="AN7323" s="22">
        <v>0</v>
      </c>
      <c r="AO7323" s="22">
        <v>0</v>
      </c>
      <c r="AP7323" s="18">
        <f>SUM(AI7323:AO7323)</f>
        <v>4859.91</v>
      </c>
    </row>
    <row r="7324" ht="20.35" customHeight="1">
      <c r="A7324" t="s" s="28">
        <v>4909</v>
      </c>
      <c r="B7324" s="15">
        <v>44992</v>
      </c>
      <c r="C7324" s="16"/>
      <c r="D7324" s="16"/>
      <c r="E7324" s="31"/>
      <c r="F7324" s="31"/>
      <c r="G7324" s="16"/>
      <c r="H7324" s="16"/>
      <c r="I7324" s="16"/>
      <c r="J7324" s="16"/>
      <c r="K7324" s="16"/>
      <c r="L7324" s="16"/>
      <c r="M7324" s="16"/>
      <c r="N7324" s="16"/>
      <c r="O7324" s="16"/>
      <c r="P7324" s="16"/>
      <c r="Q7324" s="16"/>
      <c r="R7324" s="16"/>
      <c r="S7324" s="16"/>
      <c r="T7324" s="16"/>
      <c r="U7324" s="16"/>
      <c r="V7324" s="16"/>
      <c r="W7324" s="16"/>
      <c r="X7324" s="17">
        <v>1</v>
      </c>
      <c r="Y7324" s="16"/>
      <c r="Z7324" s="16"/>
      <c r="AA7324" s="16"/>
      <c r="AB7324" s="16"/>
      <c r="AC7324" s="16"/>
      <c r="AD7324" s="16"/>
      <c r="AE7324" s="16"/>
      <c r="AF7324" s="16"/>
      <c r="AG7324" s="16"/>
      <c r="AH7324" s="16"/>
      <c r="AI7324" s="18">
        <v>199.99</v>
      </c>
      <c r="AJ7324" s="22">
        <v>0</v>
      </c>
      <c r="AK7324" s="22">
        <f>AI7324*-0.029+-0.3</f>
        <v>-6.09971</v>
      </c>
      <c r="AL7324" s="22">
        <v>0</v>
      </c>
      <c r="AM7324" s="22">
        <v>0</v>
      </c>
      <c r="AN7324" s="22">
        <v>-14.07</v>
      </c>
      <c r="AO7324" s="22">
        <v>0</v>
      </c>
      <c r="AP7324" s="18">
        <f>SUM(AI7324:AO7324)</f>
        <v>179.82029</v>
      </c>
    </row>
    <row r="7325" ht="20.35" customHeight="1">
      <c r="A7325" t="s" s="28">
        <v>3576</v>
      </c>
      <c r="B7325" s="15">
        <v>44992</v>
      </c>
      <c r="C7325" s="16"/>
      <c r="D7325" s="16"/>
      <c r="E7325" s="31"/>
      <c r="F7325" s="31"/>
      <c r="G7325" s="16"/>
      <c r="H7325" s="16"/>
      <c r="I7325" s="16"/>
      <c r="J7325" s="16"/>
      <c r="K7325" s="16"/>
      <c r="L7325" s="16"/>
      <c r="M7325" s="16"/>
      <c r="N7325" s="16"/>
      <c r="O7325" s="16"/>
      <c r="P7325" s="16"/>
      <c r="Q7325" s="16"/>
      <c r="R7325" s="16"/>
      <c r="S7325" s="16"/>
      <c r="T7325" s="16"/>
      <c r="U7325" s="16"/>
      <c r="V7325" s="16"/>
      <c r="W7325" s="16"/>
      <c r="X7325" s="16"/>
      <c r="Y7325" s="16"/>
      <c r="Z7325" s="16"/>
      <c r="AA7325" s="16"/>
      <c r="AB7325" s="16"/>
      <c r="AC7325" s="16"/>
      <c r="AD7325" s="16"/>
      <c r="AE7325" s="16"/>
      <c r="AF7325" s="16"/>
      <c r="AG7325" s="16"/>
      <c r="AH7325" s="16"/>
      <c r="AI7325" s="18">
        <v>19.01</v>
      </c>
      <c r="AJ7325" s="22">
        <f>AI7325*-0.029+-0.3</f>
        <v>-0.85129</v>
      </c>
      <c r="AK7325" s="22">
        <v>0</v>
      </c>
      <c r="AL7325" s="22">
        <v>0</v>
      </c>
      <c r="AM7325" s="22">
        <v>0</v>
      </c>
      <c r="AN7325" s="22">
        <v>-4.13</v>
      </c>
      <c r="AO7325" s="22">
        <v>-1.53</v>
      </c>
      <c r="AP7325" s="18">
        <f>SUM(AI7325:AO7325)</f>
        <v>12.49871</v>
      </c>
    </row>
    <row r="7326" ht="20.35" customHeight="1">
      <c r="A7326" t="s" s="28">
        <v>5200</v>
      </c>
      <c r="B7326" s="15">
        <v>44993</v>
      </c>
      <c r="C7326" s="17">
        <v>1</v>
      </c>
      <c r="D7326" s="16"/>
      <c r="E7326" s="59">
        <v>1</v>
      </c>
      <c r="F7326" s="31"/>
      <c r="G7326" s="16"/>
      <c r="H7326" s="16"/>
      <c r="I7326" s="16"/>
      <c r="J7326" s="16"/>
      <c r="K7326" s="16"/>
      <c r="L7326" s="16"/>
      <c r="M7326" s="16"/>
      <c r="N7326" s="16"/>
      <c r="O7326" s="16"/>
      <c r="P7326" s="16"/>
      <c r="Q7326" s="16"/>
      <c r="R7326" s="16"/>
      <c r="S7326" s="16"/>
      <c r="T7326" s="16"/>
      <c r="U7326" s="16"/>
      <c r="V7326" s="16"/>
      <c r="W7326" s="16"/>
      <c r="X7326" s="16"/>
      <c r="Y7326" s="16"/>
      <c r="Z7326" s="17">
        <v>1</v>
      </c>
      <c r="AA7326" s="16"/>
      <c r="AB7326" s="16"/>
      <c r="AC7326" s="16"/>
      <c r="AD7326" s="16"/>
      <c r="AE7326" s="16"/>
      <c r="AF7326" s="16"/>
      <c r="AG7326" s="16"/>
      <c r="AH7326" s="16"/>
      <c r="AI7326" s="18">
        <v>653.95</v>
      </c>
      <c r="AJ7326" s="22">
        <f>AI7326*-0.029+-0.3</f>
        <v>-19.26455</v>
      </c>
      <c r="AK7326" s="22">
        <v>0</v>
      </c>
      <c r="AL7326" s="22">
        <v>0</v>
      </c>
      <c r="AM7326" s="22">
        <v>0</v>
      </c>
      <c r="AN7326" s="22">
        <v>-14.07</v>
      </c>
      <c r="AO7326" s="22">
        <v>-53.97</v>
      </c>
      <c r="AP7326" s="18">
        <f>SUM(AI7326:AO7326)</f>
        <v>566.64545</v>
      </c>
    </row>
    <row r="7327" ht="20.35" customHeight="1">
      <c r="A7327" t="s" s="28">
        <v>5201</v>
      </c>
      <c r="B7327" s="15">
        <v>44993</v>
      </c>
      <c r="C7327" s="16"/>
      <c r="D7327" s="16"/>
      <c r="E7327" s="31"/>
      <c r="F7327" s="31"/>
      <c r="G7327" s="16"/>
      <c r="H7327" s="16"/>
      <c r="I7327" s="16"/>
      <c r="J7327" s="16"/>
      <c r="K7327" s="16"/>
      <c r="L7327" s="16"/>
      <c r="M7327" s="16"/>
      <c r="N7327" s="16"/>
      <c r="O7327" s="16"/>
      <c r="P7327" s="16"/>
      <c r="Q7327" s="16"/>
      <c r="R7327" s="16"/>
      <c r="S7327" s="16"/>
      <c r="T7327" s="16"/>
      <c r="U7327" s="16"/>
      <c r="V7327" s="16"/>
      <c r="W7327" s="16"/>
      <c r="X7327" s="17">
        <v>5</v>
      </c>
      <c r="Y7327" s="16"/>
      <c r="Z7327" s="16"/>
      <c r="AA7327" s="16"/>
      <c r="AB7327" s="16"/>
      <c r="AC7327" s="16"/>
      <c r="AD7327" s="16"/>
      <c r="AE7327" s="16"/>
      <c r="AF7327" s="16"/>
      <c r="AG7327" s="16"/>
      <c r="AH7327" s="16"/>
      <c r="AI7327" s="18">
        <v>793.88</v>
      </c>
      <c r="AJ7327" s="22">
        <f>AI7327*-0.029+-0.3</f>
        <v>-23.32252</v>
      </c>
      <c r="AK7327" s="22">
        <v>0</v>
      </c>
      <c r="AL7327" s="22">
        <v>0</v>
      </c>
      <c r="AM7327" s="22">
        <v>0</v>
      </c>
      <c r="AN7327" s="22">
        <v>-20.95</v>
      </c>
      <c r="AO7327" s="22">
        <v>0</v>
      </c>
      <c r="AP7327" s="18">
        <f>SUM(AI7327:AO7327)</f>
        <v>749.60748</v>
      </c>
    </row>
    <row r="7328" ht="20.35" customHeight="1">
      <c r="A7328" t="s" s="28">
        <v>5202</v>
      </c>
      <c r="B7328" s="15">
        <v>44993</v>
      </c>
      <c r="C7328" s="17">
        <v>1</v>
      </c>
      <c r="D7328" s="16"/>
      <c r="E7328" s="59">
        <v>1</v>
      </c>
      <c r="F7328" s="31"/>
      <c r="G7328" s="16"/>
      <c r="H7328" s="16"/>
      <c r="I7328" s="16"/>
      <c r="J7328" s="16"/>
      <c r="K7328" s="16"/>
      <c r="L7328" s="16"/>
      <c r="M7328" s="16"/>
      <c r="N7328" s="16"/>
      <c r="O7328" s="16"/>
      <c r="P7328" s="16"/>
      <c r="Q7328" s="16"/>
      <c r="R7328" s="16"/>
      <c r="S7328" s="16"/>
      <c r="T7328" s="16"/>
      <c r="U7328" s="16"/>
      <c r="V7328" s="16"/>
      <c r="W7328" s="16"/>
      <c r="X7328" s="16"/>
      <c r="Y7328" s="16"/>
      <c r="Z7328" s="16"/>
      <c r="AA7328" s="16"/>
      <c r="AB7328" s="16"/>
      <c r="AC7328" s="16"/>
      <c r="AD7328" s="16"/>
      <c r="AE7328" s="16"/>
      <c r="AF7328" s="16"/>
      <c r="AG7328" s="16"/>
      <c r="AH7328" s="16"/>
      <c r="AI7328" s="18">
        <v>599.99</v>
      </c>
      <c r="AJ7328" s="22">
        <v>0</v>
      </c>
      <c r="AK7328" s="22">
        <f>AI7328*-0.029+-0.3</f>
        <v>-17.69971</v>
      </c>
      <c r="AL7328" s="22">
        <v>0</v>
      </c>
      <c r="AM7328" s="22">
        <v>0</v>
      </c>
      <c r="AN7328" s="22">
        <v>-17.93</v>
      </c>
      <c r="AO7328" s="22">
        <v>0</v>
      </c>
      <c r="AP7328" s="18">
        <f>SUM(AI7328:AO7328)</f>
        <v>564.36029</v>
      </c>
    </row>
    <row r="7329" ht="20.35" customHeight="1">
      <c r="A7329" t="s" s="28">
        <v>2923</v>
      </c>
      <c r="B7329" s="15">
        <v>44993</v>
      </c>
      <c r="C7329" s="17">
        <v>2</v>
      </c>
      <c r="D7329" s="16"/>
      <c r="E7329" s="59">
        <v>2</v>
      </c>
      <c r="F7329" s="31"/>
      <c r="G7329" s="16"/>
      <c r="H7329" s="16"/>
      <c r="I7329" s="16"/>
      <c r="J7329" s="16"/>
      <c r="K7329" s="16"/>
      <c r="L7329" s="16"/>
      <c r="M7329" s="16"/>
      <c r="N7329" s="16"/>
      <c r="O7329" s="16"/>
      <c r="P7329" s="16"/>
      <c r="Q7329" s="16"/>
      <c r="R7329" s="16"/>
      <c r="S7329" s="16"/>
      <c r="T7329" s="16"/>
      <c r="U7329" s="16"/>
      <c r="V7329" s="16"/>
      <c r="W7329" s="16"/>
      <c r="X7329" s="16"/>
      <c r="Y7329" s="16"/>
      <c r="Z7329" s="16"/>
      <c r="AA7329" s="16"/>
      <c r="AB7329" s="16"/>
      <c r="AC7329" s="16"/>
      <c r="AD7329" s="16"/>
      <c r="AE7329" s="16"/>
      <c r="AF7329" s="16"/>
      <c r="AG7329" s="16"/>
      <c r="AH7329" s="16"/>
      <c r="AI7329" s="18">
        <v>869.98</v>
      </c>
      <c r="AJ7329" s="19">
        <v>0</v>
      </c>
      <c r="AK7329" s="19">
        <v>0</v>
      </c>
      <c r="AL7329" s="19">
        <v>0</v>
      </c>
      <c r="AM7329" s="19">
        <v>0</v>
      </c>
      <c r="AN7329" s="22">
        <v>-22.63</v>
      </c>
      <c r="AO7329" s="19">
        <v>0</v>
      </c>
      <c r="AP7329" s="18">
        <f>SUM(AI7329:AO7329)</f>
        <v>847.35</v>
      </c>
    </row>
    <row r="7330" ht="20.35" customHeight="1">
      <c r="A7330" t="s" s="28">
        <v>1490</v>
      </c>
      <c r="B7330" s="15">
        <v>44993</v>
      </c>
      <c r="C7330" s="16"/>
      <c r="D7330" s="16"/>
      <c r="E7330" s="31"/>
      <c r="F7330" s="31"/>
      <c r="G7330" s="16"/>
      <c r="H7330" s="16"/>
      <c r="I7330" s="16"/>
      <c r="J7330" s="16"/>
      <c r="K7330" s="16"/>
      <c r="L7330" s="16"/>
      <c r="M7330" s="16"/>
      <c r="N7330" s="16"/>
      <c r="O7330" s="16"/>
      <c r="P7330" s="16"/>
      <c r="Q7330" s="16"/>
      <c r="R7330" s="16"/>
      <c r="S7330" s="16"/>
      <c r="T7330" s="16"/>
      <c r="U7330" s="16"/>
      <c r="V7330" s="16"/>
      <c r="W7330" s="16"/>
      <c r="X7330" s="16"/>
      <c r="Y7330" s="16"/>
      <c r="Z7330" s="31"/>
      <c r="AA7330" s="16"/>
      <c r="AB7330" s="16"/>
      <c r="AC7330" s="16"/>
      <c r="AD7330" s="16"/>
      <c r="AE7330" s="16"/>
      <c r="AF7330" s="16"/>
      <c r="AG7330" s="16"/>
      <c r="AH7330" s="16"/>
      <c r="AI7330" s="18">
        <v>844.15</v>
      </c>
      <c r="AJ7330" s="19">
        <v>0</v>
      </c>
      <c r="AK7330" s="19">
        <v>0</v>
      </c>
      <c r="AL7330" s="19">
        <v>0</v>
      </c>
      <c r="AM7330" s="19">
        <v>0</v>
      </c>
      <c r="AN7330" s="22">
        <v>0</v>
      </c>
      <c r="AO7330" s="19">
        <v>0</v>
      </c>
      <c r="AP7330" s="18">
        <f>SUM(AI7330:AO7330)</f>
        <v>844.15</v>
      </c>
    </row>
    <row r="7331" ht="20.35" customHeight="1">
      <c r="A7331" t="s" s="28">
        <v>5203</v>
      </c>
      <c r="B7331" s="15">
        <v>44993</v>
      </c>
      <c r="C7331" s="16"/>
      <c r="D7331" s="16"/>
      <c r="E7331" s="31"/>
      <c r="F7331" s="31"/>
      <c r="G7331" s="16"/>
      <c r="H7331" s="16"/>
      <c r="I7331" s="16"/>
      <c r="J7331" s="16"/>
      <c r="K7331" s="16"/>
      <c r="L7331" s="16"/>
      <c r="M7331" s="16"/>
      <c r="N7331" s="16"/>
      <c r="O7331" s="16"/>
      <c r="P7331" s="16"/>
      <c r="Q7331" s="16"/>
      <c r="R7331" s="16"/>
      <c r="S7331" s="16"/>
      <c r="T7331" s="16"/>
      <c r="U7331" s="16"/>
      <c r="V7331" s="16"/>
      <c r="W7331" s="16"/>
      <c r="X7331" s="16"/>
      <c r="Y7331" s="16"/>
      <c r="Z7331" s="16"/>
      <c r="AA7331" s="16"/>
      <c r="AB7331" s="16"/>
      <c r="AC7331" s="16"/>
      <c r="AD7331" s="16"/>
      <c r="AE7331" s="16"/>
      <c r="AF7331" s="16"/>
      <c r="AG7331" s="16"/>
      <c r="AH7331" s="16"/>
      <c r="AI7331" s="18">
        <v>59.98</v>
      </c>
      <c r="AJ7331" s="22">
        <f>AI7331*-0.029+-0.3</f>
        <v>-2.03942</v>
      </c>
      <c r="AK7331" s="22">
        <v>0</v>
      </c>
      <c r="AL7331" s="22">
        <v>0</v>
      </c>
      <c r="AM7331" s="22">
        <v>0</v>
      </c>
      <c r="AN7331" s="22">
        <v>-7.53</v>
      </c>
      <c r="AO7331" s="22">
        <v>0</v>
      </c>
      <c r="AP7331" s="18">
        <f>SUM(AI7331:AO7331)</f>
        <v>50.41058</v>
      </c>
    </row>
    <row r="7332" ht="20.35" customHeight="1">
      <c r="A7332" t="s" s="28">
        <v>5204</v>
      </c>
      <c r="B7332" s="15">
        <v>44993</v>
      </c>
      <c r="C7332" s="16"/>
      <c r="D7332" s="16"/>
      <c r="E7332" s="31"/>
      <c r="F7332" s="31"/>
      <c r="G7332" s="16"/>
      <c r="H7332" s="16"/>
      <c r="I7332" s="16"/>
      <c r="J7332" s="16"/>
      <c r="K7332" s="16"/>
      <c r="L7332" s="16"/>
      <c r="M7332" s="16"/>
      <c r="N7332" s="16"/>
      <c r="O7332" s="16"/>
      <c r="P7332" s="16"/>
      <c r="Q7332" s="16"/>
      <c r="R7332" s="16"/>
      <c r="S7332" s="16"/>
      <c r="T7332" s="16"/>
      <c r="U7332" s="16"/>
      <c r="V7332" s="17">
        <v>1</v>
      </c>
      <c r="W7332" s="16"/>
      <c r="X7332" s="16"/>
      <c r="Y7332" s="16"/>
      <c r="Z7332" s="16"/>
      <c r="AA7332" s="16"/>
      <c r="AB7332" s="16"/>
      <c r="AC7332" s="16"/>
      <c r="AD7332" s="16"/>
      <c r="AE7332" s="16"/>
      <c r="AF7332" s="16"/>
      <c r="AG7332" s="16"/>
      <c r="AH7332" s="16"/>
      <c r="AI7332" s="18">
        <v>1267.18</v>
      </c>
      <c r="AJ7332" s="22">
        <f>AI7332*-0.029+-0.3</f>
        <v>-37.04822</v>
      </c>
      <c r="AK7332" s="22">
        <v>0</v>
      </c>
      <c r="AL7332" s="22">
        <v>0</v>
      </c>
      <c r="AM7332" s="22">
        <v>0</v>
      </c>
      <c r="AN7332" s="22">
        <v>-55.99</v>
      </c>
      <c r="AO7332" s="22">
        <v>0</v>
      </c>
      <c r="AP7332" s="18">
        <f>SUM(AI7332:AO7332)</f>
        <v>1174.14178</v>
      </c>
    </row>
    <row r="7333" ht="20.35" customHeight="1">
      <c r="A7333" t="s" s="28">
        <v>5205</v>
      </c>
      <c r="B7333" s="15">
        <v>44994</v>
      </c>
      <c r="C7333" s="16"/>
      <c r="D7333" s="16"/>
      <c r="E7333" s="31"/>
      <c r="F7333" s="31"/>
      <c r="G7333" s="16"/>
      <c r="H7333" s="16"/>
      <c r="I7333" s="16"/>
      <c r="J7333" s="16"/>
      <c r="K7333" s="16"/>
      <c r="L7333" s="16"/>
      <c r="M7333" s="16"/>
      <c r="N7333" s="16"/>
      <c r="O7333" s="16"/>
      <c r="P7333" s="16"/>
      <c r="Q7333" s="16"/>
      <c r="R7333" s="16"/>
      <c r="S7333" s="16"/>
      <c r="T7333" s="16"/>
      <c r="U7333" s="16"/>
      <c r="V7333" s="16"/>
      <c r="W7333" s="16"/>
      <c r="X7333" s="16"/>
      <c r="Y7333" s="16"/>
      <c r="Z7333" s="16"/>
      <c r="AA7333" s="16"/>
      <c r="AB7333" s="16"/>
      <c r="AC7333" s="16"/>
      <c r="AD7333" s="16"/>
      <c r="AE7333" s="16"/>
      <c r="AF7333" s="16"/>
      <c r="AG7333" s="16"/>
      <c r="AH7333" s="16"/>
      <c r="AI7333" s="18">
        <v>32.98</v>
      </c>
      <c r="AJ7333" s="22">
        <f>AI7333*-0.029+-0.3</f>
        <v>-1.25642</v>
      </c>
      <c r="AK7333" s="22">
        <v>0</v>
      </c>
      <c r="AL7333" s="22">
        <v>0</v>
      </c>
      <c r="AM7333" s="22">
        <v>0</v>
      </c>
      <c r="AN7333" s="22">
        <v>-6.5</v>
      </c>
      <c r="AO7333" s="22">
        <v>0</v>
      </c>
      <c r="AP7333" s="18">
        <f>SUM(AI7333:AO7333)</f>
        <v>25.22358</v>
      </c>
    </row>
    <row r="7334" ht="20.35" customHeight="1">
      <c r="A7334" t="s" s="28">
        <v>5206</v>
      </c>
      <c r="B7334" s="15">
        <v>44994</v>
      </c>
      <c r="C7334" s="16"/>
      <c r="D7334" s="16"/>
      <c r="E7334" s="31"/>
      <c r="F7334" s="31"/>
      <c r="G7334" s="16"/>
      <c r="H7334" s="16"/>
      <c r="I7334" s="16"/>
      <c r="J7334" s="16"/>
      <c r="K7334" s="16"/>
      <c r="L7334" s="16"/>
      <c r="M7334" s="16"/>
      <c r="N7334" s="16"/>
      <c r="O7334" s="17">
        <v>4</v>
      </c>
      <c r="P7334" s="16"/>
      <c r="Q7334" s="16"/>
      <c r="R7334" s="16"/>
      <c r="S7334" s="16"/>
      <c r="T7334" s="16"/>
      <c r="U7334" s="17">
        <v>1</v>
      </c>
      <c r="V7334" s="16"/>
      <c r="W7334" s="16"/>
      <c r="X7334" s="16"/>
      <c r="Y7334" s="16"/>
      <c r="Z7334" s="16"/>
      <c r="AA7334" s="16"/>
      <c r="AB7334" s="16"/>
      <c r="AC7334" s="16"/>
      <c r="AD7334" s="16"/>
      <c r="AE7334" s="16"/>
      <c r="AF7334" s="16"/>
      <c r="AG7334" s="16"/>
      <c r="AH7334" s="16"/>
      <c r="AI7334" s="18">
        <v>11240.2</v>
      </c>
      <c r="AJ7334" s="22">
        <v>0</v>
      </c>
      <c r="AK7334" s="22">
        <v>0</v>
      </c>
      <c r="AL7334" s="22">
        <v>0</v>
      </c>
      <c r="AM7334" s="22">
        <v>0</v>
      </c>
      <c r="AN7334" s="22">
        <v>-106.6</v>
      </c>
      <c r="AO7334" s="22">
        <v>-897.37</v>
      </c>
      <c r="AP7334" s="18">
        <f>SUM(AI7334:AO7334)</f>
        <v>10236.23</v>
      </c>
    </row>
    <row r="7335" ht="20.35" customHeight="1">
      <c r="A7335" t="s" s="28">
        <v>3657</v>
      </c>
      <c r="B7335" s="15">
        <v>44994</v>
      </c>
      <c r="C7335" s="17">
        <v>1</v>
      </c>
      <c r="D7335" s="16"/>
      <c r="E7335" s="31"/>
      <c r="F7335" s="31"/>
      <c r="G7335" s="16"/>
      <c r="H7335" s="16"/>
      <c r="I7335" s="16"/>
      <c r="J7335" s="16"/>
      <c r="K7335" s="16"/>
      <c r="L7335" s="16"/>
      <c r="M7335" s="16"/>
      <c r="N7335" s="16"/>
      <c r="O7335" s="16"/>
      <c r="P7335" s="16"/>
      <c r="Q7335" s="16"/>
      <c r="R7335" s="16"/>
      <c r="S7335" s="16"/>
      <c r="T7335" s="16"/>
      <c r="U7335" s="16"/>
      <c r="V7335" s="16"/>
      <c r="W7335" s="16"/>
      <c r="X7335" s="16"/>
      <c r="Y7335" s="16"/>
      <c r="Z7335" s="16"/>
      <c r="AA7335" s="16"/>
      <c r="AB7335" s="16"/>
      <c r="AC7335" s="16"/>
      <c r="AD7335" s="16"/>
      <c r="AE7335" s="16"/>
      <c r="AF7335" s="16"/>
      <c r="AG7335" s="16"/>
      <c r="AH7335" s="16"/>
      <c r="AI7335" s="18">
        <v>382.09</v>
      </c>
      <c r="AJ7335" s="22">
        <f>AI7335*-0.029+-0.3</f>
        <v>-11.38061</v>
      </c>
      <c r="AK7335" s="22">
        <v>0</v>
      </c>
      <c r="AL7335" s="22">
        <v>0</v>
      </c>
      <c r="AM7335" s="22">
        <v>0</v>
      </c>
      <c r="AN7335" s="22">
        <v>-14.07</v>
      </c>
      <c r="AO7335" s="22">
        <v>-32.1</v>
      </c>
      <c r="AP7335" s="18">
        <f>SUM(AI7335:AO7335)</f>
        <v>324.53939</v>
      </c>
    </row>
    <row r="7336" ht="20.35" customHeight="1">
      <c r="A7336" t="s" s="28">
        <v>5135</v>
      </c>
      <c r="B7336" s="15">
        <v>44994</v>
      </c>
      <c r="C7336" s="17">
        <v>2</v>
      </c>
      <c r="D7336" s="16"/>
      <c r="E7336" s="59">
        <v>2</v>
      </c>
      <c r="F7336" s="31"/>
      <c r="G7336" s="16"/>
      <c r="H7336" s="16"/>
      <c r="I7336" s="16"/>
      <c r="J7336" s="16"/>
      <c r="K7336" s="16"/>
      <c r="L7336" s="17">
        <v>4</v>
      </c>
      <c r="M7336" s="16"/>
      <c r="N7336" s="16"/>
      <c r="O7336" s="16"/>
      <c r="P7336" s="16"/>
      <c r="Q7336" s="16"/>
      <c r="R7336" s="16"/>
      <c r="S7336" s="16"/>
      <c r="T7336" s="16"/>
      <c r="U7336" s="17">
        <v>1</v>
      </c>
      <c r="V7336" s="16"/>
      <c r="W7336" s="16"/>
      <c r="X7336" s="16"/>
      <c r="Y7336" s="17">
        <v>4</v>
      </c>
      <c r="Z7336" s="16"/>
      <c r="AA7336" s="16"/>
      <c r="AB7336" s="16"/>
      <c r="AC7336" s="16"/>
      <c r="AD7336" s="16"/>
      <c r="AE7336" s="16"/>
      <c r="AF7336" s="16"/>
      <c r="AG7336" s="16"/>
      <c r="AH7336" s="16"/>
      <c r="AI7336" s="18">
        <v>9249.24</v>
      </c>
      <c r="AJ7336" s="22">
        <v>0</v>
      </c>
      <c r="AK7336" s="22">
        <v>0</v>
      </c>
      <c r="AL7336" s="22">
        <v>0</v>
      </c>
      <c r="AM7336" s="22">
        <v>0</v>
      </c>
      <c r="AN7336" s="22">
        <v>-151.41</v>
      </c>
      <c r="AO7336" s="22">
        <v>0</v>
      </c>
      <c r="AP7336" s="18">
        <f>SUM(AI7336:AO7336)</f>
        <v>9097.83</v>
      </c>
    </row>
    <row r="7337" ht="20.35" customHeight="1">
      <c r="A7337" t="s" s="28">
        <v>5207</v>
      </c>
      <c r="B7337" s="15">
        <v>44995</v>
      </c>
      <c r="C7337" s="16"/>
      <c r="D7337" s="16"/>
      <c r="E7337" s="31"/>
      <c r="F7337" s="31"/>
      <c r="G7337" s="16"/>
      <c r="H7337" s="16"/>
      <c r="I7337" s="16"/>
      <c r="J7337" s="16"/>
      <c r="K7337" s="16"/>
      <c r="L7337" s="16"/>
      <c r="M7337" s="16"/>
      <c r="N7337" s="17">
        <v>4</v>
      </c>
      <c r="O7337" s="16"/>
      <c r="P7337" s="16"/>
      <c r="Q7337" s="16"/>
      <c r="R7337" s="16"/>
      <c r="S7337" s="16"/>
      <c r="T7337" s="16"/>
      <c r="U7337" s="17">
        <v>1</v>
      </c>
      <c r="V7337" s="17">
        <v>1</v>
      </c>
      <c r="W7337" s="16"/>
      <c r="X7337" s="16"/>
      <c r="Y7337" s="16"/>
      <c r="Z7337" s="16"/>
      <c r="AA7337" s="16"/>
      <c r="AB7337" s="16"/>
      <c r="AC7337" s="16"/>
      <c r="AD7337" s="16"/>
      <c r="AE7337" s="16"/>
      <c r="AF7337" s="16"/>
      <c r="AG7337" s="16"/>
      <c r="AH7337" s="16"/>
      <c r="AI7337" s="18">
        <v>6399.94</v>
      </c>
      <c r="AJ7337" s="22">
        <v>0</v>
      </c>
      <c r="AK7337" s="22">
        <v>0</v>
      </c>
      <c r="AL7337" s="22">
        <v>0</v>
      </c>
      <c r="AM7337" s="22">
        <v>0</v>
      </c>
      <c r="AN7337" s="22">
        <v>-219.69</v>
      </c>
      <c r="AO7337" s="22">
        <v>0</v>
      </c>
      <c r="AP7337" s="18">
        <f>SUM(AI7337:AO7337)</f>
        <v>6180.25</v>
      </c>
    </row>
    <row r="7338" ht="20.35" customHeight="1">
      <c r="A7338" t="s" s="28">
        <v>2992</v>
      </c>
      <c r="B7338" s="15">
        <v>44995</v>
      </c>
      <c r="C7338" s="16"/>
      <c r="D7338" s="16"/>
      <c r="E7338" s="31"/>
      <c r="F7338" s="31"/>
      <c r="G7338" s="16"/>
      <c r="H7338" s="16"/>
      <c r="I7338" s="16"/>
      <c r="J7338" s="16"/>
      <c r="K7338" s="16"/>
      <c r="L7338" s="17">
        <v>8</v>
      </c>
      <c r="M7338" s="16"/>
      <c r="N7338" s="16"/>
      <c r="O7338" s="16"/>
      <c r="P7338" s="16"/>
      <c r="Q7338" s="16"/>
      <c r="R7338" s="16"/>
      <c r="S7338" s="16"/>
      <c r="T7338" s="16"/>
      <c r="U7338" s="16"/>
      <c r="V7338" s="16"/>
      <c r="W7338" s="16"/>
      <c r="X7338" s="16"/>
      <c r="Y7338" s="16"/>
      <c r="Z7338" s="16"/>
      <c r="AA7338" s="16"/>
      <c r="AB7338" s="16"/>
      <c r="AC7338" s="16"/>
      <c r="AD7338" s="16"/>
      <c r="AE7338" s="16"/>
      <c r="AF7338" s="16"/>
      <c r="AG7338" s="16"/>
      <c r="AH7338" s="16"/>
      <c r="AI7338" s="18">
        <v>4680.6</v>
      </c>
      <c r="AJ7338" s="22">
        <v>0</v>
      </c>
      <c r="AK7338" s="22">
        <v>0</v>
      </c>
      <c r="AL7338" s="22">
        <v>0</v>
      </c>
      <c r="AM7338" s="22">
        <v>0</v>
      </c>
      <c r="AN7338" s="22">
        <v>-144.52</v>
      </c>
      <c r="AO7338" s="22">
        <v>0</v>
      </c>
      <c r="AP7338" s="18">
        <f>SUM(AI7338:AO7338)</f>
        <v>4536.08</v>
      </c>
    </row>
    <row r="7339" ht="20.35" customHeight="1">
      <c r="A7339" t="s" s="28">
        <v>5190</v>
      </c>
      <c r="B7339" s="15">
        <v>44995</v>
      </c>
      <c r="C7339" s="16"/>
      <c r="D7339" s="16"/>
      <c r="E7339" s="31"/>
      <c r="F7339" s="31"/>
      <c r="G7339" s="16"/>
      <c r="H7339" s="16"/>
      <c r="I7339" s="16"/>
      <c r="J7339" s="16"/>
      <c r="K7339" s="16"/>
      <c r="L7339" s="16"/>
      <c r="M7339" s="16"/>
      <c r="N7339" s="16"/>
      <c r="O7339" s="16"/>
      <c r="P7339" s="16"/>
      <c r="Q7339" s="16"/>
      <c r="R7339" s="16"/>
      <c r="S7339" s="16"/>
      <c r="T7339" s="16"/>
      <c r="U7339" s="16"/>
      <c r="V7339" s="16"/>
      <c r="W7339" s="16"/>
      <c r="X7339" s="16"/>
      <c r="Y7339" s="16"/>
      <c r="Z7339" s="17">
        <v>3</v>
      </c>
      <c r="AA7339" s="16"/>
      <c r="AB7339" s="16"/>
      <c r="AC7339" s="16"/>
      <c r="AD7339" s="16"/>
      <c r="AE7339" s="16"/>
      <c r="AF7339" s="16"/>
      <c r="AG7339" s="16"/>
      <c r="AH7339" s="16"/>
      <c r="AI7339" s="18">
        <v>149.97</v>
      </c>
      <c r="AJ7339" s="22">
        <f>AI7339*-0.029+-0.3</f>
        <v>-4.64913</v>
      </c>
      <c r="AK7339" s="22">
        <v>0</v>
      </c>
      <c r="AL7339" s="22">
        <v>0</v>
      </c>
      <c r="AM7339" s="22">
        <v>0</v>
      </c>
      <c r="AN7339" s="22">
        <v>-11.5</v>
      </c>
      <c r="AO7339" s="22">
        <v>0</v>
      </c>
      <c r="AP7339" s="18">
        <f>SUM(AI7339:AO7339)</f>
        <v>133.82087</v>
      </c>
    </row>
    <row r="7340" ht="20.35" customHeight="1">
      <c r="A7340" t="s" s="28">
        <v>3011</v>
      </c>
      <c r="B7340" s="15">
        <v>44995</v>
      </c>
      <c r="C7340" s="17">
        <v>1</v>
      </c>
      <c r="D7340" s="16"/>
      <c r="E7340" s="31"/>
      <c r="F7340" s="31"/>
      <c r="G7340" s="16"/>
      <c r="H7340" s="16"/>
      <c r="I7340" s="16"/>
      <c r="J7340" s="16"/>
      <c r="K7340" s="16"/>
      <c r="L7340" s="16"/>
      <c r="M7340" s="16"/>
      <c r="N7340" s="16"/>
      <c r="O7340" s="16"/>
      <c r="P7340" s="16"/>
      <c r="Q7340" s="16"/>
      <c r="R7340" s="16"/>
      <c r="S7340" s="16"/>
      <c r="T7340" s="16"/>
      <c r="U7340" s="16"/>
      <c r="V7340" s="16"/>
      <c r="W7340" s="16"/>
      <c r="X7340" s="16"/>
      <c r="Y7340" s="16"/>
      <c r="Z7340" s="16"/>
      <c r="AA7340" s="16"/>
      <c r="AB7340" s="16"/>
      <c r="AC7340" s="16"/>
      <c r="AD7340" s="16"/>
      <c r="AE7340" s="16"/>
      <c r="AF7340" s="16"/>
      <c r="AG7340" s="16"/>
      <c r="AH7340" s="16"/>
      <c r="AI7340" s="18">
        <v>349.99</v>
      </c>
      <c r="AJ7340" s="22">
        <f>AI7340*-0.029+-0.3</f>
        <v>-10.44971</v>
      </c>
      <c r="AK7340" s="22">
        <v>0</v>
      </c>
      <c r="AL7340" s="22">
        <v>0</v>
      </c>
      <c r="AM7340" s="22">
        <v>0</v>
      </c>
      <c r="AN7340" s="22">
        <v>-9.890000000000001</v>
      </c>
      <c r="AO7340" s="22">
        <v>0</v>
      </c>
      <c r="AP7340" s="18">
        <f>SUM(AI7340:AO7340)</f>
        <v>329.65029</v>
      </c>
    </row>
    <row r="7341" ht="20.35" customHeight="1">
      <c r="A7341" t="s" s="28">
        <v>3011</v>
      </c>
      <c r="B7341" s="15">
        <v>44995</v>
      </c>
      <c r="C7341" s="16"/>
      <c r="D7341" s="16"/>
      <c r="E7341" s="31"/>
      <c r="F7341" s="31"/>
      <c r="G7341" s="16"/>
      <c r="H7341" s="16"/>
      <c r="I7341" s="16"/>
      <c r="J7341" s="16"/>
      <c r="K7341" s="16"/>
      <c r="L7341" s="16"/>
      <c r="M7341" s="16"/>
      <c r="N7341" s="16"/>
      <c r="O7341" s="16"/>
      <c r="P7341" s="16"/>
      <c r="Q7341" s="16"/>
      <c r="R7341" s="16"/>
      <c r="S7341" s="16"/>
      <c r="T7341" s="16"/>
      <c r="U7341" s="16"/>
      <c r="V7341" s="16"/>
      <c r="W7341" s="16"/>
      <c r="X7341" s="16"/>
      <c r="Y7341" s="16"/>
      <c r="Z7341" s="17">
        <v>1</v>
      </c>
      <c r="AA7341" s="16"/>
      <c r="AB7341" s="16"/>
      <c r="AC7341" s="16"/>
      <c r="AD7341" s="16"/>
      <c r="AE7341" s="16"/>
      <c r="AF7341" s="16"/>
      <c r="AG7341" s="16"/>
      <c r="AH7341" s="16"/>
      <c r="AI7341" s="18">
        <v>59.98</v>
      </c>
      <c r="AJ7341" s="22">
        <f>AI7341*-0.029+-0.3</f>
        <v>-2.03942</v>
      </c>
      <c r="AK7341" s="22">
        <v>0</v>
      </c>
      <c r="AL7341" s="22">
        <v>0</v>
      </c>
      <c r="AM7341" s="22">
        <v>0</v>
      </c>
      <c r="AN7341" s="22">
        <v>0</v>
      </c>
      <c r="AO7341" s="22">
        <v>0</v>
      </c>
      <c r="AP7341" s="18">
        <f>SUM(AI7341:AO7341)</f>
        <v>57.94058</v>
      </c>
    </row>
    <row r="7342" ht="20.35" customHeight="1">
      <c r="A7342" t="s" s="28">
        <v>5208</v>
      </c>
      <c r="B7342" s="15">
        <v>44998</v>
      </c>
      <c r="C7342" s="16"/>
      <c r="D7342" s="16"/>
      <c r="E7342" s="31"/>
      <c r="F7342" s="31"/>
      <c r="G7342" s="16"/>
      <c r="H7342" s="16"/>
      <c r="I7342" s="16"/>
      <c r="J7342" s="16"/>
      <c r="K7342" s="16"/>
      <c r="L7342" s="16"/>
      <c r="M7342" s="16"/>
      <c r="N7342" s="16"/>
      <c r="O7342" s="16"/>
      <c r="P7342" s="16"/>
      <c r="Q7342" s="16"/>
      <c r="R7342" s="16"/>
      <c r="S7342" s="16"/>
      <c r="T7342" s="16"/>
      <c r="U7342" s="16"/>
      <c r="V7342" s="16"/>
      <c r="W7342" s="16"/>
      <c r="X7342" s="17">
        <v>4</v>
      </c>
      <c r="Y7342" s="16"/>
      <c r="Z7342" s="16"/>
      <c r="AA7342" s="16"/>
      <c r="AB7342" s="16"/>
      <c r="AC7342" s="16"/>
      <c r="AD7342" s="16"/>
      <c r="AE7342" s="16"/>
      <c r="AF7342" s="16"/>
      <c r="AG7342" s="16"/>
      <c r="AH7342" s="16"/>
      <c r="AI7342" s="18">
        <v>528.51</v>
      </c>
      <c r="AJ7342" s="22">
        <f>AI7342*-0.029+-0.3</f>
        <v>-15.62679</v>
      </c>
      <c r="AK7342" s="22">
        <v>0</v>
      </c>
      <c r="AL7342" s="22">
        <v>0</v>
      </c>
      <c r="AM7342" s="22">
        <v>0</v>
      </c>
      <c r="AN7342" s="22">
        <v>-11.5</v>
      </c>
      <c r="AO7342" s="22">
        <v>0</v>
      </c>
      <c r="AP7342" s="18">
        <f>SUM(AI7342:AO7342)</f>
        <v>501.38321</v>
      </c>
    </row>
    <row r="7343" ht="20.35" customHeight="1">
      <c r="A7343" t="s" s="28">
        <v>5209</v>
      </c>
      <c r="B7343" s="15">
        <v>44998</v>
      </c>
      <c r="C7343" s="17">
        <v>1</v>
      </c>
      <c r="D7343" s="16"/>
      <c r="E7343" s="59">
        <v>1</v>
      </c>
      <c r="F7343" s="31"/>
      <c r="G7343" s="16"/>
      <c r="H7343" s="16"/>
      <c r="I7343" s="16"/>
      <c r="J7343" s="16"/>
      <c r="K7343" s="16"/>
      <c r="L7343" s="16"/>
      <c r="M7343" s="16"/>
      <c r="N7343" s="16"/>
      <c r="O7343" s="16"/>
      <c r="P7343" s="16"/>
      <c r="Q7343" s="16"/>
      <c r="R7343" s="16"/>
      <c r="S7343" s="16"/>
      <c r="T7343" s="16"/>
      <c r="U7343" s="16"/>
      <c r="V7343" s="16"/>
      <c r="W7343" s="16"/>
      <c r="X7343" s="16"/>
      <c r="Y7343" s="16"/>
      <c r="Z7343" s="16"/>
      <c r="AA7343" s="16"/>
      <c r="AB7343" s="16"/>
      <c r="AC7343" s="16"/>
      <c r="AD7343" s="16"/>
      <c r="AE7343" s="16"/>
      <c r="AF7343" s="16"/>
      <c r="AG7343" s="16"/>
      <c r="AH7343" s="16"/>
      <c r="AI7343" s="18">
        <v>654.29</v>
      </c>
      <c r="AJ7343" s="22">
        <f>AI7343*-0.029+-0.3</f>
        <v>-19.27441</v>
      </c>
      <c r="AK7343" s="22">
        <v>0</v>
      </c>
      <c r="AL7343" s="22">
        <v>0</v>
      </c>
      <c r="AM7343" s="22">
        <v>0</v>
      </c>
      <c r="AN7343" s="22">
        <v>-12.58</v>
      </c>
      <c r="AO7343" s="22">
        <v>-54.3</v>
      </c>
      <c r="AP7343" s="18">
        <f>SUM(AI7343:AO7343)</f>
        <v>568.13559</v>
      </c>
    </row>
    <row r="7344" ht="20.35" customHeight="1">
      <c r="A7344" t="s" s="28">
        <v>5168</v>
      </c>
      <c r="B7344" s="15">
        <v>44998</v>
      </c>
      <c r="C7344" s="16"/>
      <c r="D7344" s="16"/>
      <c r="E7344" s="31"/>
      <c r="F7344" s="31"/>
      <c r="G7344" s="16"/>
      <c r="H7344" s="16"/>
      <c r="I7344" s="16"/>
      <c r="J7344" s="16"/>
      <c r="K7344" s="16"/>
      <c r="L7344" s="16"/>
      <c r="M7344" s="16"/>
      <c r="N7344" s="16"/>
      <c r="O7344" s="16"/>
      <c r="P7344" s="16"/>
      <c r="Q7344" s="16"/>
      <c r="R7344" s="16"/>
      <c r="S7344" s="16"/>
      <c r="T7344" s="16"/>
      <c r="U7344" s="16"/>
      <c r="V7344" s="16"/>
      <c r="W7344" s="16"/>
      <c r="X7344" s="16"/>
      <c r="Y7344" s="16"/>
      <c r="Z7344" s="16"/>
      <c r="AA7344" s="16"/>
      <c r="AB7344" s="16"/>
      <c r="AC7344" s="16"/>
      <c r="AD7344" s="16"/>
      <c r="AE7344" s="16"/>
      <c r="AF7344" s="16"/>
      <c r="AG7344" s="16"/>
      <c r="AH7344" s="16"/>
      <c r="AI7344" s="18">
        <v>219.94</v>
      </c>
      <c r="AJ7344" s="22">
        <f>AI7344*-0.029+-0.3</f>
        <v>-6.67826</v>
      </c>
      <c r="AK7344" s="22">
        <v>0</v>
      </c>
      <c r="AL7344" s="22">
        <v>0</v>
      </c>
      <c r="AM7344" s="22">
        <v>0</v>
      </c>
      <c r="AN7344" s="22">
        <v>-11.5</v>
      </c>
      <c r="AO7344" s="22">
        <v>0</v>
      </c>
      <c r="AP7344" s="18">
        <f>SUM(AI7344:AO7344)</f>
        <v>201.76174</v>
      </c>
    </row>
    <row r="7345" ht="20.35" customHeight="1">
      <c r="A7345" t="s" s="28">
        <v>5175</v>
      </c>
      <c r="B7345" s="15">
        <v>44998</v>
      </c>
      <c r="C7345" s="16"/>
      <c r="D7345" s="16"/>
      <c r="E7345" s="31"/>
      <c r="F7345" s="31"/>
      <c r="G7345" s="16"/>
      <c r="H7345" s="16"/>
      <c r="I7345" s="16"/>
      <c r="J7345" s="16"/>
      <c r="K7345" s="16"/>
      <c r="L7345" s="16"/>
      <c r="M7345" s="16"/>
      <c r="N7345" s="16"/>
      <c r="O7345" s="16"/>
      <c r="P7345" s="16"/>
      <c r="Q7345" s="16"/>
      <c r="R7345" s="16"/>
      <c r="S7345" s="16"/>
      <c r="T7345" s="16"/>
      <c r="U7345" s="16"/>
      <c r="V7345" s="16"/>
      <c r="W7345" s="16"/>
      <c r="X7345" s="16"/>
      <c r="Y7345" s="16"/>
      <c r="Z7345" s="16"/>
      <c r="AA7345" s="16"/>
      <c r="AB7345" s="16"/>
      <c r="AC7345" s="16"/>
      <c r="AD7345" s="16"/>
      <c r="AE7345" s="16"/>
      <c r="AF7345" s="16"/>
      <c r="AG7345" s="16"/>
      <c r="AH7345" s="16"/>
      <c r="AI7345" s="18">
        <v>29.97</v>
      </c>
      <c r="AJ7345" s="22">
        <f>AI7345*-0.029+-0.3</f>
        <v>-1.16913</v>
      </c>
      <c r="AK7345" s="22">
        <v>0</v>
      </c>
      <c r="AL7345" s="22">
        <v>0</v>
      </c>
      <c r="AM7345" s="22">
        <v>0</v>
      </c>
      <c r="AN7345" s="22">
        <v>-4.44</v>
      </c>
      <c r="AO7345" s="22">
        <v>0</v>
      </c>
      <c r="AP7345" s="18">
        <f>SUM(AI7345:AO7345)</f>
        <v>24.36087</v>
      </c>
    </row>
    <row r="7346" ht="20.35" customHeight="1">
      <c r="A7346" t="s" s="28">
        <v>5208</v>
      </c>
      <c r="B7346" s="15">
        <v>44998</v>
      </c>
      <c r="C7346" s="16"/>
      <c r="D7346" s="16"/>
      <c r="E7346" s="31"/>
      <c r="F7346" s="31"/>
      <c r="G7346" s="16"/>
      <c r="H7346" s="16"/>
      <c r="I7346" s="16"/>
      <c r="J7346" s="16"/>
      <c r="K7346" s="16"/>
      <c r="L7346" s="16"/>
      <c r="M7346" s="16"/>
      <c r="N7346" s="16"/>
      <c r="O7346" s="16"/>
      <c r="P7346" s="16"/>
      <c r="Q7346" s="16"/>
      <c r="R7346" s="16"/>
      <c r="S7346" s="16"/>
      <c r="T7346" s="17">
        <v>1</v>
      </c>
      <c r="U7346" s="16"/>
      <c r="V7346" s="16"/>
      <c r="W7346" s="16"/>
      <c r="X7346" s="16"/>
      <c r="Y7346" s="16"/>
      <c r="Z7346" s="16"/>
      <c r="AA7346" s="16"/>
      <c r="AB7346" s="16"/>
      <c r="AC7346" s="16"/>
      <c r="AD7346" s="16"/>
      <c r="AE7346" s="16"/>
      <c r="AF7346" s="16"/>
      <c r="AG7346" s="16"/>
      <c r="AH7346" s="16"/>
      <c r="AI7346" s="18">
        <v>489.23</v>
      </c>
      <c r="AJ7346" s="22">
        <f>AI7346*-0.029+-0.3</f>
        <v>-14.48767</v>
      </c>
      <c r="AK7346" s="22">
        <v>0</v>
      </c>
      <c r="AL7346" s="22">
        <v>0</v>
      </c>
      <c r="AM7346" s="22">
        <v>0</v>
      </c>
      <c r="AN7346" s="22">
        <v>-11.5</v>
      </c>
      <c r="AO7346" s="22">
        <v>0</v>
      </c>
      <c r="AP7346" s="18">
        <f>SUM(AI7346:AO7346)</f>
        <v>463.24233</v>
      </c>
    </row>
    <row r="7347" ht="20.35" customHeight="1">
      <c r="A7347" t="s" s="28">
        <v>5210</v>
      </c>
      <c r="B7347" s="15">
        <v>44998</v>
      </c>
      <c r="C7347" s="17">
        <v>1</v>
      </c>
      <c r="D7347" s="16"/>
      <c r="E7347" s="31"/>
      <c r="F7347" s="31"/>
      <c r="G7347" s="16"/>
      <c r="H7347" s="16"/>
      <c r="I7347" s="16"/>
      <c r="J7347" s="16"/>
      <c r="K7347" s="16"/>
      <c r="L7347" s="16"/>
      <c r="M7347" s="16"/>
      <c r="N7347" s="16"/>
      <c r="O7347" s="16"/>
      <c r="P7347" s="16"/>
      <c r="Q7347" s="16"/>
      <c r="R7347" s="16"/>
      <c r="S7347" s="16"/>
      <c r="T7347" s="16"/>
      <c r="U7347" s="16"/>
      <c r="V7347" s="16"/>
      <c r="W7347" s="16"/>
      <c r="X7347" s="16"/>
      <c r="Y7347" s="16"/>
      <c r="Z7347" s="16"/>
      <c r="AA7347" s="16"/>
      <c r="AB7347" s="16"/>
      <c r="AC7347" s="16"/>
      <c r="AD7347" s="16"/>
      <c r="AE7347" s="16"/>
      <c r="AF7347" s="16"/>
      <c r="AG7347" s="16"/>
      <c r="AH7347" s="16"/>
      <c r="AI7347" s="18">
        <v>470.09</v>
      </c>
      <c r="AJ7347" s="22">
        <f>AI7347*-0.029+-0.3</f>
        <v>-13.93261</v>
      </c>
      <c r="AK7347" s="22">
        <v>0</v>
      </c>
      <c r="AL7347" s="22">
        <v>0</v>
      </c>
      <c r="AM7347" s="22">
        <v>0</v>
      </c>
      <c r="AN7347" s="22">
        <v>-28.85</v>
      </c>
      <c r="AO7347" s="22">
        <v>0</v>
      </c>
      <c r="AP7347" s="18">
        <f>SUM(AI7347:AO7347)</f>
        <v>427.30739</v>
      </c>
    </row>
    <row r="7348" ht="20.35" customHeight="1">
      <c r="A7348" t="s" s="28">
        <v>5211</v>
      </c>
      <c r="B7348" s="15">
        <v>44998</v>
      </c>
      <c r="C7348" s="17">
        <v>1</v>
      </c>
      <c r="D7348" s="16"/>
      <c r="E7348" s="59">
        <v>1</v>
      </c>
      <c r="F7348" s="31"/>
      <c r="G7348" s="16"/>
      <c r="H7348" s="16"/>
      <c r="I7348" s="16"/>
      <c r="J7348" s="16"/>
      <c r="K7348" s="16"/>
      <c r="L7348" s="16"/>
      <c r="M7348" s="16"/>
      <c r="N7348" s="16"/>
      <c r="O7348" s="16"/>
      <c r="P7348" s="16"/>
      <c r="Q7348" s="16"/>
      <c r="R7348" s="16"/>
      <c r="S7348" s="16"/>
      <c r="T7348" s="16"/>
      <c r="U7348" s="16"/>
      <c r="V7348" s="16"/>
      <c r="W7348" s="16"/>
      <c r="X7348" s="16"/>
      <c r="Y7348" s="16"/>
      <c r="Z7348" s="17">
        <v>1</v>
      </c>
      <c r="AA7348" s="16"/>
      <c r="AB7348" s="16"/>
      <c r="AC7348" s="16"/>
      <c r="AD7348" s="16"/>
      <c r="AE7348" s="16"/>
      <c r="AF7348" s="16"/>
      <c r="AG7348" s="16"/>
      <c r="AH7348" s="16"/>
      <c r="AI7348" s="18">
        <v>648.98</v>
      </c>
      <c r="AJ7348" s="22">
        <v>0</v>
      </c>
      <c r="AK7348" s="22">
        <f>AI7348*-0.029+-0.3</f>
        <v>-19.12042</v>
      </c>
      <c r="AL7348" s="22">
        <v>0</v>
      </c>
      <c r="AM7348" s="22">
        <v>0</v>
      </c>
      <c r="AN7348" s="22">
        <v>-22.8</v>
      </c>
      <c r="AO7348" s="22">
        <v>0</v>
      </c>
      <c r="AP7348" s="18">
        <f>SUM(AI7348:AO7348)</f>
        <v>607.05958</v>
      </c>
    </row>
    <row r="7349" ht="20.35" customHeight="1">
      <c r="A7349" t="s" s="28">
        <v>5212</v>
      </c>
      <c r="B7349" s="15">
        <v>44998</v>
      </c>
      <c r="C7349" s="17">
        <v>1</v>
      </c>
      <c r="D7349" s="16"/>
      <c r="E7349" s="31"/>
      <c r="F7349" s="31"/>
      <c r="G7349" s="16"/>
      <c r="H7349" s="16"/>
      <c r="I7349" s="16"/>
      <c r="J7349" s="16"/>
      <c r="K7349" s="16"/>
      <c r="L7349" s="16"/>
      <c r="M7349" s="16"/>
      <c r="N7349" s="16"/>
      <c r="O7349" s="16"/>
      <c r="P7349" s="16"/>
      <c r="Q7349" s="16"/>
      <c r="R7349" s="16"/>
      <c r="S7349" s="16"/>
      <c r="T7349" s="16"/>
      <c r="U7349" s="16"/>
      <c r="V7349" s="16"/>
      <c r="W7349" s="16"/>
      <c r="X7349" s="16"/>
      <c r="Y7349" s="16"/>
      <c r="Z7349" s="16"/>
      <c r="AA7349" s="16"/>
      <c r="AB7349" s="16"/>
      <c r="AC7349" s="16"/>
      <c r="AD7349" s="16"/>
      <c r="AE7349" s="16"/>
      <c r="AF7349" s="16"/>
      <c r="AG7349" s="16"/>
      <c r="AH7349" s="16"/>
      <c r="AI7349" s="18">
        <v>349.99</v>
      </c>
      <c r="AJ7349" s="22">
        <v>0</v>
      </c>
      <c r="AK7349" s="22">
        <f>AI7349*-0.029+-0.3</f>
        <v>-10.44971</v>
      </c>
      <c r="AL7349" s="22">
        <v>0</v>
      </c>
      <c r="AM7349" s="22">
        <v>0</v>
      </c>
      <c r="AN7349" s="22">
        <v>-13.47</v>
      </c>
      <c r="AO7349" s="22">
        <v>0</v>
      </c>
      <c r="AP7349" s="18">
        <f>SUM(AI7349:AO7349)</f>
        <v>326.07029</v>
      </c>
    </row>
    <row r="7350" ht="20.35" customHeight="1">
      <c r="A7350" t="s" s="28">
        <v>3816</v>
      </c>
      <c r="B7350" s="15">
        <v>44998</v>
      </c>
      <c r="C7350" s="16"/>
      <c r="D7350" s="16"/>
      <c r="E7350" s="31"/>
      <c r="F7350" s="31"/>
      <c r="G7350" s="16"/>
      <c r="H7350" s="16"/>
      <c r="I7350" s="16"/>
      <c r="J7350" s="16"/>
      <c r="K7350" s="16"/>
      <c r="L7350" s="16"/>
      <c r="M7350" s="16"/>
      <c r="N7350" s="16"/>
      <c r="O7350" s="16"/>
      <c r="P7350" s="16"/>
      <c r="Q7350" s="16"/>
      <c r="R7350" s="16"/>
      <c r="S7350" s="16"/>
      <c r="T7350" s="16"/>
      <c r="U7350" s="16"/>
      <c r="V7350" s="16"/>
      <c r="W7350" s="16"/>
      <c r="X7350" s="16"/>
      <c r="Y7350" s="16"/>
      <c r="Z7350" s="17">
        <v>1</v>
      </c>
      <c r="AA7350" s="16"/>
      <c r="AB7350" s="16"/>
      <c r="AC7350" s="16"/>
      <c r="AD7350" s="16"/>
      <c r="AE7350" s="16"/>
      <c r="AF7350" s="16"/>
      <c r="AG7350" s="16"/>
      <c r="AH7350" s="16"/>
      <c r="AI7350" s="18">
        <v>59.98</v>
      </c>
      <c r="AJ7350" s="22">
        <f>AI7350*-0.029+-0.3</f>
        <v>-2.03942</v>
      </c>
      <c r="AK7350" s="22">
        <v>0</v>
      </c>
      <c r="AL7350" s="22">
        <v>0</v>
      </c>
      <c r="AM7350" s="22">
        <v>0</v>
      </c>
      <c r="AN7350" s="22">
        <v>-9.199999999999999</v>
      </c>
      <c r="AO7350" s="22">
        <v>0</v>
      </c>
      <c r="AP7350" s="18">
        <f>SUM(AI7350:AO7350)</f>
        <v>48.74058</v>
      </c>
    </row>
    <row r="7351" ht="20.35" customHeight="1">
      <c r="A7351" t="s" s="28">
        <v>4984</v>
      </c>
      <c r="B7351" s="15">
        <v>44998</v>
      </c>
      <c r="C7351" s="16"/>
      <c r="D7351" s="16"/>
      <c r="E7351" s="31"/>
      <c r="F7351" s="31"/>
      <c r="G7351" s="16"/>
      <c r="H7351" s="16"/>
      <c r="I7351" s="16"/>
      <c r="J7351" s="16"/>
      <c r="K7351" s="16"/>
      <c r="L7351" s="16"/>
      <c r="M7351" s="16"/>
      <c r="N7351" s="16"/>
      <c r="O7351" s="16"/>
      <c r="P7351" s="16"/>
      <c r="Q7351" s="16"/>
      <c r="R7351" s="16"/>
      <c r="S7351" s="16"/>
      <c r="T7351" s="16"/>
      <c r="U7351" s="16"/>
      <c r="V7351" s="16"/>
      <c r="W7351" s="16"/>
      <c r="X7351" s="16"/>
      <c r="Y7351" s="16"/>
      <c r="Z7351" s="16"/>
      <c r="AA7351" s="16"/>
      <c r="AB7351" s="16"/>
      <c r="AC7351" s="16"/>
      <c r="AD7351" s="16"/>
      <c r="AE7351" s="16"/>
      <c r="AF7351" s="16"/>
      <c r="AG7351" s="16"/>
      <c r="AH7351" s="16"/>
      <c r="AI7351" s="18">
        <v>44.93</v>
      </c>
      <c r="AJ7351" s="22">
        <v>0</v>
      </c>
      <c r="AK7351" s="22">
        <f>AI7351*-0.029+-0.3</f>
        <v>-1.60297</v>
      </c>
      <c r="AL7351" s="22">
        <v>0</v>
      </c>
      <c r="AM7351" s="22">
        <v>0</v>
      </c>
      <c r="AN7351" s="22">
        <v>-9.199999999999999</v>
      </c>
      <c r="AO7351" s="22">
        <v>0</v>
      </c>
      <c r="AP7351" s="18">
        <f>SUM(AI7351:AO7351)</f>
        <v>34.12703</v>
      </c>
    </row>
    <row r="7352" ht="20.35" customHeight="1">
      <c r="A7352" t="s" s="28">
        <v>5075</v>
      </c>
      <c r="B7352" s="15">
        <v>44998</v>
      </c>
      <c r="C7352" s="16"/>
      <c r="D7352" s="16"/>
      <c r="E7352" s="31"/>
      <c r="F7352" s="31"/>
      <c r="G7352" s="16"/>
      <c r="H7352" s="16"/>
      <c r="I7352" s="16"/>
      <c r="J7352" s="16"/>
      <c r="K7352" s="16"/>
      <c r="L7352" s="16"/>
      <c r="M7352" s="16"/>
      <c r="N7352" s="16"/>
      <c r="O7352" s="16"/>
      <c r="P7352" s="16"/>
      <c r="Q7352" s="16"/>
      <c r="R7352" s="16"/>
      <c r="S7352" s="16"/>
      <c r="T7352" s="17">
        <v>1</v>
      </c>
      <c r="U7352" s="16"/>
      <c r="V7352" s="16"/>
      <c r="W7352" s="16"/>
      <c r="X7352" s="16"/>
      <c r="Y7352" s="16"/>
      <c r="Z7352" s="16"/>
      <c r="AA7352" s="16"/>
      <c r="AB7352" s="16"/>
      <c r="AC7352" s="16"/>
      <c r="AD7352" s="16"/>
      <c r="AE7352" s="16"/>
      <c r="AF7352" s="16"/>
      <c r="AG7352" s="16"/>
      <c r="AH7352" s="16"/>
      <c r="AI7352" s="18">
        <v>441.28</v>
      </c>
      <c r="AJ7352" s="22">
        <f>AI7352*-0.029+-0.3</f>
        <v>-13.09712</v>
      </c>
      <c r="AK7352" s="22">
        <v>0</v>
      </c>
      <c r="AL7352" s="22">
        <v>0</v>
      </c>
      <c r="AM7352" s="22">
        <v>0</v>
      </c>
      <c r="AN7352" s="22">
        <v>-11.5</v>
      </c>
      <c r="AO7352" s="22">
        <v>0</v>
      </c>
      <c r="AP7352" s="18">
        <f>SUM(AI7352:AO7352)</f>
        <v>416.68288</v>
      </c>
    </row>
    <row r="7353" ht="20.35" customHeight="1">
      <c r="A7353" t="s" s="28">
        <v>2963</v>
      </c>
      <c r="B7353" s="15">
        <v>44998</v>
      </c>
      <c r="C7353" s="16"/>
      <c r="D7353" s="16"/>
      <c r="E7353" s="31"/>
      <c r="F7353" s="31"/>
      <c r="G7353" s="16"/>
      <c r="H7353" s="16"/>
      <c r="I7353" s="16"/>
      <c r="J7353" s="16"/>
      <c r="K7353" s="16"/>
      <c r="L7353" s="16"/>
      <c r="M7353" s="16"/>
      <c r="N7353" s="16"/>
      <c r="O7353" s="16"/>
      <c r="P7353" s="16"/>
      <c r="Q7353" s="16"/>
      <c r="R7353" s="16"/>
      <c r="S7353" s="16"/>
      <c r="T7353" s="17">
        <v>1</v>
      </c>
      <c r="U7353" s="16"/>
      <c r="V7353" s="16"/>
      <c r="W7353" s="16"/>
      <c r="X7353" s="17">
        <v>10</v>
      </c>
      <c r="Y7353" s="16"/>
      <c r="Z7353" s="16"/>
      <c r="AA7353" s="16"/>
      <c r="AB7353" s="16"/>
      <c r="AC7353" s="16"/>
      <c r="AD7353" s="16"/>
      <c r="AE7353" s="16"/>
      <c r="AF7353" s="16"/>
      <c r="AG7353" s="16"/>
      <c r="AH7353" s="16"/>
      <c r="AI7353" s="18">
        <v>1728.96</v>
      </c>
      <c r="AJ7353" s="22">
        <f>AI7353*-0.029+-0.3</f>
        <v>-50.43984</v>
      </c>
      <c r="AK7353" s="22">
        <v>0</v>
      </c>
      <c r="AL7353" s="22">
        <v>0</v>
      </c>
      <c r="AM7353" s="22">
        <v>0</v>
      </c>
      <c r="AN7353" s="22">
        <v>-28.85</v>
      </c>
      <c r="AO7353" s="22">
        <v>0</v>
      </c>
      <c r="AP7353" s="18">
        <f>SUM(AI7353:AO7353)</f>
        <v>1649.67016</v>
      </c>
    </row>
    <row r="7354" ht="20.35" customHeight="1">
      <c r="A7354" t="s" s="28">
        <v>5213</v>
      </c>
      <c r="B7354" s="15">
        <v>44998</v>
      </c>
      <c r="C7354" s="17">
        <v>1</v>
      </c>
      <c r="D7354" s="16"/>
      <c r="E7354" s="31"/>
      <c r="F7354" s="31"/>
      <c r="G7354" s="16"/>
      <c r="H7354" s="16"/>
      <c r="I7354" s="16"/>
      <c r="J7354" s="16"/>
      <c r="K7354" s="16"/>
      <c r="L7354" s="16"/>
      <c r="M7354" s="16"/>
      <c r="N7354" s="16"/>
      <c r="O7354" s="16"/>
      <c r="P7354" s="16"/>
      <c r="Q7354" s="16"/>
      <c r="R7354" s="16"/>
      <c r="S7354" s="16"/>
      <c r="T7354" s="16"/>
      <c r="U7354" s="16"/>
      <c r="V7354" s="16"/>
      <c r="W7354" s="16"/>
      <c r="X7354" s="16"/>
      <c r="Y7354" s="16"/>
      <c r="Z7354" s="16"/>
      <c r="AA7354" s="16"/>
      <c r="AB7354" s="16"/>
      <c r="AC7354" s="16"/>
      <c r="AD7354" s="16"/>
      <c r="AE7354" s="16"/>
      <c r="AF7354" s="16"/>
      <c r="AG7354" s="16"/>
      <c r="AH7354" s="16"/>
      <c r="AI7354" s="18">
        <v>382.09</v>
      </c>
      <c r="AJ7354" s="22">
        <f>AI7354*-0.029+-0.3</f>
        <v>-11.38061</v>
      </c>
      <c r="AK7354" s="22">
        <v>0</v>
      </c>
      <c r="AL7354" s="22">
        <v>0</v>
      </c>
      <c r="AM7354" s="22">
        <v>0</v>
      </c>
      <c r="AN7354" s="22">
        <v>-8.75</v>
      </c>
      <c r="AO7354" s="22">
        <v>-32.1</v>
      </c>
      <c r="AP7354" s="18">
        <f>SUM(AI7354:AO7354)</f>
        <v>329.85939</v>
      </c>
    </row>
    <row r="7355" ht="20.35" customHeight="1">
      <c r="A7355" t="s" s="28">
        <v>5214</v>
      </c>
      <c r="B7355" s="15">
        <v>44999</v>
      </c>
      <c r="C7355" s="17">
        <v>1</v>
      </c>
      <c r="D7355" s="16"/>
      <c r="E7355" s="31"/>
      <c r="F7355" s="31"/>
      <c r="G7355" s="16"/>
      <c r="H7355" s="16"/>
      <c r="I7355" s="16"/>
      <c r="J7355" s="16"/>
      <c r="K7355" s="16"/>
      <c r="L7355" s="17">
        <v>1</v>
      </c>
      <c r="M7355" s="16"/>
      <c r="N7355" s="16"/>
      <c r="O7355" s="16"/>
      <c r="P7355" s="16"/>
      <c r="Q7355" s="16"/>
      <c r="R7355" s="16"/>
      <c r="S7355" s="16"/>
      <c r="T7355" s="16"/>
      <c r="U7355" s="16"/>
      <c r="V7355" s="16"/>
      <c r="W7355" s="16"/>
      <c r="X7355" s="16"/>
      <c r="Y7355" s="16"/>
      <c r="Z7355" s="16"/>
      <c r="AA7355" s="16"/>
      <c r="AB7355" s="16"/>
      <c r="AC7355" s="16"/>
      <c r="AD7355" s="16"/>
      <c r="AE7355" s="16"/>
      <c r="AF7355" s="16"/>
      <c r="AG7355" s="16"/>
      <c r="AH7355" s="16"/>
      <c r="AI7355" s="18">
        <v>1591.24</v>
      </c>
      <c r="AJ7355" s="22">
        <f>AI7355*-0.029+-0.3</f>
        <v>-46.44596</v>
      </c>
      <c r="AK7355" s="22">
        <v>0</v>
      </c>
      <c r="AL7355" s="22">
        <v>0</v>
      </c>
      <c r="AM7355" s="22">
        <v>0</v>
      </c>
      <c r="AN7355" s="22">
        <v>-99</v>
      </c>
      <c r="AO7355" s="22">
        <v>0</v>
      </c>
      <c r="AP7355" s="18">
        <f>SUM(AI7355:AO7355)</f>
        <v>1445.79404</v>
      </c>
    </row>
    <row r="7356" ht="20.35" customHeight="1">
      <c r="A7356" t="s" s="28">
        <v>5215</v>
      </c>
      <c r="B7356" s="15">
        <v>44999</v>
      </c>
      <c r="C7356" s="16"/>
      <c r="D7356" s="16"/>
      <c r="E7356" s="31"/>
      <c r="F7356" s="31"/>
      <c r="G7356" s="16"/>
      <c r="H7356" s="16"/>
      <c r="I7356" s="16"/>
      <c r="J7356" s="16"/>
      <c r="K7356" s="16"/>
      <c r="L7356" s="16"/>
      <c r="M7356" s="16"/>
      <c r="N7356" s="16"/>
      <c r="O7356" s="16"/>
      <c r="P7356" s="16"/>
      <c r="Q7356" s="16"/>
      <c r="R7356" s="16"/>
      <c r="S7356" s="16"/>
      <c r="T7356" s="16"/>
      <c r="U7356" s="16"/>
      <c r="V7356" s="16"/>
      <c r="W7356" s="16"/>
      <c r="X7356" s="16"/>
      <c r="Y7356" s="16"/>
      <c r="Z7356" s="17">
        <v>1</v>
      </c>
      <c r="AA7356" s="16"/>
      <c r="AB7356" s="16"/>
      <c r="AC7356" s="16"/>
      <c r="AD7356" s="16"/>
      <c r="AE7356" s="16"/>
      <c r="AF7356" s="16"/>
      <c r="AG7356" s="16"/>
      <c r="AH7356" s="16"/>
      <c r="AI7356" s="18">
        <v>72.72</v>
      </c>
      <c r="AJ7356" s="22">
        <f>AI7356*-0.029+-0.3</f>
        <v>-2.40888</v>
      </c>
      <c r="AK7356" s="22">
        <v>0</v>
      </c>
      <c r="AL7356" s="22">
        <v>0</v>
      </c>
      <c r="AM7356" s="22">
        <v>0</v>
      </c>
      <c r="AN7356" s="22">
        <v>-7.08</v>
      </c>
      <c r="AO7356" s="22">
        <v>-5.85</v>
      </c>
      <c r="AP7356" s="18">
        <f>SUM(AI7356:AO7356)</f>
        <v>57.38112</v>
      </c>
    </row>
    <row r="7357" ht="20.35" customHeight="1">
      <c r="A7357" t="s" s="28">
        <v>5075</v>
      </c>
      <c r="B7357" s="15">
        <v>44999</v>
      </c>
      <c r="C7357" s="16"/>
      <c r="D7357" s="16"/>
      <c r="E7357" s="31"/>
      <c r="F7357" s="31"/>
      <c r="G7357" s="16"/>
      <c r="H7357" s="16"/>
      <c r="I7357" s="16"/>
      <c r="J7357" s="16"/>
      <c r="K7357" s="16"/>
      <c r="L7357" s="16"/>
      <c r="M7357" s="16"/>
      <c r="N7357" s="16"/>
      <c r="O7357" s="16"/>
      <c r="P7357" s="16"/>
      <c r="Q7357" s="16"/>
      <c r="R7357" s="16"/>
      <c r="S7357" s="16"/>
      <c r="T7357" s="16"/>
      <c r="U7357" s="16"/>
      <c r="V7357" s="16"/>
      <c r="W7357" s="16"/>
      <c r="X7357" s="17">
        <v>1</v>
      </c>
      <c r="Y7357" s="16"/>
      <c r="Z7357" s="16"/>
      <c r="AA7357" s="16"/>
      <c r="AB7357" s="16"/>
      <c r="AC7357" s="16"/>
      <c r="AD7357" s="16"/>
      <c r="AE7357" s="16"/>
      <c r="AF7357" s="16"/>
      <c r="AG7357" s="16"/>
      <c r="AH7357" s="16"/>
      <c r="AI7357" s="18">
        <v>171.27</v>
      </c>
      <c r="AJ7357" s="22">
        <v>0</v>
      </c>
      <c r="AK7357" s="22">
        <f>AI7357*-0.029+-0.3</f>
        <v>-5.26683</v>
      </c>
      <c r="AL7357" s="22">
        <v>0</v>
      </c>
      <c r="AM7357" s="22">
        <v>0</v>
      </c>
      <c r="AN7357" s="22">
        <v>-11.5</v>
      </c>
      <c r="AO7357" s="22">
        <v>0</v>
      </c>
      <c r="AP7357" s="18">
        <f>SUM(AI7357:AO7357)</f>
        <v>154.50317</v>
      </c>
    </row>
    <row r="7358" ht="20.35" customHeight="1">
      <c r="A7358" t="s" s="28">
        <v>5207</v>
      </c>
      <c r="B7358" s="15">
        <v>44999</v>
      </c>
      <c r="C7358" s="16"/>
      <c r="D7358" s="16"/>
      <c r="E7358" s="31"/>
      <c r="F7358" s="31"/>
      <c r="G7358" s="16"/>
      <c r="H7358" s="16"/>
      <c r="I7358" s="16"/>
      <c r="J7358" s="16"/>
      <c r="K7358" s="16"/>
      <c r="L7358" s="16"/>
      <c r="M7358" s="16"/>
      <c r="N7358" s="16"/>
      <c r="O7358" s="16"/>
      <c r="P7358" s="16"/>
      <c r="Q7358" s="16"/>
      <c r="R7358" s="16"/>
      <c r="S7358" s="16"/>
      <c r="T7358" s="16"/>
      <c r="U7358" s="16"/>
      <c r="V7358" s="16"/>
      <c r="W7358" s="16"/>
      <c r="X7358" s="16"/>
      <c r="Y7358" s="16"/>
      <c r="Z7358" s="16"/>
      <c r="AA7358" s="16"/>
      <c r="AB7358" s="16"/>
      <c r="AC7358" s="16"/>
      <c r="AD7358" s="16"/>
      <c r="AE7358" s="16"/>
      <c r="AF7358" s="16"/>
      <c r="AG7358" s="16"/>
      <c r="AH7358" s="16"/>
      <c r="AI7358" s="18">
        <v>296</v>
      </c>
      <c r="AJ7358" s="22">
        <v>0</v>
      </c>
      <c r="AK7358" s="22">
        <v>0</v>
      </c>
      <c r="AL7358" s="22">
        <v>0</v>
      </c>
      <c r="AM7358" s="22">
        <v>0</v>
      </c>
      <c r="AN7358" s="22">
        <v>0</v>
      </c>
      <c r="AO7358" s="22">
        <v>0</v>
      </c>
      <c r="AP7358" s="18">
        <f>SUM(AI7358:AO7358)</f>
        <v>296</v>
      </c>
    </row>
    <row r="7359" ht="20.35" customHeight="1">
      <c r="A7359" t="s" s="28">
        <v>5216</v>
      </c>
      <c r="B7359" s="15">
        <v>44999</v>
      </c>
      <c r="C7359" s="16"/>
      <c r="D7359" s="16"/>
      <c r="E7359" s="31"/>
      <c r="F7359" s="31"/>
      <c r="G7359" s="16"/>
      <c r="H7359" s="16"/>
      <c r="I7359" s="16"/>
      <c r="J7359" s="16"/>
      <c r="K7359" s="16"/>
      <c r="L7359" s="16"/>
      <c r="M7359" s="16"/>
      <c r="N7359" s="16"/>
      <c r="O7359" s="16"/>
      <c r="P7359" s="16"/>
      <c r="Q7359" s="16"/>
      <c r="R7359" s="16"/>
      <c r="S7359" s="16"/>
      <c r="T7359" s="17">
        <v>1</v>
      </c>
      <c r="U7359" s="16"/>
      <c r="V7359" s="17">
        <v>1</v>
      </c>
      <c r="W7359" s="16"/>
      <c r="X7359" s="17">
        <v>1</v>
      </c>
      <c r="Y7359" s="16"/>
      <c r="Z7359" s="16"/>
      <c r="AA7359" s="16"/>
      <c r="AB7359" s="16"/>
      <c r="AC7359" s="16"/>
      <c r="AD7359" s="16"/>
      <c r="AE7359" s="16"/>
      <c r="AF7359" s="16"/>
      <c r="AG7359" s="16"/>
      <c r="AH7359" s="16"/>
      <c r="AI7359" s="18">
        <v>1904.67</v>
      </c>
      <c r="AJ7359" s="22">
        <f>AI7359*-0.029+-0.3</f>
        <v>-55.53543</v>
      </c>
      <c r="AK7359" s="22">
        <v>0</v>
      </c>
      <c r="AL7359" s="22">
        <v>0</v>
      </c>
      <c r="AM7359" s="22">
        <v>0</v>
      </c>
      <c r="AN7359" s="22">
        <v>-11.09</v>
      </c>
      <c r="AO7359" s="22">
        <v>-153.25</v>
      </c>
      <c r="AP7359" s="18">
        <f>SUM(AI7359:AO7359)</f>
        <v>1684.79457</v>
      </c>
    </row>
    <row r="7360" ht="20.35" customHeight="1">
      <c r="A7360" t="s" s="28">
        <v>5217</v>
      </c>
      <c r="B7360" s="15">
        <v>44999</v>
      </c>
      <c r="C7360" s="16"/>
      <c r="D7360" s="16"/>
      <c r="E7360" s="31"/>
      <c r="F7360" s="31"/>
      <c r="G7360" s="16"/>
      <c r="H7360" s="16"/>
      <c r="I7360" s="16"/>
      <c r="J7360" s="16"/>
      <c r="K7360" s="16"/>
      <c r="L7360" s="16"/>
      <c r="M7360" s="16"/>
      <c r="N7360" s="16"/>
      <c r="O7360" s="16"/>
      <c r="P7360" s="16"/>
      <c r="Q7360" s="16"/>
      <c r="R7360" s="16"/>
      <c r="S7360" s="16"/>
      <c r="T7360" s="16"/>
      <c r="U7360" s="16"/>
      <c r="V7360" s="16"/>
      <c r="W7360" s="16"/>
      <c r="X7360" s="16"/>
      <c r="Y7360" s="16"/>
      <c r="Z7360" s="16"/>
      <c r="AA7360" s="16"/>
      <c r="AB7360" s="16"/>
      <c r="AC7360" s="16"/>
      <c r="AD7360" s="16"/>
      <c r="AE7360" s="16"/>
      <c r="AF7360" s="16"/>
      <c r="AG7360" s="16"/>
      <c r="AH7360" s="16"/>
      <c r="AI7360" s="18">
        <v>59.98</v>
      </c>
      <c r="AJ7360" s="22">
        <v>0</v>
      </c>
      <c r="AK7360" s="22">
        <f>AI7360*-0.029+-0.3</f>
        <v>-2.03942</v>
      </c>
      <c r="AL7360" s="22">
        <v>0</v>
      </c>
      <c r="AM7360" s="22">
        <v>0</v>
      </c>
      <c r="AN7360" s="22">
        <v>-9.199999999999999</v>
      </c>
      <c r="AO7360" s="22">
        <v>0</v>
      </c>
      <c r="AP7360" s="18">
        <f>SUM(AI7360:AO7360)</f>
        <v>48.74058</v>
      </c>
    </row>
    <row r="7361" ht="20.35" customHeight="1">
      <c r="A7361" t="s" s="28">
        <v>5218</v>
      </c>
      <c r="B7361" s="15">
        <v>44999</v>
      </c>
      <c r="C7361" s="16"/>
      <c r="D7361" s="16"/>
      <c r="E7361" s="31"/>
      <c r="F7361" s="31"/>
      <c r="G7361" s="16"/>
      <c r="H7361" s="16"/>
      <c r="I7361" s="16"/>
      <c r="J7361" s="16"/>
      <c r="K7361" s="16"/>
      <c r="L7361" s="16"/>
      <c r="M7361" s="16"/>
      <c r="N7361" s="16"/>
      <c r="O7361" s="16"/>
      <c r="P7361" s="16"/>
      <c r="Q7361" s="16"/>
      <c r="R7361" s="16"/>
      <c r="S7361" s="16"/>
      <c r="T7361" s="16"/>
      <c r="U7361" s="16"/>
      <c r="V7361" s="16"/>
      <c r="W7361" s="16"/>
      <c r="X7361" s="16"/>
      <c r="Y7361" s="16"/>
      <c r="Z7361" s="17">
        <v>2</v>
      </c>
      <c r="AA7361" s="16"/>
      <c r="AB7361" s="16"/>
      <c r="AC7361" s="16"/>
      <c r="AD7361" s="16"/>
      <c r="AE7361" s="16"/>
      <c r="AF7361" s="16"/>
      <c r="AG7361" s="16"/>
      <c r="AH7361" s="16"/>
      <c r="AI7361" s="18">
        <v>119.96</v>
      </c>
      <c r="AJ7361" s="22">
        <v>0</v>
      </c>
      <c r="AK7361" s="22">
        <f>AI7361*-0.029+-0.3</f>
        <v>-3.77884</v>
      </c>
      <c r="AL7361" s="22">
        <v>0</v>
      </c>
      <c r="AM7361" s="22">
        <v>0</v>
      </c>
      <c r="AN7361" s="22">
        <v>-11.5</v>
      </c>
      <c r="AO7361" s="22">
        <v>0</v>
      </c>
      <c r="AP7361" s="18">
        <f>SUM(AI7361:AO7361)</f>
        <v>104.68116</v>
      </c>
    </row>
    <row r="7362" ht="20.35" customHeight="1">
      <c r="A7362" t="s" s="28">
        <v>4223</v>
      </c>
      <c r="B7362" s="15">
        <v>45000</v>
      </c>
      <c r="C7362" s="17">
        <v>1</v>
      </c>
      <c r="D7362" s="16"/>
      <c r="E7362" s="31"/>
      <c r="F7362" s="31"/>
      <c r="G7362" s="16"/>
      <c r="H7362" s="16"/>
      <c r="I7362" s="16"/>
      <c r="J7362" s="16"/>
      <c r="K7362" s="16"/>
      <c r="L7362" s="16"/>
      <c r="M7362" s="16"/>
      <c r="N7362" s="16"/>
      <c r="O7362" s="16"/>
      <c r="P7362" s="16"/>
      <c r="Q7362" s="16"/>
      <c r="R7362" s="16"/>
      <c r="S7362" s="16"/>
      <c r="T7362" s="16"/>
      <c r="U7362" s="16"/>
      <c r="V7362" s="16"/>
      <c r="W7362" s="16"/>
      <c r="X7362" s="16"/>
      <c r="Y7362" s="16"/>
      <c r="Z7362" s="16"/>
      <c r="AA7362" s="16"/>
      <c r="AB7362" s="16"/>
      <c r="AC7362" s="16"/>
      <c r="AD7362" s="16"/>
      <c r="AE7362" s="16"/>
      <c r="AF7362" s="16"/>
      <c r="AG7362" s="16"/>
      <c r="AH7362" s="16"/>
      <c r="AI7362" s="18">
        <v>314.99</v>
      </c>
      <c r="AJ7362" s="22">
        <v>0</v>
      </c>
      <c r="AK7362" s="22">
        <v>0</v>
      </c>
      <c r="AL7362" s="22">
        <v>0</v>
      </c>
      <c r="AM7362" s="22">
        <v>0</v>
      </c>
      <c r="AN7362" s="22">
        <v>-15.01</v>
      </c>
      <c r="AO7362" s="22">
        <v>0</v>
      </c>
      <c r="AP7362" s="18">
        <f>SUM(AI7362:AO7362)</f>
        <v>299.98</v>
      </c>
    </row>
    <row r="7363" ht="20.35" customHeight="1">
      <c r="A7363" t="s" s="28">
        <v>2569</v>
      </c>
      <c r="B7363" s="15">
        <v>45000</v>
      </c>
      <c r="C7363" s="16"/>
      <c r="D7363" s="16"/>
      <c r="E7363" s="31"/>
      <c r="F7363" s="31"/>
      <c r="G7363" s="16"/>
      <c r="H7363" s="16"/>
      <c r="I7363" s="16"/>
      <c r="J7363" s="16"/>
      <c r="K7363" s="16"/>
      <c r="L7363" s="16"/>
      <c r="M7363" s="16"/>
      <c r="N7363" s="16"/>
      <c r="O7363" s="16"/>
      <c r="P7363" s="16"/>
      <c r="Q7363" s="16"/>
      <c r="R7363" s="16"/>
      <c r="S7363" s="16"/>
      <c r="T7363" s="16"/>
      <c r="U7363" s="16"/>
      <c r="V7363" s="16"/>
      <c r="W7363" s="16"/>
      <c r="X7363" s="16"/>
      <c r="Y7363" s="16"/>
      <c r="Z7363" s="17">
        <v>1</v>
      </c>
      <c r="AA7363" s="16"/>
      <c r="AB7363" s="16"/>
      <c r="AC7363" s="16"/>
      <c r="AD7363" s="16"/>
      <c r="AE7363" s="16"/>
      <c r="AF7363" s="16"/>
      <c r="AG7363" s="16"/>
      <c r="AH7363" s="16"/>
      <c r="AI7363" s="18">
        <v>59.98</v>
      </c>
      <c r="AJ7363" s="22">
        <f>AI7363*-0.029+-0.3</f>
        <v>-2.03942</v>
      </c>
      <c r="AK7363" s="22">
        <v>0</v>
      </c>
      <c r="AL7363" s="22">
        <v>0</v>
      </c>
      <c r="AM7363" s="22">
        <v>0</v>
      </c>
      <c r="AN7363" s="22">
        <v>-9.199999999999999</v>
      </c>
      <c r="AO7363" s="22">
        <v>0</v>
      </c>
      <c r="AP7363" s="18">
        <f>SUM(AI7363:AO7363)</f>
        <v>48.74058</v>
      </c>
    </row>
    <row r="7364" ht="20.35" customHeight="1">
      <c r="A7364" t="s" s="28">
        <v>5088</v>
      </c>
      <c r="B7364" s="15">
        <v>45000</v>
      </c>
      <c r="C7364" s="16"/>
      <c r="D7364" s="16"/>
      <c r="E7364" s="31"/>
      <c r="F7364" s="31"/>
      <c r="G7364" s="16"/>
      <c r="H7364" s="16"/>
      <c r="I7364" s="16"/>
      <c r="J7364" s="16"/>
      <c r="K7364" s="16"/>
      <c r="L7364" s="16"/>
      <c r="M7364" s="16"/>
      <c r="N7364" s="16"/>
      <c r="O7364" s="16"/>
      <c r="P7364" s="16"/>
      <c r="Q7364" s="16"/>
      <c r="R7364" s="16"/>
      <c r="S7364" s="16"/>
      <c r="T7364" s="16"/>
      <c r="U7364" s="16"/>
      <c r="V7364" s="16"/>
      <c r="W7364" s="16"/>
      <c r="X7364" s="17">
        <v>1</v>
      </c>
      <c r="Y7364" s="16"/>
      <c r="Z7364" s="16"/>
      <c r="AA7364" s="16"/>
      <c r="AB7364" s="16"/>
      <c r="AC7364" s="16"/>
      <c r="AD7364" s="16"/>
      <c r="AE7364" s="16"/>
      <c r="AF7364" s="16"/>
      <c r="AG7364" s="16"/>
      <c r="AH7364" s="16"/>
      <c r="AI7364" s="18">
        <v>304.9</v>
      </c>
      <c r="AJ7364" s="22">
        <f>AI7364*-0.029+-0.3</f>
        <v>-9.142099999999999</v>
      </c>
      <c r="AK7364" s="22">
        <v>0</v>
      </c>
      <c r="AL7364" s="22">
        <v>0</v>
      </c>
      <c r="AM7364" s="22">
        <v>0</v>
      </c>
      <c r="AN7364" s="22">
        <v>-35.54</v>
      </c>
      <c r="AO7364" s="22">
        <v>0</v>
      </c>
      <c r="AP7364" s="18">
        <f>SUM(AI7364:AO7364)</f>
        <v>260.2179</v>
      </c>
    </row>
    <row r="7365" ht="20.35" customHeight="1">
      <c r="A7365" t="s" s="28">
        <v>4223</v>
      </c>
      <c r="B7365" s="15">
        <v>45000</v>
      </c>
      <c r="C7365" s="17">
        <v>1</v>
      </c>
      <c r="D7365" s="16"/>
      <c r="E7365" s="31"/>
      <c r="F7365" s="31"/>
      <c r="G7365" s="16"/>
      <c r="H7365" s="16"/>
      <c r="I7365" s="16"/>
      <c r="J7365" s="16"/>
      <c r="K7365" s="16"/>
      <c r="L7365" s="16"/>
      <c r="M7365" s="16"/>
      <c r="N7365" s="16"/>
      <c r="O7365" s="16"/>
      <c r="P7365" s="16"/>
      <c r="Q7365" s="16"/>
      <c r="R7365" s="16"/>
      <c r="S7365" s="16"/>
      <c r="T7365" s="16"/>
      <c r="U7365" s="16"/>
      <c r="V7365" s="16"/>
      <c r="W7365" s="16"/>
      <c r="X7365" s="16"/>
      <c r="Y7365" s="16"/>
      <c r="Z7365" s="16"/>
      <c r="AA7365" s="16"/>
      <c r="AB7365" s="16"/>
      <c r="AC7365" s="16"/>
      <c r="AD7365" s="16"/>
      <c r="AE7365" s="16"/>
      <c r="AF7365" s="16"/>
      <c r="AG7365" s="16"/>
      <c r="AH7365" s="16"/>
      <c r="AI7365" s="18">
        <v>314.99</v>
      </c>
      <c r="AJ7365" s="22">
        <v>0</v>
      </c>
      <c r="AK7365" s="22">
        <v>0</v>
      </c>
      <c r="AL7365" s="22">
        <v>0</v>
      </c>
      <c r="AM7365" s="22">
        <v>0</v>
      </c>
      <c r="AN7365" s="22">
        <v>-16.09</v>
      </c>
      <c r="AO7365" s="22">
        <v>0</v>
      </c>
      <c r="AP7365" s="18">
        <f>SUM(AI7365:AO7365)</f>
        <v>298.9</v>
      </c>
    </row>
    <row r="7366" ht="20.35" customHeight="1">
      <c r="A7366" t="s" s="28">
        <v>4004</v>
      </c>
      <c r="B7366" s="15">
        <v>45001</v>
      </c>
      <c r="C7366" s="16"/>
      <c r="D7366" s="16"/>
      <c r="E7366" s="31"/>
      <c r="F7366" s="31"/>
      <c r="G7366" s="16"/>
      <c r="H7366" s="16"/>
      <c r="I7366" s="16"/>
      <c r="J7366" s="16"/>
      <c r="K7366" s="16"/>
      <c r="L7366" s="16"/>
      <c r="M7366" s="16"/>
      <c r="N7366" s="16"/>
      <c r="O7366" s="16"/>
      <c r="P7366" s="16"/>
      <c r="Q7366" s="16"/>
      <c r="R7366" s="16"/>
      <c r="S7366" s="16"/>
      <c r="T7366" s="16"/>
      <c r="U7366" s="16"/>
      <c r="V7366" s="16"/>
      <c r="W7366" s="16"/>
      <c r="X7366" s="17">
        <v>1</v>
      </c>
      <c r="Y7366" s="16"/>
      <c r="Z7366" s="16"/>
      <c r="AA7366" s="16"/>
      <c r="AB7366" s="16"/>
      <c r="AC7366" s="16"/>
      <c r="AD7366" s="16"/>
      <c r="AE7366" s="16"/>
      <c r="AF7366" s="16"/>
      <c r="AG7366" s="16"/>
      <c r="AH7366" s="16"/>
      <c r="AI7366" s="18">
        <v>567.13</v>
      </c>
      <c r="AJ7366" s="22">
        <f>AI7366*-0.029+-0.3</f>
        <v>-16.74677</v>
      </c>
      <c r="AK7366" s="22">
        <v>0</v>
      </c>
      <c r="AL7366" s="22">
        <v>0</v>
      </c>
      <c r="AM7366" s="22">
        <v>0</v>
      </c>
      <c r="AN7366" s="22">
        <v>-7.38</v>
      </c>
      <c r="AO7366" s="22">
        <v>-47.29</v>
      </c>
      <c r="AP7366" s="18">
        <f>SUM(AI7366:AO7366)</f>
        <v>495.71323</v>
      </c>
    </row>
    <row r="7367" ht="20.35" customHeight="1">
      <c r="A7367" t="s" s="28">
        <v>5219</v>
      </c>
      <c r="B7367" s="15">
        <v>45001</v>
      </c>
      <c r="C7367" s="16"/>
      <c r="D7367" s="16"/>
      <c r="E7367" s="31"/>
      <c r="F7367" s="31"/>
      <c r="G7367" s="16"/>
      <c r="H7367" s="16"/>
      <c r="I7367" s="16"/>
      <c r="J7367" s="16"/>
      <c r="K7367" s="16"/>
      <c r="L7367" s="16"/>
      <c r="M7367" s="16"/>
      <c r="N7367" s="16"/>
      <c r="O7367" s="16"/>
      <c r="P7367" s="16"/>
      <c r="Q7367" s="16"/>
      <c r="R7367" s="16"/>
      <c r="S7367" s="16"/>
      <c r="T7367" s="16"/>
      <c r="U7367" s="16"/>
      <c r="V7367" s="16"/>
      <c r="W7367" s="16"/>
      <c r="X7367" s="16"/>
      <c r="Y7367" s="16"/>
      <c r="Z7367" s="17">
        <v>2</v>
      </c>
      <c r="AA7367" s="16"/>
      <c r="AB7367" s="16"/>
      <c r="AC7367" s="16"/>
      <c r="AD7367" s="16"/>
      <c r="AE7367" s="16"/>
      <c r="AF7367" s="16"/>
      <c r="AG7367" s="16"/>
      <c r="AH7367" s="16"/>
      <c r="AI7367" s="18">
        <v>119.96</v>
      </c>
      <c r="AJ7367" s="22">
        <f>AI7367*-0.029+-0.3</f>
        <v>-3.77884</v>
      </c>
      <c r="AK7367" s="22">
        <v>0</v>
      </c>
      <c r="AL7367" s="22">
        <v>0</v>
      </c>
      <c r="AM7367" s="22">
        <v>0</v>
      </c>
      <c r="AN7367" s="22">
        <v>-11.5</v>
      </c>
      <c r="AO7367" s="22">
        <v>0</v>
      </c>
      <c r="AP7367" s="18">
        <f>SUM(AI7367:AO7367)</f>
        <v>104.68116</v>
      </c>
    </row>
    <row r="7368" ht="20.35" customHeight="1">
      <c r="A7368" t="s" s="28">
        <v>5220</v>
      </c>
      <c r="B7368" s="15">
        <v>45001</v>
      </c>
      <c r="C7368" s="16"/>
      <c r="D7368" s="16"/>
      <c r="E7368" s="31"/>
      <c r="F7368" s="31"/>
      <c r="G7368" s="16"/>
      <c r="H7368" s="16"/>
      <c r="I7368" s="16"/>
      <c r="J7368" s="16"/>
      <c r="K7368" s="16"/>
      <c r="L7368" s="16"/>
      <c r="M7368" s="16"/>
      <c r="N7368" s="16"/>
      <c r="O7368" s="16"/>
      <c r="P7368" s="16"/>
      <c r="Q7368" s="16"/>
      <c r="R7368" s="16"/>
      <c r="S7368" s="16"/>
      <c r="T7368" s="16"/>
      <c r="U7368" s="16"/>
      <c r="V7368" s="16"/>
      <c r="W7368" s="16"/>
      <c r="X7368" s="17">
        <v>1</v>
      </c>
      <c r="Y7368" s="16"/>
      <c r="Z7368" s="16"/>
      <c r="AA7368" s="16"/>
      <c r="AB7368" s="16"/>
      <c r="AC7368" s="16"/>
      <c r="AD7368" s="16"/>
      <c r="AE7368" s="16"/>
      <c r="AF7368" s="16"/>
      <c r="AG7368" s="16"/>
      <c r="AH7368" s="16"/>
      <c r="AI7368" s="18">
        <v>187.19</v>
      </c>
      <c r="AJ7368" s="22">
        <f>AI7368*-0.029+-0.3</f>
        <v>-5.72851</v>
      </c>
      <c r="AK7368" s="22">
        <v>0</v>
      </c>
      <c r="AL7368" s="22">
        <v>0</v>
      </c>
      <c r="AM7368" s="22">
        <v>0</v>
      </c>
      <c r="AN7368" s="22">
        <v>-31</v>
      </c>
      <c r="AO7368" s="22">
        <v>0</v>
      </c>
      <c r="AP7368" s="18">
        <f>SUM(AI7368:AO7368)</f>
        <v>150.46149</v>
      </c>
    </row>
    <row r="7369" ht="20.35" customHeight="1">
      <c r="A7369" t="s" s="28">
        <v>4004</v>
      </c>
      <c r="B7369" s="15">
        <v>45001</v>
      </c>
      <c r="C7369" s="16"/>
      <c r="D7369" s="16"/>
      <c r="E7369" s="31"/>
      <c r="F7369" s="31"/>
      <c r="G7369" s="16"/>
      <c r="H7369" s="16"/>
      <c r="I7369" s="17">
        <v>2</v>
      </c>
      <c r="J7369" s="16"/>
      <c r="K7369" s="16"/>
      <c r="L7369" s="16"/>
      <c r="M7369" s="16"/>
      <c r="N7369" s="16"/>
      <c r="O7369" s="16"/>
      <c r="P7369" s="16"/>
      <c r="Q7369" s="16"/>
      <c r="R7369" s="16"/>
      <c r="S7369" s="16"/>
      <c r="T7369" s="16"/>
      <c r="U7369" s="16"/>
      <c r="V7369" s="16"/>
      <c r="W7369" s="16"/>
      <c r="X7369" s="17">
        <v>4</v>
      </c>
      <c r="Y7369" s="16"/>
      <c r="Z7369" s="16"/>
      <c r="AA7369" s="16"/>
      <c r="AB7369" s="16"/>
      <c r="AC7369" s="16"/>
      <c r="AD7369" s="16"/>
      <c r="AE7369" s="16"/>
      <c r="AF7369" s="16"/>
      <c r="AG7369" s="16"/>
      <c r="AH7369" s="16"/>
      <c r="AI7369" s="18">
        <v>3784.49</v>
      </c>
      <c r="AJ7369" s="22">
        <f>AI7369*-0.029+-0.3</f>
        <v>-110.05021</v>
      </c>
      <c r="AK7369" s="22">
        <v>0</v>
      </c>
      <c r="AL7369" s="22">
        <v>0</v>
      </c>
      <c r="AM7369" s="22">
        <v>0</v>
      </c>
      <c r="AN7369" s="22">
        <v>-25.59</v>
      </c>
      <c r="AO7369" s="22">
        <v>-306.67</v>
      </c>
      <c r="AP7369" s="18">
        <f>SUM(AI7369:AO7369)</f>
        <v>3342.17979</v>
      </c>
    </row>
    <row r="7370" ht="20.35" customHeight="1">
      <c r="A7370" t="s" s="28">
        <v>4474</v>
      </c>
      <c r="B7370" s="15">
        <v>45001</v>
      </c>
      <c r="C7370" s="16"/>
      <c r="D7370" s="16"/>
      <c r="E7370" s="31"/>
      <c r="F7370" s="31"/>
      <c r="G7370" s="16"/>
      <c r="H7370" s="16"/>
      <c r="I7370" s="16"/>
      <c r="J7370" s="16"/>
      <c r="K7370" s="16"/>
      <c r="L7370" s="16"/>
      <c r="M7370" s="16"/>
      <c r="N7370" s="17">
        <v>4</v>
      </c>
      <c r="O7370" s="16"/>
      <c r="P7370" s="16"/>
      <c r="Q7370" s="16"/>
      <c r="R7370" s="16"/>
      <c r="S7370" s="16"/>
      <c r="T7370" s="16"/>
      <c r="U7370" s="16"/>
      <c r="V7370" s="16"/>
      <c r="W7370" s="16"/>
      <c r="X7370" s="16"/>
      <c r="Y7370" s="16"/>
      <c r="Z7370" s="16"/>
      <c r="AA7370" s="16"/>
      <c r="AB7370" s="16"/>
      <c r="AC7370" s="16"/>
      <c r="AD7370" s="16"/>
      <c r="AE7370" s="16"/>
      <c r="AF7370" s="16"/>
      <c r="AG7370" s="16"/>
      <c r="AH7370" s="16"/>
      <c r="AI7370" s="18">
        <v>1568.47</v>
      </c>
      <c r="AJ7370" s="22">
        <v>0</v>
      </c>
      <c r="AK7370" s="22">
        <v>0</v>
      </c>
      <c r="AL7370" s="22">
        <v>0</v>
      </c>
      <c r="AM7370" s="22">
        <v>0</v>
      </c>
      <c r="AN7370" s="22">
        <v>-32.68</v>
      </c>
      <c r="AO7370" s="22">
        <v>0</v>
      </c>
      <c r="AP7370" s="18">
        <f>SUM(AI7370:AO7370)</f>
        <v>1535.79</v>
      </c>
    </row>
    <row r="7371" ht="20.35" customHeight="1">
      <c r="A7371" t="s" s="28">
        <v>5221</v>
      </c>
      <c r="B7371" s="15">
        <v>45001</v>
      </c>
      <c r="C7371" s="16"/>
      <c r="D7371" s="16"/>
      <c r="E7371" s="31"/>
      <c r="F7371" s="31"/>
      <c r="G7371" s="16"/>
      <c r="H7371" s="16"/>
      <c r="I7371" s="16"/>
      <c r="J7371" s="16"/>
      <c r="K7371" s="16"/>
      <c r="L7371" s="16"/>
      <c r="M7371" s="16"/>
      <c r="N7371" s="16"/>
      <c r="O7371" s="16"/>
      <c r="P7371" s="16"/>
      <c r="Q7371" s="16"/>
      <c r="R7371" s="16"/>
      <c r="S7371" s="16"/>
      <c r="T7371" s="16"/>
      <c r="U7371" s="16"/>
      <c r="V7371" s="16"/>
      <c r="W7371" s="16"/>
      <c r="X7371" s="16"/>
      <c r="Y7371" s="16"/>
      <c r="Z7371" s="17">
        <v>1</v>
      </c>
      <c r="AA7371" s="16"/>
      <c r="AB7371" s="16"/>
      <c r="AC7371" s="16"/>
      <c r="AD7371" s="16"/>
      <c r="AE7371" s="16"/>
      <c r="AF7371" s="16"/>
      <c r="AG7371" s="16"/>
      <c r="AH7371" s="16"/>
      <c r="AI7371" s="18">
        <v>59.98</v>
      </c>
      <c r="AJ7371" s="22">
        <f>AI7371*-0.029+-0.3</f>
        <v>-2.03942</v>
      </c>
      <c r="AK7371" s="22">
        <v>0</v>
      </c>
      <c r="AL7371" s="22">
        <v>0</v>
      </c>
      <c r="AM7371" s="22">
        <v>0</v>
      </c>
      <c r="AN7371" s="22">
        <v>-9.199999999999999</v>
      </c>
      <c r="AO7371" s="22">
        <v>0</v>
      </c>
      <c r="AP7371" s="18">
        <f>SUM(AI7371:AO7371)</f>
        <v>48.74058</v>
      </c>
    </row>
    <row r="7372" ht="20.35" customHeight="1">
      <c r="A7372" t="s" s="28">
        <v>5005</v>
      </c>
      <c r="B7372" s="15">
        <v>45001</v>
      </c>
      <c r="C7372" s="17">
        <v>2</v>
      </c>
      <c r="D7372" s="16"/>
      <c r="E7372" s="31"/>
      <c r="F7372" s="31"/>
      <c r="G7372" s="16"/>
      <c r="H7372" s="16"/>
      <c r="I7372" s="16"/>
      <c r="J7372" s="16"/>
      <c r="K7372" s="16"/>
      <c r="L7372" s="16"/>
      <c r="M7372" s="16"/>
      <c r="N7372" s="16"/>
      <c r="O7372" s="16"/>
      <c r="P7372" s="16"/>
      <c r="Q7372" s="16"/>
      <c r="R7372" s="16"/>
      <c r="S7372" s="16"/>
      <c r="T7372" s="16"/>
      <c r="U7372" s="16"/>
      <c r="V7372" s="16"/>
      <c r="W7372" s="16"/>
      <c r="X7372" s="16"/>
      <c r="Y7372" s="16"/>
      <c r="Z7372" s="16"/>
      <c r="AA7372" s="16"/>
      <c r="AB7372" s="16"/>
      <c r="AC7372" s="16"/>
      <c r="AD7372" s="16"/>
      <c r="AE7372" s="16"/>
      <c r="AF7372" s="16"/>
      <c r="AG7372" s="16"/>
      <c r="AH7372" s="16"/>
      <c r="AI7372" s="18">
        <v>760.88</v>
      </c>
      <c r="AJ7372" s="22">
        <v>0</v>
      </c>
      <c r="AK7372" s="22">
        <f>AI7372*-0.029+-0.3</f>
        <v>-22.36552</v>
      </c>
      <c r="AL7372" s="22">
        <v>0</v>
      </c>
      <c r="AM7372" s="22">
        <v>0</v>
      </c>
      <c r="AN7372" s="22">
        <v>-15.78</v>
      </c>
      <c r="AO7372" s="22">
        <v>0</v>
      </c>
      <c r="AP7372" s="18">
        <f>SUM(AI7372:AO7372)</f>
        <v>722.73448</v>
      </c>
    </row>
    <row r="7373" ht="20.35" customHeight="1">
      <c r="A7373" t="s" s="28">
        <v>5222</v>
      </c>
      <c r="B7373" s="15">
        <v>45001</v>
      </c>
      <c r="C7373" s="16"/>
      <c r="D7373" s="16"/>
      <c r="E7373" s="31"/>
      <c r="F7373" s="31"/>
      <c r="G7373" s="16"/>
      <c r="H7373" s="16"/>
      <c r="I7373" s="16"/>
      <c r="J7373" s="16"/>
      <c r="K7373" s="16"/>
      <c r="L7373" s="16"/>
      <c r="M7373" s="16"/>
      <c r="N7373" s="16"/>
      <c r="O7373" s="16"/>
      <c r="P7373" s="16"/>
      <c r="Q7373" s="16"/>
      <c r="R7373" s="16"/>
      <c r="S7373" s="16"/>
      <c r="T7373" s="16"/>
      <c r="U7373" s="16"/>
      <c r="V7373" s="16"/>
      <c r="W7373" s="16"/>
      <c r="X7373" s="16"/>
      <c r="Y7373" s="16"/>
      <c r="Z7373" s="16"/>
      <c r="AA7373" s="16"/>
      <c r="AB7373" s="16"/>
      <c r="AC7373" s="16"/>
      <c r="AD7373" s="16"/>
      <c r="AE7373" s="16"/>
      <c r="AF7373" s="16"/>
      <c r="AG7373" s="16"/>
      <c r="AH7373" s="16"/>
      <c r="AI7373" s="18">
        <v>153.81</v>
      </c>
      <c r="AJ7373" s="22">
        <f>AI7373*-0.029+-0.3</f>
        <v>-4.76049</v>
      </c>
      <c r="AK7373" s="22">
        <v>0</v>
      </c>
      <c r="AL7373" s="22">
        <v>0</v>
      </c>
      <c r="AM7373" s="22">
        <v>0</v>
      </c>
      <c r="AN7373" s="22">
        <v>-7.08</v>
      </c>
      <c r="AO7373" s="22">
        <v>-14.03</v>
      </c>
      <c r="AP7373" s="18">
        <f>SUM(AI7373:AO7373)</f>
        <v>127.93951</v>
      </c>
    </row>
    <row r="7374" ht="20.35" customHeight="1">
      <c r="A7374" t="s" s="28">
        <v>5223</v>
      </c>
      <c r="B7374" s="15">
        <v>45005</v>
      </c>
      <c r="C7374" s="16"/>
      <c r="D7374" s="16"/>
      <c r="E7374" s="31"/>
      <c r="F7374" s="31"/>
      <c r="G7374" s="16"/>
      <c r="H7374" s="16"/>
      <c r="I7374" s="16"/>
      <c r="J7374" s="16"/>
      <c r="K7374" s="16"/>
      <c r="L7374" s="16"/>
      <c r="M7374" s="16"/>
      <c r="N7374" s="16"/>
      <c r="O7374" s="16"/>
      <c r="P7374" s="16"/>
      <c r="Q7374" s="16"/>
      <c r="R7374" s="16"/>
      <c r="S7374" s="16"/>
      <c r="T7374" s="16"/>
      <c r="U7374" s="16"/>
      <c r="V7374" s="16"/>
      <c r="W7374" s="16"/>
      <c r="X7374" s="16"/>
      <c r="Y7374" s="16"/>
      <c r="Z7374" s="16"/>
      <c r="AA7374" s="16"/>
      <c r="AB7374" s="16"/>
      <c r="AC7374" s="16"/>
      <c r="AD7374" s="16"/>
      <c r="AE7374" s="16"/>
      <c r="AF7374" s="16"/>
      <c r="AG7374" s="16"/>
      <c r="AH7374" s="16"/>
      <c r="AI7374" s="18">
        <v>39.98</v>
      </c>
      <c r="AJ7374" s="22">
        <f>AI7374*-0.029+-0.3</f>
        <v>-1.45942</v>
      </c>
      <c r="AK7374" s="22">
        <v>0</v>
      </c>
      <c r="AL7374" s="22">
        <v>0</v>
      </c>
      <c r="AM7374" s="22">
        <v>0</v>
      </c>
      <c r="AN7374" s="22">
        <v>-9.199999999999999</v>
      </c>
      <c r="AO7374" s="22">
        <v>0</v>
      </c>
      <c r="AP7374" s="18">
        <f>SUM(AI7374:AO7374)</f>
        <v>29.32058</v>
      </c>
    </row>
    <row r="7375" ht="20.35" customHeight="1">
      <c r="A7375" t="s" s="28">
        <v>5224</v>
      </c>
      <c r="B7375" s="15">
        <v>45005</v>
      </c>
      <c r="C7375" s="16"/>
      <c r="D7375" s="16"/>
      <c r="E7375" s="31"/>
      <c r="F7375" s="31"/>
      <c r="G7375" s="16"/>
      <c r="H7375" s="16"/>
      <c r="I7375" s="16"/>
      <c r="J7375" s="16"/>
      <c r="K7375" s="16"/>
      <c r="L7375" s="16"/>
      <c r="M7375" s="16"/>
      <c r="N7375" s="16"/>
      <c r="O7375" s="16"/>
      <c r="P7375" s="16"/>
      <c r="Q7375" s="16"/>
      <c r="R7375" s="16"/>
      <c r="S7375" s="16"/>
      <c r="T7375" s="16"/>
      <c r="U7375" s="16"/>
      <c r="V7375" s="16"/>
      <c r="W7375" s="16"/>
      <c r="X7375" s="16"/>
      <c r="Y7375" s="16"/>
      <c r="Z7375" s="16"/>
      <c r="AA7375" s="16"/>
      <c r="AB7375" s="16"/>
      <c r="AC7375" s="16"/>
      <c r="AD7375" s="16"/>
      <c r="AE7375" s="16"/>
      <c r="AF7375" s="16"/>
      <c r="AG7375" s="16"/>
      <c r="AH7375" s="16"/>
      <c r="AI7375" s="18">
        <v>275.88</v>
      </c>
      <c r="AJ7375" s="22">
        <f>AI7375*-0.029+-0.3</f>
        <v>-8.300520000000001</v>
      </c>
      <c r="AK7375" s="22">
        <v>0</v>
      </c>
      <c r="AL7375" s="22">
        <v>0</v>
      </c>
      <c r="AM7375" s="22">
        <v>0</v>
      </c>
      <c r="AN7375" s="22">
        <v>-9.199999999999999</v>
      </c>
      <c r="AO7375" s="22">
        <v>0</v>
      </c>
      <c r="AP7375" s="18">
        <f>SUM(AI7375:AO7375)</f>
        <v>258.37948</v>
      </c>
    </row>
    <row r="7376" ht="20.35" customHeight="1">
      <c r="A7376" t="s" s="28">
        <v>5225</v>
      </c>
      <c r="B7376" s="15">
        <v>45005</v>
      </c>
      <c r="C7376" s="16"/>
      <c r="D7376" s="16"/>
      <c r="E7376" s="31"/>
      <c r="F7376" s="31"/>
      <c r="G7376" s="16"/>
      <c r="H7376" s="16"/>
      <c r="I7376" s="16"/>
      <c r="J7376" s="16"/>
      <c r="K7376" s="16"/>
      <c r="L7376" s="16"/>
      <c r="M7376" s="16"/>
      <c r="N7376" s="16"/>
      <c r="O7376" s="16"/>
      <c r="P7376" s="16"/>
      <c r="Q7376" s="16"/>
      <c r="R7376" s="16"/>
      <c r="S7376" s="16"/>
      <c r="T7376" s="16"/>
      <c r="U7376" s="16"/>
      <c r="V7376" s="16"/>
      <c r="W7376" s="16"/>
      <c r="X7376" s="16"/>
      <c r="Y7376" s="16"/>
      <c r="Z7376" s="17">
        <v>2</v>
      </c>
      <c r="AA7376" s="16"/>
      <c r="AB7376" s="16"/>
      <c r="AC7376" s="16"/>
      <c r="AD7376" s="16"/>
      <c r="AE7376" s="16"/>
      <c r="AF7376" s="16"/>
      <c r="AG7376" s="16"/>
      <c r="AH7376" s="16"/>
      <c r="AI7376" s="18">
        <v>109.97</v>
      </c>
      <c r="AJ7376" s="22">
        <f>AI7376*-0.029+-0.3</f>
        <v>-3.48913</v>
      </c>
      <c r="AK7376" s="22">
        <v>0</v>
      </c>
      <c r="AL7376" s="22">
        <v>0</v>
      </c>
      <c r="AM7376" s="22">
        <v>0</v>
      </c>
      <c r="AN7376" s="22">
        <v>-10.2</v>
      </c>
      <c r="AO7376" s="22">
        <v>0</v>
      </c>
      <c r="AP7376" s="18">
        <f>SUM(AI7376:AO7376)</f>
        <v>96.28086999999999</v>
      </c>
    </row>
    <row r="7377" ht="20.35" customHeight="1">
      <c r="A7377" t="s" s="28">
        <v>5226</v>
      </c>
      <c r="B7377" s="15">
        <v>45005</v>
      </c>
      <c r="C7377" s="17">
        <v>1</v>
      </c>
      <c r="D7377" s="16"/>
      <c r="E7377" s="31"/>
      <c r="F7377" s="31"/>
      <c r="G7377" s="16"/>
      <c r="H7377" s="16"/>
      <c r="I7377" s="16"/>
      <c r="J7377" s="16"/>
      <c r="K7377" s="16"/>
      <c r="L7377" s="16"/>
      <c r="M7377" s="16"/>
      <c r="N7377" s="16"/>
      <c r="O7377" s="16"/>
      <c r="P7377" s="16"/>
      <c r="Q7377" s="16"/>
      <c r="R7377" s="16"/>
      <c r="S7377" s="16"/>
      <c r="T7377" s="16"/>
      <c r="U7377" s="16"/>
      <c r="V7377" s="16"/>
      <c r="W7377" s="16"/>
      <c r="X7377" s="17">
        <v>2</v>
      </c>
      <c r="Y7377" s="16"/>
      <c r="Z7377" s="16"/>
      <c r="AA7377" s="17">
        <v>1</v>
      </c>
      <c r="AB7377" s="16"/>
      <c r="AC7377" s="16"/>
      <c r="AD7377" s="16"/>
      <c r="AE7377" s="16"/>
      <c r="AF7377" s="16"/>
      <c r="AG7377" s="16"/>
      <c r="AH7377" s="16"/>
      <c r="AI7377" s="18">
        <v>988.14</v>
      </c>
      <c r="AJ7377" s="22">
        <v>0</v>
      </c>
      <c r="AK7377" s="22">
        <f>AI7377*-0.029+-0.3</f>
        <v>-28.95606</v>
      </c>
      <c r="AL7377" s="22">
        <v>0</v>
      </c>
      <c r="AM7377" s="22">
        <v>0</v>
      </c>
      <c r="AN7377" s="22">
        <v>-90.05</v>
      </c>
      <c r="AO7377" s="22">
        <v>0</v>
      </c>
      <c r="AP7377" s="18">
        <f>SUM(AI7377:AO7377)</f>
        <v>869.1339400000001</v>
      </c>
    </row>
    <row r="7378" ht="20.35" customHeight="1">
      <c r="A7378" t="s" s="28">
        <v>5227</v>
      </c>
      <c r="B7378" s="15">
        <v>45005</v>
      </c>
      <c r="C7378" s="16"/>
      <c r="D7378" s="16"/>
      <c r="E7378" s="31"/>
      <c r="F7378" s="31"/>
      <c r="G7378" s="16"/>
      <c r="H7378" s="16"/>
      <c r="I7378" s="16"/>
      <c r="J7378" s="16"/>
      <c r="K7378" s="16"/>
      <c r="L7378" s="16"/>
      <c r="M7378" s="16"/>
      <c r="N7378" s="16"/>
      <c r="O7378" s="16"/>
      <c r="P7378" s="16"/>
      <c r="Q7378" s="16"/>
      <c r="R7378" s="16"/>
      <c r="S7378" s="16"/>
      <c r="T7378" s="16"/>
      <c r="U7378" s="16"/>
      <c r="V7378" s="17">
        <v>1</v>
      </c>
      <c r="W7378" s="16"/>
      <c r="X7378" s="16"/>
      <c r="Y7378" s="16"/>
      <c r="Z7378" s="16"/>
      <c r="AA7378" s="16"/>
      <c r="AB7378" s="16"/>
      <c r="AC7378" s="16"/>
      <c r="AD7378" s="16"/>
      <c r="AE7378" s="16"/>
      <c r="AF7378" s="16"/>
      <c r="AG7378" s="16"/>
      <c r="AH7378" s="16"/>
      <c r="AI7378" s="18">
        <v>1231.37</v>
      </c>
      <c r="AJ7378" s="22">
        <v>0</v>
      </c>
      <c r="AK7378" s="22">
        <v>0</v>
      </c>
      <c r="AL7378" s="22">
        <v>0</v>
      </c>
      <c r="AM7378" s="22">
        <f>AI7378*-0.0599</f>
        <v>-73.759063</v>
      </c>
      <c r="AN7378" s="22">
        <v>-43.47</v>
      </c>
      <c r="AO7378" s="22">
        <v>0</v>
      </c>
      <c r="AP7378" s="18">
        <f>SUM(AI7378:AO7378)</f>
        <v>1114.140937</v>
      </c>
    </row>
    <row r="7379" ht="20.35" customHeight="1">
      <c r="A7379" t="s" s="28">
        <v>5228</v>
      </c>
      <c r="B7379" s="15">
        <v>45005</v>
      </c>
      <c r="C7379" s="17">
        <v>1</v>
      </c>
      <c r="D7379" s="16"/>
      <c r="E7379" s="59">
        <v>1</v>
      </c>
      <c r="F7379" s="31"/>
      <c r="G7379" s="16"/>
      <c r="H7379" s="16"/>
      <c r="I7379" s="16"/>
      <c r="J7379" s="16"/>
      <c r="K7379" s="16"/>
      <c r="L7379" s="16"/>
      <c r="M7379" s="16"/>
      <c r="N7379" s="16"/>
      <c r="O7379" s="16"/>
      <c r="P7379" s="16"/>
      <c r="Q7379" s="16"/>
      <c r="R7379" s="16"/>
      <c r="S7379" s="16"/>
      <c r="T7379" s="16"/>
      <c r="U7379" s="16"/>
      <c r="V7379" s="16"/>
      <c r="W7379" s="16"/>
      <c r="X7379" s="16"/>
      <c r="Y7379" s="16"/>
      <c r="Z7379" s="16"/>
      <c r="AA7379" s="16"/>
      <c r="AB7379" s="16"/>
      <c r="AC7379" s="16"/>
      <c r="AD7379" s="16"/>
      <c r="AE7379" s="16"/>
      <c r="AF7379" s="16"/>
      <c r="AG7379" s="16"/>
      <c r="AH7379" s="16"/>
      <c r="AI7379" s="18">
        <v>574.99</v>
      </c>
      <c r="AJ7379" s="22">
        <f>AI7379*-0.029+-0.3</f>
        <v>-16.97471</v>
      </c>
      <c r="AK7379" s="22">
        <v>0</v>
      </c>
      <c r="AL7379" s="22">
        <v>0</v>
      </c>
      <c r="AM7379" s="22">
        <v>0</v>
      </c>
      <c r="AN7379" s="22">
        <v>-14.48</v>
      </c>
      <c r="AO7379" s="22">
        <v>0</v>
      </c>
      <c r="AP7379" s="18">
        <f>SUM(AI7379:AO7379)</f>
        <v>543.53529</v>
      </c>
    </row>
    <row r="7380" ht="20.35" customHeight="1">
      <c r="A7380" t="s" s="28">
        <v>1490</v>
      </c>
      <c r="B7380" s="15">
        <v>45005</v>
      </c>
      <c r="C7380" s="16"/>
      <c r="D7380" s="16"/>
      <c r="E7380" s="31"/>
      <c r="F7380" s="31"/>
      <c r="G7380" s="16"/>
      <c r="H7380" s="16"/>
      <c r="I7380" s="17">
        <v>3</v>
      </c>
      <c r="J7380" s="16"/>
      <c r="K7380" s="16"/>
      <c r="L7380" s="16"/>
      <c r="M7380" s="16"/>
      <c r="N7380" s="16"/>
      <c r="O7380" s="16"/>
      <c r="P7380" s="16"/>
      <c r="Q7380" s="16"/>
      <c r="R7380" s="16"/>
      <c r="S7380" s="16"/>
      <c r="T7380" s="16"/>
      <c r="U7380" s="16"/>
      <c r="V7380" s="16"/>
      <c r="W7380" s="16"/>
      <c r="X7380" s="16"/>
      <c r="Y7380" s="16"/>
      <c r="Z7380" s="16"/>
      <c r="AA7380" s="16"/>
      <c r="AB7380" s="16"/>
      <c r="AC7380" s="16"/>
      <c r="AD7380" s="16"/>
      <c r="AE7380" s="16"/>
      <c r="AF7380" s="16"/>
      <c r="AG7380" s="16"/>
      <c r="AH7380" s="16"/>
      <c r="AI7380" s="18">
        <v>2924.97</v>
      </c>
      <c r="AJ7380" s="22">
        <v>0</v>
      </c>
      <c r="AK7380" s="22">
        <v>0</v>
      </c>
      <c r="AL7380" s="22">
        <v>0</v>
      </c>
      <c r="AM7380" s="22">
        <v>0</v>
      </c>
      <c r="AN7380" s="22">
        <v>0</v>
      </c>
      <c r="AO7380" s="22">
        <v>0</v>
      </c>
      <c r="AP7380" s="18">
        <f>SUM(AI7380:AO7380)</f>
        <v>2924.97</v>
      </c>
    </row>
    <row r="7381" ht="20.35" customHeight="1">
      <c r="A7381" t="s" s="28">
        <v>5229</v>
      </c>
      <c r="B7381" s="15">
        <v>45005</v>
      </c>
      <c r="C7381" s="16"/>
      <c r="D7381" s="16"/>
      <c r="E7381" s="31"/>
      <c r="F7381" s="31"/>
      <c r="G7381" s="16"/>
      <c r="H7381" s="16"/>
      <c r="I7381" s="16"/>
      <c r="J7381" s="16"/>
      <c r="K7381" s="16"/>
      <c r="L7381" s="16"/>
      <c r="M7381" s="16"/>
      <c r="N7381" s="16"/>
      <c r="O7381" s="16"/>
      <c r="P7381" s="16"/>
      <c r="Q7381" s="16"/>
      <c r="R7381" s="16"/>
      <c r="S7381" s="16"/>
      <c r="T7381" s="16"/>
      <c r="U7381" s="16"/>
      <c r="V7381" s="16"/>
      <c r="W7381" s="16"/>
      <c r="X7381" s="16"/>
      <c r="Y7381" s="16"/>
      <c r="Z7381" s="17">
        <v>1</v>
      </c>
      <c r="AA7381" s="16"/>
      <c r="AB7381" s="16"/>
      <c r="AC7381" s="16"/>
      <c r="AD7381" s="16"/>
      <c r="AE7381" s="16"/>
      <c r="AF7381" s="16"/>
      <c r="AG7381" s="16"/>
      <c r="AH7381" s="16"/>
      <c r="AI7381" s="18">
        <v>59.98</v>
      </c>
      <c r="AJ7381" s="22">
        <v>0</v>
      </c>
      <c r="AK7381" s="22">
        <f>AI7381*-0.029+-0.3</f>
        <v>-2.03942</v>
      </c>
      <c r="AL7381" s="22">
        <v>0</v>
      </c>
      <c r="AM7381" s="22">
        <v>0</v>
      </c>
      <c r="AN7381" s="22">
        <v>-9.199999999999999</v>
      </c>
      <c r="AO7381" s="22">
        <v>0</v>
      </c>
      <c r="AP7381" s="18">
        <f>SUM(AI7381:AO7381)</f>
        <v>48.74058</v>
      </c>
    </row>
    <row r="7382" ht="20.35" customHeight="1">
      <c r="A7382" t="s" s="28">
        <v>4838</v>
      </c>
      <c r="B7382" s="15">
        <v>45005</v>
      </c>
      <c r="C7382" s="16"/>
      <c r="D7382" s="16"/>
      <c r="E7382" s="31"/>
      <c r="F7382" s="31"/>
      <c r="G7382" s="16"/>
      <c r="H7382" s="16"/>
      <c r="I7382" s="16"/>
      <c r="J7382" s="16"/>
      <c r="K7382" s="16"/>
      <c r="L7382" s="16"/>
      <c r="M7382" s="16"/>
      <c r="N7382" s="16"/>
      <c r="O7382" s="16"/>
      <c r="P7382" s="16"/>
      <c r="Q7382" s="16"/>
      <c r="R7382" s="16"/>
      <c r="S7382" s="16"/>
      <c r="T7382" s="16"/>
      <c r="U7382" s="16"/>
      <c r="V7382" s="16"/>
      <c r="W7382" s="16"/>
      <c r="X7382" s="16"/>
      <c r="Y7382" s="16"/>
      <c r="Z7382" s="16"/>
      <c r="AA7382" s="17">
        <v>1</v>
      </c>
      <c r="AB7382" s="16"/>
      <c r="AC7382" s="16"/>
      <c r="AD7382" s="16"/>
      <c r="AE7382" s="16"/>
      <c r="AF7382" s="16"/>
      <c r="AG7382" s="16"/>
      <c r="AH7382" s="16"/>
      <c r="AI7382" s="18">
        <v>97.81999999999999</v>
      </c>
      <c r="AJ7382" s="22">
        <f>AI7382*-0.029+-0.3</f>
        <v>-3.13678</v>
      </c>
      <c r="AK7382" s="22">
        <v>0</v>
      </c>
      <c r="AL7382" s="22">
        <v>0</v>
      </c>
      <c r="AM7382" s="22">
        <v>0</v>
      </c>
      <c r="AN7382" s="22">
        <v>-7.96</v>
      </c>
      <c r="AO7382" s="22">
        <v>-7.86</v>
      </c>
      <c r="AP7382" s="18">
        <f>SUM(AI7382:AO7382)</f>
        <v>78.86322</v>
      </c>
    </row>
    <row r="7383" ht="20.35" customHeight="1">
      <c r="A7383" t="s" s="28">
        <v>4988</v>
      </c>
      <c r="B7383" s="15">
        <v>45005</v>
      </c>
      <c r="C7383" s="16"/>
      <c r="D7383" s="16"/>
      <c r="E7383" s="31"/>
      <c r="F7383" s="31"/>
      <c r="G7383" s="16"/>
      <c r="H7383" s="16"/>
      <c r="I7383" s="16"/>
      <c r="J7383" s="16"/>
      <c r="K7383" s="16"/>
      <c r="L7383" s="17">
        <v>4</v>
      </c>
      <c r="M7383" s="16"/>
      <c r="N7383" s="16"/>
      <c r="O7383" s="16"/>
      <c r="P7383" s="16"/>
      <c r="Q7383" s="16"/>
      <c r="R7383" s="16"/>
      <c r="S7383" s="16"/>
      <c r="T7383" s="16"/>
      <c r="U7383" s="16"/>
      <c r="V7383" s="16"/>
      <c r="W7383" s="16"/>
      <c r="X7383" s="16"/>
      <c r="Y7383" s="16"/>
      <c r="Z7383" s="16"/>
      <c r="AA7383" s="16"/>
      <c r="AB7383" s="16"/>
      <c r="AC7383" s="16"/>
      <c r="AD7383" s="16"/>
      <c r="AE7383" s="16"/>
      <c r="AF7383" s="16"/>
      <c r="AG7383" s="16"/>
      <c r="AH7383" s="16"/>
      <c r="AI7383" s="18">
        <v>3523.86</v>
      </c>
      <c r="AJ7383" s="22">
        <f>AI7383*-0.029+-0.3</f>
        <v>-102.49194</v>
      </c>
      <c r="AK7383" s="22">
        <v>0</v>
      </c>
      <c r="AL7383" s="22">
        <v>0</v>
      </c>
      <c r="AM7383" s="22">
        <v>0</v>
      </c>
      <c r="AN7383" s="22">
        <v>-85.84999999999999</v>
      </c>
      <c r="AO7383" s="22">
        <v>0</v>
      </c>
      <c r="AP7383" s="18">
        <f>SUM(AI7383:AO7383)</f>
        <v>3335.51806</v>
      </c>
    </row>
    <row r="7384" ht="20.35" customHeight="1">
      <c r="A7384" t="s" s="28">
        <v>5230</v>
      </c>
      <c r="B7384" s="15">
        <v>45005</v>
      </c>
      <c r="C7384" s="16"/>
      <c r="D7384" s="16"/>
      <c r="E7384" s="31"/>
      <c r="F7384" s="31"/>
      <c r="G7384" s="16"/>
      <c r="H7384" s="16"/>
      <c r="I7384" s="16"/>
      <c r="J7384" s="16"/>
      <c r="K7384" s="16"/>
      <c r="L7384" s="16"/>
      <c r="M7384" s="16"/>
      <c r="N7384" s="16"/>
      <c r="O7384" s="16"/>
      <c r="P7384" s="16"/>
      <c r="Q7384" s="16"/>
      <c r="R7384" s="16"/>
      <c r="S7384" s="16"/>
      <c r="T7384" s="16"/>
      <c r="U7384" s="16"/>
      <c r="V7384" s="16"/>
      <c r="W7384" s="16"/>
      <c r="X7384" s="16"/>
      <c r="Y7384" s="16"/>
      <c r="Z7384" s="31"/>
      <c r="AA7384" s="17">
        <v>2</v>
      </c>
      <c r="AB7384" s="16"/>
      <c r="AC7384" s="16"/>
      <c r="AD7384" s="16"/>
      <c r="AE7384" s="16"/>
      <c r="AF7384" s="16"/>
      <c r="AG7384" s="16"/>
      <c r="AH7384" s="16"/>
      <c r="AI7384" s="18">
        <v>119.98</v>
      </c>
      <c r="AJ7384" s="22">
        <f>AI7384*-0.029+-0.3</f>
        <v>-3.77942</v>
      </c>
      <c r="AK7384" s="22">
        <v>0</v>
      </c>
      <c r="AL7384" s="22">
        <v>0</v>
      </c>
      <c r="AM7384" s="22">
        <v>0</v>
      </c>
      <c r="AN7384" s="22">
        <v>-10.45</v>
      </c>
      <c r="AO7384" s="22">
        <v>0</v>
      </c>
      <c r="AP7384" s="18">
        <f>SUM(AI7384:AO7384)</f>
        <v>105.75058</v>
      </c>
    </row>
    <row r="7385" ht="20.35" customHeight="1">
      <c r="A7385" t="s" s="28">
        <v>5231</v>
      </c>
      <c r="B7385" s="15">
        <v>45005</v>
      </c>
      <c r="C7385" s="16"/>
      <c r="D7385" s="16"/>
      <c r="E7385" s="31"/>
      <c r="F7385" s="31"/>
      <c r="G7385" s="16"/>
      <c r="H7385" s="16"/>
      <c r="I7385" s="16"/>
      <c r="J7385" s="16"/>
      <c r="K7385" s="16"/>
      <c r="L7385" s="16"/>
      <c r="M7385" s="16"/>
      <c r="N7385" s="16"/>
      <c r="O7385" s="16"/>
      <c r="P7385" s="16"/>
      <c r="Q7385" s="16"/>
      <c r="R7385" s="16"/>
      <c r="S7385" s="16"/>
      <c r="T7385" s="16"/>
      <c r="U7385" s="16"/>
      <c r="V7385" s="16"/>
      <c r="W7385" s="16"/>
      <c r="X7385" s="16"/>
      <c r="Y7385" s="16"/>
      <c r="Z7385" s="16"/>
      <c r="AA7385" s="17">
        <v>1</v>
      </c>
      <c r="AB7385" s="16"/>
      <c r="AC7385" s="16"/>
      <c r="AD7385" s="16"/>
      <c r="AE7385" s="16"/>
      <c r="AF7385" s="16"/>
      <c r="AG7385" s="16"/>
      <c r="AH7385" s="16"/>
      <c r="AI7385" s="18">
        <v>69.98</v>
      </c>
      <c r="AJ7385" s="22">
        <f>AI7385*-0.029+-0.3</f>
        <v>-2.32942</v>
      </c>
      <c r="AK7385" s="22">
        <v>0</v>
      </c>
      <c r="AL7385" s="22">
        <v>0</v>
      </c>
      <c r="AM7385" s="22">
        <v>0</v>
      </c>
      <c r="AN7385" s="22">
        <v>-13.47</v>
      </c>
      <c r="AO7385" s="22">
        <v>0</v>
      </c>
      <c r="AP7385" s="18">
        <f>SUM(AI7385:AO7385)</f>
        <v>54.18058</v>
      </c>
    </row>
    <row r="7386" ht="20.35" customHeight="1">
      <c r="A7386" t="s" s="28">
        <v>5232</v>
      </c>
      <c r="B7386" s="15">
        <v>45005</v>
      </c>
      <c r="C7386" s="17">
        <v>1</v>
      </c>
      <c r="D7386" s="16"/>
      <c r="E7386" s="31"/>
      <c r="F7386" s="31"/>
      <c r="G7386" s="16"/>
      <c r="H7386" s="16"/>
      <c r="I7386" s="16"/>
      <c r="J7386" s="16"/>
      <c r="K7386" s="16"/>
      <c r="L7386" s="16"/>
      <c r="M7386" s="16"/>
      <c r="N7386" s="16"/>
      <c r="O7386" s="16"/>
      <c r="P7386" s="16"/>
      <c r="Q7386" s="16"/>
      <c r="R7386" s="16"/>
      <c r="S7386" s="16"/>
      <c r="T7386" s="16"/>
      <c r="U7386" s="16"/>
      <c r="V7386" s="16"/>
      <c r="W7386" s="16"/>
      <c r="X7386" s="16"/>
      <c r="Y7386" s="16"/>
      <c r="Z7386" s="16"/>
      <c r="AA7386" s="16"/>
      <c r="AB7386" s="16"/>
      <c r="AC7386" s="16"/>
      <c r="AD7386" s="16"/>
      <c r="AE7386" s="16"/>
      <c r="AF7386" s="16"/>
      <c r="AG7386" s="16"/>
      <c r="AH7386" s="16"/>
      <c r="AI7386" s="18">
        <v>521.62</v>
      </c>
      <c r="AJ7386" s="22">
        <f>AI7386*-0.029+-0.3</f>
        <v>-15.42698</v>
      </c>
      <c r="AK7386" s="22">
        <v>0</v>
      </c>
      <c r="AL7386" s="22">
        <v>0</v>
      </c>
      <c r="AM7386" s="22">
        <v>0</v>
      </c>
      <c r="AN7386" s="22">
        <v>-86.01000000000001</v>
      </c>
      <c r="AO7386" s="22">
        <v>0</v>
      </c>
      <c r="AP7386" s="18">
        <f>SUM(AI7386:AO7386)</f>
        <v>420.18302</v>
      </c>
    </row>
    <row r="7387" ht="20.35" customHeight="1">
      <c r="A7387" t="s" s="28">
        <v>5233</v>
      </c>
      <c r="B7387" s="15">
        <v>45005</v>
      </c>
      <c r="C7387" s="16"/>
      <c r="D7387" s="16"/>
      <c r="E7387" s="31"/>
      <c r="F7387" s="31"/>
      <c r="G7387" s="16"/>
      <c r="H7387" s="16"/>
      <c r="I7387" s="16"/>
      <c r="J7387" s="16"/>
      <c r="K7387" s="16"/>
      <c r="L7387" s="16"/>
      <c r="M7387" s="16"/>
      <c r="N7387" s="16"/>
      <c r="O7387" s="16"/>
      <c r="P7387" s="16"/>
      <c r="Q7387" s="16"/>
      <c r="R7387" s="16"/>
      <c r="S7387" s="16"/>
      <c r="T7387" s="16"/>
      <c r="U7387" s="16"/>
      <c r="V7387" s="16"/>
      <c r="W7387" s="16"/>
      <c r="X7387" s="16"/>
      <c r="Y7387" s="16"/>
      <c r="Z7387" s="16"/>
      <c r="AA7387" s="16"/>
      <c r="AB7387" s="16"/>
      <c r="AC7387" s="16"/>
      <c r="AD7387" s="16"/>
      <c r="AE7387" s="16"/>
      <c r="AF7387" s="16"/>
      <c r="AG7387" s="16"/>
      <c r="AH7387" s="16"/>
      <c r="AI7387" s="18">
        <v>17.48</v>
      </c>
      <c r="AJ7387" s="22">
        <f>AI7387*-0.029+-0.3</f>
        <v>-0.80692</v>
      </c>
      <c r="AK7387" s="22">
        <v>0</v>
      </c>
      <c r="AL7387" s="22">
        <v>0</v>
      </c>
      <c r="AM7387" s="22">
        <v>0</v>
      </c>
      <c r="AN7387" s="22">
        <v>-4.44</v>
      </c>
      <c r="AO7387" s="22">
        <v>0</v>
      </c>
      <c r="AP7387" s="18">
        <f>SUM(AI7387:AO7387)</f>
        <v>12.23308</v>
      </c>
    </row>
    <row r="7388" ht="20.35" customHeight="1">
      <c r="A7388" t="s" s="28">
        <v>3333</v>
      </c>
      <c r="B7388" s="15">
        <v>45006</v>
      </c>
      <c r="C7388" s="16"/>
      <c r="D7388" s="16"/>
      <c r="E7388" s="31"/>
      <c r="F7388" s="31"/>
      <c r="G7388" s="16"/>
      <c r="H7388" s="16"/>
      <c r="I7388" s="16"/>
      <c r="J7388" s="16"/>
      <c r="K7388" s="16"/>
      <c r="L7388" s="16"/>
      <c r="M7388" s="16"/>
      <c r="N7388" s="16"/>
      <c r="O7388" s="16"/>
      <c r="P7388" s="16"/>
      <c r="Q7388" s="16"/>
      <c r="R7388" s="16"/>
      <c r="S7388" s="16"/>
      <c r="T7388" s="16"/>
      <c r="U7388" s="16"/>
      <c r="V7388" s="16"/>
      <c r="W7388" s="16"/>
      <c r="X7388" s="16"/>
      <c r="Y7388" s="16"/>
      <c r="Z7388" s="16"/>
      <c r="AA7388" s="16"/>
      <c r="AB7388" s="16"/>
      <c r="AC7388" s="16"/>
      <c r="AD7388" s="16"/>
      <c r="AE7388" s="16"/>
      <c r="AF7388" s="16"/>
      <c r="AG7388" s="16"/>
      <c r="AH7388" s="16"/>
      <c r="AI7388" s="18">
        <v>49.93</v>
      </c>
      <c r="AJ7388" s="22">
        <f>AI7388*-0.029+-0.3</f>
        <v>-1.74797</v>
      </c>
      <c r="AK7388" s="22">
        <v>0</v>
      </c>
      <c r="AL7388" s="22">
        <v>0</v>
      </c>
      <c r="AM7388" s="22">
        <v>0</v>
      </c>
      <c r="AN7388" s="22">
        <v>-9.199999999999999</v>
      </c>
      <c r="AO7388" s="22">
        <v>0</v>
      </c>
      <c r="AP7388" s="18">
        <f>SUM(AI7388:AO7388)</f>
        <v>38.98203</v>
      </c>
    </row>
    <row r="7389" ht="20.35" customHeight="1">
      <c r="A7389" t="s" s="28">
        <v>1486</v>
      </c>
      <c r="B7389" s="15">
        <v>45006</v>
      </c>
      <c r="C7389" s="16"/>
      <c r="D7389" s="16"/>
      <c r="E7389" s="31"/>
      <c r="F7389" s="31"/>
      <c r="G7389" s="16"/>
      <c r="H7389" s="16"/>
      <c r="I7389" s="16"/>
      <c r="J7389" s="16"/>
      <c r="K7389" s="16"/>
      <c r="L7389" s="16"/>
      <c r="M7389" s="16"/>
      <c r="N7389" s="16"/>
      <c r="O7389" s="16"/>
      <c r="P7389" s="16"/>
      <c r="Q7389" s="16"/>
      <c r="R7389" s="16"/>
      <c r="S7389" s="16"/>
      <c r="T7389" s="16"/>
      <c r="U7389" s="16"/>
      <c r="V7389" s="17">
        <v>1</v>
      </c>
      <c r="W7389" s="16"/>
      <c r="X7389" s="16"/>
      <c r="Y7389" s="16"/>
      <c r="Z7389" s="16"/>
      <c r="AA7389" s="16"/>
      <c r="AB7389" s="16"/>
      <c r="AC7389" s="16"/>
      <c r="AD7389" s="16"/>
      <c r="AE7389" s="16"/>
      <c r="AF7389" s="16"/>
      <c r="AG7389" s="16"/>
      <c r="AH7389" s="16"/>
      <c r="AI7389" s="18">
        <v>1424.69</v>
      </c>
      <c r="AJ7389" s="22">
        <f>AI7389*-0.029+-0.3</f>
        <v>-41.61601</v>
      </c>
      <c r="AK7389" s="22">
        <v>0</v>
      </c>
      <c r="AL7389" s="22">
        <v>0</v>
      </c>
      <c r="AM7389" s="22">
        <v>0</v>
      </c>
      <c r="AN7389" s="22">
        <v>-13.96</v>
      </c>
      <c r="AO7389" s="22">
        <v>0</v>
      </c>
      <c r="AP7389" s="18">
        <f>SUM(AI7389:AO7389)</f>
        <v>1369.11399</v>
      </c>
    </row>
    <row r="7390" ht="20.35" customHeight="1">
      <c r="A7390" t="s" s="28">
        <v>4813</v>
      </c>
      <c r="B7390" s="15">
        <v>45006</v>
      </c>
      <c r="C7390" s="17">
        <v>4</v>
      </c>
      <c r="D7390" s="16"/>
      <c r="E7390" s="59">
        <v>4</v>
      </c>
      <c r="F7390" s="31"/>
      <c r="G7390" s="16"/>
      <c r="H7390" s="16"/>
      <c r="I7390" s="16"/>
      <c r="J7390" s="16"/>
      <c r="K7390" s="16"/>
      <c r="L7390" s="16"/>
      <c r="M7390" s="16"/>
      <c r="N7390" s="16"/>
      <c r="O7390" s="16"/>
      <c r="P7390" s="16"/>
      <c r="Q7390" s="16"/>
      <c r="R7390" s="16"/>
      <c r="S7390" s="16"/>
      <c r="T7390" s="16"/>
      <c r="U7390" s="16"/>
      <c r="V7390" s="16"/>
      <c r="W7390" s="16"/>
      <c r="X7390" s="16"/>
      <c r="Y7390" s="16"/>
      <c r="Z7390" s="16"/>
      <c r="AA7390" s="16"/>
      <c r="AB7390" s="16"/>
      <c r="AC7390" s="16"/>
      <c r="AD7390" s="16"/>
      <c r="AE7390" s="16"/>
      <c r="AF7390" s="16"/>
      <c r="AG7390" s="16"/>
      <c r="AH7390" s="16"/>
      <c r="AI7390" s="18">
        <v>3427.22</v>
      </c>
      <c r="AJ7390" s="22">
        <v>0</v>
      </c>
      <c r="AK7390" s="22">
        <v>0</v>
      </c>
      <c r="AL7390" s="22">
        <v>0</v>
      </c>
      <c r="AM7390" s="22">
        <v>0</v>
      </c>
      <c r="AN7390" s="22">
        <v>-64.44</v>
      </c>
      <c r="AO7390" s="22">
        <v>0</v>
      </c>
      <c r="AP7390" s="18">
        <f>SUM(AI7390:AO7390)</f>
        <v>3362.78</v>
      </c>
    </row>
    <row r="7391" ht="20.35" customHeight="1">
      <c r="A7391" t="s" s="28">
        <v>5234</v>
      </c>
      <c r="B7391" s="15">
        <v>45006</v>
      </c>
      <c r="C7391" s="17">
        <v>1</v>
      </c>
      <c r="D7391" s="16"/>
      <c r="E7391" s="31"/>
      <c r="F7391" s="31"/>
      <c r="G7391" s="16"/>
      <c r="H7391" s="16"/>
      <c r="I7391" s="16"/>
      <c r="J7391" s="16"/>
      <c r="K7391" s="16"/>
      <c r="L7391" s="16"/>
      <c r="M7391" s="16"/>
      <c r="N7391" s="16"/>
      <c r="O7391" s="16"/>
      <c r="P7391" s="16"/>
      <c r="Q7391" s="16"/>
      <c r="R7391" s="16"/>
      <c r="S7391" s="16"/>
      <c r="T7391" s="16"/>
      <c r="U7391" s="16"/>
      <c r="V7391" s="16"/>
      <c r="W7391" s="16"/>
      <c r="X7391" s="16"/>
      <c r="Y7391" s="16"/>
      <c r="Z7391" s="16"/>
      <c r="AA7391" s="16"/>
      <c r="AB7391" s="16"/>
      <c r="AC7391" s="16"/>
      <c r="AD7391" s="16"/>
      <c r="AE7391" s="16"/>
      <c r="AF7391" s="16"/>
      <c r="AG7391" s="16"/>
      <c r="AH7391" s="16"/>
      <c r="AI7391" s="18">
        <v>349.99</v>
      </c>
      <c r="AJ7391" s="22">
        <v>0</v>
      </c>
      <c r="AK7391" s="22">
        <f>AI7391*-0.029+-0.3</f>
        <v>-10.44971</v>
      </c>
      <c r="AL7391" s="22">
        <v>0</v>
      </c>
      <c r="AM7391" s="22">
        <v>0</v>
      </c>
      <c r="AN7391" s="22">
        <v>-13.47</v>
      </c>
      <c r="AO7391" s="22">
        <v>0</v>
      </c>
      <c r="AP7391" s="18">
        <f>SUM(AI7391:AO7391)</f>
        <v>326.07029</v>
      </c>
    </row>
    <row r="7392" ht="20.35" customHeight="1">
      <c r="A7392" t="s" s="28">
        <v>5235</v>
      </c>
      <c r="B7392" s="15">
        <v>45006</v>
      </c>
      <c r="C7392" s="16"/>
      <c r="D7392" s="16"/>
      <c r="E7392" s="31"/>
      <c r="F7392" s="31"/>
      <c r="G7392" s="16"/>
      <c r="H7392" s="16"/>
      <c r="I7392" s="16"/>
      <c r="J7392" s="16"/>
      <c r="K7392" s="16"/>
      <c r="L7392" s="16"/>
      <c r="M7392" s="16"/>
      <c r="N7392" s="16"/>
      <c r="O7392" s="16"/>
      <c r="P7392" s="16"/>
      <c r="Q7392" s="16"/>
      <c r="R7392" s="16"/>
      <c r="S7392" s="16"/>
      <c r="T7392" s="16"/>
      <c r="U7392" s="16"/>
      <c r="V7392" s="16"/>
      <c r="W7392" s="16"/>
      <c r="X7392" s="16"/>
      <c r="Y7392" s="16"/>
      <c r="Z7392" s="16"/>
      <c r="AA7392" s="16"/>
      <c r="AB7392" s="16"/>
      <c r="AC7392" s="16"/>
      <c r="AD7392" s="16"/>
      <c r="AE7392" s="16"/>
      <c r="AF7392" s="16"/>
      <c r="AG7392" s="16"/>
      <c r="AH7392" s="16"/>
      <c r="AI7392" s="18">
        <v>309.93</v>
      </c>
      <c r="AJ7392" s="22">
        <f>AI7392*-0.029+-0.3</f>
        <v>-9.28797</v>
      </c>
      <c r="AK7392" s="22">
        <v>0</v>
      </c>
      <c r="AL7392" s="22">
        <v>0</v>
      </c>
      <c r="AM7392" s="22">
        <v>0</v>
      </c>
      <c r="AN7392" s="22">
        <v>-9.199999999999999</v>
      </c>
      <c r="AO7392" s="22">
        <v>0</v>
      </c>
      <c r="AP7392" s="18">
        <f>SUM(AI7392:AO7392)</f>
        <v>291.44203</v>
      </c>
    </row>
    <row r="7393" ht="20.35" customHeight="1">
      <c r="A7393" t="s" s="28">
        <v>5065</v>
      </c>
      <c r="B7393" s="15">
        <v>45006</v>
      </c>
      <c r="C7393" s="17">
        <v>1</v>
      </c>
      <c r="D7393" s="16"/>
      <c r="E7393" s="31"/>
      <c r="F7393" s="31"/>
      <c r="G7393" s="16"/>
      <c r="H7393" s="16"/>
      <c r="I7393" s="16"/>
      <c r="J7393" s="16"/>
      <c r="K7393" s="16"/>
      <c r="L7393" s="16"/>
      <c r="M7393" s="16"/>
      <c r="N7393" s="16"/>
      <c r="O7393" s="16"/>
      <c r="P7393" s="16"/>
      <c r="Q7393" s="16"/>
      <c r="R7393" s="16"/>
      <c r="S7393" s="16"/>
      <c r="T7393" s="16"/>
      <c r="U7393" s="16"/>
      <c r="V7393" s="16"/>
      <c r="W7393" s="16"/>
      <c r="X7393" s="16"/>
      <c r="Y7393" s="16"/>
      <c r="Z7393" s="16"/>
      <c r="AA7393" s="16"/>
      <c r="AB7393" s="16"/>
      <c r="AC7393" s="16"/>
      <c r="AD7393" s="16"/>
      <c r="AE7393" s="16"/>
      <c r="AF7393" s="16"/>
      <c r="AG7393" s="16"/>
      <c r="AH7393" s="16"/>
      <c r="AI7393" s="18">
        <v>349.99</v>
      </c>
      <c r="AJ7393" s="22">
        <f>AI7393*-0.029+-0.3</f>
        <v>-10.44971</v>
      </c>
      <c r="AK7393" s="22">
        <v>0</v>
      </c>
      <c r="AL7393" s="22">
        <v>0</v>
      </c>
      <c r="AM7393" s="22">
        <v>0</v>
      </c>
      <c r="AN7393" s="22">
        <v>-13.47</v>
      </c>
      <c r="AO7393" s="22">
        <v>0</v>
      </c>
      <c r="AP7393" s="18">
        <f>SUM(AI7393:AO7393)</f>
        <v>326.07029</v>
      </c>
    </row>
    <row r="7394" ht="20.35" customHeight="1">
      <c r="A7394" t="s" s="28">
        <v>2058</v>
      </c>
      <c r="B7394" s="15">
        <v>45006</v>
      </c>
      <c r="C7394" s="16"/>
      <c r="D7394" s="16"/>
      <c r="E7394" s="31"/>
      <c r="F7394" s="31"/>
      <c r="G7394" s="16"/>
      <c r="H7394" s="16"/>
      <c r="I7394" s="16"/>
      <c r="J7394" s="16"/>
      <c r="K7394" s="16"/>
      <c r="L7394" s="16"/>
      <c r="M7394" s="16"/>
      <c r="N7394" s="16"/>
      <c r="O7394" s="16"/>
      <c r="P7394" s="16"/>
      <c r="Q7394" s="16"/>
      <c r="R7394" s="16"/>
      <c r="S7394" s="16"/>
      <c r="T7394" s="16"/>
      <c r="U7394" s="16"/>
      <c r="V7394" s="16"/>
      <c r="W7394" s="16"/>
      <c r="X7394" s="16"/>
      <c r="Y7394" s="16"/>
      <c r="Z7394" s="16"/>
      <c r="AA7394" s="16"/>
      <c r="AB7394" s="16"/>
      <c r="AC7394" s="16"/>
      <c r="AD7394" s="16"/>
      <c r="AE7394" s="16"/>
      <c r="AF7394" s="16"/>
      <c r="AG7394" s="16"/>
      <c r="AH7394" s="16"/>
      <c r="AI7394" s="18">
        <v>109.98</v>
      </c>
      <c r="AJ7394" s="22">
        <f>AI7394*-0.029+-0.3</f>
        <v>-3.48942</v>
      </c>
      <c r="AK7394" s="22">
        <v>0</v>
      </c>
      <c r="AL7394" s="22">
        <v>0</v>
      </c>
      <c r="AM7394" s="22">
        <v>0</v>
      </c>
      <c r="AN7394" s="22">
        <v>-9.199999999999999</v>
      </c>
      <c r="AO7394" s="22">
        <v>0</v>
      </c>
      <c r="AP7394" s="18">
        <f>SUM(AI7394:AO7394)</f>
        <v>97.29058000000001</v>
      </c>
    </row>
    <row r="7395" ht="20.35" customHeight="1">
      <c r="A7395" t="s" s="28">
        <v>5236</v>
      </c>
      <c r="B7395" s="15">
        <v>45007</v>
      </c>
      <c r="C7395" s="17">
        <v>1</v>
      </c>
      <c r="D7395" s="16"/>
      <c r="E7395" s="31"/>
      <c r="F7395" s="31"/>
      <c r="G7395" s="16"/>
      <c r="H7395" s="16"/>
      <c r="I7395" s="16"/>
      <c r="J7395" s="16"/>
      <c r="K7395" s="16"/>
      <c r="L7395" s="16"/>
      <c r="M7395" s="16"/>
      <c r="N7395" s="16"/>
      <c r="O7395" s="16"/>
      <c r="P7395" s="16"/>
      <c r="Q7395" s="16"/>
      <c r="R7395" s="16"/>
      <c r="S7395" s="16"/>
      <c r="T7395" s="16"/>
      <c r="U7395" s="16"/>
      <c r="V7395" s="16"/>
      <c r="W7395" s="16"/>
      <c r="X7395" s="16"/>
      <c r="Y7395" s="16"/>
      <c r="Z7395" s="16"/>
      <c r="AA7395" s="16"/>
      <c r="AB7395" s="16"/>
      <c r="AC7395" s="16"/>
      <c r="AD7395" s="16"/>
      <c r="AE7395" s="16"/>
      <c r="AF7395" s="16"/>
      <c r="AG7395" s="16"/>
      <c r="AH7395" s="16"/>
      <c r="AI7395" s="18">
        <v>349.99</v>
      </c>
      <c r="AJ7395" s="22">
        <f>AI7395*-0.029+-0.3</f>
        <v>-10.44971</v>
      </c>
      <c r="AK7395" s="22">
        <v>0</v>
      </c>
      <c r="AL7395" s="22">
        <v>0</v>
      </c>
      <c r="AM7395" s="22">
        <v>0</v>
      </c>
      <c r="AN7395" s="22">
        <v>-10.82</v>
      </c>
      <c r="AO7395" s="22">
        <v>0</v>
      </c>
      <c r="AP7395" s="18">
        <f>SUM(AI7395:AO7395)</f>
        <v>328.72029</v>
      </c>
    </row>
    <row r="7396" ht="20.35" customHeight="1">
      <c r="A7396" t="s" s="28">
        <v>1676</v>
      </c>
      <c r="B7396" s="15">
        <v>45007</v>
      </c>
      <c r="C7396" s="17">
        <v>1</v>
      </c>
      <c r="D7396" s="16"/>
      <c r="E7396" s="31"/>
      <c r="F7396" s="31"/>
      <c r="G7396" s="16"/>
      <c r="H7396" s="16"/>
      <c r="I7396" s="16"/>
      <c r="J7396" s="16"/>
      <c r="K7396" s="16"/>
      <c r="L7396" s="16"/>
      <c r="M7396" s="16"/>
      <c r="N7396" s="16"/>
      <c r="O7396" s="16"/>
      <c r="P7396" s="16"/>
      <c r="Q7396" s="16"/>
      <c r="R7396" s="16"/>
      <c r="S7396" s="16"/>
      <c r="T7396" s="16"/>
      <c r="U7396" s="16"/>
      <c r="V7396" s="16"/>
      <c r="W7396" s="16"/>
      <c r="X7396" s="16"/>
      <c r="Y7396" s="16"/>
      <c r="Z7396" s="16"/>
      <c r="AA7396" s="16"/>
      <c r="AB7396" s="16"/>
      <c r="AC7396" s="16"/>
      <c r="AD7396" s="16"/>
      <c r="AE7396" s="16"/>
      <c r="AF7396" s="16"/>
      <c r="AG7396" s="16"/>
      <c r="AH7396" s="16"/>
      <c r="AI7396" s="18">
        <v>479.01</v>
      </c>
      <c r="AJ7396" s="22">
        <v>0</v>
      </c>
      <c r="AK7396" s="22">
        <f>AI7396*-0.029+-0.3</f>
        <v>-14.19129</v>
      </c>
      <c r="AL7396" s="22">
        <v>0</v>
      </c>
      <c r="AM7396" s="22">
        <v>0</v>
      </c>
      <c r="AN7396" s="22">
        <v>-48.84</v>
      </c>
      <c r="AO7396" s="22">
        <v>0</v>
      </c>
      <c r="AP7396" s="18">
        <f>SUM(AI7396:AO7396)</f>
        <v>415.97871</v>
      </c>
    </row>
    <row r="7397" ht="20.35" customHeight="1">
      <c r="A7397" t="s" s="28">
        <v>2992</v>
      </c>
      <c r="B7397" s="15">
        <v>45007</v>
      </c>
      <c r="C7397" s="16"/>
      <c r="D7397" s="16"/>
      <c r="E7397" s="31"/>
      <c r="F7397" s="31"/>
      <c r="G7397" s="16"/>
      <c r="H7397" s="16"/>
      <c r="I7397" s="16"/>
      <c r="J7397" s="16"/>
      <c r="K7397" s="16"/>
      <c r="L7397" s="16"/>
      <c r="M7397" s="16"/>
      <c r="N7397" s="16"/>
      <c r="O7397" s="16"/>
      <c r="P7397" s="16"/>
      <c r="Q7397" s="16"/>
      <c r="R7397" s="16"/>
      <c r="S7397" s="16"/>
      <c r="T7397" s="17">
        <v>2</v>
      </c>
      <c r="U7397" s="16"/>
      <c r="V7397" s="16"/>
      <c r="W7397" s="16"/>
      <c r="X7397" s="16"/>
      <c r="Y7397" s="16"/>
      <c r="Z7397" s="16"/>
      <c r="AA7397" s="16"/>
      <c r="AB7397" s="16"/>
      <c r="AC7397" s="16"/>
      <c r="AD7397" s="16"/>
      <c r="AE7397" s="16"/>
      <c r="AF7397" s="16"/>
      <c r="AG7397" s="16"/>
      <c r="AH7397" s="16"/>
      <c r="AI7397" s="18">
        <v>668.48</v>
      </c>
      <c r="AJ7397" s="19">
        <v>0</v>
      </c>
      <c r="AK7397" s="19">
        <v>0</v>
      </c>
      <c r="AL7397" s="19">
        <v>0</v>
      </c>
      <c r="AM7397" s="19">
        <v>0</v>
      </c>
      <c r="AN7397" s="19">
        <v>-43.91</v>
      </c>
      <c r="AO7397" s="19">
        <v>0</v>
      </c>
      <c r="AP7397" s="18">
        <f>SUM(AI7397:AO7397)</f>
        <v>624.5700000000001</v>
      </c>
    </row>
    <row r="7398" ht="20.35" customHeight="1">
      <c r="A7398" t="s" s="28">
        <v>5237</v>
      </c>
      <c r="B7398" s="15">
        <v>45007</v>
      </c>
      <c r="C7398" s="16"/>
      <c r="D7398" s="16"/>
      <c r="E7398" s="31"/>
      <c r="F7398" s="31"/>
      <c r="G7398" s="16"/>
      <c r="H7398" s="16"/>
      <c r="I7398" s="16"/>
      <c r="J7398" s="16"/>
      <c r="K7398" s="16"/>
      <c r="L7398" s="16"/>
      <c r="M7398" s="16"/>
      <c r="N7398" s="16"/>
      <c r="O7398" s="16"/>
      <c r="P7398" s="16"/>
      <c r="Q7398" s="16"/>
      <c r="R7398" s="16"/>
      <c r="S7398" s="16"/>
      <c r="T7398" s="16"/>
      <c r="U7398" s="16"/>
      <c r="V7398" s="16"/>
      <c r="W7398" s="16"/>
      <c r="X7398" s="17">
        <v>4</v>
      </c>
      <c r="Y7398" s="17">
        <v>1</v>
      </c>
      <c r="Z7398" s="16"/>
      <c r="AA7398" s="16"/>
      <c r="AB7398" s="16"/>
      <c r="AC7398" s="16"/>
      <c r="AD7398" s="16"/>
      <c r="AE7398" s="16"/>
      <c r="AF7398" s="16"/>
      <c r="AG7398" s="16"/>
      <c r="AH7398" s="16"/>
      <c r="AI7398" s="18">
        <v>637.45</v>
      </c>
      <c r="AJ7398" s="22">
        <f>AI7398*-0.029+-0.3</f>
        <v>-18.78605</v>
      </c>
      <c r="AK7398" s="22">
        <v>0</v>
      </c>
      <c r="AL7398" s="22">
        <v>0</v>
      </c>
      <c r="AM7398" s="22">
        <v>0</v>
      </c>
      <c r="AN7398" s="22">
        <v>-20.95</v>
      </c>
      <c r="AO7398" s="22">
        <v>0</v>
      </c>
      <c r="AP7398" s="18">
        <f>SUM(AI7398:AO7398)</f>
        <v>597.71395</v>
      </c>
    </row>
    <row r="7399" ht="20.35" customHeight="1">
      <c r="A7399" t="s" s="28">
        <v>5238</v>
      </c>
      <c r="B7399" s="15">
        <v>45007</v>
      </c>
      <c r="C7399" s="17">
        <v>1</v>
      </c>
      <c r="D7399" s="16"/>
      <c r="E7399" s="31"/>
      <c r="F7399" s="31"/>
      <c r="G7399" s="16"/>
      <c r="H7399" s="16"/>
      <c r="I7399" s="16"/>
      <c r="J7399" s="16"/>
      <c r="K7399" s="16"/>
      <c r="L7399" s="16"/>
      <c r="M7399" s="16"/>
      <c r="N7399" s="16"/>
      <c r="O7399" s="16"/>
      <c r="P7399" s="16"/>
      <c r="Q7399" s="16"/>
      <c r="R7399" s="16"/>
      <c r="S7399" s="16"/>
      <c r="T7399" s="16"/>
      <c r="U7399" s="16"/>
      <c r="V7399" s="16"/>
      <c r="W7399" s="16"/>
      <c r="X7399" s="16"/>
      <c r="Y7399" s="16"/>
      <c r="Z7399" s="16"/>
      <c r="AA7399" s="16"/>
      <c r="AB7399" s="16"/>
      <c r="AC7399" s="16"/>
      <c r="AD7399" s="16"/>
      <c r="AE7399" s="16"/>
      <c r="AF7399" s="16"/>
      <c r="AG7399" s="16"/>
      <c r="AH7399" s="16"/>
      <c r="AI7399" s="18">
        <v>324.99</v>
      </c>
      <c r="AJ7399" s="22">
        <v>0</v>
      </c>
      <c r="AK7399" s="22">
        <f>AI7399*-0.029+-0.3</f>
        <v>-9.72471</v>
      </c>
      <c r="AL7399" s="22">
        <v>0</v>
      </c>
      <c r="AM7399" s="22">
        <v>0</v>
      </c>
      <c r="AN7399" s="22">
        <v>-13.47</v>
      </c>
      <c r="AO7399" s="22">
        <v>0</v>
      </c>
      <c r="AP7399" s="18">
        <f>SUM(AI7399:AO7399)</f>
        <v>301.79529</v>
      </c>
    </row>
    <row r="7400" ht="20.35" customHeight="1">
      <c r="A7400" t="s" s="28">
        <v>4223</v>
      </c>
      <c r="B7400" s="15">
        <v>45007</v>
      </c>
      <c r="C7400" s="16"/>
      <c r="D7400" s="16"/>
      <c r="E7400" s="31"/>
      <c r="F7400" s="31"/>
      <c r="G7400" s="16"/>
      <c r="H7400" s="16"/>
      <c r="I7400" s="16"/>
      <c r="J7400" s="16"/>
      <c r="K7400" s="16"/>
      <c r="L7400" s="16"/>
      <c r="M7400" s="16"/>
      <c r="N7400" s="16"/>
      <c r="O7400" s="16"/>
      <c r="P7400" s="16"/>
      <c r="Q7400" s="16"/>
      <c r="R7400" s="16"/>
      <c r="S7400" s="16"/>
      <c r="T7400" s="17">
        <v>1</v>
      </c>
      <c r="U7400" s="16"/>
      <c r="V7400" s="16"/>
      <c r="W7400" s="16"/>
      <c r="X7400" s="16"/>
      <c r="Y7400" s="16"/>
      <c r="Z7400" s="16"/>
      <c r="AA7400" s="16"/>
      <c r="AB7400" s="16"/>
      <c r="AC7400" s="16"/>
      <c r="AD7400" s="16"/>
      <c r="AE7400" s="16"/>
      <c r="AF7400" s="16"/>
      <c r="AG7400" s="16"/>
      <c r="AH7400" s="16"/>
      <c r="AI7400" s="18">
        <v>398.1</v>
      </c>
      <c r="AJ7400" s="19">
        <v>0</v>
      </c>
      <c r="AK7400" s="19">
        <v>0</v>
      </c>
      <c r="AL7400" s="19">
        <v>0</v>
      </c>
      <c r="AM7400" s="19">
        <v>0</v>
      </c>
      <c r="AN7400" s="19">
        <v>-30.22</v>
      </c>
      <c r="AO7400" s="19">
        <v>0</v>
      </c>
      <c r="AP7400" s="18">
        <f>SUM(AI7400:AO7400)</f>
        <v>367.88</v>
      </c>
    </row>
    <row r="7401" ht="20.35" customHeight="1">
      <c r="A7401" t="s" s="28">
        <v>3693</v>
      </c>
      <c r="B7401" s="15">
        <v>45007</v>
      </c>
      <c r="C7401" s="16"/>
      <c r="D7401" s="16"/>
      <c r="E7401" s="31"/>
      <c r="F7401" s="31"/>
      <c r="G7401" s="16"/>
      <c r="H7401" s="16"/>
      <c r="I7401" s="16"/>
      <c r="J7401" s="16"/>
      <c r="K7401" s="16"/>
      <c r="L7401" s="17">
        <v>12</v>
      </c>
      <c r="M7401" s="16"/>
      <c r="N7401" s="16"/>
      <c r="O7401" s="16"/>
      <c r="P7401" s="16"/>
      <c r="Q7401" s="16"/>
      <c r="R7401" s="16"/>
      <c r="S7401" s="17">
        <v>3</v>
      </c>
      <c r="T7401" s="16"/>
      <c r="U7401" s="16"/>
      <c r="V7401" s="16"/>
      <c r="W7401" s="16"/>
      <c r="X7401" s="16"/>
      <c r="Y7401" s="17">
        <v>6</v>
      </c>
      <c r="Z7401" s="16"/>
      <c r="AA7401" s="16"/>
      <c r="AB7401" s="16"/>
      <c r="AC7401" s="16"/>
      <c r="AD7401" s="16"/>
      <c r="AE7401" s="16"/>
      <c r="AF7401" s="16"/>
      <c r="AG7401" s="16"/>
      <c r="AH7401" s="16"/>
      <c r="AI7401" s="18">
        <v>14121.47</v>
      </c>
      <c r="AJ7401" s="19">
        <v>0</v>
      </c>
      <c r="AK7401" s="19">
        <v>0</v>
      </c>
      <c r="AL7401" s="19">
        <v>0</v>
      </c>
      <c r="AM7401" s="19">
        <v>0</v>
      </c>
      <c r="AN7401" s="19">
        <v>-239.97</v>
      </c>
      <c r="AO7401" s="19">
        <v>0</v>
      </c>
      <c r="AP7401" s="18">
        <f>SUM(AI7401:AO7401)</f>
        <v>13881.5</v>
      </c>
    </row>
    <row r="7402" ht="20.35" customHeight="1">
      <c r="A7402" t="s" s="28">
        <v>5239</v>
      </c>
      <c r="B7402" s="15">
        <v>45008</v>
      </c>
      <c r="C7402" s="17">
        <v>1</v>
      </c>
      <c r="D7402" s="16"/>
      <c r="E7402" s="31"/>
      <c r="F7402" s="31"/>
      <c r="G7402" s="16"/>
      <c r="H7402" s="16"/>
      <c r="I7402" s="16"/>
      <c r="J7402" s="16"/>
      <c r="K7402" s="16"/>
      <c r="L7402" s="16"/>
      <c r="M7402" s="16"/>
      <c r="N7402" s="16"/>
      <c r="O7402" s="16"/>
      <c r="P7402" s="16"/>
      <c r="Q7402" s="16"/>
      <c r="R7402" s="16"/>
      <c r="S7402" s="16"/>
      <c r="T7402" s="16"/>
      <c r="U7402" s="16"/>
      <c r="V7402" s="16"/>
      <c r="W7402" s="16"/>
      <c r="X7402" s="16"/>
      <c r="Y7402" s="16"/>
      <c r="Z7402" s="16"/>
      <c r="AA7402" s="16"/>
      <c r="AB7402" s="16"/>
      <c r="AC7402" s="16"/>
      <c r="AD7402" s="16"/>
      <c r="AE7402" s="16"/>
      <c r="AF7402" s="16"/>
      <c r="AG7402" s="16"/>
      <c r="AH7402" s="16"/>
      <c r="AI7402" s="18">
        <v>324.99</v>
      </c>
      <c r="AJ7402" s="22">
        <f>AI7402*-0.029+-0.3</f>
        <v>-9.72471</v>
      </c>
      <c r="AK7402" s="19">
        <v>0</v>
      </c>
      <c r="AL7402" s="19">
        <v>0</v>
      </c>
      <c r="AM7402" s="19">
        <v>0</v>
      </c>
      <c r="AN7402" s="22">
        <v>-13.47</v>
      </c>
      <c r="AO7402" s="19">
        <v>0</v>
      </c>
      <c r="AP7402" s="18">
        <f>SUM(AI7402:AO7402)</f>
        <v>301.79529</v>
      </c>
    </row>
    <row r="7403" ht="20.35" customHeight="1">
      <c r="A7403" t="s" s="28">
        <v>5230</v>
      </c>
      <c r="B7403" s="15">
        <v>45008</v>
      </c>
      <c r="C7403" s="16"/>
      <c r="D7403" s="16"/>
      <c r="E7403" s="31"/>
      <c r="F7403" s="31"/>
      <c r="G7403" s="16"/>
      <c r="H7403" s="16"/>
      <c r="I7403" s="16"/>
      <c r="J7403" s="16"/>
      <c r="K7403" s="16"/>
      <c r="L7403" s="16"/>
      <c r="M7403" s="16"/>
      <c r="N7403" s="16"/>
      <c r="O7403" s="16"/>
      <c r="P7403" s="16"/>
      <c r="Q7403" s="16"/>
      <c r="R7403" s="16"/>
      <c r="S7403" s="16"/>
      <c r="T7403" s="16"/>
      <c r="U7403" s="16"/>
      <c r="V7403" s="16"/>
      <c r="W7403" s="16"/>
      <c r="X7403" s="16"/>
      <c r="Y7403" s="16"/>
      <c r="Z7403" s="16"/>
      <c r="AA7403" s="17">
        <v>6</v>
      </c>
      <c r="AB7403" s="16"/>
      <c r="AC7403" s="16"/>
      <c r="AD7403" s="16"/>
      <c r="AE7403" s="16"/>
      <c r="AF7403" s="16"/>
      <c r="AG7403" s="16"/>
      <c r="AH7403" s="16"/>
      <c r="AI7403" s="18">
        <v>359.94</v>
      </c>
      <c r="AJ7403" s="22">
        <f>AI7403*-0.029+-0.3</f>
        <v>-10.73826</v>
      </c>
      <c r="AK7403" s="19">
        <v>0</v>
      </c>
      <c r="AL7403" s="19">
        <v>0</v>
      </c>
      <c r="AM7403" s="19">
        <v>0</v>
      </c>
      <c r="AN7403" s="22">
        <v>-14.91</v>
      </c>
      <c r="AO7403" s="19">
        <v>0</v>
      </c>
      <c r="AP7403" s="18">
        <f>SUM(AI7403:AO7403)</f>
        <v>334.29174</v>
      </c>
    </row>
    <row r="7404" ht="20.35" customHeight="1">
      <c r="A7404" t="s" s="28">
        <v>4813</v>
      </c>
      <c r="B7404" s="15">
        <v>45008</v>
      </c>
      <c r="C7404" s="16"/>
      <c r="D7404" s="16"/>
      <c r="E7404" s="31"/>
      <c r="F7404" s="31"/>
      <c r="G7404" s="16"/>
      <c r="H7404" s="16"/>
      <c r="I7404" s="16"/>
      <c r="J7404" s="16"/>
      <c r="K7404" s="16"/>
      <c r="L7404" s="16"/>
      <c r="M7404" s="16"/>
      <c r="N7404" s="16"/>
      <c r="O7404" s="16"/>
      <c r="P7404" s="16"/>
      <c r="Q7404" s="16"/>
      <c r="R7404" s="16"/>
      <c r="S7404" s="16"/>
      <c r="T7404" s="16"/>
      <c r="U7404" s="16"/>
      <c r="V7404" s="16"/>
      <c r="W7404" s="16"/>
      <c r="X7404" s="16"/>
      <c r="Y7404" s="16"/>
      <c r="Z7404" s="16"/>
      <c r="AA7404" s="16"/>
      <c r="AB7404" s="16"/>
      <c r="AC7404" s="16"/>
      <c r="AD7404" s="16"/>
      <c r="AE7404" s="16"/>
      <c r="AF7404" s="16"/>
      <c r="AG7404" s="16"/>
      <c r="AH7404" s="16"/>
      <c r="AI7404" s="18">
        <v>1859</v>
      </c>
      <c r="AJ7404" s="19">
        <v>0</v>
      </c>
      <c r="AK7404" s="19">
        <v>0</v>
      </c>
      <c r="AL7404" s="19">
        <v>0</v>
      </c>
      <c r="AM7404" s="19">
        <v>0</v>
      </c>
      <c r="AN7404" s="19">
        <v>-19.95</v>
      </c>
      <c r="AO7404" s="19">
        <v>0</v>
      </c>
      <c r="AP7404" s="18">
        <f>SUM(AI7404:AO7404)</f>
        <v>1839.05</v>
      </c>
    </row>
    <row r="7405" ht="20.35" customHeight="1">
      <c r="A7405" t="s" s="28">
        <v>5240</v>
      </c>
      <c r="B7405" s="15">
        <v>45009</v>
      </c>
      <c r="C7405" s="17">
        <v>3</v>
      </c>
      <c r="D7405" s="16"/>
      <c r="E7405" s="59">
        <v>3</v>
      </c>
      <c r="F7405" s="31"/>
      <c r="G7405" s="16"/>
      <c r="H7405" s="16"/>
      <c r="I7405" s="16"/>
      <c r="J7405" s="16"/>
      <c r="K7405" s="16"/>
      <c r="L7405" s="16"/>
      <c r="M7405" s="16"/>
      <c r="N7405" s="16"/>
      <c r="O7405" s="16"/>
      <c r="P7405" s="16"/>
      <c r="Q7405" s="16"/>
      <c r="R7405" s="16"/>
      <c r="S7405" s="16"/>
      <c r="T7405" s="16"/>
      <c r="U7405" s="16"/>
      <c r="V7405" s="16"/>
      <c r="W7405" s="16"/>
      <c r="X7405" s="16"/>
      <c r="Y7405" s="16"/>
      <c r="Z7405" s="16"/>
      <c r="AA7405" s="16"/>
      <c r="AB7405" s="16"/>
      <c r="AC7405" s="16"/>
      <c r="AD7405" s="16"/>
      <c r="AE7405" s="16"/>
      <c r="AF7405" s="16"/>
      <c r="AG7405" s="16"/>
      <c r="AH7405" s="16"/>
      <c r="AI7405" s="18">
        <v>1649.97</v>
      </c>
      <c r="AJ7405" s="22">
        <f>AI7405*-0.029+-0.3</f>
        <v>-48.14913</v>
      </c>
      <c r="AK7405" s="19">
        <v>0</v>
      </c>
      <c r="AL7405" s="19">
        <v>0</v>
      </c>
      <c r="AM7405" s="19">
        <v>0</v>
      </c>
      <c r="AN7405" s="22">
        <v>-50.37</v>
      </c>
      <c r="AO7405" s="19">
        <v>0</v>
      </c>
      <c r="AP7405" s="18">
        <f>SUM(AI7405:AO7405)</f>
        <v>1551.45087</v>
      </c>
    </row>
    <row r="7406" ht="20.35" customHeight="1">
      <c r="A7406" t="s" s="28">
        <v>3503</v>
      </c>
      <c r="B7406" s="15">
        <v>45009</v>
      </c>
      <c r="C7406" s="17">
        <v>1</v>
      </c>
      <c r="D7406" s="16"/>
      <c r="E7406" s="31"/>
      <c r="F7406" s="31"/>
      <c r="G7406" s="16"/>
      <c r="H7406" s="16"/>
      <c r="I7406" s="16"/>
      <c r="J7406" s="16"/>
      <c r="K7406" s="16"/>
      <c r="L7406" s="16"/>
      <c r="M7406" s="16"/>
      <c r="N7406" s="16"/>
      <c r="O7406" s="16"/>
      <c r="P7406" s="16"/>
      <c r="Q7406" s="16"/>
      <c r="R7406" s="16"/>
      <c r="S7406" s="16"/>
      <c r="T7406" s="16"/>
      <c r="U7406" s="16"/>
      <c r="V7406" s="16"/>
      <c r="W7406" s="16"/>
      <c r="X7406" s="16"/>
      <c r="Y7406" s="16"/>
      <c r="Z7406" s="16"/>
      <c r="AA7406" s="16"/>
      <c r="AB7406" s="16"/>
      <c r="AC7406" s="16"/>
      <c r="AD7406" s="16"/>
      <c r="AE7406" s="16"/>
      <c r="AF7406" s="16"/>
      <c r="AG7406" s="16"/>
      <c r="AH7406" s="16"/>
      <c r="AI7406" s="18">
        <v>349.99</v>
      </c>
      <c r="AJ7406" s="22">
        <f>AI7406*-0.029+-0.3</f>
        <v>-10.44971</v>
      </c>
      <c r="AK7406" s="19">
        <v>0</v>
      </c>
      <c r="AL7406" s="19">
        <v>0</v>
      </c>
      <c r="AM7406" s="19">
        <v>0</v>
      </c>
      <c r="AN7406" s="22">
        <v>-13.47</v>
      </c>
      <c r="AO7406" s="19">
        <v>0</v>
      </c>
      <c r="AP7406" s="18">
        <f>SUM(AI7406:AO7406)</f>
        <v>326.07029</v>
      </c>
    </row>
    <row r="7407" ht="20.35" customHeight="1">
      <c r="A7407" t="s" s="28">
        <v>5241</v>
      </c>
      <c r="B7407" s="15">
        <v>45009</v>
      </c>
      <c r="C7407" s="16"/>
      <c r="D7407" s="16"/>
      <c r="E7407" s="31"/>
      <c r="F7407" s="31"/>
      <c r="G7407" s="16"/>
      <c r="H7407" s="16"/>
      <c r="I7407" s="16"/>
      <c r="J7407" s="16"/>
      <c r="K7407" s="16"/>
      <c r="L7407" s="16"/>
      <c r="M7407" s="16"/>
      <c r="N7407" s="16"/>
      <c r="O7407" s="16"/>
      <c r="P7407" s="16"/>
      <c r="Q7407" s="16"/>
      <c r="R7407" s="16"/>
      <c r="S7407" s="16"/>
      <c r="T7407" s="16"/>
      <c r="U7407" s="16"/>
      <c r="V7407" s="16"/>
      <c r="W7407" s="16"/>
      <c r="X7407" s="17">
        <v>2</v>
      </c>
      <c r="Y7407" s="16"/>
      <c r="Z7407" s="16"/>
      <c r="AA7407" s="16"/>
      <c r="AB7407" s="16"/>
      <c r="AC7407" s="16"/>
      <c r="AD7407" s="16"/>
      <c r="AE7407" s="16"/>
      <c r="AF7407" s="16"/>
      <c r="AG7407" s="16"/>
      <c r="AH7407" s="16"/>
      <c r="AI7407" s="18">
        <v>262.45</v>
      </c>
      <c r="AJ7407" s="19">
        <v>0</v>
      </c>
      <c r="AK7407" s="22">
        <f>AI7407*-0.029+-0.3</f>
        <v>-7.91105</v>
      </c>
      <c r="AL7407" s="19">
        <v>0</v>
      </c>
      <c r="AM7407" s="19">
        <v>0</v>
      </c>
      <c r="AN7407" s="22">
        <v>-13.44</v>
      </c>
      <c r="AO7407" s="22">
        <v>-22.47</v>
      </c>
      <c r="AP7407" s="18">
        <f>SUM(AI7407:AO7407)</f>
        <v>218.62895</v>
      </c>
    </row>
    <row r="7408" ht="20.35" customHeight="1">
      <c r="A7408" t="s" s="28">
        <v>5242</v>
      </c>
      <c r="B7408" s="15">
        <v>45012</v>
      </c>
      <c r="C7408" s="17">
        <v>1</v>
      </c>
      <c r="D7408" s="16"/>
      <c r="E7408" s="59">
        <v>1</v>
      </c>
      <c r="F7408" s="31"/>
      <c r="G7408" s="16"/>
      <c r="H7408" s="16"/>
      <c r="I7408" s="16"/>
      <c r="J7408" s="16"/>
      <c r="K7408" s="16"/>
      <c r="L7408" s="16"/>
      <c r="M7408" s="16"/>
      <c r="N7408" s="16"/>
      <c r="O7408" s="16"/>
      <c r="P7408" s="16"/>
      <c r="Q7408" s="16"/>
      <c r="R7408" s="16"/>
      <c r="S7408" s="16"/>
      <c r="T7408" s="16"/>
      <c r="U7408" s="16"/>
      <c r="V7408" s="16"/>
      <c r="W7408" s="16"/>
      <c r="X7408" s="16"/>
      <c r="Y7408" s="16"/>
      <c r="Z7408" s="16"/>
      <c r="AA7408" s="16"/>
      <c r="AB7408" s="16"/>
      <c r="AC7408" s="16"/>
      <c r="AD7408" s="16"/>
      <c r="AE7408" s="16"/>
      <c r="AF7408" s="16"/>
      <c r="AG7408" s="16"/>
      <c r="AH7408" s="16"/>
      <c r="AI7408" s="18">
        <v>549.99</v>
      </c>
      <c r="AJ7408" s="22">
        <f>AI7408*-0.029+-0.3</f>
        <v>-16.24971</v>
      </c>
      <c r="AK7408" s="19">
        <v>0</v>
      </c>
      <c r="AL7408" s="19">
        <v>0</v>
      </c>
      <c r="AM7408" s="19">
        <v>0</v>
      </c>
      <c r="AN7408" s="22">
        <v>-23.06</v>
      </c>
      <c r="AO7408" s="19">
        <v>0</v>
      </c>
      <c r="AP7408" s="18">
        <f>SUM(AI7408:AO7408)</f>
        <v>510.68029</v>
      </c>
    </row>
    <row r="7409" ht="20.35" customHeight="1">
      <c r="A7409" t="s" s="28">
        <v>5243</v>
      </c>
      <c r="B7409" s="15">
        <v>45012</v>
      </c>
      <c r="C7409" s="16"/>
      <c r="D7409" s="16"/>
      <c r="E7409" s="31"/>
      <c r="F7409" s="31"/>
      <c r="G7409" s="16"/>
      <c r="H7409" s="16"/>
      <c r="I7409" s="16"/>
      <c r="J7409" s="16"/>
      <c r="K7409" s="16"/>
      <c r="L7409" s="16"/>
      <c r="M7409" s="16"/>
      <c r="N7409" s="16"/>
      <c r="O7409" s="16"/>
      <c r="P7409" s="16"/>
      <c r="Q7409" s="16"/>
      <c r="R7409" s="16"/>
      <c r="S7409" s="16"/>
      <c r="T7409" s="17">
        <v>1</v>
      </c>
      <c r="U7409" s="16"/>
      <c r="V7409" s="16"/>
      <c r="W7409" s="16"/>
      <c r="X7409" s="16"/>
      <c r="Y7409" s="16"/>
      <c r="Z7409" s="16"/>
      <c r="AA7409" s="16"/>
      <c r="AB7409" s="16"/>
      <c r="AC7409" s="16"/>
      <c r="AD7409" s="16"/>
      <c r="AE7409" s="16"/>
      <c r="AF7409" s="16"/>
      <c r="AG7409" s="16"/>
      <c r="AH7409" s="16"/>
      <c r="AI7409" s="18">
        <v>399.99</v>
      </c>
      <c r="AJ7409" s="22">
        <f>AI7409*-0.029+-0.3</f>
        <v>-11.89971</v>
      </c>
      <c r="AK7409" s="19">
        <v>0</v>
      </c>
      <c r="AL7409" s="19">
        <v>0</v>
      </c>
      <c r="AM7409" s="19">
        <v>0</v>
      </c>
      <c r="AN7409" s="22">
        <v>-11.5</v>
      </c>
      <c r="AO7409" s="19">
        <v>0</v>
      </c>
      <c r="AP7409" s="18">
        <f>SUM(AI7409:AO7409)</f>
        <v>376.59029</v>
      </c>
    </row>
    <row r="7410" ht="20.35" customHeight="1">
      <c r="A7410" t="s" s="28">
        <v>5244</v>
      </c>
      <c r="B7410" s="15">
        <v>45012</v>
      </c>
      <c r="C7410" s="17">
        <v>1</v>
      </c>
      <c r="D7410" s="16"/>
      <c r="E7410" s="59">
        <v>1</v>
      </c>
      <c r="F7410" s="31"/>
      <c r="G7410" s="16"/>
      <c r="H7410" s="16"/>
      <c r="I7410" s="16"/>
      <c r="J7410" s="16"/>
      <c r="K7410" s="16"/>
      <c r="L7410" s="16"/>
      <c r="M7410" s="16"/>
      <c r="N7410" s="16"/>
      <c r="O7410" s="16"/>
      <c r="P7410" s="16"/>
      <c r="Q7410" s="16"/>
      <c r="R7410" s="16"/>
      <c r="S7410" s="16"/>
      <c r="T7410" s="16"/>
      <c r="U7410" s="16"/>
      <c r="V7410" s="16"/>
      <c r="W7410" s="16"/>
      <c r="X7410" s="16"/>
      <c r="Y7410" s="16"/>
      <c r="Z7410" s="16"/>
      <c r="AA7410" s="16"/>
      <c r="AB7410" s="16"/>
      <c r="AC7410" s="16"/>
      <c r="AD7410" s="16"/>
      <c r="AE7410" s="16"/>
      <c r="AF7410" s="16"/>
      <c r="AG7410" s="16"/>
      <c r="AH7410" s="16"/>
      <c r="AI7410" s="18">
        <v>625.95</v>
      </c>
      <c r="AJ7410" s="19">
        <v>0</v>
      </c>
      <c r="AK7410" s="22">
        <f>AI7410*-0.029+-0.3</f>
        <v>-18.45255</v>
      </c>
      <c r="AL7410" s="19">
        <v>0</v>
      </c>
      <c r="AM7410" s="19">
        <v>0</v>
      </c>
      <c r="AN7410" s="22">
        <v>-63.3</v>
      </c>
      <c r="AO7410" s="19">
        <v>0</v>
      </c>
      <c r="AP7410" s="18">
        <f>SUM(AI7410:AO7410)</f>
        <v>544.19745</v>
      </c>
    </row>
    <row r="7411" ht="20.35" customHeight="1">
      <c r="A7411" t="s" s="28">
        <v>5074</v>
      </c>
      <c r="B7411" s="15">
        <v>45012</v>
      </c>
      <c r="C7411" s="16"/>
      <c r="D7411" s="16"/>
      <c r="E7411" s="31"/>
      <c r="F7411" s="31"/>
      <c r="G7411" s="16"/>
      <c r="H7411" s="16"/>
      <c r="I7411" s="16"/>
      <c r="J7411" s="16"/>
      <c r="K7411" s="16"/>
      <c r="L7411" s="16"/>
      <c r="M7411" s="16"/>
      <c r="N7411" s="16"/>
      <c r="O7411" s="16"/>
      <c r="P7411" s="16"/>
      <c r="Q7411" s="16"/>
      <c r="R7411" s="16"/>
      <c r="S7411" s="16"/>
      <c r="T7411" s="16"/>
      <c r="U7411" s="16"/>
      <c r="V7411" s="16"/>
      <c r="W7411" s="16"/>
      <c r="X7411" s="17">
        <v>4</v>
      </c>
      <c r="Y7411" s="17">
        <v>2</v>
      </c>
      <c r="Z7411" s="16"/>
      <c r="AA7411" s="16"/>
      <c r="AB7411" s="16"/>
      <c r="AC7411" s="16"/>
      <c r="AD7411" s="16"/>
      <c r="AE7411" s="16"/>
      <c r="AF7411" s="16"/>
      <c r="AG7411" s="16"/>
      <c r="AH7411" s="16"/>
      <c r="AI7411" s="18">
        <v>795.55</v>
      </c>
      <c r="AJ7411" s="22">
        <f>AI7411*-0.029+-0.3</f>
        <v>-23.37095</v>
      </c>
      <c r="AK7411" s="19">
        <v>0</v>
      </c>
      <c r="AL7411" s="19">
        <v>0</v>
      </c>
      <c r="AM7411" s="19">
        <v>0</v>
      </c>
      <c r="AN7411" s="22">
        <v>-16.48</v>
      </c>
      <c r="AO7411" s="22">
        <v>-65.66</v>
      </c>
      <c r="AP7411" s="18">
        <f>SUM(AI7411:AO7411)</f>
        <v>690.03905</v>
      </c>
    </row>
    <row r="7412" ht="20.35" customHeight="1">
      <c r="A7412" t="s" s="28">
        <v>4251</v>
      </c>
      <c r="B7412" s="15">
        <v>45012</v>
      </c>
      <c r="C7412" s="16"/>
      <c r="D7412" s="16"/>
      <c r="E7412" s="31"/>
      <c r="F7412" s="31"/>
      <c r="G7412" s="16"/>
      <c r="H7412" s="16"/>
      <c r="I7412" s="16"/>
      <c r="J7412" s="16"/>
      <c r="K7412" s="16"/>
      <c r="L7412" s="16"/>
      <c r="M7412" s="16"/>
      <c r="N7412" s="16"/>
      <c r="O7412" s="16"/>
      <c r="P7412" s="16"/>
      <c r="Q7412" s="16"/>
      <c r="R7412" s="16"/>
      <c r="S7412" s="16"/>
      <c r="T7412" s="16"/>
      <c r="U7412" s="16"/>
      <c r="V7412" s="16"/>
      <c r="W7412" s="16"/>
      <c r="X7412" s="17">
        <v>10</v>
      </c>
      <c r="Y7412" s="16"/>
      <c r="Z7412" s="16"/>
      <c r="AA7412" s="16"/>
      <c r="AB7412" s="16"/>
      <c r="AC7412" s="16"/>
      <c r="AD7412" s="16"/>
      <c r="AE7412" s="16"/>
      <c r="AF7412" s="16"/>
      <c r="AG7412" s="16"/>
      <c r="AH7412" s="16"/>
      <c r="AI7412" s="18">
        <v>969.63</v>
      </c>
      <c r="AJ7412" s="19">
        <v>0</v>
      </c>
      <c r="AK7412" s="19">
        <v>0</v>
      </c>
      <c r="AL7412" s="19">
        <v>0</v>
      </c>
      <c r="AM7412" s="19">
        <v>0</v>
      </c>
      <c r="AN7412" s="22">
        <v>-28.85</v>
      </c>
      <c r="AO7412" s="19">
        <v>0</v>
      </c>
      <c r="AP7412" s="18">
        <f>SUM(AI7412:AO7412)</f>
        <v>940.78</v>
      </c>
    </row>
    <row r="7413" ht="20.35" customHeight="1">
      <c r="A7413" t="s" s="28">
        <v>5245</v>
      </c>
      <c r="B7413" s="15">
        <v>45012</v>
      </c>
      <c r="C7413" s="16"/>
      <c r="D7413" s="16"/>
      <c r="E7413" s="31"/>
      <c r="F7413" s="31"/>
      <c r="G7413" s="16"/>
      <c r="H7413" s="16"/>
      <c r="I7413" s="16"/>
      <c r="J7413" s="16"/>
      <c r="K7413" s="16"/>
      <c r="L7413" s="16"/>
      <c r="M7413" s="16"/>
      <c r="N7413" s="16"/>
      <c r="O7413" s="16"/>
      <c r="P7413" s="16"/>
      <c r="Q7413" s="16"/>
      <c r="R7413" s="16"/>
      <c r="S7413" s="16"/>
      <c r="T7413" s="17">
        <v>1</v>
      </c>
      <c r="U7413" s="16"/>
      <c r="V7413" s="16"/>
      <c r="W7413" s="16"/>
      <c r="X7413" s="16"/>
      <c r="Y7413" s="16"/>
      <c r="Z7413" s="16"/>
      <c r="AA7413" s="16"/>
      <c r="AB7413" s="16"/>
      <c r="AC7413" s="16"/>
      <c r="AD7413" s="16"/>
      <c r="AE7413" s="16"/>
      <c r="AF7413" s="16"/>
      <c r="AG7413" s="16"/>
      <c r="AH7413" s="16"/>
      <c r="AI7413" s="18">
        <v>399.99</v>
      </c>
      <c r="AJ7413" s="19">
        <v>0</v>
      </c>
      <c r="AK7413" s="19">
        <v>0</v>
      </c>
      <c r="AL7413" s="19">
        <v>0</v>
      </c>
      <c r="AM7413" s="22">
        <f>AI7413*-0.0599</f>
        <v>-23.959401</v>
      </c>
      <c r="AN7413" s="22">
        <v>-11.5</v>
      </c>
      <c r="AO7413" s="19">
        <v>0</v>
      </c>
      <c r="AP7413" s="18">
        <f>SUM(AI7413:AO7413)</f>
        <v>364.530599</v>
      </c>
    </row>
    <row r="7414" ht="20.35" customHeight="1">
      <c r="A7414" t="s" s="28">
        <v>4278</v>
      </c>
      <c r="B7414" s="15">
        <v>45012</v>
      </c>
      <c r="C7414" s="16"/>
      <c r="D7414" s="16"/>
      <c r="E7414" s="31"/>
      <c r="F7414" s="31"/>
      <c r="G7414" s="16"/>
      <c r="H7414" s="16"/>
      <c r="I7414" s="16"/>
      <c r="J7414" s="16"/>
      <c r="K7414" s="16"/>
      <c r="L7414" s="16"/>
      <c r="M7414" s="16"/>
      <c r="N7414" s="16"/>
      <c r="O7414" s="16"/>
      <c r="P7414" s="16"/>
      <c r="Q7414" s="16"/>
      <c r="R7414" s="16"/>
      <c r="S7414" s="16"/>
      <c r="T7414" s="16"/>
      <c r="U7414" s="16"/>
      <c r="V7414" s="16"/>
      <c r="W7414" s="16"/>
      <c r="X7414" s="16"/>
      <c r="Y7414" s="16"/>
      <c r="Z7414" s="16"/>
      <c r="AA7414" s="16"/>
      <c r="AB7414" s="16"/>
      <c r="AC7414" s="16"/>
      <c r="AD7414" s="16"/>
      <c r="AE7414" s="16"/>
      <c r="AF7414" s="17">
        <v>4</v>
      </c>
      <c r="AG7414" s="16"/>
      <c r="AH7414" s="16"/>
      <c r="AI7414" s="18">
        <v>16995</v>
      </c>
      <c r="AJ7414" s="19">
        <v>0</v>
      </c>
      <c r="AK7414" s="19">
        <v>0</v>
      </c>
      <c r="AL7414" s="19">
        <v>0</v>
      </c>
      <c r="AM7414" s="19">
        <v>0</v>
      </c>
      <c r="AN7414" s="22">
        <v>-628.59</v>
      </c>
      <c r="AO7414" s="19">
        <v>0</v>
      </c>
      <c r="AP7414" s="18">
        <f>SUM(AI7414:AO7414)</f>
        <v>16366.41</v>
      </c>
    </row>
    <row r="7415" ht="20.35" customHeight="1">
      <c r="A7415" t="s" s="28">
        <v>5246</v>
      </c>
      <c r="B7415" s="15">
        <v>45012</v>
      </c>
      <c r="C7415" s="16"/>
      <c r="D7415" s="16"/>
      <c r="E7415" s="31"/>
      <c r="F7415" s="31"/>
      <c r="G7415" s="16"/>
      <c r="H7415" s="16"/>
      <c r="I7415" s="16"/>
      <c r="J7415" s="16"/>
      <c r="K7415" s="16"/>
      <c r="L7415" s="16"/>
      <c r="M7415" s="16"/>
      <c r="N7415" s="16"/>
      <c r="O7415" s="16"/>
      <c r="P7415" s="16"/>
      <c r="Q7415" s="16"/>
      <c r="R7415" s="16"/>
      <c r="S7415" s="16"/>
      <c r="T7415" s="16"/>
      <c r="U7415" s="16"/>
      <c r="V7415" s="17">
        <v>1</v>
      </c>
      <c r="W7415" s="16"/>
      <c r="X7415" s="16"/>
      <c r="Y7415" s="16"/>
      <c r="Z7415" s="16"/>
      <c r="AA7415" s="16"/>
      <c r="AB7415" s="16"/>
      <c r="AC7415" s="16"/>
      <c r="AD7415" s="16"/>
      <c r="AE7415" s="16"/>
      <c r="AF7415" s="16"/>
      <c r="AG7415" s="16"/>
      <c r="AH7415" s="16"/>
      <c r="AI7415" s="18">
        <v>1199.99</v>
      </c>
      <c r="AJ7415" s="22">
        <f>AI7415*-0.029+-0.3</f>
        <v>-35.09971</v>
      </c>
      <c r="AK7415" s="19">
        <v>0</v>
      </c>
      <c r="AL7415" s="19">
        <v>0</v>
      </c>
      <c r="AM7415" s="19">
        <v>0</v>
      </c>
      <c r="AN7415" s="22">
        <v>-13.44</v>
      </c>
      <c r="AO7415" s="19">
        <v>0</v>
      </c>
      <c r="AP7415" s="18">
        <f>SUM(AI7415:AO7415)</f>
        <v>1151.45029</v>
      </c>
    </row>
    <row r="7416" ht="20.35" customHeight="1">
      <c r="A7416" t="s" s="28">
        <v>5076</v>
      </c>
      <c r="B7416" s="15">
        <v>45012</v>
      </c>
      <c r="C7416" s="16"/>
      <c r="D7416" s="16"/>
      <c r="E7416" s="31"/>
      <c r="F7416" s="31"/>
      <c r="G7416" s="16"/>
      <c r="H7416" s="16"/>
      <c r="I7416" s="16"/>
      <c r="J7416" s="16"/>
      <c r="K7416" s="16"/>
      <c r="L7416" s="16"/>
      <c r="M7416" s="16"/>
      <c r="N7416" s="16"/>
      <c r="O7416" s="16"/>
      <c r="P7416" s="16"/>
      <c r="Q7416" s="16"/>
      <c r="R7416" s="16"/>
      <c r="S7416" s="16"/>
      <c r="T7416" s="16"/>
      <c r="U7416" s="16"/>
      <c r="V7416" s="16"/>
      <c r="W7416" s="16"/>
      <c r="X7416" s="16"/>
      <c r="Y7416" s="16"/>
      <c r="Z7416" s="16"/>
      <c r="AA7416" s="16"/>
      <c r="AB7416" s="16"/>
      <c r="AC7416" s="16"/>
      <c r="AD7416" s="16"/>
      <c r="AE7416" s="16"/>
      <c r="AF7416" s="16"/>
      <c r="AG7416" s="16"/>
      <c r="AH7416" s="16"/>
      <c r="AI7416" s="18">
        <v>54.32</v>
      </c>
      <c r="AJ7416" s="22">
        <f>AI7416*-0.029+-0.3</f>
        <v>-1.87528</v>
      </c>
      <c r="AK7416" s="19">
        <v>0</v>
      </c>
      <c r="AL7416" s="19">
        <v>0</v>
      </c>
      <c r="AM7416" s="19">
        <v>0</v>
      </c>
      <c r="AN7416" s="22">
        <v>-9.199999999999999</v>
      </c>
      <c r="AO7416" s="22">
        <v>-4.37</v>
      </c>
      <c r="AP7416" s="18">
        <f>SUM(AI7416:AO7416)</f>
        <v>38.87472</v>
      </c>
    </row>
    <row r="7417" ht="32.35" customHeight="1">
      <c r="A7417" t="s" s="28">
        <v>5247</v>
      </c>
      <c r="B7417" s="15">
        <v>45013</v>
      </c>
      <c r="C7417" s="16"/>
      <c r="D7417" s="16"/>
      <c r="E7417" s="31"/>
      <c r="F7417" s="31"/>
      <c r="G7417" s="16"/>
      <c r="H7417" s="16"/>
      <c r="I7417" s="17">
        <v>4</v>
      </c>
      <c r="J7417" s="16"/>
      <c r="K7417" s="16"/>
      <c r="L7417" s="16"/>
      <c r="M7417" s="16"/>
      <c r="N7417" s="16"/>
      <c r="O7417" s="16"/>
      <c r="P7417" s="16"/>
      <c r="Q7417" s="16"/>
      <c r="R7417" s="16"/>
      <c r="S7417" s="16"/>
      <c r="T7417" s="16"/>
      <c r="U7417" s="17">
        <v>1</v>
      </c>
      <c r="V7417" s="16"/>
      <c r="W7417" s="16"/>
      <c r="X7417" s="17">
        <v>11</v>
      </c>
      <c r="Y7417" s="17">
        <v>2</v>
      </c>
      <c r="Z7417" s="16"/>
      <c r="AA7417" s="16"/>
      <c r="AB7417" s="16"/>
      <c r="AC7417" s="16"/>
      <c r="AD7417" s="16"/>
      <c r="AE7417" s="16"/>
      <c r="AF7417" s="16"/>
      <c r="AG7417" s="16"/>
      <c r="AH7417" s="16"/>
      <c r="AI7417" s="18">
        <v>10059.8</v>
      </c>
      <c r="AJ7417" s="22">
        <f>AI7417*-0.029+-0.3</f>
        <v>-292.0342</v>
      </c>
      <c r="AK7417" s="19">
        <v>0</v>
      </c>
      <c r="AL7417" s="19">
        <v>0</v>
      </c>
      <c r="AM7417" s="19">
        <v>0</v>
      </c>
      <c r="AN7417" s="22">
        <v>-59.54</v>
      </c>
      <c r="AO7417" s="19">
        <v>0</v>
      </c>
      <c r="AP7417" s="18">
        <f>SUM(AI7417:AO7417)</f>
        <v>9708.2258</v>
      </c>
    </row>
    <row r="7418" ht="20.35" customHeight="1">
      <c r="A7418" t="s" s="28">
        <v>5248</v>
      </c>
      <c r="B7418" s="15">
        <v>45013</v>
      </c>
      <c r="C7418" s="17">
        <v>1</v>
      </c>
      <c r="D7418" s="16"/>
      <c r="E7418" s="59">
        <v>1</v>
      </c>
      <c r="F7418" s="31"/>
      <c r="G7418" s="16"/>
      <c r="H7418" s="16"/>
      <c r="I7418" s="16"/>
      <c r="J7418" s="16"/>
      <c r="K7418" s="16"/>
      <c r="L7418" s="16"/>
      <c r="M7418" s="16"/>
      <c r="N7418" s="16"/>
      <c r="O7418" s="16"/>
      <c r="P7418" s="16"/>
      <c r="Q7418" s="16"/>
      <c r="R7418" s="16"/>
      <c r="S7418" s="16"/>
      <c r="T7418" s="16"/>
      <c r="U7418" s="16"/>
      <c r="V7418" s="16"/>
      <c r="W7418" s="16"/>
      <c r="X7418" s="16"/>
      <c r="Y7418" s="16"/>
      <c r="Z7418" s="17">
        <v>1</v>
      </c>
      <c r="AA7418" s="16"/>
      <c r="AB7418" s="16"/>
      <c r="AC7418" s="16"/>
      <c r="AD7418" s="16"/>
      <c r="AE7418" s="16"/>
      <c r="AF7418" s="16"/>
      <c r="AG7418" s="16"/>
      <c r="AH7418" s="16"/>
      <c r="AI7418" s="18">
        <v>711.1900000000001</v>
      </c>
      <c r="AJ7418" s="22">
        <f>AI7418*-0.029+-0.3</f>
        <v>-20.92451</v>
      </c>
      <c r="AK7418" s="19">
        <v>0</v>
      </c>
      <c r="AL7418" s="19">
        <v>0</v>
      </c>
      <c r="AM7418" s="19">
        <v>0</v>
      </c>
      <c r="AN7418" s="22">
        <v>-53.32</v>
      </c>
      <c r="AO7418" s="19">
        <v>0</v>
      </c>
      <c r="AP7418" s="18">
        <f>SUM(AI7418:AO7418)</f>
        <v>636.9454899999999</v>
      </c>
    </row>
    <row r="7419" ht="20.35" customHeight="1">
      <c r="A7419" t="s" s="28">
        <v>5249</v>
      </c>
      <c r="B7419" s="15">
        <v>45013</v>
      </c>
      <c r="C7419" s="16"/>
      <c r="D7419" s="16"/>
      <c r="E7419" s="31"/>
      <c r="F7419" s="31"/>
      <c r="G7419" s="16"/>
      <c r="H7419" s="16"/>
      <c r="I7419" s="16"/>
      <c r="J7419" s="16"/>
      <c r="K7419" s="16"/>
      <c r="L7419" s="16"/>
      <c r="M7419" s="16"/>
      <c r="N7419" s="16"/>
      <c r="O7419" s="16"/>
      <c r="P7419" s="16"/>
      <c r="Q7419" s="16"/>
      <c r="R7419" s="16"/>
      <c r="S7419" s="16"/>
      <c r="T7419" s="16"/>
      <c r="U7419" s="16"/>
      <c r="V7419" s="16"/>
      <c r="W7419" s="16"/>
      <c r="X7419" s="16"/>
      <c r="Y7419" s="16"/>
      <c r="Z7419" s="17">
        <v>2</v>
      </c>
      <c r="AA7419" s="16"/>
      <c r="AB7419" s="16"/>
      <c r="AC7419" s="16"/>
      <c r="AD7419" s="16"/>
      <c r="AE7419" s="16"/>
      <c r="AF7419" s="16"/>
      <c r="AG7419" s="16"/>
      <c r="AH7419" s="16"/>
      <c r="AI7419" s="18">
        <v>109.97</v>
      </c>
      <c r="AJ7419" s="19">
        <v>0</v>
      </c>
      <c r="AK7419" s="22">
        <f>AI7419*-0.029+-0.3</f>
        <v>-3.48913</v>
      </c>
      <c r="AL7419" s="19">
        <v>0</v>
      </c>
      <c r="AM7419" s="19">
        <v>0</v>
      </c>
      <c r="AN7419" s="22">
        <v>-10.77</v>
      </c>
      <c r="AO7419" s="19">
        <v>0</v>
      </c>
      <c r="AP7419" s="18">
        <f>SUM(AI7419:AO7419)</f>
        <v>95.71087</v>
      </c>
    </row>
    <row r="7420" ht="20.35" customHeight="1">
      <c r="A7420" t="s" s="28">
        <v>4660</v>
      </c>
      <c r="B7420" s="15">
        <v>45013</v>
      </c>
      <c r="C7420" s="16"/>
      <c r="D7420" s="16"/>
      <c r="E7420" s="31"/>
      <c r="F7420" s="31"/>
      <c r="G7420" s="16"/>
      <c r="H7420" s="16"/>
      <c r="I7420" s="16"/>
      <c r="J7420" s="16"/>
      <c r="K7420" s="16"/>
      <c r="L7420" s="16"/>
      <c r="M7420" s="16"/>
      <c r="N7420" s="16"/>
      <c r="O7420" s="16"/>
      <c r="P7420" s="16"/>
      <c r="Q7420" s="16"/>
      <c r="R7420" s="16"/>
      <c r="S7420" s="16"/>
      <c r="T7420" s="16"/>
      <c r="U7420" s="16"/>
      <c r="V7420" s="16"/>
      <c r="W7420" s="16"/>
      <c r="X7420" s="17">
        <v>4</v>
      </c>
      <c r="Y7420" s="16"/>
      <c r="Z7420" s="16"/>
      <c r="AA7420" s="16"/>
      <c r="AB7420" s="16"/>
      <c r="AC7420" s="16"/>
      <c r="AD7420" s="16"/>
      <c r="AE7420" s="16"/>
      <c r="AF7420" s="16"/>
      <c r="AG7420" s="16"/>
      <c r="AH7420" s="16"/>
      <c r="AI7420" s="18">
        <v>479.96</v>
      </c>
      <c r="AJ7420" s="22">
        <f>AI7420*-0.029+-0.3</f>
        <v>-14.21884</v>
      </c>
      <c r="AK7420" s="19">
        <v>0</v>
      </c>
      <c r="AL7420" s="19">
        <v>0</v>
      </c>
      <c r="AM7420" s="19">
        <v>0</v>
      </c>
      <c r="AN7420" s="22">
        <v>-14.17</v>
      </c>
      <c r="AO7420" s="19">
        <v>0</v>
      </c>
      <c r="AP7420" s="18">
        <f>SUM(AI7420:AO7420)</f>
        <v>451.57116</v>
      </c>
    </row>
    <row r="7421" ht="20.35" customHeight="1">
      <c r="A7421" t="s" s="28">
        <v>2947</v>
      </c>
      <c r="B7421" s="15">
        <v>45013</v>
      </c>
      <c r="C7421" s="16"/>
      <c r="D7421" s="16"/>
      <c r="E7421" s="31"/>
      <c r="F7421" s="31"/>
      <c r="G7421" s="16"/>
      <c r="H7421" s="16"/>
      <c r="I7421" s="16"/>
      <c r="J7421" s="16"/>
      <c r="K7421" s="16"/>
      <c r="L7421" s="16"/>
      <c r="M7421" s="16"/>
      <c r="N7421" s="16"/>
      <c r="O7421" s="16"/>
      <c r="P7421" s="16"/>
      <c r="Q7421" s="16"/>
      <c r="R7421" s="16"/>
      <c r="S7421" s="16"/>
      <c r="T7421" s="16"/>
      <c r="U7421" s="16"/>
      <c r="V7421" s="16"/>
      <c r="W7421" s="16"/>
      <c r="X7421" s="16"/>
      <c r="Y7421" s="16"/>
      <c r="Z7421" s="16"/>
      <c r="AA7421" s="16"/>
      <c r="AB7421" s="16"/>
      <c r="AC7421" s="16"/>
      <c r="AD7421" s="16"/>
      <c r="AE7421" s="16"/>
      <c r="AF7421" s="16"/>
      <c r="AG7421" s="16"/>
      <c r="AH7421" s="16"/>
      <c r="AI7421" s="18">
        <v>51.27</v>
      </c>
      <c r="AJ7421" s="19">
        <v>0</v>
      </c>
      <c r="AK7421" s="19">
        <v>0</v>
      </c>
      <c r="AL7421" s="19">
        <v>0</v>
      </c>
      <c r="AM7421" s="19">
        <v>0</v>
      </c>
      <c r="AN7421" s="22">
        <v>-23.57</v>
      </c>
      <c r="AO7421" s="19">
        <v>0</v>
      </c>
      <c r="AP7421" s="18">
        <f>SUM(AI7421:AO7421)</f>
        <v>27.7</v>
      </c>
    </row>
    <row r="7422" ht="20.35" customHeight="1">
      <c r="A7422" t="s" s="28">
        <v>3937</v>
      </c>
      <c r="B7422" s="15">
        <v>45014</v>
      </c>
      <c r="C7422" s="16"/>
      <c r="D7422" s="16"/>
      <c r="E7422" s="31"/>
      <c r="F7422" s="31"/>
      <c r="G7422" s="16"/>
      <c r="H7422" s="16"/>
      <c r="I7422" s="16"/>
      <c r="J7422" s="16"/>
      <c r="K7422" s="16"/>
      <c r="L7422" s="16"/>
      <c r="M7422" s="16"/>
      <c r="N7422" s="16"/>
      <c r="O7422" s="16"/>
      <c r="P7422" s="16"/>
      <c r="Q7422" s="16"/>
      <c r="R7422" s="16"/>
      <c r="S7422" s="16"/>
      <c r="T7422" s="16"/>
      <c r="U7422" s="16"/>
      <c r="V7422" s="16"/>
      <c r="W7422" s="16"/>
      <c r="X7422" s="16"/>
      <c r="Y7422" s="16"/>
      <c r="Z7422" s="16"/>
      <c r="AA7422" s="16"/>
      <c r="AB7422" s="16"/>
      <c r="AC7422" s="16"/>
      <c r="AD7422" s="16"/>
      <c r="AE7422" s="16"/>
      <c r="AF7422" s="16"/>
      <c r="AG7422" s="16"/>
      <c r="AH7422" s="16"/>
      <c r="AI7422" s="18">
        <v>145.39</v>
      </c>
      <c r="AJ7422" s="22">
        <f>AI7422*-0.029+-0.3</f>
        <v>-4.51631</v>
      </c>
      <c r="AK7422" s="19">
        <v>0</v>
      </c>
      <c r="AL7422" s="19">
        <v>0</v>
      </c>
      <c r="AM7422" s="19">
        <v>0</v>
      </c>
      <c r="AN7422" s="22">
        <v>-30.72</v>
      </c>
      <c r="AO7422" s="19">
        <v>0</v>
      </c>
      <c r="AP7422" s="18">
        <f>SUM(AI7422:AO7422)</f>
        <v>110.15369</v>
      </c>
    </row>
    <row r="7423" ht="20.35" customHeight="1">
      <c r="A7423" t="s" s="28">
        <v>5250</v>
      </c>
      <c r="B7423" s="15">
        <v>45014</v>
      </c>
      <c r="C7423" s="16"/>
      <c r="D7423" s="16"/>
      <c r="E7423" s="31"/>
      <c r="F7423" s="31"/>
      <c r="G7423" s="16"/>
      <c r="H7423" s="16"/>
      <c r="I7423" s="17">
        <v>2</v>
      </c>
      <c r="J7423" s="16"/>
      <c r="K7423" s="16"/>
      <c r="L7423" s="16"/>
      <c r="M7423" s="16"/>
      <c r="N7423" s="16"/>
      <c r="O7423" s="16"/>
      <c r="P7423" s="16"/>
      <c r="Q7423" s="16"/>
      <c r="R7423" s="16"/>
      <c r="S7423" s="16"/>
      <c r="T7423" s="17">
        <v>1</v>
      </c>
      <c r="U7423" s="16"/>
      <c r="V7423" s="16"/>
      <c r="W7423" s="16"/>
      <c r="X7423" s="17">
        <v>3</v>
      </c>
      <c r="Y7423" s="17">
        <v>1</v>
      </c>
      <c r="Z7423" s="16"/>
      <c r="AA7423" s="16"/>
      <c r="AB7423" s="16"/>
      <c r="AC7423" s="16"/>
      <c r="AD7423" s="16"/>
      <c r="AE7423" s="16"/>
      <c r="AF7423" s="16"/>
      <c r="AG7423" s="16"/>
      <c r="AH7423" s="16"/>
      <c r="AI7423" s="18">
        <v>3704.91</v>
      </c>
      <c r="AJ7423" s="22">
        <f>AI7423*-0.029+-0.3</f>
        <v>-107.74239</v>
      </c>
      <c r="AK7423" s="19">
        <v>0</v>
      </c>
      <c r="AL7423" s="19">
        <v>0</v>
      </c>
      <c r="AM7423" s="19">
        <v>0</v>
      </c>
      <c r="AN7423" s="22">
        <v>-40.32</v>
      </c>
      <c r="AO7423" s="19">
        <v>0</v>
      </c>
      <c r="AP7423" s="18">
        <f>SUM(AI7423:AO7423)</f>
        <v>3556.84761</v>
      </c>
    </row>
    <row r="7424" ht="20.35" customHeight="1">
      <c r="A7424" t="s" s="28">
        <v>5251</v>
      </c>
      <c r="B7424" s="15">
        <v>45014</v>
      </c>
      <c r="C7424" s="16"/>
      <c r="D7424" s="16"/>
      <c r="E7424" s="31"/>
      <c r="F7424" s="31"/>
      <c r="G7424" s="16"/>
      <c r="H7424" s="16"/>
      <c r="I7424" s="16"/>
      <c r="J7424" s="16"/>
      <c r="K7424" s="16"/>
      <c r="L7424" s="16"/>
      <c r="M7424" s="16"/>
      <c r="N7424" s="16"/>
      <c r="O7424" s="16"/>
      <c r="P7424" s="16"/>
      <c r="Q7424" s="16"/>
      <c r="R7424" s="16"/>
      <c r="S7424" s="16"/>
      <c r="T7424" s="16"/>
      <c r="U7424" s="16"/>
      <c r="V7424" s="17">
        <v>1</v>
      </c>
      <c r="W7424" s="16"/>
      <c r="X7424" s="16"/>
      <c r="Y7424" s="16"/>
      <c r="Z7424" s="16"/>
      <c r="AA7424" s="16"/>
      <c r="AB7424" s="16"/>
      <c r="AC7424" s="16"/>
      <c r="AD7424" s="16"/>
      <c r="AE7424" s="16"/>
      <c r="AF7424" s="16"/>
      <c r="AG7424" s="16"/>
      <c r="AH7424" s="16"/>
      <c r="AI7424" s="18">
        <v>1237.32</v>
      </c>
      <c r="AJ7424" s="22">
        <f>AI7424*-0.029+-0.3</f>
        <v>-36.18228</v>
      </c>
      <c r="AK7424" s="19">
        <v>0</v>
      </c>
      <c r="AL7424" s="19">
        <v>0</v>
      </c>
      <c r="AM7424" s="19">
        <v>0</v>
      </c>
      <c r="AN7424" s="22">
        <v>-31.11</v>
      </c>
      <c r="AO7424" s="19">
        <v>0</v>
      </c>
      <c r="AP7424" s="18">
        <f>SUM(AI7424:AO7424)</f>
        <v>1170.02772</v>
      </c>
    </row>
    <row r="7425" ht="20.35" customHeight="1">
      <c r="A7425" t="s" s="28">
        <v>5252</v>
      </c>
      <c r="B7425" s="15">
        <v>45014</v>
      </c>
      <c r="C7425" s="16"/>
      <c r="D7425" s="16"/>
      <c r="E7425" s="31"/>
      <c r="F7425" s="31"/>
      <c r="G7425" s="16"/>
      <c r="H7425" s="16"/>
      <c r="I7425" s="16"/>
      <c r="J7425" s="16"/>
      <c r="K7425" s="16"/>
      <c r="L7425" s="16"/>
      <c r="M7425" s="16"/>
      <c r="N7425" s="16"/>
      <c r="O7425" s="16"/>
      <c r="P7425" s="16"/>
      <c r="Q7425" s="16"/>
      <c r="R7425" s="16"/>
      <c r="S7425" s="16"/>
      <c r="T7425" s="16"/>
      <c r="U7425" s="16"/>
      <c r="V7425" s="16"/>
      <c r="W7425" s="16"/>
      <c r="X7425" s="17">
        <v>2</v>
      </c>
      <c r="Y7425" s="16"/>
      <c r="Z7425" s="16"/>
      <c r="AA7425" s="16"/>
      <c r="AB7425" s="16"/>
      <c r="AC7425" s="16"/>
      <c r="AD7425" s="16"/>
      <c r="AE7425" s="16"/>
      <c r="AF7425" s="16"/>
      <c r="AG7425" s="16"/>
      <c r="AH7425" s="16"/>
      <c r="AI7425" s="18">
        <v>262.45</v>
      </c>
      <c r="AJ7425" s="22">
        <f>AI7425*-0.029+-0.3</f>
        <v>-7.91105</v>
      </c>
      <c r="AK7425" s="19">
        <v>0</v>
      </c>
      <c r="AL7425" s="19">
        <v>0</v>
      </c>
      <c r="AM7425" s="19">
        <v>0</v>
      </c>
      <c r="AN7425" s="22">
        <v>-7.38</v>
      </c>
      <c r="AO7425" s="22">
        <v>-22.47</v>
      </c>
      <c r="AP7425" s="18">
        <f>SUM(AI7425:AO7425)</f>
        <v>224.68895</v>
      </c>
    </row>
    <row r="7426" ht="20.35" customHeight="1">
      <c r="A7426" t="s" s="28">
        <v>5253</v>
      </c>
      <c r="B7426" s="15">
        <v>45014</v>
      </c>
      <c r="C7426" s="16"/>
      <c r="D7426" s="16"/>
      <c r="E7426" s="31"/>
      <c r="F7426" s="31"/>
      <c r="G7426" s="16"/>
      <c r="H7426" s="16"/>
      <c r="I7426" s="17">
        <v>6</v>
      </c>
      <c r="J7426" s="16"/>
      <c r="K7426" s="16"/>
      <c r="L7426" s="16"/>
      <c r="M7426" s="16"/>
      <c r="N7426" s="16"/>
      <c r="O7426" s="16"/>
      <c r="P7426" s="16"/>
      <c r="Q7426" s="16"/>
      <c r="R7426" s="16"/>
      <c r="S7426" s="16"/>
      <c r="T7426" s="16"/>
      <c r="U7426" s="16"/>
      <c r="V7426" s="16"/>
      <c r="W7426" s="16"/>
      <c r="X7426" s="17">
        <v>11</v>
      </c>
      <c r="Y7426" s="16"/>
      <c r="Z7426" s="16"/>
      <c r="AA7426" s="16"/>
      <c r="AB7426" s="16"/>
      <c r="AC7426" s="16"/>
      <c r="AD7426" s="16"/>
      <c r="AE7426" s="16"/>
      <c r="AF7426" s="16"/>
      <c r="AG7426" s="16"/>
      <c r="AH7426" s="16"/>
      <c r="AI7426" s="18">
        <v>9979.790000000001</v>
      </c>
      <c r="AJ7426" s="22">
        <f>AI7426*-0.029+-0.3</f>
        <v>-289.71391</v>
      </c>
      <c r="AK7426" s="19">
        <v>0</v>
      </c>
      <c r="AL7426" s="19">
        <v>0</v>
      </c>
      <c r="AM7426" s="19">
        <v>0</v>
      </c>
      <c r="AN7426" s="22">
        <v>-159.35</v>
      </c>
      <c r="AO7426" s="19">
        <v>0</v>
      </c>
      <c r="AP7426" s="18">
        <f>SUM(AI7426:AO7426)</f>
        <v>9530.72609</v>
      </c>
    </row>
    <row r="7427" ht="20.35" customHeight="1">
      <c r="A7427" t="s" s="28">
        <v>5254</v>
      </c>
      <c r="B7427" s="15">
        <v>45015</v>
      </c>
      <c r="C7427" s="17">
        <v>1</v>
      </c>
      <c r="D7427" s="16"/>
      <c r="E7427" s="31"/>
      <c r="F7427" s="31"/>
      <c r="G7427" s="16"/>
      <c r="H7427" s="16"/>
      <c r="I7427" s="16"/>
      <c r="J7427" s="16"/>
      <c r="K7427" s="16"/>
      <c r="L7427" s="16"/>
      <c r="M7427" s="16"/>
      <c r="N7427" s="16"/>
      <c r="O7427" s="16"/>
      <c r="P7427" s="16"/>
      <c r="Q7427" s="16"/>
      <c r="R7427" s="16"/>
      <c r="S7427" s="16"/>
      <c r="T7427" s="16"/>
      <c r="U7427" s="16"/>
      <c r="V7427" s="16"/>
      <c r="W7427" s="16"/>
      <c r="X7427" s="16"/>
      <c r="Y7427" s="16"/>
      <c r="Z7427" s="16"/>
      <c r="AA7427" s="16"/>
      <c r="AB7427" s="16"/>
      <c r="AC7427" s="16"/>
      <c r="AD7427" s="16"/>
      <c r="AE7427" s="16"/>
      <c r="AF7427" s="16"/>
      <c r="AG7427" s="16"/>
      <c r="AH7427" s="16"/>
      <c r="AI7427" s="18">
        <v>324.99</v>
      </c>
      <c r="AJ7427" s="22">
        <f>AI7427*-0.029+-0.3</f>
        <v>-9.72471</v>
      </c>
      <c r="AK7427" s="19">
        <v>0</v>
      </c>
      <c r="AL7427" s="19">
        <v>0</v>
      </c>
      <c r="AM7427" s="19">
        <v>0</v>
      </c>
      <c r="AN7427" s="22">
        <v>-13.44</v>
      </c>
      <c r="AO7427" s="19">
        <v>0</v>
      </c>
      <c r="AP7427" s="18">
        <f>SUM(AI7427:AO7427)</f>
        <v>301.82529</v>
      </c>
    </row>
    <row r="7428" ht="20.35" customHeight="1">
      <c r="A7428" t="s" s="28">
        <v>5255</v>
      </c>
      <c r="B7428" s="15">
        <v>45015</v>
      </c>
      <c r="C7428" s="16"/>
      <c r="D7428" s="16"/>
      <c r="E7428" s="31"/>
      <c r="F7428" s="31"/>
      <c r="G7428" s="16"/>
      <c r="H7428" s="16"/>
      <c r="I7428" s="16"/>
      <c r="J7428" s="16"/>
      <c r="K7428" s="16"/>
      <c r="L7428" s="16"/>
      <c r="M7428" s="16"/>
      <c r="N7428" s="16"/>
      <c r="O7428" s="16"/>
      <c r="P7428" s="16"/>
      <c r="Q7428" s="16"/>
      <c r="R7428" s="16"/>
      <c r="S7428" s="16"/>
      <c r="T7428" s="17">
        <v>1</v>
      </c>
      <c r="U7428" s="16"/>
      <c r="V7428" s="16"/>
      <c r="W7428" s="16"/>
      <c r="X7428" s="16"/>
      <c r="Y7428" s="16"/>
      <c r="Z7428" s="16"/>
      <c r="AA7428" s="16"/>
      <c r="AB7428" s="16"/>
      <c r="AC7428" s="16"/>
      <c r="AD7428" s="16"/>
      <c r="AE7428" s="16"/>
      <c r="AF7428" s="16"/>
      <c r="AG7428" s="16"/>
      <c r="AH7428" s="16"/>
      <c r="AI7428" s="18">
        <v>399.99</v>
      </c>
      <c r="AJ7428" s="22">
        <f>AI7428*-0.029+-0.3</f>
        <v>-11.89971</v>
      </c>
      <c r="AK7428" s="19">
        <v>0</v>
      </c>
      <c r="AL7428" s="19">
        <v>0</v>
      </c>
      <c r="AM7428" s="19">
        <v>0</v>
      </c>
      <c r="AN7428" s="22">
        <v>-8.59</v>
      </c>
      <c r="AO7428" s="19">
        <v>0</v>
      </c>
      <c r="AP7428" s="18">
        <f>SUM(AI7428:AO7428)</f>
        <v>379.50029</v>
      </c>
    </row>
    <row r="7429" ht="20.35" customHeight="1">
      <c r="A7429" t="s" s="28">
        <v>5256</v>
      </c>
      <c r="B7429" s="15">
        <v>45015</v>
      </c>
      <c r="C7429" s="17">
        <v>2</v>
      </c>
      <c r="D7429" s="16"/>
      <c r="E7429" s="31"/>
      <c r="F7429" s="31"/>
      <c r="G7429" s="16"/>
      <c r="H7429" s="16"/>
      <c r="I7429" s="16"/>
      <c r="J7429" s="16"/>
      <c r="K7429" s="16"/>
      <c r="L7429" s="16"/>
      <c r="M7429" s="16"/>
      <c r="N7429" s="16"/>
      <c r="O7429" s="16"/>
      <c r="P7429" s="16"/>
      <c r="Q7429" s="16"/>
      <c r="R7429" s="16"/>
      <c r="S7429" s="16"/>
      <c r="T7429" s="16"/>
      <c r="U7429" s="16"/>
      <c r="V7429" s="16"/>
      <c r="W7429" s="16"/>
      <c r="X7429" s="16"/>
      <c r="Y7429" s="16"/>
      <c r="Z7429" s="16"/>
      <c r="AA7429" s="16"/>
      <c r="AB7429" s="16"/>
      <c r="AC7429" s="16"/>
      <c r="AD7429" s="16"/>
      <c r="AE7429" s="16"/>
      <c r="AF7429" s="16"/>
      <c r="AG7429" s="16"/>
      <c r="AH7429" s="16"/>
      <c r="AI7429" s="18">
        <v>871.45</v>
      </c>
      <c r="AJ7429" s="22">
        <f>AI7429*-0.029+-0.3</f>
        <v>-25.57205</v>
      </c>
      <c r="AK7429" s="19">
        <v>0</v>
      </c>
      <c r="AL7429" s="19">
        <v>0</v>
      </c>
      <c r="AM7429" s="19">
        <v>0</v>
      </c>
      <c r="AN7429" s="22">
        <v>-13.44</v>
      </c>
      <c r="AO7429" s="22">
        <v>-71.47</v>
      </c>
      <c r="AP7429" s="18">
        <f>SUM(AI7429:AO7429)</f>
        <v>760.96795</v>
      </c>
    </row>
    <row r="7430" ht="20.35" customHeight="1">
      <c r="A7430" t="s" s="28">
        <v>5257</v>
      </c>
      <c r="B7430" s="15">
        <v>45015</v>
      </c>
      <c r="C7430" s="16"/>
      <c r="D7430" s="16"/>
      <c r="E7430" s="31"/>
      <c r="F7430" s="31"/>
      <c r="G7430" s="16"/>
      <c r="H7430" s="16"/>
      <c r="I7430" s="16"/>
      <c r="J7430" s="16"/>
      <c r="K7430" s="16"/>
      <c r="L7430" s="16"/>
      <c r="M7430" s="16"/>
      <c r="N7430" s="16"/>
      <c r="O7430" s="16"/>
      <c r="P7430" s="16"/>
      <c r="Q7430" s="16"/>
      <c r="R7430" s="16"/>
      <c r="S7430" s="16"/>
      <c r="T7430" s="16"/>
      <c r="U7430" s="16"/>
      <c r="V7430" s="16"/>
      <c r="W7430" s="16"/>
      <c r="X7430" s="16"/>
      <c r="Y7430" s="16"/>
      <c r="Z7430" s="17">
        <v>1</v>
      </c>
      <c r="AA7430" s="16"/>
      <c r="AB7430" s="16"/>
      <c r="AC7430" s="16"/>
      <c r="AD7430" s="16"/>
      <c r="AE7430" s="16"/>
      <c r="AF7430" s="16"/>
      <c r="AG7430" s="16"/>
      <c r="AH7430" s="16"/>
      <c r="AI7430" s="18">
        <v>83.67</v>
      </c>
      <c r="AJ7430" s="19">
        <v>0</v>
      </c>
      <c r="AK7430" s="22">
        <f>AI7430*-0.029+-0.3</f>
        <v>-2.72643</v>
      </c>
      <c r="AL7430" s="19">
        <v>0</v>
      </c>
      <c r="AM7430" s="19">
        <v>0</v>
      </c>
      <c r="AN7430" s="22">
        <v>-22.21</v>
      </c>
      <c r="AO7430" s="19">
        <v>0</v>
      </c>
      <c r="AP7430" s="18">
        <f>SUM(AI7430:AO7430)</f>
        <v>58.73357</v>
      </c>
    </row>
    <row r="7431" ht="20.35" customHeight="1">
      <c r="A7431" t="s" s="28">
        <v>5258</v>
      </c>
      <c r="B7431" s="15">
        <v>45016</v>
      </c>
      <c r="C7431" s="16"/>
      <c r="D7431" s="16"/>
      <c r="E7431" s="31"/>
      <c r="F7431" s="31"/>
      <c r="G7431" s="16"/>
      <c r="H7431" s="16"/>
      <c r="I7431" s="16"/>
      <c r="J7431" s="16"/>
      <c r="K7431" s="16"/>
      <c r="L7431" s="16"/>
      <c r="M7431" s="16"/>
      <c r="N7431" s="16"/>
      <c r="O7431" s="16"/>
      <c r="P7431" s="16"/>
      <c r="Q7431" s="16"/>
      <c r="R7431" s="16"/>
      <c r="S7431" s="16"/>
      <c r="T7431" s="16"/>
      <c r="U7431" s="16"/>
      <c r="V7431" s="16"/>
      <c r="W7431" s="16"/>
      <c r="X7431" s="17">
        <v>1</v>
      </c>
      <c r="Y7431" s="16"/>
      <c r="Z7431" s="16"/>
      <c r="AA7431" s="16"/>
      <c r="AB7431" s="16"/>
      <c r="AC7431" s="16"/>
      <c r="AD7431" s="16"/>
      <c r="AE7431" s="16"/>
      <c r="AF7431" s="16"/>
      <c r="AG7431" s="16"/>
      <c r="AH7431" s="16"/>
      <c r="AI7431" s="18">
        <v>264.99</v>
      </c>
      <c r="AJ7431" s="22">
        <f>AI7431*-0.029+-0.3</f>
        <v>-7.98471</v>
      </c>
      <c r="AK7431" s="19">
        <v>0</v>
      </c>
      <c r="AL7431" s="19">
        <v>0</v>
      </c>
      <c r="AM7431" s="19">
        <v>0</v>
      </c>
      <c r="AN7431" s="22">
        <v>-17.04</v>
      </c>
      <c r="AO7431" s="19">
        <v>0</v>
      </c>
      <c r="AP7431" s="18">
        <f>SUM(AI7431:AO7431)</f>
        <v>239.96529</v>
      </c>
    </row>
    <row r="7432" ht="20.35" customHeight="1">
      <c r="A7432" t="s" s="28">
        <v>4447</v>
      </c>
      <c r="B7432" s="15">
        <v>45016</v>
      </c>
      <c r="C7432" s="16"/>
      <c r="D7432" s="16"/>
      <c r="E7432" s="31"/>
      <c r="F7432" s="31"/>
      <c r="G7432" s="16"/>
      <c r="H7432" s="16"/>
      <c r="I7432" s="16"/>
      <c r="J7432" s="16"/>
      <c r="K7432" s="16"/>
      <c r="L7432" s="16"/>
      <c r="M7432" s="16"/>
      <c r="N7432" s="16"/>
      <c r="O7432" s="16"/>
      <c r="P7432" s="16"/>
      <c r="Q7432" s="16"/>
      <c r="R7432" s="16"/>
      <c r="S7432" s="16"/>
      <c r="T7432" s="16"/>
      <c r="U7432" s="16"/>
      <c r="V7432" s="16"/>
      <c r="W7432" s="16"/>
      <c r="X7432" s="16"/>
      <c r="Y7432" s="16"/>
      <c r="Z7432" s="17">
        <v>2</v>
      </c>
      <c r="AA7432" s="16"/>
      <c r="AB7432" s="16"/>
      <c r="AC7432" s="16"/>
      <c r="AD7432" s="16"/>
      <c r="AE7432" s="16"/>
      <c r="AF7432" s="16"/>
      <c r="AG7432" s="16"/>
      <c r="AH7432" s="16"/>
      <c r="AI7432" s="18">
        <v>109.97</v>
      </c>
      <c r="AJ7432" s="22">
        <f>AI7432*-0.029+-0.3</f>
        <v>-3.48913</v>
      </c>
      <c r="AK7432" s="19">
        <v>0</v>
      </c>
      <c r="AL7432" s="19">
        <v>0</v>
      </c>
      <c r="AM7432" s="19">
        <v>0</v>
      </c>
      <c r="AN7432" s="22">
        <v>-11.42</v>
      </c>
      <c r="AO7432" s="19">
        <v>0</v>
      </c>
      <c r="AP7432" s="18">
        <f>SUM(AI7432:AO7432)</f>
        <v>95.06086999999999</v>
      </c>
    </row>
    <row r="7433" ht="20.35" customHeight="1">
      <c r="A7433" t="s" s="28">
        <v>5242</v>
      </c>
      <c r="B7433" s="15">
        <v>45016</v>
      </c>
      <c r="C7433" s="16"/>
      <c r="D7433" s="16"/>
      <c r="E7433" s="31"/>
      <c r="F7433" s="31"/>
      <c r="G7433" s="16"/>
      <c r="H7433" s="16"/>
      <c r="I7433" s="16"/>
      <c r="J7433" s="16"/>
      <c r="K7433" s="16"/>
      <c r="L7433" s="16"/>
      <c r="M7433" s="16"/>
      <c r="N7433" s="16"/>
      <c r="O7433" s="16"/>
      <c r="P7433" s="16"/>
      <c r="Q7433" s="16"/>
      <c r="R7433" s="16"/>
      <c r="S7433" s="16"/>
      <c r="T7433" s="16"/>
      <c r="U7433" s="16"/>
      <c r="V7433" s="16"/>
      <c r="W7433" s="16"/>
      <c r="X7433" s="16"/>
      <c r="Y7433" s="16"/>
      <c r="Z7433" s="17">
        <v>1</v>
      </c>
      <c r="AA7433" s="16"/>
      <c r="AB7433" s="16"/>
      <c r="AC7433" s="16"/>
      <c r="AD7433" s="16"/>
      <c r="AE7433" s="16"/>
      <c r="AF7433" s="16"/>
      <c r="AG7433" s="16"/>
      <c r="AH7433" s="16"/>
      <c r="AI7433" s="18">
        <v>59.98</v>
      </c>
      <c r="AJ7433" s="22">
        <f>AI7433*-0.029+-0.3</f>
        <v>-2.03942</v>
      </c>
      <c r="AK7433" s="19">
        <v>0</v>
      </c>
      <c r="AL7433" s="19">
        <v>0</v>
      </c>
      <c r="AM7433" s="19">
        <v>0</v>
      </c>
      <c r="AN7433" s="22">
        <v>-9.17</v>
      </c>
      <c r="AO7433" s="19">
        <v>0</v>
      </c>
      <c r="AP7433" s="18">
        <f>SUM(AI7433:AO7433)</f>
        <v>48.77058</v>
      </c>
    </row>
    <row r="7434" ht="20.35" customHeight="1">
      <c r="A7434" t="s" s="28">
        <v>5228</v>
      </c>
      <c r="B7434" s="15">
        <v>45016</v>
      </c>
      <c r="C7434" s="17">
        <v>1</v>
      </c>
      <c r="D7434" s="16"/>
      <c r="E7434" s="59">
        <v>1</v>
      </c>
      <c r="F7434" s="31"/>
      <c r="G7434" s="16"/>
      <c r="H7434" s="16"/>
      <c r="I7434" s="16"/>
      <c r="J7434" s="16"/>
      <c r="K7434" s="16"/>
      <c r="L7434" s="16"/>
      <c r="M7434" s="16"/>
      <c r="N7434" s="16"/>
      <c r="O7434" s="16"/>
      <c r="P7434" s="16"/>
      <c r="Q7434" s="16"/>
      <c r="R7434" s="16"/>
      <c r="S7434" s="16"/>
      <c r="T7434" s="16"/>
      <c r="U7434" s="16"/>
      <c r="V7434" s="16"/>
      <c r="W7434" s="16"/>
      <c r="X7434" s="16"/>
      <c r="Y7434" s="16"/>
      <c r="Z7434" s="16"/>
      <c r="AA7434" s="16"/>
      <c r="AB7434" s="16"/>
      <c r="AC7434" s="16"/>
      <c r="AD7434" s="16"/>
      <c r="AE7434" s="16"/>
      <c r="AF7434" s="16"/>
      <c r="AG7434" s="16"/>
      <c r="AH7434" s="16"/>
      <c r="AI7434" s="18">
        <v>525.99</v>
      </c>
      <c r="AJ7434" s="22">
        <f>AI7434*-0.029+-0.3</f>
        <v>-15.55371</v>
      </c>
      <c r="AK7434" s="19">
        <v>0</v>
      </c>
      <c r="AL7434" s="19">
        <v>0</v>
      </c>
      <c r="AM7434" s="19">
        <v>0</v>
      </c>
      <c r="AN7434" s="22">
        <v>-16.09</v>
      </c>
      <c r="AO7434" s="19">
        <v>0</v>
      </c>
      <c r="AP7434" s="18">
        <f>SUM(AI7434:AO7434)</f>
        <v>494.34629</v>
      </c>
    </row>
    <row r="7435" ht="20.35" customHeight="1">
      <c r="A7435" t="s" s="28">
        <v>5259</v>
      </c>
      <c r="B7435" s="15">
        <v>45016</v>
      </c>
      <c r="C7435" s="17">
        <v>1</v>
      </c>
      <c r="D7435" s="16"/>
      <c r="E7435" s="31"/>
      <c r="F7435" s="31"/>
      <c r="G7435" s="16"/>
      <c r="H7435" s="16"/>
      <c r="I7435" s="16"/>
      <c r="J7435" s="16"/>
      <c r="K7435" s="16"/>
      <c r="L7435" s="16"/>
      <c r="M7435" s="16"/>
      <c r="N7435" s="16"/>
      <c r="O7435" s="16"/>
      <c r="P7435" s="16"/>
      <c r="Q7435" s="16"/>
      <c r="R7435" s="16"/>
      <c r="S7435" s="16"/>
      <c r="T7435" s="16"/>
      <c r="U7435" s="16"/>
      <c r="V7435" s="16"/>
      <c r="W7435" s="16"/>
      <c r="X7435" s="16"/>
      <c r="Y7435" s="16"/>
      <c r="Z7435" s="16"/>
      <c r="AA7435" s="16"/>
      <c r="AB7435" s="16"/>
      <c r="AC7435" s="16"/>
      <c r="AD7435" s="16"/>
      <c r="AE7435" s="16"/>
      <c r="AF7435" s="16"/>
      <c r="AG7435" s="16"/>
      <c r="AH7435" s="16"/>
      <c r="AI7435" s="18">
        <v>349.99</v>
      </c>
      <c r="AJ7435" s="22">
        <f>AI7435*-0.029+-0.3</f>
        <v>-10.44971</v>
      </c>
      <c r="AK7435" s="19">
        <v>0</v>
      </c>
      <c r="AL7435" s="19">
        <v>0</v>
      </c>
      <c r="AM7435" s="19">
        <v>0</v>
      </c>
      <c r="AN7435" s="22">
        <v>-10.66</v>
      </c>
      <c r="AO7435" s="19">
        <v>0</v>
      </c>
      <c r="AP7435" s="18">
        <f>SUM(AI7435:AO7435)</f>
        <v>328.88029</v>
      </c>
    </row>
    <row r="7436" ht="20.35" customHeight="1">
      <c r="A7436" t="s" s="28">
        <v>5260</v>
      </c>
      <c r="B7436" s="15">
        <v>45016</v>
      </c>
      <c r="C7436" s="16"/>
      <c r="D7436" s="16"/>
      <c r="E7436" s="31"/>
      <c r="F7436" s="31"/>
      <c r="G7436" s="16"/>
      <c r="H7436" s="16"/>
      <c r="I7436" s="16"/>
      <c r="J7436" s="16"/>
      <c r="K7436" s="16"/>
      <c r="L7436" s="16"/>
      <c r="M7436" s="16"/>
      <c r="N7436" s="16"/>
      <c r="O7436" s="16"/>
      <c r="P7436" s="16"/>
      <c r="Q7436" s="16"/>
      <c r="R7436" s="16"/>
      <c r="S7436" s="16"/>
      <c r="T7436" s="17">
        <v>1</v>
      </c>
      <c r="U7436" s="16"/>
      <c r="V7436" s="16"/>
      <c r="W7436" s="16"/>
      <c r="X7436" s="16"/>
      <c r="Y7436" s="16"/>
      <c r="Z7436" s="16"/>
      <c r="AA7436" s="16"/>
      <c r="AB7436" s="16"/>
      <c r="AC7436" s="16"/>
      <c r="AD7436" s="16"/>
      <c r="AE7436" s="16"/>
      <c r="AF7436" s="16"/>
      <c r="AG7436" s="16"/>
      <c r="AH7436" s="16"/>
      <c r="AI7436" s="18">
        <v>399.99</v>
      </c>
      <c r="AJ7436" s="22">
        <f>AI7436*-0.029+-0.3</f>
        <v>-11.89971</v>
      </c>
      <c r="AK7436" s="19">
        <v>0</v>
      </c>
      <c r="AL7436" s="19">
        <v>0</v>
      </c>
      <c r="AM7436" s="19">
        <v>0</v>
      </c>
      <c r="AN7436" s="22">
        <v>-12.65</v>
      </c>
      <c r="AO7436" s="19">
        <v>0</v>
      </c>
      <c r="AP7436" s="18">
        <f>SUM(AI7436:AO7436)</f>
        <v>375.44029</v>
      </c>
    </row>
    <row r="7437" ht="20.35" customHeight="1">
      <c r="A7437" t="s" s="28">
        <v>5261</v>
      </c>
      <c r="B7437" s="15">
        <v>45016</v>
      </c>
      <c r="C7437" s="17">
        <v>1</v>
      </c>
      <c r="D7437" s="16"/>
      <c r="E7437" s="59">
        <v>1</v>
      </c>
      <c r="F7437" s="31"/>
      <c r="G7437" s="16"/>
      <c r="H7437" s="16"/>
      <c r="I7437" s="17">
        <v>4</v>
      </c>
      <c r="J7437" s="16"/>
      <c r="K7437" s="16"/>
      <c r="L7437" s="16"/>
      <c r="M7437" s="16"/>
      <c r="N7437" s="16"/>
      <c r="O7437" s="16"/>
      <c r="P7437" s="16"/>
      <c r="Q7437" s="16"/>
      <c r="R7437" s="16"/>
      <c r="S7437" s="16"/>
      <c r="T7437" s="16"/>
      <c r="U7437" s="16"/>
      <c r="V7437" s="17">
        <v>1</v>
      </c>
      <c r="W7437" s="16"/>
      <c r="X7437" s="17">
        <v>3</v>
      </c>
      <c r="Y7437" s="17">
        <v>1</v>
      </c>
      <c r="Z7437" s="16"/>
      <c r="AA7437" s="16"/>
      <c r="AB7437" s="16"/>
      <c r="AC7437" s="16"/>
      <c r="AD7437" s="16"/>
      <c r="AE7437" s="16"/>
      <c r="AF7437" s="16"/>
      <c r="AG7437" s="16"/>
      <c r="AH7437" s="16"/>
      <c r="AI7437" s="18">
        <v>7889.75</v>
      </c>
      <c r="AJ7437" s="22">
        <f>AI7437*-0.029+-0.3</f>
        <v>-229.10275</v>
      </c>
      <c r="AK7437" s="19">
        <v>0</v>
      </c>
      <c r="AL7437" s="19">
        <v>0</v>
      </c>
      <c r="AM7437" s="19">
        <v>0</v>
      </c>
      <c r="AN7437" s="22">
        <v>-112.34</v>
      </c>
      <c r="AO7437" s="19">
        <v>0</v>
      </c>
      <c r="AP7437" s="18">
        <f>SUM(AI7437:AO7437)</f>
        <v>7548.30725</v>
      </c>
    </row>
    <row r="7438" ht="20.35" customHeight="1">
      <c r="A7438" t="s" s="28">
        <v>5262</v>
      </c>
      <c r="B7438" s="15">
        <v>45016</v>
      </c>
      <c r="C7438" s="16"/>
      <c r="D7438" s="16"/>
      <c r="E7438" s="31"/>
      <c r="F7438" s="31"/>
      <c r="G7438" s="16"/>
      <c r="H7438" s="16"/>
      <c r="I7438" s="16"/>
      <c r="J7438" s="16"/>
      <c r="K7438" s="16"/>
      <c r="L7438" s="16"/>
      <c r="M7438" s="16"/>
      <c r="N7438" s="17">
        <v>2</v>
      </c>
      <c r="O7438" s="16"/>
      <c r="P7438" s="16"/>
      <c r="Q7438" s="16"/>
      <c r="R7438" s="16"/>
      <c r="S7438" s="16"/>
      <c r="T7438" s="16"/>
      <c r="U7438" s="16"/>
      <c r="V7438" s="16"/>
      <c r="W7438" s="16"/>
      <c r="X7438" s="16"/>
      <c r="Y7438" s="16"/>
      <c r="Z7438" s="16"/>
      <c r="AA7438" s="16"/>
      <c r="AB7438" s="16"/>
      <c r="AC7438" s="16"/>
      <c r="AD7438" s="16"/>
      <c r="AE7438" s="16"/>
      <c r="AF7438" s="16"/>
      <c r="AG7438" s="16"/>
      <c r="AH7438" s="16"/>
      <c r="AI7438" s="18">
        <v>1199.98</v>
      </c>
      <c r="AJ7438" s="22">
        <f>AI7438*-0.029+-0.3</f>
        <v>-35.09942</v>
      </c>
      <c r="AK7438" s="19">
        <v>0</v>
      </c>
      <c r="AL7438" s="19">
        <v>0</v>
      </c>
      <c r="AM7438" s="19">
        <v>0</v>
      </c>
      <c r="AN7438" s="19">
        <v>0</v>
      </c>
      <c r="AO7438" s="19">
        <v>0</v>
      </c>
      <c r="AP7438" s="18">
        <f>SUM(AI7438:AO7438)</f>
        <v>1164.88058</v>
      </c>
    </row>
    <row r="7439" ht="20.35" customHeight="1">
      <c r="A7439" t="s" s="28">
        <v>5142</v>
      </c>
      <c r="B7439" s="15">
        <v>45016</v>
      </c>
      <c r="C7439" s="16"/>
      <c r="D7439" s="16"/>
      <c r="E7439" s="31"/>
      <c r="F7439" s="31"/>
      <c r="G7439" s="16"/>
      <c r="H7439" s="16"/>
      <c r="I7439" s="16"/>
      <c r="J7439" s="16"/>
      <c r="K7439" s="16"/>
      <c r="L7439" s="16"/>
      <c r="M7439" s="16"/>
      <c r="N7439" s="16"/>
      <c r="O7439" s="16"/>
      <c r="P7439" s="16"/>
      <c r="Q7439" s="16"/>
      <c r="R7439" s="16"/>
      <c r="S7439" s="16"/>
      <c r="T7439" s="17">
        <v>1</v>
      </c>
      <c r="U7439" s="16"/>
      <c r="V7439" s="16"/>
      <c r="W7439" s="16"/>
      <c r="X7439" s="16"/>
      <c r="Y7439" s="16"/>
      <c r="Z7439" s="16"/>
      <c r="AA7439" s="16"/>
      <c r="AB7439" s="16"/>
      <c r="AC7439" s="16"/>
      <c r="AD7439" s="16"/>
      <c r="AE7439" s="16"/>
      <c r="AF7439" s="16"/>
      <c r="AG7439" s="16"/>
      <c r="AH7439" s="16"/>
      <c r="AI7439" s="18">
        <v>399.99</v>
      </c>
      <c r="AJ7439" s="19">
        <v>0</v>
      </c>
      <c r="AK7439" s="22">
        <f>AI7439*-0.029+-0.3</f>
        <v>-11.89971</v>
      </c>
      <c r="AL7439" s="19">
        <v>0</v>
      </c>
      <c r="AM7439" s="19">
        <v>0</v>
      </c>
      <c r="AN7439" s="22">
        <v>-11.5</v>
      </c>
      <c r="AO7439" s="19">
        <v>0</v>
      </c>
      <c r="AP7439" s="18">
        <f>SUM(AI7439:AO7439)</f>
        <v>376.59029</v>
      </c>
    </row>
    <row r="7440" ht="20.35" customHeight="1">
      <c r="A7440" t="s" s="28">
        <v>5245</v>
      </c>
      <c r="B7440" s="15">
        <v>45016</v>
      </c>
      <c r="C7440" s="16"/>
      <c r="D7440" s="16"/>
      <c r="E7440" s="31"/>
      <c r="F7440" s="31"/>
      <c r="G7440" s="16"/>
      <c r="H7440" s="16"/>
      <c r="I7440" s="16"/>
      <c r="J7440" s="16"/>
      <c r="K7440" s="16"/>
      <c r="L7440" s="16"/>
      <c r="M7440" s="16"/>
      <c r="N7440" s="16"/>
      <c r="O7440" s="16"/>
      <c r="P7440" s="16"/>
      <c r="Q7440" s="16"/>
      <c r="R7440" s="16"/>
      <c r="S7440" s="16"/>
      <c r="T7440" s="16"/>
      <c r="U7440" s="16"/>
      <c r="V7440" s="16"/>
      <c r="W7440" s="16"/>
      <c r="X7440" s="16"/>
      <c r="Y7440" s="16"/>
      <c r="Z7440" s="17">
        <v>2</v>
      </c>
      <c r="AA7440" s="16"/>
      <c r="AB7440" s="16"/>
      <c r="AC7440" s="16"/>
      <c r="AD7440" s="16"/>
      <c r="AE7440" s="16"/>
      <c r="AF7440" s="16"/>
      <c r="AG7440" s="16"/>
      <c r="AH7440" s="16"/>
      <c r="AI7440" s="18">
        <v>109.97</v>
      </c>
      <c r="AJ7440" s="19">
        <v>0</v>
      </c>
      <c r="AK7440" s="22">
        <f>AI7440*-0.029+-0.3</f>
        <v>-3.48913</v>
      </c>
      <c r="AL7440" s="19">
        <v>0</v>
      </c>
      <c r="AM7440" s="19">
        <v>0</v>
      </c>
      <c r="AN7440" s="22">
        <v>-7.79</v>
      </c>
      <c r="AO7440" s="19">
        <v>0</v>
      </c>
      <c r="AP7440" s="18">
        <f>SUM(AI7440:AO7440)</f>
        <v>98.69087</v>
      </c>
    </row>
    <row r="7441" ht="20.35" customHeight="1">
      <c r="A7441" t="s" s="28">
        <v>5263</v>
      </c>
      <c r="B7441" s="15">
        <v>45016</v>
      </c>
      <c r="C7441" s="16"/>
      <c r="D7441" s="16"/>
      <c r="E7441" s="31"/>
      <c r="F7441" s="31"/>
      <c r="G7441" s="16"/>
      <c r="H7441" s="16"/>
      <c r="I7441" s="16"/>
      <c r="J7441" s="16"/>
      <c r="K7441" s="16"/>
      <c r="L7441" s="16"/>
      <c r="M7441" s="16"/>
      <c r="N7441" s="16"/>
      <c r="O7441" s="16"/>
      <c r="P7441" s="16"/>
      <c r="Q7441" s="16"/>
      <c r="R7441" s="16"/>
      <c r="S7441" s="16"/>
      <c r="T7441" s="16"/>
      <c r="U7441" s="16"/>
      <c r="V7441" s="16"/>
      <c r="W7441" s="16"/>
      <c r="X7441" s="16"/>
      <c r="Y7441" s="16"/>
      <c r="Z7441" s="16"/>
      <c r="AA7441" s="16"/>
      <c r="AB7441" s="16"/>
      <c r="AC7441" s="16"/>
      <c r="AD7441" s="16"/>
      <c r="AE7441" s="16"/>
      <c r="AF7441" s="16"/>
      <c r="AG7441" s="16"/>
      <c r="AH7441" s="16"/>
      <c r="AI7441" s="18">
        <v>69.93000000000001</v>
      </c>
      <c r="AJ7441" s="22">
        <f>AI7441*-0.029+-0.3</f>
        <v>-2.32797</v>
      </c>
      <c r="AK7441" s="19">
        <v>0</v>
      </c>
      <c r="AL7441" s="19">
        <v>0</v>
      </c>
      <c r="AM7441" s="19">
        <v>0</v>
      </c>
      <c r="AN7441" s="22">
        <v>-9.199999999999999</v>
      </c>
      <c r="AO7441" s="19">
        <v>0</v>
      </c>
      <c r="AP7441" s="18">
        <f>SUM(AI7441:AO7441)</f>
        <v>58.40203</v>
      </c>
    </row>
    <row r="7442" ht="20.35" customHeight="1">
      <c r="A7442" t="s" s="28">
        <v>4562</v>
      </c>
      <c r="B7442" s="15">
        <v>45016</v>
      </c>
      <c r="C7442" s="16"/>
      <c r="D7442" s="16"/>
      <c r="E7442" s="31"/>
      <c r="F7442" s="31"/>
      <c r="G7442" s="16"/>
      <c r="H7442" s="16"/>
      <c r="I7442" s="16"/>
      <c r="J7442" s="16"/>
      <c r="K7442" s="16"/>
      <c r="L7442" s="16"/>
      <c r="M7442" s="16"/>
      <c r="N7442" s="16"/>
      <c r="O7442" s="16"/>
      <c r="P7442" s="16"/>
      <c r="Q7442" s="16"/>
      <c r="R7442" s="16"/>
      <c r="S7442" s="16"/>
      <c r="T7442" s="16"/>
      <c r="U7442" s="16"/>
      <c r="V7442" s="16"/>
      <c r="W7442" s="16"/>
      <c r="X7442" s="16"/>
      <c r="Y7442" s="16"/>
      <c r="Z7442" s="16"/>
      <c r="AA7442" s="16"/>
      <c r="AB7442" s="16"/>
      <c r="AC7442" s="16"/>
      <c r="AD7442" s="16"/>
      <c r="AE7442" s="16"/>
      <c r="AF7442" s="16"/>
      <c r="AG7442" s="16"/>
      <c r="AH7442" s="16"/>
      <c r="AI7442" s="18">
        <v>21.72</v>
      </c>
      <c r="AJ7442" s="22">
        <f>AI7442*-0.029+-0.3</f>
        <v>-0.92988</v>
      </c>
      <c r="AK7442" s="19">
        <v>0</v>
      </c>
      <c r="AL7442" s="19">
        <v>0</v>
      </c>
      <c r="AM7442" s="19">
        <v>0</v>
      </c>
      <c r="AN7442" s="22">
        <v>-7.38</v>
      </c>
      <c r="AO7442" s="22">
        <v>-1.74</v>
      </c>
      <c r="AP7442" s="18">
        <f>SUM(AI7442:AO7442)</f>
        <v>11.67012</v>
      </c>
    </row>
    <row r="7443" ht="20.35" customHeight="1">
      <c r="A7443" t="s" s="28">
        <v>5264</v>
      </c>
      <c r="B7443" s="15">
        <v>45017</v>
      </c>
      <c r="C7443" s="16"/>
      <c r="D7443" s="16"/>
      <c r="E7443" s="31"/>
      <c r="F7443" s="31"/>
      <c r="G7443" s="16"/>
      <c r="H7443" s="16"/>
      <c r="I7443" s="16"/>
      <c r="J7443" s="16"/>
      <c r="K7443" s="16"/>
      <c r="L7443" s="16"/>
      <c r="M7443" s="16"/>
      <c r="N7443" s="16"/>
      <c r="O7443" s="16"/>
      <c r="P7443" s="16"/>
      <c r="Q7443" s="16"/>
      <c r="R7443" s="16"/>
      <c r="S7443" s="16"/>
      <c r="T7443" s="17">
        <v>1</v>
      </c>
      <c r="U7443" s="16"/>
      <c r="V7443" s="16"/>
      <c r="W7443" s="16"/>
      <c r="X7443" s="16"/>
      <c r="Y7443" s="16"/>
      <c r="Z7443" s="16"/>
      <c r="AA7443" s="16"/>
      <c r="AB7443" s="16"/>
      <c r="AC7443" s="16"/>
      <c r="AD7443" s="16"/>
      <c r="AE7443" s="16"/>
      <c r="AF7443" s="16"/>
      <c r="AG7443" s="16"/>
      <c r="AH7443" s="16"/>
      <c r="AI7443" s="18">
        <v>426.57</v>
      </c>
      <c r="AJ7443" s="22">
        <f>AI7443*-0.029+-0.3</f>
        <v>-12.67053</v>
      </c>
      <c r="AK7443" s="19">
        <v>0</v>
      </c>
      <c r="AL7443" s="19">
        <v>0</v>
      </c>
      <c r="AM7443" s="19">
        <v>0</v>
      </c>
      <c r="AN7443" s="22">
        <v>-11.5</v>
      </c>
      <c r="AO7443" s="19">
        <v>0</v>
      </c>
      <c r="AP7443" s="18">
        <f>SUM(AI7443:AO7443)</f>
        <v>402.39947</v>
      </c>
    </row>
    <row r="7444" ht="20.35" customHeight="1">
      <c r="A7444" t="s" s="28">
        <v>3251</v>
      </c>
      <c r="B7444" s="15">
        <v>45017</v>
      </c>
      <c r="C7444" s="16"/>
      <c r="D7444" s="16"/>
      <c r="E7444" s="31"/>
      <c r="F7444" s="31"/>
      <c r="G7444" s="16"/>
      <c r="H7444" s="16"/>
      <c r="I7444" s="16"/>
      <c r="J7444" s="16"/>
      <c r="K7444" s="16"/>
      <c r="L7444" s="16"/>
      <c r="M7444" s="16"/>
      <c r="N7444" s="16"/>
      <c r="O7444" s="16"/>
      <c r="P7444" s="16"/>
      <c r="Q7444" s="16"/>
      <c r="R7444" s="16"/>
      <c r="S7444" s="16"/>
      <c r="T7444" s="16"/>
      <c r="U7444" s="16"/>
      <c r="V7444" s="16"/>
      <c r="W7444" s="16"/>
      <c r="X7444" s="17">
        <v>1</v>
      </c>
      <c r="Y7444" s="16"/>
      <c r="Z7444" s="17">
        <v>1</v>
      </c>
      <c r="AA7444" s="16"/>
      <c r="AB7444" s="16"/>
      <c r="AC7444" s="16"/>
      <c r="AD7444" s="16"/>
      <c r="AE7444" s="16"/>
      <c r="AF7444" s="16"/>
      <c r="AG7444" s="16"/>
      <c r="AH7444" s="16"/>
      <c r="AI7444" s="18">
        <v>169.98</v>
      </c>
      <c r="AJ7444" s="22">
        <f>AI7444*-0.029+-0.3</f>
        <v>-5.22942</v>
      </c>
      <c r="AK7444" s="19">
        <v>0</v>
      </c>
      <c r="AL7444" s="19">
        <v>0</v>
      </c>
      <c r="AM7444" s="19">
        <v>0</v>
      </c>
      <c r="AN7444" s="22">
        <v>-11.5</v>
      </c>
      <c r="AO7444" s="19">
        <v>0</v>
      </c>
      <c r="AP7444" s="18">
        <f>SUM(AI7444:AO7444)</f>
        <v>153.25058</v>
      </c>
    </row>
    <row r="7445" ht="20.35" customHeight="1">
      <c r="A7445" t="s" s="28">
        <v>5265</v>
      </c>
      <c r="B7445" s="15">
        <v>45019</v>
      </c>
      <c r="C7445" s="16"/>
      <c r="D7445" s="16"/>
      <c r="E7445" s="31"/>
      <c r="F7445" s="31"/>
      <c r="G7445" s="16"/>
      <c r="H7445" s="16"/>
      <c r="I7445" s="16"/>
      <c r="J7445" s="16"/>
      <c r="K7445" s="16"/>
      <c r="L7445" s="16"/>
      <c r="M7445" s="16"/>
      <c r="N7445" s="16"/>
      <c r="O7445" s="16"/>
      <c r="P7445" s="16"/>
      <c r="Q7445" s="16"/>
      <c r="R7445" s="16"/>
      <c r="S7445" s="16"/>
      <c r="T7445" s="16"/>
      <c r="U7445" s="16"/>
      <c r="V7445" s="16"/>
      <c r="W7445" s="16"/>
      <c r="X7445" s="16"/>
      <c r="Y7445" s="16"/>
      <c r="Z7445" s="16"/>
      <c r="AA7445" s="16"/>
      <c r="AB7445" s="16"/>
      <c r="AC7445" s="16"/>
      <c r="AD7445" s="16"/>
      <c r="AE7445" s="16"/>
      <c r="AF7445" s="16"/>
      <c r="AG7445" s="16"/>
      <c r="AH7445" s="16"/>
      <c r="AI7445" s="18">
        <v>29.97</v>
      </c>
      <c r="AJ7445" s="19">
        <v>0</v>
      </c>
      <c r="AK7445" s="22">
        <f>AI7445*-0.029+-0.3</f>
        <v>-1.16913</v>
      </c>
      <c r="AL7445" s="19">
        <v>0</v>
      </c>
      <c r="AM7445" s="19">
        <v>0</v>
      </c>
      <c r="AN7445" s="22">
        <v>-4.14</v>
      </c>
      <c r="AO7445" s="19">
        <v>0</v>
      </c>
      <c r="AP7445" s="18">
        <f>SUM(AI7445:AO7445)</f>
        <v>24.66087</v>
      </c>
    </row>
    <row r="7446" ht="20.35" customHeight="1">
      <c r="A7446" t="s" s="28">
        <v>3412</v>
      </c>
      <c r="B7446" s="15">
        <v>45019</v>
      </c>
      <c r="C7446" s="16"/>
      <c r="D7446" s="16"/>
      <c r="E7446" s="31"/>
      <c r="F7446" s="31"/>
      <c r="G7446" s="16"/>
      <c r="H7446" s="16"/>
      <c r="I7446" s="16"/>
      <c r="J7446" s="16"/>
      <c r="K7446" s="16"/>
      <c r="L7446" s="16"/>
      <c r="M7446" s="16"/>
      <c r="N7446" s="16"/>
      <c r="O7446" s="16"/>
      <c r="P7446" s="16"/>
      <c r="Q7446" s="16"/>
      <c r="R7446" s="16"/>
      <c r="S7446" s="16"/>
      <c r="T7446" s="17">
        <v>5</v>
      </c>
      <c r="U7446" s="16"/>
      <c r="V7446" s="16"/>
      <c r="W7446" s="16"/>
      <c r="X7446" s="16"/>
      <c r="Y7446" s="16"/>
      <c r="Z7446" s="16"/>
      <c r="AA7446" s="17">
        <v>5</v>
      </c>
      <c r="AB7446" s="16"/>
      <c r="AC7446" s="16"/>
      <c r="AD7446" s="16"/>
      <c r="AE7446" s="16"/>
      <c r="AF7446" s="16"/>
      <c r="AG7446" s="16"/>
      <c r="AH7446" s="16"/>
      <c r="AI7446" s="18">
        <v>1802.42</v>
      </c>
      <c r="AJ7446" s="19">
        <v>0</v>
      </c>
      <c r="AK7446" s="19">
        <v>0</v>
      </c>
      <c r="AL7446" s="19">
        <v>0</v>
      </c>
      <c r="AM7446" s="19">
        <v>0</v>
      </c>
      <c r="AN7446" s="22">
        <v>-70.48</v>
      </c>
      <c r="AO7446" s="19">
        <v>0</v>
      </c>
      <c r="AP7446" s="18">
        <f>SUM(AI7446:AO7446)</f>
        <v>1731.94</v>
      </c>
    </row>
    <row r="7447" ht="20.35" customHeight="1">
      <c r="A7447" t="s" s="28">
        <v>5266</v>
      </c>
      <c r="B7447" s="15">
        <v>45019</v>
      </c>
      <c r="C7447" s="16"/>
      <c r="D7447" s="16"/>
      <c r="E7447" s="31"/>
      <c r="F7447" s="31"/>
      <c r="G7447" s="16"/>
      <c r="H7447" s="16"/>
      <c r="I7447" s="16"/>
      <c r="J7447" s="16"/>
      <c r="K7447" s="16"/>
      <c r="L7447" s="16"/>
      <c r="M7447" s="16"/>
      <c r="N7447" s="17">
        <v>1</v>
      </c>
      <c r="O7447" s="16"/>
      <c r="P7447" s="16"/>
      <c r="Q7447" s="16"/>
      <c r="R7447" s="16"/>
      <c r="S7447" s="16"/>
      <c r="T7447" s="16"/>
      <c r="U7447" s="16"/>
      <c r="V7447" s="16"/>
      <c r="W7447" s="16"/>
      <c r="X7447" s="17">
        <v>1</v>
      </c>
      <c r="Y7447" s="16"/>
      <c r="Z7447" s="16"/>
      <c r="AA7447" s="16"/>
      <c r="AB7447" s="16"/>
      <c r="AC7447" s="16"/>
      <c r="AD7447" s="16"/>
      <c r="AE7447" s="16"/>
      <c r="AF7447" s="16"/>
      <c r="AG7447" s="16"/>
      <c r="AH7447" s="16"/>
      <c r="AI7447" s="18">
        <v>714.98</v>
      </c>
      <c r="AJ7447" s="22">
        <f>AI7447*-0.029+-0.3</f>
        <v>-21.03442</v>
      </c>
      <c r="AK7447" s="19">
        <v>0</v>
      </c>
      <c r="AL7447" s="19">
        <v>0</v>
      </c>
      <c r="AM7447" s="19">
        <v>0</v>
      </c>
      <c r="AN7447" s="22">
        <v>-14.84</v>
      </c>
      <c r="AO7447" s="19">
        <v>0</v>
      </c>
      <c r="AP7447" s="18">
        <f>SUM(AI7447:AO7447)</f>
        <v>679.10558</v>
      </c>
    </row>
    <row r="7448" ht="20.35" customHeight="1">
      <c r="A7448" t="s" s="28">
        <v>1434</v>
      </c>
      <c r="B7448" s="15">
        <v>45019</v>
      </c>
      <c r="C7448" s="16"/>
      <c r="D7448" s="16"/>
      <c r="E7448" s="31"/>
      <c r="F7448" s="31"/>
      <c r="G7448" s="16"/>
      <c r="H7448" s="16"/>
      <c r="I7448" s="16"/>
      <c r="J7448" s="16"/>
      <c r="K7448" s="16"/>
      <c r="L7448" s="16"/>
      <c r="M7448" s="16"/>
      <c r="N7448" s="16"/>
      <c r="O7448" s="16"/>
      <c r="P7448" s="16"/>
      <c r="Q7448" s="16"/>
      <c r="R7448" s="16"/>
      <c r="S7448" s="16"/>
      <c r="T7448" s="16"/>
      <c r="U7448" s="16"/>
      <c r="V7448" s="16"/>
      <c r="W7448" s="16"/>
      <c r="X7448" s="16"/>
      <c r="Y7448" s="16"/>
      <c r="Z7448" s="16"/>
      <c r="AA7448" s="16"/>
      <c r="AB7448" s="16"/>
      <c r="AC7448" s="16"/>
      <c r="AD7448" s="16"/>
      <c r="AE7448" s="16"/>
      <c r="AF7448" s="16"/>
      <c r="AG7448" s="16"/>
      <c r="AH7448" s="16"/>
      <c r="AI7448" s="18">
        <v>2565</v>
      </c>
      <c r="AJ7448" s="19">
        <v>0</v>
      </c>
      <c r="AK7448" s="19">
        <v>0</v>
      </c>
      <c r="AL7448" s="19">
        <v>0</v>
      </c>
      <c r="AM7448" s="19">
        <v>0</v>
      </c>
      <c r="AN7448" s="22">
        <v>-51.16</v>
      </c>
      <c r="AO7448" s="19">
        <v>0</v>
      </c>
      <c r="AP7448" s="18">
        <f>SUM(AI7448:AO7448)</f>
        <v>2513.84</v>
      </c>
    </row>
    <row r="7449" ht="20.35" customHeight="1">
      <c r="A7449" t="s" s="28">
        <v>5267</v>
      </c>
      <c r="B7449" s="15">
        <v>45019</v>
      </c>
      <c r="C7449" s="16"/>
      <c r="D7449" s="16"/>
      <c r="E7449" s="31"/>
      <c r="F7449" s="31"/>
      <c r="G7449" s="16"/>
      <c r="H7449" s="16"/>
      <c r="I7449" s="16"/>
      <c r="J7449" s="16"/>
      <c r="K7449" s="16"/>
      <c r="L7449" s="16"/>
      <c r="M7449" s="16"/>
      <c r="N7449" s="16"/>
      <c r="O7449" s="16"/>
      <c r="P7449" s="16"/>
      <c r="Q7449" s="16"/>
      <c r="R7449" s="16"/>
      <c r="S7449" s="16"/>
      <c r="T7449" s="16"/>
      <c r="U7449" s="16"/>
      <c r="V7449" s="16"/>
      <c r="W7449" s="16"/>
      <c r="X7449" s="16"/>
      <c r="Y7449" s="16"/>
      <c r="Z7449" s="16"/>
      <c r="AA7449" s="16"/>
      <c r="AB7449" s="16"/>
      <c r="AC7449" s="16"/>
      <c r="AD7449" s="16"/>
      <c r="AE7449" s="16"/>
      <c r="AF7449" s="16"/>
      <c r="AG7449" s="16"/>
      <c r="AH7449" s="16"/>
      <c r="AI7449" s="18">
        <v>24.3</v>
      </c>
      <c r="AJ7449" s="19">
        <v>0</v>
      </c>
      <c r="AK7449" s="22">
        <f>AI7449*-0.029+-0.3</f>
        <v>-1.0047</v>
      </c>
      <c r="AL7449" s="19">
        <v>0</v>
      </c>
      <c r="AM7449" s="19">
        <v>0</v>
      </c>
      <c r="AN7449" s="22">
        <v>-8.880000000000001</v>
      </c>
      <c r="AO7449" s="19">
        <v>0</v>
      </c>
      <c r="AP7449" s="18">
        <f>SUM(AI7449:AO7449)</f>
        <v>14.4153</v>
      </c>
    </row>
    <row r="7450" ht="20.35" customHeight="1">
      <c r="A7450" t="s" s="28">
        <v>5268</v>
      </c>
      <c r="B7450" s="15">
        <v>45019</v>
      </c>
      <c r="C7450" s="16"/>
      <c r="D7450" s="16"/>
      <c r="E7450" s="31"/>
      <c r="F7450" s="31"/>
      <c r="G7450" s="16"/>
      <c r="H7450" s="16"/>
      <c r="I7450" s="16"/>
      <c r="J7450" s="16"/>
      <c r="K7450" s="16"/>
      <c r="L7450" s="16"/>
      <c r="M7450" s="16"/>
      <c r="N7450" s="16"/>
      <c r="O7450" s="16"/>
      <c r="P7450" s="16"/>
      <c r="Q7450" s="16"/>
      <c r="R7450" s="16"/>
      <c r="S7450" s="16"/>
      <c r="T7450" s="16"/>
      <c r="U7450" s="16"/>
      <c r="V7450" s="16"/>
      <c r="W7450" s="16"/>
      <c r="X7450" s="16"/>
      <c r="Y7450" s="16"/>
      <c r="Z7450" s="16"/>
      <c r="AA7450" s="16"/>
      <c r="AB7450" s="16"/>
      <c r="AC7450" s="16"/>
      <c r="AD7450" s="16"/>
      <c r="AE7450" s="16"/>
      <c r="AF7450" s="16"/>
      <c r="AG7450" s="16"/>
      <c r="AH7450" s="16"/>
      <c r="AI7450" s="18">
        <v>29.97</v>
      </c>
      <c r="AJ7450" s="22">
        <f>AI7450*-0.029+-0.3</f>
        <v>-1.16913</v>
      </c>
      <c r="AK7450" s="19">
        <v>0</v>
      </c>
      <c r="AL7450" s="19">
        <v>0</v>
      </c>
      <c r="AM7450" s="19">
        <v>0</v>
      </c>
      <c r="AN7450" s="22">
        <v>-7.57</v>
      </c>
      <c r="AO7450" s="19">
        <v>0</v>
      </c>
      <c r="AP7450" s="18">
        <f>SUM(AI7450:AO7450)</f>
        <v>21.23087</v>
      </c>
    </row>
    <row r="7451" ht="20.35" customHeight="1">
      <c r="A7451" t="s" s="28">
        <v>5269</v>
      </c>
      <c r="B7451" s="15">
        <v>45019</v>
      </c>
      <c r="C7451" s="16"/>
      <c r="D7451" s="16"/>
      <c r="E7451" s="31"/>
      <c r="F7451" s="31"/>
      <c r="G7451" s="16"/>
      <c r="H7451" s="16"/>
      <c r="I7451" s="16"/>
      <c r="J7451" s="16"/>
      <c r="K7451" s="16"/>
      <c r="L7451" s="16"/>
      <c r="M7451" s="16"/>
      <c r="N7451" s="16"/>
      <c r="O7451" s="16"/>
      <c r="P7451" s="16"/>
      <c r="Q7451" s="16"/>
      <c r="R7451" s="16"/>
      <c r="S7451" s="16"/>
      <c r="T7451" s="16"/>
      <c r="U7451" s="16"/>
      <c r="V7451" s="17">
        <v>1</v>
      </c>
      <c r="W7451" s="16"/>
      <c r="X7451" s="16"/>
      <c r="Y7451" s="16"/>
      <c r="Z7451" s="16"/>
      <c r="AA7451" s="16"/>
      <c r="AB7451" s="16"/>
      <c r="AC7451" s="16"/>
      <c r="AD7451" s="16"/>
      <c r="AE7451" s="16"/>
      <c r="AF7451" s="16"/>
      <c r="AG7451" s="16"/>
      <c r="AH7451" s="16"/>
      <c r="AI7451" s="18">
        <v>1199.99</v>
      </c>
      <c r="AJ7451" s="22">
        <f>AI7451*-0.029+-0.3</f>
        <v>-35.09971</v>
      </c>
      <c r="AK7451" s="19">
        <v>0</v>
      </c>
      <c r="AL7451" s="19">
        <v>0</v>
      </c>
      <c r="AM7451" s="19">
        <v>0</v>
      </c>
      <c r="AN7451" s="22">
        <v>-10.43</v>
      </c>
      <c r="AO7451" s="19">
        <v>0</v>
      </c>
      <c r="AP7451" s="18">
        <f>SUM(AI7451:AO7451)</f>
        <v>1154.46029</v>
      </c>
    </row>
    <row r="7452" ht="20.35" customHeight="1">
      <c r="A7452" t="s" s="28">
        <v>5270</v>
      </c>
      <c r="B7452" s="15">
        <v>45019</v>
      </c>
      <c r="C7452" s="16"/>
      <c r="D7452" s="16"/>
      <c r="E7452" s="31"/>
      <c r="F7452" s="31"/>
      <c r="G7452" s="16"/>
      <c r="H7452" s="16"/>
      <c r="I7452" s="16"/>
      <c r="J7452" s="16"/>
      <c r="K7452" s="16"/>
      <c r="L7452" s="16"/>
      <c r="M7452" s="16"/>
      <c r="N7452" s="16"/>
      <c r="O7452" s="16"/>
      <c r="P7452" s="16"/>
      <c r="Q7452" s="16"/>
      <c r="R7452" s="16"/>
      <c r="S7452" s="16"/>
      <c r="T7452" s="16"/>
      <c r="U7452" s="16"/>
      <c r="V7452" s="16"/>
      <c r="W7452" s="16"/>
      <c r="X7452" s="16"/>
      <c r="Y7452" s="16"/>
      <c r="Z7452" s="16"/>
      <c r="AA7452" s="16"/>
      <c r="AB7452" s="16"/>
      <c r="AC7452" s="16"/>
      <c r="AD7452" s="16"/>
      <c r="AE7452" s="16"/>
      <c r="AF7452" s="16"/>
      <c r="AG7452" s="16"/>
      <c r="AH7452" s="16"/>
      <c r="AI7452" s="18">
        <v>80.45</v>
      </c>
      <c r="AJ7452" s="22">
        <f>AI7452*-0.029+-0.3</f>
        <v>-2.63305</v>
      </c>
      <c r="AK7452" s="19">
        <v>0</v>
      </c>
      <c r="AL7452" s="19">
        <v>0</v>
      </c>
      <c r="AM7452" s="19">
        <v>0</v>
      </c>
      <c r="AN7452" s="22">
        <v>-11.5</v>
      </c>
      <c r="AO7452" s="19">
        <v>0</v>
      </c>
      <c r="AP7452" s="18">
        <f>SUM(AI7452:AO7452)</f>
        <v>66.31695000000001</v>
      </c>
    </row>
    <row r="7453" ht="20.35" customHeight="1">
      <c r="A7453" t="s" s="28">
        <v>5271</v>
      </c>
      <c r="B7453" s="15">
        <v>45019</v>
      </c>
      <c r="C7453" s="16"/>
      <c r="D7453" s="16"/>
      <c r="E7453" s="31"/>
      <c r="F7453" s="31"/>
      <c r="G7453" s="16"/>
      <c r="H7453" s="16"/>
      <c r="I7453" s="16"/>
      <c r="J7453" s="16"/>
      <c r="K7453" s="16"/>
      <c r="L7453" s="16"/>
      <c r="M7453" s="16"/>
      <c r="N7453" s="16"/>
      <c r="O7453" s="16"/>
      <c r="P7453" s="16"/>
      <c r="Q7453" s="16"/>
      <c r="R7453" s="16"/>
      <c r="S7453" s="16"/>
      <c r="T7453" s="16"/>
      <c r="U7453" s="16"/>
      <c r="V7453" s="16"/>
      <c r="W7453" s="16"/>
      <c r="X7453" s="16"/>
      <c r="Y7453" s="16"/>
      <c r="Z7453" s="17">
        <v>3</v>
      </c>
      <c r="AA7453" s="16"/>
      <c r="AB7453" s="16"/>
      <c r="AC7453" s="16"/>
      <c r="AD7453" s="16"/>
      <c r="AE7453" s="16"/>
      <c r="AF7453" s="16"/>
      <c r="AG7453" s="16"/>
      <c r="AH7453" s="16"/>
      <c r="AI7453" s="18">
        <v>164.56</v>
      </c>
      <c r="AJ7453" s="22">
        <f>AI7453*-0.029+-0.3</f>
        <v>-5.07224</v>
      </c>
      <c r="AK7453" s="19">
        <v>0</v>
      </c>
      <c r="AL7453" s="19">
        <v>0</v>
      </c>
      <c r="AM7453" s="19">
        <v>0</v>
      </c>
      <c r="AN7453" s="22">
        <v>-7.96</v>
      </c>
      <c r="AO7453" s="22">
        <v>-14.59</v>
      </c>
      <c r="AP7453" s="18">
        <f>SUM(AI7453:AO7453)</f>
        <v>136.93776</v>
      </c>
    </row>
    <row r="7454" ht="20.35" customHeight="1">
      <c r="A7454" t="s" s="28">
        <v>5272</v>
      </c>
      <c r="B7454" s="15">
        <v>45019</v>
      </c>
      <c r="C7454" s="16"/>
      <c r="D7454" s="16"/>
      <c r="E7454" s="31"/>
      <c r="F7454" s="31"/>
      <c r="G7454" s="16"/>
      <c r="H7454" s="16"/>
      <c r="I7454" s="16"/>
      <c r="J7454" s="16"/>
      <c r="K7454" s="16"/>
      <c r="L7454" s="16"/>
      <c r="M7454" s="16"/>
      <c r="N7454" s="16"/>
      <c r="O7454" s="16"/>
      <c r="P7454" s="16"/>
      <c r="Q7454" s="16"/>
      <c r="R7454" s="16"/>
      <c r="S7454" s="16"/>
      <c r="T7454" s="16"/>
      <c r="U7454" s="16"/>
      <c r="V7454" s="16"/>
      <c r="W7454" s="16"/>
      <c r="X7454" s="16"/>
      <c r="Y7454" s="16"/>
      <c r="Z7454" s="16"/>
      <c r="AA7454" s="16"/>
      <c r="AB7454" s="16"/>
      <c r="AC7454" s="16"/>
      <c r="AD7454" s="16"/>
      <c r="AE7454" s="16"/>
      <c r="AF7454" s="16"/>
      <c r="AG7454" s="16"/>
      <c r="AH7454" s="16"/>
      <c r="AI7454" s="18">
        <v>70.27</v>
      </c>
      <c r="AJ7454" s="22">
        <f>AI7454*-0.029+-0.3</f>
        <v>-2.33783</v>
      </c>
      <c r="AK7454" s="19">
        <v>0</v>
      </c>
      <c r="AL7454" s="19">
        <v>0</v>
      </c>
      <c r="AM7454" s="19">
        <v>0</v>
      </c>
      <c r="AN7454" s="22">
        <v>-9.199999999999999</v>
      </c>
      <c r="AO7454" s="19">
        <v>0</v>
      </c>
      <c r="AP7454" s="18">
        <f>SUM(AI7454:AO7454)</f>
        <v>58.73217</v>
      </c>
    </row>
    <row r="7455" ht="20.35" customHeight="1">
      <c r="A7455" t="s" s="28">
        <v>5273</v>
      </c>
      <c r="B7455" s="15">
        <v>45019</v>
      </c>
      <c r="C7455" s="16"/>
      <c r="D7455" s="16"/>
      <c r="E7455" s="31"/>
      <c r="F7455" s="31"/>
      <c r="G7455" s="16"/>
      <c r="H7455" s="16"/>
      <c r="I7455" s="17">
        <v>8</v>
      </c>
      <c r="J7455" s="16"/>
      <c r="K7455" s="16"/>
      <c r="L7455" s="16"/>
      <c r="M7455" s="16"/>
      <c r="N7455" s="16"/>
      <c r="O7455" s="16"/>
      <c r="P7455" s="16"/>
      <c r="Q7455" s="16"/>
      <c r="R7455" s="16"/>
      <c r="S7455" s="16"/>
      <c r="T7455" s="16"/>
      <c r="U7455" s="16"/>
      <c r="V7455" s="16"/>
      <c r="W7455" s="16"/>
      <c r="X7455" s="17">
        <v>8</v>
      </c>
      <c r="Y7455" s="16"/>
      <c r="Z7455" s="16"/>
      <c r="AA7455" s="16"/>
      <c r="AB7455" s="16"/>
      <c r="AC7455" s="16"/>
      <c r="AD7455" s="16"/>
      <c r="AE7455" s="16"/>
      <c r="AF7455" s="16"/>
      <c r="AG7455" s="16"/>
      <c r="AH7455" s="16"/>
      <c r="AI7455" s="18">
        <v>10399.92</v>
      </c>
      <c r="AJ7455" s="19">
        <v>0</v>
      </c>
      <c r="AK7455" s="19">
        <v>0</v>
      </c>
      <c r="AL7455" s="19">
        <v>0</v>
      </c>
      <c r="AM7455" s="19">
        <v>0</v>
      </c>
      <c r="AN7455" s="22">
        <v>-135</v>
      </c>
      <c r="AO7455" s="19">
        <v>0</v>
      </c>
      <c r="AP7455" s="18">
        <f>SUM(AI7455:AO7455)</f>
        <v>10264.92</v>
      </c>
    </row>
    <row r="7456" ht="20.35" customHeight="1">
      <c r="A7456" t="s" s="28">
        <v>5274</v>
      </c>
      <c r="B7456" s="15">
        <v>45020</v>
      </c>
      <c r="C7456" s="16"/>
      <c r="D7456" s="16"/>
      <c r="E7456" s="31"/>
      <c r="F7456" s="31"/>
      <c r="G7456" s="16"/>
      <c r="H7456" s="16"/>
      <c r="I7456" s="16"/>
      <c r="J7456" s="16"/>
      <c r="K7456" s="16"/>
      <c r="L7456" s="16"/>
      <c r="M7456" s="16"/>
      <c r="N7456" s="16"/>
      <c r="O7456" s="16"/>
      <c r="P7456" s="16"/>
      <c r="Q7456" s="16"/>
      <c r="R7456" s="16"/>
      <c r="S7456" s="16"/>
      <c r="T7456" s="16"/>
      <c r="U7456" s="16"/>
      <c r="V7456" s="16"/>
      <c r="W7456" s="16"/>
      <c r="X7456" s="16"/>
      <c r="Y7456" s="16"/>
      <c r="Z7456" s="16"/>
      <c r="AA7456" s="16"/>
      <c r="AB7456" s="16"/>
      <c r="AC7456" s="16"/>
      <c r="AD7456" s="16"/>
      <c r="AE7456" s="16"/>
      <c r="AF7456" s="16"/>
      <c r="AG7456" s="16"/>
      <c r="AH7456" s="16"/>
      <c r="AI7456" s="18">
        <v>9500</v>
      </c>
      <c r="AJ7456" s="19">
        <v>0</v>
      </c>
      <c r="AK7456" s="19">
        <v>0</v>
      </c>
      <c r="AL7456" s="19">
        <v>0</v>
      </c>
      <c r="AM7456" s="19">
        <v>0</v>
      </c>
      <c r="AN7456" s="19">
        <v>0</v>
      </c>
      <c r="AO7456" s="19">
        <v>0</v>
      </c>
      <c r="AP7456" s="18">
        <f>SUM(AI7456:AO7456)</f>
        <v>9500</v>
      </c>
    </row>
    <row r="7457" ht="20.35" customHeight="1">
      <c r="A7457" t="s" s="28">
        <v>5144</v>
      </c>
      <c r="B7457" s="15">
        <v>45020</v>
      </c>
      <c r="C7457" s="16"/>
      <c r="D7457" s="16"/>
      <c r="E7457" s="31"/>
      <c r="F7457" s="31"/>
      <c r="G7457" s="16"/>
      <c r="H7457" s="16"/>
      <c r="I7457" s="16"/>
      <c r="J7457" s="16"/>
      <c r="K7457" s="16"/>
      <c r="L7457" s="16"/>
      <c r="M7457" s="16"/>
      <c r="N7457" s="16"/>
      <c r="O7457" s="16"/>
      <c r="P7457" s="16"/>
      <c r="Q7457" s="16"/>
      <c r="R7457" s="16"/>
      <c r="S7457" s="16"/>
      <c r="T7457" s="16"/>
      <c r="U7457" s="16"/>
      <c r="V7457" s="16"/>
      <c r="W7457" s="16"/>
      <c r="X7457" s="16"/>
      <c r="Y7457" s="16"/>
      <c r="Z7457" s="16"/>
      <c r="AA7457" s="17">
        <v>16</v>
      </c>
      <c r="AB7457" s="16"/>
      <c r="AC7457" s="16"/>
      <c r="AD7457" s="16"/>
      <c r="AE7457" s="16"/>
      <c r="AF7457" s="16"/>
      <c r="AG7457" s="16"/>
      <c r="AH7457" s="16"/>
      <c r="AI7457" s="18">
        <v>1104.67</v>
      </c>
      <c r="AJ7457" s="22">
        <f>AI7457*-0.029+-0.3</f>
        <v>-32.33543</v>
      </c>
      <c r="AK7457" s="19">
        <v>0</v>
      </c>
      <c r="AL7457" s="19">
        <v>0</v>
      </c>
      <c r="AM7457" s="19">
        <v>0</v>
      </c>
      <c r="AN7457" s="22">
        <v>-99.75</v>
      </c>
      <c r="AO7457" s="19">
        <v>0</v>
      </c>
      <c r="AP7457" s="18">
        <f>SUM(AI7457:AO7457)</f>
        <v>972.58457</v>
      </c>
    </row>
    <row r="7458" ht="20.35" customHeight="1">
      <c r="A7458" t="s" s="28">
        <v>5275</v>
      </c>
      <c r="B7458" s="15">
        <v>45021</v>
      </c>
      <c r="C7458" s="17">
        <v>1</v>
      </c>
      <c r="D7458" s="16"/>
      <c r="E7458" s="31"/>
      <c r="F7458" s="31"/>
      <c r="G7458" s="16"/>
      <c r="H7458" s="16"/>
      <c r="I7458" s="16"/>
      <c r="J7458" s="16"/>
      <c r="K7458" s="16"/>
      <c r="L7458" s="16"/>
      <c r="M7458" s="16"/>
      <c r="N7458" s="16"/>
      <c r="O7458" s="16"/>
      <c r="P7458" s="16"/>
      <c r="Q7458" s="16"/>
      <c r="R7458" s="16"/>
      <c r="S7458" s="16"/>
      <c r="T7458" s="16"/>
      <c r="U7458" s="16"/>
      <c r="V7458" s="16"/>
      <c r="W7458" s="16"/>
      <c r="X7458" s="16"/>
      <c r="Y7458" s="16"/>
      <c r="Z7458" s="16"/>
      <c r="AA7458" s="16"/>
      <c r="AB7458" s="16"/>
      <c r="AC7458" s="16"/>
      <c r="AD7458" s="16"/>
      <c r="AE7458" s="16"/>
      <c r="AF7458" s="16"/>
      <c r="AG7458" s="16"/>
      <c r="AH7458" s="16"/>
      <c r="AI7458" s="18">
        <v>399.99</v>
      </c>
      <c r="AJ7458" s="19">
        <v>0</v>
      </c>
      <c r="AK7458" s="22">
        <f>AI7458*-0.029+-0.3</f>
        <v>-11.89971</v>
      </c>
      <c r="AL7458" s="19">
        <v>0</v>
      </c>
      <c r="AM7458" s="19">
        <v>0</v>
      </c>
      <c r="AN7458" s="22">
        <v>-13.71</v>
      </c>
      <c r="AO7458" s="19">
        <v>0</v>
      </c>
      <c r="AP7458" s="18">
        <f>SUM(AI7458:AO7458)</f>
        <v>374.38029</v>
      </c>
    </row>
    <row r="7459" ht="20.35" customHeight="1">
      <c r="A7459" t="s" s="28">
        <v>5276</v>
      </c>
      <c r="B7459" s="15">
        <v>45021</v>
      </c>
      <c r="C7459" s="16"/>
      <c r="D7459" s="16"/>
      <c r="E7459" s="31"/>
      <c r="F7459" s="31"/>
      <c r="G7459" s="16"/>
      <c r="H7459" s="16"/>
      <c r="I7459" s="16"/>
      <c r="J7459" s="16"/>
      <c r="K7459" s="16"/>
      <c r="L7459" s="16"/>
      <c r="M7459" s="16"/>
      <c r="N7459" s="16"/>
      <c r="O7459" s="16"/>
      <c r="P7459" s="16"/>
      <c r="Q7459" s="16"/>
      <c r="R7459" s="16"/>
      <c r="S7459" s="16"/>
      <c r="T7459" s="17">
        <v>1</v>
      </c>
      <c r="U7459" s="16"/>
      <c r="V7459" s="16"/>
      <c r="W7459" s="16"/>
      <c r="X7459" s="16"/>
      <c r="Y7459" s="16"/>
      <c r="Z7459" s="16"/>
      <c r="AA7459" s="16"/>
      <c r="AB7459" s="16"/>
      <c r="AC7459" s="16"/>
      <c r="AD7459" s="16"/>
      <c r="AE7459" s="16"/>
      <c r="AF7459" s="16"/>
      <c r="AG7459" s="16"/>
      <c r="AH7459" s="16"/>
      <c r="AI7459" s="18">
        <v>445.21</v>
      </c>
      <c r="AJ7459" s="22">
        <f>AI7459*-0.029+-0.3</f>
        <v>-13.21109</v>
      </c>
      <c r="AK7459" s="19">
        <v>0</v>
      </c>
      <c r="AL7459" s="19">
        <v>0</v>
      </c>
      <c r="AM7459" s="19">
        <v>0</v>
      </c>
      <c r="AN7459" s="22">
        <v>-35.69</v>
      </c>
      <c r="AO7459" s="19">
        <v>0</v>
      </c>
      <c r="AP7459" s="18">
        <f>SUM(AI7459:AO7459)</f>
        <v>396.30891</v>
      </c>
    </row>
    <row r="7460" ht="20.35" customHeight="1">
      <c r="A7460" t="s" s="28">
        <v>5074</v>
      </c>
      <c r="B7460" s="15">
        <v>45021</v>
      </c>
      <c r="C7460" s="16"/>
      <c r="D7460" s="16"/>
      <c r="E7460" s="31"/>
      <c r="F7460" s="31"/>
      <c r="G7460" s="16"/>
      <c r="H7460" s="16"/>
      <c r="I7460" s="16"/>
      <c r="J7460" s="16"/>
      <c r="K7460" s="16"/>
      <c r="L7460" s="16"/>
      <c r="M7460" s="16"/>
      <c r="N7460" s="16"/>
      <c r="O7460" s="16"/>
      <c r="P7460" s="16"/>
      <c r="Q7460" s="16"/>
      <c r="R7460" s="16"/>
      <c r="S7460" s="16"/>
      <c r="T7460" s="16"/>
      <c r="U7460" s="16"/>
      <c r="V7460" s="16"/>
      <c r="W7460" s="16"/>
      <c r="X7460" s="16"/>
      <c r="Y7460" s="17">
        <v>1</v>
      </c>
      <c r="Z7460" s="16"/>
      <c r="AA7460" s="16"/>
      <c r="AB7460" s="16"/>
      <c r="AC7460" s="16"/>
      <c r="AD7460" s="16"/>
      <c r="AE7460" s="16"/>
      <c r="AF7460" s="16"/>
      <c r="AG7460" s="16"/>
      <c r="AH7460" s="16"/>
      <c r="AI7460" s="18">
        <v>472.61</v>
      </c>
      <c r="AJ7460" s="22">
        <f>AI7460*-0.029+-0.3</f>
        <v>-14.00569</v>
      </c>
      <c r="AK7460" s="19">
        <v>0</v>
      </c>
      <c r="AL7460" s="19">
        <v>0</v>
      </c>
      <c r="AM7460" s="19">
        <v>0</v>
      </c>
      <c r="AN7460" s="22">
        <v>-7.66</v>
      </c>
      <c r="AO7460" s="22">
        <v>-39.67</v>
      </c>
      <c r="AP7460" s="18">
        <f>SUM(AI7460:AO7460)</f>
        <v>411.27431</v>
      </c>
    </row>
    <row r="7461" ht="20.35" customHeight="1">
      <c r="A7461" t="s" s="28">
        <v>5145</v>
      </c>
      <c r="B7461" s="15">
        <v>45021</v>
      </c>
      <c r="C7461" s="17">
        <v>1</v>
      </c>
      <c r="D7461" s="16"/>
      <c r="E7461" s="59">
        <v>1</v>
      </c>
      <c r="F7461" s="31"/>
      <c r="G7461" s="16"/>
      <c r="H7461" s="16"/>
      <c r="I7461" s="16"/>
      <c r="J7461" s="16"/>
      <c r="K7461" s="16"/>
      <c r="L7461" s="16"/>
      <c r="M7461" s="16"/>
      <c r="N7461" s="16"/>
      <c r="O7461" s="16"/>
      <c r="P7461" s="16"/>
      <c r="Q7461" s="16"/>
      <c r="R7461" s="16"/>
      <c r="S7461" s="16"/>
      <c r="T7461" s="16"/>
      <c r="U7461" s="16"/>
      <c r="V7461" s="16"/>
      <c r="W7461" s="16"/>
      <c r="X7461" s="16"/>
      <c r="Y7461" s="16"/>
      <c r="Z7461" s="16"/>
      <c r="AA7461" s="16"/>
      <c r="AB7461" s="16"/>
      <c r="AC7461" s="16"/>
      <c r="AD7461" s="16"/>
      <c r="AE7461" s="16"/>
      <c r="AF7461" s="16"/>
      <c r="AG7461" s="16"/>
      <c r="AH7461" s="16"/>
      <c r="AI7461" s="18">
        <v>599.99</v>
      </c>
      <c r="AJ7461" s="22">
        <f>AI7461*-0.029+-0.3</f>
        <v>-17.69971</v>
      </c>
      <c r="AK7461" s="19">
        <v>0</v>
      </c>
      <c r="AL7461" s="19">
        <v>0</v>
      </c>
      <c r="AM7461" s="19">
        <v>0</v>
      </c>
      <c r="AN7461" s="22">
        <v>-21.3</v>
      </c>
      <c r="AO7461" s="19">
        <v>0</v>
      </c>
      <c r="AP7461" s="18">
        <f>SUM(AI7461:AO7461)</f>
        <v>560.99029</v>
      </c>
    </row>
    <row r="7462" ht="20.35" customHeight="1">
      <c r="A7462" t="s" s="28">
        <v>1568</v>
      </c>
      <c r="B7462" s="15">
        <v>45021</v>
      </c>
      <c r="C7462" s="17">
        <v>1</v>
      </c>
      <c r="D7462" s="16"/>
      <c r="E7462" s="31"/>
      <c r="F7462" s="31"/>
      <c r="G7462" s="16"/>
      <c r="H7462" s="16"/>
      <c r="I7462" s="16"/>
      <c r="J7462" s="16"/>
      <c r="K7462" s="16"/>
      <c r="L7462" s="16"/>
      <c r="M7462" s="16"/>
      <c r="N7462" s="16"/>
      <c r="O7462" s="16"/>
      <c r="P7462" s="16"/>
      <c r="Q7462" s="16"/>
      <c r="R7462" s="16"/>
      <c r="S7462" s="16"/>
      <c r="T7462" s="16"/>
      <c r="U7462" s="16"/>
      <c r="V7462" s="16"/>
      <c r="W7462" s="16"/>
      <c r="X7462" s="16"/>
      <c r="Y7462" s="16"/>
      <c r="Z7462" s="16"/>
      <c r="AA7462" s="16"/>
      <c r="AB7462" s="16"/>
      <c r="AC7462" s="16"/>
      <c r="AD7462" s="16"/>
      <c r="AE7462" s="16"/>
      <c r="AF7462" s="16"/>
      <c r="AG7462" s="16"/>
      <c r="AH7462" s="16"/>
      <c r="AI7462" s="18">
        <v>349.99</v>
      </c>
      <c r="AJ7462" s="22">
        <f>AI7462*-0.029+-0.3</f>
        <v>-10.44971</v>
      </c>
      <c r="AK7462" s="19">
        <v>0</v>
      </c>
      <c r="AL7462" s="19">
        <v>0</v>
      </c>
      <c r="AM7462" s="19">
        <v>0</v>
      </c>
      <c r="AN7462" s="22">
        <v>-14.1</v>
      </c>
      <c r="AO7462" s="19">
        <v>0</v>
      </c>
      <c r="AP7462" s="18">
        <f>SUM(AI7462:AO7462)</f>
        <v>325.44029</v>
      </c>
    </row>
    <row r="7463" ht="20.35" customHeight="1">
      <c r="A7463" t="s" s="28">
        <v>5277</v>
      </c>
      <c r="B7463" s="15">
        <v>45021</v>
      </c>
      <c r="C7463" s="16"/>
      <c r="D7463" s="16"/>
      <c r="E7463" s="31"/>
      <c r="F7463" s="31"/>
      <c r="G7463" s="16"/>
      <c r="H7463" s="16"/>
      <c r="I7463" s="16"/>
      <c r="J7463" s="16"/>
      <c r="K7463" s="16"/>
      <c r="L7463" s="16"/>
      <c r="M7463" s="16"/>
      <c r="N7463" s="16"/>
      <c r="O7463" s="16"/>
      <c r="P7463" s="16"/>
      <c r="Q7463" s="16"/>
      <c r="R7463" s="16"/>
      <c r="S7463" s="16"/>
      <c r="T7463" s="16"/>
      <c r="U7463" s="16"/>
      <c r="V7463" s="16"/>
      <c r="W7463" s="16"/>
      <c r="X7463" s="16"/>
      <c r="Y7463" s="16"/>
      <c r="Z7463" s="16"/>
      <c r="AA7463" s="16"/>
      <c r="AB7463" s="16"/>
      <c r="AC7463" s="16"/>
      <c r="AD7463" s="16"/>
      <c r="AE7463" s="16"/>
      <c r="AF7463" s="16"/>
      <c r="AG7463" s="16"/>
      <c r="AH7463" s="16"/>
      <c r="AI7463" s="18">
        <v>65.22</v>
      </c>
      <c r="AJ7463" s="22">
        <f>AI7463*-0.029+-0.3</f>
        <v>-2.19138</v>
      </c>
      <c r="AK7463" s="19">
        <v>0</v>
      </c>
      <c r="AL7463" s="19">
        <v>0</v>
      </c>
      <c r="AM7463" s="19">
        <v>0</v>
      </c>
      <c r="AN7463" s="22">
        <v>-7.38</v>
      </c>
      <c r="AO7463" s="22">
        <v>-5.24</v>
      </c>
      <c r="AP7463" s="18">
        <f>SUM(AI7463:AO7463)</f>
        <v>50.40862</v>
      </c>
    </row>
    <row r="7464" ht="20.35" customHeight="1">
      <c r="A7464" t="s" s="28">
        <v>761</v>
      </c>
      <c r="B7464" s="15">
        <v>45021</v>
      </c>
      <c r="C7464" s="16"/>
      <c r="D7464" s="16"/>
      <c r="E7464" s="31"/>
      <c r="F7464" s="31"/>
      <c r="G7464" s="16"/>
      <c r="H7464" s="16"/>
      <c r="I7464" s="16"/>
      <c r="J7464" s="16"/>
      <c r="K7464" s="16"/>
      <c r="L7464" s="16"/>
      <c r="M7464" s="16"/>
      <c r="N7464" s="16"/>
      <c r="O7464" s="16"/>
      <c r="P7464" s="16"/>
      <c r="Q7464" s="16"/>
      <c r="R7464" s="16"/>
      <c r="S7464" s="16"/>
      <c r="T7464" s="16"/>
      <c r="U7464" s="16"/>
      <c r="V7464" s="16"/>
      <c r="W7464" s="16"/>
      <c r="X7464" s="16"/>
      <c r="Y7464" s="16"/>
      <c r="Z7464" s="16"/>
      <c r="AA7464" s="16"/>
      <c r="AB7464" s="16"/>
      <c r="AC7464" s="16"/>
      <c r="AD7464" s="16"/>
      <c r="AE7464" s="16"/>
      <c r="AF7464" s="16"/>
      <c r="AG7464" s="16"/>
      <c r="AH7464" s="16"/>
      <c r="AI7464" s="18">
        <v>70.47</v>
      </c>
      <c r="AJ7464" s="19">
        <v>0</v>
      </c>
      <c r="AK7464" s="22">
        <f>AI7464*-0.029+-0.3</f>
        <v>-2.34363</v>
      </c>
      <c r="AL7464" s="19">
        <v>0</v>
      </c>
      <c r="AM7464" s="19">
        <v>0</v>
      </c>
      <c r="AN7464" s="22">
        <v>-7.38</v>
      </c>
      <c r="AO7464" s="22">
        <v>-4.48</v>
      </c>
      <c r="AP7464" s="18">
        <f>SUM(AI7464:AO7464)</f>
        <v>56.26637</v>
      </c>
    </row>
    <row r="7465" ht="20.35" customHeight="1">
      <c r="A7465" t="s" s="28">
        <v>5278</v>
      </c>
      <c r="B7465" s="15">
        <v>45021</v>
      </c>
      <c r="C7465" s="16"/>
      <c r="D7465" s="16"/>
      <c r="E7465" s="31"/>
      <c r="F7465" s="31"/>
      <c r="G7465" s="16"/>
      <c r="H7465" s="16"/>
      <c r="I7465" s="16"/>
      <c r="J7465" s="16"/>
      <c r="K7465" s="16"/>
      <c r="L7465" s="16"/>
      <c r="M7465" s="16"/>
      <c r="N7465" s="16"/>
      <c r="O7465" s="16"/>
      <c r="P7465" s="16"/>
      <c r="Q7465" s="16"/>
      <c r="R7465" s="16"/>
      <c r="S7465" s="16"/>
      <c r="T7465" s="16"/>
      <c r="U7465" s="16"/>
      <c r="V7465" s="16"/>
      <c r="W7465" s="16"/>
      <c r="X7465" s="17">
        <v>1</v>
      </c>
      <c r="Y7465" s="16"/>
      <c r="Z7465" s="16"/>
      <c r="AA7465" s="16"/>
      <c r="AB7465" s="16"/>
      <c r="AC7465" s="16"/>
      <c r="AD7465" s="16"/>
      <c r="AE7465" s="16"/>
      <c r="AF7465" s="16"/>
      <c r="AG7465" s="16"/>
      <c r="AH7465" s="16"/>
      <c r="AI7465" s="18">
        <v>164.98</v>
      </c>
      <c r="AJ7465" s="22">
        <f>AI7465*-0.029+-0.3</f>
        <v>-5.08442</v>
      </c>
      <c r="AK7465" s="19">
        <v>0</v>
      </c>
      <c r="AL7465" s="19">
        <v>0</v>
      </c>
      <c r="AM7465" s="19">
        <v>0</v>
      </c>
      <c r="AN7465" s="22">
        <v>-9.58</v>
      </c>
      <c r="AO7465" s="19">
        <v>0</v>
      </c>
      <c r="AP7465" s="18">
        <f>SUM(AI7465:AO7465)</f>
        <v>150.31558</v>
      </c>
    </row>
    <row r="7466" ht="20.35" customHeight="1">
      <c r="A7466" t="s" s="28">
        <v>5279</v>
      </c>
      <c r="B7466" s="15">
        <v>45021</v>
      </c>
      <c r="C7466" s="17">
        <v>2</v>
      </c>
      <c r="D7466" s="16"/>
      <c r="E7466" s="31"/>
      <c r="F7466" s="31"/>
      <c r="G7466" s="16"/>
      <c r="H7466" s="16"/>
      <c r="I7466" s="16"/>
      <c r="J7466" s="16"/>
      <c r="K7466" s="16"/>
      <c r="L7466" s="16"/>
      <c r="M7466" s="16"/>
      <c r="N7466" s="16"/>
      <c r="O7466" s="16"/>
      <c r="P7466" s="16"/>
      <c r="Q7466" s="16"/>
      <c r="R7466" s="16"/>
      <c r="S7466" s="16"/>
      <c r="T7466" s="16"/>
      <c r="U7466" s="16"/>
      <c r="V7466" s="16"/>
      <c r="W7466" s="16"/>
      <c r="X7466" s="16"/>
      <c r="Y7466" s="16"/>
      <c r="Z7466" s="16"/>
      <c r="AA7466" s="16"/>
      <c r="AB7466" s="16"/>
      <c r="AC7466" s="16"/>
      <c r="AD7466" s="16"/>
      <c r="AE7466" s="16"/>
      <c r="AF7466" s="16"/>
      <c r="AG7466" s="16"/>
      <c r="AH7466" s="16"/>
      <c r="AI7466" s="18">
        <v>799.98</v>
      </c>
      <c r="AJ7466" s="22">
        <f>AI7466*-0.029+-0.3</f>
        <v>-23.49942</v>
      </c>
      <c r="AK7466" s="19">
        <v>0</v>
      </c>
      <c r="AL7466" s="19">
        <v>0</v>
      </c>
      <c r="AM7466" s="19">
        <v>0</v>
      </c>
      <c r="AN7466" s="22">
        <v>-25.28</v>
      </c>
      <c r="AO7466" s="19">
        <v>0</v>
      </c>
      <c r="AP7466" s="18">
        <f>SUM(AI7466:AO7466)</f>
        <v>751.2005799999999</v>
      </c>
    </row>
    <row r="7467" ht="20.35" customHeight="1">
      <c r="A7467" t="s" s="28">
        <v>5280</v>
      </c>
      <c r="B7467" s="15">
        <v>45022</v>
      </c>
      <c r="C7467" s="17">
        <v>2</v>
      </c>
      <c r="D7467" s="16"/>
      <c r="E7467" s="31"/>
      <c r="F7467" s="31"/>
      <c r="G7467" s="16"/>
      <c r="H7467" s="16"/>
      <c r="I7467" s="16"/>
      <c r="J7467" s="16"/>
      <c r="K7467" s="16"/>
      <c r="L7467" s="16"/>
      <c r="M7467" s="16"/>
      <c r="N7467" s="16"/>
      <c r="O7467" s="16"/>
      <c r="P7467" s="16"/>
      <c r="Q7467" s="16"/>
      <c r="R7467" s="16"/>
      <c r="S7467" s="16"/>
      <c r="T7467" s="16"/>
      <c r="U7467" s="16"/>
      <c r="V7467" s="16"/>
      <c r="W7467" s="16"/>
      <c r="X7467" s="16"/>
      <c r="Y7467" s="16"/>
      <c r="Z7467" s="17">
        <v>2</v>
      </c>
      <c r="AA7467" s="16"/>
      <c r="AB7467" s="16"/>
      <c r="AC7467" s="16"/>
      <c r="AD7467" s="16"/>
      <c r="AE7467" s="16"/>
      <c r="AF7467" s="16"/>
      <c r="AG7467" s="16"/>
      <c r="AH7467" s="16"/>
      <c r="AI7467" s="18">
        <v>1299.96</v>
      </c>
      <c r="AJ7467" s="22">
        <f>AI7467*-0.029+-0.3</f>
        <v>-37.99884</v>
      </c>
      <c r="AK7467" s="19">
        <v>0</v>
      </c>
      <c r="AL7467" s="19">
        <v>0</v>
      </c>
      <c r="AM7467" s="19">
        <v>0</v>
      </c>
      <c r="AN7467" s="22">
        <v>-25.2</v>
      </c>
      <c r="AO7467" s="19">
        <v>0</v>
      </c>
      <c r="AP7467" s="18">
        <f>SUM(AI7467:AO7467)</f>
        <v>1236.76116</v>
      </c>
    </row>
    <row r="7468" ht="20.35" customHeight="1">
      <c r="A7468" t="s" s="28">
        <v>5281</v>
      </c>
      <c r="B7468" s="15">
        <v>45022</v>
      </c>
      <c r="C7468" s="16"/>
      <c r="D7468" s="16"/>
      <c r="E7468" s="31"/>
      <c r="F7468" s="31"/>
      <c r="G7468" s="16"/>
      <c r="H7468" s="16"/>
      <c r="I7468" s="16"/>
      <c r="J7468" s="16"/>
      <c r="K7468" s="16"/>
      <c r="L7468" s="16"/>
      <c r="M7468" s="16"/>
      <c r="N7468" s="16"/>
      <c r="O7468" s="16"/>
      <c r="P7468" s="16"/>
      <c r="Q7468" s="16"/>
      <c r="R7468" s="16"/>
      <c r="S7468" s="16"/>
      <c r="T7468" s="17">
        <v>1</v>
      </c>
      <c r="U7468" s="16"/>
      <c r="V7468" s="16"/>
      <c r="W7468" s="16"/>
      <c r="X7468" s="16"/>
      <c r="Y7468" s="16"/>
      <c r="Z7468" s="16"/>
      <c r="AA7468" s="16"/>
      <c r="AB7468" s="16"/>
      <c r="AC7468" s="16"/>
      <c r="AD7468" s="16"/>
      <c r="AE7468" s="16"/>
      <c r="AF7468" s="16"/>
      <c r="AG7468" s="16"/>
      <c r="AH7468" s="16"/>
      <c r="AI7468" s="18">
        <v>399.99</v>
      </c>
      <c r="AJ7468" s="22">
        <f>AI7468*-0.029+-0.3</f>
        <v>-11.89971</v>
      </c>
      <c r="AK7468" s="19">
        <v>0</v>
      </c>
      <c r="AL7468" s="19">
        <v>0</v>
      </c>
      <c r="AM7468" s="19">
        <v>0</v>
      </c>
      <c r="AN7468" s="19">
        <v>-11.5</v>
      </c>
      <c r="AO7468" s="19">
        <v>0</v>
      </c>
      <c r="AP7468" s="18">
        <f>SUM(AI7468:AO7468)</f>
        <v>376.59029</v>
      </c>
    </row>
    <row r="7469" ht="32.35" customHeight="1">
      <c r="A7469" t="s" s="28">
        <v>5282</v>
      </c>
      <c r="B7469" s="15">
        <v>45022</v>
      </c>
      <c r="C7469" s="16"/>
      <c r="D7469" s="16"/>
      <c r="E7469" s="31"/>
      <c r="F7469" s="31"/>
      <c r="G7469" s="16"/>
      <c r="H7469" s="16"/>
      <c r="I7469" s="16"/>
      <c r="J7469" s="16"/>
      <c r="K7469" s="16"/>
      <c r="L7469" s="17">
        <v>1</v>
      </c>
      <c r="M7469" s="16"/>
      <c r="N7469" s="17">
        <v>1</v>
      </c>
      <c r="O7469" s="16"/>
      <c r="P7469" s="16"/>
      <c r="Q7469" s="16"/>
      <c r="R7469" s="16"/>
      <c r="S7469" s="17">
        <v>1</v>
      </c>
      <c r="T7469" s="16"/>
      <c r="U7469" s="16"/>
      <c r="V7469" s="17">
        <v>1</v>
      </c>
      <c r="W7469" s="16"/>
      <c r="X7469" s="16"/>
      <c r="Y7469" s="16"/>
      <c r="Z7469" s="16"/>
      <c r="AA7469" s="16"/>
      <c r="AB7469" s="16"/>
      <c r="AC7469" s="16"/>
      <c r="AD7469" s="16"/>
      <c r="AE7469" s="16"/>
      <c r="AF7469" s="16"/>
      <c r="AG7469" s="16"/>
      <c r="AH7469" s="16"/>
      <c r="AI7469" s="83">
        <v>3149.41</v>
      </c>
      <c r="AJ7469" s="93">
        <v>0</v>
      </c>
      <c r="AK7469" s="93">
        <v>0</v>
      </c>
      <c r="AL7469" s="93">
        <v>0</v>
      </c>
      <c r="AM7469" s="93">
        <v>0</v>
      </c>
      <c r="AN7469" s="84">
        <v>-12.24</v>
      </c>
      <c r="AO7469" s="93">
        <v>0</v>
      </c>
      <c r="AP7469" s="83">
        <f>SUM(AI7469:AO7469)</f>
        <v>3137.17</v>
      </c>
    </row>
    <row r="7470" ht="20.35" customHeight="1">
      <c r="A7470" t="s" s="28">
        <v>5283</v>
      </c>
      <c r="B7470" s="15">
        <v>45023</v>
      </c>
      <c r="C7470" s="16"/>
      <c r="D7470" s="16"/>
      <c r="E7470" s="31"/>
      <c r="F7470" s="31"/>
      <c r="G7470" s="16"/>
      <c r="H7470" s="16"/>
      <c r="I7470" s="16"/>
      <c r="J7470" s="16"/>
      <c r="K7470" s="16"/>
      <c r="L7470" s="16"/>
      <c r="M7470" s="16"/>
      <c r="N7470" s="16"/>
      <c r="O7470" s="16"/>
      <c r="P7470" s="16"/>
      <c r="Q7470" s="16"/>
      <c r="R7470" s="16"/>
      <c r="S7470" s="16"/>
      <c r="T7470" s="16"/>
      <c r="U7470" s="16"/>
      <c r="V7470" s="16"/>
      <c r="W7470" s="16"/>
      <c r="X7470" s="17">
        <v>1</v>
      </c>
      <c r="Y7470" s="16"/>
      <c r="Z7470" s="16"/>
      <c r="AA7470" s="16"/>
      <c r="AB7470" s="16"/>
      <c r="AC7470" s="16"/>
      <c r="AD7470" s="16"/>
      <c r="AE7470" s="16"/>
      <c r="AF7470" s="16"/>
      <c r="AG7470" s="16"/>
      <c r="AH7470" s="16"/>
      <c r="AI7470" s="18">
        <v>109.98</v>
      </c>
      <c r="AJ7470" s="19">
        <v>0</v>
      </c>
      <c r="AK7470" s="22">
        <f>AI7470*-0.029+-0.3</f>
        <v>-3.48942</v>
      </c>
      <c r="AL7470" s="19">
        <v>0</v>
      </c>
      <c r="AM7470" s="19">
        <v>0</v>
      </c>
      <c r="AN7470" s="22">
        <v>-11.5</v>
      </c>
      <c r="AO7470" s="19">
        <v>0</v>
      </c>
      <c r="AP7470" s="18">
        <f>SUM(AI7470:AO7470)</f>
        <v>94.99057999999999</v>
      </c>
    </row>
    <row r="7471" ht="20.35" customHeight="1">
      <c r="A7471" t="s" s="28">
        <v>5228</v>
      </c>
      <c r="B7471" s="15">
        <v>45023</v>
      </c>
      <c r="C7471" s="16"/>
      <c r="D7471" s="16"/>
      <c r="E7471" s="31"/>
      <c r="F7471" s="31"/>
      <c r="G7471" s="16"/>
      <c r="H7471" s="16"/>
      <c r="I7471" s="16"/>
      <c r="J7471" s="16"/>
      <c r="K7471" s="16"/>
      <c r="L7471" s="16"/>
      <c r="M7471" s="16"/>
      <c r="N7471" s="16"/>
      <c r="O7471" s="16"/>
      <c r="P7471" s="16"/>
      <c r="Q7471" s="16"/>
      <c r="R7471" s="16"/>
      <c r="S7471" s="16"/>
      <c r="T7471" s="16"/>
      <c r="U7471" s="16"/>
      <c r="V7471" s="16"/>
      <c r="W7471" s="16"/>
      <c r="X7471" s="16"/>
      <c r="Y7471" s="16"/>
      <c r="Z7471" s="17">
        <v>1</v>
      </c>
      <c r="AA7471" s="16"/>
      <c r="AB7471" s="16"/>
      <c r="AC7471" s="16"/>
      <c r="AD7471" s="16"/>
      <c r="AE7471" s="16"/>
      <c r="AF7471" s="16"/>
      <c r="AG7471" s="16"/>
      <c r="AH7471" s="16"/>
      <c r="AI7471" s="18">
        <v>59.98</v>
      </c>
      <c r="AJ7471" s="22">
        <f>AI7471*-0.029+-0.3</f>
        <v>-2.03942</v>
      </c>
      <c r="AK7471" s="19">
        <v>0</v>
      </c>
      <c r="AL7471" s="19">
        <v>0</v>
      </c>
      <c r="AM7471" s="19">
        <v>0</v>
      </c>
      <c r="AN7471" s="22">
        <v>-9.199999999999999</v>
      </c>
      <c r="AO7471" s="19">
        <v>0</v>
      </c>
      <c r="AP7471" s="18">
        <f>SUM(AI7471:AO7471)</f>
        <v>48.74058</v>
      </c>
    </row>
    <row r="7472" ht="20.35" customHeight="1">
      <c r="A7472" t="s" s="28">
        <v>5284</v>
      </c>
      <c r="B7472" s="15">
        <v>45026</v>
      </c>
      <c r="C7472" s="16"/>
      <c r="D7472" s="16"/>
      <c r="E7472" s="31"/>
      <c r="F7472" s="31"/>
      <c r="G7472" s="16"/>
      <c r="H7472" s="16"/>
      <c r="I7472" s="16"/>
      <c r="J7472" s="16"/>
      <c r="K7472" s="16"/>
      <c r="L7472" s="16"/>
      <c r="M7472" s="16"/>
      <c r="N7472" s="16"/>
      <c r="O7472" s="16"/>
      <c r="P7472" s="16"/>
      <c r="Q7472" s="16"/>
      <c r="R7472" s="16"/>
      <c r="S7472" s="16"/>
      <c r="T7472" s="16"/>
      <c r="U7472" s="16"/>
      <c r="V7472" s="16"/>
      <c r="W7472" s="16"/>
      <c r="X7472" s="17">
        <v>1</v>
      </c>
      <c r="Y7472" s="16"/>
      <c r="Z7472" s="16"/>
      <c r="AA7472" s="16"/>
      <c r="AB7472" s="16"/>
      <c r="AC7472" s="16"/>
      <c r="AD7472" s="16"/>
      <c r="AE7472" s="16"/>
      <c r="AF7472" s="16"/>
      <c r="AG7472" s="16"/>
      <c r="AH7472" s="16"/>
      <c r="AI7472" s="18">
        <v>124.99</v>
      </c>
      <c r="AJ7472" s="22">
        <f>AI7472*-0.029+-0.3</f>
        <v>-3.92471</v>
      </c>
      <c r="AK7472" s="19">
        <v>0</v>
      </c>
      <c r="AL7472" s="19">
        <v>0</v>
      </c>
      <c r="AM7472" s="19">
        <v>0</v>
      </c>
      <c r="AN7472" s="22">
        <v>-11.5</v>
      </c>
      <c r="AO7472" s="19">
        <v>0</v>
      </c>
      <c r="AP7472" s="18">
        <f>SUM(AI7472:AO7472)</f>
        <v>109.56529</v>
      </c>
    </row>
    <row r="7473" ht="20.35" customHeight="1">
      <c r="A7473" t="s" s="28">
        <v>5285</v>
      </c>
      <c r="B7473" s="15">
        <v>45026</v>
      </c>
      <c r="C7473" s="16"/>
      <c r="D7473" s="16"/>
      <c r="E7473" s="31"/>
      <c r="F7473" s="31"/>
      <c r="G7473" s="16"/>
      <c r="H7473" s="16"/>
      <c r="I7473" s="16"/>
      <c r="J7473" s="16"/>
      <c r="K7473" s="16"/>
      <c r="L7473" s="17">
        <v>2</v>
      </c>
      <c r="M7473" s="16"/>
      <c r="N7473" s="16"/>
      <c r="O7473" s="16"/>
      <c r="P7473" s="16"/>
      <c r="Q7473" s="16"/>
      <c r="R7473" s="16"/>
      <c r="S7473" s="16"/>
      <c r="T7473" s="17">
        <v>1</v>
      </c>
      <c r="U7473" s="16"/>
      <c r="V7473" s="16"/>
      <c r="W7473" s="16"/>
      <c r="X7473" s="17">
        <v>4</v>
      </c>
      <c r="Y7473" s="17">
        <v>1</v>
      </c>
      <c r="Z7473" s="16"/>
      <c r="AA7473" s="16"/>
      <c r="AB7473" s="16"/>
      <c r="AC7473" s="16"/>
      <c r="AD7473" s="16"/>
      <c r="AE7473" s="16"/>
      <c r="AF7473" s="16"/>
      <c r="AG7473" s="16"/>
      <c r="AH7473" s="16"/>
      <c r="AI7473" s="18">
        <v>2889.92</v>
      </c>
      <c r="AJ7473" s="22">
        <f>AI7473*-0.029+-0.3</f>
        <v>-84.10768</v>
      </c>
      <c r="AK7473" s="19">
        <v>0</v>
      </c>
      <c r="AL7473" s="19">
        <v>0</v>
      </c>
      <c r="AM7473" s="19">
        <v>0</v>
      </c>
      <c r="AN7473" s="22">
        <v>-49.89</v>
      </c>
      <c r="AO7473" s="19">
        <v>0</v>
      </c>
      <c r="AP7473" s="18">
        <f>SUM(AI7473:AO7473)</f>
        <v>2755.92232</v>
      </c>
    </row>
    <row r="7474" ht="20.35" customHeight="1">
      <c r="A7474" t="s" s="28">
        <v>5286</v>
      </c>
      <c r="B7474" s="15">
        <v>45026</v>
      </c>
      <c r="C7474" s="17">
        <v>1</v>
      </c>
      <c r="D7474" s="16"/>
      <c r="E7474" s="31"/>
      <c r="F7474" s="31"/>
      <c r="G7474" s="16"/>
      <c r="H7474" s="16"/>
      <c r="I7474" s="16"/>
      <c r="J7474" s="16"/>
      <c r="K7474" s="16"/>
      <c r="L7474" s="16"/>
      <c r="M7474" s="16"/>
      <c r="N7474" s="16"/>
      <c r="O7474" s="16"/>
      <c r="P7474" s="16"/>
      <c r="Q7474" s="16"/>
      <c r="R7474" s="16"/>
      <c r="S7474" s="16"/>
      <c r="T7474" s="16"/>
      <c r="U7474" s="16"/>
      <c r="V7474" s="16"/>
      <c r="W7474" s="16"/>
      <c r="X7474" s="16"/>
      <c r="Y7474" s="16"/>
      <c r="Z7474" s="16"/>
      <c r="AA7474" s="16"/>
      <c r="AB7474" s="16"/>
      <c r="AC7474" s="16"/>
      <c r="AD7474" s="16"/>
      <c r="AE7474" s="16"/>
      <c r="AF7474" s="16"/>
      <c r="AG7474" s="16"/>
      <c r="AH7474" s="16"/>
      <c r="AI7474" s="18">
        <v>349.99</v>
      </c>
      <c r="AJ7474" s="22">
        <f>AI7474*-0.029+-0.3</f>
        <v>-10.44971</v>
      </c>
      <c r="AK7474" s="19">
        <v>0</v>
      </c>
      <c r="AL7474" s="19">
        <v>0</v>
      </c>
      <c r="AM7474" s="19">
        <v>0</v>
      </c>
      <c r="AN7474" s="22">
        <v>-13.44</v>
      </c>
      <c r="AO7474" s="19">
        <v>0</v>
      </c>
      <c r="AP7474" s="18">
        <f>SUM(AI7474:AO7474)</f>
        <v>326.10029</v>
      </c>
    </row>
    <row r="7475" ht="20.35" customHeight="1">
      <c r="A7475" t="s" s="28">
        <v>5287</v>
      </c>
      <c r="B7475" s="15">
        <v>45026</v>
      </c>
      <c r="C7475" s="17">
        <v>1</v>
      </c>
      <c r="D7475" s="16"/>
      <c r="E7475" s="59">
        <v>1</v>
      </c>
      <c r="F7475" s="31"/>
      <c r="G7475" s="16"/>
      <c r="H7475" s="16"/>
      <c r="I7475" s="16"/>
      <c r="J7475" s="16"/>
      <c r="K7475" s="16"/>
      <c r="L7475" s="16"/>
      <c r="M7475" s="16"/>
      <c r="N7475" s="16"/>
      <c r="O7475" s="16"/>
      <c r="P7475" s="16"/>
      <c r="Q7475" s="16"/>
      <c r="R7475" s="16"/>
      <c r="S7475" s="16"/>
      <c r="T7475" s="16"/>
      <c r="U7475" s="16"/>
      <c r="V7475" s="16"/>
      <c r="W7475" s="16"/>
      <c r="X7475" s="16"/>
      <c r="Y7475" s="16"/>
      <c r="Z7475" s="16"/>
      <c r="AA7475" s="16"/>
      <c r="AB7475" s="16"/>
      <c r="AC7475" s="16"/>
      <c r="AD7475" s="16"/>
      <c r="AE7475" s="16"/>
      <c r="AF7475" s="16"/>
      <c r="AG7475" s="16"/>
      <c r="AH7475" s="16"/>
      <c r="AI7475" s="18">
        <v>599.99</v>
      </c>
      <c r="AJ7475" s="22">
        <f>AI7475*-0.029+-0.3</f>
        <v>-17.69971</v>
      </c>
      <c r="AK7475" s="19">
        <v>0</v>
      </c>
      <c r="AL7475" s="19">
        <v>0</v>
      </c>
      <c r="AM7475" s="19">
        <v>0</v>
      </c>
      <c r="AN7475" s="22">
        <v>-20.59</v>
      </c>
      <c r="AO7475" s="19">
        <v>0</v>
      </c>
      <c r="AP7475" s="18">
        <f>SUM(AI7475:AO7475)</f>
        <v>561.70029</v>
      </c>
    </row>
    <row r="7476" ht="20.35" customHeight="1">
      <c r="A7476" t="s" s="28">
        <v>1027</v>
      </c>
      <c r="B7476" s="15">
        <v>45026</v>
      </c>
      <c r="C7476" s="16"/>
      <c r="D7476" s="16"/>
      <c r="E7476" s="31"/>
      <c r="F7476" s="31"/>
      <c r="G7476" s="16"/>
      <c r="H7476" s="16"/>
      <c r="I7476" s="17">
        <v>1</v>
      </c>
      <c r="J7476" s="16"/>
      <c r="K7476" s="16"/>
      <c r="L7476" s="16"/>
      <c r="M7476" s="16"/>
      <c r="N7476" s="16"/>
      <c r="O7476" s="16"/>
      <c r="P7476" s="16"/>
      <c r="Q7476" s="16"/>
      <c r="R7476" s="16"/>
      <c r="S7476" s="16"/>
      <c r="T7476" s="16"/>
      <c r="U7476" s="16"/>
      <c r="V7476" s="16"/>
      <c r="W7476" s="16"/>
      <c r="X7476" s="16"/>
      <c r="Y7476" s="16"/>
      <c r="Z7476" s="16"/>
      <c r="AA7476" s="16"/>
      <c r="AB7476" s="16"/>
      <c r="AC7476" s="16"/>
      <c r="AD7476" s="16"/>
      <c r="AE7476" s="16"/>
      <c r="AF7476" s="16"/>
      <c r="AG7476" s="16"/>
      <c r="AH7476" s="16"/>
      <c r="AI7476" s="18">
        <v>1299.99</v>
      </c>
      <c r="AJ7476" s="22">
        <f>AI7476*-0.029+-0.3</f>
        <v>-37.99971</v>
      </c>
      <c r="AK7476" s="19">
        <v>0</v>
      </c>
      <c r="AL7476" s="19">
        <v>0</v>
      </c>
      <c r="AM7476" s="19">
        <v>0</v>
      </c>
      <c r="AN7476" s="22">
        <v>-18.29</v>
      </c>
      <c r="AO7476" s="19">
        <v>0</v>
      </c>
      <c r="AP7476" s="18">
        <f>SUM(AI7476:AO7476)</f>
        <v>1243.70029</v>
      </c>
    </row>
    <row r="7477" ht="20.35" customHeight="1">
      <c r="A7477" t="s" s="28">
        <v>3660</v>
      </c>
      <c r="B7477" s="15">
        <v>45026</v>
      </c>
      <c r="C7477" s="17">
        <v>1</v>
      </c>
      <c r="D7477" s="16"/>
      <c r="E7477" s="59">
        <v>1</v>
      </c>
      <c r="F7477" s="31"/>
      <c r="G7477" s="16"/>
      <c r="H7477" s="16"/>
      <c r="I7477" s="16"/>
      <c r="J7477" s="16"/>
      <c r="K7477" s="16"/>
      <c r="L7477" s="16"/>
      <c r="M7477" s="16"/>
      <c r="N7477" s="16"/>
      <c r="O7477" s="16"/>
      <c r="P7477" s="16"/>
      <c r="Q7477" s="16"/>
      <c r="R7477" s="16"/>
      <c r="S7477" s="16"/>
      <c r="T7477" s="16"/>
      <c r="U7477" s="16"/>
      <c r="V7477" s="16"/>
      <c r="W7477" s="16"/>
      <c r="X7477" s="16"/>
      <c r="Y7477" s="16"/>
      <c r="Z7477" s="17">
        <v>1</v>
      </c>
      <c r="AA7477" s="16"/>
      <c r="AB7477" s="16"/>
      <c r="AC7477" s="16"/>
      <c r="AD7477" s="16"/>
      <c r="AE7477" s="16"/>
      <c r="AF7477" s="16"/>
      <c r="AG7477" s="16"/>
      <c r="AH7477" s="16"/>
      <c r="AI7477" s="18">
        <v>599.98</v>
      </c>
      <c r="AJ7477" s="22">
        <f>AI7477*-0.029+-0.3</f>
        <v>-17.69942</v>
      </c>
      <c r="AK7477" s="19">
        <v>0</v>
      </c>
      <c r="AL7477" s="19">
        <v>0</v>
      </c>
      <c r="AM7477" s="19">
        <v>0</v>
      </c>
      <c r="AN7477" s="22">
        <v>-20.59</v>
      </c>
      <c r="AO7477" s="19">
        <v>0</v>
      </c>
      <c r="AP7477" s="18">
        <f>SUM(AI7477:AO7477)</f>
        <v>561.69058</v>
      </c>
    </row>
    <row r="7478" ht="20.35" customHeight="1">
      <c r="A7478" t="s" s="28">
        <v>2992</v>
      </c>
      <c r="B7478" s="15">
        <v>45026</v>
      </c>
      <c r="C7478" s="16"/>
      <c r="D7478" s="16"/>
      <c r="E7478" s="31"/>
      <c r="F7478" s="31"/>
      <c r="G7478" s="16"/>
      <c r="H7478" s="16"/>
      <c r="I7478" s="16"/>
      <c r="J7478" s="16"/>
      <c r="K7478" s="16"/>
      <c r="L7478" s="17">
        <v>19</v>
      </c>
      <c r="M7478" s="16"/>
      <c r="N7478" s="16"/>
      <c r="O7478" s="16"/>
      <c r="P7478" s="16"/>
      <c r="Q7478" s="16"/>
      <c r="R7478" s="16"/>
      <c r="S7478" s="16"/>
      <c r="T7478" s="16"/>
      <c r="U7478" s="16"/>
      <c r="V7478" s="16"/>
      <c r="W7478" s="16"/>
      <c r="X7478" s="16"/>
      <c r="Y7478" s="16"/>
      <c r="Z7478" s="16"/>
      <c r="AA7478" s="16"/>
      <c r="AB7478" s="16"/>
      <c r="AC7478" s="16"/>
      <c r="AD7478" s="16"/>
      <c r="AE7478" s="16"/>
      <c r="AF7478" s="16"/>
      <c r="AG7478" s="16"/>
      <c r="AH7478" s="16"/>
      <c r="AI7478" s="18">
        <v>10939.38</v>
      </c>
      <c r="AJ7478" s="19">
        <v>0</v>
      </c>
      <c r="AK7478" s="19">
        <v>0</v>
      </c>
      <c r="AL7478" s="19">
        <v>0</v>
      </c>
      <c r="AM7478" s="19">
        <v>0</v>
      </c>
      <c r="AN7478" s="22">
        <v>-147.1</v>
      </c>
      <c r="AO7478" s="19">
        <v>0</v>
      </c>
      <c r="AP7478" s="18">
        <f>SUM(AI7478:AO7478)</f>
        <v>10792.28</v>
      </c>
    </row>
    <row r="7479" ht="20.35" customHeight="1">
      <c r="A7479" t="s" s="28">
        <v>5288</v>
      </c>
      <c r="B7479" s="15">
        <v>45026</v>
      </c>
      <c r="C7479" s="17">
        <v>1</v>
      </c>
      <c r="D7479" s="16"/>
      <c r="E7479" s="31"/>
      <c r="F7479" s="31"/>
      <c r="G7479" s="16"/>
      <c r="H7479" s="16"/>
      <c r="I7479" s="16"/>
      <c r="J7479" s="16"/>
      <c r="K7479" s="16"/>
      <c r="L7479" s="16"/>
      <c r="M7479" s="16"/>
      <c r="N7479" s="16"/>
      <c r="O7479" s="16"/>
      <c r="P7479" s="16"/>
      <c r="Q7479" s="16"/>
      <c r="R7479" s="16"/>
      <c r="S7479" s="16"/>
      <c r="T7479" s="16"/>
      <c r="U7479" s="16"/>
      <c r="V7479" s="16"/>
      <c r="W7479" s="16"/>
      <c r="X7479" s="16"/>
      <c r="Y7479" s="16"/>
      <c r="Z7479" s="16"/>
      <c r="AA7479" s="16"/>
      <c r="AB7479" s="16"/>
      <c r="AC7479" s="16"/>
      <c r="AD7479" s="16"/>
      <c r="AE7479" s="16"/>
      <c r="AF7479" s="16"/>
      <c r="AG7479" s="16"/>
      <c r="AH7479" s="16"/>
      <c r="AI7479" s="18">
        <v>413.41</v>
      </c>
      <c r="AJ7479" s="22">
        <f>AI7479*-0.029+-0.3</f>
        <v>-12.28889</v>
      </c>
      <c r="AK7479" s="19">
        <v>0</v>
      </c>
      <c r="AL7479" s="19">
        <v>0</v>
      </c>
      <c r="AM7479" s="19">
        <v>0</v>
      </c>
      <c r="AN7479" s="22">
        <v>-28.85</v>
      </c>
      <c r="AO7479" s="19">
        <v>0</v>
      </c>
      <c r="AP7479" s="18">
        <f>SUM(AI7479:AO7479)</f>
        <v>372.27111</v>
      </c>
    </row>
    <row r="7480" ht="20.35" customHeight="1">
      <c r="A7480" t="s" s="28">
        <v>5289</v>
      </c>
      <c r="B7480" s="15">
        <v>45027</v>
      </c>
      <c r="C7480" s="16"/>
      <c r="D7480" s="16"/>
      <c r="E7480" s="31"/>
      <c r="F7480" s="31"/>
      <c r="G7480" s="16"/>
      <c r="H7480" s="16"/>
      <c r="I7480" s="16"/>
      <c r="J7480" s="16"/>
      <c r="K7480" s="16"/>
      <c r="L7480" s="16"/>
      <c r="M7480" s="16"/>
      <c r="N7480" s="16"/>
      <c r="O7480" s="16"/>
      <c r="P7480" s="16"/>
      <c r="Q7480" s="16"/>
      <c r="R7480" s="16"/>
      <c r="S7480" s="16"/>
      <c r="T7480" s="17">
        <v>1</v>
      </c>
      <c r="U7480" s="16"/>
      <c r="V7480" s="16"/>
      <c r="W7480" s="16"/>
      <c r="X7480" s="16"/>
      <c r="Y7480" s="16"/>
      <c r="Z7480" s="16"/>
      <c r="AA7480" s="16"/>
      <c r="AB7480" s="16"/>
      <c r="AC7480" s="16"/>
      <c r="AD7480" s="16"/>
      <c r="AE7480" s="16"/>
      <c r="AF7480" s="16"/>
      <c r="AG7480" s="16"/>
      <c r="AH7480" s="16"/>
      <c r="AI7480" s="18">
        <v>399.99</v>
      </c>
      <c r="AJ7480" s="19">
        <v>0</v>
      </c>
      <c r="AK7480" s="22">
        <f>AI7480*-0.029+-0.3</f>
        <v>-11.89971</v>
      </c>
      <c r="AL7480" s="19">
        <v>0</v>
      </c>
      <c r="AM7480" s="19">
        <v>0</v>
      </c>
      <c r="AN7480" s="22">
        <v>-11.5</v>
      </c>
      <c r="AO7480" s="19">
        <v>0</v>
      </c>
      <c r="AP7480" s="18">
        <f>SUM(AI7480:AO7480)</f>
        <v>376.59029</v>
      </c>
    </row>
    <row r="7481" ht="20.35" customHeight="1">
      <c r="A7481" t="s" s="28">
        <v>5290</v>
      </c>
      <c r="B7481" s="15">
        <v>45027</v>
      </c>
      <c r="C7481" s="16"/>
      <c r="D7481" s="16"/>
      <c r="E7481" s="31"/>
      <c r="F7481" s="31"/>
      <c r="G7481" s="16"/>
      <c r="H7481" s="16"/>
      <c r="I7481" s="16"/>
      <c r="J7481" s="16"/>
      <c r="K7481" s="16"/>
      <c r="L7481" s="16"/>
      <c r="M7481" s="16"/>
      <c r="N7481" s="16"/>
      <c r="O7481" s="16"/>
      <c r="P7481" s="16"/>
      <c r="Q7481" s="16"/>
      <c r="R7481" s="16"/>
      <c r="S7481" s="16"/>
      <c r="T7481" s="17">
        <v>1</v>
      </c>
      <c r="U7481" s="16"/>
      <c r="V7481" s="16"/>
      <c r="W7481" s="16"/>
      <c r="X7481" s="16"/>
      <c r="Y7481" s="16"/>
      <c r="Z7481" s="16"/>
      <c r="AA7481" s="16"/>
      <c r="AB7481" s="16"/>
      <c r="AC7481" s="16"/>
      <c r="AD7481" s="16"/>
      <c r="AE7481" s="16"/>
      <c r="AF7481" s="16"/>
      <c r="AG7481" s="16"/>
      <c r="AH7481" s="16"/>
      <c r="AI7481" s="18">
        <v>436.46</v>
      </c>
      <c r="AJ7481" s="22">
        <f>AI7481*-0.029+-0.3</f>
        <v>-12.95734</v>
      </c>
      <c r="AK7481" s="19">
        <v>0</v>
      </c>
      <c r="AL7481" s="19">
        <v>0</v>
      </c>
      <c r="AM7481" s="19">
        <v>0</v>
      </c>
      <c r="AN7481" s="22">
        <v>-7.66</v>
      </c>
      <c r="AO7481" s="19">
        <v>-36.47</v>
      </c>
      <c r="AP7481" s="18">
        <f>SUM(AI7481:AO7481)</f>
        <v>379.37266</v>
      </c>
    </row>
    <row r="7482" ht="20.35" customHeight="1">
      <c r="A7482" t="s" s="28">
        <v>5291</v>
      </c>
      <c r="B7482" s="15">
        <v>45027</v>
      </c>
      <c r="C7482" s="16"/>
      <c r="D7482" s="16"/>
      <c r="E7482" s="31"/>
      <c r="F7482" s="31"/>
      <c r="G7482" s="16"/>
      <c r="H7482" s="16"/>
      <c r="I7482" s="16"/>
      <c r="J7482" s="16"/>
      <c r="K7482" s="16"/>
      <c r="L7482" s="16"/>
      <c r="M7482" s="16"/>
      <c r="N7482" s="16"/>
      <c r="O7482" s="16"/>
      <c r="P7482" s="16"/>
      <c r="Q7482" s="16"/>
      <c r="R7482" s="16"/>
      <c r="S7482" s="16"/>
      <c r="T7482" s="16"/>
      <c r="U7482" s="16"/>
      <c r="V7482" s="16"/>
      <c r="W7482" s="16"/>
      <c r="X7482" s="16"/>
      <c r="Y7482" s="16"/>
      <c r="Z7482" s="16"/>
      <c r="AA7482" s="16"/>
      <c r="AB7482" s="16"/>
      <c r="AC7482" s="16"/>
      <c r="AD7482" s="16"/>
      <c r="AE7482" s="16"/>
      <c r="AF7482" s="16"/>
      <c r="AG7482" s="16"/>
      <c r="AH7482" s="16"/>
      <c r="AI7482" s="18">
        <v>110.87</v>
      </c>
      <c r="AJ7482" s="22">
        <f>AI7482*-0.029+-0.3</f>
        <v>-3.51523</v>
      </c>
      <c r="AK7482" s="19">
        <v>0</v>
      </c>
      <c r="AL7482" s="19">
        <v>0</v>
      </c>
      <c r="AM7482" s="19">
        <v>0</v>
      </c>
      <c r="AN7482" s="22">
        <v>-7.789</v>
      </c>
      <c r="AO7482" s="19">
        <v>-8.92</v>
      </c>
      <c r="AP7482" s="18">
        <f>SUM(AI7482:AO7482)</f>
        <v>90.64577</v>
      </c>
    </row>
    <row r="7483" ht="20.35" customHeight="1">
      <c r="A7483" t="s" s="28">
        <v>5292</v>
      </c>
      <c r="B7483" s="15">
        <v>45027</v>
      </c>
      <c r="C7483" s="16"/>
      <c r="D7483" s="16"/>
      <c r="E7483" s="31"/>
      <c r="F7483" s="31"/>
      <c r="G7483" s="16"/>
      <c r="H7483" s="16"/>
      <c r="I7483" s="16"/>
      <c r="J7483" s="16"/>
      <c r="K7483" s="16"/>
      <c r="L7483" s="17">
        <v>2</v>
      </c>
      <c r="M7483" s="16"/>
      <c r="N7483" s="16"/>
      <c r="O7483" s="16"/>
      <c r="P7483" s="16"/>
      <c r="Q7483" s="16"/>
      <c r="R7483" s="16"/>
      <c r="S7483" s="16"/>
      <c r="T7483" s="16"/>
      <c r="U7483" s="16"/>
      <c r="V7483" s="16"/>
      <c r="W7483" s="16"/>
      <c r="X7483" s="17">
        <v>8</v>
      </c>
      <c r="Y7483" s="17">
        <v>2</v>
      </c>
      <c r="Z7483" s="16"/>
      <c r="AA7483" s="16"/>
      <c r="AB7483" s="16"/>
      <c r="AC7483" s="16"/>
      <c r="AD7483" s="16"/>
      <c r="AE7483" s="16"/>
      <c r="AF7483" s="16"/>
      <c r="AG7483" s="16"/>
      <c r="AH7483" s="16"/>
      <c r="AI7483" s="18">
        <v>2639.88</v>
      </c>
      <c r="AJ7483" s="19">
        <v>0</v>
      </c>
      <c r="AK7483" s="22">
        <f>AI7483*-0.029+-0.3</f>
        <v>-76.85652</v>
      </c>
      <c r="AL7483" s="19">
        <v>0</v>
      </c>
      <c r="AM7483" s="19">
        <v>0</v>
      </c>
      <c r="AN7483" s="22">
        <v>-39.6</v>
      </c>
      <c r="AO7483" s="19">
        <v>0</v>
      </c>
      <c r="AP7483" s="18">
        <f>SUM(AI7483:AO7483)</f>
        <v>2523.42348</v>
      </c>
    </row>
    <row r="7484" ht="20.35" customHeight="1">
      <c r="A7484" t="s" s="28">
        <v>5292</v>
      </c>
      <c r="B7484" s="15">
        <v>45027</v>
      </c>
      <c r="C7484" s="16"/>
      <c r="D7484" s="16"/>
      <c r="E7484" s="31"/>
      <c r="F7484" s="31"/>
      <c r="G7484" s="16"/>
      <c r="H7484" s="16"/>
      <c r="I7484" s="16"/>
      <c r="J7484" s="16"/>
      <c r="K7484" s="16"/>
      <c r="L7484" s="16"/>
      <c r="M7484" s="16"/>
      <c r="N7484" s="16"/>
      <c r="O7484" s="16"/>
      <c r="P7484" s="16"/>
      <c r="Q7484" s="16"/>
      <c r="R7484" s="16"/>
      <c r="S7484" s="16"/>
      <c r="T7484" s="16"/>
      <c r="U7484" s="16"/>
      <c r="V7484" s="16"/>
      <c r="W7484" s="16"/>
      <c r="X7484" s="16"/>
      <c r="Y7484" s="16"/>
      <c r="Z7484" s="16"/>
      <c r="AA7484" s="16"/>
      <c r="AB7484" s="16"/>
      <c r="AC7484" s="16"/>
      <c r="AD7484" s="16"/>
      <c r="AE7484" s="16"/>
      <c r="AF7484" s="16"/>
      <c r="AG7484" s="16"/>
      <c r="AH7484" s="16"/>
      <c r="AI7484" s="18">
        <v>40</v>
      </c>
      <c r="AJ7484" s="19">
        <v>0</v>
      </c>
      <c r="AK7484" s="22">
        <f>AI7484*-0.029+-0.3</f>
        <v>-1.46</v>
      </c>
      <c r="AL7484" s="19">
        <v>0</v>
      </c>
      <c r="AM7484" s="19">
        <v>0</v>
      </c>
      <c r="AN7484" s="19">
        <v>0</v>
      </c>
      <c r="AO7484" s="19">
        <v>0</v>
      </c>
      <c r="AP7484" s="18">
        <f>SUM(AI7484:AO7484)</f>
        <v>38.54</v>
      </c>
    </row>
    <row r="7485" ht="20.35" customHeight="1">
      <c r="A7485" t="s" s="28">
        <v>4815</v>
      </c>
      <c r="B7485" s="15">
        <v>45027</v>
      </c>
      <c r="C7485" s="16"/>
      <c r="D7485" s="16"/>
      <c r="E7485" s="31"/>
      <c r="F7485" s="31"/>
      <c r="G7485" s="16"/>
      <c r="H7485" s="16"/>
      <c r="I7485" s="16"/>
      <c r="J7485" s="16"/>
      <c r="K7485" s="16"/>
      <c r="L7485" s="16"/>
      <c r="M7485" s="16"/>
      <c r="N7485" s="16"/>
      <c r="O7485" s="16"/>
      <c r="P7485" s="16"/>
      <c r="Q7485" s="16"/>
      <c r="R7485" s="16"/>
      <c r="S7485" s="16"/>
      <c r="T7485" s="16"/>
      <c r="U7485" s="16"/>
      <c r="V7485" s="16"/>
      <c r="W7485" s="16"/>
      <c r="X7485" s="31"/>
      <c r="Y7485" s="16"/>
      <c r="Z7485" s="16"/>
      <c r="AA7485" s="17">
        <v>2</v>
      </c>
      <c r="AB7485" s="16"/>
      <c r="AC7485" s="16"/>
      <c r="AD7485" s="16"/>
      <c r="AE7485" s="16"/>
      <c r="AF7485" s="16"/>
      <c r="AG7485" s="16"/>
      <c r="AH7485" s="16"/>
      <c r="AI7485" s="18">
        <v>119.99</v>
      </c>
      <c r="AJ7485" s="22">
        <f>AI7485*-0.029+-0.3</f>
        <v>-3.77971</v>
      </c>
      <c r="AK7485" s="19">
        <v>0</v>
      </c>
      <c r="AL7485" s="19">
        <v>0</v>
      </c>
      <c r="AM7485" s="19">
        <v>0</v>
      </c>
      <c r="AN7485" s="22">
        <v>-11.5</v>
      </c>
      <c r="AO7485" s="19">
        <v>0</v>
      </c>
      <c r="AP7485" s="18">
        <f>SUM(AI7485:AO7485)</f>
        <v>104.71029</v>
      </c>
    </row>
    <row r="7486" ht="20.35" customHeight="1">
      <c r="A7486" t="s" s="28">
        <v>5293</v>
      </c>
      <c r="B7486" s="15">
        <v>45027</v>
      </c>
      <c r="C7486" s="16"/>
      <c r="D7486" s="16"/>
      <c r="E7486" s="31"/>
      <c r="F7486" s="31"/>
      <c r="G7486" s="16"/>
      <c r="H7486" s="16"/>
      <c r="I7486" s="16"/>
      <c r="J7486" s="16"/>
      <c r="K7486" s="16"/>
      <c r="L7486" s="16"/>
      <c r="M7486" s="16"/>
      <c r="N7486" s="16"/>
      <c r="O7486" s="16"/>
      <c r="P7486" s="16"/>
      <c r="Q7486" s="16"/>
      <c r="R7486" s="16"/>
      <c r="S7486" s="16"/>
      <c r="T7486" s="17">
        <v>1</v>
      </c>
      <c r="U7486" s="16"/>
      <c r="V7486" s="16"/>
      <c r="W7486" s="16"/>
      <c r="X7486" s="16"/>
      <c r="Y7486" s="16"/>
      <c r="Z7486" s="16"/>
      <c r="AA7486" s="16"/>
      <c r="AB7486" s="16"/>
      <c r="AC7486" s="16"/>
      <c r="AD7486" s="16"/>
      <c r="AE7486" s="16"/>
      <c r="AF7486" s="16"/>
      <c r="AG7486" s="16"/>
      <c r="AH7486" s="16"/>
      <c r="AI7486" s="18">
        <v>399.99</v>
      </c>
      <c r="AJ7486" s="19">
        <v>0</v>
      </c>
      <c r="AK7486" s="22">
        <f>AI7486*-0.029+-0.3</f>
        <v>-11.89971</v>
      </c>
      <c r="AL7486" s="19">
        <v>0</v>
      </c>
      <c r="AM7486" s="19">
        <v>0</v>
      </c>
      <c r="AN7486" s="22">
        <v>-8.800000000000001</v>
      </c>
      <c r="AO7486" s="19">
        <v>0</v>
      </c>
      <c r="AP7486" s="18">
        <f>SUM(AI7486:AO7486)</f>
        <v>379.29029</v>
      </c>
    </row>
    <row r="7487" ht="20.35" customHeight="1">
      <c r="A7487" t="s" s="28">
        <v>3016</v>
      </c>
      <c r="B7487" s="15">
        <v>45027</v>
      </c>
      <c r="C7487" s="16"/>
      <c r="D7487" s="16"/>
      <c r="E7487" s="31"/>
      <c r="F7487" s="31"/>
      <c r="G7487" s="16"/>
      <c r="H7487" s="16"/>
      <c r="I7487" s="16"/>
      <c r="J7487" s="16"/>
      <c r="K7487" s="16"/>
      <c r="L7487" s="16"/>
      <c r="M7487" s="16"/>
      <c r="N7487" s="16"/>
      <c r="O7487" s="16"/>
      <c r="P7487" s="16"/>
      <c r="Q7487" s="16"/>
      <c r="R7487" s="16"/>
      <c r="S7487" s="16"/>
      <c r="T7487" s="16"/>
      <c r="U7487" s="16"/>
      <c r="V7487" s="16"/>
      <c r="W7487" s="16"/>
      <c r="X7487" s="16"/>
      <c r="Y7487" s="16"/>
      <c r="Z7487" s="16"/>
      <c r="AA7487" s="16"/>
      <c r="AB7487" s="16"/>
      <c r="AC7487" s="16"/>
      <c r="AD7487" s="16"/>
      <c r="AE7487" s="16"/>
      <c r="AF7487" s="16"/>
      <c r="AG7487" s="16"/>
      <c r="AH7487" s="16"/>
      <c r="AI7487" s="18">
        <v>25.5</v>
      </c>
      <c r="AJ7487" s="22">
        <f>AI7487*-0.029+-0.3</f>
        <v>-1.0395</v>
      </c>
      <c r="AK7487" s="19">
        <v>0</v>
      </c>
      <c r="AL7487" s="19">
        <v>0</v>
      </c>
      <c r="AM7487" s="19">
        <v>0</v>
      </c>
      <c r="AN7487" s="19">
        <v>0</v>
      </c>
      <c r="AO7487" s="19">
        <v>0</v>
      </c>
      <c r="AP7487" s="18">
        <f>SUM(AI7487:AO7487)</f>
        <v>24.4605</v>
      </c>
    </row>
    <row r="7488" ht="20.35" customHeight="1">
      <c r="A7488" t="s" s="28">
        <v>5250</v>
      </c>
      <c r="B7488" s="15">
        <v>45028</v>
      </c>
      <c r="C7488" s="16"/>
      <c r="D7488" s="16"/>
      <c r="E7488" s="31"/>
      <c r="F7488" s="31"/>
      <c r="G7488" s="16"/>
      <c r="H7488" s="16"/>
      <c r="I7488" s="16"/>
      <c r="J7488" s="16"/>
      <c r="K7488" s="16"/>
      <c r="L7488" s="16"/>
      <c r="M7488" s="16"/>
      <c r="N7488" s="16"/>
      <c r="O7488" s="16"/>
      <c r="P7488" s="16"/>
      <c r="Q7488" s="16"/>
      <c r="R7488" s="16"/>
      <c r="S7488" s="16"/>
      <c r="T7488" s="16"/>
      <c r="U7488" s="16"/>
      <c r="V7488" s="16"/>
      <c r="W7488" s="16"/>
      <c r="X7488" s="17">
        <v>3</v>
      </c>
      <c r="Y7488" s="17">
        <v>1</v>
      </c>
      <c r="Z7488" s="16"/>
      <c r="AA7488" s="16"/>
      <c r="AB7488" s="16"/>
      <c r="AC7488" s="16"/>
      <c r="AD7488" s="16"/>
      <c r="AE7488" s="16"/>
      <c r="AF7488" s="16"/>
      <c r="AG7488" s="16"/>
      <c r="AH7488" s="16"/>
      <c r="AI7488" s="18">
        <v>374.96</v>
      </c>
      <c r="AJ7488" s="22">
        <f>AI7488*-0.029+-0.3</f>
        <v>-11.17384</v>
      </c>
      <c r="AK7488" s="19">
        <v>0</v>
      </c>
      <c r="AL7488" s="19">
        <v>0</v>
      </c>
      <c r="AM7488" s="19">
        <v>0</v>
      </c>
      <c r="AN7488" s="22">
        <v>-7.88</v>
      </c>
      <c r="AO7488" s="19">
        <v>0</v>
      </c>
      <c r="AP7488" s="18">
        <f>SUM(AI7488:AO7488)</f>
        <v>355.90616</v>
      </c>
    </row>
    <row r="7489" ht="20.35" customHeight="1">
      <c r="A7489" t="s" s="28">
        <v>5266</v>
      </c>
      <c r="B7489" s="15">
        <v>45028</v>
      </c>
      <c r="C7489" s="16"/>
      <c r="D7489" s="16"/>
      <c r="E7489" s="31"/>
      <c r="F7489" s="31"/>
      <c r="G7489" s="16"/>
      <c r="H7489" s="16"/>
      <c r="I7489" s="16"/>
      <c r="J7489" s="16"/>
      <c r="K7489" s="16"/>
      <c r="L7489" s="16"/>
      <c r="M7489" s="16"/>
      <c r="N7489" s="17">
        <v>1</v>
      </c>
      <c r="O7489" s="16"/>
      <c r="P7489" s="16"/>
      <c r="Q7489" s="16"/>
      <c r="R7489" s="16"/>
      <c r="S7489" s="16"/>
      <c r="T7489" s="16"/>
      <c r="U7489" s="16"/>
      <c r="V7489" s="16"/>
      <c r="W7489" s="16"/>
      <c r="X7489" s="17">
        <v>1</v>
      </c>
      <c r="Y7489" s="16"/>
      <c r="Z7489" s="16"/>
      <c r="AA7489" s="16"/>
      <c r="AB7489" s="16"/>
      <c r="AC7489" s="16"/>
      <c r="AD7489" s="16"/>
      <c r="AE7489" s="16"/>
      <c r="AF7489" s="16"/>
      <c r="AG7489" s="16"/>
      <c r="AH7489" s="16"/>
      <c r="AI7489" s="18">
        <v>789.21</v>
      </c>
      <c r="AJ7489" s="22">
        <f>AI7489*-0.029+-0.3</f>
        <v>-23.18709</v>
      </c>
      <c r="AK7489" s="19">
        <v>0</v>
      </c>
      <c r="AL7489" s="19">
        <v>0</v>
      </c>
      <c r="AM7489" s="19">
        <v>0</v>
      </c>
      <c r="AN7489" s="22">
        <v>-28.85</v>
      </c>
      <c r="AO7489" s="19">
        <v>0</v>
      </c>
      <c r="AP7489" s="18">
        <f>SUM(AI7489:AO7489)</f>
        <v>737.17291</v>
      </c>
    </row>
    <row r="7490" ht="20.35" customHeight="1">
      <c r="A7490" t="s" s="28">
        <v>5294</v>
      </c>
      <c r="B7490" s="15">
        <v>45028</v>
      </c>
      <c r="C7490" s="16"/>
      <c r="D7490" s="16"/>
      <c r="E7490" s="31"/>
      <c r="F7490" s="31"/>
      <c r="G7490" s="16"/>
      <c r="H7490" s="16"/>
      <c r="I7490" s="16"/>
      <c r="J7490" s="16"/>
      <c r="K7490" s="16"/>
      <c r="L7490" s="16"/>
      <c r="M7490" s="16"/>
      <c r="N7490" s="16"/>
      <c r="O7490" s="16"/>
      <c r="P7490" s="16"/>
      <c r="Q7490" s="16"/>
      <c r="R7490" s="16"/>
      <c r="S7490" s="16"/>
      <c r="T7490" s="16"/>
      <c r="U7490" s="17">
        <v>1</v>
      </c>
      <c r="V7490" s="17">
        <v>2</v>
      </c>
      <c r="W7490" s="16"/>
      <c r="X7490" s="16"/>
      <c r="Y7490" s="16"/>
      <c r="Z7490" s="16"/>
      <c r="AA7490" s="17">
        <v>10</v>
      </c>
      <c r="AB7490" s="16"/>
      <c r="AC7490" s="16"/>
      <c r="AD7490" s="16"/>
      <c r="AE7490" s="16"/>
      <c r="AF7490" s="16"/>
      <c r="AG7490" s="16"/>
      <c r="AH7490" s="16"/>
      <c r="AI7490" s="18">
        <v>6450.44</v>
      </c>
      <c r="AJ7490" s="22">
        <f>AI7490*-0.029+-0.3</f>
        <v>-187.36276</v>
      </c>
      <c r="AK7490" s="19">
        <v>0</v>
      </c>
      <c r="AL7490" s="19">
        <v>0</v>
      </c>
      <c r="AM7490" s="19">
        <v>0</v>
      </c>
      <c r="AN7490" s="22">
        <v>-180.26</v>
      </c>
      <c r="AO7490" s="19">
        <v>0</v>
      </c>
      <c r="AP7490" s="18">
        <f>SUM(AI7490:AO7490)</f>
        <v>6082.81724</v>
      </c>
    </row>
    <row r="7491" ht="20.35" customHeight="1">
      <c r="A7491" t="s" s="28">
        <v>5295</v>
      </c>
      <c r="B7491" s="15">
        <v>45028</v>
      </c>
      <c r="C7491" s="17">
        <v>1</v>
      </c>
      <c r="D7491" s="16"/>
      <c r="E7491" s="31"/>
      <c r="F7491" s="31"/>
      <c r="G7491" s="16"/>
      <c r="H7491" s="16"/>
      <c r="I7491" s="16"/>
      <c r="J7491" s="16"/>
      <c r="K7491" s="16"/>
      <c r="L7491" s="16"/>
      <c r="M7491" s="16"/>
      <c r="N7491" s="16"/>
      <c r="O7491" s="16"/>
      <c r="P7491" s="16"/>
      <c r="Q7491" s="16"/>
      <c r="R7491" s="16"/>
      <c r="S7491" s="16"/>
      <c r="T7491" s="16"/>
      <c r="U7491" s="16"/>
      <c r="V7491" s="16"/>
      <c r="W7491" s="16"/>
      <c r="X7491" s="16"/>
      <c r="Y7491" s="16"/>
      <c r="Z7491" s="16"/>
      <c r="AA7491" s="16"/>
      <c r="AB7491" s="16"/>
      <c r="AC7491" s="16"/>
      <c r="AD7491" s="16"/>
      <c r="AE7491" s="16"/>
      <c r="AF7491" s="16"/>
      <c r="AG7491" s="16"/>
      <c r="AH7491" s="16"/>
      <c r="AI7491" s="18">
        <v>399.99</v>
      </c>
      <c r="AJ7491" s="22">
        <f>AI7491*-0.029+-0.3</f>
        <v>-11.89971</v>
      </c>
      <c r="AK7491" s="19">
        <v>0</v>
      </c>
      <c r="AL7491" s="19">
        <v>0</v>
      </c>
      <c r="AM7491" s="19">
        <v>0</v>
      </c>
      <c r="AN7491" s="22">
        <v>-10.71</v>
      </c>
      <c r="AO7491" s="19">
        <v>0</v>
      </c>
      <c r="AP7491" s="18">
        <f>SUM(AI7491:AO7491)</f>
        <v>377.38029</v>
      </c>
    </row>
    <row r="7492" ht="20.35" customHeight="1">
      <c r="A7492" t="s" s="28">
        <v>5092</v>
      </c>
      <c r="B7492" s="15">
        <v>45028</v>
      </c>
      <c r="C7492" s="16"/>
      <c r="D7492" s="16"/>
      <c r="E7492" s="31"/>
      <c r="F7492" s="31"/>
      <c r="G7492" s="16"/>
      <c r="H7492" s="16"/>
      <c r="I7492" s="17">
        <v>6</v>
      </c>
      <c r="J7492" s="16"/>
      <c r="K7492" s="16"/>
      <c r="L7492" s="16"/>
      <c r="M7492" s="16"/>
      <c r="N7492" s="16"/>
      <c r="O7492" s="16"/>
      <c r="P7492" s="16"/>
      <c r="Q7492" s="16"/>
      <c r="R7492" s="16"/>
      <c r="S7492" s="16"/>
      <c r="T7492" s="16"/>
      <c r="U7492" s="16"/>
      <c r="V7492" s="16"/>
      <c r="W7492" s="16"/>
      <c r="X7492" s="16"/>
      <c r="Y7492" s="16"/>
      <c r="Z7492" s="16"/>
      <c r="AA7492" s="17">
        <v>6</v>
      </c>
      <c r="AB7492" s="16"/>
      <c r="AC7492" s="16"/>
      <c r="AD7492" s="16"/>
      <c r="AE7492" s="16"/>
      <c r="AF7492" s="16"/>
      <c r="AG7492" s="16"/>
      <c r="AH7492" s="16"/>
      <c r="AI7492" s="18">
        <v>5744.96</v>
      </c>
      <c r="AJ7492" s="19">
        <v>0</v>
      </c>
      <c r="AK7492" s="19">
        <v>0</v>
      </c>
      <c r="AL7492" s="19">
        <v>0</v>
      </c>
      <c r="AM7492" s="19">
        <v>0</v>
      </c>
      <c r="AN7492" s="22">
        <v>-35.79</v>
      </c>
      <c r="AO7492" s="19">
        <v>0</v>
      </c>
      <c r="AP7492" s="18">
        <f>SUM(AI7492:AO7492)</f>
        <v>5709.17</v>
      </c>
    </row>
    <row r="7493" ht="20.35" customHeight="1">
      <c r="A7493" t="s" s="28">
        <v>5296</v>
      </c>
      <c r="B7493" s="15">
        <v>45028</v>
      </c>
      <c r="C7493" s="17">
        <v>1</v>
      </c>
      <c r="D7493" s="16"/>
      <c r="E7493" s="31"/>
      <c r="F7493" s="31"/>
      <c r="G7493" s="16"/>
      <c r="H7493" s="16"/>
      <c r="I7493" s="16"/>
      <c r="J7493" s="16"/>
      <c r="K7493" s="16"/>
      <c r="L7493" s="16"/>
      <c r="M7493" s="16"/>
      <c r="N7493" s="16"/>
      <c r="O7493" s="16"/>
      <c r="P7493" s="16"/>
      <c r="Q7493" s="16"/>
      <c r="R7493" s="16"/>
      <c r="S7493" s="16"/>
      <c r="T7493" s="16"/>
      <c r="U7493" s="16"/>
      <c r="V7493" s="16"/>
      <c r="W7493" s="16"/>
      <c r="X7493" s="16"/>
      <c r="Y7493" s="16"/>
      <c r="Z7493" s="16"/>
      <c r="AA7493" s="16"/>
      <c r="AB7493" s="16"/>
      <c r="AC7493" s="16"/>
      <c r="AD7493" s="16"/>
      <c r="AE7493" s="16"/>
      <c r="AF7493" s="16"/>
      <c r="AG7493" s="16"/>
      <c r="AH7493" s="16"/>
      <c r="AI7493" s="18">
        <v>399.99</v>
      </c>
      <c r="AJ7493" s="22">
        <f>AI7493*-0.029+-0.3</f>
        <v>-11.89971</v>
      </c>
      <c r="AK7493" s="19">
        <v>0</v>
      </c>
      <c r="AL7493" s="19">
        <v>0</v>
      </c>
      <c r="AM7493" s="19">
        <v>0</v>
      </c>
      <c r="AN7493" s="22">
        <v>-14.1</v>
      </c>
      <c r="AO7493" s="19">
        <v>0</v>
      </c>
      <c r="AP7493" s="18">
        <f>SUM(AI7493:AO7493)</f>
        <v>373.99029</v>
      </c>
    </row>
    <row r="7494" ht="20.35" customHeight="1">
      <c r="A7494" t="s" s="28">
        <v>5054</v>
      </c>
      <c r="B7494" s="15">
        <v>45028</v>
      </c>
      <c r="C7494" s="16"/>
      <c r="D7494" s="16"/>
      <c r="E7494" s="31"/>
      <c r="F7494" s="31"/>
      <c r="G7494" s="16"/>
      <c r="H7494" s="16"/>
      <c r="I7494" s="16"/>
      <c r="J7494" s="16"/>
      <c r="K7494" s="16"/>
      <c r="L7494" s="16"/>
      <c r="M7494" s="16"/>
      <c r="N7494" s="16"/>
      <c r="O7494" s="16"/>
      <c r="P7494" s="16"/>
      <c r="Q7494" s="16"/>
      <c r="R7494" s="16"/>
      <c r="S7494" s="16"/>
      <c r="T7494" s="17">
        <v>1</v>
      </c>
      <c r="U7494" s="16"/>
      <c r="V7494" s="16"/>
      <c r="W7494" s="16"/>
      <c r="X7494" s="16"/>
      <c r="Y7494" s="16"/>
      <c r="Z7494" s="16"/>
      <c r="AA7494" s="16"/>
      <c r="AB7494" s="16"/>
      <c r="AC7494" s="16"/>
      <c r="AD7494" s="16"/>
      <c r="AE7494" s="16"/>
      <c r="AF7494" s="16"/>
      <c r="AG7494" s="16"/>
      <c r="AH7494" s="16"/>
      <c r="AI7494" s="18">
        <v>452.63</v>
      </c>
      <c r="AJ7494" s="22">
        <f>AI7494*-0.029+-0.3</f>
        <v>-13.42627</v>
      </c>
      <c r="AK7494" s="19">
        <v>0</v>
      </c>
      <c r="AL7494" s="19">
        <v>0</v>
      </c>
      <c r="AM7494" s="19">
        <v>0</v>
      </c>
      <c r="AN7494" s="22">
        <v>-43.87</v>
      </c>
      <c r="AO7494" s="19">
        <v>0</v>
      </c>
      <c r="AP7494" s="18">
        <f>SUM(AI7494:AO7494)</f>
        <v>395.33373</v>
      </c>
    </row>
    <row r="7495" ht="20.35" customHeight="1">
      <c r="A7495" t="s" s="28">
        <v>1166</v>
      </c>
      <c r="B7495" s="15">
        <v>45028</v>
      </c>
      <c r="C7495" s="16"/>
      <c r="D7495" s="16"/>
      <c r="E7495" s="31"/>
      <c r="F7495" s="31"/>
      <c r="G7495" s="16"/>
      <c r="H7495" s="16"/>
      <c r="I7495" s="16"/>
      <c r="J7495" s="16"/>
      <c r="K7495" s="16"/>
      <c r="L7495" s="16"/>
      <c r="M7495" s="16"/>
      <c r="N7495" s="16"/>
      <c r="O7495" s="16"/>
      <c r="P7495" s="16"/>
      <c r="Q7495" s="16"/>
      <c r="R7495" s="16"/>
      <c r="S7495" s="16"/>
      <c r="T7495" s="16"/>
      <c r="U7495" s="16"/>
      <c r="V7495" s="16"/>
      <c r="W7495" s="16"/>
      <c r="X7495" s="17">
        <v>12</v>
      </c>
      <c r="Y7495" s="16"/>
      <c r="Z7495" s="16"/>
      <c r="AA7495" s="16"/>
      <c r="AB7495" s="16"/>
      <c r="AC7495" s="16"/>
      <c r="AD7495" s="16"/>
      <c r="AE7495" s="16"/>
      <c r="AF7495" s="16"/>
      <c r="AG7495" s="16"/>
      <c r="AH7495" s="16"/>
      <c r="AI7495" s="18">
        <v>1309.94</v>
      </c>
      <c r="AJ7495" s="19">
        <v>0</v>
      </c>
      <c r="AK7495" s="19">
        <v>0</v>
      </c>
      <c r="AL7495" s="19">
        <v>0</v>
      </c>
      <c r="AM7495" s="19">
        <v>0</v>
      </c>
      <c r="AN7495" s="22">
        <v>-20.57</v>
      </c>
      <c r="AO7495" s="19">
        <v>0</v>
      </c>
      <c r="AP7495" s="18">
        <f>SUM(AI7495:AO7495)</f>
        <v>1289.37</v>
      </c>
    </row>
    <row r="7496" ht="20.35" customHeight="1">
      <c r="A7496" t="s" s="28">
        <v>5297</v>
      </c>
      <c r="B7496" s="15">
        <v>45028</v>
      </c>
      <c r="C7496" s="16"/>
      <c r="D7496" s="16"/>
      <c r="E7496" s="31"/>
      <c r="F7496" s="31"/>
      <c r="G7496" s="16"/>
      <c r="H7496" s="16"/>
      <c r="I7496" s="16"/>
      <c r="J7496" s="16"/>
      <c r="K7496" s="16"/>
      <c r="L7496" s="16"/>
      <c r="M7496" s="16"/>
      <c r="N7496" s="16"/>
      <c r="O7496" s="16"/>
      <c r="P7496" s="16"/>
      <c r="Q7496" s="16"/>
      <c r="R7496" s="16"/>
      <c r="S7496" s="16"/>
      <c r="T7496" s="16"/>
      <c r="U7496" s="16"/>
      <c r="V7496" s="16"/>
      <c r="W7496" s="16"/>
      <c r="X7496" s="16"/>
      <c r="Y7496" s="16"/>
      <c r="Z7496" s="16"/>
      <c r="AA7496" s="16"/>
      <c r="AB7496" s="16"/>
      <c r="AC7496" s="16"/>
      <c r="AD7496" s="16"/>
      <c r="AE7496" s="16"/>
      <c r="AF7496" s="16"/>
      <c r="AG7496" s="16"/>
      <c r="AH7496" s="16"/>
      <c r="AI7496" s="18">
        <v>59.98</v>
      </c>
      <c r="AJ7496" s="19">
        <v>0</v>
      </c>
      <c r="AK7496" s="22">
        <f>AI7496*-0.029+-0.3</f>
        <v>-2.03942</v>
      </c>
      <c r="AL7496" s="19">
        <v>0</v>
      </c>
      <c r="AM7496" s="19">
        <v>0</v>
      </c>
      <c r="AN7496" s="22">
        <v>-9.199999999999999</v>
      </c>
      <c r="AO7496" s="19">
        <v>0</v>
      </c>
      <c r="AP7496" s="18">
        <f>SUM(AI7496:AO7496)</f>
        <v>48.74058</v>
      </c>
    </row>
    <row r="7497" ht="20.35" customHeight="1">
      <c r="A7497" t="s" s="28">
        <v>5298</v>
      </c>
      <c r="B7497" s="15">
        <v>45028</v>
      </c>
      <c r="C7497" s="16"/>
      <c r="D7497" s="16"/>
      <c r="E7497" s="31"/>
      <c r="F7497" s="31"/>
      <c r="G7497" s="16"/>
      <c r="H7497" s="16"/>
      <c r="I7497" s="16"/>
      <c r="J7497" s="16"/>
      <c r="K7497" s="16"/>
      <c r="L7497" s="16"/>
      <c r="M7497" s="16"/>
      <c r="N7497" s="16"/>
      <c r="O7497" s="16"/>
      <c r="P7497" s="16"/>
      <c r="Q7497" s="16"/>
      <c r="R7497" s="16"/>
      <c r="S7497" s="16"/>
      <c r="T7497" s="16"/>
      <c r="U7497" s="16"/>
      <c r="V7497" s="16"/>
      <c r="W7497" s="16"/>
      <c r="X7497" s="16"/>
      <c r="Y7497" s="16"/>
      <c r="Z7497" s="17">
        <v>1</v>
      </c>
      <c r="AA7497" s="17">
        <v>1</v>
      </c>
      <c r="AB7497" s="16"/>
      <c r="AC7497" s="16"/>
      <c r="AD7497" s="16"/>
      <c r="AE7497" s="16"/>
      <c r="AF7497" s="16"/>
      <c r="AG7497" s="16"/>
      <c r="AH7497" s="16"/>
      <c r="AI7497" s="18">
        <v>109.98</v>
      </c>
      <c r="AJ7497" s="22">
        <f>AI7497*-0.029+-0.3</f>
        <v>-3.48942</v>
      </c>
      <c r="AK7497" s="19">
        <v>0</v>
      </c>
      <c r="AL7497" s="19">
        <v>0</v>
      </c>
      <c r="AM7497" s="19">
        <v>0</v>
      </c>
      <c r="AN7497" s="22">
        <v>-14.26</v>
      </c>
      <c r="AO7497" s="19">
        <v>0</v>
      </c>
      <c r="AP7497" s="18">
        <f>SUM(AI7497:AO7497)</f>
        <v>92.23058</v>
      </c>
    </row>
    <row r="7498" ht="20.35" customHeight="1">
      <c r="A7498" t="s" s="28">
        <v>5299</v>
      </c>
      <c r="B7498" s="15">
        <v>45028</v>
      </c>
      <c r="C7498" s="17">
        <v>1</v>
      </c>
      <c r="D7498" s="16"/>
      <c r="E7498" s="31"/>
      <c r="F7498" s="31"/>
      <c r="G7498" s="16"/>
      <c r="H7498" s="16"/>
      <c r="I7498" s="16"/>
      <c r="J7498" s="16"/>
      <c r="K7498" s="16"/>
      <c r="L7498" s="16"/>
      <c r="M7498" s="16"/>
      <c r="N7498" s="16"/>
      <c r="O7498" s="16"/>
      <c r="P7498" s="16"/>
      <c r="Q7498" s="16"/>
      <c r="R7498" s="16"/>
      <c r="S7498" s="16"/>
      <c r="T7498" s="16"/>
      <c r="U7498" s="16"/>
      <c r="V7498" s="16"/>
      <c r="W7498" s="16"/>
      <c r="X7498" s="16"/>
      <c r="Y7498" s="16"/>
      <c r="Z7498" s="16"/>
      <c r="AA7498" s="16"/>
      <c r="AB7498" s="16"/>
      <c r="AC7498" s="16"/>
      <c r="AD7498" s="16"/>
      <c r="AE7498" s="16"/>
      <c r="AF7498" s="16"/>
      <c r="AG7498" s="16"/>
      <c r="AH7498" s="16"/>
      <c r="AI7498" s="18">
        <v>397.21</v>
      </c>
      <c r="AJ7498" s="22">
        <f>AI7498*-0.029+-0.3</f>
        <v>-11.81909</v>
      </c>
      <c r="AK7498" s="19">
        <v>0</v>
      </c>
      <c r="AL7498" s="19">
        <v>0</v>
      </c>
      <c r="AM7498" s="19">
        <v>0</v>
      </c>
      <c r="AN7498" s="22">
        <v>-34.36</v>
      </c>
      <c r="AO7498" s="19">
        <v>0</v>
      </c>
      <c r="AP7498" s="18">
        <f>SUM(AI7498:AO7498)</f>
        <v>351.03091</v>
      </c>
    </row>
    <row r="7499" ht="20.35" customHeight="1">
      <c r="A7499" t="s" s="28">
        <v>4571</v>
      </c>
      <c r="B7499" s="15">
        <v>45028</v>
      </c>
      <c r="C7499" s="16"/>
      <c r="D7499" s="16"/>
      <c r="E7499" s="31"/>
      <c r="F7499" s="31"/>
      <c r="G7499" s="16"/>
      <c r="H7499" s="16"/>
      <c r="I7499" s="17">
        <v>4</v>
      </c>
      <c r="J7499" s="16"/>
      <c r="K7499" s="16"/>
      <c r="L7499" s="16"/>
      <c r="M7499" s="16"/>
      <c r="N7499" s="16"/>
      <c r="O7499" s="16"/>
      <c r="P7499" s="16"/>
      <c r="Q7499" s="16"/>
      <c r="R7499" s="16"/>
      <c r="S7499" s="16"/>
      <c r="T7499" s="16"/>
      <c r="U7499" s="16"/>
      <c r="V7499" s="16"/>
      <c r="W7499" s="16"/>
      <c r="X7499" s="17">
        <v>8</v>
      </c>
      <c r="Y7499" s="16"/>
      <c r="Z7499" s="16"/>
      <c r="AA7499" s="16"/>
      <c r="AB7499" s="16"/>
      <c r="AC7499" s="16"/>
      <c r="AD7499" s="16"/>
      <c r="AE7499" s="16"/>
      <c r="AF7499" s="16"/>
      <c r="AG7499" s="16"/>
      <c r="AH7499" s="16"/>
      <c r="AI7499" s="18">
        <v>4923.59</v>
      </c>
      <c r="AJ7499" s="19">
        <v>0</v>
      </c>
      <c r="AK7499" s="19">
        <v>0</v>
      </c>
      <c r="AL7499" s="19">
        <v>0</v>
      </c>
      <c r="AM7499" s="19">
        <v>0</v>
      </c>
      <c r="AN7499" s="19">
        <v>0</v>
      </c>
      <c r="AO7499" s="19">
        <v>0</v>
      </c>
      <c r="AP7499" s="18">
        <f>SUM(AI7499:AO7499)</f>
        <v>4923.59</v>
      </c>
    </row>
    <row r="7500" ht="20.35" customHeight="1">
      <c r="A7500" t="s" s="28">
        <v>5300</v>
      </c>
      <c r="B7500" s="15">
        <v>45028</v>
      </c>
      <c r="C7500" s="16"/>
      <c r="D7500" s="16"/>
      <c r="E7500" s="31"/>
      <c r="F7500" s="31"/>
      <c r="G7500" s="16"/>
      <c r="H7500" s="16"/>
      <c r="I7500" s="17">
        <v>7</v>
      </c>
      <c r="J7500" s="16"/>
      <c r="K7500" s="16"/>
      <c r="L7500" s="16"/>
      <c r="M7500" s="16"/>
      <c r="N7500" s="16"/>
      <c r="O7500" s="16"/>
      <c r="P7500" s="16"/>
      <c r="Q7500" s="16"/>
      <c r="R7500" s="16"/>
      <c r="S7500" s="16"/>
      <c r="T7500" s="16"/>
      <c r="U7500" s="16"/>
      <c r="V7500" s="17">
        <v>1</v>
      </c>
      <c r="W7500" s="16"/>
      <c r="X7500" s="17">
        <v>21</v>
      </c>
      <c r="Y7500" s="16"/>
      <c r="Z7500" s="16"/>
      <c r="AA7500" s="16"/>
      <c r="AB7500" s="16"/>
      <c r="AC7500" s="16"/>
      <c r="AD7500" s="16"/>
      <c r="AE7500" s="16"/>
      <c r="AF7500" s="16"/>
      <c r="AG7500" s="16"/>
      <c r="AH7500" s="16"/>
      <c r="AI7500" s="18">
        <v>10357.25</v>
      </c>
      <c r="AJ7500" s="19">
        <v>0</v>
      </c>
      <c r="AK7500" s="19">
        <v>0</v>
      </c>
      <c r="AL7500" s="19">
        <v>0</v>
      </c>
      <c r="AM7500" s="19">
        <v>0</v>
      </c>
      <c r="AN7500" s="19">
        <v>0</v>
      </c>
      <c r="AO7500" s="19">
        <v>0</v>
      </c>
      <c r="AP7500" s="18">
        <f>SUM(AI7500:AO7500)</f>
        <v>10357.25</v>
      </c>
    </row>
    <row r="7501" ht="20.35" customHeight="1">
      <c r="A7501" t="s" s="28">
        <v>5273</v>
      </c>
      <c r="B7501" s="15">
        <v>45028</v>
      </c>
      <c r="C7501" s="16"/>
      <c r="D7501" s="16"/>
      <c r="E7501" s="31"/>
      <c r="F7501" s="31"/>
      <c r="G7501" s="16"/>
      <c r="H7501" s="16"/>
      <c r="I7501" s="16"/>
      <c r="J7501" s="16"/>
      <c r="K7501" s="16"/>
      <c r="L7501" s="16"/>
      <c r="M7501" s="16"/>
      <c r="N7501" s="16"/>
      <c r="O7501" s="16"/>
      <c r="P7501" s="16"/>
      <c r="Q7501" s="16"/>
      <c r="R7501" s="16"/>
      <c r="S7501" s="16"/>
      <c r="T7501" s="16"/>
      <c r="U7501" s="16"/>
      <c r="V7501" s="16"/>
      <c r="W7501" s="16"/>
      <c r="X7501" s="17">
        <v>4</v>
      </c>
      <c r="Y7501" s="16"/>
      <c r="Z7501" s="16"/>
      <c r="AA7501" s="16"/>
      <c r="AB7501" s="16"/>
      <c r="AC7501" s="16"/>
      <c r="AD7501" s="16"/>
      <c r="AE7501" s="16"/>
      <c r="AF7501" s="16"/>
      <c r="AG7501" s="16"/>
      <c r="AH7501" s="16"/>
      <c r="AI7501" s="18">
        <v>527.98</v>
      </c>
      <c r="AJ7501" s="22">
        <f>AI7501*-0.029+-0.3</f>
        <v>-15.61142</v>
      </c>
      <c r="AK7501" s="19">
        <v>0</v>
      </c>
      <c r="AL7501" s="19">
        <v>0</v>
      </c>
      <c r="AM7501" s="19">
        <v>0</v>
      </c>
      <c r="AN7501" s="22">
        <v>-52.79</v>
      </c>
      <c r="AO7501" s="19">
        <v>0</v>
      </c>
      <c r="AP7501" s="18">
        <f>SUM(AI7501:AO7501)</f>
        <v>459.57858</v>
      </c>
    </row>
    <row r="7502" ht="20.35" customHeight="1">
      <c r="A7502" t="s" s="28">
        <v>5301</v>
      </c>
      <c r="B7502" s="15">
        <v>45028</v>
      </c>
      <c r="C7502" s="16"/>
      <c r="D7502" s="16"/>
      <c r="E7502" s="31"/>
      <c r="F7502" s="31"/>
      <c r="G7502" s="16"/>
      <c r="H7502" s="16"/>
      <c r="I7502" s="16"/>
      <c r="J7502" s="16"/>
      <c r="K7502" s="16"/>
      <c r="L7502" s="17">
        <v>6</v>
      </c>
      <c r="M7502" s="16"/>
      <c r="N7502" s="16"/>
      <c r="O7502" s="16"/>
      <c r="P7502" s="16"/>
      <c r="Q7502" s="16"/>
      <c r="R7502" s="16"/>
      <c r="S7502" s="16"/>
      <c r="T7502" s="16"/>
      <c r="U7502" s="16"/>
      <c r="V7502" s="16"/>
      <c r="W7502" s="16"/>
      <c r="X7502" s="31"/>
      <c r="Y7502" s="16"/>
      <c r="Z7502" s="16"/>
      <c r="AA7502" s="16"/>
      <c r="AB7502" s="16"/>
      <c r="AC7502" s="16"/>
      <c r="AD7502" s="16"/>
      <c r="AE7502" s="16"/>
      <c r="AF7502" s="16"/>
      <c r="AG7502" s="16"/>
      <c r="AH7502" s="16"/>
      <c r="AI7502" s="18">
        <v>6649.94</v>
      </c>
      <c r="AJ7502" s="22">
        <f>AI7502*-0.029+-0.3</f>
        <v>-193.14826</v>
      </c>
      <c r="AK7502" s="19">
        <v>0</v>
      </c>
      <c r="AL7502" s="19">
        <v>0</v>
      </c>
      <c r="AM7502" s="19">
        <v>0</v>
      </c>
      <c r="AN7502" s="22">
        <v>-96.86</v>
      </c>
      <c r="AO7502" s="19">
        <v>0</v>
      </c>
      <c r="AP7502" s="18">
        <f>SUM(AI7502:AO7502)</f>
        <v>6359.93174</v>
      </c>
    </row>
    <row r="7503" ht="20.35" customHeight="1">
      <c r="A7503" t="s" s="28">
        <v>5302</v>
      </c>
      <c r="B7503" s="15">
        <v>45028</v>
      </c>
      <c r="C7503" s="16"/>
      <c r="D7503" s="16"/>
      <c r="E7503" s="31"/>
      <c r="F7503" s="31"/>
      <c r="G7503" s="16"/>
      <c r="H7503" s="16"/>
      <c r="I7503" s="16"/>
      <c r="J7503" s="16"/>
      <c r="K7503" s="16"/>
      <c r="L7503" s="16"/>
      <c r="M7503" s="16"/>
      <c r="N7503" s="16"/>
      <c r="O7503" s="16"/>
      <c r="P7503" s="16"/>
      <c r="Q7503" s="16"/>
      <c r="R7503" s="16"/>
      <c r="S7503" s="16"/>
      <c r="T7503" s="16"/>
      <c r="U7503" s="16"/>
      <c r="V7503" s="16"/>
      <c r="W7503" s="16"/>
      <c r="X7503" s="16"/>
      <c r="Y7503" s="16"/>
      <c r="Z7503" s="17">
        <v>1</v>
      </c>
      <c r="AA7503" s="16"/>
      <c r="AB7503" s="16"/>
      <c r="AC7503" s="16"/>
      <c r="AD7503" s="16"/>
      <c r="AE7503" s="16"/>
      <c r="AF7503" s="16"/>
      <c r="AG7503" s="16"/>
      <c r="AH7503" s="16"/>
      <c r="AI7503" s="18">
        <v>69.97</v>
      </c>
      <c r="AJ7503" s="22">
        <f>AI7503*-0.029+-0.3</f>
        <v>-2.32913</v>
      </c>
      <c r="AK7503" s="19">
        <v>0</v>
      </c>
      <c r="AL7503" s="19">
        <v>0</v>
      </c>
      <c r="AM7503" s="19">
        <v>0</v>
      </c>
      <c r="AN7503" s="22">
        <v>-9.17</v>
      </c>
      <c r="AO7503" s="19">
        <v>0</v>
      </c>
      <c r="AP7503" s="18">
        <f>SUM(AI7503:AO7503)</f>
        <v>58.47087</v>
      </c>
    </row>
    <row r="7504" ht="20.35" customHeight="1">
      <c r="A7504" t="s" s="28">
        <v>1754</v>
      </c>
      <c r="B7504" s="15">
        <v>45029</v>
      </c>
      <c r="C7504" s="16"/>
      <c r="D7504" s="16"/>
      <c r="E7504" s="31"/>
      <c r="F7504" s="31"/>
      <c r="G7504" s="16"/>
      <c r="H7504" s="16"/>
      <c r="I7504" s="16"/>
      <c r="J7504" s="16"/>
      <c r="K7504" s="16"/>
      <c r="L7504" s="16"/>
      <c r="M7504" s="16"/>
      <c r="N7504" s="17">
        <v>2</v>
      </c>
      <c r="O7504" s="16"/>
      <c r="P7504" s="16"/>
      <c r="Q7504" s="16"/>
      <c r="R7504" s="16"/>
      <c r="S7504" s="16"/>
      <c r="T7504" s="17">
        <v>1</v>
      </c>
      <c r="U7504" s="16"/>
      <c r="V7504" s="16"/>
      <c r="W7504" s="16"/>
      <c r="X7504" s="17">
        <v>6</v>
      </c>
      <c r="Y7504" s="17">
        <v>1</v>
      </c>
      <c r="Z7504" s="16"/>
      <c r="AA7504" s="16"/>
      <c r="AB7504" s="16"/>
      <c r="AC7504" s="16"/>
      <c r="AD7504" s="16"/>
      <c r="AE7504" s="16"/>
      <c r="AF7504" s="16"/>
      <c r="AG7504" s="16"/>
      <c r="AH7504" s="16"/>
      <c r="AI7504" s="18">
        <v>2359.84</v>
      </c>
      <c r="AJ7504" s="22">
        <f>AI7504*-0.029+-0.3</f>
        <v>-68.73536</v>
      </c>
      <c r="AK7504" s="19">
        <v>0</v>
      </c>
      <c r="AL7504" s="19">
        <v>0</v>
      </c>
      <c r="AM7504" s="19">
        <v>0</v>
      </c>
      <c r="AN7504" s="22">
        <v>-32.14</v>
      </c>
      <c r="AO7504" s="19">
        <v>0</v>
      </c>
      <c r="AP7504" s="18">
        <f>SUM(AI7504:AO7504)</f>
        <v>2258.96464</v>
      </c>
    </row>
    <row r="7505" ht="20.35" customHeight="1">
      <c r="A7505" t="s" s="28">
        <v>1271</v>
      </c>
      <c r="B7505" s="15">
        <v>45029</v>
      </c>
      <c r="C7505" s="17">
        <v>1</v>
      </c>
      <c r="D7505" s="16"/>
      <c r="E7505" s="31"/>
      <c r="F7505" s="31"/>
      <c r="G7505" s="16"/>
      <c r="H7505" s="16"/>
      <c r="I7505" s="16"/>
      <c r="J7505" s="16"/>
      <c r="K7505" s="16"/>
      <c r="L7505" s="16"/>
      <c r="M7505" s="16"/>
      <c r="N7505" s="16"/>
      <c r="O7505" s="16"/>
      <c r="P7505" s="16"/>
      <c r="Q7505" s="16"/>
      <c r="R7505" s="16"/>
      <c r="S7505" s="16"/>
      <c r="T7505" s="16"/>
      <c r="U7505" s="16"/>
      <c r="V7505" s="16"/>
      <c r="W7505" s="16"/>
      <c r="X7505" s="16"/>
      <c r="Y7505" s="16"/>
      <c r="Z7505" s="16"/>
      <c r="AA7505" s="16"/>
      <c r="AB7505" s="16"/>
      <c r="AC7505" s="16"/>
      <c r="AD7505" s="16"/>
      <c r="AE7505" s="16"/>
      <c r="AF7505" s="16"/>
      <c r="AG7505" s="16"/>
      <c r="AH7505" s="16"/>
      <c r="AI7505" s="18">
        <v>282.49</v>
      </c>
      <c r="AJ7505" s="19">
        <v>0</v>
      </c>
      <c r="AK7505" s="19">
        <v>0</v>
      </c>
      <c r="AL7505" s="19">
        <v>0</v>
      </c>
      <c r="AM7505" s="19">
        <v>0</v>
      </c>
      <c r="AN7505" s="22">
        <v>-11.1</v>
      </c>
      <c r="AO7505" s="19">
        <v>0</v>
      </c>
      <c r="AP7505" s="18">
        <f>SUM(AI7505:AO7505)</f>
        <v>271.39</v>
      </c>
    </row>
    <row r="7506" ht="20.35" customHeight="1">
      <c r="A7506" t="s" s="28">
        <v>5303</v>
      </c>
      <c r="B7506" s="15">
        <v>45029</v>
      </c>
      <c r="C7506" s="16"/>
      <c r="D7506" s="16"/>
      <c r="E7506" s="31"/>
      <c r="F7506" s="31"/>
      <c r="G7506" s="16"/>
      <c r="H7506" s="16"/>
      <c r="I7506" s="16"/>
      <c r="J7506" s="16"/>
      <c r="K7506" s="16"/>
      <c r="L7506" s="16"/>
      <c r="M7506" s="16"/>
      <c r="N7506" s="16"/>
      <c r="O7506" s="16"/>
      <c r="P7506" s="16"/>
      <c r="Q7506" s="16"/>
      <c r="R7506" s="16"/>
      <c r="S7506" s="16"/>
      <c r="T7506" s="17">
        <v>1</v>
      </c>
      <c r="U7506" s="16"/>
      <c r="V7506" s="16"/>
      <c r="W7506" s="16"/>
      <c r="X7506" s="17">
        <v>2</v>
      </c>
      <c r="Y7506" s="16"/>
      <c r="Z7506" s="16"/>
      <c r="AA7506" s="16"/>
      <c r="AB7506" s="16"/>
      <c r="AC7506" s="16"/>
      <c r="AD7506" s="16"/>
      <c r="AE7506" s="16"/>
      <c r="AF7506" s="16"/>
      <c r="AG7506" s="16"/>
      <c r="AH7506" s="16"/>
      <c r="AI7506" s="18">
        <v>799.97</v>
      </c>
      <c r="AJ7506" s="22">
        <f>AI7506*-0.029+-0.3</f>
        <v>-23.49913</v>
      </c>
      <c r="AK7506" s="19">
        <v>0</v>
      </c>
      <c r="AL7506" s="19">
        <v>0</v>
      </c>
      <c r="AM7506" s="19">
        <v>0</v>
      </c>
      <c r="AN7506" s="22">
        <v>-11.04</v>
      </c>
      <c r="AO7506" s="19">
        <v>0</v>
      </c>
      <c r="AP7506" s="18">
        <f>SUM(AI7506:AO7506)</f>
        <v>765.43087</v>
      </c>
    </row>
    <row r="7507" ht="20.35" customHeight="1">
      <c r="A7507" t="s" s="28">
        <v>5304</v>
      </c>
      <c r="B7507" s="15">
        <v>45033</v>
      </c>
      <c r="C7507" s="16"/>
      <c r="D7507" s="16"/>
      <c r="E7507" s="31"/>
      <c r="F7507" s="31"/>
      <c r="G7507" s="16"/>
      <c r="H7507" s="16"/>
      <c r="I7507" s="16"/>
      <c r="J7507" s="16"/>
      <c r="K7507" s="16"/>
      <c r="L7507" s="16"/>
      <c r="M7507" s="16"/>
      <c r="N7507" s="16"/>
      <c r="O7507" s="16"/>
      <c r="P7507" s="16"/>
      <c r="Q7507" s="16"/>
      <c r="R7507" s="16"/>
      <c r="S7507" s="16"/>
      <c r="T7507" s="16"/>
      <c r="U7507" s="16"/>
      <c r="V7507" s="16"/>
      <c r="W7507" s="16"/>
      <c r="X7507" s="16"/>
      <c r="Y7507" s="16"/>
      <c r="Z7507" s="16"/>
      <c r="AA7507" s="16"/>
      <c r="AB7507" s="16"/>
      <c r="AC7507" s="16"/>
      <c r="AD7507" s="16"/>
      <c r="AE7507" s="16"/>
      <c r="AF7507" s="16"/>
      <c r="AG7507" s="16"/>
      <c r="AH7507" s="16"/>
      <c r="AI7507" s="18">
        <v>77.18000000000001</v>
      </c>
      <c r="AJ7507" s="22">
        <f>AI7507*-0.029+-0.3</f>
        <v>-2.53822</v>
      </c>
      <c r="AK7507" s="19">
        <v>0</v>
      </c>
      <c r="AL7507" s="19">
        <v>0</v>
      </c>
      <c r="AM7507" s="19">
        <v>0</v>
      </c>
      <c r="AN7507" s="22">
        <v>-9.199999999999999</v>
      </c>
      <c r="AO7507" s="19">
        <v>0</v>
      </c>
      <c r="AP7507" s="18">
        <f>SUM(AI7507:AO7507)</f>
        <v>65.44177999999999</v>
      </c>
    </row>
    <row r="7508" ht="20.35" customHeight="1">
      <c r="A7508" t="s" s="28">
        <v>5285</v>
      </c>
      <c r="B7508" s="15">
        <v>45033</v>
      </c>
      <c r="C7508" s="16"/>
      <c r="D7508" s="16"/>
      <c r="E7508" s="31"/>
      <c r="F7508" s="31"/>
      <c r="G7508" s="16"/>
      <c r="H7508" s="16"/>
      <c r="I7508" s="16"/>
      <c r="J7508" s="16"/>
      <c r="K7508" s="16"/>
      <c r="L7508" s="16"/>
      <c r="M7508" s="16"/>
      <c r="N7508" s="16"/>
      <c r="O7508" s="16"/>
      <c r="P7508" s="16"/>
      <c r="Q7508" s="16"/>
      <c r="R7508" s="16"/>
      <c r="S7508" s="16"/>
      <c r="T7508" s="16"/>
      <c r="U7508" s="16"/>
      <c r="V7508" s="16"/>
      <c r="W7508" s="16"/>
      <c r="X7508" s="16"/>
      <c r="Y7508" s="16"/>
      <c r="Z7508" s="16"/>
      <c r="AA7508" s="16"/>
      <c r="AB7508" s="16"/>
      <c r="AC7508" s="16"/>
      <c r="AD7508" s="16"/>
      <c r="AE7508" s="16"/>
      <c r="AF7508" s="16"/>
      <c r="AG7508" s="16"/>
      <c r="AH7508" s="16"/>
      <c r="AI7508" s="18">
        <v>24.979</v>
      </c>
      <c r="AJ7508" s="22">
        <f>AI7508*-0.029+-0.3</f>
        <v>-1.024391</v>
      </c>
      <c r="AK7508" s="19">
        <v>0</v>
      </c>
      <c r="AL7508" s="19">
        <v>0</v>
      </c>
      <c r="AM7508" s="19">
        <v>0</v>
      </c>
      <c r="AN7508" s="22">
        <v>-4.44</v>
      </c>
      <c r="AO7508" s="19">
        <v>0</v>
      </c>
      <c r="AP7508" s="18">
        <f>SUM(AI7508:AO7508)</f>
        <v>19.514609</v>
      </c>
    </row>
    <row r="7509" ht="20.35" customHeight="1">
      <c r="A7509" t="s" s="28">
        <v>5305</v>
      </c>
      <c r="B7509" s="15">
        <v>45033</v>
      </c>
      <c r="C7509" s="17">
        <v>1</v>
      </c>
      <c r="D7509" s="16"/>
      <c r="E7509" s="59">
        <v>1</v>
      </c>
      <c r="F7509" s="31"/>
      <c r="G7509" s="16"/>
      <c r="H7509" s="16"/>
      <c r="I7509" s="16"/>
      <c r="J7509" s="16"/>
      <c r="K7509" s="16"/>
      <c r="L7509" s="16"/>
      <c r="M7509" s="16"/>
      <c r="N7509" s="16"/>
      <c r="O7509" s="16"/>
      <c r="P7509" s="16"/>
      <c r="Q7509" s="16"/>
      <c r="R7509" s="16"/>
      <c r="S7509" s="16"/>
      <c r="T7509" s="16"/>
      <c r="U7509" s="16"/>
      <c r="V7509" s="16"/>
      <c r="W7509" s="16"/>
      <c r="X7509" s="16"/>
      <c r="Y7509" s="16"/>
      <c r="Z7509" s="16"/>
      <c r="AA7509" s="16"/>
      <c r="AB7509" s="16"/>
      <c r="AC7509" s="16"/>
      <c r="AD7509" s="16"/>
      <c r="AE7509" s="16"/>
      <c r="AF7509" s="16"/>
      <c r="AG7509" s="16"/>
      <c r="AH7509" s="16"/>
      <c r="AI7509" s="18">
        <v>660.67</v>
      </c>
      <c r="AJ7509" s="22">
        <f>AI7509*-0.029+-0.3</f>
        <v>-19.45943</v>
      </c>
      <c r="AK7509" s="19">
        <v>0</v>
      </c>
      <c r="AL7509" s="19">
        <v>0</v>
      </c>
      <c r="AM7509" s="19">
        <v>0</v>
      </c>
      <c r="AN7509" s="22">
        <v>-54.93</v>
      </c>
      <c r="AO7509" s="19">
        <v>0</v>
      </c>
      <c r="AP7509" s="18">
        <f>SUM(AI7509:AO7509)</f>
        <v>586.28057</v>
      </c>
    </row>
    <row r="7510" ht="20.35" customHeight="1">
      <c r="A7510" t="s" s="28">
        <v>3369</v>
      </c>
      <c r="B7510" s="15">
        <v>45033</v>
      </c>
      <c r="C7510" s="16"/>
      <c r="D7510" s="16"/>
      <c r="E7510" s="31"/>
      <c r="F7510" s="31"/>
      <c r="G7510" s="16"/>
      <c r="H7510" s="16"/>
      <c r="I7510" s="16"/>
      <c r="J7510" s="16"/>
      <c r="K7510" s="16"/>
      <c r="L7510" s="16"/>
      <c r="M7510" s="16"/>
      <c r="N7510" s="16"/>
      <c r="O7510" s="16"/>
      <c r="P7510" s="16"/>
      <c r="Q7510" s="16"/>
      <c r="R7510" s="16"/>
      <c r="S7510" s="16"/>
      <c r="T7510" s="16"/>
      <c r="U7510" s="16"/>
      <c r="V7510" s="16"/>
      <c r="W7510" s="16"/>
      <c r="X7510" s="17">
        <v>1</v>
      </c>
      <c r="Y7510" s="16"/>
      <c r="Z7510" s="17">
        <v>2</v>
      </c>
      <c r="AA7510" s="16"/>
      <c r="AB7510" s="16"/>
      <c r="AC7510" s="16"/>
      <c r="AD7510" s="16"/>
      <c r="AE7510" s="16"/>
      <c r="AF7510" s="16"/>
      <c r="AG7510" s="16"/>
      <c r="AH7510" s="16"/>
      <c r="AI7510" s="18">
        <v>219.97</v>
      </c>
      <c r="AJ7510" s="22">
        <f>AI7510*-0.029+-0.3</f>
        <v>-6.67913</v>
      </c>
      <c r="AK7510" s="19">
        <v>0</v>
      </c>
      <c r="AL7510" s="19">
        <v>0</v>
      </c>
      <c r="AM7510" s="19">
        <v>0</v>
      </c>
      <c r="AN7510" s="22">
        <v>-13.44</v>
      </c>
      <c r="AO7510" s="19">
        <v>0</v>
      </c>
      <c r="AP7510" s="18">
        <f>SUM(AI7510:AO7510)</f>
        <v>199.85087</v>
      </c>
    </row>
    <row r="7511" ht="20.35" customHeight="1">
      <c r="A7511" t="s" s="28">
        <v>3821</v>
      </c>
      <c r="B7511" s="15">
        <v>45033</v>
      </c>
      <c r="C7511" s="17">
        <v>1</v>
      </c>
      <c r="D7511" s="16"/>
      <c r="E7511" s="59">
        <v>1</v>
      </c>
      <c r="F7511" s="31"/>
      <c r="G7511" s="16"/>
      <c r="H7511" s="16"/>
      <c r="I7511" s="16"/>
      <c r="J7511" s="16"/>
      <c r="K7511" s="16"/>
      <c r="L7511" s="16"/>
      <c r="M7511" s="16"/>
      <c r="N7511" s="16"/>
      <c r="O7511" s="16"/>
      <c r="P7511" s="16"/>
      <c r="Q7511" s="16"/>
      <c r="R7511" s="16"/>
      <c r="S7511" s="16"/>
      <c r="T7511" s="16"/>
      <c r="U7511" s="16"/>
      <c r="V7511" s="16"/>
      <c r="W7511" s="16"/>
      <c r="X7511" s="16"/>
      <c r="Y7511" s="16"/>
      <c r="Z7511" s="16"/>
      <c r="AA7511" s="16"/>
      <c r="AB7511" s="16"/>
      <c r="AC7511" s="16"/>
      <c r="AD7511" s="16"/>
      <c r="AE7511" s="16"/>
      <c r="AF7511" s="16"/>
      <c r="AG7511" s="16"/>
      <c r="AH7511" s="16"/>
      <c r="AI7511" s="18">
        <v>622.6</v>
      </c>
      <c r="AJ7511" s="22">
        <f>AI7511*-0.029+-0.3</f>
        <v>-18.3554</v>
      </c>
      <c r="AK7511" s="19">
        <v>0</v>
      </c>
      <c r="AL7511" s="19">
        <v>0</v>
      </c>
      <c r="AM7511" s="19">
        <v>0</v>
      </c>
      <c r="AN7511" s="22">
        <v>-60.51</v>
      </c>
      <c r="AO7511" s="19">
        <v>0</v>
      </c>
      <c r="AP7511" s="18">
        <f>SUM(AI7511:AO7511)</f>
        <v>543.7346</v>
      </c>
    </row>
    <row r="7512" ht="20.35" customHeight="1">
      <c r="A7512" t="s" s="28">
        <v>4821</v>
      </c>
      <c r="B7512" s="15">
        <v>45033</v>
      </c>
      <c r="C7512" s="17">
        <v>2</v>
      </c>
      <c r="D7512" s="16"/>
      <c r="E7512" s="31"/>
      <c r="F7512" s="31"/>
      <c r="G7512" s="16"/>
      <c r="H7512" s="16"/>
      <c r="I7512" s="16"/>
      <c r="J7512" s="16"/>
      <c r="K7512" s="16"/>
      <c r="L7512" s="16"/>
      <c r="M7512" s="16"/>
      <c r="N7512" s="16"/>
      <c r="O7512" s="16"/>
      <c r="P7512" s="16"/>
      <c r="Q7512" s="16"/>
      <c r="R7512" s="16"/>
      <c r="S7512" s="16"/>
      <c r="T7512" s="16"/>
      <c r="U7512" s="16"/>
      <c r="V7512" s="16"/>
      <c r="W7512" s="16"/>
      <c r="X7512" s="16"/>
      <c r="Y7512" s="16"/>
      <c r="Z7512" s="16"/>
      <c r="AA7512" s="16"/>
      <c r="AB7512" s="16"/>
      <c r="AC7512" s="16"/>
      <c r="AD7512" s="16"/>
      <c r="AE7512" s="16"/>
      <c r="AF7512" s="16"/>
      <c r="AG7512" s="16"/>
      <c r="AH7512" s="16"/>
      <c r="AI7512" s="18">
        <v>699.98</v>
      </c>
      <c r="AJ7512" s="19">
        <v>0</v>
      </c>
      <c r="AK7512" s="22">
        <f>AI7512*-0.029+-0.3</f>
        <v>-20.59942</v>
      </c>
      <c r="AL7512" s="19">
        <v>0</v>
      </c>
      <c r="AM7512" s="19">
        <v>0</v>
      </c>
      <c r="AN7512" s="22">
        <v>-14.01</v>
      </c>
      <c r="AO7512" s="19">
        <v>0</v>
      </c>
      <c r="AP7512" s="18">
        <f>SUM(AI7512:AO7512)</f>
        <v>665.37058</v>
      </c>
    </row>
    <row r="7513" ht="20.35" customHeight="1">
      <c r="A7513" t="s" s="28">
        <v>5299</v>
      </c>
      <c r="B7513" s="15">
        <v>45033</v>
      </c>
      <c r="C7513" s="16"/>
      <c r="D7513" s="16"/>
      <c r="E7513" s="31"/>
      <c r="F7513" s="31"/>
      <c r="G7513" s="16"/>
      <c r="H7513" s="16"/>
      <c r="I7513" s="16"/>
      <c r="J7513" s="16"/>
      <c r="K7513" s="16"/>
      <c r="L7513" s="16"/>
      <c r="M7513" s="16"/>
      <c r="N7513" s="16"/>
      <c r="O7513" s="16"/>
      <c r="P7513" s="16"/>
      <c r="Q7513" s="16"/>
      <c r="R7513" s="16"/>
      <c r="S7513" s="16"/>
      <c r="T7513" s="16"/>
      <c r="U7513" s="16"/>
      <c r="V7513" s="16"/>
      <c r="W7513" s="16"/>
      <c r="X7513" s="16"/>
      <c r="Y7513" s="16"/>
      <c r="Z7513" s="16"/>
      <c r="AA7513" s="16"/>
      <c r="AB7513" s="16"/>
      <c r="AC7513" s="16"/>
      <c r="AD7513" s="16"/>
      <c r="AE7513" s="16"/>
      <c r="AF7513" s="16"/>
      <c r="AG7513" s="16"/>
      <c r="AH7513" s="16"/>
      <c r="AI7513" s="18">
        <v>53.06</v>
      </c>
      <c r="AJ7513" s="22">
        <f>AI7513*-0.029+-0.3</f>
        <v>-1.83874</v>
      </c>
      <c r="AK7513" s="19">
        <v>0</v>
      </c>
      <c r="AL7513" s="19">
        <v>0</v>
      </c>
      <c r="AM7513" s="19">
        <v>0</v>
      </c>
      <c r="AN7513" s="22">
        <v>-26.35</v>
      </c>
      <c r="AO7513" s="19">
        <v>0</v>
      </c>
      <c r="AP7513" s="18">
        <f>SUM(AI7513:AO7513)</f>
        <v>24.87126</v>
      </c>
    </row>
    <row r="7514" ht="20.35" customHeight="1">
      <c r="A7514" t="s" s="28">
        <v>5306</v>
      </c>
      <c r="B7514" s="15">
        <v>45033</v>
      </c>
      <c r="C7514" s="17">
        <v>1</v>
      </c>
      <c r="D7514" s="16"/>
      <c r="E7514" s="31"/>
      <c r="F7514" s="31"/>
      <c r="G7514" s="16"/>
      <c r="H7514" s="16"/>
      <c r="I7514" s="16"/>
      <c r="J7514" s="16"/>
      <c r="K7514" s="16"/>
      <c r="L7514" s="16"/>
      <c r="M7514" s="16"/>
      <c r="N7514" s="16"/>
      <c r="O7514" s="16"/>
      <c r="P7514" s="16"/>
      <c r="Q7514" s="16"/>
      <c r="R7514" s="16"/>
      <c r="S7514" s="16"/>
      <c r="T7514" s="16"/>
      <c r="U7514" s="16"/>
      <c r="V7514" s="16"/>
      <c r="W7514" s="16"/>
      <c r="X7514" s="16"/>
      <c r="Y7514" s="16"/>
      <c r="Z7514" s="16"/>
      <c r="AA7514" s="16"/>
      <c r="AB7514" s="16"/>
      <c r="AC7514" s="16"/>
      <c r="AD7514" s="16"/>
      <c r="AE7514" s="16"/>
      <c r="AF7514" s="16"/>
      <c r="AG7514" s="16"/>
      <c r="AH7514" s="16"/>
      <c r="AI7514" s="18">
        <v>399.99</v>
      </c>
      <c r="AJ7514" s="19">
        <v>0</v>
      </c>
      <c r="AK7514" s="22">
        <f>AI7514*-0.029+-0.3</f>
        <v>-11.89971</v>
      </c>
      <c r="AL7514" s="19">
        <v>0</v>
      </c>
      <c r="AM7514" s="19">
        <v>0</v>
      </c>
      <c r="AN7514" s="22">
        <v>-14.58</v>
      </c>
      <c r="AO7514" s="19">
        <v>0</v>
      </c>
      <c r="AP7514" s="18">
        <f>SUM(AI7514:AO7514)</f>
        <v>373.51029</v>
      </c>
    </row>
    <row r="7515" ht="20.35" customHeight="1">
      <c r="A7515" t="s" s="28">
        <v>5307</v>
      </c>
      <c r="B7515" s="15">
        <v>45033</v>
      </c>
      <c r="C7515" s="16"/>
      <c r="D7515" s="16"/>
      <c r="E7515" s="31"/>
      <c r="F7515" s="31"/>
      <c r="G7515" s="16"/>
      <c r="H7515" s="16"/>
      <c r="I7515" s="16"/>
      <c r="J7515" s="16"/>
      <c r="K7515" s="16"/>
      <c r="L7515" s="16"/>
      <c r="M7515" s="16"/>
      <c r="N7515" s="16"/>
      <c r="O7515" s="16"/>
      <c r="P7515" s="16"/>
      <c r="Q7515" s="16"/>
      <c r="R7515" s="16"/>
      <c r="S7515" s="16"/>
      <c r="T7515" s="17">
        <v>1</v>
      </c>
      <c r="U7515" s="16"/>
      <c r="V7515" s="16"/>
      <c r="W7515" s="16"/>
      <c r="X7515" s="16"/>
      <c r="Y7515" s="16"/>
      <c r="Z7515" s="16"/>
      <c r="AA7515" s="16"/>
      <c r="AB7515" s="16"/>
      <c r="AC7515" s="16"/>
      <c r="AD7515" s="16"/>
      <c r="AE7515" s="16"/>
      <c r="AF7515" s="16"/>
      <c r="AG7515" s="16"/>
      <c r="AH7515" s="16"/>
      <c r="AI7515" s="18">
        <v>435.35</v>
      </c>
      <c r="AJ7515" s="22">
        <f>AI7515*-0.029+-0.3</f>
        <v>-12.92515</v>
      </c>
      <c r="AK7515" s="19">
        <v>0</v>
      </c>
      <c r="AL7515" s="19">
        <v>0</v>
      </c>
      <c r="AM7515" s="19">
        <v>0</v>
      </c>
      <c r="AN7515" s="22">
        <v>-22.76</v>
      </c>
      <c r="AO7515" s="19">
        <v>0</v>
      </c>
      <c r="AP7515" s="18">
        <f>SUM(AI7515:AO7515)</f>
        <v>399.66485</v>
      </c>
    </row>
    <row r="7516" ht="20.35" customHeight="1">
      <c r="A7516" t="s" s="28">
        <v>5308</v>
      </c>
      <c r="B7516" s="15">
        <v>45033</v>
      </c>
      <c r="C7516" s="16"/>
      <c r="D7516" s="16"/>
      <c r="E7516" s="31"/>
      <c r="F7516" s="31"/>
      <c r="G7516" s="16"/>
      <c r="H7516" s="16"/>
      <c r="I7516" s="16"/>
      <c r="J7516" s="16"/>
      <c r="K7516" s="16"/>
      <c r="L7516" s="16"/>
      <c r="M7516" s="16"/>
      <c r="N7516" s="16"/>
      <c r="O7516" s="16"/>
      <c r="P7516" s="16"/>
      <c r="Q7516" s="16"/>
      <c r="R7516" s="16"/>
      <c r="S7516" s="16"/>
      <c r="T7516" s="17">
        <v>1</v>
      </c>
      <c r="U7516" s="16"/>
      <c r="V7516" s="16"/>
      <c r="W7516" s="16"/>
      <c r="X7516" s="16"/>
      <c r="Y7516" s="16"/>
      <c r="Z7516" s="16"/>
      <c r="AA7516" s="16"/>
      <c r="AB7516" s="16"/>
      <c r="AC7516" s="16"/>
      <c r="AD7516" s="16"/>
      <c r="AE7516" s="16"/>
      <c r="AF7516" s="16"/>
      <c r="AG7516" s="16"/>
      <c r="AH7516" s="16"/>
      <c r="AI7516" s="18">
        <v>435.43</v>
      </c>
      <c r="AJ7516" s="22">
        <f>AI7516*-0.029+-0.3</f>
        <v>-12.92747</v>
      </c>
      <c r="AK7516" s="19">
        <v>0</v>
      </c>
      <c r="AL7516" s="19">
        <v>0</v>
      </c>
      <c r="AM7516" s="19">
        <v>0</v>
      </c>
      <c r="AN7516" s="22">
        <v>-27.78</v>
      </c>
      <c r="AO7516" s="19">
        <v>0</v>
      </c>
      <c r="AP7516" s="18">
        <f>SUM(AI7516:AO7516)</f>
        <v>394.72253</v>
      </c>
    </row>
    <row r="7517" ht="20.35" customHeight="1">
      <c r="A7517" t="s" s="28">
        <v>5253</v>
      </c>
      <c r="B7517" s="15">
        <v>45033</v>
      </c>
      <c r="C7517" s="16"/>
      <c r="D7517" s="16"/>
      <c r="E7517" s="31"/>
      <c r="F7517" s="31"/>
      <c r="G7517" s="16"/>
      <c r="H7517" s="16"/>
      <c r="I7517" s="17">
        <v>2</v>
      </c>
      <c r="J7517" s="16"/>
      <c r="K7517" s="16"/>
      <c r="L7517" s="16"/>
      <c r="M7517" s="16"/>
      <c r="N7517" s="16"/>
      <c r="O7517" s="16"/>
      <c r="P7517" s="16"/>
      <c r="Q7517" s="16"/>
      <c r="R7517" s="16"/>
      <c r="S7517" s="16"/>
      <c r="T7517" s="16"/>
      <c r="U7517" s="16"/>
      <c r="V7517" s="16"/>
      <c r="W7517" s="16"/>
      <c r="X7517" s="16"/>
      <c r="Y7517" s="16"/>
      <c r="Z7517" s="16"/>
      <c r="AA7517" s="16"/>
      <c r="AB7517" s="16"/>
      <c r="AC7517" s="16"/>
      <c r="AD7517" s="16"/>
      <c r="AE7517" s="16"/>
      <c r="AF7517" s="16"/>
      <c r="AG7517" s="16"/>
      <c r="AH7517" s="16"/>
      <c r="AI7517" s="18">
        <v>2316.98</v>
      </c>
      <c r="AJ7517" s="22">
        <f>AI7517*-0.029+-0.3</f>
        <v>-67.49242</v>
      </c>
      <c r="AK7517" s="19">
        <v>0</v>
      </c>
      <c r="AL7517" s="19">
        <v>0</v>
      </c>
      <c r="AM7517" s="19">
        <v>0</v>
      </c>
      <c r="AN7517" s="22">
        <v>-11.39</v>
      </c>
      <c r="AO7517" s="19">
        <v>0</v>
      </c>
      <c r="AP7517" s="18">
        <f>SUM(AI7517:AO7517)</f>
        <v>2238.09758</v>
      </c>
    </row>
    <row r="7518" ht="20.35" customHeight="1">
      <c r="A7518" t="s" s="28">
        <v>5300</v>
      </c>
      <c r="B7518" s="15">
        <v>45033</v>
      </c>
      <c r="C7518" s="16"/>
      <c r="D7518" s="16"/>
      <c r="E7518" s="31"/>
      <c r="F7518" s="31"/>
      <c r="G7518" s="16"/>
      <c r="H7518" s="16"/>
      <c r="I7518" s="17">
        <v>1</v>
      </c>
      <c r="J7518" s="16"/>
      <c r="K7518" s="16"/>
      <c r="L7518" s="16"/>
      <c r="M7518" s="16"/>
      <c r="N7518" s="16"/>
      <c r="O7518" s="16"/>
      <c r="P7518" s="16"/>
      <c r="Q7518" s="16"/>
      <c r="R7518" s="16"/>
      <c r="S7518" s="16"/>
      <c r="T7518" s="16"/>
      <c r="U7518" s="16"/>
      <c r="V7518" s="16"/>
      <c r="W7518" s="16"/>
      <c r="X7518" s="16"/>
      <c r="Y7518" s="16"/>
      <c r="Z7518" s="16"/>
      <c r="AA7518" s="16"/>
      <c r="AB7518" s="16"/>
      <c r="AC7518" s="16"/>
      <c r="AD7518" s="16"/>
      <c r="AE7518" s="16"/>
      <c r="AF7518" s="16"/>
      <c r="AG7518" s="16"/>
      <c r="AH7518" s="16"/>
      <c r="AI7518" s="18">
        <v>909.99</v>
      </c>
      <c r="AJ7518" s="19">
        <v>0</v>
      </c>
      <c r="AK7518" s="19">
        <v>0</v>
      </c>
      <c r="AL7518" s="19">
        <v>0</v>
      </c>
      <c r="AM7518" s="19">
        <v>0</v>
      </c>
      <c r="AN7518" s="22">
        <v>0</v>
      </c>
      <c r="AO7518" s="19">
        <v>0</v>
      </c>
      <c r="AP7518" s="18">
        <f>SUM(AI7518:AO7518)</f>
        <v>909.99</v>
      </c>
    </row>
    <row r="7519" ht="20.35" customHeight="1">
      <c r="A7519" t="s" s="28">
        <v>5309</v>
      </c>
      <c r="B7519" s="15">
        <v>45033</v>
      </c>
      <c r="C7519" s="16"/>
      <c r="D7519" s="16"/>
      <c r="E7519" s="31"/>
      <c r="F7519" s="31"/>
      <c r="G7519" s="16"/>
      <c r="H7519" s="16"/>
      <c r="I7519" s="16"/>
      <c r="J7519" s="16"/>
      <c r="K7519" s="16"/>
      <c r="L7519" s="16"/>
      <c r="M7519" s="16"/>
      <c r="N7519" s="16"/>
      <c r="O7519" s="16"/>
      <c r="P7519" s="16"/>
      <c r="Q7519" s="16"/>
      <c r="R7519" s="16"/>
      <c r="S7519" s="16"/>
      <c r="T7519" s="16"/>
      <c r="U7519" s="16"/>
      <c r="V7519" s="16"/>
      <c r="W7519" s="16"/>
      <c r="X7519" s="16"/>
      <c r="Y7519" s="16"/>
      <c r="Z7519" s="16"/>
      <c r="AA7519" s="17">
        <v>2</v>
      </c>
      <c r="AB7519" s="16"/>
      <c r="AC7519" s="16"/>
      <c r="AD7519" s="16"/>
      <c r="AE7519" s="16"/>
      <c r="AF7519" s="16"/>
      <c r="AG7519" s="16"/>
      <c r="AH7519" s="16"/>
      <c r="AI7519" s="18">
        <v>119.98</v>
      </c>
      <c r="AJ7519" s="22">
        <f>AI7519*-0.029+-0.3</f>
        <v>-3.77942</v>
      </c>
      <c r="AK7519" s="19">
        <v>0</v>
      </c>
      <c r="AL7519" s="19">
        <v>0</v>
      </c>
      <c r="AM7519" s="19">
        <v>0</v>
      </c>
      <c r="AN7519" s="22">
        <v>-10.43</v>
      </c>
      <c r="AO7519" s="19">
        <v>0</v>
      </c>
      <c r="AP7519" s="18">
        <f>SUM(AI7519:AO7519)</f>
        <v>105.77058</v>
      </c>
    </row>
    <row r="7520" ht="20.35" customHeight="1">
      <c r="A7520" t="s" s="28">
        <v>5310</v>
      </c>
      <c r="B7520" s="15">
        <v>45033</v>
      </c>
      <c r="C7520" s="16"/>
      <c r="D7520" s="16"/>
      <c r="E7520" s="31"/>
      <c r="F7520" s="31"/>
      <c r="G7520" s="16"/>
      <c r="H7520" s="16"/>
      <c r="I7520" s="16"/>
      <c r="J7520" s="16"/>
      <c r="K7520" s="16"/>
      <c r="L7520" s="16"/>
      <c r="M7520" s="16"/>
      <c r="N7520" s="16"/>
      <c r="O7520" s="16"/>
      <c r="P7520" s="16"/>
      <c r="Q7520" s="16"/>
      <c r="R7520" s="16"/>
      <c r="S7520" s="16"/>
      <c r="T7520" s="16"/>
      <c r="U7520" s="16"/>
      <c r="V7520" s="16"/>
      <c r="W7520" s="16"/>
      <c r="X7520" s="17">
        <v>1</v>
      </c>
      <c r="Y7520" s="16"/>
      <c r="Z7520" s="16"/>
      <c r="AA7520" s="16"/>
      <c r="AB7520" s="16"/>
      <c r="AC7520" s="16"/>
      <c r="AD7520" s="16"/>
      <c r="AE7520" s="16"/>
      <c r="AF7520" s="16"/>
      <c r="AG7520" s="16"/>
      <c r="AH7520" s="16"/>
      <c r="AI7520" s="18">
        <v>119.99</v>
      </c>
      <c r="AJ7520" s="22">
        <f>AI7520*-0.029+-0.3</f>
        <v>-3.77971</v>
      </c>
      <c r="AK7520" s="19">
        <v>0</v>
      </c>
      <c r="AL7520" s="19">
        <v>0</v>
      </c>
      <c r="AM7520" s="19">
        <v>0</v>
      </c>
      <c r="AN7520" s="22">
        <v>-11.5</v>
      </c>
      <c r="AO7520" s="19">
        <v>0</v>
      </c>
      <c r="AP7520" s="18">
        <f>SUM(AI7520:AO7520)</f>
        <v>104.71029</v>
      </c>
    </row>
    <row r="7521" ht="20.35" customHeight="1">
      <c r="A7521" t="s" s="28">
        <v>5311</v>
      </c>
      <c r="B7521" s="15">
        <v>45033</v>
      </c>
      <c r="C7521" s="16"/>
      <c r="D7521" s="16"/>
      <c r="E7521" s="31"/>
      <c r="F7521" s="31"/>
      <c r="G7521" s="16"/>
      <c r="H7521" s="16"/>
      <c r="I7521" s="17">
        <v>18</v>
      </c>
      <c r="J7521" s="16"/>
      <c r="K7521" s="16"/>
      <c r="L7521" s="16"/>
      <c r="M7521" s="16"/>
      <c r="N7521" s="16"/>
      <c r="O7521" s="16"/>
      <c r="P7521" s="16"/>
      <c r="Q7521" s="16"/>
      <c r="R7521" s="16"/>
      <c r="S7521" s="16"/>
      <c r="T7521" s="16"/>
      <c r="U7521" s="16"/>
      <c r="V7521" s="16"/>
      <c r="W7521" s="16"/>
      <c r="X7521" s="16"/>
      <c r="Y7521" s="16"/>
      <c r="Z7521" s="16"/>
      <c r="AA7521" s="16"/>
      <c r="AB7521" s="16"/>
      <c r="AC7521" s="16"/>
      <c r="AD7521" s="16"/>
      <c r="AE7521" s="16"/>
      <c r="AF7521" s="16"/>
      <c r="AG7521" s="16"/>
      <c r="AH7521" s="16"/>
      <c r="AI7521" s="18">
        <v>16491.15</v>
      </c>
      <c r="AJ7521" s="19">
        <v>0</v>
      </c>
      <c r="AK7521" s="19">
        <v>0</v>
      </c>
      <c r="AL7521" s="19">
        <v>0</v>
      </c>
      <c r="AM7521" s="19">
        <v>0</v>
      </c>
      <c r="AN7521" s="22">
        <v>-196.55</v>
      </c>
      <c r="AO7521" s="19">
        <v>0</v>
      </c>
      <c r="AP7521" s="18">
        <f>SUM(AI7521:AO7521)</f>
        <v>16294.6</v>
      </c>
    </row>
    <row r="7522" ht="20.35" customHeight="1">
      <c r="A7522" t="s" s="28">
        <v>4268</v>
      </c>
      <c r="B7522" s="15">
        <v>45034</v>
      </c>
      <c r="C7522" s="16"/>
      <c r="D7522" s="16"/>
      <c r="E7522" s="31"/>
      <c r="F7522" s="31"/>
      <c r="G7522" s="16"/>
      <c r="H7522" s="16"/>
      <c r="I7522" s="16"/>
      <c r="J7522" s="16"/>
      <c r="K7522" s="16"/>
      <c r="L7522" s="16"/>
      <c r="M7522" s="16"/>
      <c r="N7522" s="16"/>
      <c r="O7522" s="16"/>
      <c r="P7522" s="16"/>
      <c r="Q7522" s="16"/>
      <c r="R7522" s="16"/>
      <c r="S7522" s="16"/>
      <c r="T7522" s="16"/>
      <c r="U7522" s="16"/>
      <c r="V7522" s="16"/>
      <c r="W7522" s="16"/>
      <c r="X7522" s="16"/>
      <c r="Y7522" s="16"/>
      <c r="Z7522" s="17">
        <v>2</v>
      </c>
      <c r="AA7522" s="16"/>
      <c r="AB7522" s="16"/>
      <c r="AC7522" s="16"/>
      <c r="AD7522" s="16"/>
      <c r="AE7522" s="16"/>
      <c r="AF7522" s="16"/>
      <c r="AG7522" s="16"/>
      <c r="AH7522" s="16"/>
      <c r="AI7522" s="18">
        <v>133.74</v>
      </c>
      <c r="AJ7522" s="22">
        <f>AI7522*-0.029+-0.3</f>
        <v>-4.17846</v>
      </c>
      <c r="AK7522" s="19">
        <v>0</v>
      </c>
      <c r="AL7522" s="19">
        <v>0</v>
      </c>
      <c r="AM7522" s="19">
        <v>0</v>
      </c>
      <c r="AN7522" s="22">
        <v>-11.5</v>
      </c>
      <c r="AO7522" s="19">
        <v>0</v>
      </c>
      <c r="AP7522" s="18">
        <f>SUM(AI7522:AO7522)</f>
        <v>118.06154</v>
      </c>
    </row>
    <row r="7523" ht="20.35" customHeight="1">
      <c r="A7523" t="s" s="28">
        <v>5312</v>
      </c>
      <c r="B7523" s="15">
        <v>45034</v>
      </c>
      <c r="C7523" s="16"/>
      <c r="D7523" s="16"/>
      <c r="E7523" s="31"/>
      <c r="F7523" s="31"/>
      <c r="G7523" s="16"/>
      <c r="H7523" s="16"/>
      <c r="I7523" s="16"/>
      <c r="J7523" s="16"/>
      <c r="K7523" s="16"/>
      <c r="L7523" s="16"/>
      <c r="M7523" s="16"/>
      <c r="N7523" s="16"/>
      <c r="O7523" s="16"/>
      <c r="P7523" s="16"/>
      <c r="Q7523" s="16"/>
      <c r="R7523" s="16"/>
      <c r="S7523" s="16"/>
      <c r="T7523" s="17">
        <v>1</v>
      </c>
      <c r="U7523" s="16"/>
      <c r="V7523" s="17">
        <v>1</v>
      </c>
      <c r="W7523" s="16"/>
      <c r="X7523" s="16"/>
      <c r="Y7523" s="16"/>
      <c r="Z7523" s="16"/>
      <c r="AA7523" s="16"/>
      <c r="AB7523" s="16"/>
      <c r="AC7523" s="16"/>
      <c r="AD7523" s="16"/>
      <c r="AE7523" s="16"/>
      <c r="AF7523" s="16"/>
      <c r="AG7523" s="16"/>
      <c r="AH7523" s="16"/>
      <c r="AI7523" s="18">
        <v>1699.96</v>
      </c>
      <c r="AJ7523" s="19">
        <v>0</v>
      </c>
      <c r="AK7523" s="22">
        <f>AI7523*-0.029+-0.3</f>
        <v>-49.59884</v>
      </c>
      <c r="AL7523" s="19">
        <v>0</v>
      </c>
      <c r="AM7523" s="19">
        <v>0</v>
      </c>
      <c r="AN7523" s="22">
        <v>-16.03</v>
      </c>
      <c r="AO7523" s="19">
        <v>0</v>
      </c>
      <c r="AP7523" s="18">
        <f>SUM(AI7523:AO7523)</f>
        <v>1634.33116</v>
      </c>
    </row>
    <row r="7524" ht="20.35" customHeight="1">
      <c r="A7524" t="s" s="28">
        <v>5092</v>
      </c>
      <c r="B7524" s="15">
        <v>45034</v>
      </c>
      <c r="C7524" s="16"/>
      <c r="D7524" s="16"/>
      <c r="E7524" s="31"/>
      <c r="F7524" s="31"/>
      <c r="G7524" s="16"/>
      <c r="H7524" s="16"/>
      <c r="I7524" s="16"/>
      <c r="J7524" s="16"/>
      <c r="K7524" s="16"/>
      <c r="L7524" s="16"/>
      <c r="M7524" s="16"/>
      <c r="N7524" s="16"/>
      <c r="O7524" s="16"/>
      <c r="P7524" s="16"/>
      <c r="Q7524" s="16"/>
      <c r="R7524" s="16"/>
      <c r="S7524" s="16"/>
      <c r="T7524" s="16"/>
      <c r="U7524" s="16"/>
      <c r="V7524" s="16"/>
      <c r="W7524" s="16"/>
      <c r="X7524" s="17">
        <v>4</v>
      </c>
      <c r="Y7524" s="16"/>
      <c r="Z7524" s="16"/>
      <c r="AA7524" s="16"/>
      <c r="AB7524" s="16"/>
      <c r="AC7524" s="16"/>
      <c r="AD7524" s="16"/>
      <c r="AE7524" s="16"/>
      <c r="AF7524" s="16"/>
      <c r="AG7524" s="16"/>
      <c r="AH7524" s="16"/>
      <c r="AI7524" s="18">
        <v>489.22</v>
      </c>
      <c r="AJ7524" s="19">
        <v>0</v>
      </c>
      <c r="AK7524" s="19">
        <v>0</v>
      </c>
      <c r="AL7524" s="19">
        <v>0</v>
      </c>
      <c r="AM7524" s="19">
        <v>0</v>
      </c>
      <c r="AN7524" s="19">
        <v>-29.25</v>
      </c>
      <c r="AO7524" s="19">
        <v>0</v>
      </c>
      <c r="AP7524" s="18">
        <f>SUM(AI7524:AO7524)</f>
        <v>459.97</v>
      </c>
    </row>
    <row r="7525" ht="20.35" customHeight="1">
      <c r="A7525" t="s" s="28">
        <v>5313</v>
      </c>
      <c r="B7525" s="15">
        <v>45035</v>
      </c>
      <c r="C7525" s="17">
        <v>1</v>
      </c>
      <c r="D7525" s="16"/>
      <c r="E7525" s="31"/>
      <c r="F7525" s="31"/>
      <c r="G7525" s="16"/>
      <c r="H7525" s="16"/>
      <c r="I7525" s="16"/>
      <c r="J7525" s="16"/>
      <c r="K7525" s="16"/>
      <c r="L7525" s="16"/>
      <c r="M7525" s="16"/>
      <c r="N7525" s="16"/>
      <c r="O7525" s="16"/>
      <c r="P7525" s="16"/>
      <c r="Q7525" s="16"/>
      <c r="R7525" s="16"/>
      <c r="S7525" s="16"/>
      <c r="T7525" s="16"/>
      <c r="U7525" s="16"/>
      <c r="V7525" s="16"/>
      <c r="W7525" s="16"/>
      <c r="X7525" s="16"/>
      <c r="Y7525" s="16"/>
      <c r="Z7525" s="16"/>
      <c r="AA7525" s="16"/>
      <c r="AB7525" s="16"/>
      <c r="AC7525" s="16"/>
      <c r="AD7525" s="16"/>
      <c r="AE7525" s="16"/>
      <c r="AF7525" s="16"/>
      <c r="AG7525" s="16"/>
      <c r="AH7525" s="16"/>
      <c r="AI7525" s="18">
        <v>399.99</v>
      </c>
      <c r="AJ7525" s="19">
        <v>0</v>
      </c>
      <c r="AK7525" s="22">
        <f>AI7525*-0.029+-0.3</f>
        <v>-11.89971</v>
      </c>
      <c r="AL7525" s="19">
        <v>0</v>
      </c>
      <c r="AM7525" s="19">
        <v>0</v>
      </c>
      <c r="AN7525" s="22">
        <v>-14.19</v>
      </c>
      <c r="AO7525" s="19">
        <v>0</v>
      </c>
      <c r="AP7525" s="18">
        <f>SUM(AI7525:AO7525)</f>
        <v>373.90029</v>
      </c>
    </row>
    <row r="7526" ht="20.35" customHeight="1">
      <c r="A7526" t="s" s="28">
        <v>5314</v>
      </c>
      <c r="B7526" s="15">
        <v>45035</v>
      </c>
      <c r="C7526" s="16"/>
      <c r="D7526" s="16"/>
      <c r="E7526" s="31"/>
      <c r="F7526" s="31"/>
      <c r="G7526" s="16"/>
      <c r="H7526" s="16"/>
      <c r="I7526" s="16"/>
      <c r="J7526" s="16"/>
      <c r="K7526" s="16"/>
      <c r="L7526" s="16"/>
      <c r="M7526" s="16"/>
      <c r="N7526" s="16"/>
      <c r="O7526" s="16"/>
      <c r="P7526" s="16"/>
      <c r="Q7526" s="16"/>
      <c r="R7526" s="16"/>
      <c r="S7526" s="16"/>
      <c r="T7526" s="16"/>
      <c r="U7526" s="16"/>
      <c r="V7526" s="16"/>
      <c r="W7526" s="16"/>
      <c r="X7526" s="17">
        <v>1</v>
      </c>
      <c r="Y7526" s="16"/>
      <c r="Z7526" s="16"/>
      <c r="AA7526" s="16"/>
      <c r="AB7526" s="16"/>
      <c r="AC7526" s="16"/>
      <c r="AD7526" s="16"/>
      <c r="AE7526" s="16"/>
      <c r="AF7526" s="16"/>
      <c r="AG7526" s="16"/>
      <c r="AH7526" s="16"/>
      <c r="AI7526" s="18">
        <v>119.99</v>
      </c>
      <c r="AJ7526" s="22">
        <f>AI7526*-0.029+-0.3</f>
        <v>-3.77971</v>
      </c>
      <c r="AK7526" s="19">
        <v>0</v>
      </c>
      <c r="AL7526" s="19">
        <v>0</v>
      </c>
      <c r="AM7526" s="19">
        <v>0</v>
      </c>
      <c r="AN7526" s="22">
        <v>-11.04</v>
      </c>
      <c r="AO7526" s="19">
        <v>0</v>
      </c>
      <c r="AP7526" s="18">
        <f>SUM(AI7526:AO7526)</f>
        <v>105.17029</v>
      </c>
    </row>
    <row r="7527" ht="20.35" customHeight="1">
      <c r="A7527" t="s" s="28">
        <v>5284</v>
      </c>
      <c r="B7527" s="15">
        <v>45035</v>
      </c>
      <c r="C7527" s="17">
        <v>1</v>
      </c>
      <c r="D7527" s="16"/>
      <c r="E7527" s="31"/>
      <c r="F7527" s="31"/>
      <c r="G7527" s="16"/>
      <c r="H7527" s="16"/>
      <c r="I7527" s="16"/>
      <c r="J7527" s="16"/>
      <c r="K7527" s="16"/>
      <c r="L7527" s="16"/>
      <c r="M7527" s="16"/>
      <c r="N7527" s="16"/>
      <c r="O7527" s="16"/>
      <c r="P7527" s="16"/>
      <c r="Q7527" s="16"/>
      <c r="R7527" s="16"/>
      <c r="S7527" s="16"/>
      <c r="T7527" s="16"/>
      <c r="U7527" s="16"/>
      <c r="V7527" s="16"/>
      <c r="W7527" s="16"/>
      <c r="X7527" s="16"/>
      <c r="Y7527" s="16"/>
      <c r="Z7527" s="16"/>
      <c r="AA7527" s="16"/>
      <c r="AB7527" s="16"/>
      <c r="AC7527" s="16"/>
      <c r="AD7527" s="16"/>
      <c r="AE7527" s="16"/>
      <c r="AF7527" s="16"/>
      <c r="AG7527" s="16"/>
      <c r="AH7527" s="16"/>
      <c r="AI7527" s="18">
        <v>249.99</v>
      </c>
      <c r="AJ7527" s="22">
        <f>AI7527*-0.029+-0.3</f>
        <v>-7.54971</v>
      </c>
      <c r="AK7527" s="19">
        <v>0</v>
      </c>
      <c r="AL7527" s="19">
        <v>0</v>
      </c>
      <c r="AM7527" s="19">
        <v>0</v>
      </c>
      <c r="AN7527" s="22">
        <v>-14.58</v>
      </c>
      <c r="AO7527" s="19">
        <v>0</v>
      </c>
      <c r="AP7527" s="18">
        <f>SUM(AI7527:AO7527)</f>
        <v>227.86029</v>
      </c>
    </row>
    <row r="7528" ht="20.35" customHeight="1">
      <c r="A7528" t="s" s="28">
        <v>5315</v>
      </c>
      <c r="B7528" s="15">
        <v>45035</v>
      </c>
      <c r="C7528" s="16"/>
      <c r="D7528" s="16"/>
      <c r="E7528" s="31"/>
      <c r="F7528" s="31"/>
      <c r="G7528" s="16"/>
      <c r="H7528" s="16"/>
      <c r="I7528" s="16"/>
      <c r="J7528" s="16"/>
      <c r="K7528" s="16"/>
      <c r="L7528" s="16"/>
      <c r="M7528" s="16"/>
      <c r="N7528" s="16"/>
      <c r="O7528" s="16"/>
      <c r="P7528" s="16"/>
      <c r="Q7528" s="16"/>
      <c r="R7528" s="16"/>
      <c r="S7528" s="16"/>
      <c r="T7528" s="31"/>
      <c r="U7528" s="16"/>
      <c r="V7528" s="16"/>
      <c r="W7528" s="16"/>
      <c r="X7528" s="16"/>
      <c r="Y7528" s="16"/>
      <c r="Z7528" s="17">
        <v>2</v>
      </c>
      <c r="AA7528" s="17">
        <v>2</v>
      </c>
      <c r="AB7528" s="16"/>
      <c r="AC7528" s="16"/>
      <c r="AD7528" s="16"/>
      <c r="AE7528" s="16"/>
      <c r="AF7528" s="16"/>
      <c r="AG7528" s="16"/>
      <c r="AH7528" s="16"/>
      <c r="AI7528" s="18">
        <v>364.05</v>
      </c>
      <c r="AJ7528" s="22">
        <f>AI7528*-0.029+-0.3</f>
        <v>-10.85745</v>
      </c>
      <c r="AK7528" s="19">
        <v>0</v>
      </c>
      <c r="AL7528" s="19">
        <v>0</v>
      </c>
      <c r="AM7528" s="19">
        <v>0</v>
      </c>
      <c r="AN7528" s="22">
        <v>-19.69</v>
      </c>
      <c r="AO7528" s="19">
        <v>0</v>
      </c>
      <c r="AP7528" s="18">
        <f>SUM(AI7528:AO7528)</f>
        <v>333.50255</v>
      </c>
    </row>
    <row r="7529" ht="20.35" customHeight="1">
      <c r="A7529" t="s" s="28">
        <v>5316</v>
      </c>
      <c r="B7529" s="15">
        <v>45035</v>
      </c>
      <c r="C7529" s="17">
        <v>1</v>
      </c>
      <c r="D7529" s="16"/>
      <c r="E7529" s="59">
        <v>1</v>
      </c>
      <c r="F7529" s="31"/>
      <c r="G7529" s="16"/>
      <c r="H7529" s="16"/>
      <c r="I7529" s="16"/>
      <c r="J7529" s="16"/>
      <c r="K7529" s="16"/>
      <c r="L7529" s="16"/>
      <c r="M7529" s="16"/>
      <c r="N7529" s="16"/>
      <c r="O7529" s="16"/>
      <c r="P7529" s="16"/>
      <c r="Q7529" s="16"/>
      <c r="R7529" s="16"/>
      <c r="S7529" s="16"/>
      <c r="T7529" s="16"/>
      <c r="U7529" s="16"/>
      <c r="V7529" s="16"/>
      <c r="W7529" s="16"/>
      <c r="X7529" s="16"/>
      <c r="Y7529" s="16"/>
      <c r="Z7529" s="16"/>
      <c r="AA7529" s="16"/>
      <c r="AB7529" s="16"/>
      <c r="AC7529" s="16"/>
      <c r="AD7529" s="16"/>
      <c r="AE7529" s="16"/>
      <c r="AF7529" s="16"/>
      <c r="AG7529" s="16"/>
      <c r="AH7529" s="16"/>
      <c r="AI7529" s="18">
        <v>599.99</v>
      </c>
      <c r="AJ7529" s="22">
        <f>AI7529*-0.029+-0.3</f>
        <v>-17.69971</v>
      </c>
      <c r="AK7529" s="19">
        <v>0</v>
      </c>
      <c r="AL7529" s="19">
        <v>0</v>
      </c>
      <c r="AM7529" s="19">
        <v>0</v>
      </c>
      <c r="AN7529" s="22">
        <v>-16.23</v>
      </c>
      <c r="AO7529" s="19">
        <v>0</v>
      </c>
      <c r="AP7529" s="18">
        <f>SUM(AI7529:AO7529)</f>
        <v>566.06029</v>
      </c>
    </row>
    <row r="7530" ht="20.35" customHeight="1">
      <c r="A7530" t="s" s="28">
        <v>5292</v>
      </c>
      <c r="B7530" s="15">
        <v>45035</v>
      </c>
      <c r="C7530" s="16"/>
      <c r="D7530" s="16"/>
      <c r="E7530" s="31"/>
      <c r="F7530" s="31"/>
      <c r="G7530" s="16"/>
      <c r="H7530" s="16"/>
      <c r="I7530" s="16"/>
      <c r="J7530" s="16"/>
      <c r="K7530" s="16"/>
      <c r="L7530" s="16"/>
      <c r="M7530" s="16"/>
      <c r="N7530" s="16"/>
      <c r="O7530" s="16"/>
      <c r="P7530" s="16"/>
      <c r="Q7530" s="16"/>
      <c r="R7530" s="16"/>
      <c r="S7530" s="16"/>
      <c r="T7530" s="16"/>
      <c r="U7530" s="16"/>
      <c r="V7530" s="16"/>
      <c r="W7530" s="16"/>
      <c r="X7530" s="17">
        <v>2</v>
      </c>
      <c r="Y7530" s="16"/>
      <c r="Z7530" s="16"/>
      <c r="AA7530" s="16"/>
      <c r="AB7530" s="16"/>
      <c r="AC7530" s="16"/>
      <c r="AD7530" s="16"/>
      <c r="AE7530" s="16"/>
      <c r="AF7530" s="16"/>
      <c r="AG7530" s="16"/>
      <c r="AH7530" s="16"/>
      <c r="AI7530" s="18">
        <v>537.1</v>
      </c>
      <c r="AJ7530" s="22">
        <f>AI7530*-0.029+-0.3</f>
        <v>-15.8759</v>
      </c>
      <c r="AK7530" s="19">
        <v>0</v>
      </c>
      <c r="AL7530" s="19">
        <v>0</v>
      </c>
      <c r="AM7530" s="19">
        <v>0</v>
      </c>
      <c r="AN7530" s="22">
        <v>-69.23999999999999</v>
      </c>
      <c r="AO7530" s="19">
        <v>0</v>
      </c>
      <c r="AP7530" s="18">
        <f>SUM(AI7530:AO7530)</f>
        <v>451.9841</v>
      </c>
    </row>
    <row r="7531" ht="20.35" customHeight="1">
      <c r="A7531" t="s" s="28">
        <v>5317</v>
      </c>
      <c r="B7531" s="15">
        <v>45035</v>
      </c>
      <c r="C7531" s="16"/>
      <c r="D7531" s="16"/>
      <c r="E7531" s="31"/>
      <c r="F7531" s="31"/>
      <c r="G7531" s="16"/>
      <c r="H7531" s="16"/>
      <c r="I7531" s="16"/>
      <c r="J7531" s="16"/>
      <c r="K7531" s="16"/>
      <c r="L7531" s="16"/>
      <c r="M7531" s="16"/>
      <c r="N7531" s="16"/>
      <c r="O7531" s="16"/>
      <c r="P7531" s="16"/>
      <c r="Q7531" s="16"/>
      <c r="R7531" s="16"/>
      <c r="S7531" s="16"/>
      <c r="T7531" s="17">
        <v>1</v>
      </c>
      <c r="U7531" s="16"/>
      <c r="V7531" s="16"/>
      <c r="W7531" s="16"/>
      <c r="X7531" s="16"/>
      <c r="Y7531" s="16"/>
      <c r="Z7531" s="16"/>
      <c r="AA7531" s="16"/>
      <c r="AB7531" s="16"/>
      <c r="AC7531" s="16"/>
      <c r="AD7531" s="16"/>
      <c r="AE7531" s="16"/>
      <c r="AF7531" s="16"/>
      <c r="AG7531" s="16"/>
      <c r="AH7531" s="16"/>
      <c r="AI7531" s="18">
        <v>439.82</v>
      </c>
      <c r="AJ7531" s="22">
        <f>AI7531*-0.029+-0.3</f>
        <v>-13.05478</v>
      </c>
      <c r="AK7531" s="19">
        <v>0</v>
      </c>
      <c r="AL7531" s="19">
        <v>0</v>
      </c>
      <c r="AM7531" s="19">
        <v>0</v>
      </c>
      <c r="AN7531" s="22">
        <v>-29.09</v>
      </c>
      <c r="AO7531" s="19">
        <v>0</v>
      </c>
      <c r="AP7531" s="18">
        <f>SUM(AI7531:AO7531)</f>
        <v>397.67522</v>
      </c>
    </row>
    <row r="7532" ht="20.35" customHeight="1">
      <c r="A7532" t="s" s="28">
        <v>5318</v>
      </c>
      <c r="B7532" s="15">
        <v>45035</v>
      </c>
      <c r="C7532" s="16"/>
      <c r="D7532" s="16"/>
      <c r="E7532" s="31"/>
      <c r="F7532" s="31"/>
      <c r="G7532" s="16"/>
      <c r="H7532" s="16"/>
      <c r="I7532" s="16"/>
      <c r="J7532" s="16"/>
      <c r="K7532" s="16"/>
      <c r="L7532" s="16"/>
      <c r="M7532" s="16"/>
      <c r="N7532" s="16"/>
      <c r="O7532" s="16"/>
      <c r="P7532" s="16"/>
      <c r="Q7532" s="16"/>
      <c r="R7532" s="16"/>
      <c r="S7532" s="16"/>
      <c r="T7532" s="16"/>
      <c r="U7532" s="16"/>
      <c r="V7532" s="16"/>
      <c r="W7532" s="16"/>
      <c r="X7532" s="17">
        <v>6</v>
      </c>
      <c r="Y7532" s="16"/>
      <c r="Z7532" s="16"/>
      <c r="AA7532" s="16"/>
      <c r="AB7532" s="16"/>
      <c r="AC7532" s="16"/>
      <c r="AD7532" s="16"/>
      <c r="AE7532" s="16"/>
      <c r="AF7532" s="16"/>
      <c r="AG7532" s="16"/>
      <c r="AH7532" s="16"/>
      <c r="AI7532" s="18">
        <v>862.86</v>
      </c>
      <c r="AJ7532" s="22">
        <f>AI7532*-0.029+-0.3</f>
        <v>-25.32294</v>
      </c>
      <c r="AK7532" s="19">
        <v>0</v>
      </c>
      <c r="AL7532" s="19">
        <v>0</v>
      </c>
      <c r="AM7532" s="19">
        <v>0</v>
      </c>
      <c r="AN7532" s="22">
        <v>-67.88</v>
      </c>
      <c r="AO7532" s="19">
        <v>0</v>
      </c>
      <c r="AP7532" s="18">
        <f>SUM(AI7532:AO7532)</f>
        <v>769.65706</v>
      </c>
    </row>
    <row r="7533" ht="20.35" customHeight="1">
      <c r="A7533" t="s" s="28">
        <v>5319</v>
      </c>
      <c r="B7533" s="15">
        <v>45035</v>
      </c>
      <c r="C7533" s="17">
        <v>1</v>
      </c>
      <c r="D7533" s="16"/>
      <c r="E7533" s="31"/>
      <c r="F7533" s="31"/>
      <c r="G7533" s="16"/>
      <c r="H7533" s="16"/>
      <c r="I7533" s="16"/>
      <c r="J7533" s="16"/>
      <c r="K7533" s="16"/>
      <c r="L7533" s="16"/>
      <c r="M7533" s="16"/>
      <c r="N7533" s="16"/>
      <c r="O7533" s="16"/>
      <c r="P7533" s="16"/>
      <c r="Q7533" s="16"/>
      <c r="R7533" s="16"/>
      <c r="S7533" s="16"/>
      <c r="T7533" s="16"/>
      <c r="U7533" s="16"/>
      <c r="V7533" s="16"/>
      <c r="W7533" s="16"/>
      <c r="X7533" s="16"/>
      <c r="Y7533" s="16"/>
      <c r="Z7533" s="16"/>
      <c r="AA7533" s="16"/>
      <c r="AB7533" s="16"/>
      <c r="AC7533" s="16"/>
      <c r="AD7533" s="16"/>
      <c r="AE7533" s="16"/>
      <c r="AF7533" s="16"/>
      <c r="AG7533" s="16"/>
      <c r="AH7533" s="16"/>
      <c r="AI7533" s="18">
        <v>399.99</v>
      </c>
      <c r="AJ7533" s="22">
        <f>AI7533*-0.029+-0.3</f>
        <v>-11.89971</v>
      </c>
      <c r="AK7533" s="19">
        <v>0</v>
      </c>
      <c r="AL7533" s="19">
        <v>0</v>
      </c>
      <c r="AM7533" s="19">
        <v>0</v>
      </c>
      <c r="AN7533" s="22">
        <v>-14.82</v>
      </c>
      <c r="AO7533" s="19">
        <v>0</v>
      </c>
      <c r="AP7533" s="18">
        <f>SUM(AI7533:AO7533)</f>
        <v>373.27029</v>
      </c>
    </row>
    <row r="7534" ht="20.35" customHeight="1">
      <c r="A7534" t="s" s="28">
        <v>3235</v>
      </c>
      <c r="B7534" s="15">
        <v>45035</v>
      </c>
      <c r="C7534" s="16"/>
      <c r="D7534" s="16"/>
      <c r="E7534" s="31"/>
      <c r="F7534" s="31"/>
      <c r="G7534" s="16"/>
      <c r="H7534" s="16"/>
      <c r="I7534" s="16"/>
      <c r="J7534" s="16"/>
      <c r="K7534" s="16"/>
      <c r="L7534" s="16"/>
      <c r="M7534" s="16"/>
      <c r="N7534" s="16"/>
      <c r="O7534" s="16"/>
      <c r="P7534" s="16"/>
      <c r="Q7534" s="16"/>
      <c r="R7534" s="16"/>
      <c r="S7534" s="16"/>
      <c r="T7534" s="16"/>
      <c r="U7534" s="16"/>
      <c r="V7534" s="16"/>
      <c r="W7534" s="16"/>
      <c r="X7534" s="17">
        <v>25</v>
      </c>
      <c r="Y7534" s="16"/>
      <c r="Z7534" s="16"/>
      <c r="AA7534" s="16"/>
      <c r="AB7534" s="16"/>
      <c r="AC7534" s="16"/>
      <c r="AD7534" s="16"/>
      <c r="AE7534" s="16"/>
      <c r="AF7534" s="16"/>
      <c r="AG7534" s="16"/>
      <c r="AH7534" s="16"/>
      <c r="AI7534" s="18">
        <v>2998.98</v>
      </c>
      <c r="AJ7534" s="19">
        <v>0</v>
      </c>
      <c r="AK7534" s="19">
        <v>0</v>
      </c>
      <c r="AL7534" s="19">
        <v>0</v>
      </c>
      <c r="AM7534" s="19">
        <v>0</v>
      </c>
      <c r="AN7534" s="22">
        <v>-259.92</v>
      </c>
      <c r="AO7534" s="19">
        <v>0</v>
      </c>
      <c r="AP7534" s="18">
        <f>SUM(AI7534:AO7534)</f>
        <v>2739.06</v>
      </c>
    </row>
    <row r="7535" ht="20.35" customHeight="1">
      <c r="A7535" t="s" s="28">
        <v>3278</v>
      </c>
      <c r="B7535" s="15">
        <v>45035</v>
      </c>
      <c r="C7535" s="16"/>
      <c r="D7535" s="16"/>
      <c r="E7535" s="31"/>
      <c r="F7535" s="31"/>
      <c r="G7535" s="16"/>
      <c r="H7535" s="16"/>
      <c r="I7535" s="17">
        <v>4</v>
      </c>
      <c r="J7535" s="16"/>
      <c r="K7535" s="16"/>
      <c r="L7535" s="16"/>
      <c r="M7535" s="16"/>
      <c r="N7535" s="16"/>
      <c r="O7535" s="16"/>
      <c r="P7535" s="16"/>
      <c r="Q7535" s="16"/>
      <c r="R7535" s="16"/>
      <c r="S7535" s="16"/>
      <c r="T7535" s="16"/>
      <c r="U7535" s="16"/>
      <c r="V7535" s="17">
        <v>1</v>
      </c>
      <c r="W7535" s="16"/>
      <c r="X7535" s="17">
        <v>1</v>
      </c>
      <c r="Y7535" s="16"/>
      <c r="Z7535" s="16"/>
      <c r="AA7535" s="16"/>
      <c r="AB7535" s="16"/>
      <c r="AC7535" s="16"/>
      <c r="AD7535" s="16"/>
      <c r="AE7535" s="16"/>
      <c r="AF7535" s="16"/>
      <c r="AG7535" s="16"/>
      <c r="AH7535" s="16"/>
      <c r="AI7535" s="18">
        <v>5546.07</v>
      </c>
      <c r="AJ7535" s="22">
        <f>AI7535*-0.029+-0.3</f>
        <v>-161.13603</v>
      </c>
      <c r="AK7535" s="19">
        <v>0</v>
      </c>
      <c r="AL7535" s="19">
        <v>0</v>
      </c>
      <c r="AM7535" s="19">
        <v>0</v>
      </c>
      <c r="AN7535" s="22">
        <v>-92.79000000000001</v>
      </c>
      <c r="AO7535" s="19">
        <v>0</v>
      </c>
      <c r="AP7535" s="18">
        <f>SUM(AI7535:AO7535)</f>
        <v>5292.14397</v>
      </c>
    </row>
    <row r="7536" ht="20.35" customHeight="1">
      <c r="A7536" t="s" s="28">
        <v>3706</v>
      </c>
      <c r="B7536" s="15">
        <v>45035</v>
      </c>
      <c r="C7536" s="16"/>
      <c r="D7536" s="16"/>
      <c r="E7536" s="31"/>
      <c r="F7536" s="31"/>
      <c r="G7536" s="16"/>
      <c r="H7536" s="16"/>
      <c r="I7536" s="16"/>
      <c r="J7536" s="16"/>
      <c r="K7536" s="16"/>
      <c r="L7536" s="16"/>
      <c r="M7536" s="16"/>
      <c r="N7536" s="16"/>
      <c r="O7536" s="16"/>
      <c r="P7536" s="16"/>
      <c r="Q7536" s="16"/>
      <c r="R7536" s="16"/>
      <c r="S7536" s="16"/>
      <c r="T7536" s="16"/>
      <c r="U7536" s="16"/>
      <c r="V7536" s="16"/>
      <c r="W7536" s="16"/>
      <c r="X7536" s="16"/>
      <c r="Y7536" s="16"/>
      <c r="Z7536" s="16"/>
      <c r="AA7536" s="16"/>
      <c r="AB7536" s="16"/>
      <c r="AC7536" s="16"/>
      <c r="AD7536" s="16"/>
      <c r="AE7536" s="16"/>
      <c r="AF7536" s="16"/>
      <c r="AG7536" s="16"/>
      <c r="AH7536" s="16"/>
      <c r="AI7536" s="18">
        <v>35704.12</v>
      </c>
      <c r="AJ7536" s="19">
        <v>0</v>
      </c>
      <c r="AK7536" s="19">
        <v>0</v>
      </c>
      <c r="AL7536" s="19">
        <v>0</v>
      </c>
      <c r="AM7536" s="19">
        <v>0</v>
      </c>
      <c r="AN7536" s="22">
        <v>-704.12</v>
      </c>
      <c r="AO7536" s="19">
        <v>0</v>
      </c>
      <c r="AP7536" s="18">
        <f>SUM(AI7536:AO7536)</f>
        <v>35000</v>
      </c>
    </row>
    <row r="7537" ht="20.35" customHeight="1">
      <c r="A7537" t="s" s="28">
        <v>5320</v>
      </c>
      <c r="B7537" s="15">
        <v>45036</v>
      </c>
      <c r="C7537" s="16"/>
      <c r="D7537" s="16"/>
      <c r="E7537" s="31"/>
      <c r="F7537" s="31"/>
      <c r="G7537" s="16"/>
      <c r="H7537" s="16"/>
      <c r="I7537" s="16"/>
      <c r="J7537" s="16"/>
      <c r="K7537" s="16"/>
      <c r="L7537" s="16"/>
      <c r="M7537" s="16"/>
      <c r="N7537" s="16"/>
      <c r="O7537" s="16"/>
      <c r="P7537" s="16"/>
      <c r="Q7537" s="16"/>
      <c r="R7537" s="16"/>
      <c r="S7537" s="16"/>
      <c r="T7537" s="16"/>
      <c r="U7537" s="16"/>
      <c r="V7537" s="16"/>
      <c r="W7537" s="16"/>
      <c r="X7537" s="16"/>
      <c r="Y7537" s="16"/>
      <c r="Z7537" s="17">
        <v>2</v>
      </c>
      <c r="AA7537" s="16"/>
      <c r="AB7537" s="16"/>
      <c r="AC7537" s="16"/>
      <c r="AD7537" s="16"/>
      <c r="AE7537" s="16"/>
      <c r="AF7537" s="16"/>
      <c r="AG7537" s="16"/>
      <c r="AH7537" s="16"/>
      <c r="AI7537" s="18">
        <v>113.95</v>
      </c>
      <c r="AJ7537" s="22">
        <f>AI7537*-0.029+-0.3</f>
        <v>-3.60455</v>
      </c>
      <c r="AK7537" s="19">
        <v>0</v>
      </c>
      <c r="AL7537" s="19">
        <v>0</v>
      </c>
      <c r="AM7537" s="19">
        <v>0</v>
      </c>
      <c r="AN7537" s="22">
        <v>-11.5</v>
      </c>
      <c r="AO7537" s="19">
        <v>0</v>
      </c>
      <c r="AP7537" s="18">
        <f>SUM(AI7537:AO7537)</f>
        <v>98.84545</v>
      </c>
    </row>
    <row r="7538" ht="20.35" customHeight="1">
      <c r="A7538" t="s" s="28">
        <v>5321</v>
      </c>
      <c r="B7538" s="15">
        <v>45036</v>
      </c>
      <c r="C7538" s="17">
        <v>1</v>
      </c>
      <c r="D7538" s="16"/>
      <c r="E7538" s="31"/>
      <c r="F7538" s="31"/>
      <c r="G7538" s="16"/>
      <c r="H7538" s="16"/>
      <c r="I7538" s="16"/>
      <c r="J7538" s="16"/>
      <c r="K7538" s="16"/>
      <c r="L7538" s="16"/>
      <c r="M7538" s="16"/>
      <c r="N7538" s="16"/>
      <c r="O7538" s="16"/>
      <c r="P7538" s="16"/>
      <c r="Q7538" s="16"/>
      <c r="R7538" s="16"/>
      <c r="S7538" s="16"/>
      <c r="T7538" s="16"/>
      <c r="U7538" s="16"/>
      <c r="V7538" s="16"/>
      <c r="W7538" s="16"/>
      <c r="X7538" s="16"/>
      <c r="Y7538" s="16"/>
      <c r="Z7538" s="16"/>
      <c r="AA7538" s="16"/>
      <c r="AB7538" s="16"/>
      <c r="AC7538" s="16"/>
      <c r="AD7538" s="16"/>
      <c r="AE7538" s="16"/>
      <c r="AF7538" s="16"/>
      <c r="AG7538" s="16"/>
      <c r="AH7538" s="16"/>
      <c r="AI7538" s="18">
        <v>390.42</v>
      </c>
      <c r="AJ7538" s="22">
        <f>AI7538*-0.029+-0.3</f>
        <v>-11.62218</v>
      </c>
      <c r="AK7538" s="19">
        <v>0</v>
      </c>
      <c r="AL7538" s="19">
        <v>0</v>
      </c>
      <c r="AM7538" s="19">
        <v>0</v>
      </c>
      <c r="AN7538" s="22">
        <v>-10.43</v>
      </c>
      <c r="AO7538" s="19">
        <v>0</v>
      </c>
      <c r="AP7538" s="18">
        <f>SUM(AI7538:AO7538)</f>
        <v>368.36782</v>
      </c>
    </row>
    <row r="7539" ht="20.35" customHeight="1">
      <c r="A7539" t="s" s="28">
        <v>5322</v>
      </c>
      <c r="B7539" s="15">
        <v>45037</v>
      </c>
      <c r="C7539" s="17">
        <v>1</v>
      </c>
      <c r="D7539" s="16"/>
      <c r="E7539" s="59">
        <v>1</v>
      </c>
      <c r="F7539" s="31"/>
      <c r="G7539" s="16"/>
      <c r="H7539" s="16"/>
      <c r="I7539" s="16"/>
      <c r="J7539" s="16"/>
      <c r="K7539" s="16"/>
      <c r="L7539" s="16"/>
      <c r="M7539" s="16"/>
      <c r="N7539" s="16"/>
      <c r="O7539" s="16"/>
      <c r="P7539" s="16"/>
      <c r="Q7539" s="16"/>
      <c r="R7539" s="16"/>
      <c r="S7539" s="16"/>
      <c r="T7539" s="16"/>
      <c r="U7539" s="16"/>
      <c r="V7539" s="16"/>
      <c r="W7539" s="16"/>
      <c r="X7539" s="16"/>
      <c r="Y7539" s="16"/>
      <c r="Z7539" s="17">
        <v>2</v>
      </c>
      <c r="AA7539" s="16"/>
      <c r="AB7539" s="16"/>
      <c r="AC7539" s="16"/>
      <c r="AD7539" s="16"/>
      <c r="AE7539" s="16"/>
      <c r="AF7539" s="16"/>
      <c r="AG7539" s="16"/>
      <c r="AH7539" s="16"/>
      <c r="AI7539" s="18">
        <v>746.1900000000001</v>
      </c>
      <c r="AJ7539" s="22">
        <f>AI7539*-0.029+-0.3</f>
        <v>-21.93951</v>
      </c>
      <c r="AK7539" s="19">
        <v>0</v>
      </c>
      <c r="AL7539" s="19">
        <v>0</v>
      </c>
      <c r="AM7539" s="19">
        <v>0</v>
      </c>
      <c r="AN7539" s="22">
        <v>-14.51</v>
      </c>
      <c r="AO7539" s="19">
        <v>0</v>
      </c>
      <c r="AP7539" s="18">
        <f>SUM(AI7539:AO7539)</f>
        <v>709.74049</v>
      </c>
    </row>
    <row r="7540" ht="20.35" customHeight="1">
      <c r="A7540" t="s" s="28">
        <v>5323</v>
      </c>
      <c r="B7540" s="15">
        <v>45037</v>
      </c>
      <c r="C7540" s="17">
        <v>1</v>
      </c>
      <c r="D7540" s="16"/>
      <c r="E7540" s="31"/>
      <c r="F7540" s="31"/>
      <c r="G7540" s="16"/>
      <c r="H7540" s="16"/>
      <c r="I7540" s="16"/>
      <c r="J7540" s="16"/>
      <c r="K7540" s="16"/>
      <c r="L7540" s="16"/>
      <c r="M7540" s="16"/>
      <c r="N7540" s="16"/>
      <c r="O7540" s="16"/>
      <c r="P7540" s="16"/>
      <c r="Q7540" s="16"/>
      <c r="R7540" s="16"/>
      <c r="S7540" s="16"/>
      <c r="T7540" s="16"/>
      <c r="U7540" s="16"/>
      <c r="V7540" s="16"/>
      <c r="W7540" s="16"/>
      <c r="X7540" s="16"/>
      <c r="Y7540" s="16"/>
      <c r="Z7540" s="16"/>
      <c r="AA7540" s="16"/>
      <c r="AB7540" s="16"/>
      <c r="AC7540" s="16"/>
      <c r="AD7540" s="16"/>
      <c r="AE7540" s="16"/>
      <c r="AF7540" s="16"/>
      <c r="AG7540" s="16"/>
      <c r="AH7540" s="16"/>
      <c r="AI7540" s="18">
        <v>349.99</v>
      </c>
      <c r="AJ7540" s="19">
        <v>0</v>
      </c>
      <c r="AK7540" s="19">
        <v>0</v>
      </c>
      <c r="AL7540" s="19">
        <v>0</v>
      </c>
      <c r="AM7540" s="22">
        <f>AI7540*-0.0599</f>
        <v>-20.964401</v>
      </c>
      <c r="AN7540" s="22">
        <v>-14.58</v>
      </c>
      <c r="AO7540" s="19">
        <v>0</v>
      </c>
      <c r="AP7540" s="18">
        <f>SUM(AI7540:AO7540)</f>
        <v>314.445599</v>
      </c>
    </row>
    <row r="7541" ht="20.35" customHeight="1">
      <c r="A7541" t="s" s="28">
        <v>2923</v>
      </c>
      <c r="B7541" s="15">
        <v>45037</v>
      </c>
      <c r="C7541" s="16"/>
      <c r="D7541" s="16"/>
      <c r="E7541" s="31"/>
      <c r="F7541" s="31"/>
      <c r="G7541" s="16"/>
      <c r="H7541" s="16"/>
      <c r="I7541" s="16"/>
      <c r="J7541" s="16"/>
      <c r="K7541" s="16"/>
      <c r="L7541" s="16"/>
      <c r="M7541" s="16"/>
      <c r="N7541" s="16"/>
      <c r="O7541" s="16"/>
      <c r="P7541" s="16"/>
      <c r="Q7541" s="16"/>
      <c r="R7541" s="16"/>
      <c r="S7541" s="16"/>
      <c r="T7541" s="16"/>
      <c r="U7541" s="16"/>
      <c r="V7541" s="16"/>
      <c r="W7541" s="16"/>
      <c r="X7541" s="16"/>
      <c r="Y7541" s="16"/>
      <c r="Z7541" s="16"/>
      <c r="AA7541" s="16"/>
      <c r="AB7541" s="16"/>
      <c r="AC7541" s="16"/>
      <c r="AD7541" s="16"/>
      <c r="AE7541" s="16"/>
      <c r="AF7541" s="17">
        <v>2</v>
      </c>
      <c r="AG7541" s="16"/>
      <c r="AH7541" s="16"/>
      <c r="AI7541" s="18">
        <v>8958.59</v>
      </c>
      <c r="AJ7541" s="19">
        <v>0</v>
      </c>
      <c r="AK7541" s="19">
        <v>0</v>
      </c>
      <c r="AL7541" s="19">
        <v>0</v>
      </c>
      <c r="AM7541" s="19">
        <v>0</v>
      </c>
      <c r="AN7541" s="22">
        <v>-358.51</v>
      </c>
      <c r="AO7541" s="19">
        <v>0</v>
      </c>
      <c r="AP7541" s="18">
        <f>SUM(AI7541:AO7541)</f>
        <v>8600.08</v>
      </c>
    </row>
    <row r="7542" ht="20.35" customHeight="1">
      <c r="A7542" t="s" s="28">
        <v>5315</v>
      </c>
      <c r="B7542" s="15">
        <v>45037</v>
      </c>
      <c r="C7542" s="16"/>
      <c r="D7542" s="16"/>
      <c r="E7542" s="31"/>
      <c r="F7542" s="31"/>
      <c r="G7542" s="16"/>
      <c r="H7542" s="16"/>
      <c r="I7542" s="16"/>
      <c r="J7542" s="16"/>
      <c r="K7542" s="16"/>
      <c r="L7542" s="16"/>
      <c r="M7542" s="16"/>
      <c r="N7542" s="16"/>
      <c r="O7542" s="16"/>
      <c r="P7542" s="16"/>
      <c r="Q7542" s="16"/>
      <c r="R7542" s="16"/>
      <c r="S7542" s="16"/>
      <c r="T7542" s="16"/>
      <c r="U7542" s="16"/>
      <c r="V7542" s="17">
        <v>1</v>
      </c>
      <c r="W7542" s="16"/>
      <c r="X7542" s="16"/>
      <c r="Y7542" s="16"/>
      <c r="Z7542" s="16"/>
      <c r="AA7542" s="16"/>
      <c r="AB7542" s="16"/>
      <c r="AC7542" s="16"/>
      <c r="AD7542" s="16"/>
      <c r="AE7542" s="16"/>
      <c r="AF7542" s="16"/>
      <c r="AG7542" s="16"/>
      <c r="AH7542" s="16"/>
      <c r="AI7542" s="18">
        <v>1199.99</v>
      </c>
      <c r="AJ7542" s="22">
        <f>AI7542*-0.029+-0.3</f>
        <v>-35.09971</v>
      </c>
      <c r="AK7542" s="19">
        <v>0</v>
      </c>
      <c r="AL7542" s="19">
        <v>0</v>
      </c>
      <c r="AM7542" s="19">
        <v>0</v>
      </c>
      <c r="AN7542" s="22">
        <v>-14.32</v>
      </c>
      <c r="AO7542" s="19">
        <v>0</v>
      </c>
      <c r="AP7542" s="18">
        <f>SUM(AI7542:AO7542)</f>
        <v>1150.57029</v>
      </c>
    </row>
    <row r="7543" ht="20.35" customHeight="1">
      <c r="A7543" t="s" s="28">
        <v>5020</v>
      </c>
      <c r="B7543" s="15">
        <v>45037</v>
      </c>
      <c r="C7543" s="17">
        <v>2</v>
      </c>
      <c r="D7543" s="16"/>
      <c r="E7543" s="59">
        <v>2</v>
      </c>
      <c r="F7543" s="31"/>
      <c r="G7543" s="16"/>
      <c r="H7543" s="16"/>
      <c r="I7543" s="16"/>
      <c r="J7543" s="16"/>
      <c r="K7543" s="16"/>
      <c r="L7543" s="16"/>
      <c r="M7543" s="16"/>
      <c r="N7543" s="16"/>
      <c r="O7543" s="16"/>
      <c r="P7543" s="16"/>
      <c r="Q7543" s="16"/>
      <c r="R7543" s="16"/>
      <c r="S7543" s="16"/>
      <c r="T7543" s="16"/>
      <c r="U7543" s="16"/>
      <c r="V7543" s="16"/>
      <c r="W7543" s="16"/>
      <c r="X7543" s="16"/>
      <c r="Y7543" s="16"/>
      <c r="Z7543" s="16"/>
      <c r="AA7543" s="16"/>
      <c r="AB7543" s="16"/>
      <c r="AC7543" s="16"/>
      <c r="AD7543" s="16"/>
      <c r="AE7543" s="16"/>
      <c r="AF7543" s="16"/>
      <c r="AG7543" s="16"/>
      <c r="AH7543" s="16"/>
      <c r="AI7543" s="18">
        <v>1199.98</v>
      </c>
      <c r="AJ7543" s="22">
        <f>AI7543*-0.029+-0.3</f>
        <v>-35.09942</v>
      </c>
      <c r="AK7543" s="19">
        <v>0</v>
      </c>
      <c r="AL7543" s="19">
        <v>0</v>
      </c>
      <c r="AM7543" s="19">
        <v>0</v>
      </c>
      <c r="AN7543" s="22">
        <v>-34.63</v>
      </c>
      <c r="AO7543" s="19">
        <v>0</v>
      </c>
      <c r="AP7543" s="18">
        <f>SUM(AI7543:AO7543)</f>
        <v>1130.25058</v>
      </c>
    </row>
    <row r="7544" ht="20.35" customHeight="1">
      <c r="A7544" t="s" s="28">
        <v>5324</v>
      </c>
      <c r="B7544" s="15">
        <v>45037</v>
      </c>
      <c r="C7544" s="17">
        <v>1</v>
      </c>
      <c r="D7544" s="16"/>
      <c r="E7544" s="31"/>
      <c r="F7544" s="31"/>
      <c r="G7544" s="16"/>
      <c r="H7544" s="16"/>
      <c r="I7544" s="16"/>
      <c r="J7544" s="16"/>
      <c r="K7544" s="16"/>
      <c r="L7544" s="16"/>
      <c r="M7544" s="16"/>
      <c r="N7544" s="16"/>
      <c r="O7544" s="16"/>
      <c r="P7544" s="16"/>
      <c r="Q7544" s="16"/>
      <c r="R7544" s="16"/>
      <c r="S7544" s="16"/>
      <c r="T7544" s="16"/>
      <c r="U7544" s="16"/>
      <c r="V7544" s="16"/>
      <c r="W7544" s="16"/>
      <c r="X7544" s="16"/>
      <c r="Y7544" s="16"/>
      <c r="Z7544" s="16"/>
      <c r="AA7544" s="16"/>
      <c r="AB7544" s="16"/>
      <c r="AC7544" s="16"/>
      <c r="AD7544" s="16"/>
      <c r="AE7544" s="16"/>
      <c r="AF7544" s="16"/>
      <c r="AG7544" s="16"/>
      <c r="AH7544" s="16"/>
      <c r="AI7544" s="18">
        <v>349.99</v>
      </c>
      <c r="AJ7544" s="19">
        <v>0</v>
      </c>
      <c r="AK7544" s="22">
        <f>AI7544*-0.029+-0.3</f>
        <v>-10.44971</v>
      </c>
      <c r="AL7544" s="19">
        <v>0</v>
      </c>
      <c r="AM7544" s="19">
        <v>0</v>
      </c>
      <c r="AN7544" s="22">
        <v>-14.58</v>
      </c>
      <c r="AO7544" s="19">
        <v>0</v>
      </c>
      <c r="AP7544" s="18">
        <f>SUM(AI7544:AO7544)</f>
        <v>324.96029</v>
      </c>
    </row>
    <row r="7545" ht="20.35" customHeight="1">
      <c r="A7545" t="s" s="28">
        <v>5325</v>
      </c>
      <c r="B7545" s="15">
        <v>45037</v>
      </c>
      <c r="C7545" s="17">
        <v>1</v>
      </c>
      <c r="D7545" s="16"/>
      <c r="E7545" s="59">
        <v>1</v>
      </c>
      <c r="F7545" s="31"/>
      <c r="G7545" s="16"/>
      <c r="H7545" s="16"/>
      <c r="I7545" s="16"/>
      <c r="J7545" s="16"/>
      <c r="K7545" s="16"/>
      <c r="L7545" s="16"/>
      <c r="M7545" s="16"/>
      <c r="N7545" s="16"/>
      <c r="O7545" s="16"/>
      <c r="P7545" s="16"/>
      <c r="Q7545" s="16"/>
      <c r="R7545" s="16"/>
      <c r="S7545" s="16"/>
      <c r="T7545" s="16"/>
      <c r="U7545" s="16"/>
      <c r="V7545" s="16"/>
      <c r="W7545" s="16"/>
      <c r="X7545" s="16"/>
      <c r="Y7545" s="16"/>
      <c r="Z7545" s="17">
        <v>1</v>
      </c>
      <c r="AA7545" s="16"/>
      <c r="AB7545" s="16"/>
      <c r="AC7545" s="16"/>
      <c r="AD7545" s="16"/>
      <c r="AE7545" s="16"/>
      <c r="AF7545" s="16"/>
      <c r="AG7545" s="16"/>
      <c r="AH7545" s="16"/>
      <c r="AI7545" s="18">
        <v>599.98</v>
      </c>
      <c r="AJ7545" s="22">
        <f>AI7545*-0.029+-0.3</f>
        <v>-17.69942</v>
      </c>
      <c r="AK7545" s="19">
        <v>0</v>
      </c>
      <c r="AL7545" s="19">
        <v>0</v>
      </c>
      <c r="AM7545" s="19">
        <v>0</v>
      </c>
      <c r="AN7545" s="22">
        <v>-16.08</v>
      </c>
      <c r="AO7545" s="19">
        <v>0</v>
      </c>
      <c r="AP7545" s="18">
        <f>SUM(AI7545:AO7545)</f>
        <v>566.2005799999999</v>
      </c>
    </row>
    <row r="7546" ht="20.35" customHeight="1">
      <c r="A7546" t="s" s="28">
        <v>5326</v>
      </c>
      <c r="B7546" s="15">
        <v>45037</v>
      </c>
      <c r="C7546" s="17">
        <v>2</v>
      </c>
      <c r="D7546" s="16"/>
      <c r="E7546" s="59">
        <v>2</v>
      </c>
      <c r="F7546" s="31"/>
      <c r="G7546" s="16"/>
      <c r="H7546" s="16"/>
      <c r="I7546" s="16"/>
      <c r="J7546" s="16"/>
      <c r="K7546" s="16"/>
      <c r="L7546" s="16"/>
      <c r="M7546" s="16"/>
      <c r="N7546" s="16"/>
      <c r="O7546" s="16"/>
      <c r="P7546" s="16"/>
      <c r="Q7546" s="16"/>
      <c r="R7546" s="16"/>
      <c r="S7546" s="16"/>
      <c r="T7546" s="16"/>
      <c r="U7546" s="16"/>
      <c r="V7546" s="16"/>
      <c r="W7546" s="16"/>
      <c r="X7546" s="16"/>
      <c r="Y7546" s="16"/>
      <c r="Z7546" s="16"/>
      <c r="AA7546" s="16"/>
      <c r="AB7546" s="16"/>
      <c r="AC7546" s="16"/>
      <c r="AD7546" s="16"/>
      <c r="AE7546" s="16"/>
      <c r="AF7546" s="16"/>
      <c r="AG7546" s="16"/>
      <c r="AH7546" s="16"/>
      <c r="AI7546" s="18">
        <v>1099.98</v>
      </c>
      <c r="AJ7546" s="22">
        <f>AI7546*-0.029+-0.3</f>
        <v>-32.19942</v>
      </c>
      <c r="AK7546" s="19">
        <v>0</v>
      </c>
      <c r="AL7546" s="19">
        <v>0</v>
      </c>
      <c r="AM7546" s="19">
        <v>0</v>
      </c>
      <c r="AN7546" s="22">
        <v>-32.41</v>
      </c>
      <c r="AO7546" s="19">
        <v>0</v>
      </c>
      <c r="AP7546" s="18">
        <f>SUM(AI7546:AO7546)</f>
        <v>1035.37058</v>
      </c>
    </row>
    <row r="7547" ht="20.35" customHeight="1">
      <c r="A7547" t="s" s="28">
        <v>5173</v>
      </c>
      <c r="B7547" s="15">
        <v>45040</v>
      </c>
      <c r="C7547" s="16"/>
      <c r="D7547" s="16"/>
      <c r="E7547" s="31"/>
      <c r="F7547" s="31"/>
      <c r="G7547" s="16"/>
      <c r="H7547" s="16"/>
      <c r="I7547" s="16"/>
      <c r="J7547" s="16"/>
      <c r="K7547" s="16"/>
      <c r="L7547" s="16"/>
      <c r="M7547" s="16"/>
      <c r="N7547" s="16"/>
      <c r="O7547" s="16"/>
      <c r="P7547" s="16"/>
      <c r="Q7547" s="16"/>
      <c r="R7547" s="16"/>
      <c r="S7547" s="16"/>
      <c r="T7547" s="16"/>
      <c r="U7547" s="16"/>
      <c r="V7547" s="16"/>
      <c r="W7547" s="16"/>
      <c r="X7547" s="16"/>
      <c r="Y7547" s="16"/>
      <c r="Z7547" s="16"/>
      <c r="AA7547" s="16"/>
      <c r="AB7547" s="16"/>
      <c r="AC7547" s="16"/>
      <c r="AD7547" s="16"/>
      <c r="AE7547" s="16"/>
      <c r="AF7547" s="16"/>
      <c r="AG7547" s="16"/>
      <c r="AH7547" s="16"/>
      <c r="AI7547" s="18">
        <v>115.61</v>
      </c>
      <c r="AJ7547" s="22">
        <f>AI7547*-0.029+-0.3</f>
        <v>-3.65269</v>
      </c>
      <c r="AK7547" s="19">
        <v>0</v>
      </c>
      <c r="AL7547" s="19">
        <v>0</v>
      </c>
      <c r="AM7547" s="19">
        <v>0</v>
      </c>
      <c r="AN7547" s="22">
        <v>-9.199999999999999</v>
      </c>
      <c r="AO7547" s="19">
        <v>0</v>
      </c>
      <c r="AP7547" s="18">
        <f>SUM(AI7547:AO7547)</f>
        <v>102.75731</v>
      </c>
    </row>
    <row r="7548" ht="20.35" customHeight="1">
      <c r="A7548" t="s" s="28">
        <v>5327</v>
      </c>
      <c r="B7548" s="15">
        <v>45040</v>
      </c>
      <c r="C7548" s="16"/>
      <c r="D7548" s="16"/>
      <c r="E7548" s="31"/>
      <c r="F7548" s="31"/>
      <c r="G7548" s="16"/>
      <c r="H7548" s="16"/>
      <c r="I7548" s="16"/>
      <c r="J7548" s="16"/>
      <c r="K7548" s="16"/>
      <c r="L7548" s="16"/>
      <c r="M7548" s="16"/>
      <c r="N7548" s="16"/>
      <c r="O7548" s="16"/>
      <c r="P7548" s="16"/>
      <c r="Q7548" s="16"/>
      <c r="R7548" s="16"/>
      <c r="S7548" s="16"/>
      <c r="T7548" s="16"/>
      <c r="U7548" s="16"/>
      <c r="V7548" s="16"/>
      <c r="W7548" s="16"/>
      <c r="X7548" s="16"/>
      <c r="Y7548" s="16"/>
      <c r="Z7548" s="16"/>
      <c r="AA7548" s="16"/>
      <c r="AB7548" s="16"/>
      <c r="AC7548" s="16"/>
      <c r="AD7548" s="16"/>
      <c r="AE7548" s="16"/>
      <c r="AF7548" s="16"/>
      <c r="AG7548" s="16"/>
      <c r="AH7548" s="16"/>
      <c r="AI7548" s="18">
        <v>71.59</v>
      </c>
      <c r="AJ7548" s="22">
        <f>AI7548*-0.029+-0.3</f>
        <v>-2.37611</v>
      </c>
      <c r="AK7548" s="19">
        <v>0</v>
      </c>
      <c r="AL7548" s="19">
        <v>0</v>
      </c>
      <c r="AM7548" s="19">
        <v>0</v>
      </c>
      <c r="AN7548" s="22">
        <v>-34.67</v>
      </c>
      <c r="AO7548" s="19">
        <v>0</v>
      </c>
      <c r="AP7548" s="18">
        <f>SUM(AI7548:AO7548)</f>
        <v>34.54389</v>
      </c>
    </row>
    <row r="7549" ht="20.35" customHeight="1">
      <c r="A7549" t="s" s="28">
        <v>4634</v>
      </c>
      <c r="B7549" s="15">
        <v>45040</v>
      </c>
      <c r="C7549" s="16"/>
      <c r="D7549" s="16"/>
      <c r="E7549" s="31"/>
      <c r="F7549" s="31"/>
      <c r="G7549" s="16"/>
      <c r="H7549" s="16"/>
      <c r="I7549" s="16"/>
      <c r="J7549" s="16"/>
      <c r="K7549" s="16"/>
      <c r="L7549" s="16"/>
      <c r="M7549" s="16"/>
      <c r="N7549" s="16"/>
      <c r="O7549" s="16"/>
      <c r="P7549" s="16"/>
      <c r="Q7549" s="16"/>
      <c r="R7549" s="16"/>
      <c r="S7549" s="16"/>
      <c r="T7549" s="16"/>
      <c r="U7549" s="16"/>
      <c r="V7549" s="16"/>
      <c r="W7549" s="16"/>
      <c r="X7549" s="16"/>
      <c r="Y7549" s="16"/>
      <c r="Z7549" s="17">
        <v>1</v>
      </c>
      <c r="AA7549" s="16"/>
      <c r="AB7549" s="16"/>
      <c r="AC7549" s="16"/>
      <c r="AD7549" s="16"/>
      <c r="AE7549" s="16"/>
      <c r="AF7549" s="16"/>
      <c r="AG7549" s="16"/>
      <c r="AH7549" s="16"/>
      <c r="AI7549" s="18">
        <v>65.22</v>
      </c>
      <c r="AJ7549" s="22">
        <f>AI7549*-0.029+-0.3</f>
        <v>-2.19138</v>
      </c>
      <c r="AK7549" s="19">
        <v>0</v>
      </c>
      <c r="AL7549" s="19">
        <v>0</v>
      </c>
      <c r="AM7549" s="19">
        <v>0</v>
      </c>
      <c r="AN7549" s="22">
        <v>-7.38</v>
      </c>
      <c r="AO7549" s="22">
        <v>-5.24</v>
      </c>
      <c r="AP7549" s="18">
        <f>SUM(AI7549:AO7549)</f>
        <v>50.40862</v>
      </c>
    </row>
    <row r="7550" ht="20.35" customHeight="1">
      <c r="A7550" t="s" s="28">
        <v>5328</v>
      </c>
      <c r="B7550" s="15">
        <v>45040</v>
      </c>
      <c r="C7550" s="16"/>
      <c r="D7550" s="16"/>
      <c r="E7550" s="31"/>
      <c r="F7550" s="31"/>
      <c r="G7550" s="16"/>
      <c r="H7550" s="16"/>
      <c r="I7550" s="16"/>
      <c r="J7550" s="16"/>
      <c r="K7550" s="16"/>
      <c r="L7550" s="16"/>
      <c r="M7550" s="16"/>
      <c r="N7550" s="16"/>
      <c r="O7550" s="16"/>
      <c r="P7550" s="16"/>
      <c r="Q7550" s="16"/>
      <c r="R7550" s="16"/>
      <c r="S7550" s="16"/>
      <c r="T7550" s="16"/>
      <c r="U7550" s="16"/>
      <c r="V7550" s="16"/>
      <c r="W7550" s="16"/>
      <c r="X7550" s="16"/>
      <c r="Y7550" s="16"/>
      <c r="Z7550" s="17">
        <v>2</v>
      </c>
      <c r="AA7550" s="16"/>
      <c r="AB7550" s="16"/>
      <c r="AC7550" s="16"/>
      <c r="AD7550" s="16"/>
      <c r="AE7550" s="16"/>
      <c r="AF7550" s="16"/>
      <c r="AG7550" s="16"/>
      <c r="AH7550" s="16"/>
      <c r="AI7550" s="18">
        <v>109.97</v>
      </c>
      <c r="AJ7550" s="22">
        <f>AI7550*-0.029+-0.3</f>
        <v>-3.48913</v>
      </c>
      <c r="AK7550" s="19">
        <v>0</v>
      </c>
      <c r="AL7550" s="19">
        <v>0</v>
      </c>
      <c r="AM7550" s="19">
        <v>0</v>
      </c>
      <c r="AN7550" s="22">
        <v>-11.42</v>
      </c>
      <c r="AO7550" s="19">
        <v>0</v>
      </c>
      <c r="AP7550" s="18">
        <f>SUM(AI7550:AO7550)</f>
        <v>95.06086999999999</v>
      </c>
    </row>
    <row r="7551" ht="20.35" customHeight="1">
      <c r="A7551" t="s" s="28">
        <v>5314</v>
      </c>
      <c r="B7551" s="15">
        <v>45040</v>
      </c>
      <c r="C7551" s="16"/>
      <c r="D7551" s="16"/>
      <c r="E7551" s="31"/>
      <c r="F7551" s="31"/>
      <c r="G7551" s="16"/>
      <c r="H7551" s="16"/>
      <c r="I7551" s="16"/>
      <c r="J7551" s="16"/>
      <c r="K7551" s="16"/>
      <c r="L7551" s="16"/>
      <c r="M7551" s="16"/>
      <c r="N7551" s="16"/>
      <c r="O7551" s="16"/>
      <c r="P7551" s="16"/>
      <c r="Q7551" s="16"/>
      <c r="R7551" s="16"/>
      <c r="S7551" s="16"/>
      <c r="T7551" s="16"/>
      <c r="U7551" s="16"/>
      <c r="V7551" s="16"/>
      <c r="W7551" s="16"/>
      <c r="X7551" s="17">
        <v>1</v>
      </c>
      <c r="Y7551" s="16"/>
      <c r="Z7551" s="16"/>
      <c r="AA7551" s="16"/>
      <c r="AB7551" s="16"/>
      <c r="AC7551" s="16"/>
      <c r="AD7551" s="16"/>
      <c r="AE7551" s="16"/>
      <c r="AF7551" s="16"/>
      <c r="AG7551" s="16"/>
      <c r="AH7551" s="16"/>
      <c r="AI7551" s="18">
        <v>119.99</v>
      </c>
      <c r="AJ7551" s="22">
        <f>AI7551*-0.029+-0.3</f>
        <v>-3.77971</v>
      </c>
      <c r="AK7551" s="19">
        <v>0</v>
      </c>
      <c r="AL7551" s="19">
        <v>0</v>
      </c>
      <c r="AM7551" s="19">
        <v>0</v>
      </c>
      <c r="AN7551" s="22">
        <v>-11.04</v>
      </c>
      <c r="AO7551" s="19">
        <v>0</v>
      </c>
      <c r="AP7551" s="18">
        <f>SUM(AI7551:AO7551)</f>
        <v>105.17029</v>
      </c>
    </row>
    <row r="7552" ht="20.35" customHeight="1">
      <c r="A7552" t="s" s="28">
        <v>5329</v>
      </c>
      <c r="B7552" s="15">
        <v>45040</v>
      </c>
      <c r="C7552" s="17">
        <v>1</v>
      </c>
      <c r="D7552" s="16"/>
      <c r="E7552" s="31"/>
      <c r="F7552" s="31"/>
      <c r="G7552" s="16"/>
      <c r="H7552" s="16"/>
      <c r="I7552" s="16"/>
      <c r="J7552" s="16"/>
      <c r="K7552" s="16"/>
      <c r="L7552" s="16"/>
      <c r="M7552" s="16"/>
      <c r="N7552" s="16"/>
      <c r="O7552" s="16"/>
      <c r="P7552" s="16"/>
      <c r="Q7552" s="16"/>
      <c r="R7552" s="16"/>
      <c r="S7552" s="16"/>
      <c r="T7552" s="16"/>
      <c r="U7552" s="16"/>
      <c r="V7552" s="16"/>
      <c r="W7552" s="16"/>
      <c r="X7552" s="16"/>
      <c r="Y7552" s="16"/>
      <c r="Z7552" s="16"/>
      <c r="AA7552" s="16"/>
      <c r="AB7552" s="16"/>
      <c r="AC7552" s="16"/>
      <c r="AD7552" s="16"/>
      <c r="AE7552" s="16"/>
      <c r="AF7552" s="16"/>
      <c r="AG7552" s="16"/>
      <c r="AH7552" s="16"/>
      <c r="AI7552" s="18">
        <v>324.99</v>
      </c>
      <c r="AJ7552" s="19">
        <v>0</v>
      </c>
      <c r="AK7552" s="22">
        <f>AI7552*-0.029+-0.3</f>
        <v>-9.72471</v>
      </c>
      <c r="AL7552" s="19">
        <v>0</v>
      </c>
      <c r="AM7552" s="19">
        <v>0</v>
      </c>
      <c r="AN7552" s="22">
        <v>-11.36</v>
      </c>
      <c r="AO7552" s="19">
        <v>0</v>
      </c>
      <c r="AP7552" s="18">
        <f>SUM(AI7552:AO7552)</f>
        <v>303.90529</v>
      </c>
    </row>
    <row r="7553" ht="20.35" customHeight="1">
      <c r="A7553" t="s" s="28">
        <v>5330</v>
      </c>
      <c r="B7553" s="15">
        <v>45040</v>
      </c>
      <c r="C7553" s="16"/>
      <c r="D7553" s="16"/>
      <c r="E7553" s="31"/>
      <c r="F7553" s="31"/>
      <c r="G7553" s="16"/>
      <c r="H7553" s="16"/>
      <c r="I7553" s="16"/>
      <c r="J7553" s="16"/>
      <c r="K7553" s="16"/>
      <c r="L7553" s="16"/>
      <c r="M7553" s="16"/>
      <c r="N7553" s="16"/>
      <c r="O7553" s="16"/>
      <c r="P7553" s="16"/>
      <c r="Q7553" s="16"/>
      <c r="R7553" s="16"/>
      <c r="S7553" s="16"/>
      <c r="T7553" s="16"/>
      <c r="U7553" s="16"/>
      <c r="V7553" s="16"/>
      <c r="W7553" s="16"/>
      <c r="X7553" s="16"/>
      <c r="Y7553" s="16"/>
      <c r="Z7553" s="17">
        <v>1</v>
      </c>
      <c r="AA7553" s="16"/>
      <c r="AB7553" s="16"/>
      <c r="AC7553" s="16"/>
      <c r="AD7553" s="16"/>
      <c r="AE7553" s="16"/>
      <c r="AF7553" s="16"/>
      <c r="AG7553" s="16"/>
      <c r="AH7553" s="16"/>
      <c r="AI7553" s="18">
        <v>59.98</v>
      </c>
      <c r="AJ7553" s="22">
        <f>AI7553*-0.029+-0.3</f>
        <v>-2.03942</v>
      </c>
      <c r="AK7553" s="19">
        <v>0</v>
      </c>
      <c r="AL7553" s="19">
        <v>0</v>
      </c>
      <c r="AM7553" s="19">
        <v>0</v>
      </c>
      <c r="AN7553" s="22">
        <v>-7.57</v>
      </c>
      <c r="AO7553" s="19">
        <v>0</v>
      </c>
      <c r="AP7553" s="18">
        <f>SUM(AI7553:AO7553)</f>
        <v>50.37058</v>
      </c>
    </row>
    <row r="7554" ht="20.35" customHeight="1">
      <c r="A7554" t="s" s="28">
        <v>5331</v>
      </c>
      <c r="B7554" s="15">
        <v>45040</v>
      </c>
      <c r="C7554" s="17">
        <v>1</v>
      </c>
      <c r="D7554" s="16"/>
      <c r="E7554" s="31"/>
      <c r="F7554" s="31"/>
      <c r="G7554" s="16"/>
      <c r="H7554" s="16"/>
      <c r="I7554" s="16"/>
      <c r="J7554" s="16"/>
      <c r="K7554" s="16"/>
      <c r="L7554" s="16"/>
      <c r="M7554" s="16"/>
      <c r="N7554" s="16"/>
      <c r="O7554" s="16"/>
      <c r="P7554" s="16"/>
      <c r="Q7554" s="16"/>
      <c r="R7554" s="16"/>
      <c r="S7554" s="16"/>
      <c r="T7554" s="16"/>
      <c r="U7554" s="16"/>
      <c r="V7554" s="16"/>
      <c r="W7554" s="16"/>
      <c r="X7554" s="16"/>
      <c r="Y7554" s="16"/>
      <c r="Z7554" s="16"/>
      <c r="AA7554" s="16"/>
      <c r="AB7554" s="16"/>
      <c r="AC7554" s="16"/>
      <c r="AD7554" s="16"/>
      <c r="AE7554" s="16"/>
      <c r="AF7554" s="16"/>
      <c r="AG7554" s="16"/>
      <c r="AH7554" s="16"/>
      <c r="AI7554" s="18">
        <v>399.99</v>
      </c>
      <c r="AJ7554" s="22">
        <f>AI7554*-0.029+-0.3</f>
        <v>-11.89971</v>
      </c>
      <c r="AK7554" s="19">
        <v>0</v>
      </c>
      <c r="AL7554" s="19">
        <v>0</v>
      </c>
      <c r="AM7554" s="19">
        <v>0</v>
      </c>
      <c r="AN7554" s="22">
        <v>-17.13</v>
      </c>
      <c r="AO7554" s="19">
        <v>0</v>
      </c>
      <c r="AP7554" s="18">
        <f>SUM(AI7554:AO7554)</f>
        <v>370.96029</v>
      </c>
    </row>
    <row r="7555" ht="20.35" customHeight="1">
      <c r="A7555" t="s" s="28">
        <v>5024</v>
      </c>
      <c r="B7555" s="15">
        <v>45040</v>
      </c>
      <c r="C7555" s="16"/>
      <c r="D7555" s="16"/>
      <c r="E7555" s="31"/>
      <c r="F7555" s="31"/>
      <c r="G7555" s="16"/>
      <c r="H7555" s="16"/>
      <c r="I7555" s="16"/>
      <c r="J7555" s="16"/>
      <c r="K7555" s="16"/>
      <c r="L7555" s="16"/>
      <c r="M7555" s="16"/>
      <c r="N7555" s="16"/>
      <c r="O7555" s="16"/>
      <c r="P7555" s="16"/>
      <c r="Q7555" s="16"/>
      <c r="R7555" s="16"/>
      <c r="S7555" s="16"/>
      <c r="T7555" s="16"/>
      <c r="U7555" s="16"/>
      <c r="V7555" s="17">
        <v>1</v>
      </c>
      <c r="W7555" s="16"/>
      <c r="X7555" s="16"/>
      <c r="Y7555" s="16"/>
      <c r="Z7555" s="16"/>
      <c r="AA7555" s="16"/>
      <c r="AB7555" s="16"/>
      <c r="AC7555" s="16"/>
      <c r="AD7555" s="16"/>
      <c r="AE7555" s="16"/>
      <c r="AF7555" s="16"/>
      <c r="AG7555" s="16"/>
      <c r="AH7555" s="16"/>
      <c r="AI7555" s="18">
        <v>924.99</v>
      </c>
      <c r="AJ7555" s="22">
        <f>AI7555*-0.029+-0.3</f>
        <v>-27.12471</v>
      </c>
      <c r="AK7555" s="19">
        <v>0</v>
      </c>
      <c r="AL7555" s="19">
        <v>0</v>
      </c>
      <c r="AM7555" s="19">
        <v>0</v>
      </c>
      <c r="AN7555" s="22">
        <v>-13.44</v>
      </c>
      <c r="AO7555" s="19">
        <v>0</v>
      </c>
      <c r="AP7555" s="18">
        <f>SUM(AI7555:AO7555)</f>
        <v>884.42529</v>
      </c>
    </row>
    <row r="7556" ht="20.35" customHeight="1">
      <c r="A7556" t="s" s="28">
        <v>5332</v>
      </c>
      <c r="B7556" s="15">
        <v>45040</v>
      </c>
      <c r="C7556" s="16"/>
      <c r="D7556" s="16"/>
      <c r="E7556" s="31"/>
      <c r="F7556" s="31"/>
      <c r="G7556" s="16"/>
      <c r="H7556" s="16"/>
      <c r="I7556" s="16"/>
      <c r="J7556" s="16"/>
      <c r="K7556" s="16"/>
      <c r="L7556" s="16"/>
      <c r="M7556" s="16"/>
      <c r="N7556" s="16"/>
      <c r="O7556" s="16"/>
      <c r="P7556" s="16"/>
      <c r="Q7556" s="16"/>
      <c r="R7556" s="16"/>
      <c r="S7556" s="16"/>
      <c r="T7556" s="16"/>
      <c r="U7556" s="16"/>
      <c r="V7556" s="16"/>
      <c r="W7556" s="16"/>
      <c r="X7556" s="16"/>
      <c r="Y7556" s="16"/>
      <c r="Z7556" s="16"/>
      <c r="AA7556" s="16"/>
      <c r="AB7556" s="16"/>
      <c r="AC7556" s="16"/>
      <c r="AD7556" s="16"/>
      <c r="AE7556" s="16"/>
      <c r="AF7556" s="16"/>
      <c r="AG7556" s="16"/>
      <c r="AH7556" s="16"/>
      <c r="AI7556" s="18">
        <v>162.68</v>
      </c>
      <c r="AJ7556" s="22">
        <f>AI7556*-0.029+-0.3</f>
        <v>-5.01772</v>
      </c>
      <c r="AK7556" s="19">
        <v>0</v>
      </c>
      <c r="AL7556" s="19">
        <v>0</v>
      </c>
      <c r="AM7556" s="19">
        <v>0</v>
      </c>
      <c r="AN7556" s="22">
        <v>-21.34</v>
      </c>
      <c r="AO7556" s="22">
        <v>-13.09</v>
      </c>
      <c r="AP7556" s="18">
        <f>SUM(AI7556:AO7556)</f>
        <v>123.23228</v>
      </c>
    </row>
    <row r="7557" ht="20.35" customHeight="1">
      <c r="A7557" t="s" s="28">
        <v>2947</v>
      </c>
      <c r="B7557" s="15">
        <v>45040</v>
      </c>
      <c r="C7557" s="16"/>
      <c r="D7557" s="16"/>
      <c r="E7557" s="31"/>
      <c r="F7557" s="31"/>
      <c r="G7557" s="16"/>
      <c r="H7557" s="16"/>
      <c r="I7557" s="16"/>
      <c r="J7557" s="16"/>
      <c r="K7557" s="16"/>
      <c r="L7557" s="16"/>
      <c r="M7557" s="16"/>
      <c r="N7557" s="16"/>
      <c r="O7557" s="16"/>
      <c r="P7557" s="16"/>
      <c r="Q7557" s="16"/>
      <c r="R7557" s="16"/>
      <c r="S7557" s="16"/>
      <c r="T7557" s="16"/>
      <c r="U7557" s="16"/>
      <c r="V7557" s="16"/>
      <c r="W7557" s="16"/>
      <c r="X7557" s="16"/>
      <c r="Y7557" s="16"/>
      <c r="Z7557" s="16"/>
      <c r="AA7557" s="16"/>
      <c r="AB7557" s="16"/>
      <c r="AC7557" s="16"/>
      <c r="AD7557" s="16"/>
      <c r="AE7557" s="16"/>
      <c r="AF7557" s="16"/>
      <c r="AG7557" s="16"/>
      <c r="AH7557" s="16"/>
      <c r="AI7557" s="18">
        <v>348</v>
      </c>
      <c r="AJ7557" s="19">
        <v>0</v>
      </c>
      <c r="AK7557" s="19">
        <v>0</v>
      </c>
      <c r="AL7557" s="19">
        <v>0</v>
      </c>
      <c r="AM7557" s="19">
        <v>0</v>
      </c>
      <c r="AN7557" s="19">
        <v>0</v>
      </c>
      <c r="AO7557" s="19">
        <v>0</v>
      </c>
      <c r="AP7557" s="18">
        <f>SUM(AI7557:AO7557)</f>
        <v>348</v>
      </c>
    </row>
    <row r="7558" ht="20.35" customHeight="1">
      <c r="A7558" t="s" s="28">
        <v>4813</v>
      </c>
      <c r="B7558" s="15">
        <v>45041</v>
      </c>
      <c r="C7558" s="16"/>
      <c r="D7558" s="16"/>
      <c r="E7558" s="31"/>
      <c r="F7558" s="31"/>
      <c r="G7558" s="16"/>
      <c r="H7558" s="16"/>
      <c r="I7558" s="16"/>
      <c r="J7558" s="16"/>
      <c r="K7558" s="16"/>
      <c r="L7558" s="16"/>
      <c r="M7558" s="16"/>
      <c r="N7558" s="16"/>
      <c r="O7558" s="16"/>
      <c r="P7558" s="16"/>
      <c r="Q7558" s="16"/>
      <c r="R7558" s="16"/>
      <c r="S7558" s="16"/>
      <c r="T7558" s="16"/>
      <c r="U7558" s="16"/>
      <c r="V7558" s="16"/>
      <c r="W7558" s="16"/>
      <c r="X7558" s="16"/>
      <c r="Y7558" s="16"/>
      <c r="Z7558" s="16"/>
      <c r="AA7558" s="16"/>
      <c r="AB7558" s="16"/>
      <c r="AC7558" s="16"/>
      <c r="AD7558" s="16"/>
      <c r="AE7558" s="16"/>
      <c r="AF7558" s="16"/>
      <c r="AG7558" s="16"/>
      <c r="AH7558" s="16"/>
      <c r="AI7558" s="18">
        <v>674.76</v>
      </c>
      <c r="AJ7558" s="19">
        <v>0</v>
      </c>
      <c r="AK7558" s="19">
        <v>0</v>
      </c>
      <c r="AL7558" s="19">
        <v>0</v>
      </c>
      <c r="AM7558" s="19">
        <v>0</v>
      </c>
      <c r="AN7558" s="19">
        <v>-7.38</v>
      </c>
      <c r="AO7558" s="19">
        <v>0</v>
      </c>
      <c r="AP7558" s="18">
        <f>SUM(AI7558:AO7558)</f>
        <v>667.38</v>
      </c>
    </row>
    <row r="7559" ht="20.35" customHeight="1">
      <c r="A7559" t="s" s="28">
        <v>1166</v>
      </c>
      <c r="B7559" s="15">
        <v>45041</v>
      </c>
      <c r="C7559" s="16"/>
      <c r="D7559" s="16"/>
      <c r="E7559" s="31"/>
      <c r="F7559" s="31"/>
      <c r="G7559" s="16"/>
      <c r="H7559" s="16"/>
      <c r="I7559" s="16"/>
      <c r="J7559" s="16"/>
      <c r="K7559" s="16"/>
      <c r="L7559" s="16"/>
      <c r="M7559" s="16"/>
      <c r="N7559" s="16"/>
      <c r="O7559" s="16"/>
      <c r="P7559" s="16"/>
      <c r="Q7559" s="16"/>
      <c r="R7559" s="16"/>
      <c r="S7559" s="16"/>
      <c r="T7559" s="16"/>
      <c r="U7559" s="16"/>
      <c r="V7559" s="16"/>
      <c r="W7559" s="16"/>
      <c r="X7559" s="17">
        <v>5</v>
      </c>
      <c r="Y7559" s="16"/>
      <c r="Z7559" s="16"/>
      <c r="AA7559" s="16"/>
      <c r="AB7559" s="16"/>
      <c r="AC7559" s="16"/>
      <c r="AD7559" s="16"/>
      <c r="AE7559" s="16"/>
      <c r="AF7559" s="16"/>
      <c r="AG7559" s="16"/>
      <c r="AH7559" s="16"/>
      <c r="AI7559" s="18">
        <v>250</v>
      </c>
      <c r="AJ7559" s="19">
        <v>0</v>
      </c>
      <c r="AK7559" s="19">
        <v>0</v>
      </c>
      <c r="AL7559" s="19">
        <v>0</v>
      </c>
      <c r="AM7559" s="19">
        <v>0</v>
      </c>
      <c r="AN7559" s="19">
        <v>-11.5</v>
      </c>
      <c r="AO7559" s="19">
        <v>0</v>
      </c>
      <c r="AP7559" s="18">
        <f>SUM(AI7559:AO7559)</f>
        <v>238.5</v>
      </c>
    </row>
    <row r="7560" ht="20.35" customHeight="1">
      <c r="A7560" t="s" s="28">
        <v>2573</v>
      </c>
      <c r="B7560" s="15">
        <v>45041</v>
      </c>
      <c r="C7560" s="17">
        <v>1</v>
      </c>
      <c r="D7560" s="16"/>
      <c r="E7560" s="59">
        <v>1</v>
      </c>
      <c r="F7560" s="31"/>
      <c r="G7560" s="16"/>
      <c r="H7560" s="16"/>
      <c r="I7560" s="16"/>
      <c r="J7560" s="16"/>
      <c r="K7560" s="16"/>
      <c r="L7560" s="16"/>
      <c r="M7560" s="16"/>
      <c r="N7560" s="16"/>
      <c r="O7560" s="16"/>
      <c r="P7560" s="16"/>
      <c r="Q7560" s="16"/>
      <c r="R7560" s="16"/>
      <c r="S7560" s="16"/>
      <c r="T7560" s="16"/>
      <c r="U7560" s="16"/>
      <c r="V7560" s="16"/>
      <c r="W7560" s="16"/>
      <c r="X7560" s="16"/>
      <c r="Y7560" s="16"/>
      <c r="Z7560" s="16"/>
      <c r="AA7560" s="16"/>
      <c r="AB7560" s="16"/>
      <c r="AC7560" s="16"/>
      <c r="AD7560" s="16"/>
      <c r="AE7560" s="16"/>
      <c r="AF7560" s="16"/>
      <c r="AG7560" s="16"/>
      <c r="AH7560" s="16"/>
      <c r="AI7560" s="18">
        <v>549.99</v>
      </c>
      <c r="AJ7560" s="22">
        <f>AI7560*-0.029+-0.3</f>
        <v>-16.24971</v>
      </c>
      <c r="AK7560" s="19">
        <v>0</v>
      </c>
      <c r="AL7560" s="19">
        <v>0</v>
      </c>
      <c r="AM7560" s="19">
        <v>0</v>
      </c>
      <c r="AN7560" s="22">
        <v>-17.9</v>
      </c>
      <c r="AO7560" s="19">
        <v>0</v>
      </c>
      <c r="AP7560" s="18">
        <f>SUM(AI7560:AO7560)</f>
        <v>515.84029</v>
      </c>
    </row>
    <row r="7561" ht="20.35" customHeight="1">
      <c r="A7561" t="s" s="28">
        <v>5333</v>
      </c>
      <c r="B7561" s="15">
        <v>45042</v>
      </c>
      <c r="C7561" s="16"/>
      <c r="D7561" s="16"/>
      <c r="E7561" s="31"/>
      <c r="F7561" s="31"/>
      <c r="G7561" s="16"/>
      <c r="H7561" s="16"/>
      <c r="I7561" s="16"/>
      <c r="J7561" s="16"/>
      <c r="K7561" s="16"/>
      <c r="L7561" s="16"/>
      <c r="M7561" s="16"/>
      <c r="N7561" s="16"/>
      <c r="O7561" s="16"/>
      <c r="P7561" s="16"/>
      <c r="Q7561" s="16"/>
      <c r="R7561" s="16"/>
      <c r="S7561" s="16"/>
      <c r="T7561" s="17">
        <v>1</v>
      </c>
      <c r="U7561" s="16"/>
      <c r="V7561" s="16"/>
      <c r="W7561" s="16"/>
      <c r="X7561" s="16"/>
      <c r="Y7561" s="16"/>
      <c r="Z7561" s="16"/>
      <c r="AA7561" s="16"/>
      <c r="AB7561" s="16"/>
      <c r="AC7561" s="16"/>
      <c r="AD7561" s="16"/>
      <c r="AE7561" s="16"/>
      <c r="AF7561" s="16"/>
      <c r="AG7561" s="16"/>
      <c r="AH7561" s="16"/>
      <c r="AI7561" s="18">
        <v>419.97</v>
      </c>
      <c r="AJ7561" s="22">
        <f>AI7561*-0.029+-0.3</f>
        <v>-12.47913</v>
      </c>
      <c r="AK7561" s="19">
        <v>0</v>
      </c>
      <c r="AL7561" s="19">
        <v>0</v>
      </c>
      <c r="AM7561" s="19">
        <v>0</v>
      </c>
      <c r="AN7561" s="22">
        <v>-9.92</v>
      </c>
      <c r="AO7561" s="19">
        <v>0</v>
      </c>
      <c r="AP7561" s="18">
        <f>SUM(AI7561:AO7561)</f>
        <v>397.57087</v>
      </c>
    </row>
    <row r="7562" ht="20.35" customHeight="1">
      <c r="A7562" t="s" s="28">
        <v>3235</v>
      </c>
      <c r="B7562" s="15">
        <v>45042</v>
      </c>
      <c r="C7562" s="16"/>
      <c r="D7562" s="16"/>
      <c r="E7562" s="31"/>
      <c r="F7562" s="31"/>
      <c r="G7562" s="16"/>
      <c r="H7562" s="16"/>
      <c r="I7562" s="16"/>
      <c r="J7562" s="16"/>
      <c r="K7562" s="16"/>
      <c r="L7562" s="16"/>
      <c r="M7562" s="16"/>
      <c r="N7562" s="17">
        <v>4</v>
      </c>
      <c r="O7562" s="16"/>
      <c r="P7562" s="16"/>
      <c r="Q7562" s="16"/>
      <c r="R7562" s="16"/>
      <c r="S7562" s="16"/>
      <c r="T7562" s="16"/>
      <c r="U7562" s="16"/>
      <c r="V7562" s="17">
        <v>1</v>
      </c>
      <c r="W7562" s="16"/>
      <c r="X7562" s="16"/>
      <c r="Y7562" s="16"/>
      <c r="Z7562" s="16"/>
      <c r="AA7562" s="16"/>
      <c r="AB7562" s="16"/>
      <c r="AC7562" s="16"/>
      <c r="AD7562" s="16"/>
      <c r="AE7562" s="16"/>
      <c r="AF7562" s="16"/>
      <c r="AG7562" s="16"/>
      <c r="AH7562" s="16"/>
      <c r="AI7562" s="18">
        <v>2517.93</v>
      </c>
      <c r="AJ7562" s="19">
        <v>0</v>
      </c>
      <c r="AK7562" s="19">
        <v>0</v>
      </c>
      <c r="AL7562" s="19">
        <v>0</v>
      </c>
      <c r="AM7562" s="19">
        <v>0</v>
      </c>
      <c r="AN7562" s="19">
        <v>-27.36</v>
      </c>
      <c r="AO7562" s="19">
        <v>0</v>
      </c>
      <c r="AP7562" s="18">
        <f>SUM(AI7562:AO7562)</f>
        <v>2490.57</v>
      </c>
    </row>
    <row r="7563" ht="20.35" customHeight="1">
      <c r="A7563" t="s" s="28">
        <v>5334</v>
      </c>
      <c r="B7563" s="15">
        <v>45042</v>
      </c>
      <c r="C7563" s="16"/>
      <c r="D7563" s="16"/>
      <c r="E7563" s="31"/>
      <c r="F7563" s="31"/>
      <c r="G7563" s="16"/>
      <c r="H7563" s="16"/>
      <c r="I7563" s="16"/>
      <c r="J7563" s="16"/>
      <c r="K7563" s="16"/>
      <c r="L7563" s="17">
        <v>12</v>
      </c>
      <c r="M7563" s="16"/>
      <c r="N7563" s="16"/>
      <c r="O7563" s="16"/>
      <c r="P7563" s="16"/>
      <c r="Q7563" s="16"/>
      <c r="R7563" s="16"/>
      <c r="S7563" s="16"/>
      <c r="T7563" s="16"/>
      <c r="U7563" s="16"/>
      <c r="V7563" s="17">
        <v>1</v>
      </c>
      <c r="W7563" s="16"/>
      <c r="X7563" s="16"/>
      <c r="Y7563" s="16"/>
      <c r="Z7563" s="16"/>
      <c r="AA7563" s="16"/>
      <c r="AB7563" s="16"/>
      <c r="AC7563" s="16"/>
      <c r="AD7563" s="16"/>
      <c r="AE7563" s="16"/>
      <c r="AF7563" s="16"/>
      <c r="AG7563" s="16"/>
      <c r="AH7563" s="16"/>
      <c r="AI7563" s="18">
        <v>12939.27</v>
      </c>
      <c r="AJ7563" s="22">
        <f>AI7563*-0.029+-0.3</f>
        <v>-375.53883</v>
      </c>
      <c r="AK7563" s="19">
        <v>0</v>
      </c>
      <c r="AL7563" s="19">
        <v>0</v>
      </c>
      <c r="AM7563" s="19">
        <v>0</v>
      </c>
      <c r="AN7563" s="22">
        <v>-402.64</v>
      </c>
      <c r="AO7563" s="19">
        <v>0</v>
      </c>
      <c r="AP7563" s="18">
        <f>SUM(AI7563:AO7563)</f>
        <v>12161.09117</v>
      </c>
    </row>
    <row r="7564" ht="20.35" customHeight="1">
      <c r="A7564" t="s" s="28">
        <v>4223</v>
      </c>
      <c r="B7564" s="15">
        <v>45042</v>
      </c>
      <c r="C7564" s="17">
        <v>1</v>
      </c>
      <c r="D7564" s="16"/>
      <c r="E7564" s="31"/>
      <c r="F7564" s="31"/>
      <c r="G7564" s="16"/>
      <c r="H7564" s="16"/>
      <c r="I7564" s="16"/>
      <c r="J7564" s="16"/>
      <c r="K7564" s="16"/>
      <c r="L7564" s="16"/>
      <c r="M7564" s="16"/>
      <c r="N7564" s="16"/>
      <c r="O7564" s="16"/>
      <c r="P7564" s="16"/>
      <c r="Q7564" s="16"/>
      <c r="R7564" s="16"/>
      <c r="S7564" s="16"/>
      <c r="T7564" s="16"/>
      <c r="U7564" s="16"/>
      <c r="V7564" s="16"/>
      <c r="W7564" s="16"/>
      <c r="X7564" s="16"/>
      <c r="Y7564" s="16"/>
      <c r="Z7564" s="16"/>
      <c r="AA7564" s="16"/>
      <c r="AB7564" s="16"/>
      <c r="AC7564" s="16"/>
      <c r="AD7564" s="16"/>
      <c r="AE7564" s="16"/>
      <c r="AF7564" s="16"/>
      <c r="AG7564" s="16"/>
      <c r="AH7564" s="16"/>
      <c r="AI7564" s="18">
        <v>359.99</v>
      </c>
      <c r="AJ7564" s="19">
        <v>0</v>
      </c>
      <c r="AK7564" s="19">
        <v>0</v>
      </c>
      <c r="AL7564" s="19">
        <v>0</v>
      </c>
      <c r="AM7564" s="19">
        <v>0</v>
      </c>
      <c r="AN7564" s="19">
        <v>-14.31</v>
      </c>
      <c r="AO7564" s="19">
        <v>0</v>
      </c>
      <c r="AP7564" s="18">
        <f>SUM(AI7564:AO7564)</f>
        <v>345.68</v>
      </c>
    </row>
    <row r="7565" ht="20.35" customHeight="1">
      <c r="A7565" t="s" s="28">
        <v>5335</v>
      </c>
      <c r="B7565" s="15">
        <v>45042</v>
      </c>
      <c r="C7565" s="17">
        <v>1</v>
      </c>
      <c r="D7565" s="16"/>
      <c r="E7565" s="31"/>
      <c r="F7565" s="31"/>
      <c r="G7565" s="16"/>
      <c r="H7565" s="16"/>
      <c r="I7565" s="16"/>
      <c r="J7565" s="16"/>
      <c r="K7565" s="16"/>
      <c r="L7565" s="16"/>
      <c r="M7565" s="16"/>
      <c r="N7565" s="16"/>
      <c r="O7565" s="16"/>
      <c r="P7565" s="16"/>
      <c r="Q7565" s="16"/>
      <c r="R7565" s="16"/>
      <c r="S7565" s="16"/>
      <c r="T7565" s="16"/>
      <c r="U7565" s="16"/>
      <c r="V7565" s="16"/>
      <c r="W7565" s="16"/>
      <c r="X7565" s="16"/>
      <c r="Y7565" s="16"/>
      <c r="Z7565" s="16"/>
      <c r="AA7565" s="16"/>
      <c r="AB7565" s="16"/>
      <c r="AC7565" s="16"/>
      <c r="AD7565" s="16"/>
      <c r="AE7565" s="16"/>
      <c r="AF7565" s="16"/>
      <c r="AG7565" s="16"/>
      <c r="AH7565" s="16"/>
      <c r="AI7565" s="18">
        <v>349.99</v>
      </c>
      <c r="AJ7565" s="19">
        <v>0</v>
      </c>
      <c r="AK7565" s="22">
        <f>AI7565*-0.029+-0.3</f>
        <v>-10.44971</v>
      </c>
      <c r="AL7565" s="19">
        <v>0</v>
      </c>
      <c r="AM7565" s="19">
        <v>0</v>
      </c>
      <c r="AN7565" s="22">
        <v>-14.01</v>
      </c>
      <c r="AO7565" s="19">
        <v>0</v>
      </c>
      <c r="AP7565" s="18">
        <f>SUM(AI7565:AO7565)</f>
        <v>325.53029</v>
      </c>
    </row>
    <row r="7566" ht="20.35" customHeight="1">
      <c r="A7566" t="s" s="28">
        <v>5336</v>
      </c>
      <c r="B7566" s="15">
        <v>45043</v>
      </c>
      <c r="C7566" s="16"/>
      <c r="D7566" s="16"/>
      <c r="E7566" s="31"/>
      <c r="F7566" s="31"/>
      <c r="G7566" s="16"/>
      <c r="H7566" s="16"/>
      <c r="I7566" s="16"/>
      <c r="J7566" s="16"/>
      <c r="K7566" s="16"/>
      <c r="L7566" s="16"/>
      <c r="M7566" s="16"/>
      <c r="N7566" s="16"/>
      <c r="O7566" s="16"/>
      <c r="P7566" s="16"/>
      <c r="Q7566" s="16"/>
      <c r="R7566" s="16"/>
      <c r="S7566" s="16"/>
      <c r="T7566" s="16"/>
      <c r="U7566" s="16"/>
      <c r="V7566" s="16"/>
      <c r="W7566" s="16"/>
      <c r="X7566" s="17">
        <v>2</v>
      </c>
      <c r="Y7566" s="16"/>
      <c r="Z7566" s="16"/>
      <c r="AA7566" s="16"/>
      <c r="AB7566" s="16"/>
      <c r="AC7566" s="16"/>
      <c r="AD7566" s="16"/>
      <c r="AE7566" s="16"/>
      <c r="AF7566" s="16"/>
      <c r="AG7566" s="16"/>
      <c r="AH7566" s="16"/>
      <c r="AI7566" s="18">
        <v>329.97</v>
      </c>
      <c r="AJ7566" s="22">
        <f>AI7566*-0.029+-0.3</f>
        <v>-9.86913</v>
      </c>
      <c r="AK7566" s="19">
        <v>0</v>
      </c>
      <c r="AL7566" s="19">
        <v>0</v>
      </c>
      <c r="AM7566" s="19">
        <v>0</v>
      </c>
      <c r="AN7566" s="22">
        <v>-14.01</v>
      </c>
      <c r="AO7566" s="19">
        <v>0</v>
      </c>
      <c r="AP7566" s="18">
        <f>SUM(AI7566:AO7566)</f>
        <v>306.09087</v>
      </c>
    </row>
    <row r="7567" ht="20.35" customHeight="1">
      <c r="A7567" t="s" s="28">
        <v>5337</v>
      </c>
      <c r="B7567" s="15">
        <v>45043</v>
      </c>
      <c r="C7567" s="16"/>
      <c r="D7567" s="16"/>
      <c r="E7567" s="31"/>
      <c r="F7567" s="31"/>
      <c r="G7567" s="16"/>
      <c r="H7567" s="16"/>
      <c r="I7567" s="16"/>
      <c r="J7567" s="16"/>
      <c r="K7567" s="16"/>
      <c r="L7567" s="16"/>
      <c r="M7567" s="16"/>
      <c r="N7567" s="16"/>
      <c r="O7567" s="16"/>
      <c r="P7567" s="16"/>
      <c r="Q7567" s="16"/>
      <c r="R7567" s="16"/>
      <c r="S7567" s="16"/>
      <c r="T7567" s="16"/>
      <c r="U7567" s="16"/>
      <c r="V7567" s="16"/>
      <c r="W7567" s="16"/>
      <c r="X7567" s="17">
        <v>4</v>
      </c>
      <c r="Y7567" s="16"/>
      <c r="Z7567" s="16"/>
      <c r="AA7567" s="16"/>
      <c r="AB7567" s="16"/>
      <c r="AC7567" s="16"/>
      <c r="AD7567" s="16"/>
      <c r="AE7567" s="16"/>
      <c r="AF7567" s="16"/>
      <c r="AG7567" s="16"/>
      <c r="AH7567" s="16"/>
      <c r="AI7567" s="18">
        <v>542.46</v>
      </c>
      <c r="AJ7567" s="22">
        <f>AI7567*-0.029+-0.3</f>
        <v>-16.03134</v>
      </c>
      <c r="AK7567" s="19">
        <v>0</v>
      </c>
      <c r="AL7567" s="19">
        <v>0</v>
      </c>
      <c r="AM7567" s="19">
        <v>0</v>
      </c>
      <c r="AN7567" s="22">
        <v>-11.5</v>
      </c>
      <c r="AO7567" s="19">
        <v>0</v>
      </c>
      <c r="AP7567" s="18">
        <f>SUM(AI7567:AO7567)</f>
        <v>514.92866</v>
      </c>
    </row>
    <row r="7568" ht="20.35" customHeight="1">
      <c r="A7568" t="s" s="28">
        <v>4977</v>
      </c>
      <c r="B7568" s="15">
        <v>45043</v>
      </c>
      <c r="C7568" s="16"/>
      <c r="D7568" s="16"/>
      <c r="E7568" s="31"/>
      <c r="F7568" s="31"/>
      <c r="G7568" s="16"/>
      <c r="H7568" s="16"/>
      <c r="I7568" s="16"/>
      <c r="J7568" s="16"/>
      <c r="K7568" s="16"/>
      <c r="L7568" s="16"/>
      <c r="M7568" s="16"/>
      <c r="N7568" s="16"/>
      <c r="O7568" s="16"/>
      <c r="P7568" s="16"/>
      <c r="Q7568" s="16"/>
      <c r="R7568" s="16"/>
      <c r="S7568" s="16"/>
      <c r="T7568" s="16"/>
      <c r="U7568" s="16"/>
      <c r="V7568" s="16"/>
      <c r="W7568" s="16"/>
      <c r="X7568" s="16"/>
      <c r="Y7568" s="16"/>
      <c r="Z7568" s="16"/>
      <c r="AA7568" s="17">
        <v>1</v>
      </c>
      <c r="AB7568" s="16"/>
      <c r="AC7568" s="16"/>
      <c r="AD7568" s="16"/>
      <c r="AE7568" s="16"/>
      <c r="AF7568" s="16"/>
      <c r="AG7568" s="16"/>
      <c r="AH7568" s="16"/>
      <c r="AI7568" s="18">
        <v>69.98</v>
      </c>
      <c r="AJ7568" s="22">
        <f>AI7568*-0.029+-0.3</f>
        <v>-2.32942</v>
      </c>
      <c r="AK7568" s="19">
        <v>0</v>
      </c>
      <c r="AL7568" s="19">
        <v>0</v>
      </c>
      <c r="AM7568" s="19">
        <v>0</v>
      </c>
      <c r="AN7568" s="22">
        <v>-8.039999999999999</v>
      </c>
      <c r="AO7568" s="19">
        <v>0</v>
      </c>
      <c r="AP7568" s="18">
        <f>SUM(AI7568:AO7568)</f>
        <v>59.61058</v>
      </c>
    </row>
    <row r="7569" ht="20.35" customHeight="1">
      <c r="A7569" t="s" s="28">
        <v>987</v>
      </c>
      <c r="B7569" s="15">
        <v>45043</v>
      </c>
      <c r="C7569" s="16"/>
      <c r="D7569" s="16"/>
      <c r="E7569" s="31"/>
      <c r="F7569" s="31"/>
      <c r="G7569" s="16"/>
      <c r="H7569" s="16"/>
      <c r="I7569" s="16"/>
      <c r="J7569" s="16"/>
      <c r="K7569" s="16"/>
      <c r="L7569" s="16"/>
      <c r="M7569" s="16"/>
      <c r="N7569" s="16"/>
      <c r="O7569" s="16"/>
      <c r="P7569" s="16"/>
      <c r="Q7569" s="16"/>
      <c r="R7569" s="16"/>
      <c r="S7569" s="16"/>
      <c r="T7569" s="16"/>
      <c r="U7569" s="16"/>
      <c r="V7569" s="16"/>
      <c r="W7569" s="16"/>
      <c r="X7569" s="16"/>
      <c r="Y7569" s="16"/>
      <c r="Z7569" s="16"/>
      <c r="AA7569" s="16"/>
      <c r="AB7569" s="16"/>
      <c r="AC7569" s="16"/>
      <c r="AD7569" s="16"/>
      <c r="AE7569" s="16"/>
      <c r="AF7569" s="16"/>
      <c r="AG7569" s="16"/>
      <c r="AH7569" s="16"/>
      <c r="AI7569" s="18">
        <v>69.97</v>
      </c>
      <c r="AJ7569" s="22">
        <f>AI7569*-0.029+-0.3</f>
        <v>-2.32913</v>
      </c>
      <c r="AK7569" s="19">
        <v>0</v>
      </c>
      <c r="AL7569" s="19">
        <v>0</v>
      </c>
      <c r="AM7569" s="19">
        <v>0</v>
      </c>
      <c r="AN7569" s="22">
        <v>-8.359999999999999</v>
      </c>
      <c r="AO7569" s="19">
        <v>0</v>
      </c>
      <c r="AP7569" s="18">
        <f>SUM(AI7569:AO7569)</f>
        <v>59.28087</v>
      </c>
    </row>
    <row r="7570" ht="20.35" customHeight="1">
      <c r="A7570" t="s" s="28">
        <v>2771</v>
      </c>
      <c r="B7570" s="15">
        <v>45043</v>
      </c>
      <c r="C7570" s="17">
        <v>1</v>
      </c>
      <c r="D7570" s="16"/>
      <c r="E7570" s="59">
        <v>1</v>
      </c>
      <c r="F7570" s="31"/>
      <c r="G7570" s="16"/>
      <c r="H7570" s="16"/>
      <c r="I7570" s="16"/>
      <c r="J7570" s="16"/>
      <c r="K7570" s="16"/>
      <c r="L7570" s="16"/>
      <c r="M7570" s="16"/>
      <c r="N7570" s="16"/>
      <c r="O7570" s="16"/>
      <c r="P7570" s="16"/>
      <c r="Q7570" s="16"/>
      <c r="R7570" s="16"/>
      <c r="S7570" s="16"/>
      <c r="T7570" s="16"/>
      <c r="U7570" s="16"/>
      <c r="V7570" s="16"/>
      <c r="W7570" s="16"/>
      <c r="X7570" s="16"/>
      <c r="Y7570" s="16"/>
      <c r="Z7570" s="17">
        <v>1</v>
      </c>
      <c r="AA7570" s="16"/>
      <c r="AB7570" s="16"/>
      <c r="AC7570" s="16"/>
      <c r="AD7570" s="16"/>
      <c r="AE7570" s="16"/>
      <c r="AF7570" s="16"/>
      <c r="AG7570" s="16"/>
      <c r="AH7570" s="16"/>
      <c r="AI7570" s="18">
        <v>479.98</v>
      </c>
      <c r="AJ7570" s="22">
        <f>AI7570*-0.029+-0.3</f>
        <v>-14.21942</v>
      </c>
      <c r="AK7570" s="19">
        <v>0</v>
      </c>
      <c r="AL7570" s="19">
        <v>0</v>
      </c>
      <c r="AM7570" s="19">
        <v>0</v>
      </c>
      <c r="AN7570" s="22">
        <v>-16.85</v>
      </c>
      <c r="AO7570" s="19">
        <v>0</v>
      </c>
      <c r="AP7570" s="18">
        <f>SUM(AI7570:AO7570)</f>
        <v>448.91058</v>
      </c>
    </row>
    <row r="7571" ht="20.35" customHeight="1">
      <c r="A7571" t="s" s="28">
        <v>5338</v>
      </c>
      <c r="B7571" s="15">
        <v>45043</v>
      </c>
      <c r="C7571" s="17">
        <v>2</v>
      </c>
      <c r="D7571" s="16"/>
      <c r="E7571" s="31"/>
      <c r="F7571" s="31"/>
      <c r="G7571" s="16"/>
      <c r="H7571" s="16"/>
      <c r="I7571" s="16"/>
      <c r="J7571" s="16"/>
      <c r="K7571" s="16"/>
      <c r="L7571" s="16"/>
      <c r="M7571" s="16"/>
      <c r="N7571" s="16"/>
      <c r="O7571" s="16"/>
      <c r="P7571" s="16"/>
      <c r="Q7571" s="16"/>
      <c r="R7571" s="16"/>
      <c r="S7571" s="16"/>
      <c r="T7571" s="16"/>
      <c r="U7571" s="16"/>
      <c r="V7571" s="16"/>
      <c r="W7571" s="16"/>
      <c r="X7571" s="16"/>
      <c r="Y7571" s="16"/>
      <c r="Z7571" s="16"/>
      <c r="AA7571" s="16"/>
      <c r="AB7571" s="16"/>
      <c r="AC7571" s="16"/>
      <c r="AD7571" s="16"/>
      <c r="AE7571" s="16"/>
      <c r="AF7571" s="16"/>
      <c r="AG7571" s="16"/>
      <c r="AH7571" s="16"/>
      <c r="AI7571" s="18">
        <v>799.98</v>
      </c>
      <c r="AJ7571" s="22">
        <f>AI7571*-0.029+-0.3</f>
        <v>-23.49942</v>
      </c>
      <c r="AK7571" s="19">
        <v>0</v>
      </c>
      <c r="AL7571" s="19">
        <v>0</v>
      </c>
      <c r="AM7571" s="19">
        <v>0</v>
      </c>
      <c r="AN7571" s="22">
        <v>-20.3</v>
      </c>
      <c r="AO7571" s="19">
        <v>0</v>
      </c>
      <c r="AP7571" s="18">
        <f>SUM(AI7571:AO7571)</f>
        <v>756.18058</v>
      </c>
    </row>
    <row r="7572" ht="20.35" customHeight="1">
      <c r="A7572" t="s" s="28">
        <v>2977</v>
      </c>
      <c r="B7572" s="15">
        <v>45043</v>
      </c>
      <c r="C7572" s="16"/>
      <c r="D7572" s="16"/>
      <c r="E7572" s="31"/>
      <c r="F7572" s="31"/>
      <c r="G7572" s="16"/>
      <c r="H7572" s="16"/>
      <c r="I7572" s="16"/>
      <c r="J7572" s="16"/>
      <c r="K7572" s="16"/>
      <c r="L7572" s="16"/>
      <c r="M7572" s="16"/>
      <c r="N7572" s="16"/>
      <c r="O7572" s="16"/>
      <c r="P7572" s="16"/>
      <c r="Q7572" s="16"/>
      <c r="R7572" s="16"/>
      <c r="S7572" s="16"/>
      <c r="T7572" s="16"/>
      <c r="U7572" s="16"/>
      <c r="V7572" s="16"/>
      <c r="W7572" s="16"/>
      <c r="X7572" s="16"/>
      <c r="Y7572" s="16"/>
      <c r="Z7572" s="16"/>
      <c r="AA7572" s="16"/>
      <c r="AB7572" s="16"/>
      <c r="AC7572" s="16"/>
      <c r="AD7572" s="16"/>
      <c r="AE7572" s="16"/>
      <c r="AF7572" s="16"/>
      <c r="AG7572" s="16"/>
      <c r="AH7572" s="16"/>
      <c r="AI7572" s="18">
        <v>114.34</v>
      </c>
      <c r="AJ7572" s="22">
        <f>AI7572*-0.029+-0.3</f>
        <v>-3.61586</v>
      </c>
      <c r="AK7572" s="19">
        <v>0</v>
      </c>
      <c r="AL7572" s="19">
        <v>0</v>
      </c>
      <c r="AM7572" s="19">
        <v>0</v>
      </c>
      <c r="AN7572" s="22">
        <v>-9.199999999999999</v>
      </c>
      <c r="AO7572" s="19">
        <v>0</v>
      </c>
      <c r="AP7572" s="18">
        <f>SUM(AI7572:AO7572)</f>
        <v>101.52414</v>
      </c>
    </row>
    <row r="7573" ht="20.35" customHeight="1">
      <c r="A7573" t="s" s="28">
        <v>4223</v>
      </c>
      <c r="B7573" s="15">
        <v>45043</v>
      </c>
      <c r="C7573" s="17">
        <v>1</v>
      </c>
      <c r="D7573" s="16"/>
      <c r="E7573" s="59">
        <v>1</v>
      </c>
      <c r="F7573" s="31"/>
      <c r="G7573" s="16"/>
      <c r="H7573" s="16"/>
      <c r="I7573" s="16"/>
      <c r="J7573" s="16"/>
      <c r="K7573" s="16"/>
      <c r="L7573" s="16"/>
      <c r="M7573" s="16"/>
      <c r="N7573" s="16"/>
      <c r="O7573" s="16"/>
      <c r="P7573" s="16"/>
      <c r="Q7573" s="16"/>
      <c r="R7573" s="16"/>
      <c r="S7573" s="16"/>
      <c r="T7573" s="16"/>
      <c r="U7573" s="16"/>
      <c r="V7573" s="16"/>
      <c r="W7573" s="16"/>
      <c r="X7573" s="16"/>
      <c r="Y7573" s="16"/>
      <c r="Z7573" s="16"/>
      <c r="AA7573" s="16"/>
      <c r="AB7573" s="16"/>
      <c r="AC7573" s="16"/>
      <c r="AD7573" s="16"/>
      <c r="AE7573" s="16"/>
      <c r="AF7573" s="16"/>
      <c r="AG7573" s="16"/>
      <c r="AH7573" s="16"/>
      <c r="AI7573" s="18">
        <v>494.99</v>
      </c>
      <c r="AJ7573" s="19">
        <v>0</v>
      </c>
      <c r="AK7573" s="19">
        <v>0</v>
      </c>
      <c r="AL7573" s="19">
        <v>0</v>
      </c>
      <c r="AM7573" s="19">
        <v>0</v>
      </c>
      <c r="AN7573" s="22">
        <v>-13.1</v>
      </c>
      <c r="AO7573" s="19">
        <v>0</v>
      </c>
      <c r="AP7573" s="18">
        <f>SUM(AI7573:AO7573)</f>
        <v>481.89</v>
      </c>
    </row>
    <row r="7574" ht="20.35" customHeight="1">
      <c r="A7574" t="s" s="28">
        <v>5339</v>
      </c>
      <c r="B7574" s="15">
        <v>45046</v>
      </c>
      <c r="C7574" s="16"/>
      <c r="D7574" s="16"/>
      <c r="E7574" s="31"/>
      <c r="F7574" s="31"/>
      <c r="G7574" s="16"/>
      <c r="H7574" s="16"/>
      <c r="I7574" s="16"/>
      <c r="J7574" s="16"/>
      <c r="K7574" s="16"/>
      <c r="L7574" s="17">
        <v>2</v>
      </c>
      <c r="M7574" s="16"/>
      <c r="N7574" s="16"/>
      <c r="O7574" s="16"/>
      <c r="P7574" s="16"/>
      <c r="Q7574" s="16"/>
      <c r="R7574" s="16"/>
      <c r="S7574" s="16"/>
      <c r="T7574" s="16"/>
      <c r="U7574" s="16"/>
      <c r="V7574" s="16"/>
      <c r="W7574" s="16"/>
      <c r="X7574" s="16"/>
      <c r="Y7574" s="16"/>
      <c r="Z7574" s="16"/>
      <c r="AA7574" s="16"/>
      <c r="AB7574" s="16"/>
      <c r="AC7574" s="16"/>
      <c r="AD7574" s="16"/>
      <c r="AE7574" s="16"/>
      <c r="AF7574" s="16"/>
      <c r="AG7574" s="16"/>
      <c r="AH7574" s="16"/>
      <c r="AI7574" s="18">
        <v>1699.98</v>
      </c>
      <c r="AJ7574" s="22">
        <f>AI7574*-0.029+-0.3</f>
        <v>-49.59942</v>
      </c>
      <c r="AK7574" s="19">
        <v>0</v>
      </c>
      <c r="AL7574" s="19">
        <v>0</v>
      </c>
      <c r="AM7574" s="19">
        <v>0</v>
      </c>
      <c r="AN7574" s="22">
        <v>-19.52</v>
      </c>
      <c r="AO7574" s="19">
        <v>0</v>
      </c>
      <c r="AP7574" s="18">
        <f>SUM(AI7574:AO7574)</f>
        <v>1630.86058</v>
      </c>
    </row>
    <row r="7575" ht="20.35" customHeight="1">
      <c r="A7575" t="s" s="28">
        <v>5340</v>
      </c>
      <c r="B7575" s="15">
        <v>45046</v>
      </c>
      <c r="C7575" s="16"/>
      <c r="D7575" s="16"/>
      <c r="E7575" s="31"/>
      <c r="F7575" s="31"/>
      <c r="G7575" s="16"/>
      <c r="H7575" s="16"/>
      <c r="I7575" s="16"/>
      <c r="J7575" s="16"/>
      <c r="K7575" s="16"/>
      <c r="L7575" s="16"/>
      <c r="M7575" s="16"/>
      <c r="N7575" s="16"/>
      <c r="O7575" s="16"/>
      <c r="P7575" s="16"/>
      <c r="Q7575" s="16"/>
      <c r="R7575" s="16"/>
      <c r="S7575" s="16"/>
      <c r="T7575" s="16"/>
      <c r="U7575" s="16"/>
      <c r="V7575" s="16"/>
      <c r="W7575" s="16"/>
      <c r="X7575" s="16"/>
      <c r="Y7575" s="16"/>
      <c r="Z7575" s="16"/>
      <c r="AA7575" s="16"/>
      <c r="AB7575" s="16"/>
      <c r="AC7575" s="16"/>
      <c r="AD7575" s="16"/>
      <c r="AE7575" s="16"/>
      <c r="AF7575" s="16"/>
      <c r="AG7575" s="16"/>
      <c r="AH7575" s="16"/>
      <c r="AI7575" s="18">
        <v>32.58</v>
      </c>
      <c r="AJ7575" s="19">
        <v>0</v>
      </c>
      <c r="AK7575" s="22">
        <f>AI7575*-0.029+-0.3</f>
        <v>-1.24482</v>
      </c>
      <c r="AL7575" s="19">
        <v>0</v>
      </c>
      <c r="AM7575" s="19">
        <v>0</v>
      </c>
      <c r="AN7575" s="22">
        <v>-4.09</v>
      </c>
      <c r="AO7575" s="19">
        <v>-2.61</v>
      </c>
      <c r="AP7575" s="18">
        <f>SUM(AI7575:AO7575)</f>
        <v>24.63518</v>
      </c>
    </row>
    <row r="7576" ht="20.35" customHeight="1">
      <c r="A7576" t="s" s="28">
        <v>5214</v>
      </c>
      <c r="B7576" s="15">
        <v>45046</v>
      </c>
      <c r="C7576" s="16"/>
      <c r="D7576" s="16"/>
      <c r="E7576" s="31"/>
      <c r="F7576" s="31"/>
      <c r="G7576" s="16"/>
      <c r="H7576" s="16"/>
      <c r="I7576" s="16"/>
      <c r="J7576" s="16"/>
      <c r="K7576" s="16"/>
      <c r="L7576" s="17">
        <v>1</v>
      </c>
      <c r="M7576" s="16"/>
      <c r="N7576" s="16"/>
      <c r="O7576" s="16"/>
      <c r="P7576" s="16"/>
      <c r="Q7576" s="16"/>
      <c r="R7576" s="16"/>
      <c r="S7576" s="16"/>
      <c r="T7576" s="16"/>
      <c r="U7576" s="16"/>
      <c r="V7576" s="16"/>
      <c r="W7576" s="16"/>
      <c r="X7576" s="16"/>
      <c r="Y7576" s="16"/>
      <c r="Z7576" s="16"/>
      <c r="AA7576" s="16"/>
      <c r="AB7576" s="16"/>
      <c r="AC7576" s="16"/>
      <c r="AD7576" s="16"/>
      <c r="AE7576" s="16"/>
      <c r="AF7576" s="16"/>
      <c r="AG7576" s="16"/>
      <c r="AH7576" s="16"/>
      <c r="AI7576" s="18">
        <v>1171.09</v>
      </c>
      <c r="AJ7576" s="22">
        <f>AI7576*-0.029+-0.3</f>
        <v>-34.26161</v>
      </c>
      <c r="AK7576" s="19">
        <v>0</v>
      </c>
      <c r="AL7576" s="19">
        <v>0</v>
      </c>
      <c r="AM7576" s="19">
        <v>0</v>
      </c>
      <c r="AN7576" s="22">
        <v>-28.85</v>
      </c>
      <c r="AO7576" s="19">
        <v>0</v>
      </c>
      <c r="AP7576" s="18">
        <f>SUM(AI7576:AO7576)</f>
        <v>1107.97839</v>
      </c>
    </row>
    <row r="7577" ht="20.35" customHeight="1">
      <c r="A7577" t="s" s="28">
        <v>5306</v>
      </c>
      <c r="B7577" s="15">
        <v>45046</v>
      </c>
      <c r="C7577" s="16"/>
      <c r="D7577" s="16"/>
      <c r="E7577" s="31"/>
      <c r="F7577" s="31"/>
      <c r="G7577" s="16"/>
      <c r="H7577" s="16"/>
      <c r="I7577" s="16"/>
      <c r="J7577" s="16"/>
      <c r="K7577" s="16"/>
      <c r="L7577" s="16"/>
      <c r="M7577" s="16"/>
      <c r="N7577" s="16"/>
      <c r="O7577" s="16"/>
      <c r="P7577" s="16"/>
      <c r="Q7577" s="16"/>
      <c r="R7577" s="16"/>
      <c r="S7577" s="16"/>
      <c r="T7577" s="16"/>
      <c r="U7577" s="16"/>
      <c r="V7577" s="16"/>
      <c r="W7577" s="16"/>
      <c r="X7577" s="16"/>
      <c r="Y7577" s="16"/>
      <c r="Z7577" s="16"/>
      <c r="AA7577" s="17">
        <v>1</v>
      </c>
      <c r="AB7577" s="16"/>
      <c r="AC7577" s="16"/>
      <c r="AD7577" s="16"/>
      <c r="AE7577" s="16"/>
      <c r="AF7577" s="16"/>
      <c r="AG7577" s="16"/>
      <c r="AH7577" s="16"/>
      <c r="AI7577" s="18">
        <v>76.77</v>
      </c>
      <c r="AJ7577" s="22">
        <f>AI7577*-0.029+-0.3</f>
        <v>-2.52633</v>
      </c>
      <c r="AK7577" s="19">
        <v>0</v>
      </c>
      <c r="AL7577" s="19">
        <v>0</v>
      </c>
      <c r="AM7577" s="19">
        <v>0</v>
      </c>
      <c r="AN7577" s="22">
        <v>-11.42</v>
      </c>
      <c r="AO7577" s="19">
        <v>0</v>
      </c>
      <c r="AP7577" s="18">
        <f>SUM(AI7577:AO7577)</f>
        <v>62.82367</v>
      </c>
    </row>
    <row r="7578" ht="20.35" customHeight="1">
      <c r="A7578" t="s" s="28">
        <v>5341</v>
      </c>
      <c r="B7578" s="15">
        <v>45046</v>
      </c>
      <c r="C7578" s="16"/>
      <c r="D7578" s="16"/>
      <c r="E7578" s="31"/>
      <c r="F7578" s="31"/>
      <c r="G7578" s="16"/>
      <c r="H7578" s="16"/>
      <c r="I7578" s="16"/>
      <c r="J7578" s="16"/>
      <c r="K7578" s="16"/>
      <c r="L7578" s="16"/>
      <c r="M7578" s="16"/>
      <c r="N7578" s="16"/>
      <c r="O7578" s="16"/>
      <c r="P7578" s="16"/>
      <c r="Q7578" s="16"/>
      <c r="R7578" s="16"/>
      <c r="S7578" s="16"/>
      <c r="T7578" s="16"/>
      <c r="U7578" s="16"/>
      <c r="V7578" s="16"/>
      <c r="W7578" s="16"/>
      <c r="X7578" s="16"/>
      <c r="Y7578" s="16"/>
      <c r="Z7578" s="17">
        <v>1</v>
      </c>
      <c r="AA7578" s="16"/>
      <c r="AB7578" s="16"/>
      <c r="AC7578" s="16"/>
      <c r="AD7578" s="16"/>
      <c r="AE7578" s="16"/>
      <c r="AF7578" s="16"/>
      <c r="AG7578" s="16"/>
      <c r="AH7578" s="16"/>
      <c r="AI7578" s="18">
        <v>59.98</v>
      </c>
      <c r="AJ7578" s="22">
        <f>AI7578*-0.029+-0.3</f>
        <v>-2.03942</v>
      </c>
      <c r="AK7578" s="19">
        <v>0</v>
      </c>
      <c r="AL7578" s="19">
        <v>0</v>
      </c>
      <c r="AM7578" s="19">
        <v>0</v>
      </c>
      <c r="AN7578" s="22">
        <v>-7.93</v>
      </c>
      <c r="AO7578" s="19">
        <v>0</v>
      </c>
      <c r="AP7578" s="18">
        <f>SUM(AI7578:AO7578)</f>
        <v>50.01058</v>
      </c>
    </row>
    <row r="7579" ht="20.35" customHeight="1">
      <c r="A7579" t="s" s="28">
        <v>5250</v>
      </c>
      <c r="B7579" s="15">
        <v>45046</v>
      </c>
      <c r="C7579" s="16"/>
      <c r="D7579" s="16"/>
      <c r="E7579" s="31"/>
      <c r="F7579" s="31"/>
      <c r="G7579" s="16"/>
      <c r="H7579" s="16"/>
      <c r="I7579" s="16"/>
      <c r="J7579" s="16"/>
      <c r="K7579" s="16"/>
      <c r="L7579" s="16"/>
      <c r="M7579" s="16"/>
      <c r="N7579" s="16"/>
      <c r="O7579" s="16"/>
      <c r="P7579" s="16"/>
      <c r="Q7579" s="16"/>
      <c r="R7579" s="16"/>
      <c r="S7579" s="16"/>
      <c r="T7579" s="16"/>
      <c r="U7579" s="16"/>
      <c r="V7579" s="16"/>
      <c r="W7579" s="16"/>
      <c r="X7579" s="16"/>
      <c r="Y7579" s="16"/>
      <c r="Z7579" s="16"/>
      <c r="AA7579" s="16"/>
      <c r="AB7579" s="16"/>
      <c r="AC7579" s="16"/>
      <c r="AD7579" s="16"/>
      <c r="AE7579" s="16"/>
      <c r="AF7579" s="16"/>
      <c r="AG7579" s="16"/>
      <c r="AH7579" s="16"/>
      <c r="AI7579" s="18">
        <v>29.97</v>
      </c>
      <c r="AJ7579" s="22">
        <f>AI7579*-0.029+-0.3</f>
        <v>-1.16913</v>
      </c>
      <c r="AK7579" s="19">
        <v>0</v>
      </c>
      <c r="AL7579" s="19">
        <v>0</v>
      </c>
      <c r="AM7579" s="19">
        <v>0</v>
      </c>
      <c r="AN7579" s="22">
        <v>-4.09</v>
      </c>
      <c r="AO7579" s="19">
        <v>0</v>
      </c>
      <c r="AP7579" s="18">
        <f>SUM(AI7579:AO7579)</f>
        <v>24.71087</v>
      </c>
    </row>
    <row r="7580" ht="20.35" customHeight="1">
      <c r="A7580" t="s" s="28">
        <v>2947</v>
      </c>
      <c r="B7580" s="15">
        <v>45047</v>
      </c>
      <c r="C7580" s="16"/>
      <c r="D7580" s="16"/>
      <c r="E7580" s="31"/>
      <c r="F7580" s="31"/>
      <c r="G7580" s="16"/>
      <c r="H7580" s="16"/>
      <c r="I7580" s="16"/>
      <c r="J7580" s="16"/>
      <c r="K7580" s="16"/>
      <c r="L7580" s="16"/>
      <c r="M7580" s="16"/>
      <c r="N7580" s="16"/>
      <c r="O7580" s="16"/>
      <c r="P7580" s="16"/>
      <c r="Q7580" s="16"/>
      <c r="R7580" s="16"/>
      <c r="S7580" s="16"/>
      <c r="T7580" s="17">
        <v>6</v>
      </c>
      <c r="U7580" s="16"/>
      <c r="V7580" s="16"/>
      <c r="W7580" s="16"/>
      <c r="X7580" s="16"/>
      <c r="Y7580" s="16"/>
      <c r="Z7580" s="16"/>
      <c r="AA7580" s="16"/>
      <c r="AB7580" s="16"/>
      <c r="AC7580" s="16"/>
      <c r="AD7580" s="16"/>
      <c r="AE7580" s="16"/>
      <c r="AF7580" s="16"/>
      <c r="AG7580" s="16"/>
      <c r="AH7580" s="16"/>
      <c r="AI7580" s="18">
        <v>1937.31</v>
      </c>
      <c r="AJ7580" s="19">
        <v>0</v>
      </c>
      <c r="AK7580" s="19">
        <v>0</v>
      </c>
      <c r="AL7580" s="19">
        <v>0</v>
      </c>
      <c r="AM7580" s="19">
        <v>0</v>
      </c>
      <c r="AN7580" s="22">
        <v>-18.27</v>
      </c>
      <c r="AO7580" s="19">
        <v>0</v>
      </c>
      <c r="AP7580" s="18">
        <f>SUM(AI7580:AO7580)</f>
        <v>1919.04</v>
      </c>
    </row>
    <row r="7581" ht="20.35" customHeight="1">
      <c r="A7581" t="s" s="28">
        <v>5342</v>
      </c>
      <c r="B7581" s="15">
        <v>45047</v>
      </c>
      <c r="C7581" s="16"/>
      <c r="D7581" s="16"/>
      <c r="E7581" s="31"/>
      <c r="F7581" s="31"/>
      <c r="G7581" s="16"/>
      <c r="H7581" s="16"/>
      <c r="I7581" s="16"/>
      <c r="J7581" s="16"/>
      <c r="K7581" s="16"/>
      <c r="L7581" s="16"/>
      <c r="M7581" s="16"/>
      <c r="N7581" s="16"/>
      <c r="O7581" s="16"/>
      <c r="P7581" s="16"/>
      <c r="Q7581" s="16"/>
      <c r="R7581" s="16"/>
      <c r="S7581" s="16"/>
      <c r="T7581" s="17">
        <v>1</v>
      </c>
      <c r="U7581" s="16"/>
      <c r="V7581" s="16"/>
      <c r="W7581" s="16"/>
      <c r="X7581" s="16"/>
      <c r="Y7581" s="16"/>
      <c r="Z7581" s="16"/>
      <c r="AA7581" s="16"/>
      <c r="AB7581" s="16"/>
      <c r="AC7581" s="16"/>
      <c r="AD7581" s="16"/>
      <c r="AE7581" s="16"/>
      <c r="AF7581" s="16"/>
      <c r="AG7581" s="16"/>
      <c r="AH7581" s="16"/>
      <c r="AI7581" s="18">
        <v>643.41</v>
      </c>
      <c r="AJ7581" s="22">
        <f>AI7581*-0.029+-0.3</f>
        <v>-18.95889</v>
      </c>
      <c r="AK7581" s="19">
        <v>0</v>
      </c>
      <c r="AL7581" s="19">
        <v>0</v>
      </c>
      <c r="AM7581" s="19">
        <v>0</v>
      </c>
      <c r="AN7581" s="22">
        <v>-24.95</v>
      </c>
      <c r="AO7581" s="19">
        <v>0</v>
      </c>
      <c r="AP7581" s="18">
        <f>SUM(AI7581:AO7581)</f>
        <v>599.50111</v>
      </c>
    </row>
    <row r="7582" ht="20.35" customHeight="1">
      <c r="A7582" t="s" s="28">
        <v>5343</v>
      </c>
      <c r="B7582" s="15">
        <v>45047</v>
      </c>
      <c r="C7582" s="16"/>
      <c r="D7582" s="16"/>
      <c r="E7582" s="31"/>
      <c r="F7582" s="31"/>
      <c r="G7582" s="16"/>
      <c r="H7582" s="16"/>
      <c r="I7582" s="16"/>
      <c r="J7582" s="16"/>
      <c r="K7582" s="16"/>
      <c r="L7582" s="16"/>
      <c r="M7582" s="16"/>
      <c r="N7582" s="16"/>
      <c r="O7582" s="16"/>
      <c r="P7582" s="16"/>
      <c r="Q7582" s="16"/>
      <c r="R7582" s="16"/>
      <c r="S7582" s="16"/>
      <c r="T7582" s="17">
        <v>1</v>
      </c>
      <c r="U7582" s="16"/>
      <c r="V7582" s="16"/>
      <c r="W7582" s="16"/>
      <c r="X7582" s="16"/>
      <c r="Y7582" s="16"/>
      <c r="Z7582" s="16"/>
      <c r="AA7582" s="16"/>
      <c r="AB7582" s="16"/>
      <c r="AC7582" s="16"/>
      <c r="AD7582" s="16"/>
      <c r="AE7582" s="16"/>
      <c r="AF7582" s="16"/>
      <c r="AG7582" s="16"/>
      <c r="AH7582" s="16"/>
      <c r="AI7582" s="18">
        <v>444.81</v>
      </c>
      <c r="AJ7582" s="22">
        <f>AI7582*-0.029+-0.3</f>
        <v>-13.19949</v>
      </c>
      <c r="AK7582" s="19">
        <v>0</v>
      </c>
      <c r="AL7582" s="19">
        <v>0</v>
      </c>
      <c r="AM7582" s="19">
        <v>0</v>
      </c>
      <c r="AN7582" s="22">
        <v>-35.55</v>
      </c>
      <c r="AO7582" s="19">
        <v>0</v>
      </c>
      <c r="AP7582" s="18">
        <f>SUM(AI7582:AO7582)</f>
        <v>396.06051</v>
      </c>
    </row>
    <row r="7583" ht="20.35" customHeight="1">
      <c r="A7583" t="s" s="28">
        <v>5124</v>
      </c>
      <c r="B7583" s="15">
        <v>45047</v>
      </c>
      <c r="C7583" s="16"/>
      <c r="D7583" s="16"/>
      <c r="E7583" s="31"/>
      <c r="F7583" s="31"/>
      <c r="G7583" s="16"/>
      <c r="H7583" s="16"/>
      <c r="I7583" s="16"/>
      <c r="J7583" s="16"/>
      <c r="K7583" s="16"/>
      <c r="L7583" s="16"/>
      <c r="M7583" s="16"/>
      <c r="N7583" s="16"/>
      <c r="O7583" s="16"/>
      <c r="P7583" s="16"/>
      <c r="Q7583" s="16"/>
      <c r="R7583" s="16"/>
      <c r="S7583" s="16"/>
      <c r="T7583" s="17">
        <v>1</v>
      </c>
      <c r="U7583" s="16"/>
      <c r="V7583" s="16"/>
      <c r="W7583" s="16"/>
      <c r="X7583" s="16"/>
      <c r="Y7583" s="16"/>
      <c r="Z7583" s="16"/>
      <c r="AA7583" s="16"/>
      <c r="AB7583" s="16"/>
      <c r="AC7583" s="16"/>
      <c r="AD7583" s="16"/>
      <c r="AE7583" s="16"/>
      <c r="AF7583" s="16"/>
      <c r="AG7583" s="16"/>
      <c r="AH7583" s="16"/>
      <c r="AI7583" s="18">
        <v>399.99</v>
      </c>
      <c r="AJ7583" s="22">
        <f>AI7583*-0.029+-0.3</f>
        <v>-11.89971</v>
      </c>
      <c r="AK7583" s="19">
        <v>0</v>
      </c>
      <c r="AL7583" s="19">
        <v>0</v>
      </c>
      <c r="AM7583" s="19">
        <v>0</v>
      </c>
      <c r="AN7583" s="22">
        <v>-11.5</v>
      </c>
      <c r="AO7583" s="19">
        <v>0</v>
      </c>
      <c r="AP7583" s="18">
        <f>SUM(AI7583:AO7583)</f>
        <v>376.59029</v>
      </c>
    </row>
    <row r="7584" ht="20.35" customHeight="1">
      <c r="A7584" t="s" s="28">
        <v>4097</v>
      </c>
      <c r="B7584" s="15">
        <v>45048</v>
      </c>
      <c r="C7584" s="16"/>
      <c r="D7584" s="16"/>
      <c r="E7584" s="31"/>
      <c r="F7584" s="31"/>
      <c r="G7584" s="16"/>
      <c r="H7584" s="16"/>
      <c r="I7584" s="16"/>
      <c r="J7584" s="16"/>
      <c r="K7584" s="16"/>
      <c r="L7584" s="16"/>
      <c r="M7584" s="16"/>
      <c r="N7584" s="16"/>
      <c r="O7584" s="16"/>
      <c r="P7584" s="16"/>
      <c r="Q7584" s="16"/>
      <c r="R7584" s="16"/>
      <c r="S7584" s="16"/>
      <c r="T7584" s="16"/>
      <c r="U7584" s="16"/>
      <c r="V7584" s="16"/>
      <c r="W7584" s="16"/>
      <c r="X7584" s="17">
        <v>14</v>
      </c>
      <c r="Y7584" s="16"/>
      <c r="Z7584" s="16"/>
      <c r="AA7584" s="16"/>
      <c r="AB7584" s="16"/>
      <c r="AC7584" s="16"/>
      <c r="AD7584" s="16"/>
      <c r="AE7584" s="16"/>
      <c r="AF7584" s="16"/>
      <c r="AG7584" s="16"/>
      <c r="AH7584" s="16"/>
      <c r="AI7584" s="18">
        <v>1539.86</v>
      </c>
      <c r="AJ7584" s="22">
        <f>AI7584*-0.029+-0.3</f>
        <v>-44.95594</v>
      </c>
      <c r="AK7584" s="19">
        <v>0</v>
      </c>
      <c r="AL7584" s="19">
        <v>0</v>
      </c>
      <c r="AM7584" s="19">
        <v>0</v>
      </c>
      <c r="AN7584" s="22">
        <v>-28.77</v>
      </c>
      <c r="AO7584" s="19">
        <v>0</v>
      </c>
      <c r="AP7584" s="18">
        <f>SUM(AI7584:AO7584)</f>
        <v>1466.13406</v>
      </c>
    </row>
    <row r="7585" ht="32.35" customHeight="1">
      <c r="A7585" t="s" s="28">
        <v>5344</v>
      </c>
      <c r="B7585" s="15">
        <v>45048</v>
      </c>
      <c r="C7585" s="16"/>
      <c r="D7585" s="16"/>
      <c r="E7585" s="31"/>
      <c r="F7585" s="31"/>
      <c r="G7585" s="16"/>
      <c r="H7585" s="16"/>
      <c r="I7585" s="16"/>
      <c r="J7585" s="16"/>
      <c r="K7585" s="16"/>
      <c r="L7585" s="16"/>
      <c r="M7585" s="16"/>
      <c r="N7585" s="16"/>
      <c r="O7585" s="16"/>
      <c r="P7585" s="16"/>
      <c r="Q7585" s="16"/>
      <c r="R7585" s="16"/>
      <c r="S7585" s="16"/>
      <c r="T7585" s="16"/>
      <c r="U7585" s="16"/>
      <c r="V7585" s="16"/>
      <c r="W7585" s="16"/>
      <c r="X7585" s="16"/>
      <c r="Y7585" s="16"/>
      <c r="Z7585" s="16"/>
      <c r="AA7585" s="16"/>
      <c r="AB7585" s="16"/>
      <c r="AC7585" s="16"/>
      <c r="AD7585" s="16"/>
      <c r="AE7585" s="16"/>
      <c r="AF7585" s="16"/>
      <c r="AG7585" s="16"/>
      <c r="AH7585" s="16"/>
      <c r="AI7585" s="18">
        <v>108.74</v>
      </c>
      <c r="AJ7585" s="22">
        <f>AI7585*-0.029+-0.3</f>
        <v>-3.45346</v>
      </c>
      <c r="AK7585" s="19">
        <v>0</v>
      </c>
      <c r="AL7585" s="19">
        <v>0</v>
      </c>
      <c r="AM7585" s="19">
        <v>0</v>
      </c>
      <c r="AN7585" s="22">
        <v>-10.41</v>
      </c>
      <c r="AO7585" s="19">
        <v>0</v>
      </c>
      <c r="AP7585" s="18">
        <f>SUM(AI7585:AO7585)</f>
        <v>94.87654000000001</v>
      </c>
    </row>
    <row r="7586" ht="20.35" customHeight="1">
      <c r="A7586" t="s" s="28">
        <v>5345</v>
      </c>
      <c r="B7586" s="15">
        <v>45048</v>
      </c>
      <c r="C7586" s="17">
        <v>1</v>
      </c>
      <c r="D7586" s="16"/>
      <c r="E7586" s="31"/>
      <c r="F7586" s="31"/>
      <c r="G7586" s="16"/>
      <c r="H7586" s="16"/>
      <c r="I7586" s="16"/>
      <c r="J7586" s="16"/>
      <c r="K7586" s="16"/>
      <c r="L7586" s="16"/>
      <c r="M7586" s="16"/>
      <c r="N7586" s="16"/>
      <c r="O7586" s="16"/>
      <c r="P7586" s="16"/>
      <c r="Q7586" s="16"/>
      <c r="R7586" s="16"/>
      <c r="S7586" s="16"/>
      <c r="T7586" s="16"/>
      <c r="U7586" s="16"/>
      <c r="V7586" s="16"/>
      <c r="W7586" s="16"/>
      <c r="X7586" s="16"/>
      <c r="Y7586" s="16"/>
      <c r="Z7586" s="16"/>
      <c r="AA7586" s="16"/>
      <c r="AB7586" s="16"/>
      <c r="AC7586" s="16"/>
      <c r="AD7586" s="16"/>
      <c r="AE7586" s="16"/>
      <c r="AF7586" s="16"/>
      <c r="AG7586" s="16"/>
      <c r="AH7586" s="16"/>
      <c r="AI7586" s="18">
        <v>382.4</v>
      </c>
      <c r="AJ7586" s="22">
        <f>AI7586*-0.029+-0.3</f>
        <v>-11.3896</v>
      </c>
      <c r="AK7586" s="19">
        <v>0</v>
      </c>
      <c r="AL7586" s="19">
        <v>0</v>
      </c>
      <c r="AM7586" s="19">
        <v>0</v>
      </c>
      <c r="AN7586" s="22">
        <v>-8.06</v>
      </c>
      <c r="AO7586" s="22">
        <v>-32.41</v>
      </c>
      <c r="AP7586" s="18">
        <f>SUM(AI7586:AO7586)</f>
        <v>330.5404</v>
      </c>
    </row>
    <row r="7587" ht="20.35" customHeight="1">
      <c r="A7587" t="s" s="28">
        <v>5346</v>
      </c>
      <c r="B7587" s="15">
        <v>45048</v>
      </c>
      <c r="C7587" s="17">
        <v>1</v>
      </c>
      <c r="D7587" s="16"/>
      <c r="E7587" s="59">
        <v>1</v>
      </c>
      <c r="F7587" s="31"/>
      <c r="G7587" s="16"/>
      <c r="H7587" s="16"/>
      <c r="I7587" s="16"/>
      <c r="J7587" s="16"/>
      <c r="K7587" s="16"/>
      <c r="L7587" s="16"/>
      <c r="M7587" s="16"/>
      <c r="N7587" s="16"/>
      <c r="O7587" s="16"/>
      <c r="P7587" s="16"/>
      <c r="Q7587" s="16"/>
      <c r="R7587" s="16"/>
      <c r="S7587" s="16"/>
      <c r="T7587" s="16"/>
      <c r="U7587" s="16"/>
      <c r="V7587" s="16"/>
      <c r="W7587" s="16"/>
      <c r="X7587" s="16"/>
      <c r="Y7587" s="16"/>
      <c r="Z7587" s="16"/>
      <c r="AA7587" s="16"/>
      <c r="AB7587" s="16"/>
      <c r="AC7587" s="16"/>
      <c r="AD7587" s="16"/>
      <c r="AE7587" s="16"/>
      <c r="AF7587" s="16"/>
      <c r="AG7587" s="16"/>
      <c r="AH7587" s="16"/>
      <c r="AI7587" s="18">
        <v>628.28</v>
      </c>
      <c r="AJ7587" s="22">
        <f>AI7587*-0.029+-0.3</f>
        <v>-18.52012</v>
      </c>
      <c r="AK7587" s="19">
        <v>0</v>
      </c>
      <c r="AL7587" s="19">
        <v>0</v>
      </c>
      <c r="AM7587" s="19">
        <v>0</v>
      </c>
      <c r="AN7587" s="22">
        <v>0</v>
      </c>
      <c r="AO7587" s="22">
        <v>-50.55</v>
      </c>
      <c r="AP7587" s="18">
        <f>SUM(AI7587:AO7587)</f>
        <v>559.20988</v>
      </c>
    </row>
    <row r="7588" ht="20.35" customHeight="1">
      <c r="A7588" t="s" s="28">
        <v>3235</v>
      </c>
      <c r="B7588" s="15">
        <v>45049</v>
      </c>
      <c r="C7588" s="16"/>
      <c r="D7588" s="16"/>
      <c r="E7588" s="31"/>
      <c r="F7588" s="31"/>
      <c r="G7588" s="16"/>
      <c r="H7588" s="16"/>
      <c r="I7588" s="16"/>
      <c r="J7588" s="16"/>
      <c r="K7588" s="16"/>
      <c r="L7588" s="16"/>
      <c r="M7588" s="16"/>
      <c r="N7588" s="16"/>
      <c r="O7588" s="16"/>
      <c r="P7588" s="16"/>
      <c r="Q7588" s="16"/>
      <c r="R7588" s="16"/>
      <c r="S7588" s="16"/>
      <c r="T7588" s="16"/>
      <c r="U7588" s="16"/>
      <c r="V7588" s="16"/>
      <c r="W7588" s="16"/>
      <c r="X7588" s="16"/>
      <c r="Y7588" s="16"/>
      <c r="Z7588" s="16"/>
      <c r="AA7588" s="16"/>
      <c r="AB7588" s="16"/>
      <c r="AC7588" s="16"/>
      <c r="AD7588" s="16"/>
      <c r="AE7588" s="16"/>
      <c r="AF7588" s="16"/>
      <c r="AG7588" s="16"/>
      <c r="AH7588" s="16"/>
      <c r="AI7588" s="18">
        <v>104.13</v>
      </c>
      <c r="AJ7588" s="19">
        <v>0</v>
      </c>
      <c r="AK7588" s="19">
        <v>0</v>
      </c>
      <c r="AL7588" s="19">
        <v>0</v>
      </c>
      <c r="AM7588" s="19">
        <v>0</v>
      </c>
      <c r="AN7588" s="22">
        <v>-33.53</v>
      </c>
      <c r="AO7588" s="19">
        <v>0</v>
      </c>
      <c r="AP7588" s="18">
        <f>SUM(AI7588:AO7588)</f>
        <v>70.59999999999999</v>
      </c>
    </row>
    <row r="7589" ht="20.35" customHeight="1">
      <c r="A7589" t="s" s="28">
        <v>5347</v>
      </c>
      <c r="B7589" s="15">
        <v>45049</v>
      </c>
      <c r="C7589" s="16"/>
      <c r="D7589" s="16"/>
      <c r="E7589" s="31"/>
      <c r="F7589" s="31"/>
      <c r="G7589" s="16"/>
      <c r="H7589" s="16"/>
      <c r="I7589" s="16"/>
      <c r="J7589" s="16"/>
      <c r="K7589" s="16"/>
      <c r="L7589" s="16"/>
      <c r="M7589" s="16"/>
      <c r="N7589" s="16"/>
      <c r="O7589" s="16"/>
      <c r="P7589" s="16"/>
      <c r="Q7589" s="16"/>
      <c r="R7589" s="16"/>
      <c r="S7589" s="16"/>
      <c r="T7589" s="16"/>
      <c r="U7589" s="16"/>
      <c r="V7589" s="16"/>
      <c r="W7589" s="16"/>
      <c r="X7589" s="16"/>
      <c r="Y7589" s="16"/>
      <c r="Z7589" s="16"/>
      <c r="AA7589" s="16"/>
      <c r="AB7589" s="16"/>
      <c r="AC7589" s="16"/>
      <c r="AD7589" s="16"/>
      <c r="AE7589" s="16"/>
      <c r="AF7589" s="16"/>
      <c r="AG7589" s="16"/>
      <c r="AH7589" s="16"/>
      <c r="AI7589" s="18">
        <v>43.47</v>
      </c>
      <c r="AJ7589" s="19">
        <v>0</v>
      </c>
      <c r="AK7589" s="22">
        <f>AI7589*-0.029+-0.3</f>
        <v>-1.56063</v>
      </c>
      <c r="AL7589" s="19">
        <v>0</v>
      </c>
      <c r="AM7589" s="19">
        <v>0</v>
      </c>
      <c r="AN7589" s="22">
        <v>-7.08</v>
      </c>
      <c r="AO7589" s="19">
        <v>0</v>
      </c>
      <c r="AP7589" s="18">
        <f>SUM(AI7589:AO7589)</f>
        <v>34.82937</v>
      </c>
    </row>
    <row r="7590" ht="20.35" customHeight="1">
      <c r="A7590" t="s" s="28">
        <v>4278</v>
      </c>
      <c r="B7590" s="15">
        <v>45050</v>
      </c>
      <c r="C7590" s="16"/>
      <c r="D7590" s="16"/>
      <c r="E7590" s="31"/>
      <c r="F7590" s="31"/>
      <c r="G7590" s="16"/>
      <c r="H7590" s="16"/>
      <c r="I7590" s="16"/>
      <c r="J7590" s="16"/>
      <c r="K7590" s="16"/>
      <c r="L7590" s="16"/>
      <c r="M7590" s="16"/>
      <c r="N7590" s="16"/>
      <c r="O7590" s="16"/>
      <c r="P7590" s="16"/>
      <c r="Q7590" s="16"/>
      <c r="R7590" s="16"/>
      <c r="S7590" s="16"/>
      <c r="T7590" s="16"/>
      <c r="U7590" s="16"/>
      <c r="V7590" s="16"/>
      <c r="W7590" s="16"/>
      <c r="X7590" s="16"/>
      <c r="Y7590" s="16"/>
      <c r="Z7590" s="16"/>
      <c r="AA7590" s="16"/>
      <c r="AB7590" s="16"/>
      <c r="AC7590" s="16"/>
      <c r="AD7590" s="16"/>
      <c r="AE7590" s="16"/>
      <c r="AF7590" s="16"/>
      <c r="AG7590" s="16"/>
      <c r="AH7590" s="16"/>
      <c r="AI7590" s="18">
        <v>695.75</v>
      </c>
      <c r="AJ7590" s="19">
        <v>0</v>
      </c>
      <c r="AK7590" s="19">
        <v>0</v>
      </c>
      <c r="AL7590" s="19">
        <v>0</v>
      </c>
      <c r="AM7590" s="19">
        <v>0</v>
      </c>
      <c r="AN7590" s="22">
        <v>-30.75</v>
      </c>
      <c r="AO7590" s="19">
        <v>0</v>
      </c>
      <c r="AP7590" s="18">
        <f>SUM(AI7590:AO7590)</f>
        <v>665</v>
      </c>
    </row>
    <row r="7591" ht="20.35" customHeight="1">
      <c r="A7591" t="s" s="28">
        <v>4571</v>
      </c>
      <c r="B7591" s="15">
        <v>45050</v>
      </c>
      <c r="C7591" s="17">
        <v>1</v>
      </c>
      <c r="D7591" s="16"/>
      <c r="E7591" s="59">
        <v>1</v>
      </c>
      <c r="F7591" s="31"/>
      <c r="G7591" s="16"/>
      <c r="H7591" s="16"/>
      <c r="I7591" s="17">
        <v>2</v>
      </c>
      <c r="J7591" s="16"/>
      <c r="K7591" s="16"/>
      <c r="L7591" s="16"/>
      <c r="M7591" s="16"/>
      <c r="N7591" s="16"/>
      <c r="O7591" s="16"/>
      <c r="P7591" s="16"/>
      <c r="Q7591" s="16"/>
      <c r="R7591" s="16"/>
      <c r="S7591" s="16"/>
      <c r="T7591" s="16"/>
      <c r="U7591" s="16"/>
      <c r="V7591" s="16"/>
      <c r="W7591" s="16"/>
      <c r="X7591" s="17">
        <v>6</v>
      </c>
      <c r="Y7591" s="16"/>
      <c r="Z7591" s="16"/>
      <c r="AA7591" s="16"/>
      <c r="AB7591" s="16"/>
      <c r="AC7591" s="16"/>
      <c r="AD7591" s="16"/>
      <c r="AE7591" s="16"/>
      <c r="AF7591" s="16"/>
      <c r="AG7591" s="16"/>
      <c r="AH7591" s="16"/>
      <c r="AI7591" s="18">
        <v>3232.42</v>
      </c>
      <c r="AJ7591" s="19">
        <v>0</v>
      </c>
      <c r="AK7591" s="19">
        <v>0</v>
      </c>
      <c r="AL7591" s="19">
        <v>0</v>
      </c>
      <c r="AM7591" s="19">
        <v>0</v>
      </c>
      <c r="AN7591" s="19">
        <v>0</v>
      </c>
      <c r="AO7591" s="19">
        <v>0</v>
      </c>
      <c r="AP7591" s="18">
        <f>SUM(AI7591:AO7591)</f>
        <v>3232.42</v>
      </c>
    </row>
    <row r="7592" ht="20.35" customHeight="1">
      <c r="A7592" t="s" s="28">
        <v>5348</v>
      </c>
      <c r="B7592" s="15">
        <v>45050</v>
      </c>
      <c r="C7592" s="16"/>
      <c r="D7592" s="16"/>
      <c r="E7592" s="31"/>
      <c r="F7592" s="31"/>
      <c r="G7592" s="16"/>
      <c r="H7592" s="16"/>
      <c r="I7592" s="16"/>
      <c r="J7592" s="16"/>
      <c r="K7592" s="16"/>
      <c r="L7592" s="16"/>
      <c r="M7592" s="16"/>
      <c r="N7592" s="16"/>
      <c r="O7592" s="16"/>
      <c r="P7592" s="16"/>
      <c r="Q7592" s="16"/>
      <c r="R7592" s="16"/>
      <c r="S7592" s="16"/>
      <c r="T7592" s="16"/>
      <c r="U7592" s="16"/>
      <c r="V7592" s="17">
        <v>2</v>
      </c>
      <c r="W7592" s="16"/>
      <c r="X7592" s="16"/>
      <c r="Y7592" s="16"/>
      <c r="Z7592" s="16"/>
      <c r="AA7592" s="16"/>
      <c r="AB7592" s="16"/>
      <c r="AC7592" s="16"/>
      <c r="AD7592" s="16"/>
      <c r="AE7592" s="16"/>
      <c r="AF7592" s="16"/>
      <c r="AG7592" s="16"/>
      <c r="AH7592" s="16"/>
      <c r="AI7592" s="18">
        <v>2462.61</v>
      </c>
      <c r="AJ7592" s="22">
        <f>AI7592*-0.029+-0.3</f>
        <v>-71.71569</v>
      </c>
      <c r="AK7592" s="19">
        <v>0</v>
      </c>
      <c r="AL7592" s="19">
        <v>0</v>
      </c>
      <c r="AM7592" s="19">
        <v>0</v>
      </c>
      <c r="AN7592" s="22">
        <v>-59.97</v>
      </c>
      <c r="AO7592" s="19">
        <v>0</v>
      </c>
      <c r="AP7592" s="18">
        <f>SUM(AI7592:AO7592)</f>
        <v>2330.92431</v>
      </c>
    </row>
    <row r="7593" ht="20.35" customHeight="1">
      <c r="A7593" t="s" s="28">
        <v>5349</v>
      </c>
      <c r="B7593" s="15">
        <v>45050</v>
      </c>
      <c r="C7593" s="16"/>
      <c r="D7593" s="16"/>
      <c r="E7593" s="31"/>
      <c r="F7593" s="31"/>
      <c r="G7593" s="16"/>
      <c r="H7593" s="16"/>
      <c r="I7593" s="16"/>
      <c r="J7593" s="16"/>
      <c r="K7593" s="16"/>
      <c r="L7593" s="16"/>
      <c r="M7593" s="16"/>
      <c r="N7593" s="16"/>
      <c r="O7593" s="16"/>
      <c r="P7593" s="16"/>
      <c r="Q7593" s="16"/>
      <c r="R7593" s="16"/>
      <c r="S7593" s="16"/>
      <c r="T7593" s="16"/>
      <c r="U7593" s="16"/>
      <c r="V7593" s="16"/>
      <c r="W7593" s="16"/>
      <c r="X7593" s="16"/>
      <c r="Y7593" s="16"/>
      <c r="Z7593" s="16"/>
      <c r="AA7593" s="16"/>
      <c r="AB7593" s="16"/>
      <c r="AC7593" s="16"/>
      <c r="AD7593" s="16"/>
      <c r="AE7593" s="16"/>
      <c r="AF7593" s="16"/>
      <c r="AG7593" s="16"/>
      <c r="AH7593" s="16"/>
      <c r="AI7593" s="18">
        <v>120.4</v>
      </c>
      <c r="AJ7593" s="22">
        <f>AI7593*-0.029+-0.3</f>
        <v>-3.7916</v>
      </c>
      <c r="AK7593" s="19">
        <v>0</v>
      </c>
      <c r="AL7593" s="19">
        <v>0</v>
      </c>
      <c r="AM7593" s="19">
        <v>0</v>
      </c>
      <c r="AN7593" s="22">
        <v>-8.16</v>
      </c>
      <c r="AO7593" s="19">
        <v>0</v>
      </c>
      <c r="AP7593" s="18">
        <f>SUM(AI7593:AO7593)</f>
        <v>108.4484</v>
      </c>
    </row>
    <row r="7594" ht="20.35" customHeight="1">
      <c r="A7594" t="s" s="28">
        <v>5350</v>
      </c>
      <c r="B7594" s="15">
        <v>45050</v>
      </c>
      <c r="C7594" s="16"/>
      <c r="D7594" s="16"/>
      <c r="E7594" s="31"/>
      <c r="F7594" s="31"/>
      <c r="G7594" s="16"/>
      <c r="H7594" s="16"/>
      <c r="I7594" s="16"/>
      <c r="J7594" s="16"/>
      <c r="K7594" s="16"/>
      <c r="L7594" s="16"/>
      <c r="M7594" s="16"/>
      <c r="N7594" s="16"/>
      <c r="O7594" s="16"/>
      <c r="P7594" s="16"/>
      <c r="Q7594" s="16"/>
      <c r="R7594" s="16"/>
      <c r="S7594" s="16"/>
      <c r="T7594" s="16"/>
      <c r="U7594" s="16"/>
      <c r="V7594" s="16"/>
      <c r="W7594" s="16"/>
      <c r="X7594" s="17">
        <v>15</v>
      </c>
      <c r="Y7594" s="31"/>
      <c r="Z7594" s="16"/>
      <c r="AA7594" s="16"/>
      <c r="AB7594" s="16"/>
      <c r="AC7594" s="16"/>
      <c r="AD7594" s="16"/>
      <c r="AE7594" s="16"/>
      <c r="AF7594" s="16"/>
      <c r="AG7594" s="16"/>
      <c r="AH7594" s="16"/>
      <c r="AI7594" s="18">
        <v>974.87</v>
      </c>
      <c r="AJ7594" s="19">
        <v>0</v>
      </c>
      <c r="AK7594" s="19">
        <v>0</v>
      </c>
      <c r="AL7594" s="19">
        <v>0</v>
      </c>
      <c r="AM7594" s="19">
        <v>0</v>
      </c>
      <c r="AN7594" s="22">
        <v>-24.56</v>
      </c>
      <c r="AO7594" s="19">
        <v>0</v>
      </c>
      <c r="AP7594" s="18">
        <f>SUM(AI7594:AO7594)</f>
        <v>950.3099999999999</v>
      </c>
    </row>
    <row r="7595" ht="20.35" customHeight="1">
      <c r="A7595" t="s" s="28">
        <v>3178</v>
      </c>
      <c r="B7595" s="15">
        <v>45051</v>
      </c>
      <c r="C7595" s="16"/>
      <c r="D7595" s="16"/>
      <c r="E7595" s="31"/>
      <c r="F7595" s="59">
        <v>1</v>
      </c>
      <c r="G7595" s="16"/>
      <c r="H7595" s="16"/>
      <c r="I7595" s="16"/>
      <c r="J7595" s="16"/>
      <c r="K7595" s="16"/>
      <c r="L7595" s="16"/>
      <c r="M7595" s="16"/>
      <c r="N7595" s="16"/>
      <c r="O7595" s="16"/>
      <c r="P7595" s="16"/>
      <c r="Q7595" s="16"/>
      <c r="R7595" s="16"/>
      <c r="S7595" s="16"/>
      <c r="T7595" s="16"/>
      <c r="U7595" s="16"/>
      <c r="V7595" s="16"/>
      <c r="W7595" s="16"/>
      <c r="X7595" s="17">
        <v>1</v>
      </c>
      <c r="Y7595" s="16"/>
      <c r="Z7595" s="16"/>
      <c r="AA7595" s="16"/>
      <c r="AB7595" s="16"/>
      <c r="AC7595" s="16"/>
      <c r="AD7595" s="16"/>
      <c r="AE7595" s="16"/>
      <c r="AF7595" s="16"/>
      <c r="AG7595" s="16"/>
      <c r="AH7595" s="16"/>
      <c r="AI7595" s="18">
        <v>333.13</v>
      </c>
      <c r="AJ7595" s="22">
        <f>AI7595*-0.029+-0.3</f>
        <v>-9.96077</v>
      </c>
      <c r="AK7595" s="19">
        <v>0</v>
      </c>
      <c r="AL7595" s="19">
        <v>0</v>
      </c>
      <c r="AM7595" s="19">
        <v>0</v>
      </c>
      <c r="AN7595" s="22">
        <v>-13.41</v>
      </c>
      <c r="AO7595" s="22">
        <v>-30.34</v>
      </c>
      <c r="AP7595" s="18">
        <f>SUM(AI7595:AO7595)</f>
        <v>279.41923</v>
      </c>
    </row>
    <row r="7596" ht="20.35" customHeight="1">
      <c r="A7596" t="s" s="28">
        <v>5351</v>
      </c>
      <c r="B7596" s="15">
        <v>45051</v>
      </c>
      <c r="C7596" s="17">
        <v>1</v>
      </c>
      <c r="D7596" s="16"/>
      <c r="E7596" s="59">
        <v>1</v>
      </c>
      <c r="F7596" s="31"/>
      <c r="G7596" s="16"/>
      <c r="H7596" s="16"/>
      <c r="I7596" s="16"/>
      <c r="J7596" s="16"/>
      <c r="K7596" s="16"/>
      <c r="L7596" s="16"/>
      <c r="M7596" s="16"/>
      <c r="N7596" s="16"/>
      <c r="O7596" s="16"/>
      <c r="P7596" s="16"/>
      <c r="Q7596" s="16"/>
      <c r="R7596" s="16"/>
      <c r="S7596" s="16"/>
      <c r="T7596" s="16"/>
      <c r="U7596" s="16"/>
      <c r="V7596" s="16"/>
      <c r="W7596" s="16"/>
      <c r="X7596" s="16"/>
      <c r="Y7596" s="16"/>
      <c r="Z7596" s="16"/>
      <c r="AA7596" s="16"/>
      <c r="AB7596" s="16"/>
      <c r="AC7596" s="16"/>
      <c r="AD7596" s="16"/>
      <c r="AE7596" s="16"/>
      <c r="AF7596" s="16"/>
      <c r="AG7596" s="16"/>
      <c r="AH7596" s="16"/>
      <c r="AI7596" s="18">
        <v>574.99</v>
      </c>
      <c r="AJ7596" s="22">
        <f>AI7596*-0.029+-0.3</f>
        <v>-16.97471</v>
      </c>
      <c r="AK7596" s="19">
        <v>0</v>
      </c>
      <c r="AL7596" s="19">
        <v>0</v>
      </c>
      <c r="AM7596" s="19">
        <v>0</v>
      </c>
      <c r="AN7596" s="22">
        <v>-18.3</v>
      </c>
      <c r="AO7596" s="19">
        <v>0</v>
      </c>
      <c r="AP7596" s="18">
        <f>SUM(AI7596:AO7596)</f>
        <v>539.71529</v>
      </c>
    </row>
    <row r="7597" ht="20.35" customHeight="1">
      <c r="A7597" t="s" s="28">
        <v>5352</v>
      </c>
      <c r="B7597" s="15">
        <v>45051</v>
      </c>
      <c r="C7597" s="17">
        <v>1</v>
      </c>
      <c r="D7597" s="16"/>
      <c r="E7597" s="59">
        <v>1</v>
      </c>
      <c r="F7597" s="31"/>
      <c r="G7597" s="16"/>
      <c r="H7597" s="16"/>
      <c r="I7597" s="16"/>
      <c r="J7597" s="16"/>
      <c r="K7597" s="16"/>
      <c r="L7597" s="16"/>
      <c r="M7597" s="16"/>
      <c r="N7597" s="16"/>
      <c r="O7597" s="16"/>
      <c r="P7597" s="16"/>
      <c r="Q7597" s="16"/>
      <c r="R7597" s="16"/>
      <c r="S7597" s="16"/>
      <c r="T7597" s="16"/>
      <c r="U7597" s="16"/>
      <c r="V7597" s="16"/>
      <c r="W7597" s="16"/>
      <c r="X7597" s="16"/>
      <c r="Y7597" s="16"/>
      <c r="Z7597" s="16"/>
      <c r="AA7597" s="16"/>
      <c r="AB7597" s="16"/>
      <c r="AC7597" s="16"/>
      <c r="AD7597" s="16"/>
      <c r="AE7597" s="16"/>
      <c r="AF7597" s="16"/>
      <c r="AG7597" s="16"/>
      <c r="AH7597" s="16"/>
      <c r="AI7597" s="18">
        <v>599.99</v>
      </c>
      <c r="AJ7597" s="22">
        <f>AI7597*-0.029+-0.3</f>
        <v>-17.69971</v>
      </c>
      <c r="AK7597" s="19">
        <v>0</v>
      </c>
      <c r="AL7597" s="19">
        <v>0</v>
      </c>
      <c r="AM7597" s="19">
        <v>0</v>
      </c>
      <c r="AN7597" s="22">
        <v>-19.77</v>
      </c>
      <c r="AO7597" s="19">
        <v>0</v>
      </c>
      <c r="AP7597" s="18">
        <f>SUM(AI7597:AO7597)</f>
        <v>562.52029</v>
      </c>
    </row>
    <row r="7598" ht="20.35" customHeight="1">
      <c r="A7598" t="s" s="28">
        <v>5353</v>
      </c>
      <c r="B7598" s="15">
        <v>45051</v>
      </c>
      <c r="C7598" s="16"/>
      <c r="D7598" s="16"/>
      <c r="E7598" s="31"/>
      <c r="F7598" s="31"/>
      <c r="G7598" s="16"/>
      <c r="H7598" s="16"/>
      <c r="I7598" s="16"/>
      <c r="J7598" s="16"/>
      <c r="K7598" s="16"/>
      <c r="L7598" s="16"/>
      <c r="M7598" s="16"/>
      <c r="N7598" s="16"/>
      <c r="O7598" s="16"/>
      <c r="P7598" s="16"/>
      <c r="Q7598" s="16"/>
      <c r="R7598" s="16"/>
      <c r="S7598" s="16"/>
      <c r="T7598" s="16"/>
      <c r="U7598" s="16"/>
      <c r="V7598" s="16"/>
      <c r="W7598" s="16"/>
      <c r="X7598" s="16"/>
      <c r="Y7598" s="16"/>
      <c r="Z7598" s="16"/>
      <c r="AA7598" s="16"/>
      <c r="AB7598" s="16"/>
      <c r="AC7598" s="16"/>
      <c r="AD7598" s="16"/>
      <c r="AE7598" s="16"/>
      <c r="AF7598" s="16"/>
      <c r="AG7598" s="16"/>
      <c r="AH7598" s="16"/>
      <c r="AI7598" s="18">
        <v>66.77</v>
      </c>
      <c r="AJ7598" s="19">
        <v>0</v>
      </c>
      <c r="AK7598" s="22">
        <f>AI7598*-0.029+-0.3</f>
        <v>-2.23633</v>
      </c>
      <c r="AL7598" s="19">
        <v>0</v>
      </c>
      <c r="AM7598" s="19">
        <v>0</v>
      </c>
      <c r="AN7598" s="22">
        <v>-8.359999999999999</v>
      </c>
      <c r="AO7598" s="19">
        <v>0</v>
      </c>
      <c r="AP7598" s="18">
        <f>SUM(AI7598:AO7598)</f>
        <v>56.17367</v>
      </c>
    </row>
    <row r="7599" ht="20.35" customHeight="1">
      <c r="A7599" t="s" s="28">
        <v>5352</v>
      </c>
      <c r="B7599" s="15">
        <v>45051</v>
      </c>
      <c r="C7599" s="16"/>
      <c r="D7599" s="16"/>
      <c r="E7599" s="31"/>
      <c r="F7599" s="31"/>
      <c r="G7599" s="16"/>
      <c r="H7599" s="16"/>
      <c r="I7599" s="16"/>
      <c r="J7599" s="16"/>
      <c r="K7599" s="16"/>
      <c r="L7599" s="16"/>
      <c r="M7599" s="16"/>
      <c r="N7599" s="16"/>
      <c r="O7599" s="16"/>
      <c r="P7599" s="16"/>
      <c r="Q7599" s="16"/>
      <c r="R7599" s="16"/>
      <c r="S7599" s="16"/>
      <c r="T7599" s="16"/>
      <c r="U7599" s="16"/>
      <c r="V7599" s="16"/>
      <c r="W7599" s="16"/>
      <c r="X7599" s="17">
        <v>2</v>
      </c>
      <c r="Y7599" s="16"/>
      <c r="Z7599" s="16"/>
      <c r="AA7599" s="16"/>
      <c r="AB7599" s="16"/>
      <c r="AC7599" s="16"/>
      <c r="AD7599" s="16"/>
      <c r="AE7599" s="16"/>
      <c r="AF7599" s="16"/>
      <c r="AG7599" s="16"/>
      <c r="AH7599" s="16"/>
      <c r="AI7599" s="18">
        <v>364.94</v>
      </c>
      <c r="AJ7599" s="22">
        <f>AI7599*-0.029+-0.3</f>
        <v>-10.88326</v>
      </c>
      <c r="AK7599" s="19">
        <v>0</v>
      </c>
      <c r="AL7599" s="19">
        <v>0</v>
      </c>
      <c r="AM7599" s="19">
        <v>0</v>
      </c>
      <c r="AN7599" s="22">
        <v>-13.98</v>
      </c>
      <c r="AO7599" s="19">
        <v>0</v>
      </c>
      <c r="AP7599" s="18">
        <f>SUM(AI7599:AO7599)</f>
        <v>340.07674</v>
      </c>
    </row>
    <row r="7600" ht="20.35" customHeight="1">
      <c r="A7600" t="s" s="28">
        <v>4487</v>
      </c>
      <c r="B7600" s="15">
        <v>45051</v>
      </c>
      <c r="C7600" s="17">
        <v>2</v>
      </c>
      <c r="D7600" s="16"/>
      <c r="E7600" s="59">
        <v>1</v>
      </c>
      <c r="F7600" s="31"/>
      <c r="G7600" s="16"/>
      <c r="H7600" s="16"/>
      <c r="I7600" s="16"/>
      <c r="J7600" s="16"/>
      <c r="K7600" s="16"/>
      <c r="L7600" s="16"/>
      <c r="M7600" s="16"/>
      <c r="N7600" s="16"/>
      <c r="O7600" s="16"/>
      <c r="P7600" s="16"/>
      <c r="Q7600" s="16"/>
      <c r="R7600" s="16"/>
      <c r="S7600" s="16"/>
      <c r="T7600" s="16"/>
      <c r="U7600" s="16"/>
      <c r="V7600" s="17">
        <v>1</v>
      </c>
      <c r="W7600" s="16"/>
      <c r="X7600" s="17">
        <v>10</v>
      </c>
      <c r="Y7600" s="17">
        <v>2</v>
      </c>
      <c r="Z7600" s="16"/>
      <c r="AA7600" s="16"/>
      <c r="AB7600" s="16"/>
      <c r="AC7600" s="16"/>
      <c r="AD7600" s="16"/>
      <c r="AE7600" s="16"/>
      <c r="AF7600" s="16"/>
      <c r="AG7600" s="16"/>
      <c r="AH7600" s="16"/>
      <c r="AI7600" s="18">
        <v>3011.93</v>
      </c>
      <c r="AJ7600" s="19">
        <v>0</v>
      </c>
      <c r="AK7600" s="19">
        <v>0</v>
      </c>
      <c r="AL7600" s="19">
        <v>0</v>
      </c>
      <c r="AM7600" s="19">
        <v>0</v>
      </c>
      <c r="AN7600" s="22">
        <v>-238.11</v>
      </c>
      <c r="AO7600" s="19">
        <v>0</v>
      </c>
      <c r="AP7600" s="18">
        <f>SUM(AI7600:AO7600)</f>
        <v>2773.82</v>
      </c>
    </row>
    <row r="7601" ht="20.35" customHeight="1">
      <c r="A7601" t="s" s="28">
        <v>5354</v>
      </c>
      <c r="B7601" s="15">
        <v>45054</v>
      </c>
      <c r="C7601" s="16"/>
      <c r="D7601" s="16"/>
      <c r="E7601" s="31"/>
      <c r="F7601" s="31"/>
      <c r="G7601" s="16"/>
      <c r="H7601" s="16"/>
      <c r="I7601" s="16"/>
      <c r="J7601" s="16"/>
      <c r="K7601" s="16"/>
      <c r="L7601" s="16"/>
      <c r="M7601" s="16"/>
      <c r="N7601" s="16"/>
      <c r="O7601" s="16"/>
      <c r="P7601" s="16"/>
      <c r="Q7601" s="16"/>
      <c r="R7601" s="16"/>
      <c r="S7601" s="16"/>
      <c r="T7601" s="16"/>
      <c r="U7601" s="16"/>
      <c r="V7601" s="16"/>
      <c r="W7601" s="16"/>
      <c r="X7601" s="16"/>
      <c r="Y7601" s="16"/>
      <c r="Z7601" s="16"/>
      <c r="AA7601" s="16"/>
      <c r="AB7601" s="16"/>
      <c r="AC7601" s="16"/>
      <c r="AD7601" s="16"/>
      <c r="AE7601" s="16"/>
      <c r="AF7601" s="16"/>
      <c r="AG7601" s="16"/>
      <c r="AH7601" s="16"/>
      <c r="AI7601" s="18">
        <v>65.22</v>
      </c>
      <c r="AJ7601" s="22">
        <f>AI7601*-0.029+-0.3</f>
        <v>-2.19138</v>
      </c>
      <c r="AK7601" s="19">
        <v>0</v>
      </c>
      <c r="AL7601" s="19">
        <v>0</v>
      </c>
      <c r="AM7601" s="19">
        <v>0</v>
      </c>
      <c r="AN7601" s="22">
        <v>-9.529999999999999</v>
      </c>
      <c r="AO7601" s="22">
        <v>-5.24</v>
      </c>
      <c r="AP7601" s="18">
        <f>SUM(AI7601:AO7601)</f>
        <v>48.25862</v>
      </c>
    </row>
    <row r="7602" ht="20.35" customHeight="1">
      <c r="A7602" t="s" s="28">
        <v>5355</v>
      </c>
      <c r="B7602" s="15">
        <v>45054</v>
      </c>
      <c r="C7602" s="16"/>
      <c r="D7602" s="16"/>
      <c r="E7602" s="31"/>
      <c r="F7602" s="31"/>
      <c r="G7602" s="16"/>
      <c r="H7602" s="16"/>
      <c r="I7602" s="16"/>
      <c r="J7602" s="16"/>
      <c r="K7602" s="16"/>
      <c r="L7602" s="16"/>
      <c r="M7602" s="16"/>
      <c r="N7602" s="16"/>
      <c r="O7602" s="16"/>
      <c r="P7602" s="16"/>
      <c r="Q7602" s="16"/>
      <c r="R7602" s="16"/>
      <c r="S7602" s="16"/>
      <c r="T7602" s="16"/>
      <c r="U7602" s="16"/>
      <c r="V7602" s="16"/>
      <c r="W7602" s="16"/>
      <c r="X7602" s="16"/>
      <c r="Y7602" s="16"/>
      <c r="Z7602" s="17">
        <v>2</v>
      </c>
      <c r="AA7602" s="16"/>
      <c r="AB7602" s="16"/>
      <c r="AC7602" s="16"/>
      <c r="AD7602" s="16"/>
      <c r="AE7602" s="16"/>
      <c r="AF7602" s="16"/>
      <c r="AG7602" s="16"/>
      <c r="AH7602" s="16"/>
      <c r="AI7602" s="18">
        <v>109.97</v>
      </c>
      <c r="AJ7602" s="22">
        <f>AI7602*-0.029+-0.3</f>
        <v>-3.48913</v>
      </c>
      <c r="AK7602" s="19">
        <v>0</v>
      </c>
      <c r="AL7602" s="19">
        <v>0</v>
      </c>
      <c r="AM7602" s="19">
        <v>0</v>
      </c>
      <c r="AN7602" s="22">
        <v>-11.5</v>
      </c>
      <c r="AO7602" s="19">
        <v>0</v>
      </c>
      <c r="AP7602" s="18">
        <f>SUM(AI7602:AO7602)</f>
        <v>94.98087</v>
      </c>
    </row>
    <row r="7603" ht="20.35" customHeight="1">
      <c r="A7603" t="s" s="28">
        <v>5333</v>
      </c>
      <c r="B7603" s="15">
        <v>45054</v>
      </c>
      <c r="C7603" s="16"/>
      <c r="D7603" s="16"/>
      <c r="E7603" s="31"/>
      <c r="F7603" s="31"/>
      <c r="G7603" s="16"/>
      <c r="H7603" s="16"/>
      <c r="I7603" s="16"/>
      <c r="J7603" s="16"/>
      <c r="K7603" s="16"/>
      <c r="L7603" s="16"/>
      <c r="M7603" s="16"/>
      <c r="N7603" s="16"/>
      <c r="O7603" s="16"/>
      <c r="P7603" s="16"/>
      <c r="Q7603" s="16"/>
      <c r="R7603" s="16"/>
      <c r="S7603" s="16"/>
      <c r="T7603" s="16"/>
      <c r="U7603" s="16"/>
      <c r="V7603" s="16"/>
      <c r="W7603" s="16"/>
      <c r="X7603" s="16"/>
      <c r="Y7603" s="16"/>
      <c r="Z7603" s="16"/>
      <c r="AA7603" s="16"/>
      <c r="AB7603" s="16"/>
      <c r="AC7603" s="16"/>
      <c r="AD7603" s="16"/>
      <c r="AE7603" s="16"/>
      <c r="AF7603" s="16"/>
      <c r="AG7603" s="16"/>
      <c r="AH7603" s="16"/>
      <c r="AI7603" s="18">
        <v>96.7</v>
      </c>
      <c r="AJ7603" s="22">
        <f>AI7603*-0.029+-0.3</f>
        <v>-3.1043</v>
      </c>
      <c r="AK7603" s="19">
        <v>0</v>
      </c>
      <c r="AL7603" s="19">
        <v>0</v>
      </c>
      <c r="AM7603" s="19">
        <v>0</v>
      </c>
      <c r="AN7603" s="22">
        <v>-8.4</v>
      </c>
      <c r="AO7603" s="19">
        <v>0</v>
      </c>
      <c r="AP7603" s="18">
        <f>SUM(AI7603:AO7603)</f>
        <v>85.1957</v>
      </c>
    </row>
    <row r="7604" ht="20.35" customHeight="1">
      <c r="A7604" t="s" s="28">
        <v>5355</v>
      </c>
      <c r="B7604" s="15">
        <v>45054</v>
      </c>
      <c r="C7604" s="16"/>
      <c r="D7604" s="16"/>
      <c r="E7604" s="31"/>
      <c r="F7604" s="31"/>
      <c r="G7604" s="16"/>
      <c r="H7604" s="16"/>
      <c r="I7604" s="16"/>
      <c r="J7604" s="16"/>
      <c r="K7604" s="16"/>
      <c r="L7604" s="16"/>
      <c r="M7604" s="16"/>
      <c r="N7604" s="16"/>
      <c r="O7604" s="16"/>
      <c r="P7604" s="16"/>
      <c r="Q7604" s="16"/>
      <c r="R7604" s="16"/>
      <c r="S7604" s="16"/>
      <c r="T7604" s="16"/>
      <c r="U7604" s="16"/>
      <c r="V7604" s="16"/>
      <c r="W7604" s="16"/>
      <c r="X7604" s="17">
        <v>1</v>
      </c>
      <c r="Y7604" s="16"/>
      <c r="Z7604" s="16"/>
      <c r="AA7604" s="16"/>
      <c r="AB7604" s="16"/>
      <c r="AC7604" s="16"/>
      <c r="AD7604" s="16"/>
      <c r="AE7604" s="16"/>
      <c r="AF7604" s="16"/>
      <c r="AG7604" s="16"/>
      <c r="AH7604" s="16"/>
      <c r="AI7604" s="18">
        <v>119.99</v>
      </c>
      <c r="AJ7604" s="22">
        <f>AI7604*-0.029+-0.3</f>
        <v>-3.77971</v>
      </c>
      <c r="AK7604" s="19">
        <v>0</v>
      </c>
      <c r="AL7604" s="19">
        <v>0</v>
      </c>
      <c r="AM7604" s="19">
        <v>0</v>
      </c>
      <c r="AN7604" s="22">
        <v>-11.5</v>
      </c>
      <c r="AO7604" s="19">
        <v>0</v>
      </c>
      <c r="AP7604" s="18">
        <f>SUM(AI7604:AO7604)</f>
        <v>104.71029</v>
      </c>
    </row>
    <row r="7605" ht="20.35" customHeight="1">
      <c r="A7605" t="s" s="28">
        <v>5356</v>
      </c>
      <c r="B7605" s="15">
        <v>45054</v>
      </c>
      <c r="C7605" s="16"/>
      <c r="D7605" s="16"/>
      <c r="E7605" s="31"/>
      <c r="F7605" s="31"/>
      <c r="G7605" s="16"/>
      <c r="H7605" s="16"/>
      <c r="I7605" s="16"/>
      <c r="J7605" s="16"/>
      <c r="K7605" s="16"/>
      <c r="L7605" s="16"/>
      <c r="M7605" s="16"/>
      <c r="N7605" s="16"/>
      <c r="O7605" s="16"/>
      <c r="P7605" s="16"/>
      <c r="Q7605" s="16"/>
      <c r="R7605" s="16"/>
      <c r="S7605" s="16"/>
      <c r="T7605" s="16"/>
      <c r="U7605" s="16"/>
      <c r="V7605" s="16"/>
      <c r="W7605" s="16"/>
      <c r="X7605" s="17">
        <v>1</v>
      </c>
      <c r="Y7605" s="16"/>
      <c r="Z7605" s="16"/>
      <c r="AA7605" s="16"/>
      <c r="AB7605" s="16"/>
      <c r="AC7605" s="16"/>
      <c r="AD7605" s="16"/>
      <c r="AE7605" s="16"/>
      <c r="AF7605" s="16"/>
      <c r="AG7605" s="16"/>
      <c r="AH7605" s="16"/>
      <c r="AI7605" s="18">
        <v>253.98</v>
      </c>
      <c r="AJ7605" s="22">
        <f>AI7605*-0.029+-0.3</f>
        <v>-7.66542</v>
      </c>
      <c r="AK7605" s="19">
        <v>0</v>
      </c>
      <c r="AL7605" s="19">
        <v>0</v>
      </c>
      <c r="AM7605" s="19">
        <v>0</v>
      </c>
      <c r="AN7605" s="22">
        <v>-13.98</v>
      </c>
      <c r="AO7605" s="19">
        <v>0</v>
      </c>
      <c r="AP7605" s="18">
        <f>SUM(AI7605:AO7605)</f>
        <v>232.33458</v>
      </c>
    </row>
    <row r="7606" ht="20.35" customHeight="1">
      <c r="A7606" t="s" s="28">
        <v>5357</v>
      </c>
      <c r="B7606" s="15">
        <v>45054</v>
      </c>
      <c r="C7606" s="16"/>
      <c r="D7606" s="16"/>
      <c r="E7606" s="31"/>
      <c r="F7606" s="31"/>
      <c r="G7606" s="16"/>
      <c r="H7606" s="16"/>
      <c r="I7606" s="16"/>
      <c r="J7606" s="16"/>
      <c r="K7606" s="16"/>
      <c r="L7606" s="16"/>
      <c r="M7606" s="16"/>
      <c r="N7606" s="16"/>
      <c r="O7606" s="16"/>
      <c r="P7606" s="16"/>
      <c r="Q7606" s="16"/>
      <c r="R7606" s="16"/>
      <c r="S7606" s="16"/>
      <c r="T7606" s="17">
        <v>1</v>
      </c>
      <c r="U7606" s="16"/>
      <c r="V7606" s="16"/>
      <c r="W7606" s="16"/>
      <c r="X7606" s="16"/>
      <c r="Y7606" s="16"/>
      <c r="Z7606" s="16"/>
      <c r="AA7606" s="16"/>
      <c r="AB7606" s="16"/>
      <c r="AC7606" s="16"/>
      <c r="AD7606" s="16"/>
      <c r="AE7606" s="16"/>
      <c r="AF7606" s="16"/>
      <c r="AG7606" s="16"/>
      <c r="AH7606" s="16"/>
      <c r="AI7606" s="18">
        <v>399.99</v>
      </c>
      <c r="AJ7606" s="22">
        <f>AI7606*-0.029+-0.3</f>
        <v>-11.89971</v>
      </c>
      <c r="AK7606" s="19">
        <v>0</v>
      </c>
      <c r="AL7606" s="19">
        <v>0</v>
      </c>
      <c r="AM7606" s="19">
        <v>0</v>
      </c>
      <c r="AN7606" s="22">
        <v>-11.5</v>
      </c>
      <c r="AO7606" s="19">
        <v>0</v>
      </c>
      <c r="AP7606" s="18">
        <f>SUM(AI7606:AO7606)</f>
        <v>376.59029</v>
      </c>
    </row>
    <row r="7607" ht="20.35" customHeight="1">
      <c r="A7607" t="s" s="28">
        <v>3882</v>
      </c>
      <c r="B7607" s="15">
        <v>45054</v>
      </c>
      <c r="C7607" s="16"/>
      <c r="D7607" s="16"/>
      <c r="E7607" s="31"/>
      <c r="F7607" s="31"/>
      <c r="G7607" s="16"/>
      <c r="H7607" s="16"/>
      <c r="I7607" s="16"/>
      <c r="J7607" s="16"/>
      <c r="K7607" s="16"/>
      <c r="L7607" s="16"/>
      <c r="M7607" s="16"/>
      <c r="N7607" s="16"/>
      <c r="O7607" s="16"/>
      <c r="P7607" s="16"/>
      <c r="Q7607" s="16"/>
      <c r="R7607" s="16"/>
      <c r="S7607" s="16"/>
      <c r="T7607" s="16"/>
      <c r="U7607" s="16"/>
      <c r="V7607" s="16"/>
      <c r="W7607" s="16"/>
      <c r="X7607" s="17">
        <v>4</v>
      </c>
      <c r="Y7607" s="16"/>
      <c r="Z7607" s="16"/>
      <c r="AA7607" s="16"/>
      <c r="AB7607" s="16"/>
      <c r="AC7607" s="16"/>
      <c r="AD7607" s="16"/>
      <c r="AE7607" s="16"/>
      <c r="AF7607" s="16"/>
      <c r="AG7607" s="16"/>
      <c r="AH7607" s="16"/>
      <c r="AI7607" s="18">
        <v>479.96</v>
      </c>
      <c r="AJ7607" s="22">
        <f>AI7607*-0.029+-0.3</f>
        <v>-14.21884</v>
      </c>
      <c r="AK7607" s="19">
        <v>0</v>
      </c>
      <c r="AL7607" s="19">
        <v>0</v>
      </c>
      <c r="AM7607" s="19">
        <v>0</v>
      </c>
      <c r="AN7607" s="22">
        <v>-11.31</v>
      </c>
      <c r="AO7607" s="19">
        <v>0</v>
      </c>
      <c r="AP7607" s="18">
        <f>SUM(AI7607:AO7607)</f>
        <v>454.43116</v>
      </c>
    </row>
    <row r="7608" ht="20.35" customHeight="1">
      <c r="A7608" t="s" s="28">
        <v>4268</v>
      </c>
      <c r="B7608" s="15">
        <v>45054</v>
      </c>
      <c r="C7608" s="16"/>
      <c r="D7608" s="16"/>
      <c r="E7608" s="31"/>
      <c r="F7608" s="31"/>
      <c r="G7608" s="16"/>
      <c r="H7608" s="16"/>
      <c r="I7608" s="16"/>
      <c r="J7608" s="16"/>
      <c r="K7608" s="16"/>
      <c r="L7608" s="16"/>
      <c r="M7608" s="16"/>
      <c r="N7608" s="16"/>
      <c r="O7608" s="16"/>
      <c r="P7608" s="16"/>
      <c r="Q7608" s="16"/>
      <c r="R7608" s="16"/>
      <c r="S7608" s="16"/>
      <c r="T7608" s="17">
        <v>1</v>
      </c>
      <c r="U7608" s="16"/>
      <c r="V7608" s="16"/>
      <c r="W7608" s="16"/>
      <c r="X7608" s="17">
        <v>2</v>
      </c>
      <c r="Y7608" s="16"/>
      <c r="Z7608" s="16"/>
      <c r="AA7608" s="16"/>
      <c r="AB7608" s="16"/>
      <c r="AC7608" s="16"/>
      <c r="AD7608" s="16"/>
      <c r="AE7608" s="16"/>
      <c r="AF7608" s="16"/>
      <c r="AG7608" s="16"/>
      <c r="AH7608" s="16"/>
      <c r="AI7608" s="18">
        <v>639.97</v>
      </c>
      <c r="AJ7608" s="22">
        <f>AI7608*-0.029+-0.3</f>
        <v>-18.85913</v>
      </c>
      <c r="AK7608" s="19">
        <v>0</v>
      </c>
      <c r="AL7608" s="19">
        <v>0</v>
      </c>
      <c r="AM7608" s="19">
        <v>0</v>
      </c>
      <c r="AN7608" s="22">
        <v>-13.98</v>
      </c>
      <c r="AO7608" s="19">
        <v>0</v>
      </c>
      <c r="AP7608" s="18">
        <f>SUM(AI7608:AO7608)</f>
        <v>607.13087</v>
      </c>
    </row>
    <row r="7609" ht="20.35" customHeight="1">
      <c r="A7609" t="s" s="28">
        <v>2290</v>
      </c>
      <c r="B7609" s="15">
        <v>45055</v>
      </c>
      <c r="C7609" s="16"/>
      <c r="D7609" s="16"/>
      <c r="E7609" s="31"/>
      <c r="F7609" s="31"/>
      <c r="G7609" s="16"/>
      <c r="H7609" s="16"/>
      <c r="I7609" s="16"/>
      <c r="J7609" s="16"/>
      <c r="K7609" s="16"/>
      <c r="L7609" s="16"/>
      <c r="M7609" s="16"/>
      <c r="N7609" s="16"/>
      <c r="O7609" s="16"/>
      <c r="P7609" s="16"/>
      <c r="Q7609" s="16"/>
      <c r="R7609" s="16"/>
      <c r="S7609" s="16"/>
      <c r="T7609" s="16"/>
      <c r="U7609" s="16"/>
      <c r="V7609" s="16"/>
      <c r="W7609" s="16"/>
      <c r="X7609" s="17">
        <v>1</v>
      </c>
      <c r="Y7609" s="16"/>
      <c r="Z7609" s="16"/>
      <c r="AA7609" s="16"/>
      <c r="AB7609" s="16"/>
      <c r="AC7609" s="16"/>
      <c r="AD7609" s="16"/>
      <c r="AE7609" s="16"/>
      <c r="AF7609" s="16"/>
      <c r="AG7609" s="16"/>
      <c r="AH7609" s="16"/>
      <c r="AI7609" s="18">
        <v>119.99</v>
      </c>
      <c r="AJ7609" s="22">
        <f>AI7609*-0.029+-0.3</f>
        <v>-3.77971</v>
      </c>
      <c r="AK7609" s="19">
        <v>0</v>
      </c>
      <c r="AL7609" s="19">
        <v>0</v>
      </c>
      <c r="AM7609" s="19">
        <v>0</v>
      </c>
      <c r="AN7609" s="22">
        <v>-11.02</v>
      </c>
      <c r="AO7609" s="19">
        <v>0</v>
      </c>
      <c r="AP7609" s="18">
        <f>SUM(AI7609:AO7609)</f>
        <v>105.19029</v>
      </c>
    </row>
    <row r="7610" ht="20.35" customHeight="1">
      <c r="A7610" t="s" s="28">
        <v>4004</v>
      </c>
      <c r="B7610" s="15">
        <v>45055</v>
      </c>
      <c r="C7610" s="17">
        <v>1</v>
      </c>
      <c r="D7610" s="31"/>
      <c r="E7610" s="59">
        <v>1</v>
      </c>
      <c r="F7610" s="31"/>
      <c r="G7610" s="16"/>
      <c r="H7610" s="16"/>
      <c r="I7610" s="16"/>
      <c r="J7610" s="16"/>
      <c r="K7610" s="16"/>
      <c r="L7610" s="16"/>
      <c r="M7610" s="16"/>
      <c r="N7610" s="16"/>
      <c r="O7610" s="16"/>
      <c r="P7610" s="16"/>
      <c r="Q7610" s="16"/>
      <c r="R7610" s="16"/>
      <c r="S7610" s="16"/>
      <c r="T7610" s="16"/>
      <c r="U7610" s="16"/>
      <c r="V7610" s="16"/>
      <c r="W7610" s="16"/>
      <c r="X7610" s="16"/>
      <c r="Y7610" s="16"/>
      <c r="Z7610" s="16"/>
      <c r="AA7610" s="16"/>
      <c r="AB7610" s="16"/>
      <c r="AC7610" s="16"/>
      <c r="AD7610" s="16"/>
      <c r="AE7610" s="16"/>
      <c r="AF7610" s="16"/>
      <c r="AG7610" s="16"/>
      <c r="AH7610" s="16"/>
      <c r="AI7610" s="18">
        <v>654.28</v>
      </c>
      <c r="AJ7610" s="22">
        <f>AI7610*-0.029+-0.3</f>
        <v>-19.27412</v>
      </c>
      <c r="AK7610" s="19">
        <v>0</v>
      </c>
      <c r="AL7610" s="19">
        <v>0</v>
      </c>
      <c r="AM7610" s="19">
        <v>0</v>
      </c>
      <c r="AN7610" s="22">
        <v>-13.46</v>
      </c>
      <c r="AO7610" s="22">
        <v>-54.29</v>
      </c>
      <c r="AP7610" s="18">
        <f>SUM(AI7610:AO7610)</f>
        <v>567.25588</v>
      </c>
    </row>
    <row r="7611" ht="20.35" customHeight="1">
      <c r="A7611" t="s" s="28">
        <v>5358</v>
      </c>
      <c r="B7611" s="15">
        <v>45055</v>
      </c>
      <c r="C7611" s="16"/>
      <c r="D7611" s="16"/>
      <c r="E7611" s="31"/>
      <c r="F7611" s="31"/>
      <c r="G7611" s="16"/>
      <c r="H7611" s="16"/>
      <c r="I7611" s="16"/>
      <c r="J7611" s="16"/>
      <c r="K7611" s="16"/>
      <c r="L7611" s="16"/>
      <c r="M7611" s="16"/>
      <c r="N7611" s="16"/>
      <c r="O7611" s="16"/>
      <c r="P7611" s="16"/>
      <c r="Q7611" s="16"/>
      <c r="R7611" s="16"/>
      <c r="S7611" s="16"/>
      <c r="T7611" s="16"/>
      <c r="U7611" s="16"/>
      <c r="V7611" s="16"/>
      <c r="W7611" s="16"/>
      <c r="X7611" s="17">
        <v>2</v>
      </c>
      <c r="Y7611" s="16"/>
      <c r="Z7611" s="16"/>
      <c r="AA7611" s="16"/>
      <c r="AB7611" s="16"/>
      <c r="AC7611" s="16"/>
      <c r="AD7611" s="16"/>
      <c r="AE7611" s="16"/>
      <c r="AF7611" s="16"/>
      <c r="AG7611" s="16"/>
      <c r="AH7611" s="16"/>
      <c r="AI7611" s="18">
        <v>559.33</v>
      </c>
      <c r="AJ7611" s="22">
        <f>AI7611*-0.029+-0.3</f>
        <v>-16.52057</v>
      </c>
      <c r="AK7611" s="19">
        <v>0</v>
      </c>
      <c r="AL7611" s="19">
        <v>0</v>
      </c>
      <c r="AM7611" s="19">
        <v>0</v>
      </c>
      <c r="AN7611" s="22">
        <v>-28.85</v>
      </c>
      <c r="AO7611" s="19">
        <v>0</v>
      </c>
      <c r="AP7611" s="18">
        <f>SUM(AI7611:AO7611)</f>
        <v>513.95943</v>
      </c>
    </row>
    <row r="7612" ht="20.35" customHeight="1">
      <c r="A7612" t="s" s="28">
        <v>5359</v>
      </c>
      <c r="B7612" s="15">
        <v>45055</v>
      </c>
      <c r="C7612" s="17">
        <v>1</v>
      </c>
      <c r="D7612" s="16"/>
      <c r="E7612" s="59">
        <v>1</v>
      </c>
      <c r="F7612" s="31"/>
      <c r="G7612" s="16"/>
      <c r="H7612" s="16"/>
      <c r="I7612" s="16"/>
      <c r="J7612" s="16"/>
      <c r="K7612" s="16"/>
      <c r="L7612" s="16"/>
      <c r="M7612" s="16"/>
      <c r="N7612" s="16"/>
      <c r="O7612" s="16"/>
      <c r="P7612" s="16"/>
      <c r="Q7612" s="16"/>
      <c r="R7612" s="16"/>
      <c r="S7612" s="16"/>
      <c r="T7612" s="16"/>
      <c r="U7612" s="16"/>
      <c r="V7612" s="16"/>
      <c r="W7612" s="16"/>
      <c r="X7612" s="16"/>
      <c r="Y7612" s="16"/>
      <c r="Z7612" s="16"/>
      <c r="AA7612" s="17">
        <v>1</v>
      </c>
      <c r="AB7612" s="16"/>
      <c r="AC7612" s="16"/>
      <c r="AD7612" s="16"/>
      <c r="AE7612" s="16"/>
      <c r="AF7612" s="16"/>
      <c r="AG7612" s="16"/>
      <c r="AH7612" s="16"/>
      <c r="AI7612" s="18">
        <v>759.12</v>
      </c>
      <c r="AJ7612" s="22">
        <f>AI7612*-0.029+-0.3</f>
        <v>-22.31448</v>
      </c>
      <c r="AK7612" s="19">
        <v>0</v>
      </c>
      <c r="AL7612" s="19">
        <v>0</v>
      </c>
      <c r="AM7612" s="19">
        <v>0</v>
      </c>
      <c r="AN7612" s="22">
        <v>-82.62</v>
      </c>
      <c r="AO7612" s="19">
        <v>0</v>
      </c>
      <c r="AP7612" s="18">
        <f>SUM(AI7612:AO7612)</f>
        <v>654.18552</v>
      </c>
    </row>
    <row r="7613" ht="20.35" customHeight="1">
      <c r="A7613" t="s" s="28">
        <v>5360</v>
      </c>
      <c r="B7613" s="15">
        <v>45055</v>
      </c>
      <c r="C7613" s="17">
        <v>2</v>
      </c>
      <c r="D7613" s="16"/>
      <c r="E7613" s="31"/>
      <c r="F7613" s="31"/>
      <c r="G7613" s="16"/>
      <c r="H7613" s="16"/>
      <c r="I7613" s="16"/>
      <c r="J7613" s="16"/>
      <c r="K7613" s="16"/>
      <c r="L7613" s="16"/>
      <c r="M7613" s="16"/>
      <c r="N7613" s="16"/>
      <c r="O7613" s="16"/>
      <c r="P7613" s="16"/>
      <c r="Q7613" s="16"/>
      <c r="R7613" s="16"/>
      <c r="S7613" s="16"/>
      <c r="T7613" s="16"/>
      <c r="U7613" s="16"/>
      <c r="V7613" s="16"/>
      <c r="W7613" s="16"/>
      <c r="X7613" s="16"/>
      <c r="Y7613" s="16"/>
      <c r="Z7613" s="16"/>
      <c r="AA7613" s="16"/>
      <c r="AB7613" s="16"/>
      <c r="AC7613" s="16"/>
      <c r="AD7613" s="16"/>
      <c r="AE7613" s="16"/>
      <c r="AF7613" s="16"/>
      <c r="AG7613" s="16"/>
      <c r="AH7613" s="16"/>
      <c r="AI7613" s="18">
        <v>910.02</v>
      </c>
      <c r="AJ7613" s="22">
        <f>AI7613*-0.029+-0.3</f>
        <v>-26.69058</v>
      </c>
      <c r="AK7613" s="19">
        <v>0</v>
      </c>
      <c r="AL7613" s="19">
        <v>0</v>
      </c>
      <c r="AM7613" s="19">
        <v>0</v>
      </c>
      <c r="AN7613" s="22">
        <v>-16.61</v>
      </c>
      <c r="AO7613" s="22">
        <v>-73.22</v>
      </c>
      <c r="AP7613" s="18">
        <f>SUM(AI7613:AO7613)</f>
        <v>793.49942</v>
      </c>
    </row>
    <row r="7614" ht="20.35" customHeight="1">
      <c r="A7614" t="s" s="28">
        <v>5274</v>
      </c>
      <c r="B7614" s="15">
        <v>45055</v>
      </c>
      <c r="C7614" s="16"/>
      <c r="D7614" s="16"/>
      <c r="E7614" s="31"/>
      <c r="F7614" s="31"/>
      <c r="G7614" s="16"/>
      <c r="H7614" s="16"/>
      <c r="I7614" s="16"/>
      <c r="J7614" s="16"/>
      <c r="K7614" s="16"/>
      <c r="L7614" s="16"/>
      <c r="M7614" s="16"/>
      <c r="N7614" s="16"/>
      <c r="O7614" s="16"/>
      <c r="P7614" s="16"/>
      <c r="Q7614" s="16"/>
      <c r="R7614" s="16"/>
      <c r="S7614" s="16"/>
      <c r="T7614" s="16"/>
      <c r="U7614" s="16"/>
      <c r="V7614" s="16"/>
      <c r="W7614" s="16"/>
      <c r="X7614" s="16"/>
      <c r="Y7614" s="16"/>
      <c r="Z7614" s="16"/>
      <c r="AA7614" s="16"/>
      <c r="AB7614" s="16"/>
      <c r="AC7614" s="16"/>
      <c r="AD7614" s="16"/>
      <c r="AE7614" s="16"/>
      <c r="AF7614" s="16"/>
      <c r="AG7614" s="16"/>
      <c r="AH7614" s="16"/>
      <c r="AI7614" s="18">
        <v>9500</v>
      </c>
      <c r="AJ7614" s="19">
        <v>0</v>
      </c>
      <c r="AK7614" s="19">
        <v>0</v>
      </c>
      <c r="AL7614" s="19">
        <v>0</v>
      </c>
      <c r="AM7614" s="19">
        <v>0</v>
      </c>
      <c r="AN7614" s="19">
        <v>0</v>
      </c>
      <c r="AO7614" s="19">
        <v>0</v>
      </c>
      <c r="AP7614" s="18">
        <f>SUM(AI7614:AO7614)</f>
        <v>9500</v>
      </c>
    </row>
    <row r="7615" ht="20.35" customHeight="1">
      <c r="A7615" t="s" s="28">
        <v>2448</v>
      </c>
      <c r="B7615" s="15">
        <v>45055</v>
      </c>
      <c r="C7615" s="16"/>
      <c r="D7615" s="16"/>
      <c r="E7615" s="31"/>
      <c r="F7615" s="31"/>
      <c r="G7615" s="16"/>
      <c r="H7615" s="16"/>
      <c r="I7615" s="16"/>
      <c r="J7615" s="16"/>
      <c r="K7615" s="16"/>
      <c r="L7615" s="16"/>
      <c r="M7615" s="16"/>
      <c r="N7615" s="16"/>
      <c r="O7615" s="16"/>
      <c r="P7615" s="16"/>
      <c r="Q7615" s="16"/>
      <c r="R7615" s="16"/>
      <c r="S7615" s="16"/>
      <c r="T7615" s="16"/>
      <c r="U7615" s="16"/>
      <c r="V7615" s="16"/>
      <c r="W7615" s="16"/>
      <c r="X7615" s="17">
        <v>1</v>
      </c>
      <c r="Y7615" s="16"/>
      <c r="Z7615" s="16"/>
      <c r="AA7615" s="17">
        <v>1</v>
      </c>
      <c r="AB7615" s="16"/>
      <c r="AC7615" s="16"/>
      <c r="AD7615" s="16"/>
      <c r="AE7615" s="16"/>
      <c r="AF7615" s="16"/>
      <c r="AG7615" s="16"/>
      <c r="AH7615" s="16"/>
      <c r="AI7615" s="18">
        <v>197.2</v>
      </c>
      <c r="AJ7615" s="22">
        <f>AI7615*-0.029+-0.3</f>
        <v>-6.0188</v>
      </c>
      <c r="AK7615" s="19">
        <v>0</v>
      </c>
      <c r="AL7615" s="19">
        <v>0</v>
      </c>
      <c r="AM7615" s="19">
        <v>0</v>
      </c>
      <c r="AN7615" s="22">
        <v>-7.19</v>
      </c>
      <c r="AO7615" s="22">
        <v>-17.22</v>
      </c>
      <c r="AP7615" s="18">
        <f>SUM(AI7615:AO7615)</f>
        <v>166.7712</v>
      </c>
    </row>
    <row r="7616" ht="20.35" customHeight="1">
      <c r="A7616" t="s" s="28">
        <v>5092</v>
      </c>
      <c r="B7616" s="15">
        <v>45055</v>
      </c>
      <c r="C7616" s="16"/>
      <c r="D7616" s="16"/>
      <c r="E7616" s="31"/>
      <c r="F7616" s="31"/>
      <c r="G7616" s="16"/>
      <c r="H7616" s="16"/>
      <c r="I7616" s="16"/>
      <c r="J7616" s="16"/>
      <c r="K7616" s="16"/>
      <c r="L7616" s="16"/>
      <c r="M7616" s="16"/>
      <c r="N7616" s="16"/>
      <c r="O7616" s="16"/>
      <c r="P7616" s="16"/>
      <c r="Q7616" s="16"/>
      <c r="R7616" s="16"/>
      <c r="S7616" s="16"/>
      <c r="T7616" s="16"/>
      <c r="U7616" s="16"/>
      <c r="V7616" s="17">
        <v>1</v>
      </c>
      <c r="W7616" s="16"/>
      <c r="X7616" s="16"/>
      <c r="Y7616" s="16"/>
      <c r="Z7616" s="16"/>
      <c r="AA7616" s="16"/>
      <c r="AB7616" s="16"/>
      <c r="AC7616" s="16"/>
      <c r="AD7616" s="16"/>
      <c r="AE7616" s="16"/>
      <c r="AF7616" s="16"/>
      <c r="AG7616" s="16"/>
      <c r="AH7616" s="16"/>
      <c r="AI7616" s="18">
        <v>929.99</v>
      </c>
      <c r="AJ7616" s="19">
        <v>0</v>
      </c>
      <c r="AK7616" s="19">
        <v>0</v>
      </c>
      <c r="AL7616" s="19">
        <v>0</v>
      </c>
      <c r="AM7616" s="19">
        <v>0</v>
      </c>
      <c r="AN7616" s="22">
        <v>-21.31</v>
      </c>
      <c r="AO7616" s="19">
        <v>0</v>
      </c>
      <c r="AP7616" s="18">
        <f>SUM(AI7616:AO7616)</f>
        <v>908.6799999999999</v>
      </c>
    </row>
    <row r="7617" ht="20.35" customHeight="1">
      <c r="A7617" t="s" s="28">
        <v>5361</v>
      </c>
      <c r="B7617" s="15">
        <v>45056</v>
      </c>
      <c r="C7617" s="16"/>
      <c r="D7617" s="16"/>
      <c r="E7617" s="31"/>
      <c r="F7617" s="31"/>
      <c r="G7617" s="16"/>
      <c r="H7617" s="16"/>
      <c r="I7617" s="16"/>
      <c r="J7617" s="16"/>
      <c r="K7617" s="16"/>
      <c r="L7617" s="16"/>
      <c r="M7617" s="16"/>
      <c r="N7617" s="16"/>
      <c r="O7617" s="16"/>
      <c r="P7617" s="16"/>
      <c r="Q7617" s="16"/>
      <c r="R7617" s="16"/>
      <c r="S7617" s="16"/>
      <c r="T7617" s="16"/>
      <c r="U7617" s="16"/>
      <c r="V7617" s="16"/>
      <c r="W7617" s="16"/>
      <c r="X7617" s="16"/>
      <c r="Y7617" s="16"/>
      <c r="Z7617" s="16"/>
      <c r="AA7617" s="17">
        <v>2</v>
      </c>
      <c r="AB7617" s="16"/>
      <c r="AC7617" s="16"/>
      <c r="AD7617" s="16"/>
      <c r="AE7617" s="16"/>
      <c r="AF7617" s="16"/>
      <c r="AG7617" s="16"/>
      <c r="AH7617" s="16"/>
      <c r="AI7617" s="18">
        <v>131.95</v>
      </c>
      <c r="AJ7617" s="22">
        <f>AI7617*-0.029+-0.3</f>
        <v>-4.12655</v>
      </c>
      <c r="AK7617" s="19">
        <v>0</v>
      </c>
      <c r="AL7617" s="19">
        <v>0</v>
      </c>
      <c r="AM7617" s="19">
        <v>0</v>
      </c>
      <c r="AN7617" s="22">
        <v>-7.19</v>
      </c>
      <c r="AO7617" s="22">
        <v>-11.97</v>
      </c>
      <c r="AP7617" s="18">
        <f>SUM(AI7617:AO7617)</f>
        <v>108.66345</v>
      </c>
    </row>
    <row r="7618" ht="20.35" customHeight="1">
      <c r="A7618" t="s" s="28">
        <v>3235</v>
      </c>
      <c r="B7618" s="15">
        <v>45056</v>
      </c>
      <c r="C7618" s="16"/>
      <c r="D7618" s="16"/>
      <c r="E7618" s="31"/>
      <c r="F7618" s="31"/>
      <c r="G7618" s="16"/>
      <c r="H7618" s="16"/>
      <c r="I7618" s="17">
        <v>1</v>
      </c>
      <c r="J7618" s="16"/>
      <c r="K7618" s="16"/>
      <c r="L7618" s="16"/>
      <c r="M7618" s="16"/>
      <c r="N7618" s="16"/>
      <c r="O7618" s="16"/>
      <c r="P7618" s="16"/>
      <c r="Q7618" s="16"/>
      <c r="R7618" s="16"/>
      <c r="S7618" s="16"/>
      <c r="T7618" s="16"/>
      <c r="U7618" s="16"/>
      <c r="V7618" s="16"/>
      <c r="W7618" s="16"/>
      <c r="X7618" s="16"/>
      <c r="Y7618" s="16"/>
      <c r="Z7618" s="16"/>
      <c r="AA7618" s="16"/>
      <c r="AB7618" s="16"/>
      <c r="AC7618" s="16"/>
      <c r="AD7618" s="16"/>
      <c r="AE7618" s="16"/>
      <c r="AF7618" s="16"/>
      <c r="AG7618" s="16"/>
      <c r="AH7618" s="16"/>
      <c r="AI7618" s="18">
        <v>975</v>
      </c>
      <c r="AJ7618" s="19">
        <v>0</v>
      </c>
      <c r="AK7618" s="19">
        <v>0</v>
      </c>
      <c r="AL7618" s="19">
        <v>0</v>
      </c>
      <c r="AM7618" s="19">
        <v>0</v>
      </c>
      <c r="AN7618" s="22">
        <v>-28.85</v>
      </c>
      <c r="AO7618" s="19">
        <v>0</v>
      </c>
      <c r="AP7618" s="18">
        <f>SUM(AI7618:AO7618)</f>
        <v>946.15</v>
      </c>
    </row>
    <row r="7619" ht="20.35" customHeight="1">
      <c r="A7619" t="s" s="28">
        <v>5351</v>
      </c>
      <c r="B7619" s="15">
        <v>45056</v>
      </c>
      <c r="C7619" s="16"/>
      <c r="D7619" s="16"/>
      <c r="E7619" s="31"/>
      <c r="F7619" s="31"/>
      <c r="G7619" s="16"/>
      <c r="H7619" s="16"/>
      <c r="I7619" s="16"/>
      <c r="J7619" s="16"/>
      <c r="K7619" s="16"/>
      <c r="L7619" s="16"/>
      <c r="M7619" s="16"/>
      <c r="N7619" s="16"/>
      <c r="O7619" s="16"/>
      <c r="P7619" s="16"/>
      <c r="Q7619" s="16"/>
      <c r="R7619" s="16"/>
      <c r="S7619" s="16"/>
      <c r="T7619" s="16"/>
      <c r="U7619" s="16"/>
      <c r="V7619" s="16"/>
      <c r="W7619" s="16"/>
      <c r="X7619" s="16"/>
      <c r="Y7619" s="16"/>
      <c r="Z7619" s="17">
        <v>1</v>
      </c>
      <c r="AA7619" s="16"/>
      <c r="AB7619" s="16"/>
      <c r="AC7619" s="16"/>
      <c r="AD7619" s="16"/>
      <c r="AE7619" s="16"/>
      <c r="AF7619" s="16"/>
      <c r="AG7619" s="16"/>
      <c r="AH7619" s="16"/>
      <c r="AI7619" s="18">
        <v>59.98</v>
      </c>
      <c r="AJ7619" s="19">
        <v>0</v>
      </c>
      <c r="AK7619" s="22">
        <f>AI7619*-0.029+-0.3</f>
        <v>-2.03942</v>
      </c>
      <c r="AL7619" s="19">
        <v>0</v>
      </c>
      <c r="AM7619" s="19">
        <v>0</v>
      </c>
      <c r="AN7619" s="22">
        <v>-9.199999999999999</v>
      </c>
      <c r="AO7619" s="19">
        <v>0</v>
      </c>
      <c r="AP7619" s="18">
        <f>SUM(AI7619:AO7619)</f>
        <v>48.74058</v>
      </c>
    </row>
    <row r="7620" ht="20.35" customHeight="1">
      <c r="A7620" t="s" s="28">
        <v>4318</v>
      </c>
      <c r="B7620" s="15">
        <v>45056</v>
      </c>
      <c r="C7620" s="17">
        <v>1</v>
      </c>
      <c r="D7620" s="16"/>
      <c r="E7620" s="31"/>
      <c r="F7620" s="31"/>
      <c r="G7620" s="16"/>
      <c r="H7620" s="16"/>
      <c r="I7620" s="16"/>
      <c r="J7620" s="16"/>
      <c r="K7620" s="16"/>
      <c r="L7620" s="16"/>
      <c r="M7620" s="16"/>
      <c r="N7620" s="16"/>
      <c r="O7620" s="16"/>
      <c r="P7620" s="16"/>
      <c r="Q7620" s="16"/>
      <c r="R7620" s="16"/>
      <c r="S7620" s="16"/>
      <c r="T7620" s="16"/>
      <c r="U7620" s="16"/>
      <c r="V7620" s="16"/>
      <c r="W7620" s="16"/>
      <c r="X7620" s="16"/>
      <c r="Y7620" s="16"/>
      <c r="Z7620" s="16"/>
      <c r="AA7620" s="16"/>
      <c r="AB7620" s="16"/>
      <c r="AC7620" s="16"/>
      <c r="AD7620" s="16"/>
      <c r="AE7620" s="16"/>
      <c r="AF7620" s="16"/>
      <c r="AG7620" s="16"/>
      <c r="AH7620" s="16"/>
      <c r="AI7620" s="18">
        <v>403.52</v>
      </c>
      <c r="AJ7620" s="22">
        <f>AI7620*-0.029+-0.3</f>
        <v>-12.00208</v>
      </c>
      <c r="AK7620" s="19">
        <v>0</v>
      </c>
      <c r="AL7620" s="19">
        <v>0</v>
      </c>
      <c r="AM7620" s="19">
        <v>0</v>
      </c>
      <c r="AN7620" s="22">
        <v>-36.36</v>
      </c>
      <c r="AO7620" s="19">
        <v>0</v>
      </c>
      <c r="AP7620" s="18">
        <f>SUM(AI7620:AO7620)</f>
        <v>355.15792</v>
      </c>
    </row>
    <row r="7621" ht="20.35" customHeight="1">
      <c r="A7621" t="s" s="28">
        <v>3674</v>
      </c>
      <c r="B7621" s="15">
        <v>45057</v>
      </c>
      <c r="C7621" s="16"/>
      <c r="D7621" s="16"/>
      <c r="E7621" s="31"/>
      <c r="F7621" s="31"/>
      <c r="G7621" s="16"/>
      <c r="H7621" s="16"/>
      <c r="I7621" s="16"/>
      <c r="J7621" s="16"/>
      <c r="K7621" s="16"/>
      <c r="L7621" s="16"/>
      <c r="M7621" s="16"/>
      <c r="N7621" s="16"/>
      <c r="O7621" s="16"/>
      <c r="P7621" s="16"/>
      <c r="Q7621" s="16"/>
      <c r="R7621" s="16"/>
      <c r="S7621" s="16"/>
      <c r="T7621" s="16"/>
      <c r="U7621" s="16"/>
      <c r="V7621" s="16"/>
      <c r="W7621" s="16"/>
      <c r="X7621" s="16"/>
      <c r="Y7621" s="17">
        <v>1</v>
      </c>
      <c r="Z7621" s="16"/>
      <c r="AA7621" s="16"/>
      <c r="AB7621" s="16"/>
      <c r="AC7621" s="16"/>
      <c r="AD7621" s="16"/>
      <c r="AE7621" s="16"/>
      <c r="AF7621" s="16"/>
      <c r="AG7621" s="16"/>
      <c r="AH7621" s="16"/>
      <c r="AI7621" s="18">
        <v>179.99</v>
      </c>
      <c r="AJ7621" s="22">
        <f>AI7621*-0.029+-0.3</f>
        <v>-5.51971</v>
      </c>
      <c r="AK7621" s="19">
        <v>0</v>
      </c>
      <c r="AL7621" s="19">
        <v>0</v>
      </c>
      <c r="AM7621" s="19">
        <v>0</v>
      </c>
      <c r="AN7621" s="22">
        <v>-11.5</v>
      </c>
      <c r="AO7621" s="19">
        <v>0</v>
      </c>
      <c r="AP7621" s="18">
        <f>SUM(AI7621:AO7621)</f>
        <v>162.97029</v>
      </c>
    </row>
    <row r="7622" ht="20.35" customHeight="1">
      <c r="A7622" t="s" s="28">
        <v>5074</v>
      </c>
      <c r="B7622" s="15">
        <v>45057</v>
      </c>
      <c r="C7622" s="16"/>
      <c r="D7622" s="16"/>
      <c r="E7622" s="31"/>
      <c r="F7622" s="31"/>
      <c r="G7622" s="16"/>
      <c r="H7622" s="16"/>
      <c r="I7622" s="16"/>
      <c r="J7622" s="16"/>
      <c r="K7622" s="16"/>
      <c r="L7622" s="16"/>
      <c r="M7622" s="16"/>
      <c r="N7622" s="16"/>
      <c r="O7622" s="16"/>
      <c r="P7622" s="16"/>
      <c r="Q7622" s="16"/>
      <c r="R7622" s="16"/>
      <c r="S7622" s="16"/>
      <c r="T7622" s="16"/>
      <c r="U7622" s="16"/>
      <c r="V7622" s="16"/>
      <c r="W7622" s="16"/>
      <c r="X7622" s="17">
        <v>12</v>
      </c>
      <c r="Y7622" s="16"/>
      <c r="Z7622" s="16"/>
      <c r="AA7622" s="16"/>
      <c r="AB7622" s="16"/>
      <c r="AC7622" s="16"/>
      <c r="AD7622" s="16"/>
      <c r="AE7622" s="16"/>
      <c r="AF7622" s="16"/>
      <c r="AG7622" s="16"/>
      <c r="AH7622" s="16"/>
      <c r="AI7622" s="18">
        <v>858.99</v>
      </c>
      <c r="AJ7622" s="22">
        <f>AI7622*-0.029+-0.3</f>
        <v>-25.21071</v>
      </c>
      <c r="AK7622" s="19">
        <v>0</v>
      </c>
      <c r="AL7622" s="19">
        <v>0</v>
      </c>
      <c r="AM7622" s="19">
        <v>0</v>
      </c>
      <c r="AN7622" s="22">
        <v>-7.19</v>
      </c>
      <c r="AO7622" s="22">
        <v>-69.11</v>
      </c>
      <c r="AP7622" s="18">
        <f>SUM(AI7622:AO7622)</f>
        <v>757.47929</v>
      </c>
    </row>
    <row r="7623" ht="20.35" customHeight="1">
      <c r="A7623" t="s" s="28">
        <v>5362</v>
      </c>
      <c r="B7623" s="15">
        <v>45057</v>
      </c>
      <c r="C7623" s="16"/>
      <c r="D7623" s="16"/>
      <c r="E7623" s="31"/>
      <c r="F7623" s="31"/>
      <c r="G7623" s="16"/>
      <c r="H7623" s="16"/>
      <c r="I7623" s="17">
        <v>6</v>
      </c>
      <c r="J7623" s="16"/>
      <c r="K7623" s="16"/>
      <c r="L7623" s="16"/>
      <c r="M7623" s="16"/>
      <c r="N7623" s="16"/>
      <c r="O7623" s="16"/>
      <c r="P7623" s="16"/>
      <c r="Q7623" s="16"/>
      <c r="R7623" s="16"/>
      <c r="S7623" s="16"/>
      <c r="T7623" s="16"/>
      <c r="U7623" s="16"/>
      <c r="V7623" s="16"/>
      <c r="W7623" s="16"/>
      <c r="X7623" s="16"/>
      <c r="Y7623" s="16"/>
      <c r="Z7623" s="16"/>
      <c r="AA7623" s="16"/>
      <c r="AB7623" s="16"/>
      <c r="AC7623" s="16"/>
      <c r="AD7623" s="16"/>
      <c r="AE7623" s="16"/>
      <c r="AF7623" s="16"/>
      <c r="AG7623" s="16"/>
      <c r="AH7623" s="16"/>
      <c r="AI7623" s="18">
        <v>5480</v>
      </c>
      <c r="AJ7623" s="19">
        <v>0</v>
      </c>
      <c r="AK7623" s="19">
        <v>0</v>
      </c>
      <c r="AL7623" s="19">
        <v>0</v>
      </c>
      <c r="AM7623" s="19">
        <v>0</v>
      </c>
      <c r="AN7623" s="22">
        <v>-75.36</v>
      </c>
      <c r="AO7623" s="19">
        <v>0</v>
      </c>
      <c r="AP7623" s="18">
        <f>SUM(AI7623:AO7623)</f>
        <v>5404.64</v>
      </c>
    </row>
    <row r="7624" ht="20.35" customHeight="1">
      <c r="A7624" t="s" s="28">
        <v>5363</v>
      </c>
      <c r="B7624" s="15">
        <v>45058</v>
      </c>
      <c r="C7624" s="16"/>
      <c r="D7624" s="16"/>
      <c r="E7624" s="31"/>
      <c r="F7624" s="31"/>
      <c r="G7624" s="16"/>
      <c r="H7624" s="16"/>
      <c r="I7624" s="16"/>
      <c r="J7624" s="16"/>
      <c r="K7624" s="16"/>
      <c r="L7624" s="16"/>
      <c r="M7624" s="16"/>
      <c r="N7624" s="16"/>
      <c r="O7624" s="16"/>
      <c r="P7624" s="16"/>
      <c r="Q7624" s="16"/>
      <c r="R7624" s="16"/>
      <c r="S7624" s="16"/>
      <c r="T7624" s="16"/>
      <c r="U7624" s="16"/>
      <c r="V7624" s="16"/>
      <c r="W7624" s="16"/>
      <c r="X7624" s="16"/>
      <c r="Y7624" s="16"/>
      <c r="Z7624" s="16"/>
      <c r="AA7624" s="16"/>
      <c r="AB7624" s="16"/>
      <c r="AC7624" s="16"/>
      <c r="AD7624" s="16"/>
      <c r="AE7624" s="16"/>
      <c r="AF7624" s="16"/>
      <c r="AG7624" s="16"/>
      <c r="AH7624" s="16"/>
      <c r="AI7624" s="18">
        <v>224.85</v>
      </c>
      <c r="AJ7624" s="22">
        <f>AI7624*-0.029+-0.3</f>
        <v>-6.82065</v>
      </c>
      <c r="AK7624" s="19">
        <v>0</v>
      </c>
      <c r="AL7624" s="19">
        <v>0</v>
      </c>
      <c r="AM7624" s="19">
        <v>0</v>
      </c>
      <c r="AN7624" s="22">
        <v>-10.06</v>
      </c>
      <c r="AO7624" s="19">
        <v>0</v>
      </c>
      <c r="AP7624" s="18">
        <f>SUM(AI7624:AO7624)</f>
        <v>207.96935</v>
      </c>
    </row>
    <row r="7625" ht="20.35" customHeight="1">
      <c r="A7625" t="s" s="28">
        <v>5364</v>
      </c>
      <c r="B7625" s="15">
        <v>45058</v>
      </c>
      <c r="C7625" s="17">
        <v>1</v>
      </c>
      <c r="D7625" s="16"/>
      <c r="E7625" s="31"/>
      <c r="F7625" s="31"/>
      <c r="G7625" s="16"/>
      <c r="H7625" s="16"/>
      <c r="I7625" s="16"/>
      <c r="J7625" s="16"/>
      <c r="K7625" s="16"/>
      <c r="L7625" s="16"/>
      <c r="M7625" s="16"/>
      <c r="N7625" s="16"/>
      <c r="O7625" s="16"/>
      <c r="P7625" s="16"/>
      <c r="Q7625" s="16"/>
      <c r="R7625" s="16"/>
      <c r="S7625" s="16"/>
      <c r="T7625" s="16"/>
      <c r="U7625" s="16"/>
      <c r="V7625" s="16"/>
      <c r="W7625" s="16"/>
      <c r="X7625" s="16"/>
      <c r="Y7625" s="16"/>
      <c r="Z7625" s="16"/>
      <c r="AA7625" s="16"/>
      <c r="AB7625" s="16"/>
      <c r="AC7625" s="16"/>
      <c r="AD7625" s="16"/>
      <c r="AE7625" s="16"/>
      <c r="AF7625" s="16"/>
      <c r="AG7625" s="16"/>
      <c r="AH7625" s="16"/>
      <c r="AI7625" s="18">
        <v>349.99</v>
      </c>
      <c r="AJ7625" s="22">
        <f>AI7625*-0.029+-0.3</f>
        <v>-10.44971</v>
      </c>
      <c r="AK7625" s="19">
        <v>0</v>
      </c>
      <c r="AL7625" s="19">
        <v>0</v>
      </c>
      <c r="AM7625" s="19">
        <v>0</v>
      </c>
      <c r="AN7625" s="22">
        <v>-13.98</v>
      </c>
      <c r="AO7625" s="19">
        <v>0</v>
      </c>
      <c r="AP7625" s="18">
        <f>SUM(AI7625:AO7625)</f>
        <v>325.56029</v>
      </c>
    </row>
    <row r="7626" ht="20.35" customHeight="1">
      <c r="A7626" t="s" s="28">
        <v>5365</v>
      </c>
      <c r="B7626" s="15">
        <v>45061</v>
      </c>
      <c r="C7626" s="16"/>
      <c r="D7626" s="16"/>
      <c r="E7626" s="31"/>
      <c r="F7626" s="31"/>
      <c r="G7626" s="16"/>
      <c r="H7626" s="16"/>
      <c r="I7626" s="16"/>
      <c r="J7626" s="16"/>
      <c r="K7626" s="16"/>
      <c r="L7626" s="16"/>
      <c r="M7626" s="16"/>
      <c r="N7626" s="16"/>
      <c r="O7626" s="16"/>
      <c r="P7626" s="16"/>
      <c r="Q7626" s="16"/>
      <c r="R7626" s="16"/>
      <c r="S7626" s="16"/>
      <c r="T7626" s="16"/>
      <c r="U7626" s="16"/>
      <c r="V7626" s="16"/>
      <c r="W7626" s="16"/>
      <c r="X7626" s="17">
        <v>1</v>
      </c>
      <c r="Y7626" s="16"/>
      <c r="Z7626" s="16"/>
      <c r="AA7626" s="16"/>
      <c r="AB7626" s="16"/>
      <c r="AC7626" s="16"/>
      <c r="AD7626" s="16"/>
      <c r="AE7626" s="16"/>
      <c r="AF7626" s="16"/>
      <c r="AG7626" s="16"/>
      <c r="AH7626" s="16"/>
      <c r="AI7626" s="18">
        <v>124.99</v>
      </c>
      <c r="AJ7626" s="22">
        <f>AI7626*-0.029+-0.3</f>
        <v>-3.92471</v>
      </c>
      <c r="AK7626" s="19">
        <v>0</v>
      </c>
      <c r="AL7626" s="19">
        <v>0</v>
      </c>
      <c r="AM7626" s="19">
        <v>0</v>
      </c>
      <c r="AN7626" s="22">
        <v>-10.99</v>
      </c>
      <c r="AO7626" s="19">
        <v>0</v>
      </c>
      <c r="AP7626" s="18">
        <f>SUM(AI7626:AO7626)</f>
        <v>110.07529</v>
      </c>
    </row>
    <row r="7627" ht="20.35" customHeight="1">
      <c r="A7627" t="s" s="28">
        <v>1754</v>
      </c>
      <c r="B7627" s="15">
        <v>45061</v>
      </c>
      <c r="C7627" s="16"/>
      <c r="D7627" s="16"/>
      <c r="E7627" s="31"/>
      <c r="F7627" s="31"/>
      <c r="G7627" s="16"/>
      <c r="H7627" s="16"/>
      <c r="I7627" s="16"/>
      <c r="J7627" s="16"/>
      <c r="K7627" s="16"/>
      <c r="L7627" s="16"/>
      <c r="M7627" s="16"/>
      <c r="N7627" s="16"/>
      <c r="O7627" s="16"/>
      <c r="P7627" s="16"/>
      <c r="Q7627" s="16"/>
      <c r="R7627" s="16"/>
      <c r="S7627" s="16"/>
      <c r="T7627" s="16"/>
      <c r="U7627" s="16"/>
      <c r="V7627" s="16"/>
      <c r="W7627" s="16"/>
      <c r="X7627" s="17">
        <v>1</v>
      </c>
      <c r="Y7627" s="16"/>
      <c r="Z7627" s="16"/>
      <c r="AA7627" s="16"/>
      <c r="AB7627" s="16"/>
      <c r="AC7627" s="16"/>
      <c r="AD7627" s="16"/>
      <c r="AE7627" s="16"/>
      <c r="AF7627" s="16"/>
      <c r="AG7627" s="16"/>
      <c r="AH7627" s="16"/>
      <c r="AI7627" s="18">
        <v>259.4</v>
      </c>
      <c r="AJ7627" s="22">
        <f>AI7627*-0.029+-0.3</f>
        <v>-7.8226</v>
      </c>
      <c r="AK7627" s="19">
        <v>0</v>
      </c>
      <c r="AL7627" s="19">
        <v>0</v>
      </c>
      <c r="AM7627" s="19">
        <v>0</v>
      </c>
      <c r="AN7627" s="22">
        <v>-47.41</v>
      </c>
      <c r="AO7627" s="19">
        <v>0</v>
      </c>
      <c r="AP7627" s="18">
        <f>SUM(AI7627:AO7627)</f>
        <v>204.1674</v>
      </c>
    </row>
    <row r="7628" ht="20.35" customHeight="1">
      <c r="A7628" t="s" s="28">
        <v>5340</v>
      </c>
      <c r="B7628" s="15">
        <v>45061</v>
      </c>
      <c r="C7628" s="16"/>
      <c r="D7628" s="16"/>
      <c r="E7628" s="31"/>
      <c r="F7628" s="31"/>
      <c r="G7628" s="16"/>
      <c r="H7628" s="16"/>
      <c r="I7628" s="16"/>
      <c r="J7628" s="16"/>
      <c r="K7628" s="16"/>
      <c r="L7628" s="16"/>
      <c r="M7628" s="16"/>
      <c r="N7628" s="16"/>
      <c r="O7628" s="16"/>
      <c r="P7628" s="16"/>
      <c r="Q7628" s="16"/>
      <c r="R7628" s="16"/>
      <c r="S7628" s="16"/>
      <c r="T7628" s="16"/>
      <c r="U7628" s="16"/>
      <c r="V7628" s="16"/>
      <c r="W7628" s="16"/>
      <c r="X7628" s="16"/>
      <c r="Y7628" s="16"/>
      <c r="Z7628" s="16"/>
      <c r="AA7628" s="16"/>
      <c r="AB7628" s="16"/>
      <c r="AC7628" s="16"/>
      <c r="AD7628" s="16"/>
      <c r="AE7628" s="16"/>
      <c r="AF7628" s="16"/>
      <c r="AG7628" s="16"/>
      <c r="AH7628" s="16"/>
      <c r="AI7628" s="18">
        <v>54.34</v>
      </c>
      <c r="AJ7628" s="22">
        <f>AI7628*-0.029+-0.3</f>
        <v>-1.87586</v>
      </c>
      <c r="AK7628" s="19">
        <v>0</v>
      </c>
      <c r="AL7628" s="19">
        <v>0</v>
      </c>
      <c r="AM7628" s="19">
        <v>0</v>
      </c>
      <c r="AN7628" s="22">
        <v>-6.99</v>
      </c>
      <c r="AO7628" s="19">
        <v>0</v>
      </c>
      <c r="AP7628" s="18">
        <f>SUM(AI7628:AO7628)</f>
        <v>45.47414</v>
      </c>
    </row>
    <row r="7629" ht="20.35" customHeight="1">
      <c r="A7629" t="s" s="28">
        <v>5366</v>
      </c>
      <c r="B7629" s="15">
        <v>45061</v>
      </c>
      <c r="C7629" s="17">
        <v>1</v>
      </c>
      <c r="D7629" s="16"/>
      <c r="E7629" s="59">
        <v>1</v>
      </c>
      <c r="F7629" s="31"/>
      <c r="G7629" s="16"/>
      <c r="H7629" s="16"/>
      <c r="I7629" s="16"/>
      <c r="J7629" s="16"/>
      <c r="K7629" s="16"/>
      <c r="L7629" s="16"/>
      <c r="M7629" s="16"/>
      <c r="N7629" s="16"/>
      <c r="O7629" s="16"/>
      <c r="P7629" s="16"/>
      <c r="Q7629" s="16"/>
      <c r="R7629" s="16"/>
      <c r="S7629" s="16"/>
      <c r="T7629" s="16"/>
      <c r="U7629" s="16"/>
      <c r="V7629" s="16"/>
      <c r="W7629" s="16"/>
      <c r="X7629" s="16"/>
      <c r="Y7629" s="16"/>
      <c r="Z7629" s="16"/>
      <c r="AA7629" s="16"/>
      <c r="AB7629" s="16"/>
      <c r="AC7629" s="16"/>
      <c r="AD7629" s="16"/>
      <c r="AE7629" s="16"/>
      <c r="AF7629" s="16"/>
      <c r="AG7629" s="16"/>
      <c r="AH7629" s="16"/>
      <c r="AI7629" s="18">
        <v>626.76</v>
      </c>
      <c r="AJ7629" s="22">
        <f>AI7629*-0.029+-0.3</f>
        <v>-18.47604</v>
      </c>
      <c r="AK7629" s="19">
        <v>0</v>
      </c>
      <c r="AL7629" s="19">
        <v>0</v>
      </c>
      <c r="AM7629" s="19">
        <v>0</v>
      </c>
      <c r="AN7629" s="22">
        <v>-13.94</v>
      </c>
      <c r="AO7629" s="22">
        <v>-51.77</v>
      </c>
      <c r="AP7629" s="18">
        <f>SUM(AI7629:AO7629)</f>
        <v>542.5739600000001</v>
      </c>
    </row>
    <row r="7630" ht="20.35" customHeight="1">
      <c r="A7630" t="s" s="28">
        <v>5367</v>
      </c>
      <c r="B7630" s="15">
        <v>45061</v>
      </c>
      <c r="C7630" s="16"/>
      <c r="D7630" s="16"/>
      <c r="E7630" s="31"/>
      <c r="F7630" s="31"/>
      <c r="G7630" s="16"/>
      <c r="H7630" s="16"/>
      <c r="I7630" s="16"/>
      <c r="J7630" s="16"/>
      <c r="K7630" s="16"/>
      <c r="L7630" s="16"/>
      <c r="M7630" s="16"/>
      <c r="N7630" s="16"/>
      <c r="O7630" s="16"/>
      <c r="P7630" s="16"/>
      <c r="Q7630" s="16"/>
      <c r="R7630" s="16"/>
      <c r="S7630" s="16"/>
      <c r="T7630" s="17">
        <v>1</v>
      </c>
      <c r="U7630" s="16"/>
      <c r="V7630" s="16"/>
      <c r="W7630" s="16"/>
      <c r="X7630" s="16"/>
      <c r="Y7630" s="16"/>
      <c r="Z7630" s="16"/>
      <c r="AA7630" s="16"/>
      <c r="AB7630" s="16"/>
      <c r="AC7630" s="16"/>
      <c r="AD7630" s="16"/>
      <c r="AE7630" s="16"/>
      <c r="AF7630" s="16"/>
      <c r="AG7630" s="16"/>
      <c r="AH7630" s="16"/>
      <c r="AI7630" s="18">
        <v>399.99</v>
      </c>
      <c r="AJ7630" s="22">
        <f>AI7630*-0.029+-0.3</f>
        <v>-11.89971</v>
      </c>
      <c r="AK7630" s="19">
        <v>0</v>
      </c>
      <c r="AL7630" s="19">
        <v>0</v>
      </c>
      <c r="AM7630" s="19">
        <v>0</v>
      </c>
      <c r="AN7630" s="22">
        <v>-7.17</v>
      </c>
      <c r="AO7630" s="19">
        <v>0</v>
      </c>
      <c r="AP7630" s="18">
        <f>SUM(AI7630:AO7630)</f>
        <v>380.92029</v>
      </c>
    </row>
    <row r="7631" ht="20.35" customHeight="1">
      <c r="A7631" t="s" s="28">
        <v>4519</v>
      </c>
      <c r="B7631" s="15">
        <v>45061</v>
      </c>
      <c r="C7631" s="16"/>
      <c r="D7631" s="16"/>
      <c r="E7631" s="31"/>
      <c r="F7631" s="31"/>
      <c r="G7631" s="16"/>
      <c r="H7631" s="16"/>
      <c r="I7631" s="16"/>
      <c r="J7631" s="16"/>
      <c r="K7631" s="16"/>
      <c r="L7631" s="16"/>
      <c r="M7631" s="16"/>
      <c r="N7631" s="16"/>
      <c r="O7631" s="16"/>
      <c r="P7631" s="16"/>
      <c r="Q7631" s="16"/>
      <c r="R7631" s="16"/>
      <c r="S7631" s="16"/>
      <c r="T7631" s="16"/>
      <c r="U7631" s="16"/>
      <c r="V7631" s="16"/>
      <c r="W7631" s="16"/>
      <c r="X7631" s="17">
        <v>2</v>
      </c>
      <c r="Y7631" s="16"/>
      <c r="Z7631" s="16"/>
      <c r="AA7631" s="16"/>
      <c r="AB7631" s="16"/>
      <c r="AC7631" s="16"/>
      <c r="AD7631" s="16"/>
      <c r="AE7631" s="16"/>
      <c r="AF7631" s="16"/>
      <c r="AG7631" s="16"/>
      <c r="AH7631" s="16"/>
      <c r="AI7631" s="18">
        <v>239.98</v>
      </c>
      <c r="AJ7631" s="22">
        <f>AI7631*-0.029+-0.3</f>
        <v>-7.25942</v>
      </c>
      <c r="AK7631" s="19">
        <v>0</v>
      </c>
      <c r="AL7631" s="19">
        <v>0</v>
      </c>
      <c r="AM7631" s="19">
        <v>0</v>
      </c>
      <c r="AN7631" s="22">
        <v>-10.99</v>
      </c>
      <c r="AO7631" s="19">
        <v>0</v>
      </c>
      <c r="AP7631" s="18">
        <f>SUM(AI7631:AO7631)</f>
        <v>221.73058</v>
      </c>
    </row>
    <row r="7632" ht="20.35" customHeight="1">
      <c r="A7632" t="s" s="28">
        <v>5368</v>
      </c>
      <c r="B7632" s="15">
        <v>45061</v>
      </c>
      <c r="C7632" s="17">
        <v>1</v>
      </c>
      <c r="D7632" s="16"/>
      <c r="E7632" s="31"/>
      <c r="F7632" s="31"/>
      <c r="G7632" s="16"/>
      <c r="H7632" s="16"/>
      <c r="I7632" s="16"/>
      <c r="J7632" s="16"/>
      <c r="K7632" s="16"/>
      <c r="L7632" s="16"/>
      <c r="M7632" s="16"/>
      <c r="N7632" s="16"/>
      <c r="O7632" s="16"/>
      <c r="P7632" s="16"/>
      <c r="Q7632" s="16"/>
      <c r="R7632" s="16"/>
      <c r="S7632" s="16"/>
      <c r="T7632" s="16"/>
      <c r="U7632" s="16"/>
      <c r="V7632" s="16"/>
      <c r="W7632" s="16"/>
      <c r="X7632" s="16"/>
      <c r="Y7632" s="16"/>
      <c r="Z7632" s="16"/>
      <c r="AA7632" s="16"/>
      <c r="AB7632" s="16"/>
      <c r="AC7632" s="16"/>
      <c r="AD7632" s="16"/>
      <c r="AE7632" s="16"/>
      <c r="AF7632" s="16"/>
      <c r="AG7632" s="16"/>
      <c r="AH7632" s="16"/>
      <c r="AI7632" s="18">
        <v>374.99</v>
      </c>
      <c r="AJ7632" s="22">
        <f>AI7632*-0.029+-0.3</f>
        <v>-11.17471</v>
      </c>
      <c r="AK7632" s="19">
        <v>0</v>
      </c>
      <c r="AL7632" s="19">
        <v>0</v>
      </c>
      <c r="AM7632" s="19">
        <v>0</v>
      </c>
      <c r="AN7632" s="22">
        <v>-18.34</v>
      </c>
      <c r="AO7632" s="19">
        <v>0</v>
      </c>
      <c r="AP7632" s="18">
        <f>SUM(AI7632:AO7632)</f>
        <v>345.47529</v>
      </c>
    </row>
    <row r="7633" ht="20.35" customHeight="1">
      <c r="A7633" t="s" s="28">
        <v>5352</v>
      </c>
      <c r="B7633" s="15">
        <v>45061</v>
      </c>
      <c r="C7633" s="17">
        <v>1</v>
      </c>
      <c r="D7633" s="16"/>
      <c r="E7633" s="59">
        <v>1</v>
      </c>
      <c r="F7633" s="31"/>
      <c r="G7633" s="16"/>
      <c r="H7633" s="16"/>
      <c r="I7633" s="16"/>
      <c r="J7633" s="16"/>
      <c r="K7633" s="16"/>
      <c r="L7633" s="16"/>
      <c r="M7633" s="16"/>
      <c r="N7633" s="16"/>
      <c r="O7633" s="16"/>
      <c r="P7633" s="16"/>
      <c r="Q7633" s="16"/>
      <c r="R7633" s="16"/>
      <c r="S7633" s="16"/>
      <c r="T7633" s="16"/>
      <c r="U7633" s="16"/>
      <c r="V7633" s="16"/>
      <c r="W7633" s="16"/>
      <c r="X7633" s="16"/>
      <c r="Y7633" s="16"/>
      <c r="Z7633" s="16"/>
      <c r="AA7633" s="16"/>
      <c r="AB7633" s="16"/>
      <c r="AC7633" s="16"/>
      <c r="AD7633" s="16"/>
      <c r="AE7633" s="16"/>
      <c r="AF7633" s="16"/>
      <c r="AG7633" s="16"/>
      <c r="AH7633" s="16"/>
      <c r="AI7633" s="18">
        <v>549.99</v>
      </c>
      <c r="AJ7633" s="22">
        <f>AI7633*-0.029+-0.3</f>
        <v>-16.24971</v>
      </c>
      <c r="AK7633" s="19">
        <v>0</v>
      </c>
      <c r="AL7633" s="19">
        <v>0</v>
      </c>
      <c r="AM7633" s="19">
        <v>0</v>
      </c>
      <c r="AN7633" s="22">
        <v>-18.51</v>
      </c>
      <c r="AO7633" s="19">
        <v>0</v>
      </c>
      <c r="AP7633" s="18">
        <f>SUM(AI7633:AO7633)</f>
        <v>515.23029</v>
      </c>
    </row>
    <row r="7634" ht="20.35" customHeight="1">
      <c r="A7634" t="s" s="28">
        <v>4268</v>
      </c>
      <c r="B7634" s="15">
        <v>45062</v>
      </c>
      <c r="C7634" s="16"/>
      <c r="D7634" s="16"/>
      <c r="E7634" s="31"/>
      <c r="F7634" s="31"/>
      <c r="G7634" s="16"/>
      <c r="H7634" s="16"/>
      <c r="I7634" s="16"/>
      <c r="J7634" s="16"/>
      <c r="K7634" s="16"/>
      <c r="L7634" s="16"/>
      <c r="M7634" s="16"/>
      <c r="N7634" s="16"/>
      <c r="O7634" s="16"/>
      <c r="P7634" s="16"/>
      <c r="Q7634" s="16"/>
      <c r="R7634" s="16"/>
      <c r="S7634" s="16"/>
      <c r="T7634" s="16"/>
      <c r="U7634" s="16"/>
      <c r="V7634" s="16"/>
      <c r="W7634" s="16"/>
      <c r="X7634" s="16"/>
      <c r="Y7634" s="16"/>
      <c r="Z7634" s="16"/>
      <c r="AA7634" s="16"/>
      <c r="AB7634" s="16"/>
      <c r="AC7634" s="16"/>
      <c r="AD7634" s="16"/>
      <c r="AE7634" s="16"/>
      <c r="AF7634" s="16"/>
      <c r="AG7634" s="16"/>
      <c r="AH7634" s="16"/>
      <c r="AI7634" s="18">
        <v>39.96</v>
      </c>
      <c r="AJ7634" s="22">
        <f>AI7634*-0.029+-0.3</f>
        <v>-1.45884</v>
      </c>
      <c r="AK7634" s="19">
        <v>0</v>
      </c>
      <c r="AL7634" s="19">
        <v>0</v>
      </c>
      <c r="AM7634" s="19">
        <v>0</v>
      </c>
      <c r="AN7634" s="22">
        <v>-9.199999999999999</v>
      </c>
      <c r="AO7634" s="19">
        <v>0</v>
      </c>
      <c r="AP7634" s="18">
        <f>SUM(AI7634:AO7634)</f>
        <v>29.30116</v>
      </c>
    </row>
    <row r="7635" ht="20.35" customHeight="1">
      <c r="A7635" t="s" s="28">
        <v>5369</v>
      </c>
      <c r="B7635" s="15">
        <v>45062</v>
      </c>
      <c r="C7635" s="17">
        <v>1</v>
      </c>
      <c r="D7635" s="16"/>
      <c r="E7635" s="59">
        <v>1</v>
      </c>
      <c r="F7635" s="31"/>
      <c r="G7635" s="16"/>
      <c r="H7635" s="16"/>
      <c r="I7635" s="16"/>
      <c r="J7635" s="16"/>
      <c r="K7635" s="16"/>
      <c r="L7635" s="16"/>
      <c r="M7635" s="16"/>
      <c r="N7635" s="16"/>
      <c r="O7635" s="16"/>
      <c r="P7635" s="16"/>
      <c r="Q7635" s="16"/>
      <c r="R7635" s="16"/>
      <c r="S7635" s="16"/>
      <c r="T7635" s="16"/>
      <c r="U7635" s="16"/>
      <c r="V7635" s="16"/>
      <c r="W7635" s="16"/>
      <c r="X7635" s="16"/>
      <c r="Y7635" s="16"/>
      <c r="Z7635" s="17">
        <v>1</v>
      </c>
      <c r="AA7635" s="16"/>
      <c r="AB7635" s="16"/>
      <c r="AC7635" s="16"/>
      <c r="AD7635" s="16"/>
      <c r="AE7635" s="16"/>
      <c r="AF7635" s="16"/>
      <c r="AG7635" s="16"/>
      <c r="AH7635" s="16"/>
      <c r="AI7635" s="18">
        <v>679.91</v>
      </c>
      <c r="AJ7635" s="22">
        <f>AI7635*-0.029+-0.3</f>
        <v>-20.01739</v>
      </c>
      <c r="AK7635" s="19">
        <v>0</v>
      </c>
      <c r="AL7635" s="19">
        <v>0</v>
      </c>
      <c r="AM7635" s="19">
        <v>0</v>
      </c>
      <c r="AN7635" s="22">
        <v>-20.53</v>
      </c>
      <c r="AO7635" s="19">
        <v>0</v>
      </c>
      <c r="AP7635" s="18">
        <f>SUM(AI7635:AO7635)</f>
        <v>639.36261</v>
      </c>
    </row>
    <row r="7636" ht="20.35" customHeight="1">
      <c r="A7636" t="s" s="28">
        <v>5370</v>
      </c>
      <c r="B7636" s="15">
        <v>45062</v>
      </c>
      <c r="C7636" s="16"/>
      <c r="D7636" s="16"/>
      <c r="E7636" s="31"/>
      <c r="F7636" s="31"/>
      <c r="G7636" s="16"/>
      <c r="H7636" s="16"/>
      <c r="I7636" s="16"/>
      <c r="J7636" s="16"/>
      <c r="K7636" s="16"/>
      <c r="L7636" s="16"/>
      <c r="M7636" s="16"/>
      <c r="N7636" s="16"/>
      <c r="O7636" s="16"/>
      <c r="P7636" s="16"/>
      <c r="Q7636" s="16"/>
      <c r="R7636" s="16"/>
      <c r="S7636" s="16"/>
      <c r="T7636" s="17">
        <v>1</v>
      </c>
      <c r="U7636" s="16"/>
      <c r="V7636" s="16"/>
      <c r="W7636" s="16"/>
      <c r="X7636" s="16"/>
      <c r="Y7636" s="16"/>
      <c r="Z7636" s="16"/>
      <c r="AA7636" s="16"/>
      <c r="AB7636" s="16"/>
      <c r="AC7636" s="16"/>
      <c r="AD7636" s="16"/>
      <c r="AE7636" s="16"/>
      <c r="AF7636" s="16"/>
      <c r="AG7636" s="16"/>
      <c r="AH7636" s="16"/>
      <c r="AI7636" s="18">
        <v>436.88</v>
      </c>
      <c r="AJ7636" s="22">
        <f>AI7636*-0.029+-0.3</f>
        <v>-12.96952</v>
      </c>
      <c r="AK7636" s="19">
        <v>0</v>
      </c>
      <c r="AL7636" s="19">
        <v>0</v>
      </c>
      <c r="AM7636" s="19">
        <v>0</v>
      </c>
      <c r="AN7636" s="22">
        <v>-9.49</v>
      </c>
      <c r="AO7636" s="22">
        <v>-36.89</v>
      </c>
      <c r="AP7636" s="18">
        <f>SUM(AI7636:AO7636)</f>
        <v>377.53048</v>
      </c>
    </row>
    <row r="7637" ht="20.35" customHeight="1">
      <c r="A7637" t="s" s="28">
        <v>5214</v>
      </c>
      <c r="B7637" s="15">
        <v>45062</v>
      </c>
      <c r="C7637" s="17">
        <v>2</v>
      </c>
      <c r="D7637" s="16"/>
      <c r="E7637" s="31"/>
      <c r="F7637" s="31"/>
      <c r="G7637" s="16"/>
      <c r="H7637" s="16"/>
      <c r="I7637" s="16"/>
      <c r="J7637" s="16"/>
      <c r="K7637" s="16"/>
      <c r="L7637" s="16"/>
      <c r="M7637" s="16"/>
      <c r="N7637" s="16"/>
      <c r="O7637" s="16"/>
      <c r="P7637" s="16"/>
      <c r="Q7637" s="16"/>
      <c r="R7637" s="16"/>
      <c r="S7637" s="16"/>
      <c r="T7637" s="16"/>
      <c r="U7637" s="16"/>
      <c r="V7637" s="16"/>
      <c r="W7637" s="16"/>
      <c r="X7637" s="16"/>
      <c r="Y7637" s="16"/>
      <c r="Z7637" s="16"/>
      <c r="AA7637" s="16"/>
      <c r="AB7637" s="16"/>
      <c r="AC7637" s="16"/>
      <c r="AD7637" s="16"/>
      <c r="AE7637" s="16"/>
      <c r="AF7637" s="16"/>
      <c r="AG7637" s="16"/>
      <c r="AH7637" s="16"/>
      <c r="AI7637" s="18">
        <v>804.3200000000001</v>
      </c>
      <c r="AJ7637" s="22">
        <f>AI7637*-0.029+-0.3</f>
        <v>-23.62528</v>
      </c>
      <c r="AK7637" s="19">
        <v>0</v>
      </c>
      <c r="AL7637" s="19">
        <v>0</v>
      </c>
      <c r="AM7637" s="19">
        <v>0</v>
      </c>
      <c r="AN7637" s="22">
        <v>-105.55</v>
      </c>
      <c r="AO7637" s="19">
        <v>0</v>
      </c>
      <c r="AP7637" s="18">
        <f>SUM(AI7637:AO7637)</f>
        <v>675.14472</v>
      </c>
    </row>
    <row r="7638" ht="20.35" customHeight="1">
      <c r="A7638" t="s" s="28">
        <v>5371</v>
      </c>
      <c r="B7638" s="15">
        <v>45062</v>
      </c>
      <c r="C7638" s="16"/>
      <c r="D7638" s="16"/>
      <c r="E7638" s="31"/>
      <c r="F7638" s="31"/>
      <c r="G7638" s="16"/>
      <c r="H7638" s="16"/>
      <c r="I7638" s="16"/>
      <c r="J7638" s="16"/>
      <c r="K7638" s="16"/>
      <c r="L7638" s="16"/>
      <c r="M7638" s="16"/>
      <c r="N7638" s="16"/>
      <c r="O7638" s="16"/>
      <c r="P7638" s="16"/>
      <c r="Q7638" s="16"/>
      <c r="R7638" s="16"/>
      <c r="S7638" s="16"/>
      <c r="T7638" s="16"/>
      <c r="U7638" s="16"/>
      <c r="V7638" s="16"/>
      <c r="W7638" s="16"/>
      <c r="X7638" s="16"/>
      <c r="Y7638" s="16"/>
      <c r="Z7638" s="16"/>
      <c r="AA7638" s="16"/>
      <c r="AB7638" s="16"/>
      <c r="AC7638" s="16"/>
      <c r="AD7638" s="16"/>
      <c r="AE7638" s="16"/>
      <c r="AF7638" s="16"/>
      <c r="AG7638" s="16"/>
      <c r="AH7638" s="16"/>
      <c r="AI7638" s="18">
        <v>54.95</v>
      </c>
      <c r="AJ7638" s="22">
        <f>AI7638*-0.029+-0.3</f>
        <v>-1.89355</v>
      </c>
      <c r="AK7638" s="19">
        <v>0</v>
      </c>
      <c r="AL7638" s="19">
        <v>0</v>
      </c>
      <c r="AM7638" s="19">
        <v>0</v>
      </c>
      <c r="AN7638" s="22">
        <v>-4.44</v>
      </c>
      <c r="AO7638" s="19">
        <v>0</v>
      </c>
      <c r="AP7638" s="18">
        <f>SUM(AI7638:AO7638)</f>
        <v>48.61645</v>
      </c>
    </row>
    <row r="7639" ht="20.35" customHeight="1">
      <c r="A7639" t="s" s="28">
        <v>5372</v>
      </c>
      <c r="B7639" s="15">
        <v>45062</v>
      </c>
      <c r="C7639" s="16"/>
      <c r="D7639" s="16"/>
      <c r="E7639" s="31"/>
      <c r="F7639" s="31"/>
      <c r="G7639" s="16"/>
      <c r="H7639" s="16"/>
      <c r="I7639" s="16"/>
      <c r="J7639" s="16"/>
      <c r="K7639" s="16"/>
      <c r="L7639" s="16"/>
      <c r="M7639" s="16"/>
      <c r="N7639" s="17">
        <v>6</v>
      </c>
      <c r="O7639" s="16"/>
      <c r="P7639" s="16"/>
      <c r="Q7639" s="16"/>
      <c r="R7639" s="16"/>
      <c r="S7639" s="16"/>
      <c r="T7639" s="17">
        <v>1</v>
      </c>
      <c r="U7639" s="16"/>
      <c r="V7639" s="16"/>
      <c r="W7639" s="16"/>
      <c r="X7639" s="16"/>
      <c r="Y7639" s="16"/>
      <c r="Z7639" s="16"/>
      <c r="AA7639" s="16"/>
      <c r="AB7639" s="16"/>
      <c r="AC7639" s="16"/>
      <c r="AD7639" s="16"/>
      <c r="AE7639" s="16"/>
      <c r="AF7639" s="16"/>
      <c r="AG7639" s="16"/>
      <c r="AH7639" s="16"/>
      <c r="AI7639" s="18">
        <v>3399.93</v>
      </c>
      <c r="AJ7639" s="22">
        <f>AI7639*-0.029+-0.3</f>
        <v>-98.89797</v>
      </c>
      <c r="AK7639" s="19">
        <v>0</v>
      </c>
      <c r="AL7639" s="19">
        <v>0</v>
      </c>
      <c r="AM7639" s="19">
        <v>0</v>
      </c>
      <c r="AN7639" s="22">
        <v>-21.96</v>
      </c>
      <c r="AO7639" s="19">
        <v>0</v>
      </c>
      <c r="AP7639" s="18">
        <f>SUM(AI7639:AO7639)</f>
        <v>3279.07203</v>
      </c>
    </row>
    <row r="7640" ht="20.35" customHeight="1">
      <c r="A7640" t="s" s="28">
        <v>5373</v>
      </c>
      <c r="B7640" s="15">
        <v>45062</v>
      </c>
      <c r="C7640" s="16"/>
      <c r="D7640" s="16"/>
      <c r="E7640" s="31"/>
      <c r="F7640" s="31"/>
      <c r="G7640" s="16"/>
      <c r="H7640" s="16"/>
      <c r="I7640" s="16"/>
      <c r="J7640" s="16"/>
      <c r="K7640" s="16"/>
      <c r="L7640" s="16"/>
      <c r="M7640" s="16"/>
      <c r="N7640" s="16"/>
      <c r="O7640" s="16"/>
      <c r="P7640" s="16"/>
      <c r="Q7640" s="16"/>
      <c r="R7640" s="16"/>
      <c r="S7640" s="16"/>
      <c r="T7640" s="17">
        <v>1</v>
      </c>
      <c r="U7640" s="16"/>
      <c r="V7640" s="16"/>
      <c r="W7640" s="16"/>
      <c r="X7640" s="16"/>
      <c r="Y7640" s="16"/>
      <c r="Z7640" s="16"/>
      <c r="AA7640" s="16"/>
      <c r="AB7640" s="16"/>
      <c r="AC7640" s="16"/>
      <c r="AD7640" s="16"/>
      <c r="AE7640" s="16"/>
      <c r="AF7640" s="16"/>
      <c r="AG7640" s="16"/>
      <c r="AH7640" s="16"/>
      <c r="AI7640" s="18">
        <v>399.99</v>
      </c>
      <c r="AJ7640" s="22">
        <f>AI7640*-0.029+-0.3</f>
        <v>-11.89971</v>
      </c>
      <c r="AK7640" s="19">
        <v>0</v>
      </c>
      <c r="AL7640" s="19">
        <v>0</v>
      </c>
      <c r="AM7640" s="19">
        <v>0</v>
      </c>
      <c r="AN7640" s="22">
        <v>-11.5</v>
      </c>
      <c r="AO7640" s="19">
        <v>0</v>
      </c>
      <c r="AP7640" s="18">
        <f>SUM(AI7640:AO7640)</f>
        <v>376.59029</v>
      </c>
    </row>
    <row r="7641" ht="20.35" customHeight="1">
      <c r="A7641" t="s" s="28">
        <v>5374</v>
      </c>
      <c r="B7641" s="15">
        <v>45062</v>
      </c>
      <c r="C7641" s="16"/>
      <c r="D7641" s="16"/>
      <c r="E7641" s="31"/>
      <c r="F7641" s="31"/>
      <c r="G7641" s="16"/>
      <c r="H7641" s="16"/>
      <c r="I7641" s="16"/>
      <c r="J7641" s="16"/>
      <c r="K7641" s="16"/>
      <c r="L7641" s="16"/>
      <c r="M7641" s="16"/>
      <c r="N7641" s="17">
        <v>2</v>
      </c>
      <c r="O7641" s="16"/>
      <c r="P7641" s="16"/>
      <c r="Q7641" s="16"/>
      <c r="R7641" s="16"/>
      <c r="S7641" s="16"/>
      <c r="T7641" s="16"/>
      <c r="U7641" s="16"/>
      <c r="V7641" s="16"/>
      <c r="W7641" s="16"/>
      <c r="X7641" s="16"/>
      <c r="Y7641" s="16"/>
      <c r="Z7641" s="16"/>
      <c r="AA7641" s="16"/>
      <c r="AB7641" s="16"/>
      <c r="AC7641" s="16"/>
      <c r="AD7641" s="16"/>
      <c r="AE7641" s="16"/>
      <c r="AF7641" s="16"/>
      <c r="AG7641" s="16"/>
      <c r="AH7641" s="16"/>
      <c r="AI7641" s="18">
        <v>999.98</v>
      </c>
      <c r="AJ7641" s="22">
        <f>AI7641*-0.029+-0.3</f>
        <v>-29.29942</v>
      </c>
      <c r="AK7641" s="19">
        <v>0</v>
      </c>
      <c r="AL7641" s="19">
        <v>0</v>
      </c>
      <c r="AM7641" s="19">
        <v>0</v>
      </c>
      <c r="AN7641" s="22">
        <v>-16.04</v>
      </c>
      <c r="AO7641" s="19">
        <v>0</v>
      </c>
      <c r="AP7641" s="18">
        <f>SUM(AI7641:AO7641)</f>
        <v>954.64058</v>
      </c>
    </row>
    <row r="7642" ht="20.35" customHeight="1">
      <c r="A7642" t="s" s="28">
        <v>5375</v>
      </c>
      <c r="B7642" s="15">
        <v>45063</v>
      </c>
      <c r="C7642" s="16"/>
      <c r="D7642" s="16"/>
      <c r="E7642" s="31"/>
      <c r="F7642" s="31"/>
      <c r="G7642" s="16"/>
      <c r="H7642" s="16"/>
      <c r="I7642" s="16"/>
      <c r="J7642" s="16"/>
      <c r="K7642" s="16"/>
      <c r="L7642" s="16"/>
      <c r="M7642" s="16"/>
      <c r="N7642" s="16"/>
      <c r="O7642" s="16"/>
      <c r="P7642" s="16"/>
      <c r="Q7642" s="16"/>
      <c r="R7642" s="16"/>
      <c r="S7642" s="16"/>
      <c r="T7642" s="16"/>
      <c r="U7642" s="16"/>
      <c r="V7642" s="16"/>
      <c r="W7642" s="16"/>
      <c r="X7642" s="17">
        <v>1</v>
      </c>
      <c r="Y7642" s="16"/>
      <c r="Z7642" s="16"/>
      <c r="AA7642" s="16"/>
      <c r="AB7642" s="16"/>
      <c r="AC7642" s="16"/>
      <c r="AD7642" s="16"/>
      <c r="AE7642" s="16"/>
      <c r="AF7642" s="16"/>
      <c r="AG7642" s="16"/>
      <c r="AH7642" s="16"/>
      <c r="AI7642" s="18">
        <v>149.96</v>
      </c>
      <c r="AJ7642" s="22">
        <f>AI7642*-0.029+-0.3</f>
        <v>-4.64884</v>
      </c>
      <c r="AK7642" s="19">
        <v>0</v>
      </c>
      <c r="AL7642" s="19">
        <v>0</v>
      </c>
      <c r="AM7642" s="19">
        <v>0</v>
      </c>
      <c r="AN7642" s="22">
        <v>-13.35</v>
      </c>
      <c r="AO7642" s="19">
        <v>0</v>
      </c>
      <c r="AP7642" s="18">
        <f>SUM(AI7642:AO7642)</f>
        <v>131.96116</v>
      </c>
    </row>
    <row r="7643" ht="20.35" customHeight="1">
      <c r="A7643" t="s" s="28">
        <v>3235</v>
      </c>
      <c r="B7643" s="15">
        <v>45063</v>
      </c>
      <c r="C7643" s="16"/>
      <c r="D7643" s="16"/>
      <c r="E7643" s="31"/>
      <c r="F7643" s="31"/>
      <c r="G7643" s="16"/>
      <c r="H7643" s="16"/>
      <c r="I7643" s="17">
        <v>2</v>
      </c>
      <c r="J7643" s="16"/>
      <c r="K7643" s="16"/>
      <c r="L7643" s="16"/>
      <c r="M7643" s="16"/>
      <c r="N7643" s="17">
        <v>4</v>
      </c>
      <c r="O7643" s="16"/>
      <c r="P7643" s="16"/>
      <c r="Q7643" s="16"/>
      <c r="R7643" s="16"/>
      <c r="S7643" s="16"/>
      <c r="T7643" s="16"/>
      <c r="U7643" s="16"/>
      <c r="V7643" s="17">
        <v>1</v>
      </c>
      <c r="W7643" s="16"/>
      <c r="X7643" s="16"/>
      <c r="Y7643" s="16"/>
      <c r="Z7643" s="16"/>
      <c r="AA7643" s="16"/>
      <c r="AB7643" s="16"/>
      <c r="AC7643" s="16"/>
      <c r="AD7643" s="16"/>
      <c r="AE7643" s="16"/>
      <c r="AF7643" s="16"/>
      <c r="AG7643" s="16"/>
      <c r="AH7643" s="16"/>
      <c r="AI7643" s="18">
        <v>4905</v>
      </c>
      <c r="AJ7643" s="22">
        <f>AI7643*-0.029+-0.3</f>
        <v>-142.545</v>
      </c>
      <c r="AK7643" s="19">
        <v>0</v>
      </c>
      <c r="AL7643" s="19">
        <v>0</v>
      </c>
      <c r="AM7643" s="19">
        <v>0</v>
      </c>
      <c r="AN7643" s="22">
        <v>-260.57</v>
      </c>
      <c r="AO7643" s="19">
        <v>0</v>
      </c>
      <c r="AP7643" s="18">
        <f>SUM(AI7643:AO7643)</f>
        <v>4501.885</v>
      </c>
    </row>
    <row r="7644" ht="20.35" customHeight="1">
      <c r="A7644" t="s" s="28">
        <v>3235</v>
      </c>
      <c r="B7644" s="15">
        <v>45063</v>
      </c>
      <c r="C7644" s="16"/>
      <c r="D7644" s="16"/>
      <c r="E7644" s="31"/>
      <c r="F7644" s="31"/>
      <c r="G7644" s="16"/>
      <c r="H7644" s="16"/>
      <c r="I7644" s="16"/>
      <c r="J7644" s="16"/>
      <c r="K7644" s="16"/>
      <c r="L7644" s="16"/>
      <c r="M7644" s="16"/>
      <c r="N7644" s="16"/>
      <c r="O7644" s="16"/>
      <c r="P7644" s="16"/>
      <c r="Q7644" s="16"/>
      <c r="R7644" s="16"/>
      <c r="S7644" s="16"/>
      <c r="T7644" s="16"/>
      <c r="U7644" s="16"/>
      <c r="V7644" s="16"/>
      <c r="W7644" s="16"/>
      <c r="X7644" s="17">
        <v>10</v>
      </c>
      <c r="Y7644" s="16"/>
      <c r="Z7644" s="16"/>
      <c r="AA7644" s="16"/>
      <c r="AB7644" s="16"/>
      <c r="AC7644" s="16"/>
      <c r="AD7644" s="16"/>
      <c r="AE7644" s="16"/>
      <c r="AF7644" s="16"/>
      <c r="AG7644" s="16"/>
      <c r="AH7644" s="16"/>
      <c r="AI7644" s="18">
        <v>599.3</v>
      </c>
      <c r="AJ7644" s="22">
        <f>AI7644*-0.029+-0.3</f>
        <v>-17.6797</v>
      </c>
      <c r="AK7644" s="19">
        <v>0</v>
      </c>
      <c r="AL7644" s="19">
        <v>0</v>
      </c>
      <c r="AM7644" s="19">
        <v>0</v>
      </c>
      <c r="AN7644" s="19">
        <v>0</v>
      </c>
      <c r="AO7644" s="19">
        <v>0</v>
      </c>
      <c r="AP7644" s="18">
        <f>SUM(AI7644:AO7644)</f>
        <v>581.6203</v>
      </c>
    </row>
    <row r="7645" ht="20.35" customHeight="1">
      <c r="A7645" t="s" s="28">
        <v>3706</v>
      </c>
      <c r="B7645" s="15">
        <v>45063</v>
      </c>
      <c r="C7645" s="16"/>
      <c r="D7645" s="16"/>
      <c r="E7645" s="31"/>
      <c r="F7645" s="31"/>
      <c r="G7645" s="16"/>
      <c r="H7645" s="16"/>
      <c r="I7645" s="17">
        <v>8</v>
      </c>
      <c r="J7645" s="16"/>
      <c r="K7645" s="16"/>
      <c r="L7645" s="16"/>
      <c r="M7645" s="16"/>
      <c r="N7645" s="16"/>
      <c r="O7645" s="16"/>
      <c r="P7645" s="16"/>
      <c r="Q7645" s="16"/>
      <c r="R7645" s="16"/>
      <c r="S7645" s="16"/>
      <c r="T7645" s="16"/>
      <c r="U7645" s="16"/>
      <c r="V7645" s="16"/>
      <c r="W7645" s="16"/>
      <c r="X7645" s="31"/>
      <c r="Y7645" s="16"/>
      <c r="Z7645" s="16"/>
      <c r="AA7645" s="16"/>
      <c r="AB7645" s="16"/>
      <c r="AC7645" s="16"/>
      <c r="AD7645" s="16"/>
      <c r="AE7645" s="16"/>
      <c r="AF7645" s="16"/>
      <c r="AG7645" s="16"/>
      <c r="AH7645" s="16"/>
      <c r="AI7645" s="18">
        <v>7639.88</v>
      </c>
      <c r="AJ7645" s="19">
        <v>0</v>
      </c>
      <c r="AK7645" s="19">
        <v>0</v>
      </c>
      <c r="AL7645" s="19">
        <v>0</v>
      </c>
      <c r="AM7645" s="19">
        <v>0</v>
      </c>
      <c r="AN7645" s="22">
        <v>-47.44</v>
      </c>
      <c r="AO7645" s="19">
        <v>0</v>
      </c>
      <c r="AP7645" s="18">
        <f>SUM(AI7645:AO7645)</f>
        <v>7592.44</v>
      </c>
    </row>
    <row r="7646" ht="20.35" customHeight="1">
      <c r="A7646" t="s" s="28">
        <v>5376</v>
      </c>
      <c r="B7646" s="15">
        <v>45063</v>
      </c>
      <c r="C7646" s="17">
        <v>1</v>
      </c>
      <c r="D7646" s="16"/>
      <c r="E7646" s="59">
        <v>1</v>
      </c>
      <c r="F7646" s="31"/>
      <c r="G7646" s="16"/>
      <c r="H7646" s="16"/>
      <c r="I7646" s="16"/>
      <c r="J7646" s="16"/>
      <c r="K7646" s="16"/>
      <c r="L7646" s="16"/>
      <c r="M7646" s="16"/>
      <c r="N7646" s="16"/>
      <c r="O7646" s="16"/>
      <c r="P7646" s="16"/>
      <c r="Q7646" s="16"/>
      <c r="R7646" s="16"/>
      <c r="S7646" s="16"/>
      <c r="T7646" s="16"/>
      <c r="U7646" s="16"/>
      <c r="V7646" s="16"/>
      <c r="W7646" s="16"/>
      <c r="X7646" s="16"/>
      <c r="Y7646" s="16"/>
      <c r="Z7646" s="16"/>
      <c r="AA7646" s="16"/>
      <c r="AB7646" s="16"/>
      <c r="AC7646" s="16"/>
      <c r="AD7646" s="16"/>
      <c r="AE7646" s="16"/>
      <c r="AF7646" s="16"/>
      <c r="AG7646" s="16"/>
      <c r="AH7646" s="16"/>
      <c r="AI7646" s="18">
        <v>669.17</v>
      </c>
      <c r="AJ7646" s="22">
        <f>AI7646*-0.029+-0.3</f>
        <v>-19.70593</v>
      </c>
      <c r="AK7646" s="19">
        <v>0</v>
      </c>
      <c r="AL7646" s="19">
        <v>0</v>
      </c>
      <c r="AM7646" s="19">
        <v>0</v>
      </c>
      <c r="AN7646" s="22">
        <v>-39.4</v>
      </c>
      <c r="AO7646" s="19">
        <v>0</v>
      </c>
      <c r="AP7646" s="18">
        <f>SUM(AI7646:AO7646)</f>
        <v>610.06407</v>
      </c>
    </row>
    <row r="7647" ht="20.35" customHeight="1">
      <c r="A7647" t="s" s="28">
        <v>5377</v>
      </c>
      <c r="B7647" s="15">
        <v>45063</v>
      </c>
      <c r="C7647" s="16"/>
      <c r="D7647" s="16"/>
      <c r="E7647" s="31"/>
      <c r="F7647" s="31"/>
      <c r="G7647" s="16"/>
      <c r="H7647" s="16"/>
      <c r="I7647" s="16"/>
      <c r="J7647" s="16"/>
      <c r="K7647" s="16"/>
      <c r="L7647" s="17">
        <v>6</v>
      </c>
      <c r="M7647" s="16"/>
      <c r="N7647" s="16"/>
      <c r="O7647" s="16"/>
      <c r="P7647" s="16"/>
      <c r="Q7647" s="16"/>
      <c r="R7647" s="16"/>
      <c r="S7647" s="16"/>
      <c r="T7647" s="17">
        <v>1</v>
      </c>
      <c r="U7647" s="16"/>
      <c r="V7647" s="16"/>
      <c r="W7647" s="16"/>
      <c r="X7647" s="17">
        <v>7</v>
      </c>
      <c r="Y7647" s="16"/>
      <c r="Z7647" s="16"/>
      <c r="AA7647" s="16"/>
      <c r="AB7647" s="16"/>
      <c r="AC7647" s="16"/>
      <c r="AD7647" s="16"/>
      <c r="AE7647" s="16"/>
      <c r="AF7647" s="16"/>
      <c r="AG7647" s="16"/>
      <c r="AH7647" s="16"/>
      <c r="AI7647" s="18">
        <v>6669.86</v>
      </c>
      <c r="AJ7647" s="22">
        <f>AI7647*-0.029+-0.3</f>
        <v>-193.72594</v>
      </c>
      <c r="AK7647" s="19">
        <v>0</v>
      </c>
      <c r="AL7647" s="19">
        <v>0</v>
      </c>
      <c r="AM7647" s="19">
        <v>0</v>
      </c>
      <c r="AN7647" s="22">
        <v>-92.29000000000001</v>
      </c>
      <c r="AO7647" s="19">
        <v>0</v>
      </c>
      <c r="AP7647" s="18">
        <f>SUM(AI7647:AO7647)</f>
        <v>6383.84406</v>
      </c>
    </row>
    <row r="7648" ht="20.35" customHeight="1">
      <c r="A7648" t="s" s="28">
        <v>5378</v>
      </c>
      <c r="B7648" s="15">
        <v>45064</v>
      </c>
      <c r="C7648" s="16"/>
      <c r="D7648" s="16"/>
      <c r="E7648" s="31"/>
      <c r="F7648" s="31"/>
      <c r="G7648" s="16"/>
      <c r="H7648" s="16"/>
      <c r="I7648" s="16"/>
      <c r="J7648" s="16"/>
      <c r="K7648" s="16"/>
      <c r="L7648" s="16"/>
      <c r="M7648" s="16"/>
      <c r="N7648" s="16"/>
      <c r="O7648" s="16"/>
      <c r="P7648" s="16"/>
      <c r="Q7648" s="16"/>
      <c r="R7648" s="16"/>
      <c r="S7648" s="16"/>
      <c r="T7648" s="16"/>
      <c r="U7648" s="16"/>
      <c r="V7648" s="16"/>
      <c r="W7648" s="16"/>
      <c r="X7648" s="16"/>
      <c r="Y7648" s="16"/>
      <c r="Z7648" s="16"/>
      <c r="AA7648" s="16"/>
      <c r="AB7648" s="16"/>
      <c r="AC7648" s="16"/>
      <c r="AD7648" s="16"/>
      <c r="AE7648" s="16"/>
      <c r="AF7648" s="16"/>
      <c r="AG7648" s="16"/>
      <c r="AH7648" s="16"/>
      <c r="AI7648" s="18">
        <v>126.76</v>
      </c>
      <c r="AJ7648" s="19">
        <v>0</v>
      </c>
      <c r="AK7648" s="22">
        <f>AI7648*-0.029+-0.3</f>
        <v>-3.97604</v>
      </c>
      <c r="AL7648" s="19">
        <v>0</v>
      </c>
      <c r="AM7648" s="19">
        <v>0</v>
      </c>
      <c r="AN7648" s="22">
        <v>-11.5</v>
      </c>
      <c r="AO7648" s="19">
        <v>0</v>
      </c>
      <c r="AP7648" s="18">
        <f>SUM(AI7648:AO7648)</f>
        <v>111.28396</v>
      </c>
    </row>
    <row r="7649" ht="20.35" customHeight="1">
      <c r="A7649" t="s" s="28">
        <v>5352</v>
      </c>
      <c r="B7649" s="15">
        <v>45065</v>
      </c>
      <c r="C7649" s="16"/>
      <c r="D7649" s="16"/>
      <c r="E7649" s="31"/>
      <c r="F7649" s="31"/>
      <c r="G7649" s="16"/>
      <c r="H7649" s="16"/>
      <c r="I7649" s="16"/>
      <c r="J7649" s="16"/>
      <c r="K7649" s="16"/>
      <c r="L7649" s="16"/>
      <c r="M7649" s="16"/>
      <c r="N7649" s="16"/>
      <c r="O7649" s="16"/>
      <c r="P7649" s="16"/>
      <c r="Q7649" s="16"/>
      <c r="R7649" s="16"/>
      <c r="S7649" s="16"/>
      <c r="T7649" s="16"/>
      <c r="U7649" s="16"/>
      <c r="V7649" s="16"/>
      <c r="W7649" s="16"/>
      <c r="X7649" s="17">
        <v>1</v>
      </c>
      <c r="Y7649" s="16"/>
      <c r="Z7649" s="16"/>
      <c r="AA7649" s="16"/>
      <c r="AB7649" s="16"/>
      <c r="AC7649" s="16"/>
      <c r="AD7649" s="16"/>
      <c r="AE7649" s="16"/>
      <c r="AF7649" s="16"/>
      <c r="AG7649" s="16"/>
      <c r="AH7649" s="16"/>
      <c r="AI7649" s="18">
        <v>109.99</v>
      </c>
      <c r="AJ7649" s="22">
        <f>AI7649*-0.029+-0.3</f>
        <v>-3.48971</v>
      </c>
      <c r="AK7649" s="19">
        <v>0</v>
      </c>
      <c r="AL7649" s="19">
        <v>0</v>
      </c>
      <c r="AM7649" s="19">
        <v>0</v>
      </c>
      <c r="AN7649" s="22">
        <v>-13.35</v>
      </c>
      <c r="AO7649" s="19">
        <v>0</v>
      </c>
      <c r="AP7649" s="18">
        <f>SUM(AI7649:AO7649)</f>
        <v>93.15029</v>
      </c>
    </row>
    <row r="7650" ht="20.35" customHeight="1">
      <c r="A7650" t="s" s="28">
        <v>5379</v>
      </c>
      <c r="B7650" s="15">
        <v>45065</v>
      </c>
      <c r="C7650" s="16"/>
      <c r="D7650" s="16"/>
      <c r="E7650" s="31"/>
      <c r="F7650" s="31"/>
      <c r="G7650" s="16"/>
      <c r="H7650" s="16"/>
      <c r="I7650" s="16"/>
      <c r="J7650" s="16"/>
      <c r="K7650" s="16"/>
      <c r="L7650" s="16"/>
      <c r="M7650" s="16"/>
      <c r="N7650" s="16"/>
      <c r="O7650" s="16"/>
      <c r="P7650" s="16"/>
      <c r="Q7650" s="16"/>
      <c r="R7650" s="16"/>
      <c r="S7650" s="16"/>
      <c r="T7650" s="17">
        <v>1</v>
      </c>
      <c r="U7650" s="16"/>
      <c r="V7650" s="16"/>
      <c r="W7650" s="16"/>
      <c r="X7650" s="16"/>
      <c r="Y7650" s="16"/>
      <c r="Z7650" s="16"/>
      <c r="AA7650" s="16"/>
      <c r="AB7650" s="16"/>
      <c r="AC7650" s="16"/>
      <c r="AD7650" s="16"/>
      <c r="AE7650" s="16"/>
      <c r="AF7650" s="16"/>
      <c r="AG7650" s="16"/>
      <c r="AH7650" s="16"/>
      <c r="AI7650" s="18">
        <v>432.64</v>
      </c>
      <c r="AJ7650" s="22">
        <f>AI7650*-0.029+-0.3</f>
        <v>-12.84656</v>
      </c>
      <c r="AK7650" s="19">
        <v>0</v>
      </c>
      <c r="AL7650" s="19">
        <v>0</v>
      </c>
      <c r="AM7650" s="19">
        <v>0</v>
      </c>
      <c r="AN7650" s="22">
        <v>-11.5</v>
      </c>
      <c r="AO7650" s="19">
        <v>0</v>
      </c>
      <c r="AP7650" s="18">
        <f>SUM(AI7650:AO7650)</f>
        <v>408.29344</v>
      </c>
    </row>
    <row r="7651" ht="20.35" customHeight="1">
      <c r="A7651" t="s" s="28">
        <v>5380</v>
      </c>
      <c r="B7651" s="15">
        <v>45065</v>
      </c>
      <c r="C7651" s="16"/>
      <c r="D7651" s="16"/>
      <c r="E7651" s="31"/>
      <c r="F7651" s="31"/>
      <c r="G7651" s="16"/>
      <c r="H7651" s="16"/>
      <c r="I7651" s="16"/>
      <c r="J7651" s="16"/>
      <c r="K7651" s="16"/>
      <c r="L7651" s="16"/>
      <c r="M7651" s="16"/>
      <c r="N7651" s="16"/>
      <c r="O7651" s="16"/>
      <c r="P7651" s="16"/>
      <c r="Q7651" s="16"/>
      <c r="R7651" s="16"/>
      <c r="S7651" s="16"/>
      <c r="T7651" s="16"/>
      <c r="U7651" s="16"/>
      <c r="V7651" s="16"/>
      <c r="W7651" s="16"/>
      <c r="X7651" s="16"/>
      <c r="Y7651" s="16"/>
      <c r="Z7651" s="16"/>
      <c r="AA7651" s="16"/>
      <c r="AB7651" s="16"/>
      <c r="AC7651" s="16"/>
      <c r="AD7651" s="16"/>
      <c r="AE7651" s="16"/>
      <c r="AF7651" s="16"/>
      <c r="AG7651" s="16"/>
      <c r="AH7651" s="16"/>
      <c r="AI7651" s="18">
        <v>1024</v>
      </c>
      <c r="AJ7651" s="19">
        <v>0</v>
      </c>
      <c r="AK7651" s="19">
        <v>0</v>
      </c>
      <c r="AL7651" s="19">
        <v>0</v>
      </c>
      <c r="AM7651" s="19">
        <v>0</v>
      </c>
      <c r="AN7651" s="22">
        <v>-20.5</v>
      </c>
      <c r="AO7651" s="19">
        <v>0</v>
      </c>
      <c r="AP7651" s="18">
        <f>SUM(AI7651:AO7651)</f>
        <v>1003.5</v>
      </c>
    </row>
    <row r="7652" ht="20.35" customHeight="1">
      <c r="A7652" t="s" s="28">
        <v>5381</v>
      </c>
      <c r="B7652" s="15">
        <v>45065</v>
      </c>
      <c r="C7652" s="16"/>
      <c r="D7652" s="16"/>
      <c r="E7652" s="31"/>
      <c r="F7652" s="31"/>
      <c r="G7652" s="16"/>
      <c r="H7652" s="16"/>
      <c r="I7652" s="16"/>
      <c r="J7652" s="16"/>
      <c r="K7652" s="16"/>
      <c r="L7652" s="16"/>
      <c r="M7652" s="16"/>
      <c r="N7652" s="16"/>
      <c r="O7652" s="16"/>
      <c r="P7652" s="16"/>
      <c r="Q7652" s="16"/>
      <c r="R7652" s="16"/>
      <c r="S7652" s="16"/>
      <c r="T7652" s="16"/>
      <c r="U7652" s="16"/>
      <c r="V7652" s="16"/>
      <c r="W7652" s="16"/>
      <c r="X7652" s="16"/>
      <c r="Y7652" s="16"/>
      <c r="Z7652" s="17">
        <v>2</v>
      </c>
      <c r="AA7652" s="16"/>
      <c r="AB7652" s="16"/>
      <c r="AC7652" s="16"/>
      <c r="AD7652" s="16"/>
      <c r="AE7652" s="16"/>
      <c r="AF7652" s="16"/>
      <c r="AG7652" s="16"/>
      <c r="AH7652" s="16"/>
      <c r="AI7652" s="18">
        <v>109.97</v>
      </c>
      <c r="AJ7652" s="22">
        <f>AI7652*-0.029+-0.3</f>
        <v>-3.48913</v>
      </c>
      <c r="AK7652" s="19">
        <v>0</v>
      </c>
      <c r="AL7652" s="19">
        <v>0</v>
      </c>
      <c r="AM7652" s="19">
        <v>0</v>
      </c>
      <c r="AN7652" s="22">
        <v>-10.99</v>
      </c>
      <c r="AO7652" s="19">
        <v>0</v>
      </c>
      <c r="AP7652" s="18">
        <f>SUM(AI7652:AO7652)</f>
        <v>95.49087</v>
      </c>
    </row>
    <row r="7653" ht="20.35" customHeight="1">
      <c r="A7653" t="s" s="28">
        <v>5382</v>
      </c>
      <c r="B7653" s="15">
        <v>45065</v>
      </c>
      <c r="C7653" s="16"/>
      <c r="D7653" s="16"/>
      <c r="E7653" s="31"/>
      <c r="F7653" s="31"/>
      <c r="G7653" s="16"/>
      <c r="H7653" s="16"/>
      <c r="I7653" s="16"/>
      <c r="J7653" s="16"/>
      <c r="K7653" s="16"/>
      <c r="L7653" s="16"/>
      <c r="M7653" s="16"/>
      <c r="N7653" s="16"/>
      <c r="O7653" s="16"/>
      <c r="P7653" s="16"/>
      <c r="Q7653" s="16"/>
      <c r="R7653" s="16"/>
      <c r="S7653" s="16"/>
      <c r="T7653" s="17">
        <v>1</v>
      </c>
      <c r="U7653" s="16"/>
      <c r="V7653" s="16"/>
      <c r="W7653" s="16"/>
      <c r="X7653" s="16"/>
      <c r="Y7653" s="16"/>
      <c r="Z7653" s="16"/>
      <c r="AA7653" s="16"/>
      <c r="AB7653" s="16"/>
      <c r="AC7653" s="16"/>
      <c r="AD7653" s="16"/>
      <c r="AE7653" s="16"/>
      <c r="AF7653" s="16"/>
      <c r="AG7653" s="16"/>
      <c r="AH7653" s="16"/>
      <c r="AI7653" s="18">
        <v>429.1</v>
      </c>
      <c r="AJ7653" s="22">
        <f>AI7653*-0.029+-0.3</f>
        <v>-12.7439</v>
      </c>
      <c r="AK7653" s="19">
        <v>0</v>
      </c>
      <c r="AL7653" s="19">
        <v>0</v>
      </c>
      <c r="AM7653" s="19">
        <v>0</v>
      </c>
      <c r="AN7653" s="22">
        <v>-20.97</v>
      </c>
      <c r="AO7653" s="19">
        <v>0</v>
      </c>
      <c r="AP7653" s="18">
        <f>SUM(AI7653:AO7653)</f>
        <v>395.3861</v>
      </c>
    </row>
    <row r="7654" ht="20.35" customHeight="1">
      <c r="A7654" t="s" s="28">
        <v>4223</v>
      </c>
      <c r="B7654" s="15">
        <v>45065</v>
      </c>
      <c r="C7654" s="17">
        <v>1</v>
      </c>
      <c r="D7654" s="16"/>
      <c r="E7654" s="31"/>
      <c r="F7654" s="31"/>
      <c r="G7654" s="16"/>
      <c r="H7654" s="16"/>
      <c r="I7654" s="16"/>
      <c r="J7654" s="16"/>
      <c r="K7654" s="16"/>
      <c r="L7654" s="16"/>
      <c r="M7654" s="16"/>
      <c r="N7654" s="16"/>
      <c r="O7654" s="16"/>
      <c r="P7654" s="16"/>
      <c r="Q7654" s="16"/>
      <c r="R7654" s="16"/>
      <c r="S7654" s="16"/>
      <c r="T7654" s="16"/>
      <c r="U7654" s="16"/>
      <c r="V7654" s="16"/>
      <c r="W7654" s="16"/>
      <c r="X7654" s="16"/>
      <c r="Y7654" s="16"/>
      <c r="Z7654" s="16"/>
      <c r="AA7654" s="16"/>
      <c r="AB7654" s="16"/>
      <c r="AC7654" s="16"/>
      <c r="AD7654" s="16"/>
      <c r="AE7654" s="16"/>
      <c r="AF7654" s="16"/>
      <c r="AG7654" s="16"/>
      <c r="AH7654" s="16"/>
      <c r="AI7654" s="18">
        <v>359.99</v>
      </c>
      <c r="AJ7654" s="19">
        <v>0</v>
      </c>
      <c r="AK7654" s="19">
        <v>0</v>
      </c>
      <c r="AL7654" s="19">
        <v>0</v>
      </c>
      <c r="AM7654" s="19">
        <v>0</v>
      </c>
      <c r="AN7654" s="22">
        <v>-11.29</v>
      </c>
      <c r="AO7654" s="19">
        <v>0</v>
      </c>
      <c r="AP7654" s="18">
        <f>SUM(AI7654:AO7654)</f>
        <v>348.7</v>
      </c>
    </row>
    <row r="7655" ht="32.35" customHeight="1">
      <c r="A7655" t="s" s="28">
        <v>5383</v>
      </c>
      <c r="B7655" s="15">
        <v>45065</v>
      </c>
      <c r="C7655" s="16"/>
      <c r="D7655" s="16"/>
      <c r="E7655" s="31"/>
      <c r="F7655" s="31"/>
      <c r="G7655" s="16"/>
      <c r="H7655" s="16"/>
      <c r="I7655" s="16"/>
      <c r="J7655" s="16"/>
      <c r="K7655" s="16"/>
      <c r="L7655" s="16"/>
      <c r="M7655" s="16"/>
      <c r="N7655" s="16"/>
      <c r="O7655" s="16"/>
      <c r="P7655" s="16"/>
      <c r="Q7655" s="16"/>
      <c r="R7655" s="16"/>
      <c r="S7655" s="16"/>
      <c r="T7655" s="17">
        <v>1</v>
      </c>
      <c r="U7655" s="16"/>
      <c r="V7655" s="16"/>
      <c r="W7655" s="16"/>
      <c r="X7655" s="16"/>
      <c r="Y7655" s="16"/>
      <c r="Z7655" s="16"/>
      <c r="AA7655" s="16"/>
      <c r="AB7655" s="16"/>
      <c r="AC7655" s="16"/>
      <c r="AD7655" s="16"/>
      <c r="AE7655" s="16"/>
      <c r="AF7655" s="16"/>
      <c r="AG7655" s="16"/>
      <c r="AH7655" s="16"/>
      <c r="AI7655" s="18">
        <v>1599.96</v>
      </c>
      <c r="AJ7655" s="22">
        <f>AI7655*-0.029+-0.3</f>
        <v>-46.69884</v>
      </c>
      <c r="AK7655" s="19">
        <v>0</v>
      </c>
      <c r="AL7655" s="19">
        <v>0</v>
      </c>
      <c r="AM7655" s="19">
        <v>0</v>
      </c>
      <c r="AN7655" s="22">
        <v>-13.09</v>
      </c>
      <c r="AO7655" s="19">
        <v>0</v>
      </c>
      <c r="AP7655" s="18">
        <f>SUM(AI7655:AO7655)</f>
        <v>1540.17116</v>
      </c>
    </row>
    <row r="7656" ht="20.35" customHeight="1">
      <c r="A7656" t="s" s="28">
        <v>5384</v>
      </c>
      <c r="B7656" s="15">
        <v>45065</v>
      </c>
      <c r="C7656" s="17">
        <v>1</v>
      </c>
      <c r="D7656" s="16"/>
      <c r="E7656" s="31"/>
      <c r="F7656" s="31"/>
      <c r="G7656" s="16"/>
      <c r="H7656" s="16"/>
      <c r="I7656" s="16"/>
      <c r="J7656" s="16"/>
      <c r="K7656" s="16"/>
      <c r="L7656" s="16"/>
      <c r="M7656" s="16"/>
      <c r="N7656" s="16"/>
      <c r="O7656" s="16"/>
      <c r="P7656" s="16"/>
      <c r="Q7656" s="16"/>
      <c r="R7656" s="16"/>
      <c r="S7656" s="16"/>
      <c r="T7656" s="16"/>
      <c r="U7656" s="16"/>
      <c r="V7656" s="16"/>
      <c r="W7656" s="16"/>
      <c r="X7656" s="16"/>
      <c r="Y7656" s="16"/>
      <c r="Z7656" s="16"/>
      <c r="AA7656" s="16"/>
      <c r="AB7656" s="16"/>
      <c r="AC7656" s="16"/>
      <c r="AD7656" s="16"/>
      <c r="AE7656" s="16"/>
      <c r="AF7656" s="16"/>
      <c r="AG7656" s="16"/>
      <c r="AH7656" s="16"/>
      <c r="AI7656" s="18">
        <v>430.26</v>
      </c>
      <c r="AJ7656" s="22">
        <f>AI7656*-0.029+-0.3</f>
        <v>-12.77754</v>
      </c>
      <c r="AK7656" s="19">
        <v>0</v>
      </c>
      <c r="AL7656" s="19">
        <v>0</v>
      </c>
      <c r="AM7656" s="19">
        <v>0</v>
      </c>
      <c r="AN7656" s="22">
        <v>-53.17</v>
      </c>
      <c r="AO7656" s="19">
        <v>0</v>
      </c>
      <c r="AP7656" s="18">
        <f>SUM(AI7656:AO7656)</f>
        <v>364.31246</v>
      </c>
    </row>
    <row r="7657" ht="20.35" customHeight="1">
      <c r="A7657" t="s" s="28">
        <v>5385</v>
      </c>
      <c r="B7657" s="15">
        <v>45065</v>
      </c>
      <c r="C7657" s="16"/>
      <c r="D7657" s="16"/>
      <c r="E7657" s="31"/>
      <c r="F7657" s="31"/>
      <c r="G7657" s="16"/>
      <c r="H7657" s="16"/>
      <c r="I7657" s="16"/>
      <c r="J7657" s="16"/>
      <c r="K7657" s="16"/>
      <c r="L7657" s="16"/>
      <c r="M7657" s="16"/>
      <c r="N7657" s="17">
        <v>2</v>
      </c>
      <c r="O7657" s="16"/>
      <c r="P7657" s="16"/>
      <c r="Q7657" s="16"/>
      <c r="R7657" s="16"/>
      <c r="S7657" s="16"/>
      <c r="T7657" s="16"/>
      <c r="U7657" s="16"/>
      <c r="V7657" s="16"/>
      <c r="W7657" s="16"/>
      <c r="X7657" s="16"/>
      <c r="Y7657" s="16"/>
      <c r="Z7657" s="16"/>
      <c r="AA7657" s="16"/>
      <c r="AB7657" s="16"/>
      <c r="AC7657" s="16"/>
      <c r="AD7657" s="16"/>
      <c r="AE7657" s="16"/>
      <c r="AF7657" s="16"/>
      <c r="AG7657" s="16"/>
      <c r="AH7657" s="16"/>
      <c r="AI7657" s="18">
        <v>1445.87</v>
      </c>
      <c r="AJ7657" s="22">
        <f>AI7657*-0.029+-0.3</f>
        <v>-42.23023</v>
      </c>
      <c r="AK7657" s="19">
        <v>0</v>
      </c>
      <c r="AL7657" s="19">
        <v>0</v>
      </c>
      <c r="AM7657" s="19">
        <v>0</v>
      </c>
      <c r="AN7657" s="22">
        <v>-28.85</v>
      </c>
      <c r="AO7657" s="19">
        <v>0</v>
      </c>
      <c r="AP7657" s="18">
        <f>SUM(AI7657:AO7657)</f>
        <v>1374.78977</v>
      </c>
    </row>
    <row r="7658" ht="20.35" customHeight="1">
      <c r="A7658" t="s" s="28">
        <v>4223</v>
      </c>
      <c r="B7658" s="15">
        <v>45065</v>
      </c>
      <c r="C7658" s="17">
        <v>1</v>
      </c>
      <c r="D7658" s="16"/>
      <c r="E7658" s="31"/>
      <c r="F7658" s="31"/>
      <c r="G7658" s="16"/>
      <c r="H7658" s="16"/>
      <c r="I7658" s="16"/>
      <c r="J7658" s="16"/>
      <c r="K7658" s="16"/>
      <c r="L7658" s="16"/>
      <c r="M7658" s="16"/>
      <c r="N7658" s="16"/>
      <c r="O7658" s="16"/>
      <c r="P7658" s="16"/>
      <c r="Q7658" s="16"/>
      <c r="R7658" s="16"/>
      <c r="S7658" s="16"/>
      <c r="T7658" s="16"/>
      <c r="U7658" s="16"/>
      <c r="V7658" s="16"/>
      <c r="W7658" s="16"/>
      <c r="X7658" s="16"/>
      <c r="Y7658" s="16"/>
      <c r="Z7658" s="16"/>
      <c r="AA7658" s="16"/>
      <c r="AB7658" s="16"/>
      <c r="AC7658" s="16"/>
      <c r="AD7658" s="16"/>
      <c r="AE7658" s="16"/>
      <c r="AF7658" s="16"/>
      <c r="AG7658" s="16"/>
      <c r="AH7658" s="16"/>
      <c r="AI7658" s="18">
        <v>359.99</v>
      </c>
      <c r="AJ7658" s="19">
        <v>0</v>
      </c>
      <c r="AK7658" s="19">
        <v>0</v>
      </c>
      <c r="AL7658" s="19">
        <v>0</v>
      </c>
      <c r="AM7658" s="19">
        <v>0</v>
      </c>
      <c r="AN7658" s="22">
        <v>-12.76</v>
      </c>
      <c r="AO7658" s="19">
        <v>0</v>
      </c>
      <c r="AP7658" s="18">
        <f>SUM(AI7658:AO7658)</f>
        <v>347.23</v>
      </c>
    </row>
    <row r="7659" ht="20.35" customHeight="1">
      <c r="A7659" t="s" s="28">
        <v>5301</v>
      </c>
      <c r="B7659" s="15">
        <v>45065</v>
      </c>
      <c r="C7659" s="16"/>
      <c r="D7659" s="16"/>
      <c r="E7659" s="31"/>
      <c r="F7659" s="31"/>
      <c r="G7659" s="16"/>
      <c r="H7659" s="16"/>
      <c r="I7659" s="16"/>
      <c r="J7659" s="16"/>
      <c r="K7659" s="16"/>
      <c r="L7659" s="16"/>
      <c r="M7659" s="16"/>
      <c r="N7659" s="16"/>
      <c r="O7659" s="16"/>
      <c r="P7659" s="16"/>
      <c r="Q7659" s="16"/>
      <c r="R7659" s="16"/>
      <c r="S7659" s="16"/>
      <c r="T7659" s="16"/>
      <c r="U7659" s="16"/>
      <c r="V7659" s="16"/>
      <c r="W7659" s="16"/>
      <c r="X7659" s="17">
        <v>2</v>
      </c>
      <c r="Y7659" s="16"/>
      <c r="Z7659" s="16"/>
      <c r="AA7659" s="16"/>
      <c r="AB7659" s="16"/>
      <c r="AC7659" s="16"/>
      <c r="AD7659" s="16"/>
      <c r="AE7659" s="16"/>
      <c r="AF7659" s="16"/>
      <c r="AG7659" s="16"/>
      <c r="AH7659" s="16"/>
      <c r="AI7659" s="18">
        <v>399.98</v>
      </c>
      <c r="AJ7659" s="22">
        <f>AI7659*-0.029+-0.3</f>
        <v>-11.89942</v>
      </c>
      <c r="AK7659" s="19">
        <v>0</v>
      </c>
      <c r="AL7659" s="19">
        <v>0</v>
      </c>
      <c r="AM7659" s="19">
        <v>0</v>
      </c>
      <c r="AN7659" s="22">
        <v>-11.43</v>
      </c>
      <c r="AO7659" s="19">
        <v>0</v>
      </c>
      <c r="AP7659" s="18">
        <f>SUM(AI7659:AO7659)</f>
        <v>376.65058</v>
      </c>
    </row>
    <row r="7660" ht="20.35" customHeight="1">
      <c r="A7660" t="s" s="28">
        <v>5386</v>
      </c>
      <c r="B7660" s="15">
        <v>45068</v>
      </c>
      <c r="C7660" s="16"/>
      <c r="D7660" s="16"/>
      <c r="E7660" s="31"/>
      <c r="F7660" s="31"/>
      <c r="G7660" s="16"/>
      <c r="H7660" s="16"/>
      <c r="I7660" s="16"/>
      <c r="J7660" s="16"/>
      <c r="K7660" s="16"/>
      <c r="L7660" s="16"/>
      <c r="M7660" s="16"/>
      <c r="N7660" s="17">
        <v>2</v>
      </c>
      <c r="O7660" s="16"/>
      <c r="P7660" s="16"/>
      <c r="Q7660" s="16"/>
      <c r="R7660" s="16"/>
      <c r="S7660" s="16"/>
      <c r="T7660" s="16"/>
      <c r="U7660" s="16"/>
      <c r="V7660" s="16"/>
      <c r="W7660" s="16"/>
      <c r="X7660" s="16"/>
      <c r="Y7660" s="16"/>
      <c r="Z7660" s="16"/>
      <c r="AA7660" s="16"/>
      <c r="AB7660" s="16"/>
      <c r="AC7660" s="16"/>
      <c r="AD7660" s="16"/>
      <c r="AE7660" s="16"/>
      <c r="AF7660" s="16"/>
      <c r="AG7660" s="16"/>
      <c r="AH7660" s="16"/>
      <c r="AI7660" s="18">
        <v>1062.24</v>
      </c>
      <c r="AJ7660" s="19">
        <v>0</v>
      </c>
      <c r="AK7660" s="22">
        <f>AI7660*-0.029+-0.3</f>
        <v>-31.10496</v>
      </c>
      <c r="AL7660" s="19">
        <v>0</v>
      </c>
      <c r="AM7660" s="19">
        <v>0</v>
      </c>
      <c r="AN7660" s="22">
        <v>-46.11</v>
      </c>
      <c r="AO7660" s="19">
        <v>0</v>
      </c>
      <c r="AP7660" s="18">
        <f>SUM(AI7660:AO7660)</f>
        <v>985.02504</v>
      </c>
    </row>
    <row r="7661" ht="20.35" customHeight="1">
      <c r="A7661" t="s" s="28">
        <v>5387</v>
      </c>
      <c r="B7661" s="15">
        <v>45068</v>
      </c>
      <c r="C7661" s="17">
        <v>1</v>
      </c>
      <c r="D7661" s="16"/>
      <c r="E7661" s="31"/>
      <c r="F7661" s="31"/>
      <c r="G7661" s="16"/>
      <c r="H7661" s="16"/>
      <c r="I7661" s="16"/>
      <c r="J7661" s="16"/>
      <c r="K7661" s="16"/>
      <c r="L7661" s="16"/>
      <c r="M7661" s="16"/>
      <c r="N7661" s="16"/>
      <c r="O7661" s="16"/>
      <c r="P7661" s="16"/>
      <c r="Q7661" s="16"/>
      <c r="R7661" s="16"/>
      <c r="S7661" s="16"/>
      <c r="T7661" s="16"/>
      <c r="U7661" s="16"/>
      <c r="V7661" s="16"/>
      <c r="W7661" s="16"/>
      <c r="X7661" s="16"/>
      <c r="Y7661" s="16"/>
      <c r="Z7661" s="16"/>
      <c r="AA7661" s="17">
        <v>1</v>
      </c>
      <c r="AB7661" s="16"/>
      <c r="AC7661" s="16"/>
      <c r="AD7661" s="16"/>
      <c r="AE7661" s="16"/>
      <c r="AF7661" s="16"/>
      <c r="AG7661" s="16"/>
      <c r="AH7661" s="16"/>
      <c r="AI7661" s="18">
        <v>465.7</v>
      </c>
      <c r="AJ7661" s="22">
        <f>AI7661*-0.029+-0.3</f>
        <v>-13.8053</v>
      </c>
      <c r="AK7661" s="19">
        <v>0</v>
      </c>
      <c r="AL7661" s="19">
        <v>0</v>
      </c>
      <c r="AM7661" s="19">
        <v>0</v>
      </c>
      <c r="AN7661" s="22">
        <v>-40.35</v>
      </c>
      <c r="AO7661" s="19">
        <v>0</v>
      </c>
      <c r="AP7661" s="18">
        <f>SUM(AI7661:AO7661)</f>
        <v>411.5447</v>
      </c>
    </row>
    <row r="7662" ht="20.35" customHeight="1">
      <c r="A7662" t="s" s="28">
        <v>4520</v>
      </c>
      <c r="B7662" s="15">
        <v>45068</v>
      </c>
      <c r="C7662" s="17">
        <v>1</v>
      </c>
      <c r="D7662" s="16"/>
      <c r="E7662" s="31"/>
      <c r="F7662" s="31"/>
      <c r="G7662" s="16"/>
      <c r="H7662" s="16"/>
      <c r="I7662" s="16"/>
      <c r="J7662" s="16"/>
      <c r="K7662" s="16"/>
      <c r="L7662" s="16"/>
      <c r="M7662" s="16"/>
      <c r="N7662" s="16"/>
      <c r="O7662" s="16"/>
      <c r="P7662" s="16"/>
      <c r="Q7662" s="16"/>
      <c r="R7662" s="16"/>
      <c r="S7662" s="16"/>
      <c r="T7662" s="16"/>
      <c r="U7662" s="16"/>
      <c r="V7662" s="16"/>
      <c r="W7662" s="16"/>
      <c r="X7662" s="16"/>
      <c r="Y7662" s="16"/>
      <c r="Z7662" s="16"/>
      <c r="AA7662" s="16"/>
      <c r="AB7662" s="16"/>
      <c r="AC7662" s="16"/>
      <c r="AD7662" s="16"/>
      <c r="AE7662" s="16"/>
      <c r="AF7662" s="16"/>
      <c r="AG7662" s="16"/>
      <c r="AH7662" s="16"/>
      <c r="AI7662" s="18">
        <v>359.98</v>
      </c>
      <c r="AJ7662" s="19">
        <v>0</v>
      </c>
      <c r="AK7662" s="22">
        <f>AI7662*-0.029+-0.3</f>
        <v>-10.73942</v>
      </c>
      <c r="AL7662" s="19">
        <v>0</v>
      </c>
      <c r="AM7662" s="19">
        <v>0</v>
      </c>
      <c r="AN7662" s="22">
        <v>-12.76</v>
      </c>
      <c r="AO7662" s="19">
        <v>0</v>
      </c>
      <c r="AP7662" s="18">
        <f>SUM(AI7662:AO7662)</f>
        <v>336.48058</v>
      </c>
    </row>
    <row r="7663" ht="20.35" customHeight="1">
      <c r="A7663" t="s" s="28">
        <v>5388</v>
      </c>
      <c r="B7663" s="15">
        <v>45068</v>
      </c>
      <c r="C7663" s="16"/>
      <c r="D7663" s="16"/>
      <c r="E7663" s="31"/>
      <c r="F7663" s="31"/>
      <c r="G7663" s="16"/>
      <c r="H7663" s="16"/>
      <c r="I7663" s="16"/>
      <c r="J7663" s="16"/>
      <c r="K7663" s="16"/>
      <c r="L7663" s="16"/>
      <c r="M7663" s="16"/>
      <c r="N7663" s="16"/>
      <c r="O7663" s="16"/>
      <c r="P7663" s="16"/>
      <c r="Q7663" s="16"/>
      <c r="R7663" s="16"/>
      <c r="S7663" s="16"/>
      <c r="T7663" s="17">
        <v>1</v>
      </c>
      <c r="U7663" s="16"/>
      <c r="V7663" s="16"/>
      <c r="W7663" s="16"/>
      <c r="X7663" s="16"/>
      <c r="Y7663" s="16"/>
      <c r="Z7663" s="16"/>
      <c r="AA7663" s="16"/>
      <c r="AB7663" s="16"/>
      <c r="AC7663" s="16"/>
      <c r="AD7663" s="16"/>
      <c r="AE7663" s="16"/>
      <c r="AF7663" s="16"/>
      <c r="AG7663" s="16"/>
      <c r="AH7663" s="16"/>
      <c r="AI7663" s="18">
        <v>426.09</v>
      </c>
      <c r="AJ7663" s="22">
        <f>AI7663*-0.029+-0.3</f>
        <v>-12.65661</v>
      </c>
      <c r="AK7663" s="19">
        <v>0</v>
      </c>
      <c r="AL7663" s="19">
        <v>0</v>
      </c>
      <c r="AM7663" s="19">
        <v>0</v>
      </c>
      <c r="AN7663" s="22">
        <v>-11.5</v>
      </c>
      <c r="AO7663" s="19">
        <v>0</v>
      </c>
      <c r="AP7663" s="18">
        <f>SUM(AI7663:AO7663)</f>
        <v>401.93339</v>
      </c>
    </row>
    <row r="7664" ht="20.35" customHeight="1">
      <c r="A7664" t="s" s="28">
        <v>5389</v>
      </c>
      <c r="B7664" s="15">
        <v>45068</v>
      </c>
      <c r="C7664" s="16"/>
      <c r="D7664" s="16"/>
      <c r="E7664" s="31"/>
      <c r="F7664" s="31"/>
      <c r="G7664" s="16"/>
      <c r="H7664" s="16"/>
      <c r="I7664" s="16"/>
      <c r="J7664" s="16"/>
      <c r="K7664" s="16"/>
      <c r="L7664" s="17">
        <v>4</v>
      </c>
      <c r="M7664" s="16"/>
      <c r="N7664" s="16"/>
      <c r="O7664" s="16"/>
      <c r="P7664" s="16"/>
      <c r="Q7664" s="16"/>
      <c r="R7664" s="16"/>
      <c r="S7664" s="16"/>
      <c r="T7664" s="17">
        <v>1</v>
      </c>
      <c r="U7664" s="16"/>
      <c r="V7664" s="16"/>
      <c r="W7664" s="16"/>
      <c r="X7664" s="16"/>
      <c r="Y7664" s="16"/>
      <c r="Z7664" s="16"/>
      <c r="AA7664" s="16"/>
      <c r="AB7664" s="16"/>
      <c r="AC7664" s="16"/>
      <c r="AD7664" s="16"/>
      <c r="AE7664" s="16"/>
      <c r="AF7664" s="16"/>
      <c r="AG7664" s="16"/>
      <c r="AH7664" s="16"/>
      <c r="AI7664" s="18">
        <v>4499.95</v>
      </c>
      <c r="AJ7664" s="22">
        <f>AI7664*-0.029+-0.3</f>
        <v>-130.79855</v>
      </c>
      <c r="AK7664" s="19">
        <v>0</v>
      </c>
      <c r="AL7664" s="19">
        <v>0</v>
      </c>
      <c r="AM7664" s="19">
        <v>0</v>
      </c>
      <c r="AN7664" s="22">
        <v>-60.95</v>
      </c>
      <c r="AO7664" s="19">
        <v>0</v>
      </c>
      <c r="AP7664" s="18">
        <f>SUM(AI7664:AO7664)</f>
        <v>4308.20145</v>
      </c>
    </row>
    <row r="7665" ht="20.35" customHeight="1">
      <c r="A7665" t="s" s="28">
        <v>5390</v>
      </c>
      <c r="B7665" s="15">
        <v>45068</v>
      </c>
      <c r="C7665" s="16"/>
      <c r="D7665" s="16"/>
      <c r="E7665" s="31"/>
      <c r="F7665" s="31"/>
      <c r="G7665" s="16"/>
      <c r="H7665" s="16"/>
      <c r="I7665" s="16"/>
      <c r="J7665" s="16"/>
      <c r="K7665" s="16"/>
      <c r="L7665" s="16"/>
      <c r="M7665" s="16"/>
      <c r="N7665" s="16"/>
      <c r="O7665" s="16"/>
      <c r="P7665" s="16"/>
      <c r="Q7665" s="16"/>
      <c r="R7665" s="16"/>
      <c r="S7665" s="16"/>
      <c r="T7665" s="16"/>
      <c r="U7665" s="16"/>
      <c r="V7665" s="16"/>
      <c r="W7665" s="16"/>
      <c r="X7665" s="16"/>
      <c r="Y7665" s="16"/>
      <c r="Z7665" s="17">
        <v>12</v>
      </c>
      <c r="AA7665" s="16"/>
      <c r="AB7665" s="16"/>
      <c r="AC7665" s="16"/>
      <c r="AD7665" s="16"/>
      <c r="AE7665" s="16"/>
      <c r="AF7665" s="16"/>
      <c r="AG7665" s="16"/>
      <c r="AH7665" s="16"/>
      <c r="AI7665" s="18">
        <v>809.11</v>
      </c>
      <c r="AJ7665" s="22">
        <f>AI7665*-0.029+-0.3</f>
        <v>-23.76419</v>
      </c>
      <c r="AK7665" s="19">
        <v>0</v>
      </c>
      <c r="AL7665" s="19">
        <v>0</v>
      </c>
      <c r="AM7665" s="19">
        <v>0</v>
      </c>
      <c r="AN7665" s="22">
        <v>-57.79</v>
      </c>
      <c r="AO7665" s="19">
        <v>0</v>
      </c>
      <c r="AP7665" s="18">
        <f>SUM(AI7665:AO7665)</f>
        <v>727.55581</v>
      </c>
    </row>
    <row r="7666" ht="20.35" customHeight="1">
      <c r="A7666" t="s" s="28">
        <v>5391</v>
      </c>
      <c r="B7666" s="15">
        <v>45068</v>
      </c>
      <c r="C7666" s="16"/>
      <c r="D7666" s="16"/>
      <c r="E7666" s="31"/>
      <c r="F7666" s="31"/>
      <c r="G7666" s="16"/>
      <c r="H7666" s="16"/>
      <c r="I7666" s="16"/>
      <c r="J7666" s="16"/>
      <c r="K7666" s="16"/>
      <c r="L7666" s="16"/>
      <c r="M7666" s="16"/>
      <c r="N7666" s="16"/>
      <c r="O7666" s="16"/>
      <c r="P7666" s="16"/>
      <c r="Q7666" s="16"/>
      <c r="R7666" s="16"/>
      <c r="S7666" s="16"/>
      <c r="T7666" s="16"/>
      <c r="U7666" s="16"/>
      <c r="V7666" s="16"/>
      <c r="W7666" s="16"/>
      <c r="X7666" s="16"/>
      <c r="Y7666" s="16"/>
      <c r="Z7666" s="16"/>
      <c r="AA7666" s="16"/>
      <c r="AB7666" s="16"/>
      <c r="AC7666" s="16"/>
      <c r="AD7666" s="16"/>
      <c r="AE7666" s="16"/>
      <c r="AF7666" s="16"/>
      <c r="AG7666" s="16"/>
      <c r="AH7666" s="16"/>
      <c r="AI7666" s="18">
        <v>29.97</v>
      </c>
      <c r="AJ7666" s="22">
        <f>AI7666*-0.029+-0.3</f>
        <v>-1.16913</v>
      </c>
      <c r="AK7666" s="19">
        <v>0</v>
      </c>
      <c r="AL7666" s="19">
        <v>0</v>
      </c>
      <c r="AM7666" s="19">
        <v>0</v>
      </c>
      <c r="AN7666" s="22">
        <v>-9.199999999999999</v>
      </c>
      <c r="AO7666" s="19">
        <v>0</v>
      </c>
      <c r="AP7666" s="18">
        <f>SUM(AI7666:AO7666)</f>
        <v>19.60087</v>
      </c>
    </row>
    <row r="7667" ht="20.35" customHeight="1">
      <c r="A7667" t="s" s="28">
        <v>5392</v>
      </c>
      <c r="B7667" s="15">
        <v>45068</v>
      </c>
      <c r="C7667" s="17">
        <v>1</v>
      </c>
      <c r="D7667" s="16"/>
      <c r="E7667" s="59">
        <v>1</v>
      </c>
      <c r="F7667" s="31"/>
      <c r="G7667" s="16"/>
      <c r="H7667" s="16"/>
      <c r="I7667" s="16"/>
      <c r="J7667" s="16"/>
      <c r="K7667" s="16"/>
      <c r="L7667" s="16"/>
      <c r="M7667" s="16"/>
      <c r="N7667" s="16"/>
      <c r="O7667" s="16"/>
      <c r="P7667" s="16"/>
      <c r="Q7667" s="16"/>
      <c r="R7667" s="16"/>
      <c r="S7667" s="16"/>
      <c r="T7667" s="16"/>
      <c r="U7667" s="16"/>
      <c r="V7667" s="16"/>
      <c r="W7667" s="16"/>
      <c r="X7667" s="16"/>
      <c r="Y7667" s="16"/>
      <c r="Z7667" s="16"/>
      <c r="AA7667" s="16"/>
      <c r="AB7667" s="16"/>
      <c r="AC7667" s="16"/>
      <c r="AD7667" s="16"/>
      <c r="AE7667" s="16"/>
      <c r="AF7667" s="16"/>
      <c r="AG7667" s="16"/>
      <c r="AH7667" s="16"/>
      <c r="AI7667" s="18">
        <v>549.99</v>
      </c>
      <c r="AJ7667" s="22">
        <f>AI7667*-0.029+-0.3</f>
        <v>-16.24971</v>
      </c>
      <c r="AK7667" s="19">
        <v>0</v>
      </c>
      <c r="AL7667" s="19">
        <v>0</v>
      </c>
      <c r="AM7667" s="19">
        <v>0</v>
      </c>
      <c r="AN7667" s="22">
        <v>-16.42</v>
      </c>
      <c r="AO7667" s="19">
        <v>0</v>
      </c>
      <c r="AP7667" s="18">
        <f>SUM(AI7667:AO7667)</f>
        <v>517.32029</v>
      </c>
    </row>
    <row r="7668" ht="20.35" customHeight="1">
      <c r="A7668" t="s" s="28">
        <v>5393</v>
      </c>
      <c r="B7668" s="15">
        <v>45068</v>
      </c>
      <c r="C7668" s="16"/>
      <c r="D7668" s="16"/>
      <c r="E7668" s="31"/>
      <c r="F7668" s="31"/>
      <c r="G7668" s="16"/>
      <c r="H7668" s="16"/>
      <c r="I7668" s="17">
        <v>6</v>
      </c>
      <c r="J7668" s="16"/>
      <c r="K7668" s="16"/>
      <c r="L7668" s="16"/>
      <c r="M7668" s="16"/>
      <c r="N7668" s="17">
        <v>4</v>
      </c>
      <c r="O7668" s="16"/>
      <c r="P7668" s="16"/>
      <c r="Q7668" s="16"/>
      <c r="R7668" s="16"/>
      <c r="S7668" s="16"/>
      <c r="T7668" s="17">
        <v>1</v>
      </c>
      <c r="U7668" s="16"/>
      <c r="V7668" s="17">
        <v>1</v>
      </c>
      <c r="W7668" s="16"/>
      <c r="X7668" s="17">
        <v>6</v>
      </c>
      <c r="Y7668" s="16"/>
      <c r="Z7668" s="16"/>
      <c r="AA7668" s="16"/>
      <c r="AB7668" s="16"/>
      <c r="AC7668" s="16"/>
      <c r="AD7668" s="16"/>
      <c r="AE7668" s="16"/>
      <c r="AF7668" s="16"/>
      <c r="AG7668" s="16"/>
      <c r="AH7668" s="16"/>
      <c r="AI7668" s="18">
        <v>13674.72</v>
      </c>
      <c r="AJ7668" s="19">
        <v>0</v>
      </c>
      <c r="AK7668" s="19">
        <v>0</v>
      </c>
      <c r="AL7668" s="19">
        <v>0</v>
      </c>
      <c r="AM7668" s="19">
        <v>0</v>
      </c>
      <c r="AN7668" s="22">
        <v>-863.26</v>
      </c>
      <c r="AO7668" s="19">
        <v>0</v>
      </c>
      <c r="AP7668" s="18">
        <f>SUM(AI7668:AO7668)</f>
        <v>12811.46</v>
      </c>
    </row>
    <row r="7669" ht="20.35" customHeight="1">
      <c r="A7669" t="s" s="28">
        <v>5394</v>
      </c>
      <c r="B7669" s="15">
        <v>45068</v>
      </c>
      <c r="C7669" s="16"/>
      <c r="D7669" s="16"/>
      <c r="E7669" s="31"/>
      <c r="F7669" s="31"/>
      <c r="G7669" s="16"/>
      <c r="H7669" s="16"/>
      <c r="I7669" s="16"/>
      <c r="J7669" s="16"/>
      <c r="K7669" s="16"/>
      <c r="L7669" s="16"/>
      <c r="M7669" s="16"/>
      <c r="N7669" s="16"/>
      <c r="O7669" s="16"/>
      <c r="P7669" s="16"/>
      <c r="Q7669" s="16"/>
      <c r="R7669" s="16"/>
      <c r="S7669" s="16"/>
      <c r="T7669" s="16"/>
      <c r="U7669" s="16"/>
      <c r="V7669" s="16"/>
      <c r="W7669" s="16"/>
      <c r="X7669" s="17">
        <v>1</v>
      </c>
      <c r="Y7669" s="16"/>
      <c r="Z7669" s="16"/>
      <c r="AA7669" s="16"/>
      <c r="AB7669" s="16"/>
      <c r="AC7669" s="16"/>
      <c r="AD7669" s="16"/>
      <c r="AE7669" s="16"/>
      <c r="AF7669" s="16"/>
      <c r="AG7669" s="16"/>
      <c r="AH7669" s="16"/>
      <c r="AI7669" s="18">
        <v>52.77</v>
      </c>
      <c r="AJ7669" s="19">
        <v>0</v>
      </c>
      <c r="AK7669" s="22">
        <f>AI7669*-0.029+-0.3</f>
        <v>-1.83033</v>
      </c>
      <c r="AL7669" s="19">
        <v>0</v>
      </c>
      <c r="AM7669" s="19">
        <v>0</v>
      </c>
      <c r="AN7669" s="22">
        <v>-12.69</v>
      </c>
      <c r="AO7669" s="19">
        <v>0</v>
      </c>
      <c r="AP7669" s="18">
        <f>SUM(AI7669:AO7669)</f>
        <v>38.24967</v>
      </c>
    </row>
    <row r="7670" ht="20.35" customHeight="1">
      <c r="A7670" t="s" s="28">
        <v>3235</v>
      </c>
      <c r="B7670" s="15">
        <v>45068</v>
      </c>
      <c r="C7670" s="16"/>
      <c r="D7670" s="16"/>
      <c r="E7670" s="31"/>
      <c r="F7670" s="31"/>
      <c r="G7670" s="16"/>
      <c r="H7670" s="16"/>
      <c r="I7670" s="16"/>
      <c r="J7670" s="16"/>
      <c r="K7670" s="16"/>
      <c r="L7670" s="16"/>
      <c r="M7670" s="16"/>
      <c r="N7670" s="16"/>
      <c r="O7670" s="16"/>
      <c r="P7670" s="16"/>
      <c r="Q7670" s="16"/>
      <c r="R7670" s="16"/>
      <c r="S7670" s="16"/>
      <c r="T7670" s="16"/>
      <c r="U7670" s="16"/>
      <c r="V7670" s="16"/>
      <c r="W7670" s="16"/>
      <c r="X7670" s="17">
        <v>20</v>
      </c>
      <c r="Y7670" s="16"/>
      <c r="Z7670" s="16"/>
      <c r="AA7670" s="16"/>
      <c r="AB7670" s="16"/>
      <c r="AC7670" s="16"/>
      <c r="AD7670" s="16"/>
      <c r="AE7670" s="16"/>
      <c r="AF7670" s="16"/>
      <c r="AG7670" s="16"/>
      <c r="AH7670" s="16"/>
      <c r="AI7670" s="18">
        <v>2511.84</v>
      </c>
      <c r="AJ7670" s="19">
        <v>0</v>
      </c>
      <c r="AK7670" s="19">
        <v>0</v>
      </c>
      <c r="AL7670" s="19">
        <v>0</v>
      </c>
      <c r="AM7670" s="19">
        <v>0</v>
      </c>
      <c r="AN7670" s="22">
        <v>-196.14</v>
      </c>
      <c r="AO7670" s="19">
        <v>0</v>
      </c>
      <c r="AP7670" s="18">
        <f>SUM(AI7670:AO7670)</f>
        <v>2315.7</v>
      </c>
    </row>
    <row r="7671" ht="20.35" customHeight="1">
      <c r="A7671" t="s" s="28">
        <v>4820</v>
      </c>
      <c r="B7671" s="15">
        <v>45068</v>
      </c>
      <c r="C7671" s="16"/>
      <c r="D7671" s="16"/>
      <c r="E7671" s="31"/>
      <c r="F7671" s="31"/>
      <c r="G7671" s="16"/>
      <c r="H7671" s="16"/>
      <c r="I7671" s="17">
        <v>6</v>
      </c>
      <c r="J7671" s="16"/>
      <c r="K7671" s="16"/>
      <c r="L7671" s="16"/>
      <c r="M7671" s="16"/>
      <c r="N7671" s="16"/>
      <c r="O7671" s="16"/>
      <c r="P7671" s="16"/>
      <c r="Q7671" s="16"/>
      <c r="R7671" s="16"/>
      <c r="S7671" s="16"/>
      <c r="T7671" s="17">
        <v>2</v>
      </c>
      <c r="U7671" s="16"/>
      <c r="V7671" s="16"/>
      <c r="W7671" s="16"/>
      <c r="X7671" s="17">
        <v>6</v>
      </c>
      <c r="Y7671" s="16"/>
      <c r="Z7671" s="16"/>
      <c r="AA7671" s="16"/>
      <c r="AB7671" s="16"/>
      <c r="AC7671" s="16"/>
      <c r="AD7671" s="16"/>
      <c r="AE7671" s="16"/>
      <c r="AF7671" s="16"/>
      <c r="AG7671" s="16"/>
      <c r="AH7671" s="16"/>
      <c r="AI7671" s="18">
        <v>7784.35</v>
      </c>
      <c r="AJ7671" s="19">
        <v>0</v>
      </c>
      <c r="AK7671" s="19">
        <v>0</v>
      </c>
      <c r="AL7671" s="19">
        <v>0</v>
      </c>
      <c r="AM7671" s="19">
        <v>0</v>
      </c>
      <c r="AN7671" s="22">
        <v>-47.91</v>
      </c>
      <c r="AO7671" s="22">
        <v>-619.49</v>
      </c>
      <c r="AP7671" s="18">
        <f>SUM(AI7671:AO7671)</f>
        <v>7116.95</v>
      </c>
    </row>
    <row r="7672" ht="20.35" customHeight="1">
      <c r="A7672" t="s" s="28">
        <v>2992</v>
      </c>
      <c r="B7672" s="15">
        <v>45068</v>
      </c>
      <c r="C7672" s="16"/>
      <c r="D7672" s="16"/>
      <c r="E7672" s="31"/>
      <c r="F7672" s="31"/>
      <c r="G7672" s="16"/>
      <c r="H7672" s="16"/>
      <c r="I7672" s="16"/>
      <c r="J7672" s="16"/>
      <c r="K7672" s="16"/>
      <c r="L7672" s="16"/>
      <c r="M7672" s="16"/>
      <c r="N7672" s="16"/>
      <c r="O7672" s="16"/>
      <c r="P7672" s="16"/>
      <c r="Q7672" s="16"/>
      <c r="R7672" s="16"/>
      <c r="S7672" s="16"/>
      <c r="T7672" s="16"/>
      <c r="U7672" s="16"/>
      <c r="V7672" s="16"/>
      <c r="W7672" s="16"/>
      <c r="X7672" s="16"/>
      <c r="Y7672" s="16"/>
      <c r="Z7672" s="16"/>
      <c r="AA7672" s="16"/>
      <c r="AB7672" s="16"/>
      <c r="AC7672" s="16"/>
      <c r="AD7672" s="16"/>
      <c r="AE7672" s="16"/>
      <c r="AF7672" s="16"/>
      <c r="AG7672" s="16"/>
      <c r="AH7672" s="16"/>
      <c r="AI7672" s="18">
        <v>2775</v>
      </c>
      <c r="AJ7672" s="19">
        <v>0</v>
      </c>
      <c r="AK7672" s="19">
        <v>0</v>
      </c>
      <c r="AL7672" s="19">
        <v>0</v>
      </c>
      <c r="AM7672" s="19">
        <v>0</v>
      </c>
      <c r="AN7672" s="22">
        <v>-23</v>
      </c>
      <c r="AO7672" s="19">
        <v>0</v>
      </c>
      <c r="AP7672" s="18">
        <f>SUM(AI7672:AO7672)</f>
        <v>2752</v>
      </c>
    </row>
    <row r="7673" ht="20.35" customHeight="1">
      <c r="A7673" t="s" s="28">
        <v>4788</v>
      </c>
      <c r="B7673" s="15">
        <v>45068</v>
      </c>
      <c r="C7673" s="17">
        <v>1</v>
      </c>
      <c r="D7673" s="16"/>
      <c r="E7673" s="59">
        <v>1</v>
      </c>
      <c r="F7673" s="31"/>
      <c r="G7673" s="16"/>
      <c r="H7673" s="16"/>
      <c r="I7673" s="16"/>
      <c r="J7673" s="16"/>
      <c r="K7673" s="16"/>
      <c r="L7673" s="16"/>
      <c r="M7673" s="16"/>
      <c r="N7673" s="16"/>
      <c r="O7673" s="16"/>
      <c r="P7673" s="16"/>
      <c r="Q7673" s="16"/>
      <c r="R7673" s="16"/>
      <c r="S7673" s="16"/>
      <c r="T7673" s="16"/>
      <c r="U7673" s="16"/>
      <c r="V7673" s="16"/>
      <c r="W7673" s="16"/>
      <c r="X7673" s="16"/>
      <c r="Y7673" s="16"/>
      <c r="Z7673" s="16"/>
      <c r="AA7673" s="16"/>
      <c r="AB7673" s="16"/>
      <c r="AC7673" s="16"/>
      <c r="AD7673" s="16"/>
      <c r="AE7673" s="16"/>
      <c r="AF7673" s="16"/>
      <c r="AG7673" s="16"/>
      <c r="AH7673" s="16"/>
      <c r="AI7673" s="18">
        <v>549.99</v>
      </c>
      <c r="AJ7673" s="22">
        <f>AI7673*-0.029+-0.3</f>
        <v>-16.24971</v>
      </c>
      <c r="AK7673" s="19">
        <v>0</v>
      </c>
      <c r="AL7673" s="19">
        <v>0</v>
      </c>
      <c r="AM7673" s="19">
        <v>0</v>
      </c>
      <c r="AN7673" s="22">
        <v>-17.49</v>
      </c>
      <c r="AO7673" s="19">
        <v>0</v>
      </c>
      <c r="AP7673" s="18">
        <f>SUM(AI7673:AO7673)</f>
        <v>516.2502899999999</v>
      </c>
    </row>
    <row r="7674" ht="20.35" customHeight="1">
      <c r="A7674" t="s" s="28">
        <v>5395</v>
      </c>
      <c r="B7674" s="15">
        <v>45068</v>
      </c>
      <c r="C7674" s="17">
        <v>1</v>
      </c>
      <c r="D7674" s="16"/>
      <c r="E7674" s="31"/>
      <c r="F7674" s="31"/>
      <c r="G7674" s="16"/>
      <c r="H7674" s="16"/>
      <c r="I7674" s="16"/>
      <c r="J7674" s="16"/>
      <c r="K7674" s="16"/>
      <c r="L7674" s="16"/>
      <c r="M7674" s="16"/>
      <c r="N7674" s="16"/>
      <c r="O7674" s="16"/>
      <c r="P7674" s="16"/>
      <c r="Q7674" s="16"/>
      <c r="R7674" s="16"/>
      <c r="S7674" s="16"/>
      <c r="T7674" s="16"/>
      <c r="U7674" s="16"/>
      <c r="V7674" s="16"/>
      <c r="W7674" s="16"/>
      <c r="X7674" s="16"/>
      <c r="Y7674" s="16"/>
      <c r="Z7674" s="16"/>
      <c r="AA7674" s="16"/>
      <c r="AB7674" s="16"/>
      <c r="AC7674" s="16"/>
      <c r="AD7674" s="16"/>
      <c r="AE7674" s="16"/>
      <c r="AF7674" s="16"/>
      <c r="AG7674" s="16"/>
      <c r="AH7674" s="16"/>
      <c r="AI7674" s="18">
        <v>399.99</v>
      </c>
      <c r="AJ7674" s="22">
        <f>AI7674*-0.029+-0.3</f>
        <v>-11.89971</v>
      </c>
      <c r="AK7674" s="19">
        <v>0</v>
      </c>
      <c r="AL7674" s="19">
        <v>0</v>
      </c>
      <c r="AM7674" s="19">
        <v>0</v>
      </c>
      <c r="AN7674" s="22">
        <v>-12.76</v>
      </c>
      <c r="AO7674" s="19">
        <v>0</v>
      </c>
      <c r="AP7674" s="18">
        <f>SUM(AI7674:AO7674)</f>
        <v>375.33029</v>
      </c>
    </row>
    <row r="7675" ht="20.35" customHeight="1">
      <c r="A7675" t="s" s="28">
        <v>5396</v>
      </c>
      <c r="B7675" s="15">
        <v>45069</v>
      </c>
      <c r="C7675" s="17">
        <v>1</v>
      </c>
      <c r="D7675" s="16"/>
      <c r="E7675" s="59">
        <v>1</v>
      </c>
      <c r="F7675" s="31"/>
      <c r="G7675" s="16"/>
      <c r="H7675" s="16"/>
      <c r="I7675" s="16"/>
      <c r="J7675" s="16"/>
      <c r="K7675" s="16"/>
      <c r="L7675" s="16"/>
      <c r="M7675" s="16"/>
      <c r="N7675" s="16"/>
      <c r="O7675" s="16"/>
      <c r="P7675" s="16"/>
      <c r="Q7675" s="16"/>
      <c r="R7675" s="16"/>
      <c r="S7675" s="16"/>
      <c r="T7675" s="16"/>
      <c r="U7675" s="16"/>
      <c r="V7675" s="16"/>
      <c r="W7675" s="16"/>
      <c r="X7675" s="16"/>
      <c r="Y7675" s="16"/>
      <c r="Z7675" s="16"/>
      <c r="AA7675" s="16"/>
      <c r="AB7675" s="16"/>
      <c r="AC7675" s="16"/>
      <c r="AD7675" s="16"/>
      <c r="AE7675" s="16"/>
      <c r="AF7675" s="16"/>
      <c r="AG7675" s="16"/>
      <c r="AH7675" s="16"/>
      <c r="AI7675" s="18">
        <v>675.84</v>
      </c>
      <c r="AJ7675" s="22">
        <f>AI7675*-0.029+-0.3</f>
        <v>-19.89936</v>
      </c>
      <c r="AK7675" s="19">
        <v>0</v>
      </c>
      <c r="AL7675" s="19">
        <v>0</v>
      </c>
      <c r="AM7675" s="19">
        <v>0</v>
      </c>
      <c r="AN7675" s="22">
        <v>-68.86</v>
      </c>
      <c r="AO7675" s="19">
        <v>0</v>
      </c>
      <c r="AP7675" s="18">
        <f>SUM(AI7675:AO7675)</f>
        <v>587.08064</v>
      </c>
    </row>
    <row r="7676" ht="20.35" customHeight="1">
      <c r="A7676" t="s" s="28">
        <v>2933</v>
      </c>
      <c r="B7676" s="15">
        <v>45069</v>
      </c>
      <c r="C7676" s="16"/>
      <c r="D7676" s="16"/>
      <c r="E7676" s="31"/>
      <c r="F7676" s="31"/>
      <c r="G7676" s="16"/>
      <c r="H7676" s="16"/>
      <c r="I7676" s="16"/>
      <c r="J7676" s="16"/>
      <c r="K7676" s="16"/>
      <c r="L7676" s="16"/>
      <c r="M7676" s="16"/>
      <c r="N7676" s="16"/>
      <c r="O7676" s="16"/>
      <c r="P7676" s="16"/>
      <c r="Q7676" s="16"/>
      <c r="R7676" s="16"/>
      <c r="S7676" s="16"/>
      <c r="T7676" s="17">
        <v>1</v>
      </c>
      <c r="U7676" s="16"/>
      <c r="V7676" s="16"/>
      <c r="W7676" s="16"/>
      <c r="X7676" s="17">
        <v>2</v>
      </c>
      <c r="Y7676" s="16"/>
      <c r="Z7676" s="16"/>
      <c r="AA7676" s="17">
        <v>4</v>
      </c>
      <c r="AB7676" s="16"/>
      <c r="AC7676" s="16"/>
      <c r="AD7676" s="16"/>
      <c r="AE7676" s="16"/>
      <c r="AF7676" s="16"/>
      <c r="AG7676" s="16"/>
      <c r="AH7676" s="16"/>
      <c r="AI7676" s="18">
        <v>1364.71</v>
      </c>
      <c r="AJ7676" s="22">
        <f>AI7676*-0.029+-0.3</f>
        <v>-39.87659</v>
      </c>
      <c r="AK7676" s="19">
        <v>0</v>
      </c>
      <c r="AL7676" s="19">
        <v>0</v>
      </c>
      <c r="AM7676" s="19">
        <v>0</v>
      </c>
      <c r="AN7676" s="22">
        <v>-90.3</v>
      </c>
      <c r="AO7676" s="19">
        <v>0</v>
      </c>
      <c r="AP7676" s="18">
        <f>SUM(AI7676:AO7676)</f>
        <v>1234.53341</v>
      </c>
    </row>
    <row r="7677" ht="20.35" customHeight="1">
      <c r="A7677" t="s" s="28">
        <v>5397</v>
      </c>
      <c r="B7677" s="15">
        <v>45069</v>
      </c>
      <c r="C7677" s="17">
        <v>2</v>
      </c>
      <c r="D7677" s="16"/>
      <c r="E7677" s="31"/>
      <c r="F7677" s="31"/>
      <c r="G7677" s="16"/>
      <c r="H7677" s="16"/>
      <c r="I7677" s="16"/>
      <c r="J7677" s="16"/>
      <c r="K7677" s="16"/>
      <c r="L7677" s="16"/>
      <c r="M7677" s="16"/>
      <c r="N7677" s="16"/>
      <c r="O7677" s="16"/>
      <c r="P7677" s="16"/>
      <c r="Q7677" s="16"/>
      <c r="R7677" s="16"/>
      <c r="S7677" s="16"/>
      <c r="T7677" s="16"/>
      <c r="U7677" s="16"/>
      <c r="V7677" s="16"/>
      <c r="W7677" s="16"/>
      <c r="X7677" s="16"/>
      <c r="Y7677" s="16"/>
      <c r="Z7677" s="16"/>
      <c r="AA7677" s="16"/>
      <c r="AB7677" s="16"/>
      <c r="AC7677" s="16"/>
      <c r="AD7677" s="16"/>
      <c r="AE7677" s="16"/>
      <c r="AF7677" s="16"/>
      <c r="AG7677" s="16"/>
      <c r="AH7677" s="16"/>
      <c r="AI7677" s="18">
        <v>762.5700000000001</v>
      </c>
      <c r="AJ7677" s="22">
        <f>AI7677*-0.029+-0.3</f>
        <v>-22.41453</v>
      </c>
      <c r="AK7677" s="19">
        <v>0</v>
      </c>
      <c r="AL7677" s="19">
        <v>0</v>
      </c>
      <c r="AM7677" s="19">
        <v>0</v>
      </c>
      <c r="AN7677" s="22">
        <v>-12.76</v>
      </c>
      <c r="AO7677" s="22">
        <v>-62.59</v>
      </c>
      <c r="AP7677" s="18">
        <f>SUM(AI7677:AO7677)</f>
        <v>664.80547</v>
      </c>
    </row>
    <row r="7678" ht="20.35" customHeight="1">
      <c r="A7678" t="s" s="28">
        <v>3235</v>
      </c>
      <c r="B7678" s="15">
        <v>45069</v>
      </c>
      <c r="C7678" s="16"/>
      <c r="D7678" s="16"/>
      <c r="E7678" s="31"/>
      <c r="F7678" s="31"/>
      <c r="G7678" s="16"/>
      <c r="H7678" s="16"/>
      <c r="I7678" s="16"/>
      <c r="J7678" s="16"/>
      <c r="K7678" s="16"/>
      <c r="L7678" s="16"/>
      <c r="M7678" s="16"/>
      <c r="N7678" s="17">
        <v>4</v>
      </c>
      <c r="O7678" s="16"/>
      <c r="P7678" s="16"/>
      <c r="Q7678" s="16"/>
      <c r="R7678" s="16"/>
      <c r="S7678" s="16"/>
      <c r="T7678" s="16"/>
      <c r="U7678" s="16"/>
      <c r="V7678" s="17">
        <v>1</v>
      </c>
      <c r="W7678" s="16"/>
      <c r="X7678" s="17">
        <v>4</v>
      </c>
      <c r="Y7678" s="16"/>
      <c r="Z7678" s="16"/>
      <c r="AA7678" s="16"/>
      <c r="AB7678" s="16"/>
      <c r="AC7678" s="16"/>
      <c r="AD7678" s="16"/>
      <c r="AE7678" s="16"/>
      <c r="AF7678" s="16"/>
      <c r="AG7678" s="16"/>
      <c r="AH7678" s="16"/>
      <c r="AI7678" s="18">
        <v>3204.65</v>
      </c>
      <c r="AJ7678" s="19">
        <v>0</v>
      </c>
      <c r="AK7678" s="19">
        <v>0</v>
      </c>
      <c r="AL7678" s="19">
        <v>0</v>
      </c>
      <c r="AM7678" s="19">
        <v>0</v>
      </c>
      <c r="AN7678" s="22">
        <v>-31.89</v>
      </c>
      <c r="AO7678" s="19">
        <v>0</v>
      </c>
      <c r="AP7678" s="18">
        <f>SUM(AI7678:AO7678)</f>
        <v>3172.76</v>
      </c>
    </row>
    <row r="7679" ht="20.35" customHeight="1">
      <c r="A7679" t="s" s="28">
        <v>4595</v>
      </c>
      <c r="B7679" s="15">
        <v>45069</v>
      </c>
      <c r="C7679" s="17">
        <v>1</v>
      </c>
      <c r="D7679" s="16"/>
      <c r="E7679" s="31"/>
      <c r="F7679" s="31"/>
      <c r="G7679" s="16"/>
      <c r="H7679" s="16"/>
      <c r="I7679" s="16"/>
      <c r="J7679" s="16"/>
      <c r="K7679" s="16"/>
      <c r="L7679" s="16"/>
      <c r="M7679" s="16"/>
      <c r="N7679" s="16"/>
      <c r="O7679" s="16"/>
      <c r="P7679" s="16"/>
      <c r="Q7679" s="16"/>
      <c r="R7679" s="16"/>
      <c r="S7679" s="16"/>
      <c r="T7679" s="17">
        <v>1</v>
      </c>
      <c r="U7679" s="16"/>
      <c r="V7679" s="16"/>
      <c r="W7679" s="16"/>
      <c r="X7679" s="16"/>
      <c r="Y7679" s="16"/>
      <c r="Z7679" s="16"/>
      <c r="AA7679" s="16"/>
      <c r="AB7679" s="16"/>
      <c r="AC7679" s="16"/>
      <c r="AD7679" s="16"/>
      <c r="AE7679" s="16"/>
      <c r="AF7679" s="16"/>
      <c r="AG7679" s="16"/>
      <c r="AH7679" s="16"/>
      <c r="AI7679" s="18">
        <v>804.42</v>
      </c>
      <c r="AJ7679" s="19">
        <v>0</v>
      </c>
      <c r="AK7679" s="22">
        <f>AI7679*-0.029+-0.3</f>
        <v>-23.62818</v>
      </c>
      <c r="AL7679" s="19">
        <v>0</v>
      </c>
      <c r="AM7679" s="19">
        <v>0</v>
      </c>
      <c r="AN7679" s="19">
        <v>0</v>
      </c>
      <c r="AO7679" s="19">
        <v>0</v>
      </c>
      <c r="AP7679" s="18">
        <f>SUM(AI7679:AO7679)</f>
        <v>780.79182</v>
      </c>
    </row>
    <row r="7680" ht="20.35" customHeight="1">
      <c r="A7680" t="s" s="28">
        <v>5398</v>
      </c>
      <c r="B7680" s="15">
        <v>45069</v>
      </c>
      <c r="C7680" s="16"/>
      <c r="D7680" s="16"/>
      <c r="E7680" s="31"/>
      <c r="F7680" s="31"/>
      <c r="G7680" s="16"/>
      <c r="H7680" s="16"/>
      <c r="I7680" s="16"/>
      <c r="J7680" s="16"/>
      <c r="K7680" s="16"/>
      <c r="L7680" s="16"/>
      <c r="M7680" s="16"/>
      <c r="N7680" s="16"/>
      <c r="O7680" s="16"/>
      <c r="P7680" s="16"/>
      <c r="Q7680" s="16"/>
      <c r="R7680" s="16"/>
      <c r="S7680" s="16"/>
      <c r="T7680" s="16"/>
      <c r="U7680" s="16"/>
      <c r="V7680" s="17">
        <v>1</v>
      </c>
      <c r="W7680" s="16"/>
      <c r="X7680" s="16"/>
      <c r="Y7680" s="16"/>
      <c r="Z7680" s="16"/>
      <c r="AA7680" s="16"/>
      <c r="AB7680" s="16"/>
      <c r="AC7680" s="16"/>
      <c r="AD7680" s="16"/>
      <c r="AE7680" s="16"/>
      <c r="AF7680" s="16"/>
      <c r="AG7680" s="16"/>
      <c r="AH7680" s="16"/>
      <c r="AI7680" s="18">
        <v>1236.53</v>
      </c>
      <c r="AJ7680" s="19">
        <v>0</v>
      </c>
      <c r="AK7680" s="22">
        <f>AI7680*-0.029+-0.3</f>
        <v>-36.15937</v>
      </c>
      <c r="AL7680" s="19">
        <v>0</v>
      </c>
      <c r="AM7680" s="19">
        <v>0</v>
      </c>
      <c r="AN7680" s="22">
        <v>-71.64</v>
      </c>
      <c r="AO7680" s="19">
        <v>0</v>
      </c>
      <c r="AP7680" s="18">
        <f>SUM(AI7680:AO7680)</f>
        <v>1128.73063</v>
      </c>
    </row>
    <row r="7681" ht="20.35" customHeight="1">
      <c r="A7681" t="s" s="28">
        <v>3934</v>
      </c>
      <c r="B7681" s="15">
        <v>45070</v>
      </c>
      <c r="C7681" s="16"/>
      <c r="D7681" s="16"/>
      <c r="E7681" s="31"/>
      <c r="F7681" s="31"/>
      <c r="G7681" s="16"/>
      <c r="H7681" s="16"/>
      <c r="I7681" s="16"/>
      <c r="J7681" s="16"/>
      <c r="K7681" s="16"/>
      <c r="L7681" s="16"/>
      <c r="M7681" s="16"/>
      <c r="N7681" s="16"/>
      <c r="O7681" s="16"/>
      <c r="P7681" s="16"/>
      <c r="Q7681" s="16"/>
      <c r="R7681" s="16"/>
      <c r="S7681" s="16"/>
      <c r="T7681" s="16"/>
      <c r="U7681" s="16"/>
      <c r="V7681" s="16"/>
      <c r="W7681" s="16"/>
      <c r="X7681" s="17">
        <v>2</v>
      </c>
      <c r="Y7681" s="16"/>
      <c r="Z7681" s="16"/>
      <c r="AA7681" s="16"/>
      <c r="AB7681" s="16"/>
      <c r="AC7681" s="16"/>
      <c r="AD7681" s="16"/>
      <c r="AE7681" s="16"/>
      <c r="AF7681" s="16"/>
      <c r="AG7681" s="16"/>
      <c r="AH7681" s="16"/>
      <c r="AI7681" s="18">
        <v>239.98</v>
      </c>
      <c r="AJ7681" s="22">
        <f>AI7681*-0.029+-0.3</f>
        <v>-7.25942</v>
      </c>
      <c r="AK7681" s="19">
        <v>0</v>
      </c>
      <c r="AL7681" s="19">
        <v>0</v>
      </c>
      <c r="AM7681" s="19">
        <v>0</v>
      </c>
      <c r="AN7681" s="22">
        <v>-9.58</v>
      </c>
      <c r="AO7681" s="19">
        <v>0</v>
      </c>
      <c r="AP7681" s="18">
        <f>SUM(AI7681:AO7681)</f>
        <v>223.14058</v>
      </c>
    </row>
    <row r="7682" ht="20.35" customHeight="1">
      <c r="A7682" t="s" s="28">
        <v>5399</v>
      </c>
      <c r="B7682" s="15">
        <v>45070</v>
      </c>
      <c r="C7682" s="16"/>
      <c r="D7682" s="16"/>
      <c r="E7682" s="31"/>
      <c r="F7682" s="31"/>
      <c r="G7682" s="16"/>
      <c r="H7682" s="16"/>
      <c r="I7682" s="16"/>
      <c r="J7682" s="16"/>
      <c r="K7682" s="16"/>
      <c r="L7682" s="16"/>
      <c r="M7682" s="16"/>
      <c r="N7682" s="16"/>
      <c r="O7682" s="16"/>
      <c r="P7682" s="16"/>
      <c r="Q7682" s="16"/>
      <c r="R7682" s="16"/>
      <c r="S7682" s="16"/>
      <c r="T7682" s="16"/>
      <c r="U7682" s="16"/>
      <c r="V7682" s="16"/>
      <c r="W7682" s="16"/>
      <c r="X7682" s="16"/>
      <c r="Y7682" s="16"/>
      <c r="Z7682" s="16"/>
      <c r="AA7682" s="16"/>
      <c r="AB7682" s="16"/>
      <c r="AC7682" s="16"/>
      <c r="AD7682" s="16"/>
      <c r="AE7682" s="16"/>
      <c r="AF7682" s="16"/>
      <c r="AG7682" s="16"/>
      <c r="AH7682" s="16"/>
      <c r="AI7682" s="18">
        <v>59.94</v>
      </c>
      <c r="AJ7682" s="22">
        <f>AI7682*-0.029+-0.3</f>
        <v>-2.03826</v>
      </c>
      <c r="AK7682" s="19">
        <v>0</v>
      </c>
      <c r="AL7682" s="19">
        <v>0</v>
      </c>
      <c r="AM7682" s="19">
        <v>0</v>
      </c>
      <c r="AN7682" s="22">
        <v>-7.65</v>
      </c>
      <c r="AO7682" s="19">
        <v>0</v>
      </c>
      <c r="AP7682" s="18">
        <f>SUM(AI7682:AO7682)</f>
        <v>50.25174</v>
      </c>
    </row>
    <row r="7683" ht="20.35" customHeight="1">
      <c r="A7683" t="s" s="28">
        <v>3310</v>
      </c>
      <c r="B7683" s="15">
        <v>45070</v>
      </c>
      <c r="C7683" s="16"/>
      <c r="D7683" s="16"/>
      <c r="E7683" s="31"/>
      <c r="F7683" s="31"/>
      <c r="G7683" s="16"/>
      <c r="H7683" s="16"/>
      <c r="I7683" s="16"/>
      <c r="J7683" s="16"/>
      <c r="K7683" s="16"/>
      <c r="L7683" s="16"/>
      <c r="M7683" s="16"/>
      <c r="N7683" s="16"/>
      <c r="O7683" s="16"/>
      <c r="P7683" s="16"/>
      <c r="Q7683" s="16"/>
      <c r="R7683" s="16"/>
      <c r="S7683" s="16"/>
      <c r="T7683" s="16"/>
      <c r="U7683" s="16"/>
      <c r="V7683" s="16"/>
      <c r="W7683" s="16"/>
      <c r="X7683" s="16"/>
      <c r="Y7683" s="16"/>
      <c r="Z7683" s="16"/>
      <c r="AA7683" s="16"/>
      <c r="AB7683" s="16"/>
      <c r="AC7683" s="16"/>
      <c r="AD7683" s="16"/>
      <c r="AE7683" s="16"/>
      <c r="AF7683" s="16"/>
      <c r="AG7683" s="16"/>
      <c r="AH7683" s="16"/>
      <c r="AI7683" s="18">
        <v>59.24</v>
      </c>
      <c r="AJ7683" s="22">
        <f>AI7683*-0.029+-0.3</f>
        <v>-2.01796</v>
      </c>
      <c r="AK7683" s="19">
        <v>0</v>
      </c>
      <c r="AL7683" s="19">
        <v>0</v>
      </c>
      <c r="AM7683" s="19">
        <v>0</v>
      </c>
      <c r="AN7683" s="22">
        <v>-29.61</v>
      </c>
      <c r="AO7683" s="19">
        <v>0</v>
      </c>
      <c r="AP7683" s="18">
        <f>SUM(AI7683:AO7683)</f>
        <v>27.61204</v>
      </c>
    </row>
    <row r="7684" ht="20.35" customHeight="1">
      <c r="A7684" t="s" s="28">
        <v>4400</v>
      </c>
      <c r="B7684" s="15">
        <v>45070</v>
      </c>
      <c r="C7684" s="17">
        <v>1</v>
      </c>
      <c r="D7684" s="16"/>
      <c r="E7684" s="59">
        <v>1</v>
      </c>
      <c r="F7684" s="31"/>
      <c r="G7684" s="16"/>
      <c r="H7684" s="16"/>
      <c r="I7684" s="16"/>
      <c r="J7684" s="16"/>
      <c r="K7684" s="16"/>
      <c r="L7684" s="16"/>
      <c r="M7684" s="16"/>
      <c r="N7684" s="16"/>
      <c r="O7684" s="16"/>
      <c r="P7684" s="16"/>
      <c r="Q7684" s="16"/>
      <c r="R7684" s="16"/>
      <c r="S7684" s="16"/>
      <c r="T7684" s="16"/>
      <c r="U7684" s="16"/>
      <c r="V7684" s="16"/>
      <c r="W7684" s="16"/>
      <c r="X7684" s="16"/>
      <c r="Y7684" s="16"/>
      <c r="Z7684" s="16"/>
      <c r="AA7684" s="16"/>
      <c r="AB7684" s="16"/>
      <c r="AC7684" s="16"/>
      <c r="AD7684" s="16"/>
      <c r="AE7684" s="16"/>
      <c r="AF7684" s="16"/>
      <c r="AG7684" s="16"/>
      <c r="AH7684" s="16"/>
      <c r="AI7684" s="18">
        <v>599.99</v>
      </c>
      <c r="AJ7684" s="22">
        <f>AI7684*-0.029+-0.3</f>
        <v>-17.69971</v>
      </c>
      <c r="AK7684" s="19">
        <v>0</v>
      </c>
      <c r="AL7684" s="19">
        <v>0</v>
      </c>
      <c r="AM7684" s="19">
        <v>0</v>
      </c>
      <c r="AN7684" s="22">
        <v>-18.2</v>
      </c>
      <c r="AO7684" s="19">
        <v>0</v>
      </c>
      <c r="AP7684" s="18">
        <f>SUM(AI7684:AO7684)</f>
        <v>564.09029</v>
      </c>
    </row>
    <row r="7685" ht="20.35" customHeight="1">
      <c r="A7685" t="s" s="28">
        <v>3235</v>
      </c>
      <c r="B7685" s="15">
        <v>45071</v>
      </c>
      <c r="C7685" s="16"/>
      <c r="D7685" s="16"/>
      <c r="E7685" s="31"/>
      <c r="F7685" s="31"/>
      <c r="G7685" s="16"/>
      <c r="H7685" s="16"/>
      <c r="I7685" s="16"/>
      <c r="J7685" s="16"/>
      <c r="K7685" s="16"/>
      <c r="L7685" s="16"/>
      <c r="M7685" s="16"/>
      <c r="N7685" s="16"/>
      <c r="O7685" s="16"/>
      <c r="P7685" s="16"/>
      <c r="Q7685" s="16"/>
      <c r="R7685" s="16"/>
      <c r="S7685" s="16"/>
      <c r="T7685" s="16"/>
      <c r="U7685" s="16"/>
      <c r="V7685" s="16"/>
      <c r="W7685" s="16"/>
      <c r="X7685" s="17">
        <v>6</v>
      </c>
      <c r="Y7685" s="16"/>
      <c r="Z7685" s="16"/>
      <c r="AA7685" s="16"/>
      <c r="AB7685" s="16"/>
      <c r="AC7685" s="16"/>
      <c r="AD7685" s="16"/>
      <c r="AE7685" s="16"/>
      <c r="AF7685" s="16"/>
      <c r="AG7685" s="16"/>
      <c r="AH7685" s="16"/>
      <c r="AI7685" s="18">
        <v>1403.96</v>
      </c>
      <c r="AJ7685" s="19">
        <v>0</v>
      </c>
      <c r="AK7685" s="19">
        <v>0</v>
      </c>
      <c r="AL7685" s="19">
        <v>0</v>
      </c>
      <c r="AM7685" s="19">
        <v>0</v>
      </c>
      <c r="AN7685" s="22">
        <v>-31.89</v>
      </c>
      <c r="AO7685" s="19">
        <v>0</v>
      </c>
      <c r="AP7685" s="18">
        <f>SUM(AI7685:AO7685)</f>
        <v>1372.07</v>
      </c>
    </row>
    <row r="7686" ht="20.35" customHeight="1">
      <c r="A7686" t="s" s="28">
        <v>5400</v>
      </c>
      <c r="B7686" s="15">
        <v>45071</v>
      </c>
      <c r="C7686" s="17">
        <v>1</v>
      </c>
      <c r="D7686" s="16"/>
      <c r="E7686" s="59">
        <v>1</v>
      </c>
      <c r="F7686" s="31"/>
      <c r="G7686" s="16"/>
      <c r="H7686" s="16"/>
      <c r="I7686" s="16"/>
      <c r="J7686" s="16"/>
      <c r="K7686" s="16"/>
      <c r="L7686" s="16"/>
      <c r="M7686" s="16"/>
      <c r="N7686" s="16"/>
      <c r="O7686" s="16"/>
      <c r="P7686" s="16"/>
      <c r="Q7686" s="16"/>
      <c r="R7686" s="16"/>
      <c r="S7686" s="16"/>
      <c r="T7686" s="16"/>
      <c r="U7686" s="16"/>
      <c r="V7686" s="16"/>
      <c r="W7686" s="16"/>
      <c r="X7686" s="16"/>
      <c r="Y7686" s="16"/>
      <c r="Z7686" s="16"/>
      <c r="AA7686" s="16"/>
      <c r="AB7686" s="16"/>
      <c r="AC7686" s="16"/>
      <c r="AD7686" s="16"/>
      <c r="AE7686" s="16"/>
      <c r="AF7686" s="16"/>
      <c r="AG7686" s="16"/>
      <c r="AH7686" s="16"/>
      <c r="AI7686" s="18">
        <v>599.99</v>
      </c>
      <c r="AJ7686" s="22">
        <f>AI7686*-0.029+-0.3</f>
        <v>-17.69971</v>
      </c>
      <c r="AK7686" s="19">
        <v>0</v>
      </c>
      <c r="AL7686" s="19">
        <v>0</v>
      </c>
      <c r="AM7686" s="19">
        <v>0</v>
      </c>
      <c r="AN7686" s="22">
        <v>-18.2</v>
      </c>
      <c r="AO7686" s="19">
        <v>0</v>
      </c>
      <c r="AP7686" s="18">
        <f>SUM(AI7686:AO7686)</f>
        <v>564.09029</v>
      </c>
    </row>
    <row r="7687" ht="20.35" customHeight="1">
      <c r="A7687" t="s" s="28">
        <v>5401</v>
      </c>
      <c r="B7687" s="15">
        <v>45071</v>
      </c>
      <c r="C7687" s="17">
        <v>8</v>
      </c>
      <c r="D7687" s="16"/>
      <c r="E7687" s="59">
        <v>8</v>
      </c>
      <c r="F7687" s="31"/>
      <c r="G7687" s="16"/>
      <c r="H7687" s="16"/>
      <c r="I7687" s="16"/>
      <c r="J7687" s="16"/>
      <c r="K7687" s="16"/>
      <c r="L7687" s="16"/>
      <c r="M7687" s="16"/>
      <c r="N7687" s="17">
        <v>4</v>
      </c>
      <c r="O7687" s="16"/>
      <c r="P7687" s="16"/>
      <c r="Q7687" s="16"/>
      <c r="R7687" s="16"/>
      <c r="S7687" s="16"/>
      <c r="T7687" s="16"/>
      <c r="U7687" s="17">
        <v>2</v>
      </c>
      <c r="V7687" s="17">
        <v>2</v>
      </c>
      <c r="W7687" s="31"/>
      <c r="X7687" s="16"/>
      <c r="Y7687" s="16"/>
      <c r="Z7687" s="17">
        <v>8</v>
      </c>
      <c r="AA7687" s="17">
        <v>8</v>
      </c>
      <c r="AB7687" s="16"/>
      <c r="AC7687" s="16"/>
      <c r="AD7687" s="16"/>
      <c r="AE7687" s="16"/>
      <c r="AF7687" s="16"/>
      <c r="AG7687" s="16"/>
      <c r="AH7687" s="16"/>
      <c r="AI7687" s="18">
        <v>11461.13</v>
      </c>
      <c r="AJ7687" s="19">
        <v>0</v>
      </c>
      <c r="AK7687" s="19">
        <v>0</v>
      </c>
      <c r="AL7687" s="19">
        <v>0</v>
      </c>
      <c r="AM7687" s="19">
        <v>0</v>
      </c>
      <c r="AN7687" s="22"/>
      <c r="AO7687" s="19">
        <v>0</v>
      </c>
      <c r="AP7687" s="18">
        <f>SUM(AI7687:AO7687)</f>
        <v>11461.13</v>
      </c>
    </row>
    <row r="7688" ht="20.35" customHeight="1">
      <c r="A7688" t="s" s="28">
        <v>5402</v>
      </c>
      <c r="B7688" s="15">
        <v>45072</v>
      </c>
      <c r="C7688" s="16"/>
      <c r="D7688" s="16"/>
      <c r="E7688" s="31"/>
      <c r="F7688" s="31"/>
      <c r="G7688" s="16"/>
      <c r="H7688" s="16"/>
      <c r="I7688" s="16"/>
      <c r="J7688" s="16"/>
      <c r="K7688" s="16"/>
      <c r="L7688" s="16"/>
      <c r="M7688" s="16"/>
      <c r="N7688" s="16"/>
      <c r="O7688" s="16"/>
      <c r="P7688" s="16"/>
      <c r="Q7688" s="16"/>
      <c r="R7688" s="16"/>
      <c r="S7688" s="16"/>
      <c r="T7688" s="16"/>
      <c r="U7688" s="16"/>
      <c r="V7688" s="16"/>
      <c r="W7688" s="16"/>
      <c r="X7688" s="17">
        <v>2</v>
      </c>
      <c r="Y7688" s="16"/>
      <c r="Z7688" s="16"/>
      <c r="AA7688" s="17">
        <v>4</v>
      </c>
      <c r="AB7688" s="16"/>
      <c r="AC7688" s="16"/>
      <c r="AD7688" s="16"/>
      <c r="AE7688" s="16"/>
      <c r="AF7688" s="16"/>
      <c r="AG7688" s="16"/>
      <c r="AH7688" s="16"/>
      <c r="AI7688" s="18">
        <v>479.94</v>
      </c>
      <c r="AJ7688" s="22">
        <f>AI7688*-0.029+-0.3</f>
        <v>-14.21826</v>
      </c>
      <c r="AK7688" s="19">
        <v>0</v>
      </c>
      <c r="AL7688" s="19">
        <v>0</v>
      </c>
      <c r="AM7688" s="19">
        <v>0</v>
      </c>
      <c r="AN7688" s="22">
        <v>-13.23</v>
      </c>
      <c r="AO7688" s="19">
        <v>0</v>
      </c>
      <c r="AP7688" s="18">
        <f>SUM(AI7688:AO7688)</f>
        <v>452.49174</v>
      </c>
    </row>
    <row r="7689" ht="20.35" customHeight="1">
      <c r="A7689" t="s" s="28">
        <v>5171</v>
      </c>
      <c r="B7689" s="15">
        <v>45072</v>
      </c>
      <c r="C7689" s="16"/>
      <c r="D7689" s="16"/>
      <c r="E7689" s="31"/>
      <c r="F7689" s="31"/>
      <c r="G7689" s="16"/>
      <c r="H7689" s="16"/>
      <c r="I7689" s="16"/>
      <c r="J7689" s="16"/>
      <c r="K7689" s="16"/>
      <c r="L7689" s="16"/>
      <c r="M7689" s="16"/>
      <c r="N7689" s="16"/>
      <c r="O7689" s="16"/>
      <c r="P7689" s="16"/>
      <c r="Q7689" s="16"/>
      <c r="R7689" s="16"/>
      <c r="S7689" s="16"/>
      <c r="T7689" s="16"/>
      <c r="U7689" s="16"/>
      <c r="V7689" s="16"/>
      <c r="W7689" s="16"/>
      <c r="X7689" s="16"/>
      <c r="Y7689" s="16"/>
      <c r="Z7689" s="16"/>
      <c r="AA7689" s="16"/>
      <c r="AB7689" s="16"/>
      <c r="AC7689" s="16"/>
      <c r="AD7689" s="16"/>
      <c r="AE7689" s="16"/>
      <c r="AF7689" s="17">
        <v>1</v>
      </c>
      <c r="AG7689" s="16"/>
      <c r="AH7689" s="16"/>
      <c r="AI7689" s="18">
        <v>8450</v>
      </c>
      <c r="AJ7689" s="19">
        <v>0</v>
      </c>
      <c r="AK7689" s="19">
        <v>0</v>
      </c>
      <c r="AL7689" s="19">
        <v>0</v>
      </c>
      <c r="AM7689" s="19">
        <v>0</v>
      </c>
      <c r="AN7689" s="19">
        <v>-385</v>
      </c>
      <c r="AO7689" s="19">
        <v>0</v>
      </c>
      <c r="AP7689" s="18">
        <f>SUM(AI7689:AO7689)</f>
        <v>8065</v>
      </c>
    </row>
    <row r="7690" ht="20.35" customHeight="1">
      <c r="A7690" t="s" s="28">
        <v>5403</v>
      </c>
      <c r="B7690" s="15">
        <v>45072</v>
      </c>
      <c r="C7690" s="16"/>
      <c r="D7690" s="16"/>
      <c r="E7690" s="31"/>
      <c r="F7690" s="31"/>
      <c r="G7690" s="16"/>
      <c r="H7690" s="16"/>
      <c r="I7690" s="16"/>
      <c r="J7690" s="16"/>
      <c r="K7690" s="16"/>
      <c r="L7690" s="17">
        <v>4</v>
      </c>
      <c r="M7690" s="16"/>
      <c r="N7690" s="16"/>
      <c r="O7690" s="16"/>
      <c r="P7690" s="16"/>
      <c r="Q7690" s="16"/>
      <c r="R7690" s="16"/>
      <c r="S7690" s="16"/>
      <c r="T7690" s="17">
        <v>1</v>
      </c>
      <c r="U7690" s="16"/>
      <c r="V7690" s="16"/>
      <c r="W7690" s="16"/>
      <c r="X7690" s="17">
        <v>2</v>
      </c>
      <c r="Y7690" s="16"/>
      <c r="Z7690" s="16"/>
      <c r="AA7690" s="16"/>
      <c r="AB7690" s="16"/>
      <c r="AC7690" s="16"/>
      <c r="AD7690" s="16"/>
      <c r="AE7690" s="16"/>
      <c r="AF7690" s="16"/>
      <c r="AG7690" s="16"/>
      <c r="AH7690" s="16"/>
      <c r="AI7690" s="18">
        <v>4564.89</v>
      </c>
      <c r="AJ7690" s="19">
        <v>0</v>
      </c>
      <c r="AK7690" s="19">
        <v>0</v>
      </c>
      <c r="AL7690" s="19">
        <v>0</v>
      </c>
      <c r="AM7690" s="19">
        <v>0</v>
      </c>
      <c r="AN7690" s="22">
        <v>-48.75</v>
      </c>
      <c r="AO7690" s="19">
        <v>0</v>
      </c>
      <c r="AP7690" s="18">
        <f>SUM(AI7690:AO7690)</f>
        <v>4516.14</v>
      </c>
    </row>
    <row r="7691" ht="20.35" customHeight="1">
      <c r="A7691" t="s" s="28">
        <v>3693</v>
      </c>
      <c r="B7691" s="15">
        <v>45072</v>
      </c>
      <c r="C7691" s="16"/>
      <c r="D7691" s="16"/>
      <c r="E7691" s="31"/>
      <c r="F7691" s="31"/>
      <c r="G7691" s="16"/>
      <c r="H7691" s="16"/>
      <c r="I7691" s="16"/>
      <c r="J7691" s="16"/>
      <c r="K7691" s="16"/>
      <c r="L7691" s="16"/>
      <c r="M7691" s="16"/>
      <c r="N7691" s="16"/>
      <c r="O7691" s="16"/>
      <c r="P7691" s="16"/>
      <c r="Q7691" s="16"/>
      <c r="R7691" s="16"/>
      <c r="S7691" s="16"/>
      <c r="T7691" s="16"/>
      <c r="U7691" s="16"/>
      <c r="V7691" s="16"/>
      <c r="W7691" s="16"/>
      <c r="X7691" s="16"/>
      <c r="Y7691" s="16"/>
      <c r="Z7691" s="16"/>
      <c r="AA7691" s="16"/>
      <c r="AB7691" s="16"/>
      <c r="AC7691" s="16"/>
      <c r="AD7691" s="16"/>
      <c r="AE7691" s="16"/>
      <c r="AF7691" s="16"/>
      <c r="AG7691" s="16"/>
      <c r="AH7691" s="16"/>
      <c r="AI7691" s="18">
        <v>180</v>
      </c>
      <c r="AJ7691" s="19">
        <v>0</v>
      </c>
      <c r="AK7691" s="19">
        <v>0</v>
      </c>
      <c r="AL7691" s="19">
        <v>0</v>
      </c>
      <c r="AM7691" s="19">
        <v>0</v>
      </c>
      <c r="AN7691" s="22">
        <v>-11.5</v>
      </c>
      <c r="AO7691" s="19">
        <v>0</v>
      </c>
      <c r="AP7691" s="18">
        <f>SUM(AI7691:AO7691)</f>
        <v>168.5</v>
      </c>
    </row>
    <row r="7692" ht="20.35" customHeight="1">
      <c r="A7692" t="s" s="28">
        <v>5374</v>
      </c>
      <c r="B7692" s="15">
        <v>45072</v>
      </c>
      <c r="C7692" s="16"/>
      <c r="D7692" s="16"/>
      <c r="E7692" s="31"/>
      <c r="F7692" s="31"/>
      <c r="G7692" s="16"/>
      <c r="H7692" s="16"/>
      <c r="I7692" s="16"/>
      <c r="J7692" s="16"/>
      <c r="K7692" s="16"/>
      <c r="L7692" s="16"/>
      <c r="M7692" s="16"/>
      <c r="N7692" s="16"/>
      <c r="O7692" s="16"/>
      <c r="P7692" s="16"/>
      <c r="Q7692" s="16"/>
      <c r="R7692" s="16"/>
      <c r="S7692" s="16"/>
      <c r="T7692" s="16"/>
      <c r="U7692" s="16"/>
      <c r="V7692" s="16"/>
      <c r="W7692" s="16"/>
      <c r="X7692" s="17">
        <v>2</v>
      </c>
      <c r="Y7692" s="16"/>
      <c r="Z7692" s="16"/>
      <c r="AA7692" s="16"/>
      <c r="AB7692" s="16"/>
      <c r="AC7692" s="16"/>
      <c r="AD7692" s="16"/>
      <c r="AE7692" s="16"/>
      <c r="AF7692" s="16"/>
      <c r="AG7692" s="16"/>
      <c r="AH7692" s="16"/>
      <c r="AI7692" s="18">
        <v>699.98</v>
      </c>
      <c r="AJ7692" s="22">
        <f>AI7692*-0.029+-0.3</f>
        <v>-20.59942</v>
      </c>
      <c r="AK7692" s="19">
        <v>0</v>
      </c>
      <c r="AL7692" s="19">
        <v>0</v>
      </c>
      <c r="AM7692" s="19">
        <v>0</v>
      </c>
      <c r="AN7692" s="22">
        <v>-21.71</v>
      </c>
      <c r="AO7692" s="19">
        <v>0</v>
      </c>
      <c r="AP7692" s="18">
        <f>SUM(AI7692:AO7692)</f>
        <v>657.67058</v>
      </c>
    </row>
    <row r="7693" ht="20.35" customHeight="1">
      <c r="A7693" t="s" s="28">
        <v>5404</v>
      </c>
      <c r="B7693" s="15">
        <v>45072</v>
      </c>
      <c r="C7693" s="16"/>
      <c r="D7693" s="16"/>
      <c r="E7693" s="31"/>
      <c r="F7693" s="31"/>
      <c r="G7693" s="16"/>
      <c r="H7693" s="16"/>
      <c r="I7693" s="16"/>
      <c r="J7693" s="16"/>
      <c r="K7693" s="16"/>
      <c r="L7693" s="16"/>
      <c r="M7693" s="16"/>
      <c r="N7693" s="16"/>
      <c r="O7693" s="16"/>
      <c r="P7693" s="16"/>
      <c r="Q7693" s="16"/>
      <c r="R7693" s="16"/>
      <c r="S7693" s="16"/>
      <c r="T7693" s="16"/>
      <c r="U7693" s="16"/>
      <c r="V7693" s="16"/>
      <c r="W7693" s="16"/>
      <c r="X7693" s="16"/>
      <c r="Y7693" s="16"/>
      <c r="Z7693" s="17">
        <v>1</v>
      </c>
      <c r="AA7693" s="16"/>
      <c r="AB7693" s="16"/>
      <c r="AC7693" s="16"/>
      <c r="AD7693" s="16"/>
      <c r="AE7693" s="16"/>
      <c r="AF7693" s="16"/>
      <c r="AG7693" s="16"/>
      <c r="AH7693" s="16"/>
      <c r="AI7693" s="18">
        <v>65.22</v>
      </c>
      <c r="AJ7693" s="22">
        <f>AI7693*-0.029+-0.3</f>
        <v>-2.19138</v>
      </c>
      <c r="AK7693" s="19">
        <v>0</v>
      </c>
      <c r="AL7693" s="19">
        <v>0</v>
      </c>
      <c r="AM7693" s="19">
        <v>0</v>
      </c>
      <c r="AN7693" s="22">
        <v>-7.03</v>
      </c>
      <c r="AO7693" s="22">
        <v>-5.24</v>
      </c>
      <c r="AP7693" s="18">
        <f>SUM(AI7693:AO7693)</f>
        <v>50.75862</v>
      </c>
    </row>
    <row r="7694" ht="20.35" customHeight="1">
      <c r="A7694" t="s" s="28">
        <v>5405</v>
      </c>
      <c r="B7694" s="15">
        <v>45076</v>
      </c>
      <c r="C7694" s="17">
        <v>1</v>
      </c>
      <c r="D7694" s="16"/>
      <c r="E7694" s="31"/>
      <c r="F7694" s="31"/>
      <c r="G7694" s="16"/>
      <c r="H7694" s="16"/>
      <c r="I7694" s="17">
        <v>2</v>
      </c>
      <c r="J7694" s="16"/>
      <c r="K7694" s="16"/>
      <c r="L7694" s="16"/>
      <c r="M7694" s="16"/>
      <c r="N7694" s="16"/>
      <c r="O7694" s="16"/>
      <c r="P7694" s="16"/>
      <c r="Q7694" s="16"/>
      <c r="R7694" s="16"/>
      <c r="S7694" s="16"/>
      <c r="T7694" s="17">
        <v>1</v>
      </c>
      <c r="U7694" s="16"/>
      <c r="V7694" s="16"/>
      <c r="W7694" s="16"/>
      <c r="X7694" s="16"/>
      <c r="Y7694" s="16"/>
      <c r="Z7694" s="16"/>
      <c r="AA7694" s="16"/>
      <c r="AB7694" s="16"/>
      <c r="AC7694" s="16"/>
      <c r="AD7694" s="16"/>
      <c r="AE7694" s="16"/>
      <c r="AF7694" s="16"/>
      <c r="AG7694" s="16"/>
      <c r="AH7694" s="16"/>
      <c r="AI7694" s="18">
        <v>3715.84</v>
      </c>
      <c r="AJ7694" s="22">
        <f>AI7694*-0.029+-0.3</f>
        <v>-108.05936</v>
      </c>
      <c r="AK7694" s="19">
        <v>0</v>
      </c>
      <c r="AL7694" s="19">
        <v>0</v>
      </c>
      <c r="AM7694" s="19">
        <v>0</v>
      </c>
      <c r="AN7694" s="22">
        <v>-156.77</v>
      </c>
      <c r="AO7694" s="19">
        <v>0</v>
      </c>
      <c r="AP7694" s="18">
        <f>SUM(AI7694:AO7694)</f>
        <v>3451.01064</v>
      </c>
    </row>
    <row r="7695" ht="20.35" customHeight="1">
      <c r="A7695" t="s" s="28">
        <v>5406</v>
      </c>
      <c r="B7695" s="15">
        <v>45076</v>
      </c>
      <c r="C7695" s="16"/>
      <c r="D7695" s="16"/>
      <c r="E7695" s="31"/>
      <c r="F7695" s="31"/>
      <c r="G7695" s="16"/>
      <c r="H7695" s="16"/>
      <c r="I7695" s="16"/>
      <c r="J7695" s="16"/>
      <c r="K7695" s="16"/>
      <c r="L7695" s="17">
        <v>2</v>
      </c>
      <c r="M7695" s="16"/>
      <c r="N7695" s="16"/>
      <c r="O7695" s="16"/>
      <c r="P7695" s="16"/>
      <c r="Q7695" s="16"/>
      <c r="R7695" s="16"/>
      <c r="S7695" s="16"/>
      <c r="T7695" s="17">
        <v>1</v>
      </c>
      <c r="U7695" s="16"/>
      <c r="V7695" s="16"/>
      <c r="W7695" s="16"/>
      <c r="X7695" s="16"/>
      <c r="Y7695" s="16"/>
      <c r="Z7695" s="16"/>
      <c r="AA7695" s="17">
        <v>2</v>
      </c>
      <c r="AB7695" s="16"/>
      <c r="AC7695" s="16"/>
      <c r="AD7695" s="16"/>
      <c r="AE7695" s="16"/>
      <c r="AF7695" s="16"/>
      <c r="AG7695" s="16"/>
      <c r="AH7695" s="16"/>
      <c r="AI7695" s="18">
        <v>2319.95</v>
      </c>
      <c r="AJ7695" s="22">
        <f>AI7695*-0.029+-0.3</f>
        <v>-67.57855000000001</v>
      </c>
      <c r="AK7695" s="19">
        <v>0</v>
      </c>
      <c r="AL7695" s="19">
        <v>0</v>
      </c>
      <c r="AM7695" s="19">
        <v>0</v>
      </c>
      <c r="AN7695" s="22">
        <v>-33.91</v>
      </c>
      <c r="AO7695" s="19">
        <v>0</v>
      </c>
      <c r="AP7695" s="18">
        <f>SUM(AI7695:AO7695)</f>
        <v>2218.46145</v>
      </c>
    </row>
    <row r="7696" ht="20.35" customHeight="1">
      <c r="A7696" t="s" s="28">
        <v>5407</v>
      </c>
      <c r="B7696" s="15">
        <v>45076</v>
      </c>
      <c r="C7696" s="17">
        <v>1</v>
      </c>
      <c r="D7696" s="16"/>
      <c r="E7696" s="31"/>
      <c r="F7696" s="31"/>
      <c r="G7696" s="16"/>
      <c r="H7696" s="16"/>
      <c r="I7696" s="16"/>
      <c r="J7696" s="16"/>
      <c r="K7696" s="16"/>
      <c r="L7696" s="16"/>
      <c r="M7696" s="16"/>
      <c r="N7696" s="16"/>
      <c r="O7696" s="16"/>
      <c r="P7696" s="16"/>
      <c r="Q7696" s="16"/>
      <c r="R7696" s="16"/>
      <c r="S7696" s="16"/>
      <c r="T7696" s="16"/>
      <c r="U7696" s="16"/>
      <c r="V7696" s="16"/>
      <c r="W7696" s="16"/>
      <c r="X7696" s="16"/>
      <c r="Y7696" s="16"/>
      <c r="Z7696" s="16"/>
      <c r="AA7696" s="16"/>
      <c r="AB7696" s="16"/>
      <c r="AC7696" s="16"/>
      <c r="AD7696" s="16"/>
      <c r="AE7696" s="16"/>
      <c r="AF7696" s="16"/>
      <c r="AG7696" s="16"/>
      <c r="AH7696" s="16"/>
      <c r="AI7696" s="18">
        <v>349.99</v>
      </c>
      <c r="AJ7696" s="22">
        <f>AI7696*-0.029+-0.3</f>
        <v>-10.44971</v>
      </c>
      <c r="AK7696" s="19">
        <v>0</v>
      </c>
      <c r="AL7696" s="19">
        <v>0</v>
      </c>
      <c r="AM7696" s="19">
        <v>0</v>
      </c>
      <c r="AN7696" s="22">
        <v>-12.76</v>
      </c>
      <c r="AO7696" s="19">
        <v>0</v>
      </c>
      <c r="AP7696" s="18">
        <f>SUM(AI7696:AO7696)</f>
        <v>326.78029</v>
      </c>
    </row>
    <row r="7697" ht="20.35" customHeight="1">
      <c r="A7697" t="s" s="28">
        <v>5408</v>
      </c>
      <c r="B7697" s="15">
        <v>45076</v>
      </c>
      <c r="C7697" s="16"/>
      <c r="D7697" s="16"/>
      <c r="E7697" s="31"/>
      <c r="F7697" s="31"/>
      <c r="G7697" s="16"/>
      <c r="H7697" s="16"/>
      <c r="I7697" s="16"/>
      <c r="J7697" s="16"/>
      <c r="K7697" s="16"/>
      <c r="L7697" s="16"/>
      <c r="M7697" s="16"/>
      <c r="N7697" s="16"/>
      <c r="O7697" s="16"/>
      <c r="P7697" s="16"/>
      <c r="Q7697" s="16"/>
      <c r="R7697" s="16"/>
      <c r="S7697" s="16"/>
      <c r="T7697" s="16"/>
      <c r="U7697" s="16"/>
      <c r="V7697" s="16"/>
      <c r="W7697" s="16"/>
      <c r="X7697" s="17">
        <v>1</v>
      </c>
      <c r="Y7697" s="16"/>
      <c r="Z7697" s="16"/>
      <c r="AA7697" s="16"/>
      <c r="AB7697" s="16"/>
      <c r="AC7697" s="16"/>
      <c r="AD7697" s="16"/>
      <c r="AE7697" s="16"/>
      <c r="AF7697" s="16"/>
      <c r="AG7697" s="16"/>
      <c r="AH7697" s="16"/>
      <c r="AI7697" s="18">
        <v>141.57</v>
      </c>
      <c r="AJ7697" s="22">
        <f>AI7697*-0.029+-0.3</f>
        <v>-4.40553</v>
      </c>
      <c r="AK7697" s="19">
        <v>0</v>
      </c>
      <c r="AL7697" s="19">
        <v>0</v>
      </c>
      <c r="AM7697" s="19">
        <v>0</v>
      </c>
      <c r="AN7697" s="22">
        <v>-11.5</v>
      </c>
      <c r="AO7697" s="19">
        <v>0</v>
      </c>
      <c r="AP7697" s="18">
        <f>SUM(AI7697:AO7697)</f>
        <v>125.66447</v>
      </c>
    </row>
    <row r="7698" ht="20.35" customHeight="1">
      <c r="A7698" t="s" s="28">
        <v>5409</v>
      </c>
      <c r="B7698" s="15">
        <v>45076</v>
      </c>
      <c r="C7698" s="17">
        <v>1</v>
      </c>
      <c r="D7698" s="16"/>
      <c r="E7698" s="59">
        <v>1</v>
      </c>
      <c r="F7698" s="31"/>
      <c r="G7698" s="16"/>
      <c r="H7698" s="16"/>
      <c r="I7698" s="16"/>
      <c r="J7698" s="16"/>
      <c r="K7698" s="16"/>
      <c r="L7698" s="16"/>
      <c r="M7698" s="16"/>
      <c r="N7698" s="16"/>
      <c r="O7698" s="16"/>
      <c r="P7698" s="16"/>
      <c r="Q7698" s="16"/>
      <c r="R7698" s="16"/>
      <c r="S7698" s="16"/>
      <c r="T7698" s="16"/>
      <c r="U7698" s="16"/>
      <c r="V7698" s="16"/>
      <c r="W7698" s="16"/>
      <c r="X7698" s="16"/>
      <c r="Y7698" s="16"/>
      <c r="Z7698" s="16"/>
      <c r="AA7698" s="16"/>
      <c r="AB7698" s="16"/>
      <c r="AC7698" s="16"/>
      <c r="AD7698" s="16"/>
      <c r="AE7698" s="16"/>
      <c r="AF7698" s="16"/>
      <c r="AG7698" s="16"/>
      <c r="AH7698" s="16"/>
      <c r="AI7698" s="18">
        <v>574.99</v>
      </c>
      <c r="AJ7698" s="19">
        <v>0</v>
      </c>
      <c r="AK7698" s="22">
        <f>AI7698*-0.029+-0.3</f>
        <v>-16.97471</v>
      </c>
      <c r="AL7698" s="19">
        <v>0</v>
      </c>
      <c r="AM7698" s="19">
        <v>0</v>
      </c>
      <c r="AN7698" s="22">
        <v>-12.76</v>
      </c>
      <c r="AO7698" s="19">
        <v>0</v>
      </c>
      <c r="AP7698" s="18">
        <f>SUM(AI7698:AO7698)</f>
        <v>545.2552899999999</v>
      </c>
    </row>
    <row r="7699" ht="20.35" customHeight="1">
      <c r="A7699" t="s" s="28">
        <v>5410</v>
      </c>
      <c r="B7699" s="15">
        <v>45076</v>
      </c>
      <c r="C7699" s="16"/>
      <c r="D7699" s="16"/>
      <c r="E7699" s="31"/>
      <c r="F7699" s="31"/>
      <c r="G7699" s="16"/>
      <c r="H7699" s="16"/>
      <c r="I7699" s="16"/>
      <c r="J7699" s="16"/>
      <c r="K7699" s="16"/>
      <c r="L7699" s="16"/>
      <c r="M7699" s="16"/>
      <c r="N7699" s="16"/>
      <c r="O7699" s="16"/>
      <c r="P7699" s="16"/>
      <c r="Q7699" s="16"/>
      <c r="R7699" s="16"/>
      <c r="S7699" s="16"/>
      <c r="T7699" s="17">
        <v>1</v>
      </c>
      <c r="U7699" s="16"/>
      <c r="V7699" s="16"/>
      <c r="W7699" s="16"/>
      <c r="X7699" s="16"/>
      <c r="Y7699" s="16"/>
      <c r="Z7699" s="16"/>
      <c r="AA7699" s="16"/>
      <c r="AB7699" s="16"/>
      <c r="AC7699" s="16"/>
      <c r="AD7699" s="16"/>
      <c r="AE7699" s="16"/>
      <c r="AF7699" s="16"/>
      <c r="AG7699" s="16"/>
      <c r="AH7699" s="16"/>
      <c r="AI7699" s="18">
        <v>399.99</v>
      </c>
      <c r="AJ7699" s="19">
        <v>0</v>
      </c>
      <c r="AK7699" s="22">
        <f>AI7699*-0.029+-0.3</f>
        <v>-11.89971</v>
      </c>
      <c r="AL7699" s="19">
        <v>0</v>
      </c>
      <c r="AM7699" s="19">
        <v>0</v>
      </c>
      <c r="AN7699" s="22">
        <v>-8.800000000000001</v>
      </c>
      <c r="AO7699" s="19">
        <v>0</v>
      </c>
      <c r="AP7699" s="18">
        <f>SUM(AI7699:AO7699)</f>
        <v>379.29029</v>
      </c>
    </row>
    <row r="7700" ht="20.35" customHeight="1">
      <c r="A7700" t="s" s="28">
        <v>5100</v>
      </c>
      <c r="B7700" s="15">
        <v>45076</v>
      </c>
      <c r="C7700" s="16"/>
      <c r="D7700" s="16"/>
      <c r="E7700" s="31"/>
      <c r="F7700" s="31"/>
      <c r="G7700" s="16"/>
      <c r="H7700" s="16"/>
      <c r="I7700" s="16"/>
      <c r="J7700" s="16"/>
      <c r="K7700" s="16"/>
      <c r="L7700" s="16"/>
      <c r="M7700" s="16"/>
      <c r="N7700" s="16"/>
      <c r="O7700" s="16"/>
      <c r="P7700" s="16"/>
      <c r="Q7700" s="16"/>
      <c r="R7700" s="16"/>
      <c r="S7700" s="16"/>
      <c r="T7700" s="16"/>
      <c r="U7700" s="16"/>
      <c r="V7700" s="16"/>
      <c r="W7700" s="16"/>
      <c r="X7700" s="17">
        <v>1</v>
      </c>
      <c r="Y7700" s="16"/>
      <c r="Z7700" s="16"/>
      <c r="AA7700" s="16"/>
      <c r="AB7700" s="16"/>
      <c r="AC7700" s="16"/>
      <c r="AD7700" s="16"/>
      <c r="AE7700" s="16"/>
      <c r="AF7700" s="16"/>
      <c r="AG7700" s="16"/>
      <c r="AH7700" s="16"/>
      <c r="AI7700" s="18">
        <v>185.21</v>
      </c>
      <c r="AJ7700" s="22">
        <f>AI7700*-0.029+-0.3</f>
        <v>-5.67109</v>
      </c>
      <c r="AK7700" s="19">
        <v>0</v>
      </c>
      <c r="AL7700" s="19">
        <v>0</v>
      </c>
      <c r="AM7700" s="19">
        <v>0</v>
      </c>
      <c r="AN7700" s="22">
        <v>-25.25</v>
      </c>
      <c r="AO7700" s="19">
        <v>0</v>
      </c>
      <c r="AP7700" s="18">
        <f>SUM(AI7700:AO7700)</f>
        <v>154.28891</v>
      </c>
    </row>
    <row r="7701" ht="20.35" customHeight="1">
      <c r="A7701" t="s" s="28">
        <v>5386</v>
      </c>
      <c r="B7701" s="15">
        <v>45076</v>
      </c>
      <c r="C7701" s="16"/>
      <c r="D7701" s="16"/>
      <c r="E7701" s="31"/>
      <c r="F7701" s="31"/>
      <c r="G7701" s="16"/>
      <c r="H7701" s="16"/>
      <c r="I7701" s="16"/>
      <c r="J7701" s="16"/>
      <c r="K7701" s="16"/>
      <c r="L7701" s="16"/>
      <c r="M7701" s="16"/>
      <c r="N7701" s="16"/>
      <c r="O7701" s="16"/>
      <c r="P7701" s="16"/>
      <c r="Q7701" s="16"/>
      <c r="R7701" s="16"/>
      <c r="S7701" s="16"/>
      <c r="T7701" s="16"/>
      <c r="U7701" s="16"/>
      <c r="V7701" s="16"/>
      <c r="W7701" s="16"/>
      <c r="X7701" s="17">
        <v>2</v>
      </c>
      <c r="Y7701" s="16"/>
      <c r="Z7701" s="16"/>
      <c r="AA7701" s="16"/>
      <c r="AB7701" s="16"/>
      <c r="AC7701" s="16"/>
      <c r="AD7701" s="16"/>
      <c r="AE7701" s="16"/>
      <c r="AF7701" s="16"/>
      <c r="AG7701" s="16"/>
      <c r="AH7701" s="16"/>
      <c r="AI7701" s="18">
        <v>470.63</v>
      </c>
      <c r="AJ7701" s="22">
        <f>AI7701*-0.029+-0.3</f>
        <v>-13.94827</v>
      </c>
      <c r="AK7701" s="19">
        <v>0</v>
      </c>
      <c r="AL7701" s="19">
        <v>0</v>
      </c>
      <c r="AM7701" s="19">
        <v>0</v>
      </c>
      <c r="AN7701" s="22">
        <v>-20.95</v>
      </c>
      <c r="AO7701" s="19">
        <v>0</v>
      </c>
      <c r="AP7701" s="18">
        <f>SUM(AI7701:AO7701)</f>
        <v>435.73173</v>
      </c>
    </row>
    <row r="7702" ht="20.35" customHeight="1">
      <c r="A7702" t="s" s="28">
        <v>5056</v>
      </c>
      <c r="B7702" s="15">
        <v>45076</v>
      </c>
      <c r="C7702" s="16"/>
      <c r="D7702" s="16"/>
      <c r="E7702" s="31"/>
      <c r="F7702" s="31"/>
      <c r="G7702" s="16"/>
      <c r="H7702" s="16"/>
      <c r="I7702" s="17">
        <v>9</v>
      </c>
      <c r="J7702" s="16"/>
      <c r="K7702" s="16"/>
      <c r="L7702" s="16"/>
      <c r="M7702" s="31"/>
      <c r="N7702" s="17">
        <v>4</v>
      </c>
      <c r="O7702" s="16"/>
      <c r="P7702" s="16"/>
      <c r="Q7702" s="16"/>
      <c r="R7702" s="16"/>
      <c r="S7702" s="16"/>
      <c r="T7702" s="16"/>
      <c r="U7702" s="16"/>
      <c r="V7702" s="16"/>
      <c r="W7702" s="16"/>
      <c r="X7702" s="17">
        <v>1</v>
      </c>
      <c r="Y7702" s="16"/>
      <c r="Z7702" s="16"/>
      <c r="AA7702" s="16"/>
      <c r="AB7702" s="16"/>
      <c r="AC7702" s="16"/>
      <c r="AD7702" s="16"/>
      <c r="AE7702" s="16"/>
      <c r="AF7702" s="16"/>
      <c r="AG7702" s="16"/>
      <c r="AH7702" s="16"/>
      <c r="AI7702" s="18">
        <v>12866.07</v>
      </c>
      <c r="AJ7702" s="19">
        <v>0</v>
      </c>
      <c r="AK7702" s="19">
        <v>0</v>
      </c>
      <c r="AL7702" s="19">
        <v>0</v>
      </c>
      <c r="AM7702" s="19">
        <v>0</v>
      </c>
      <c r="AN7702" s="22"/>
      <c r="AO7702" s="19">
        <v>0</v>
      </c>
      <c r="AP7702" s="18">
        <f>SUM(AI7702:AO7702)</f>
        <v>12866.07</v>
      </c>
    </row>
    <row r="7703" ht="20.35" customHeight="1">
      <c r="A7703" t="s" s="28">
        <v>5411</v>
      </c>
      <c r="B7703" s="15">
        <v>45076</v>
      </c>
      <c r="C7703" s="16"/>
      <c r="D7703" s="16"/>
      <c r="E7703" s="31"/>
      <c r="F7703" s="31"/>
      <c r="G7703" s="16"/>
      <c r="H7703" s="16"/>
      <c r="I7703" s="16"/>
      <c r="J7703" s="16"/>
      <c r="K7703" s="16"/>
      <c r="L7703" s="16"/>
      <c r="M7703" s="16"/>
      <c r="N7703" s="16"/>
      <c r="O7703" s="16"/>
      <c r="P7703" s="16"/>
      <c r="Q7703" s="16"/>
      <c r="R7703" s="16"/>
      <c r="S7703" s="16"/>
      <c r="T7703" s="16"/>
      <c r="U7703" s="16"/>
      <c r="V7703" s="17">
        <v>1</v>
      </c>
      <c r="W7703" s="16"/>
      <c r="X7703" s="16"/>
      <c r="Y7703" s="16"/>
      <c r="Z7703" s="16"/>
      <c r="AA7703" s="16"/>
      <c r="AB7703" s="16"/>
      <c r="AC7703" s="16"/>
      <c r="AD7703" s="16"/>
      <c r="AE7703" s="16"/>
      <c r="AF7703" s="16"/>
      <c r="AG7703" s="16"/>
      <c r="AH7703" s="16"/>
      <c r="AI7703" s="18">
        <v>1199.99</v>
      </c>
      <c r="AJ7703" s="22">
        <f>AI7703*-0.029+-0.3</f>
        <v>-35.09971</v>
      </c>
      <c r="AK7703" s="19">
        <v>0</v>
      </c>
      <c r="AL7703" s="19">
        <v>0</v>
      </c>
      <c r="AM7703" s="19">
        <v>0</v>
      </c>
      <c r="AN7703" s="22">
        <v>-21.6</v>
      </c>
      <c r="AO7703" s="19">
        <v>0</v>
      </c>
      <c r="AP7703" s="18">
        <f>SUM(AI7703:AO7703)</f>
        <v>1143.29029</v>
      </c>
    </row>
    <row r="7704" ht="20.35" customHeight="1">
      <c r="A7704" t="s" s="28">
        <v>5411</v>
      </c>
      <c r="B7704" s="15">
        <v>45076</v>
      </c>
      <c r="C7704" s="16"/>
      <c r="D7704" s="16"/>
      <c r="E7704" s="31"/>
      <c r="F7704" s="31"/>
      <c r="G7704" s="16"/>
      <c r="H7704" s="16"/>
      <c r="I7704" s="16"/>
      <c r="J7704" s="16"/>
      <c r="K7704" s="16"/>
      <c r="L7704" s="17">
        <v>2</v>
      </c>
      <c r="M7704" s="16"/>
      <c r="N7704" s="16"/>
      <c r="O7704" s="16"/>
      <c r="P7704" s="16"/>
      <c r="Q7704" s="16"/>
      <c r="R7704" s="16"/>
      <c r="S7704" s="16"/>
      <c r="T7704" s="16"/>
      <c r="U7704" s="16"/>
      <c r="V7704" s="16"/>
      <c r="W7704" s="16"/>
      <c r="X7704" s="16"/>
      <c r="Y7704" s="16"/>
      <c r="Z7704" s="16"/>
      <c r="AA7704" s="16"/>
      <c r="AB7704" s="16"/>
      <c r="AC7704" s="16"/>
      <c r="AD7704" s="16"/>
      <c r="AE7704" s="16"/>
      <c r="AF7704" s="16"/>
      <c r="AG7704" s="16"/>
      <c r="AH7704" s="16"/>
      <c r="AI7704" s="18">
        <v>1799.98</v>
      </c>
      <c r="AJ7704" s="22">
        <f>AI7704*-0.029+-0.3</f>
        <v>-52.49942</v>
      </c>
      <c r="AK7704" s="19">
        <v>0</v>
      </c>
      <c r="AL7704" s="19">
        <v>0</v>
      </c>
      <c r="AM7704" s="19">
        <v>0</v>
      </c>
      <c r="AN7704" s="22">
        <v>-10.11</v>
      </c>
      <c r="AO7704" s="19">
        <v>0</v>
      </c>
      <c r="AP7704" s="18">
        <f>SUM(AI7704:AO7704)</f>
        <v>1737.37058</v>
      </c>
    </row>
    <row r="7705" ht="20.35" customHeight="1">
      <c r="A7705" t="s" s="28">
        <v>5401</v>
      </c>
      <c r="B7705" s="15">
        <v>45076</v>
      </c>
      <c r="C7705" s="16"/>
      <c r="D7705" s="16"/>
      <c r="E7705" s="31"/>
      <c r="F7705" s="31"/>
      <c r="G7705" s="16"/>
      <c r="H7705" s="16"/>
      <c r="I7705" s="16"/>
      <c r="J7705" s="16"/>
      <c r="K7705" s="16"/>
      <c r="L7705" s="16"/>
      <c r="M7705" s="16"/>
      <c r="N7705" s="16"/>
      <c r="O7705" s="16"/>
      <c r="P7705" s="16"/>
      <c r="Q7705" s="16"/>
      <c r="R7705" s="16"/>
      <c r="S7705" s="16"/>
      <c r="T7705" s="16"/>
      <c r="U7705" s="16"/>
      <c r="V7705" s="16"/>
      <c r="W7705" s="16"/>
      <c r="X7705" s="16"/>
      <c r="Y7705" s="16"/>
      <c r="Z7705" s="16"/>
      <c r="AA7705" s="16"/>
      <c r="AB7705" s="16"/>
      <c r="AC7705" s="16"/>
      <c r="AD7705" s="16"/>
      <c r="AE7705" s="16"/>
      <c r="AF7705" s="16"/>
      <c r="AG7705" s="16"/>
      <c r="AH7705" s="16"/>
      <c r="AI7705" s="18">
        <v>1521.56</v>
      </c>
      <c r="AJ7705" s="19">
        <v>0</v>
      </c>
      <c r="AK7705" s="19">
        <v>0</v>
      </c>
      <c r="AL7705" s="19">
        <v>0</v>
      </c>
      <c r="AM7705" s="19">
        <v>0</v>
      </c>
      <c r="AN7705" s="19">
        <v>0</v>
      </c>
      <c r="AO7705" s="19">
        <v>0</v>
      </c>
      <c r="AP7705" s="18">
        <f>SUM(AI7705:AO7705)</f>
        <v>1521.56</v>
      </c>
    </row>
    <row r="7706" ht="20.35" customHeight="1">
      <c r="A7706" t="s" s="28">
        <v>5412</v>
      </c>
      <c r="B7706" s="15">
        <v>45076</v>
      </c>
      <c r="C7706" s="17">
        <v>1</v>
      </c>
      <c r="D7706" s="16"/>
      <c r="E7706" s="59">
        <v>1</v>
      </c>
      <c r="F7706" s="31"/>
      <c r="G7706" s="16"/>
      <c r="H7706" s="16"/>
      <c r="I7706" s="16"/>
      <c r="J7706" s="16"/>
      <c r="K7706" s="16"/>
      <c r="L7706" s="16"/>
      <c r="M7706" s="16"/>
      <c r="N7706" s="16"/>
      <c r="O7706" s="16"/>
      <c r="P7706" s="16"/>
      <c r="Q7706" s="16"/>
      <c r="R7706" s="16"/>
      <c r="S7706" s="16"/>
      <c r="T7706" s="16"/>
      <c r="U7706" s="16"/>
      <c r="V7706" s="16"/>
      <c r="W7706" s="16"/>
      <c r="X7706" s="16"/>
      <c r="Y7706" s="16"/>
      <c r="Z7706" s="16"/>
      <c r="AA7706" s="16"/>
      <c r="AB7706" s="16"/>
      <c r="AC7706" s="16"/>
      <c r="AD7706" s="16"/>
      <c r="AE7706" s="16"/>
      <c r="AF7706" s="16"/>
      <c r="AG7706" s="16"/>
      <c r="AH7706" s="16"/>
      <c r="AI7706" s="18">
        <v>574.99</v>
      </c>
      <c r="AJ7706" s="22">
        <f>AI7706*-0.029+-0.3</f>
        <v>-16.97471</v>
      </c>
      <c r="AK7706" s="19">
        <v>0</v>
      </c>
      <c r="AL7706" s="19">
        <v>0</v>
      </c>
      <c r="AM7706" s="19">
        <v>0</v>
      </c>
      <c r="AN7706" s="22">
        <v>-18.2</v>
      </c>
      <c r="AO7706" s="19">
        <v>0</v>
      </c>
      <c r="AP7706" s="18">
        <f>SUM(AI7706:AO7706)</f>
        <v>539.81529</v>
      </c>
    </row>
    <row r="7707" ht="20.35" customHeight="1">
      <c r="A7707" t="s" s="28">
        <v>5413</v>
      </c>
      <c r="B7707" s="15">
        <v>45076</v>
      </c>
      <c r="C7707" s="17">
        <v>1</v>
      </c>
      <c r="D7707" s="16"/>
      <c r="E7707" s="59">
        <v>1</v>
      </c>
      <c r="F7707" s="31"/>
      <c r="G7707" s="16"/>
      <c r="H7707" s="16"/>
      <c r="I7707" s="16"/>
      <c r="J7707" s="16"/>
      <c r="K7707" s="16"/>
      <c r="L7707" s="16"/>
      <c r="M7707" s="16"/>
      <c r="N7707" s="16"/>
      <c r="O7707" s="16"/>
      <c r="P7707" s="16"/>
      <c r="Q7707" s="16"/>
      <c r="R7707" s="16"/>
      <c r="S7707" s="16"/>
      <c r="T7707" s="16"/>
      <c r="U7707" s="16"/>
      <c r="V7707" s="16"/>
      <c r="W7707" s="16"/>
      <c r="X7707" s="16"/>
      <c r="Y7707" s="16"/>
      <c r="Z7707" s="16"/>
      <c r="AA7707" s="16"/>
      <c r="AB7707" s="16"/>
      <c r="AC7707" s="16"/>
      <c r="AD7707" s="16"/>
      <c r="AE7707" s="16"/>
      <c r="AF7707" s="16"/>
      <c r="AG7707" s="16"/>
      <c r="AH7707" s="16"/>
      <c r="AI7707" s="18">
        <v>599.99</v>
      </c>
      <c r="AJ7707" s="22">
        <f>AI7707*-0.029+-0.3</f>
        <v>-17.69971</v>
      </c>
      <c r="AK7707" s="19">
        <v>0</v>
      </c>
      <c r="AL7707" s="19">
        <v>0</v>
      </c>
      <c r="AM7707" s="19">
        <v>0</v>
      </c>
      <c r="AN7707" s="22">
        <v>-12.76</v>
      </c>
      <c r="AO7707" s="19">
        <v>0</v>
      </c>
      <c r="AP7707" s="18">
        <f>SUM(AI7707:AO7707)</f>
        <v>569.53029</v>
      </c>
    </row>
    <row r="7708" ht="20.35" customHeight="1">
      <c r="A7708" t="s" s="28">
        <v>5375</v>
      </c>
      <c r="B7708" s="15">
        <v>45077</v>
      </c>
      <c r="C7708" s="17">
        <v>1</v>
      </c>
      <c r="D7708" s="16"/>
      <c r="E7708" s="31"/>
      <c r="F7708" s="31"/>
      <c r="G7708" s="16"/>
      <c r="H7708" s="16"/>
      <c r="I7708" s="16"/>
      <c r="J7708" s="16"/>
      <c r="K7708" s="16"/>
      <c r="L7708" s="16"/>
      <c r="M7708" s="16"/>
      <c r="N7708" s="16"/>
      <c r="O7708" s="16"/>
      <c r="P7708" s="16"/>
      <c r="Q7708" s="16"/>
      <c r="R7708" s="16"/>
      <c r="S7708" s="16"/>
      <c r="T7708" s="16"/>
      <c r="U7708" s="16"/>
      <c r="V7708" s="16"/>
      <c r="W7708" s="16"/>
      <c r="X7708" s="16"/>
      <c r="Y7708" s="16"/>
      <c r="Z7708" s="16"/>
      <c r="AA7708" s="16"/>
      <c r="AB7708" s="16"/>
      <c r="AC7708" s="16"/>
      <c r="AD7708" s="16"/>
      <c r="AE7708" s="16"/>
      <c r="AF7708" s="16"/>
      <c r="AG7708" s="16"/>
      <c r="AH7708" s="16"/>
      <c r="AI7708" s="18">
        <v>418.46</v>
      </c>
      <c r="AJ7708" s="22">
        <f>AI7708*-0.029+-0.3</f>
        <v>-12.43534</v>
      </c>
      <c r="AK7708" s="19">
        <v>0</v>
      </c>
      <c r="AL7708" s="19">
        <v>0</v>
      </c>
      <c r="AM7708" s="19">
        <v>0</v>
      </c>
      <c r="AN7708" s="22">
        <v>-49.09</v>
      </c>
      <c r="AO7708" s="19">
        <v>0</v>
      </c>
      <c r="AP7708" s="18">
        <f>SUM(AI7708:AO7708)</f>
        <v>356.93466</v>
      </c>
    </row>
    <row r="7709" ht="20.35" customHeight="1">
      <c r="A7709" t="s" s="28">
        <v>4474</v>
      </c>
      <c r="B7709" s="15">
        <v>45077</v>
      </c>
      <c r="C7709" s="16"/>
      <c r="D7709" s="16"/>
      <c r="E7709" s="31"/>
      <c r="F7709" s="31"/>
      <c r="G7709" s="16"/>
      <c r="H7709" s="16"/>
      <c r="I7709" s="16"/>
      <c r="J7709" s="16"/>
      <c r="K7709" s="16"/>
      <c r="L7709" s="16"/>
      <c r="M7709" s="16"/>
      <c r="N7709" s="16"/>
      <c r="O7709" s="16"/>
      <c r="P7709" s="16"/>
      <c r="Q7709" s="16"/>
      <c r="R7709" s="16"/>
      <c r="S7709" s="16"/>
      <c r="T7709" s="16"/>
      <c r="U7709" s="16"/>
      <c r="V7709" s="16"/>
      <c r="W7709" s="16"/>
      <c r="X7709" s="16"/>
      <c r="Y7709" s="16"/>
      <c r="Z7709" s="16"/>
      <c r="AA7709" s="16"/>
      <c r="AB7709" s="16"/>
      <c r="AC7709" s="16"/>
      <c r="AD7709" s="16"/>
      <c r="AE7709" s="16"/>
      <c r="AF7709" s="16"/>
      <c r="AG7709" s="16"/>
      <c r="AH7709" s="16"/>
      <c r="AI7709" s="18">
        <v>1350</v>
      </c>
      <c r="AJ7709" s="19">
        <v>0</v>
      </c>
      <c r="AK7709" s="19">
        <v>0</v>
      </c>
      <c r="AL7709" s="19">
        <v>0</v>
      </c>
      <c r="AM7709" s="19">
        <v>0</v>
      </c>
      <c r="AN7709" s="19">
        <v>0</v>
      </c>
      <c r="AO7709" s="19">
        <v>0</v>
      </c>
      <c r="AP7709" s="18">
        <f>SUM(AI7709:AO7709)</f>
        <v>1350</v>
      </c>
    </row>
    <row r="7710" ht="20.35" customHeight="1">
      <c r="A7710" t="s" s="28">
        <v>5414</v>
      </c>
      <c r="B7710" s="15">
        <v>45077</v>
      </c>
      <c r="C7710" s="17">
        <v>1</v>
      </c>
      <c r="D7710" s="16"/>
      <c r="E7710" s="31"/>
      <c r="F7710" s="31"/>
      <c r="G7710" s="16"/>
      <c r="H7710" s="16"/>
      <c r="I7710" s="16"/>
      <c r="J7710" s="16"/>
      <c r="K7710" s="16"/>
      <c r="L7710" s="16"/>
      <c r="M7710" s="16"/>
      <c r="N7710" s="16"/>
      <c r="O7710" s="16"/>
      <c r="P7710" s="16"/>
      <c r="Q7710" s="16"/>
      <c r="R7710" s="16"/>
      <c r="S7710" s="16"/>
      <c r="T7710" s="16"/>
      <c r="U7710" s="16"/>
      <c r="V7710" s="16"/>
      <c r="W7710" s="16"/>
      <c r="X7710" s="16"/>
      <c r="Y7710" s="16"/>
      <c r="Z7710" s="16"/>
      <c r="AA7710" s="16"/>
      <c r="AB7710" s="16"/>
      <c r="AC7710" s="16"/>
      <c r="AD7710" s="16"/>
      <c r="AE7710" s="16"/>
      <c r="AF7710" s="16"/>
      <c r="AG7710" s="16"/>
      <c r="AH7710" s="16"/>
      <c r="AI7710" s="18">
        <v>381.95</v>
      </c>
      <c r="AJ7710" s="22">
        <f>AI7710*-0.029+-0.3</f>
        <v>-11.37655</v>
      </c>
      <c r="AK7710" s="19">
        <v>0</v>
      </c>
      <c r="AL7710" s="19">
        <v>0</v>
      </c>
      <c r="AM7710" s="19">
        <v>0</v>
      </c>
      <c r="AN7710" s="22">
        <v>-9.57</v>
      </c>
      <c r="AO7710" s="22">
        <v>-31.96</v>
      </c>
      <c r="AP7710" s="18">
        <f>SUM(AI7710:AO7710)</f>
        <v>329.04345</v>
      </c>
    </row>
    <row r="7711" ht="20.35" customHeight="1">
      <c r="A7711" t="s" s="28">
        <v>3714</v>
      </c>
      <c r="B7711" s="15">
        <v>45077</v>
      </c>
      <c r="C7711" s="16"/>
      <c r="D7711" s="16"/>
      <c r="E7711" s="31"/>
      <c r="F7711" s="31"/>
      <c r="G7711" s="16"/>
      <c r="H7711" s="16"/>
      <c r="I7711" s="16"/>
      <c r="J7711" s="16"/>
      <c r="K7711" s="16"/>
      <c r="L7711" s="16"/>
      <c r="M7711" s="16"/>
      <c r="N7711" s="16"/>
      <c r="O7711" s="16"/>
      <c r="P7711" s="16"/>
      <c r="Q7711" s="16"/>
      <c r="R7711" s="16"/>
      <c r="S7711" s="16"/>
      <c r="T7711" s="16"/>
      <c r="U7711" s="16"/>
      <c r="V7711" s="16"/>
      <c r="W7711" s="16"/>
      <c r="X7711" s="16"/>
      <c r="Y7711" s="16"/>
      <c r="Z7711" s="16"/>
      <c r="AA7711" s="16"/>
      <c r="AB7711" s="16"/>
      <c r="AC7711" s="16"/>
      <c r="AD7711" s="16"/>
      <c r="AE7711" s="16"/>
      <c r="AF7711" s="16"/>
      <c r="AG7711" s="16"/>
      <c r="AH7711" s="16"/>
      <c r="AI7711" s="18">
        <v>868.17</v>
      </c>
      <c r="AJ7711" s="22">
        <f>AI7711*-0.029+-0.3</f>
        <v>-25.47693</v>
      </c>
      <c r="AK7711" s="19">
        <v>0</v>
      </c>
      <c r="AL7711" s="19">
        <v>0</v>
      </c>
      <c r="AM7711" s="19">
        <v>0</v>
      </c>
      <c r="AN7711" s="22">
        <v>-45.71</v>
      </c>
      <c r="AO7711" s="19">
        <v>0</v>
      </c>
      <c r="AP7711" s="18">
        <f>SUM(AI7711:AO7711)</f>
        <v>796.98307</v>
      </c>
    </row>
    <row r="7712" ht="20.35" customHeight="1">
      <c r="A7712" t="s" s="28">
        <v>5126</v>
      </c>
      <c r="B7712" s="15">
        <v>45077</v>
      </c>
      <c r="C7712" s="17">
        <v>1</v>
      </c>
      <c r="D7712" s="16"/>
      <c r="E7712" s="31"/>
      <c r="F7712" s="31"/>
      <c r="G7712" s="16"/>
      <c r="H7712" s="16"/>
      <c r="I7712" s="16"/>
      <c r="J7712" s="16"/>
      <c r="K7712" s="16"/>
      <c r="L7712" s="16"/>
      <c r="M7712" s="16"/>
      <c r="N7712" s="16"/>
      <c r="O7712" s="16"/>
      <c r="P7712" s="16"/>
      <c r="Q7712" s="16"/>
      <c r="R7712" s="16"/>
      <c r="S7712" s="16"/>
      <c r="T7712" s="16"/>
      <c r="U7712" s="16"/>
      <c r="V7712" s="16"/>
      <c r="W7712" s="16"/>
      <c r="X7712" s="16"/>
      <c r="Y7712" s="16"/>
      <c r="Z7712" s="16"/>
      <c r="AA7712" s="16"/>
      <c r="AB7712" s="16"/>
      <c r="AC7712" s="16"/>
      <c r="AD7712" s="16"/>
      <c r="AE7712" s="16"/>
      <c r="AF7712" s="16"/>
      <c r="AG7712" s="16"/>
      <c r="AH7712" s="16"/>
      <c r="AI7712" s="18">
        <v>417.18</v>
      </c>
      <c r="AJ7712" s="22">
        <f>AI7712*-0.029+-0.3</f>
        <v>-12.39822</v>
      </c>
      <c r="AK7712" s="19">
        <v>0</v>
      </c>
      <c r="AL7712" s="19">
        <v>0</v>
      </c>
      <c r="AM7712" s="19">
        <v>0</v>
      </c>
      <c r="AN7712" s="22">
        <v>-48.02</v>
      </c>
      <c r="AO7712" s="19">
        <v>0</v>
      </c>
      <c r="AP7712" s="18">
        <f>SUM(AI7712:AO7712)</f>
        <v>356.76178</v>
      </c>
    </row>
    <row r="7713" ht="20.35" customHeight="1">
      <c r="A7713" t="s" s="28">
        <v>5415</v>
      </c>
      <c r="B7713" s="15">
        <v>45078</v>
      </c>
      <c r="C7713" s="16"/>
      <c r="D7713" s="16"/>
      <c r="E7713" s="31"/>
      <c r="F7713" s="31"/>
      <c r="G7713" s="16"/>
      <c r="H7713" s="16"/>
      <c r="I7713" s="16"/>
      <c r="J7713" s="16"/>
      <c r="K7713" s="16"/>
      <c r="L7713" s="16"/>
      <c r="M7713" s="16"/>
      <c r="N7713" s="16"/>
      <c r="O7713" s="16"/>
      <c r="P7713" s="16"/>
      <c r="Q7713" s="16"/>
      <c r="R7713" s="16"/>
      <c r="S7713" s="16"/>
      <c r="T7713" s="16"/>
      <c r="U7713" s="16"/>
      <c r="V7713" s="16"/>
      <c r="W7713" s="16"/>
      <c r="X7713" s="16"/>
      <c r="Y7713" s="16"/>
      <c r="Z7713" s="16"/>
      <c r="AA7713" s="16"/>
      <c r="AB7713" s="16"/>
      <c r="AC7713" s="16"/>
      <c r="AD7713" s="16"/>
      <c r="AE7713" s="16"/>
      <c r="AF7713" s="16"/>
      <c r="AG7713" s="16"/>
      <c r="AH7713" s="16"/>
      <c r="AI7713" s="18">
        <v>130.93</v>
      </c>
      <c r="AJ7713" s="22">
        <f>AI7713*-0.029+-0.3</f>
        <v>-4.09697</v>
      </c>
      <c r="AK7713" s="19">
        <v>0</v>
      </c>
      <c r="AL7713" s="19">
        <v>0</v>
      </c>
      <c r="AM7713" s="19">
        <v>0</v>
      </c>
      <c r="AN7713" s="22">
        <v>-23.74</v>
      </c>
      <c r="AO7713" s="19">
        <v>0</v>
      </c>
      <c r="AP7713" s="18">
        <f>SUM(AI7713:AO7713)</f>
        <v>103.09303</v>
      </c>
    </row>
    <row r="7714" ht="20.35" customHeight="1">
      <c r="A7714" t="s" s="28">
        <v>5416</v>
      </c>
      <c r="B7714" s="15">
        <v>45078</v>
      </c>
      <c r="C7714" s="16"/>
      <c r="D7714" s="16"/>
      <c r="E7714" s="31"/>
      <c r="F7714" s="31"/>
      <c r="G7714" s="16"/>
      <c r="H7714" s="16"/>
      <c r="I7714" s="16"/>
      <c r="J7714" s="16"/>
      <c r="K7714" s="16"/>
      <c r="L7714" s="16"/>
      <c r="M7714" s="16"/>
      <c r="N7714" s="16"/>
      <c r="O7714" s="16"/>
      <c r="P7714" s="16"/>
      <c r="Q7714" s="16"/>
      <c r="R7714" s="16"/>
      <c r="S7714" s="16"/>
      <c r="T7714" s="16"/>
      <c r="U7714" s="16"/>
      <c r="V7714" s="16"/>
      <c r="W7714" s="16"/>
      <c r="X7714" s="17">
        <v>1</v>
      </c>
      <c r="Y7714" s="16"/>
      <c r="Z7714" s="16"/>
      <c r="AA7714" s="16"/>
      <c r="AB7714" s="16"/>
      <c r="AC7714" s="16"/>
      <c r="AD7714" s="16"/>
      <c r="AE7714" s="16"/>
      <c r="AF7714" s="16"/>
      <c r="AG7714" s="16"/>
      <c r="AH7714" s="16"/>
      <c r="AI7714" s="18">
        <v>131.83</v>
      </c>
      <c r="AJ7714" s="22">
        <f>AI7714*-0.029+-0.3</f>
        <v>-4.12307</v>
      </c>
      <c r="AK7714" s="19">
        <v>0</v>
      </c>
      <c r="AL7714" s="19">
        <v>0</v>
      </c>
      <c r="AM7714" s="19">
        <v>0</v>
      </c>
      <c r="AN7714" s="22">
        <v>-6.99</v>
      </c>
      <c r="AO7714" s="22">
        <v>-11.84</v>
      </c>
      <c r="AP7714" s="18">
        <f>SUM(AI7714:AO7714)</f>
        <v>108.87693</v>
      </c>
    </row>
    <row r="7715" ht="20.35" customHeight="1">
      <c r="A7715" t="s" s="28">
        <v>3235</v>
      </c>
      <c r="B7715" s="15">
        <v>45078</v>
      </c>
      <c r="C7715" s="16"/>
      <c r="D7715" s="16"/>
      <c r="E7715" s="31"/>
      <c r="F7715" s="31"/>
      <c r="G7715" s="16"/>
      <c r="H7715" s="16"/>
      <c r="I7715" s="16"/>
      <c r="J7715" s="16"/>
      <c r="K7715" s="16"/>
      <c r="L7715" s="16"/>
      <c r="M7715" s="16"/>
      <c r="N7715" s="16"/>
      <c r="O7715" s="16"/>
      <c r="P7715" s="16"/>
      <c r="Q7715" s="16"/>
      <c r="R7715" s="16"/>
      <c r="S7715" s="16"/>
      <c r="T7715" s="17">
        <v>1</v>
      </c>
      <c r="U7715" s="16"/>
      <c r="V7715" s="16"/>
      <c r="W7715" s="16"/>
      <c r="X7715" s="16"/>
      <c r="Y7715" s="16"/>
      <c r="Z7715" s="16"/>
      <c r="AA7715" s="16"/>
      <c r="AB7715" s="16"/>
      <c r="AC7715" s="16"/>
      <c r="AD7715" s="16"/>
      <c r="AE7715" s="16"/>
      <c r="AF7715" s="16"/>
      <c r="AG7715" s="16"/>
      <c r="AH7715" s="16"/>
      <c r="AI7715" s="18">
        <v>364.99</v>
      </c>
      <c r="AJ7715" s="19">
        <v>0</v>
      </c>
      <c r="AK7715" s="19">
        <v>0</v>
      </c>
      <c r="AL7715" s="19">
        <v>0</v>
      </c>
      <c r="AM7715" s="19">
        <v>0</v>
      </c>
      <c r="AN7715" s="19">
        <v>-32.51</v>
      </c>
      <c r="AO7715" s="19">
        <v>0</v>
      </c>
      <c r="AP7715" s="18">
        <f>SUM(AI7715:AO7715)</f>
        <v>332.48</v>
      </c>
    </row>
    <row r="7716" ht="20.35" customHeight="1">
      <c r="A7716" t="s" s="28">
        <v>3412</v>
      </c>
      <c r="B7716" s="15">
        <v>45078</v>
      </c>
      <c r="C7716" s="16"/>
      <c r="D7716" s="16"/>
      <c r="E7716" s="31"/>
      <c r="F7716" s="31"/>
      <c r="G7716" s="16"/>
      <c r="H7716" s="16"/>
      <c r="I7716" s="16"/>
      <c r="J7716" s="16"/>
      <c r="K7716" s="16"/>
      <c r="L7716" s="16"/>
      <c r="M7716" s="16"/>
      <c r="N7716" s="16"/>
      <c r="O7716" s="16"/>
      <c r="P7716" s="16"/>
      <c r="Q7716" s="16"/>
      <c r="R7716" s="16"/>
      <c r="S7716" s="16"/>
      <c r="T7716" s="17">
        <v>5</v>
      </c>
      <c r="U7716" s="17">
        <v>3</v>
      </c>
      <c r="V7716" s="17">
        <v>3</v>
      </c>
      <c r="W7716" s="16"/>
      <c r="X7716" s="16"/>
      <c r="Y7716" s="16"/>
      <c r="Z7716" s="16"/>
      <c r="AA7716" s="16"/>
      <c r="AB7716" s="16"/>
      <c r="AC7716" s="16"/>
      <c r="AD7716" s="16"/>
      <c r="AE7716" s="16"/>
      <c r="AF7716" s="16"/>
      <c r="AG7716" s="16"/>
      <c r="AH7716" s="16"/>
      <c r="AI7716" s="18">
        <v>11974.91</v>
      </c>
      <c r="AJ7716" s="19">
        <v>0</v>
      </c>
      <c r="AK7716" s="19">
        <v>0</v>
      </c>
      <c r="AL7716" s="19">
        <v>0</v>
      </c>
      <c r="AM7716" s="19">
        <v>0</v>
      </c>
      <c r="AN7716" s="19">
        <v>-292.84</v>
      </c>
      <c r="AO7716" s="19">
        <v>0</v>
      </c>
      <c r="AP7716" s="18">
        <f>SUM(AI7716:AO7716)</f>
        <v>11682.07</v>
      </c>
    </row>
    <row r="7717" ht="20.35" customHeight="1">
      <c r="A7717" t="s" s="28">
        <v>5417</v>
      </c>
      <c r="B7717" s="15">
        <v>45079</v>
      </c>
      <c r="C7717" s="16"/>
      <c r="D7717" s="16"/>
      <c r="E7717" s="31"/>
      <c r="F7717" s="31"/>
      <c r="G7717" s="16"/>
      <c r="H7717" s="16"/>
      <c r="I7717" s="16"/>
      <c r="J7717" s="16"/>
      <c r="K7717" s="16"/>
      <c r="L7717" s="16"/>
      <c r="M7717" s="16"/>
      <c r="N7717" s="16"/>
      <c r="O7717" s="16"/>
      <c r="P7717" s="16"/>
      <c r="Q7717" s="16"/>
      <c r="R7717" s="16"/>
      <c r="S7717" s="16"/>
      <c r="T7717" s="17">
        <v>1</v>
      </c>
      <c r="U7717" s="16"/>
      <c r="V7717" s="16"/>
      <c r="W7717" s="16"/>
      <c r="X7717" s="16"/>
      <c r="Y7717" s="16"/>
      <c r="Z7717" s="16"/>
      <c r="AA7717" s="16"/>
      <c r="AB7717" s="16"/>
      <c r="AC7717" s="16"/>
      <c r="AD7717" s="16"/>
      <c r="AE7717" s="16"/>
      <c r="AF7717" s="16"/>
      <c r="AG7717" s="16"/>
      <c r="AH7717" s="16"/>
      <c r="AI7717" s="18">
        <v>399.99</v>
      </c>
      <c r="AJ7717" s="22">
        <f>AI7717*-0.029+-0.3</f>
        <v>-11.89971</v>
      </c>
      <c r="AK7717" s="19">
        <v>0</v>
      </c>
      <c r="AL7717" s="19">
        <v>0</v>
      </c>
      <c r="AM7717" s="19">
        <v>0</v>
      </c>
      <c r="AN7717" s="22">
        <v>-12.76</v>
      </c>
      <c r="AO7717" s="19">
        <v>0</v>
      </c>
      <c r="AP7717" s="18">
        <f>SUM(AI7717:AO7717)</f>
        <v>375.33029</v>
      </c>
    </row>
    <row r="7718" ht="20.35" customHeight="1">
      <c r="A7718" t="s" s="28">
        <v>5418</v>
      </c>
      <c r="B7718" s="15">
        <v>45079</v>
      </c>
      <c r="C7718" s="16"/>
      <c r="D7718" s="16"/>
      <c r="E7718" s="31"/>
      <c r="F7718" s="31"/>
      <c r="G7718" s="16"/>
      <c r="H7718" s="16"/>
      <c r="I7718" s="16"/>
      <c r="J7718" s="16"/>
      <c r="K7718" s="16"/>
      <c r="L7718" s="16"/>
      <c r="M7718" s="16"/>
      <c r="N7718" s="16"/>
      <c r="O7718" s="16"/>
      <c r="P7718" s="16"/>
      <c r="Q7718" s="16"/>
      <c r="R7718" s="16"/>
      <c r="S7718" s="16"/>
      <c r="T7718" s="17">
        <v>1</v>
      </c>
      <c r="U7718" s="16"/>
      <c r="V7718" s="16"/>
      <c r="W7718" s="16"/>
      <c r="X7718" s="16"/>
      <c r="Y7718" s="16"/>
      <c r="Z7718" s="16"/>
      <c r="AA7718" s="16"/>
      <c r="AB7718" s="16"/>
      <c r="AC7718" s="16"/>
      <c r="AD7718" s="16"/>
      <c r="AE7718" s="16"/>
      <c r="AF7718" s="16"/>
      <c r="AG7718" s="16"/>
      <c r="AH7718" s="16"/>
      <c r="AI7718" s="18">
        <v>423.99</v>
      </c>
      <c r="AJ7718" s="22">
        <f>AI7718*-0.029+-0.3</f>
        <v>-12.59571</v>
      </c>
      <c r="AK7718" s="19">
        <v>0</v>
      </c>
      <c r="AL7718" s="19">
        <v>0</v>
      </c>
      <c r="AM7718" s="19">
        <v>0</v>
      </c>
      <c r="AN7718" s="22">
        <v>-11.5</v>
      </c>
      <c r="AO7718" s="19">
        <v>0</v>
      </c>
      <c r="AP7718" s="18">
        <f>SUM(AI7718:AO7718)</f>
        <v>399.89429</v>
      </c>
    </row>
    <row r="7719" ht="20.35" customHeight="1">
      <c r="A7719" t="s" s="28">
        <v>5419</v>
      </c>
      <c r="B7719" s="15">
        <v>45079</v>
      </c>
      <c r="C7719" s="16"/>
      <c r="D7719" s="16"/>
      <c r="E7719" s="31"/>
      <c r="F7719" s="31"/>
      <c r="G7719" s="16"/>
      <c r="H7719" s="16"/>
      <c r="I7719" s="17">
        <v>4</v>
      </c>
      <c r="J7719" s="16"/>
      <c r="K7719" s="16"/>
      <c r="L7719" s="16"/>
      <c r="M7719" s="16"/>
      <c r="N7719" s="16"/>
      <c r="O7719" s="16"/>
      <c r="P7719" s="16"/>
      <c r="Q7719" s="16"/>
      <c r="R7719" s="16"/>
      <c r="S7719" s="16"/>
      <c r="T7719" s="16"/>
      <c r="U7719" s="16"/>
      <c r="V7719" s="17">
        <v>1</v>
      </c>
      <c r="W7719" s="16"/>
      <c r="X7719" s="17">
        <v>6</v>
      </c>
      <c r="Y7719" s="16"/>
      <c r="Z7719" s="16"/>
      <c r="AA7719" s="16"/>
      <c r="AB7719" s="16"/>
      <c r="AC7719" s="16"/>
      <c r="AD7719" s="16"/>
      <c r="AE7719" s="16"/>
      <c r="AF7719" s="16"/>
      <c r="AG7719" s="16"/>
      <c r="AH7719" s="16"/>
      <c r="AI7719" s="18">
        <v>7179.89</v>
      </c>
      <c r="AJ7719" s="22">
        <f>AI7719*-0.029+-0.3</f>
        <v>-208.51681</v>
      </c>
      <c r="AK7719" s="19">
        <v>0</v>
      </c>
      <c r="AL7719" s="19">
        <v>0</v>
      </c>
      <c r="AM7719" s="19">
        <v>0</v>
      </c>
      <c r="AN7719" s="22">
        <v>-78.92</v>
      </c>
      <c r="AO7719" s="19">
        <v>0</v>
      </c>
      <c r="AP7719" s="18">
        <f>SUM(AI7719:AO7719)</f>
        <v>6892.45319</v>
      </c>
    </row>
    <row r="7720" ht="20.35" customHeight="1">
      <c r="A7720" t="s" s="28">
        <v>2947</v>
      </c>
      <c r="B7720" s="15">
        <v>45082</v>
      </c>
      <c r="C7720" s="16"/>
      <c r="D7720" s="16"/>
      <c r="E7720" s="31"/>
      <c r="F7720" s="31"/>
      <c r="G7720" s="16"/>
      <c r="H7720" s="16"/>
      <c r="I7720" s="17">
        <v>4</v>
      </c>
      <c r="J7720" s="16"/>
      <c r="K7720" s="16"/>
      <c r="L7720" s="16"/>
      <c r="M7720" s="16"/>
      <c r="N7720" s="16"/>
      <c r="O7720" s="16"/>
      <c r="P7720" s="16"/>
      <c r="Q7720" s="16"/>
      <c r="R7720" s="16"/>
      <c r="S7720" s="16"/>
      <c r="T7720" s="16"/>
      <c r="U7720" s="16"/>
      <c r="V7720" s="16"/>
      <c r="W7720" s="16"/>
      <c r="X7720" s="17">
        <v>12</v>
      </c>
      <c r="Y7720" s="16"/>
      <c r="Z7720" s="16"/>
      <c r="AA7720" s="16"/>
      <c r="AB7720" s="16"/>
      <c r="AC7720" s="16"/>
      <c r="AD7720" s="16"/>
      <c r="AE7720" s="16"/>
      <c r="AF7720" s="16"/>
      <c r="AG7720" s="16"/>
      <c r="AH7720" s="16"/>
      <c r="AI7720" s="18">
        <v>5446.23</v>
      </c>
      <c r="AJ7720" s="19">
        <v>0</v>
      </c>
      <c r="AK7720" s="19">
        <v>0</v>
      </c>
      <c r="AL7720" s="19">
        <v>0</v>
      </c>
      <c r="AM7720" s="19">
        <v>0</v>
      </c>
      <c r="AN7720" s="22">
        <v>-223.3</v>
      </c>
      <c r="AO7720" s="19">
        <v>0</v>
      </c>
      <c r="AP7720" s="18">
        <f>SUM(AI7720:AO7720)</f>
        <v>5222.93</v>
      </c>
    </row>
    <row r="7721" ht="20.35" customHeight="1">
      <c r="A7721" t="s" s="28">
        <v>4441</v>
      </c>
      <c r="B7721" s="15">
        <v>45082</v>
      </c>
      <c r="C7721" s="16"/>
      <c r="D7721" s="16"/>
      <c r="E7721" s="31"/>
      <c r="F7721" s="31"/>
      <c r="G7721" s="16"/>
      <c r="H7721" s="16"/>
      <c r="I7721" s="16"/>
      <c r="J7721" s="16"/>
      <c r="K7721" s="16"/>
      <c r="L7721" s="16"/>
      <c r="M7721" s="16"/>
      <c r="N7721" s="16"/>
      <c r="O7721" s="16"/>
      <c r="P7721" s="16"/>
      <c r="Q7721" s="16"/>
      <c r="R7721" s="16"/>
      <c r="S7721" s="16"/>
      <c r="T7721" s="16"/>
      <c r="U7721" s="16"/>
      <c r="V7721" s="16"/>
      <c r="W7721" s="16"/>
      <c r="X7721" s="17">
        <v>2</v>
      </c>
      <c r="Y7721" s="16"/>
      <c r="Z7721" s="17">
        <v>2</v>
      </c>
      <c r="AA7721" s="16"/>
      <c r="AB7721" s="16"/>
      <c r="AC7721" s="16"/>
      <c r="AD7721" s="16"/>
      <c r="AE7721" s="16"/>
      <c r="AF7721" s="16"/>
      <c r="AG7721" s="16"/>
      <c r="AH7721" s="16"/>
      <c r="AI7721" s="18">
        <v>414.52</v>
      </c>
      <c r="AJ7721" s="19">
        <v>0</v>
      </c>
      <c r="AK7721" s="22">
        <f>AI7721*-0.029+-0.3</f>
        <v>-12.32108</v>
      </c>
      <c r="AL7721" s="19">
        <v>0</v>
      </c>
      <c r="AM7721" s="19">
        <v>0</v>
      </c>
      <c r="AN7721" s="22">
        <v>-7.19</v>
      </c>
      <c r="AO7721" s="19">
        <v>0</v>
      </c>
      <c r="AP7721" s="18">
        <f>SUM(AI7721:AO7721)</f>
        <v>395.00892</v>
      </c>
    </row>
    <row r="7722" ht="20.35" customHeight="1">
      <c r="A7722" t="s" s="28">
        <v>5420</v>
      </c>
      <c r="B7722" s="15">
        <v>45082</v>
      </c>
      <c r="C7722" s="16"/>
      <c r="D7722" s="16"/>
      <c r="E7722" s="31"/>
      <c r="F7722" s="31"/>
      <c r="G7722" s="16"/>
      <c r="H7722" s="16"/>
      <c r="I7722" s="16"/>
      <c r="J7722" s="16"/>
      <c r="K7722" s="16"/>
      <c r="L7722" s="16"/>
      <c r="M7722" s="16"/>
      <c r="N7722" s="16"/>
      <c r="O7722" s="16"/>
      <c r="P7722" s="16"/>
      <c r="Q7722" s="16"/>
      <c r="R7722" s="16"/>
      <c r="S7722" s="16"/>
      <c r="T7722" s="16"/>
      <c r="U7722" s="16"/>
      <c r="V7722" s="16"/>
      <c r="W7722" s="16"/>
      <c r="X7722" s="16"/>
      <c r="Y7722" s="16"/>
      <c r="Z7722" s="16"/>
      <c r="AA7722" s="16"/>
      <c r="AB7722" s="16"/>
      <c r="AC7722" s="16"/>
      <c r="AD7722" s="16"/>
      <c r="AE7722" s="16"/>
      <c r="AF7722" s="16"/>
      <c r="AG7722" s="16"/>
      <c r="AH7722" s="16"/>
      <c r="AI7722" s="18">
        <v>159.96</v>
      </c>
      <c r="AJ7722" s="22">
        <f>AI7722*-0.029+-0.3</f>
        <v>-4.93884</v>
      </c>
      <c r="AK7722" s="19">
        <v>0</v>
      </c>
      <c r="AL7722" s="19">
        <v>0</v>
      </c>
      <c r="AM7722" s="19">
        <v>0</v>
      </c>
      <c r="AN7722" s="22">
        <v>-10.83</v>
      </c>
      <c r="AO7722" s="19">
        <v>0</v>
      </c>
      <c r="AP7722" s="18">
        <f>SUM(AI7722:AO7722)</f>
        <v>144.19116</v>
      </c>
    </row>
    <row r="7723" ht="20.35" customHeight="1">
      <c r="A7723" t="s" s="28">
        <v>5421</v>
      </c>
      <c r="B7723" s="15">
        <v>45082</v>
      </c>
      <c r="C7723" s="17">
        <v>1</v>
      </c>
      <c r="D7723" s="16"/>
      <c r="E7723" s="31"/>
      <c r="F7723" s="31"/>
      <c r="G7723" s="16"/>
      <c r="H7723" s="16"/>
      <c r="I7723" s="16"/>
      <c r="J7723" s="16"/>
      <c r="K7723" s="16"/>
      <c r="L7723" s="16"/>
      <c r="M7723" s="16"/>
      <c r="N7723" s="16"/>
      <c r="O7723" s="16"/>
      <c r="P7723" s="16"/>
      <c r="Q7723" s="16"/>
      <c r="R7723" s="16"/>
      <c r="S7723" s="16"/>
      <c r="T7723" s="16"/>
      <c r="U7723" s="16"/>
      <c r="V7723" s="16"/>
      <c r="W7723" s="16"/>
      <c r="X7723" s="16"/>
      <c r="Y7723" s="16"/>
      <c r="Z7723" s="16"/>
      <c r="AA7723" s="16"/>
      <c r="AB7723" s="16"/>
      <c r="AC7723" s="16"/>
      <c r="AD7723" s="16"/>
      <c r="AE7723" s="16"/>
      <c r="AF7723" s="16"/>
      <c r="AG7723" s="16"/>
      <c r="AH7723" s="16"/>
      <c r="AI7723" s="18">
        <v>399.99</v>
      </c>
      <c r="AJ7723" s="22">
        <f>AI7723*-0.029+-0.3</f>
        <v>-11.89971</v>
      </c>
      <c r="AK7723" s="19">
        <v>0</v>
      </c>
      <c r="AL7723" s="19">
        <v>0</v>
      </c>
      <c r="AM7723" s="19">
        <v>0</v>
      </c>
      <c r="AN7723" s="22">
        <v>-14.34</v>
      </c>
      <c r="AO7723" s="19">
        <v>0</v>
      </c>
      <c r="AP7723" s="18">
        <f>SUM(AI7723:AO7723)</f>
        <v>373.75029</v>
      </c>
    </row>
    <row r="7724" ht="20.35" customHeight="1">
      <c r="A7724" t="s" s="28">
        <v>5422</v>
      </c>
      <c r="B7724" s="15">
        <v>45082</v>
      </c>
      <c r="C7724" s="16"/>
      <c r="D7724" s="16"/>
      <c r="E7724" s="31"/>
      <c r="F7724" s="31"/>
      <c r="G7724" s="16"/>
      <c r="H7724" s="16"/>
      <c r="I7724" s="16"/>
      <c r="J7724" s="16"/>
      <c r="K7724" s="16"/>
      <c r="L7724" s="16"/>
      <c r="M7724" s="16"/>
      <c r="N7724" s="16"/>
      <c r="O7724" s="16"/>
      <c r="P7724" s="16"/>
      <c r="Q7724" s="16"/>
      <c r="R7724" s="16"/>
      <c r="S7724" s="16"/>
      <c r="T7724" s="17">
        <v>1</v>
      </c>
      <c r="U7724" s="16"/>
      <c r="V7724" s="16"/>
      <c r="W7724" s="16"/>
      <c r="X7724" s="16"/>
      <c r="Y7724" s="16"/>
      <c r="Z7724" s="16"/>
      <c r="AA7724" s="16"/>
      <c r="AB7724" s="16"/>
      <c r="AC7724" s="16"/>
      <c r="AD7724" s="16"/>
      <c r="AE7724" s="16"/>
      <c r="AF7724" s="16"/>
      <c r="AG7724" s="16"/>
      <c r="AH7724" s="16"/>
      <c r="AI7724" s="18">
        <v>399.99</v>
      </c>
      <c r="AJ7724" s="22">
        <f>AI7724*-0.029+-0.3</f>
        <v>-11.89971</v>
      </c>
      <c r="AK7724" s="19">
        <v>0</v>
      </c>
      <c r="AL7724" s="19">
        <v>0</v>
      </c>
      <c r="AM7724" s="19">
        <v>0</v>
      </c>
      <c r="AN7724" s="22">
        <v>0</v>
      </c>
      <c r="AO7724" s="19">
        <v>0</v>
      </c>
      <c r="AP7724" s="18">
        <f>SUM(AI7724:AO7724)</f>
        <v>388.09029</v>
      </c>
    </row>
    <row r="7725" ht="20.35" customHeight="1">
      <c r="A7725" t="s" s="28">
        <v>5422</v>
      </c>
      <c r="B7725" s="15">
        <v>45082</v>
      </c>
      <c r="C7725" s="16"/>
      <c r="D7725" s="16"/>
      <c r="E7725" s="31"/>
      <c r="F7725" s="31"/>
      <c r="G7725" s="16"/>
      <c r="H7725" s="16"/>
      <c r="I7725" s="16"/>
      <c r="J7725" s="16"/>
      <c r="K7725" s="16"/>
      <c r="L7725" s="17">
        <v>2</v>
      </c>
      <c r="M7725" s="16"/>
      <c r="N7725" s="16"/>
      <c r="O7725" s="16"/>
      <c r="P7725" s="16"/>
      <c r="Q7725" s="16"/>
      <c r="R7725" s="16"/>
      <c r="S7725" s="16"/>
      <c r="T7725" s="16"/>
      <c r="U7725" s="16"/>
      <c r="V7725" s="16"/>
      <c r="W7725" s="16"/>
      <c r="X7725" s="16"/>
      <c r="Y7725" s="16"/>
      <c r="Z7725" s="16"/>
      <c r="AA7725" s="16"/>
      <c r="AB7725" s="16"/>
      <c r="AC7725" s="16"/>
      <c r="AD7725" s="16"/>
      <c r="AE7725" s="16"/>
      <c r="AF7725" s="16"/>
      <c r="AG7725" s="16"/>
      <c r="AH7725" s="16"/>
      <c r="AI7725" s="18">
        <v>1699.98</v>
      </c>
      <c r="AJ7725" s="22">
        <f>AI7725*-0.029+-0.3</f>
        <v>-49.59942</v>
      </c>
      <c r="AK7725" s="19">
        <v>0</v>
      </c>
      <c r="AL7725" s="19">
        <v>0</v>
      </c>
      <c r="AM7725" s="19">
        <v>0</v>
      </c>
      <c r="AN7725" s="22">
        <v>-30.72</v>
      </c>
      <c r="AO7725" s="19">
        <v>0</v>
      </c>
      <c r="AP7725" s="18">
        <f>SUM(AI7725:AO7725)</f>
        <v>1619.66058</v>
      </c>
    </row>
    <row r="7726" ht="20.35" customHeight="1">
      <c r="A7726" t="s" s="28">
        <v>5423</v>
      </c>
      <c r="B7726" s="15">
        <v>45082</v>
      </c>
      <c r="C7726" s="17">
        <v>1</v>
      </c>
      <c r="D7726" s="16"/>
      <c r="E7726" s="59">
        <v>1</v>
      </c>
      <c r="F7726" s="31"/>
      <c r="G7726" s="16"/>
      <c r="H7726" s="16"/>
      <c r="I7726" s="16"/>
      <c r="J7726" s="16"/>
      <c r="K7726" s="16"/>
      <c r="L7726" s="16"/>
      <c r="M7726" s="16"/>
      <c r="N7726" s="16"/>
      <c r="O7726" s="16"/>
      <c r="P7726" s="16"/>
      <c r="Q7726" s="16"/>
      <c r="R7726" s="16"/>
      <c r="S7726" s="16"/>
      <c r="T7726" s="17">
        <v>1</v>
      </c>
      <c r="U7726" s="16"/>
      <c r="V7726" s="16"/>
      <c r="W7726" s="16"/>
      <c r="X7726" s="16"/>
      <c r="Y7726" s="16"/>
      <c r="Z7726" s="16"/>
      <c r="AA7726" s="16"/>
      <c r="AB7726" s="16"/>
      <c r="AC7726" s="16"/>
      <c r="AD7726" s="16"/>
      <c r="AE7726" s="16"/>
      <c r="AF7726" s="16"/>
      <c r="AG7726" s="16"/>
      <c r="AH7726" s="16"/>
      <c r="AI7726" s="18">
        <v>1083.76</v>
      </c>
      <c r="AJ7726" s="22">
        <f>AI7726*-0.029+-0.3</f>
        <v>-31.72904</v>
      </c>
      <c r="AK7726" s="19">
        <v>0</v>
      </c>
      <c r="AL7726" s="19">
        <v>0</v>
      </c>
      <c r="AM7726" s="19">
        <v>0</v>
      </c>
      <c r="AN7726" s="22">
        <v>-76.58</v>
      </c>
      <c r="AO7726" s="19">
        <v>0</v>
      </c>
      <c r="AP7726" s="18">
        <f>SUM(AI7726:AO7726)</f>
        <v>975.45096</v>
      </c>
    </row>
    <row r="7727" ht="20.35" customHeight="1">
      <c r="A7727" t="s" s="28">
        <v>5012</v>
      </c>
      <c r="B7727" s="15">
        <v>45082</v>
      </c>
      <c r="C7727" s="16"/>
      <c r="D7727" s="16"/>
      <c r="E7727" s="31"/>
      <c r="F7727" s="31"/>
      <c r="G7727" s="16"/>
      <c r="H7727" s="16"/>
      <c r="I7727" s="16"/>
      <c r="J7727" s="16"/>
      <c r="K7727" s="17">
        <v>2</v>
      </c>
      <c r="L7727" s="16"/>
      <c r="M7727" s="16"/>
      <c r="N7727" s="16"/>
      <c r="O7727" s="16"/>
      <c r="P7727" s="16"/>
      <c r="Q7727" s="16"/>
      <c r="R7727" s="16"/>
      <c r="S7727" s="16"/>
      <c r="T7727" s="16"/>
      <c r="U7727" s="16"/>
      <c r="V7727" s="16"/>
      <c r="W7727" s="16"/>
      <c r="X7727" s="17">
        <v>4</v>
      </c>
      <c r="Y7727" s="16"/>
      <c r="Z7727" s="16"/>
      <c r="AA7727" s="16"/>
      <c r="AB7727" s="16"/>
      <c r="AC7727" s="16"/>
      <c r="AD7727" s="16"/>
      <c r="AE7727" s="16"/>
      <c r="AF7727" s="16"/>
      <c r="AG7727" s="16"/>
      <c r="AH7727" s="16"/>
      <c r="AI7727" s="18">
        <v>1714.91</v>
      </c>
      <c r="AJ7727" s="22">
        <f>AI7727*-0.029+-0.3</f>
        <v>-50.03239</v>
      </c>
      <c r="AK7727" s="19">
        <v>0</v>
      </c>
      <c r="AL7727" s="19">
        <v>0</v>
      </c>
      <c r="AM7727" s="19">
        <v>0</v>
      </c>
      <c r="AN7727" s="22">
        <v>0</v>
      </c>
      <c r="AO7727" s="19">
        <v>0</v>
      </c>
      <c r="AP7727" s="18">
        <f>SUM(AI7727:AO7727)</f>
        <v>1664.87761</v>
      </c>
    </row>
    <row r="7728" ht="20.35" customHeight="1">
      <c r="A7728" t="s" s="28">
        <v>5424</v>
      </c>
      <c r="B7728" s="15">
        <v>45082</v>
      </c>
      <c r="C7728" s="17">
        <v>1</v>
      </c>
      <c r="D7728" s="16"/>
      <c r="E7728" s="59">
        <v>1</v>
      </c>
      <c r="F7728" s="31"/>
      <c r="G7728" s="16"/>
      <c r="H7728" s="16"/>
      <c r="I7728" s="16"/>
      <c r="J7728" s="16"/>
      <c r="K7728" s="16"/>
      <c r="L7728" s="16"/>
      <c r="M7728" s="16"/>
      <c r="N7728" s="16"/>
      <c r="O7728" s="16"/>
      <c r="P7728" s="16"/>
      <c r="Q7728" s="16"/>
      <c r="R7728" s="16"/>
      <c r="S7728" s="16"/>
      <c r="T7728" s="16"/>
      <c r="U7728" s="16"/>
      <c r="V7728" s="16"/>
      <c r="W7728" s="16"/>
      <c r="X7728" s="16"/>
      <c r="Y7728" s="16"/>
      <c r="Z7728" s="16"/>
      <c r="AA7728" s="16"/>
      <c r="AB7728" s="16"/>
      <c r="AC7728" s="16"/>
      <c r="AD7728" s="16"/>
      <c r="AE7728" s="16"/>
      <c r="AF7728" s="16"/>
      <c r="AG7728" s="16"/>
      <c r="AH7728" s="16"/>
      <c r="AI7728" s="18">
        <v>584.08</v>
      </c>
      <c r="AJ7728" s="22">
        <f>AI7728*-0.029+-0.3</f>
        <v>-17.23832</v>
      </c>
      <c r="AK7728" s="19">
        <v>0</v>
      </c>
      <c r="AL7728" s="19">
        <v>0</v>
      </c>
      <c r="AM7728" s="19">
        <v>0</v>
      </c>
      <c r="AN7728" s="22">
        <v>-10.11</v>
      </c>
      <c r="AO7728" s="19">
        <v>0</v>
      </c>
      <c r="AP7728" s="18">
        <f>SUM(AI7728:AO7728)</f>
        <v>556.73168</v>
      </c>
    </row>
    <row r="7729" ht="20.35" customHeight="1">
      <c r="A7729" t="s" s="28">
        <v>5425</v>
      </c>
      <c r="B7729" s="15">
        <v>45082</v>
      </c>
      <c r="C7729" s="17">
        <v>1</v>
      </c>
      <c r="D7729" s="16"/>
      <c r="E7729" s="59">
        <v>1</v>
      </c>
      <c r="F7729" s="31"/>
      <c r="G7729" s="16"/>
      <c r="H7729" s="16"/>
      <c r="I7729" s="16"/>
      <c r="J7729" s="16"/>
      <c r="K7729" s="16"/>
      <c r="L7729" s="16"/>
      <c r="M7729" s="16"/>
      <c r="N7729" s="16"/>
      <c r="O7729" s="16"/>
      <c r="P7729" s="16"/>
      <c r="Q7729" s="16"/>
      <c r="R7729" s="16"/>
      <c r="S7729" s="16"/>
      <c r="T7729" s="16"/>
      <c r="U7729" s="16"/>
      <c r="V7729" s="16"/>
      <c r="W7729" s="16"/>
      <c r="X7729" s="16"/>
      <c r="Y7729" s="16"/>
      <c r="Z7729" s="16"/>
      <c r="AA7729" s="16"/>
      <c r="AB7729" s="16"/>
      <c r="AC7729" s="16"/>
      <c r="AD7729" s="16"/>
      <c r="AE7729" s="16"/>
      <c r="AF7729" s="16"/>
      <c r="AG7729" s="16"/>
      <c r="AH7729" s="16"/>
      <c r="AI7729" s="18">
        <v>599.99</v>
      </c>
      <c r="AJ7729" s="22">
        <f>AI7729*-0.029+-0.3</f>
        <v>-17.69971</v>
      </c>
      <c r="AK7729" s="19">
        <v>0</v>
      </c>
      <c r="AL7729" s="19">
        <v>0</v>
      </c>
      <c r="AM7729" s="19">
        <v>0</v>
      </c>
      <c r="AN7729" s="22">
        <v>-15.55</v>
      </c>
      <c r="AO7729" s="19">
        <v>0</v>
      </c>
      <c r="AP7729" s="18">
        <f>SUM(AI7729:AO7729)</f>
        <v>566.74029</v>
      </c>
    </row>
    <row r="7730" ht="20.35" customHeight="1">
      <c r="A7730" t="s" s="28">
        <v>4498</v>
      </c>
      <c r="B7730" s="15">
        <v>45082</v>
      </c>
      <c r="C7730" s="17">
        <v>2</v>
      </c>
      <c r="D7730" s="16"/>
      <c r="E7730" s="31"/>
      <c r="F7730" s="31"/>
      <c r="G7730" s="16"/>
      <c r="H7730" s="16"/>
      <c r="I7730" s="16"/>
      <c r="J7730" s="16"/>
      <c r="K7730" s="16"/>
      <c r="L7730" s="16"/>
      <c r="M7730" s="16"/>
      <c r="N7730" s="16"/>
      <c r="O7730" s="16"/>
      <c r="P7730" s="16"/>
      <c r="Q7730" s="16"/>
      <c r="R7730" s="16"/>
      <c r="S7730" s="16"/>
      <c r="T7730" s="16"/>
      <c r="U7730" s="16"/>
      <c r="V7730" s="16"/>
      <c r="W7730" s="16"/>
      <c r="X7730" s="16"/>
      <c r="Y7730" s="16"/>
      <c r="Z7730" s="16"/>
      <c r="AA7730" s="16"/>
      <c r="AB7730" s="16"/>
      <c r="AC7730" s="16"/>
      <c r="AD7730" s="16"/>
      <c r="AE7730" s="16"/>
      <c r="AF7730" s="16"/>
      <c r="AG7730" s="16"/>
      <c r="AH7730" s="16"/>
      <c r="AI7730" s="18">
        <v>594.98</v>
      </c>
      <c r="AJ7730" s="22">
        <f>AI7730*-0.029+-0.3</f>
        <v>-17.55442</v>
      </c>
      <c r="AK7730" s="19">
        <v>0</v>
      </c>
      <c r="AL7730" s="19">
        <v>0</v>
      </c>
      <c r="AM7730" s="19">
        <v>0</v>
      </c>
      <c r="AN7730" s="22">
        <v>-20.22</v>
      </c>
      <c r="AO7730" s="19">
        <v>0</v>
      </c>
      <c r="AP7730" s="18">
        <f>SUM(AI7730:AO7730)</f>
        <v>557.2055800000001</v>
      </c>
    </row>
    <row r="7731" ht="20.35" customHeight="1">
      <c r="A7731" t="s" s="28">
        <v>5426</v>
      </c>
      <c r="B7731" s="15">
        <v>45082</v>
      </c>
      <c r="C7731" s="16"/>
      <c r="D7731" s="16"/>
      <c r="E7731" s="31"/>
      <c r="F7731" s="31"/>
      <c r="G7731" s="16"/>
      <c r="H7731" s="16"/>
      <c r="I7731" s="16"/>
      <c r="J7731" s="16"/>
      <c r="K7731" s="16"/>
      <c r="L7731" s="16"/>
      <c r="M7731" s="16"/>
      <c r="N7731" s="16"/>
      <c r="O7731" s="16"/>
      <c r="P7731" s="16"/>
      <c r="Q7731" s="16"/>
      <c r="R7731" s="16"/>
      <c r="S7731" s="16"/>
      <c r="T7731" s="16"/>
      <c r="U7731" s="16"/>
      <c r="V7731" s="16"/>
      <c r="W7731" s="16"/>
      <c r="X7731" s="16"/>
      <c r="Y7731" s="16"/>
      <c r="Z7731" s="16"/>
      <c r="AA7731" s="16"/>
      <c r="AB7731" s="16"/>
      <c r="AC7731" s="16"/>
      <c r="AD7731" s="16"/>
      <c r="AE7731" s="16"/>
      <c r="AF7731" s="16"/>
      <c r="AG7731" s="16"/>
      <c r="AH7731" s="16"/>
      <c r="AI7731" s="18">
        <v>109.97</v>
      </c>
      <c r="AJ7731" s="19">
        <v>0</v>
      </c>
      <c r="AK7731" s="22">
        <f>AI7731*-0.029+-0.3</f>
        <v>-3.48913</v>
      </c>
      <c r="AL7731" s="19">
        <v>0</v>
      </c>
      <c r="AM7731" s="19">
        <v>0</v>
      </c>
      <c r="AN7731" s="22">
        <v>-10.83</v>
      </c>
      <c r="AO7731" s="19">
        <v>0</v>
      </c>
      <c r="AP7731" s="18">
        <f>SUM(AI7731:AO7731)</f>
        <v>95.65087</v>
      </c>
    </row>
    <row r="7732" ht="20.35" customHeight="1">
      <c r="A7732" t="s" s="28">
        <v>5427</v>
      </c>
      <c r="B7732" s="15">
        <v>45082</v>
      </c>
      <c r="C7732" s="16"/>
      <c r="D7732" s="16"/>
      <c r="E7732" s="31"/>
      <c r="F7732" s="31"/>
      <c r="G7732" s="16"/>
      <c r="H7732" s="16"/>
      <c r="I7732" s="16"/>
      <c r="J7732" s="16"/>
      <c r="K7732" s="16"/>
      <c r="L7732" s="16"/>
      <c r="M7732" s="16"/>
      <c r="N7732" s="16"/>
      <c r="O7732" s="16"/>
      <c r="P7732" s="16"/>
      <c r="Q7732" s="16"/>
      <c r="R7732" s="16"/>
      <c r="S7732" s="16"/>
      <c r="T7732" s="16"/>
      <c r="U7732" s="16"/>
      <c r="V7732" s="16"/>
      <c r="W7732" s="16"/>
      <c r="X7732" s="16"/>
      <c r="Y7732" s="16"/>
      <c r="Z7732" s="16"/>
      <c r="AA7732" s="16"/>
      <c r="AB7732" s="16"/>
      <c r="AC7732" s="16"/>
      <c r="AD7732" s="16"/>
      <c r="AE7732" s="16"/>
      <c r="AF7732" s="16"/>
      <c r="AG7732" s="16"/>
      <c r="AH7732" s="16"/>
      <c r="AI7732" s="18">
        <v>59.97</v>
      </c>
      <c r="AJ7732" s="22">
        <f>AI7732*-0.029+-0.3</f>
        <v>-2.03913</v>
      </c>
      <c r="AK7732" s="19">
        <v>0</v>
      </c>
      <c r="AL7732" s="19">
        <v>0</v>
      </c>
      <c r="AM7732" s="19">
        <v>0</v>
      </c>
      <c r="AN7732" s="22">
        <v>-10.06</v>
      </c>
      <c r="AO7732" s="19">
        <v>0</v>
      </c>
      <c r="AP7732" s="18">
        <f>SUM(AI7732:AO7732)</f>
        <v>47.87087</v>
      </c>
    </row>
    <row r="7733" ht="20.35" customHeight="1">
      <c r="A7733" t="s" s="28">
        <v>5428</v>
      </c>
      <c r="B7733" s="15">
        <v>45083</v>
      </c>
      <c r="C7733" s="16"/>
      <c r="D7733" s="16"/>
      <c r="E7733" s="31"/>
      <c r="F7733" s="31"/>
      <c r="G7733" s="16"/>
      <c r="H7733" s="16"/>
      <c r="I7733" s="16"/>
      <c r="J7733" s="16"/>
      <c r="K7733" s="16"/>
      <c r="L7733" s="16"/>
      <c r="M7733" s="16"/>
      <c r="N7733" s="16"/>
      <c r="O7733" s="16"/>
      <c r="P7733" s="16"/>
      <c r="Q7733" s="16"/>
      <c r="R7733" s="16"/>
      <c r="S7733" s="16"/>
      <c r="T7733" s="16"/>
      <c r="U7733" s="16"/>
      <c r="V7733" s="16"/>
      <c r="W7733" s="16"/>
      <c r="X7733" s="17">
        <v>12</v>
      </c>
      <c r="Y7733" s="16"/>
      <c r="Z7733" s="16"/>
      <c r="AA7733" s="16"/>
      <c r="AB7733" s="16"/>
      <c r="AC7733" s="16"/>
      <c r="AD7733" s="16"/>
      <c r="AE7733" s="16"/>
      <c r="AF7733" s="16"/>
      <c r="AG7733" s="16"/>
      <c r="AH7733" s="16"/>
      <c r="AI7733" s="18">
        <v>1914.76</v>
      </c>
      <c r="AJ7733" s="22">
        <f>AI7733*-0.029+-0.3</f>
        <v>-55.82804</v>
      </c>
      <c r="AK7733" s="19">
        <v>0</v>
      </c>
      <c r="AL7733" s="19">
        <v>0</v>
      </c>
      <c r="AM7733" s="19">
        <v>0</v>
      </c>
      <c r="AN7733" s="22">
        <v>-114.06</v>
      </c>
      <c r="AO7733" s="19">
        <v>0</v>
      </c>
      <c r="AP7733" s="18">
        <f>SUM(AI7733:AO7733)</f>
        <v>1744.87196</v>
      </c>
    </row>
    <row r="7734" ht="20.35" customHeight="1">
      <c r="A7734" t="s" s="28">
        <v>5429</v>
      </c>
      <c r="B7734" s="15">
        <v>45083</v>
      </c>
      <c r="C7734" s="17">
        <v>1</v>
      </c>
      <c r="D7734" s="16"/>
      <c r="E7734" s="59">
        <v>1</v>
      </c>
      <c r="F7734" s="31"/>
      <c r="G7734" s="16"/>
      <c r="H7734" s="16"/>
      <c r="I7734" s="16"/>
      <c r="J7734" s="16"/>
      <c r="K7734" s="16"/>
      <c r="L7734" s="16"/>
      <c r="M7734" s="16"/>
      <c r="N7734" s="16"/>
      <c r="O7734" s="16"/>
      <c r="P7734" s="16"/>
      <c r="Q7734" s="16"/>
      <c r="R7734" s="16"/>
      <c r="S7734" s="16"/>
      <c r="T7734" s="16"/>
      <c r="U7734" s="16"/>
      <c r="V7734" s="16"/>
      <c r="W7734" s="16"/>
      <c r="X7734" s="16"/>
      <c r="Y7734" s="16"/>
      <c r="Z7734" s="16"/>
      <c r="AA7734" s="16"/>
      <c r="AB7734" s="16"/>
      <c r="AC7734" s="16"/>
      <c r="AD7734" s="16"/>
      <c r="AE7734" s="16"/>
      <c r="AF7734" s="16"/>
      <c r="AG7734" s="16"/>
      <c r="AH7734" s="16"/>
      <c r="AI7734" s="18">
        <v>599.99</v>
      </c>
      <c r="AJ7734" s="22">
        <f>AI7734*-0.029+-0.3</f>
        <v>-17.69971</v>
      </c>
      <c r="AK7734" s="19">
        <v>0</v>
      </c>
      <c r="AL7734" s="19">
        <v>0</v>
      </c>
      <c r="AM7734" s="19">
        <v>0</v>
      </c>
      <c r="AN7734" s="22">
        <v>-18.2</v>
      </c>
      <c r="AO7734" s="19">
        <v>0</v>
      </c>
      <c r="AP7734" s="18">
        <f>SUM(AI7734:AO7734)</f>
        <v>564.09029</v>
      </c>
    </row>
    <row r="7735" ht="20.35" customHeight="1">
      <c r="A7735" t="s" s="28">
        <v>5430</v>
      </c>
      <c r="B7735" s="15">
        <v>45083</v>
      </c>
      <c r="C7735" s="16"/>
      <c r="D7735" s="16"/>
      <c r="E7735" s="31"/>
      <c r="F7735" s="31"/>
      <c r="G7735" s="16"/>
      <c r="H7735" s="16"/>
      <c r="I7735" s="16"/>
      <c r="J7735" s="16"/>
      <c r="K7735" s="16"/>
      <c r="L7735" s="16"/>
      <c r="M7735" s="16"/>
      <c r="N7735" s="16"/>
      <c r="O7735" s="16"/>
      <c r="P7735" s="16"/>
      <c r="Q7735" s="16"/>
      <c r="R7735" s="16"/>
      <c r="S7735" s="16"/>
      <c r="T7735" s="16"/>
      <c r="U7735" s="16"/>
      <c r="V7735" s="16"/>
      <c r="W7735" s="16"/>
      <c r="X7735" s="17">
        <v>2</v>
      </c>
      <c r="Y7735" s="16"/>
      <c r="Z7735" s="16"/>
      <c r="AA7735" s="16"/>
      <c r="AB7735" s="16"/>
      <c r="AC7735" s="16"/>
      <c r="AD7735" s="16"/>
      <c r="AE7735" s="16"/>
      <c r="AF7735" s="16"/>
      <c r="AG7735" s="16"/>
      <c r="AH7735" s="16"/>
      <c r="AI7735" s="18">
        <v>296.06</v>
      </c>
      <c r="AJ7735" s="22">
        <f>AI7735*-0.029+-0.3</f>
        <v>-8.88574</v>
      </c>
      <c r="AK7735" s="19">
        <v>0</v>
      </c>
      <c r="AL7735" s="19">
        <v>0</v>
      </c>
      <c r="AM7735" s="19">
        <v>0</v>
      </c>
      <c r="AN7735" s="22">
        <v>-28.89</v>
      </c>
      <c r="AO7735" s="19">
        <v>0</v>
      </c>
      <c r="AP7735" s="18">
        <f>SUM(AI7735:AO7735)</f>
        <v>258.28426</v>
      </c>
    </row>
    <row r="7736" ht="20.35" customHeight="1">
      <c r="A7736" t="s" s="28">
        <v>5431</v>
      </c>
      <c r="B7736" s="15">
        <v>45083</v>
      </c>
      <c r="C7736" s="16"/>
      <c r="D7736" s="16"/>
      <c r="E7736" s="31"/>
      <c r="F7736" s="31"/>
      <c r="G7736" s="16"/>
      <c r="H7736" s="16"/>
      <c r="I7736" s="16"/>
      <c r="J7736" s="16"/>
      <c r="K7736" s="16"/>
      <c r="L7736" s="16"/>
      <c r="M7736" s="16"/>
      <c r="N7736" s="16"/>
      <c r="O7736" s="16"/>
      <c r="P7736" s="16"/>
      <c r="Q7736" s="16"/>
      <c r="R7736" s="16"/>
      <c r="S7736" s="16"/>
      <c r="T7736" s="16"/>
      <c r="U7736" s="16"/>
      <c r="V7736" s="16"/>
      <c r="W7736" s="16"/>
      <c r="X7736" s="16"/>
      <c r="Y7736" s="16"/>
      <c r="Z7736" s="16"/>
      <c r="AA7736" s="16"/>
      <c r="AB7736" s="16"/>
      <c r="AC7736" s="16"/>
      <c r="AD7736" s="16"/>
      <c r="AE7736" s="16"/>
      <c r="AF7736" s="16"/>
      <c r="AG7736" s="16"/>
      <c r="AH7736" s="16"/>
      <c r="AI7736" s="18">
        <v>49.95</v>
      </c>
      <c r="AJ7736" s="22">
        <f>AI7736*-0.029+-0.3</f>
        <v>-1.74855</v>
      </c>
      <c r="AK7736" s="19">
        <v>0</v>
      </c>
      <c r="AL7736" s="19">
        <v>0</v>
      </c>
      <c r="AM7736" s="19">
        <v>0</v>
      </c>
      <c r="AN7736" s="22">
        <v>-4.15</v>
      </c>
      <c r="AO7736" s="19">
        <v>0</v>
      </c>
      <c r="AP7736" s="18">
        <f>SUM(AI7736:AO7736)</f>
        <v>44.05145</v>
      </c>
    </row>
    <row r="7737" ht="20.35" customHeight="1">
      <c r="A7737" t="s" s="28">
        <v>3113</v>
      </c>
      <c r="B7737" s="15">
        <v>45083</v>
      </c>
      <c r="C7737" s="16"/>
      <c r="D7737" s="16"/>
      <c r="E7737" s="31"/>
      <c r="F7737" s="31"/>
      <c r="G7737" s="16"/>
      <c r="H7737" s="16"/>
      <c r="I7737" s="16"/>
      <c r="J7737" s="16"/>
      <c r="K7737" s="16"/>
      <c r="L7737" s="16"/>
      <c r="M7737" s="16"/>
      <c r="N7737" s="16"/>
      <c r="O7737" s="16"/>
      <c r="P7737" s="16"/>
      <c r="Q7737" s="16"/>
      <c r="R7737" s="16"/>
      <c r="S7737" s="16"/>
      <c r="T7737" s="16"/>
      <c r="U7737" s="16"/>
      <c r="V7737" s="16"/>
      <c r="W7737" s="16"/>
      <c r="X7737" s="16"/>
      <c r="Y7737" s="16"/>
      <c r="Z7737" s="16"/>
      <c r="AA7737" s="16"/>
      <c r="AB7737" s="16"/>
      <c r="AC7737" s="16"/>
      <c r="AD7737" s="16"/>
      <c r="AE7737" s="16"/>
      <c r="AF7737" s="16"/>
      <c r="AG7737" s="16"/>
      <c r="AH7737" s="16"/>
      <c r="AI7737" s="18">
        <v>854.84</v>
      </c>
      <c r="AJ7737" s="19">
        <v>0</v>
      </c>
      <c r="AK7737" s="19">
        <v>0</v>
      </c>
      <c r="AL7737" s="19">
        <v>0</v>
      </c>
      <c r="AM7737" s="19">
        <v>0</v>
      </c>
      <c r="AN7737" s="22">
        <v>-32.48</v>
      </c>
      <c r="AO7737" s="19">
        <v>0</v>
      </c>
      <c r="AP7737" s="18">
        <f>SUM(AI7737:AO7737)</f>
        <v>822.36</v>
      </c>
    </row>
    <row r="7738" ht="20.35" customHeight="1">
      <c r="A7738" t="s" s="28">
        <v>5124</v>
      </c>
      <c r="B7738" s="15">
        <v>45083</v>
      </c>
      <c r="C7738" s="16"/>
      <c r="D7738" s="16"/>
      <c r="E7738" s="31"/>
      <c r="F7738" s="31"/>
      <c r="G7738" s="16"/>
      <c r="H7738" s="16"/>
      <c r="I7738" s="16"/>
      <c r="J7738" s="16"/>
      <c r="K7738" s="16"/>
      <c r="L7738" s="16"/>
      <c r="M7738" s="16"/>
      <c r="N7738" s="16"/>
      <c r="O7738" s="16"/>
      <c r="P7738" s="16"/>
      <c r="Q7738" s="16"/>
      <c r="R7738" s="16"/>
      <c r="S7738" s="16"/>
      <c r="T7738" s="16"/>
      <c r="U7738" s="16"/>
      <c r="V7738" s="17">
        <v>1</v>
      </c>
      <c r="W7738" s="16"/>
      <c r="X7738" s="16"/>
      <c r="Y7738" s="16"/>
      <c r="Z7738" s="16"/>
      <c r="AA7738" s="16"/>
      <c r="AB7738" s="16"/>
      <c r="AC7738" s="16"/>
      <c r="AD7738" s="16"/>
      <c r="AE7738" s="16"/>
      <c r="AF7738" s="16"/>
      <c r="AG7738" s="16"/>
      <c r="AH7738" s="16"/>
      <c r="AI7738" s="18">
        <v>1199.99</v>
      </c>
      <c r="AJ7738" s="22">
        <f>AI7738*-0.029+-0.3</f>
        <v>-35.09971</v>
      </c>
      <c r="AK7738" s="19">
        <v>0</v>
      </c>
      <c r="AL7738" s="19">
        <v>0</v>
      </c>
      <c r="AM7738" s="19">
        <v>0</v>
      </c>
      <c r="AN7738" s="22">
        <v>-12.76</v>
      </c>
      <c r="AO7738" s="19">
        <v>0</v>
      </c>
      <c r="AP7738" s="18">
        <f>SUM(AI7738:AO7738)</f>
        <v>1152.13029</v>
      </c>
    </row>
    <row r="7739" ht="20.35" customHeight="1">
      <c r="A7739" t="s" s="28">
        <v>4251</v>
      </c>
      <c r="B7739" s="15">
        <v>45083</v>
      </c>
      <c r="C7739" s="16"/>
      <c r="D7739" s="16"/>
      <c r="E7739" s="31"/>
      <c r="F7739" s="31"/>
      <c r="G7739" s="16"/>
      <c r="H7739" s="16"/>
      <c r="I7739" s="16"/>
      <c r="J7739" s="16"/>
      <c r="K7739" s="16"/>
      <c r="L7739" s="16"/>
      <c r="M7739" s="16"/>
      <c r="N7739" s="17">
        <v>6</v>
      </c>
      <c r="O7739" s="16"/>
      <c r="P7739" s="16"/>
      <c r="Q7739" s="16"/>
      <c r="R7739" s="16"/>
      <c r="S7739" s="16"/>
      <c r="T7739" s="16"/>
      <c r="U7739" s="16"/>
      <c r="V7739" s="16"/>
      <c r="W7739" s="16"/>
      <c r="X7739" s="17">
        <v>6</v>
      </c>
      <c r="Y7739" s="16"/>
      <c r="Z7739" s="16"/>
      <c r="AA7739" s="16"/>
      <c r="AB7739" s="16"/>
      <c r="AC7739" s="16"/>
      <c r="AD7739" s="16"/>
      <c r="AE7739" s="16"/>
      <c r="AF7739" s="16"/>
      <c r="AG7739" s="16"/>
      <c r="AH7739" s="16"/>
      <c r="AI7739" s="18">
        <v>3234.88</v>
      </c>
      <c r="AJ7739" s="22">
        <f>AI7739*-0.029+-0.3</f>
        <v>-94.11152</v>
      </c>
      <c r="AK7739" s="19">
        <v>0</v>
      </c>
      <c r="AL7739" s="19">
        <v>0</v>
      </c>
      <c r="AM7739" s="19">
        <v>0</v>
      </c>
      <c r="AN7739" s="22">
        <v>-86.55</v>
      </c>
      <c r="AO7739" s="19">
        <v>0</v>
      </c>
      <c r="AP7739" s="18">
        <f>SUM(AI7739:AO7739)</f>
        <v>3054.21848</v>
      </c>
    </row>
    <row r="7740" ht="20.35" customHeight="1">
      <c r="A7740" t="s" s="28">
        <v>4251</v>
      </c>
      <c r="B7740" s="15">
        <v>45084</v>
      </c>
      <c r="C7740" s="16"/>
      <c r="D7740" s="16"/>
      <c r="E7740" s="31"/>
      <c r="F7740" s="31"/>
      <c r="G7740" s="16"/>
      <c r="H7740" s="16"/>
      <c r="I7740" s="16"/>
      <c r="J7740" s="16"/>
      <c r="K7740" s="16"/>
      <c r="L7740" s="16"/>
      <c r="M7740" s="16"/>
      <c r="N7740" s="16"/>
      <c r="O7740" s="16"/>
      <c r="P7740" s="16"/>
      <c r="Q7740" s="16"/>
      <c r="R7740" s="16"/>
      <c r="S7740" s="16"/>
      <c r="T7740" s="17">
        <v>1</v>
      </c>
      <c r="U7740" s="16"/>
      <c r="V7740" s="16"/>
      <c r="W7740" s="16"/>
      <c r="X7740" s="16"/>
      <c r="Y7740" s="16"/>
      <c r="Z7740" s="16"/>
      <c r="AA7740" s="16"/>
      <c r="AB7740" s="16"/>
      <c r="AC7740" s="16"/>
      <c r="AD7740" s="16"/>
      <c r="AE7740" s="16"/>
      <c r="AF7740" s="16"/>
      <c r="AG7740" s="16"/>
      <c r="AH7740" s="16"/>
      <c r="AI7740" s="18">
        <v>308.99</v>
      </c>
      <c r="AJ7740" s="22">
        <f>AI7740*-0.029+-0.3</f>
        <v>-9.26071</v>
      </c>
      <c r="AK7740" s="19">
        <v>0</v>
      </c>
      <c r="AL7740" s="19">
        <v>0</v>
      </c>
      <c r="AM7740" s="19">
        <v>0</v>
      </c>
      <c r="AN7740" s="19">
        <v>0</v>
      </c>
      <c r="AO7740" s="19">
        <v>0</v>
      </c>
      <c r="AP7740" s="18">
        <f>SUM(AI7740:AO7740)</f>
        <v>299.72929</v>
      </c>
    </row>
    <row r="7741" ht="20.35" customHeight="1">
      <c r="A7741" t="s" s="28">
        <v>4925</v>
      </c>
      <c r="B7741" s="15">
        <v>45084</v>
      </c>
      <c r="C7741" s="16"/>
      <c r="D7741" s="16"/>
      <c r="E7741" s="31"/>
      <c r="F7741" s="31"/>
      <c r="G7741" s="16"/>
      <c r="H7741" s="16"/>
      <c r="I7741" s="16"/>
      <c r="J7741" s="16"/>
      <c r="K7741" s="16"/>
      <c r="L7741" s="17">
        <v>4</v>
      </c>
      <c r="M7741" s="16"/>
      <c r="N7741" s="16"/>
      <c r="O7741" s="16"/>
      <c r="P7741" s="16"/>
      <c r="Q7741" s="16"/>
      <c r="R7741" s="16"/>
      <c r="S7741" s="16"/>
      <c r="T7741" s="16"/>
      <c r="U7741" s="16"/>
      <c r="V7741" s="16"/>
      <c r="W7741" s="16"/>
      <c r="X7741" s="16"/>
      <c r="Y7741" s="16"/>
      <c r="Z7741" s="16"/>
      <c r="AA7741" s="16"/>
      <c r="AB7741" s="16"/>
      <c r="AC7741" s="16"/>
      <c r="AD7741" s="16"/>
      <c r="AE7741" s="16"/>
      <c r="AF7741" s="16"/>
      <c r="AG7741" s="16"/>
      <c r="AH7741" s="16"/>
      <c r="AI7741" s="18">
        <v>4168.72</v>
      </c>
      <c r="AJ7741" s="19">
        <v>0</v>
      </c>
      <c r="AK7741" s="19">
        <v>0</v>
      </c>
      <c r="AL7741" s="19">
        <v>0</v>
      </c>
      <c r="AM7741" s="19">
        <v>0</v>
      </c>
      <c r="AN7741" s="22">
        <v>-93.62</v>
      </c>
      <c r="AO7741" s="19">
        <v>0</v>
      </c>
      <c r="AP7741" s="18">
        <f>SUM(AI7741:AO7741)</f>
        <v>4075.1</v>
      </c>
    </row>
    <row r="7742" ht="20.35" customHeight="1">
      <c r="A7742" t="s" s="28">
        <v>5432</v>
      </c>
      <c r="B7742" s="15">
        <v>45084</v>
      </c>
      <c r="C7742" s="16"/>
      <c r="D7742" s="16"/>
      <c r="E7742" s="31"/>
      <c r="F7742" s="31"/>
      <c r="G7742" s="16"/>
      <c r="H7742" s="16"/>
      <c r="I7742" s="16"/>
      <c r="J7742" s="16"/>
      <c r="K7742" s="16"/>
      <c r="L7742" s="16"/>
      <c r="M7742" s="16"/>
      <c r="N7742" s="16"/>
      <c r="O7742" s="16"/>
      <c r="P7742" s="16"/>
      <c r="Q7742" s="16"/>
      <c r="R7742" s="16"/>
      <c r="S7742" s="16"/>
      <c r="T7742" s="17">
        <v>1</v>
      </c>
      <c r="U7742" s="16"/>
      <c r="V7742" s="16"/>
      <c r="W7742" s="16"/>
      <c r="X7742" s="16"/>
      <c r="Y7742" s="16"/>
      <c r="Z7742" s="16"/>
      <c r="AA7742" s="16"/>
      <c r="AB7742" s="16"/>
      <c r="AC7742" s="16"/>
      <c r="AD7742" s="16"/>
      <c r="AE7742" s="16"/>
      <c r="AF7742" s="16"/>
      <c r="AG7742" s="16"/>
      <c r="AH7742" s="16"/>
      <c r="AI7742" s="18">
        <v>330</v>
      </c>
      <c r="AJ7742" s="19">
        <v>0</v>
      </c>
      <c r="AK7742" s="19">
        <v>0</v>
      </c>
      <c r="AL7742" s="19">
        <v>0</v>
      </c>
      <c r="AM7742" s="19">
        <v>0</v>
      </c>
      <c r="AN7742" s="22">
        <v>0</v>
      </c>
      <c r="AO7742" s="19">
        <v>0</v>
      </c>
      <c r="AP7742" s="18">
        <f>SUM(AI7742:AO7742)</f>
        <v>330</v>
      </c>
    </row>
    <row r="7743" ht="20.35" customHeight="1">
      <c r="A7743" t="s" s="28">
        <v>5433</v>
      </c>
      <c r="B7743" s="15">
        <v>45084</v>
      </c>
      <c r="C7743" s="17">
        <v>1</v>
      </c>
      <c r="D7743" s="16"/>
      <c r="E7743" s="31"/>
      <c r="F7743" s="31"/>
      <c r="G7743" s="16"/>
      <c r="H7743" s="16"/>
      <c r="I7743" s="16"/>
      <c r="J7743" s="16"/>
      <c r="K7743" s="16"/>
      <c r="L7743" s="16"/>
      <c r="M7743" s="16"/>
      <c r="N7743" s="16"/>
      <c r="O7743" s="16"/>
      <c r="P7743" s="16"/>
      <c r="Q7743" s="16"/>
      <c r="R7743" s="16"/>
      <c r="S7743" s="16"/>
      <c r="T7743" s="16"/>
      <c r="U7743" s="16"/>
      <c r="V7743" s="16"/>
      <c r="W7743" s="16"/>
      <c r="X7743" s="16"/>
      <c r="Y7743" s="16"/>
      <c r="Z7743" s="16"/>
      <c r="AA7743" s="16"/>
      <c r="AB7743" s="16"/>
      <c r="AC7743" s="16"/>
      <c r="AD7743" s="16"/>
      <c r="AE7743" s="16"/>
      <c r="AF7743" s="16"/>
      <c r="AG7743" s="16"/>
      <c r="AH7743" s="16"/>
      <c r="AI7743" s="18">
        <v>349.99</v>
      </c>
      <c r="AJ7743" s="19">
        <v>0</v>
      </c>
      <c r="AK7743" s="22">
        <f>AI7743*-0.029+-0.3</f>
        <v>-10.44971</v>
      </c>
      <c r="AL7743" s="19">
        <v>0</v>
      </c>
      <c r="AM7743" s="19">
        <v>0</v>
      </c>
      <c r="AN7743" s="22">
        <v>-12.76</v>
      </c>
      <c r="AO7743" s="19">
        <v>0</v>
      </c>
      <c r="AP7743" s="18">
        <f>SUM(AI7743:AO7743)</f>
        <v>326.78029</v>
      </c>
    </row>
    <row r="7744" ht="20.35" customHeight="1">
      <c r="A7744" t="s" s="28">
        <v>5434</v>
      </c>
      <c r="B7744" s="15">
        <v>45084</v>
      </c>
      <c r="C7744" s="16"/>
      <c r="D7744" s="16"/>
      <c r="E7744" s="31"/>
      <c r="F7744" s="31"/>
      <c r="G7744" s="16"/>
      <c r="H7744" s="16"/>
      <c r="I7744" s="16"/>
      <c r="J7744" s="16"/>
      <c r="K7744" s="16"/>
      <c r="L7744" s="16"/>
      <c r="M7744" s="16"/>
      <c r="N7744" s="16"/>
      <c r="O7744" s="16"/>
      <c r="P7744" s="16"/>
      <c r="Q7744" s="16"/>
      <c r="R7744" s="16"/>
      <c r="S7744" s="16"/>
      <c r="T7744" s="16"/>
      <c r="U7744" s="16"/>
      <c r="V7744" s="16"/>
      <c r="W7744" s="16"/>
      <c r="X7744" s="17">
        <v>1</v>
      </c>
      <c r="Y7744" s="16"/>
      <c r="Z7744" s="16"/>
      <c r="AA7744" s="17">
        <v>1</v>
      </c>
      <c r="AB7744" s="16"/>
      <c r="AC7744" s="16"/>
      <c r="AD7744" s="16"/>
      <c r="AE7744" s="16"/>
      <c r="AF7744" s="16"/>
      <c r="AG7744" s="16"/>
      <c r="AH7744" s="16"/>
      <c r="AI7744" s="18">
        <v>274.97</v>
      </c>
      <c r="AJ7744" s="22">
        <f>AI7744*-0.029+-0.3</f>
        <v>-8.27413</v>
      </c>
      <c r="AK7744" s="19">
        <v>0</v>
      </c>
      <c r="AL7744" s="19">
        <v>0</v>
      </c>
      <c r="AM7744" s="19">
        <v>0</v>
      </c>
      <c r="AN7744" s="22">
        <v>-12.76</v>
      </c>
      <c r="AO7744" s="19">
        <v>0</v>
      </c>
      <c r="AP7744" s="18">
        <f>SUM(AI7744:AO7744)</f>
        <v>253.93587</v>
      </c>
    </row>
    <row r="7745" ht="20.35" customHeight="1">
      <c r="A7745" t="s" s="28">
        <v>2947</v>
      </c>
      <c r="B7745" s="15">
        <v>45084</v>
      </c>
      <c r="C7745" s="16"/>
      <c r="D7745" s="16"/>
      <c r="E7745" s="31"/>
      <c r="F7745" s="31"/>
      <c r="G7745" s="16"/>
      <c r="H7745" s="16"/>
      <c r="I7745" s="16"/>
      <c r="J7745" s="16"/>
      <c r="K7745" s="16"/>
      <c r="L7745" s="16"/>
      <c r="M7745" s="16"/>
      <c r="N7745" s="16"/>
      <c r="O7745" s="16"/>
      <c r="P7745" s="16"/>
      <c r="Q7745" s="16"/>
      <c r="R7745" s="16"/>
      <c r="S7745" s="16"/>
      <c r="T7745" s="16"/>
      <c r="U7745" s="16"/>
      <c r="V7745" s="16"/>
      <c r="W7745" s="16"/>
      <c r="X7745" s="17">
        <v>6</v>
      </c>
      <c r="Y7745" s="16"/>
      <c r="Z7745" s="16"/>
      <c r="AA7745" s="16"/>
      <c r="AB7745" s="16"/>
      <c r="AC7745" s="16"/>
      <c r="AD7745" s="16"/>
      <c r="AE7745" s="16"/>
      <c r="AF7745" s="16"/>
      <c r="AG7745" s="16"/>
      <c r="AH7745" s="16"/>
      <c r="AI7745" s="18">
        <v>987.36</v>
      </c>
      <c r="AJ7745" s="19">
        <v>0</v>
      </c>
      <c r="AK7745" s="19">
        <v>0</v>
      </c>
      <c r="AL7745" s="19">
        <v>0</v>
      </c>
      <c r="AM7745" s="19">
        <v>0</v>
      </c>
      <c r="AN7745" s="22">
        <v>-81.64</v>
      </c>
      <c r="AO7745" s="19">
        <v>0</v>
      </c>
      <c r="AP7745" s="18">
        <f>SUM(AI7745:AO7745)</f>
        <v>905.72</v>
      </c>
    </row>
    <row r="7746" ht="20.35" customHeight="1">
      <c r="A7746" t="s" s="28">
        <v>4223</v>
      </c>
      <c r="B7746" s="15">
        <v>45084</v>
      </c>
      <c r="C7746" s="17">
        <v>1</v>
      </c>
      <c r="D7746" s="16"/>
      <c r="E7746" s="31"/>
      <c r="F7746" s="31"/>
      <c r="G7746" s="16"/>
      <c r="H7746" s="16"/>
      <c r="I7746" s="16"/>
      <c r="J7746" s="16"/>
      <c r="K7746" s="16"/>
      <c r="L7746" s="16"/>
      <c r="M7746" s="16"/>
      <c r="N7746" s="16"/>
      <c r="O7746" s="16"/>
      <c r="P7746" s="16"/>
      <c r="Q7746" s="16"/>
      <c r="R7746" s="16"/>
      <c r="S7746" s="16"/>
      <c r="T7746" s="16"/>
      <c r="U7746" s="16"/>
      <c r="V7746" s="16"/>
      <c r="W7746" s="16"/>
      <c r="X7746" s="16"/>
      <c r="Y7746" s="16"/>
      <c r="Z7746" s="16"/>
      <c r="AA7746" s="16"/>
      <c r="AB7746" s="16"/>
      <c r="AC7746" s="16"/>
      <c r="AD7746" s="16"/>
      <c r="AE7746" s="16"/>
      <c r="AF7746" s="16"/>
      <c r="AG7746" s="16"/>
      <c r="AH7746" s="16"/>
      <c r="AI7746" s="18">
        <v>314.99</v>
      </c>
      <c r="AJ7746" s="19">
        <v>0</v>
      </c>
      <c r="AK7746" s="19">
        <v>0</v>
      </c>
      <c r="AL7746" s="19">
        <v>0</v>
      </c>
      <c r="AM7746" s="19">
        <v>0</v>
      </c>
      <c r="AN7746" s="22">
        <v>-12.76</v>
      </c>
      <c r="AO7746" s="19">
        <v>0</v>
      </c>
      <c r="AP7746" s="18">
        <f>SUM(AI7746:AO7746)</f>
        <v>302.23</v>
      </c>
    </row>
    <row r="7747" ht="20.35" customHeight="1">
      <c r="A7747" t="s" s="28">
        <v>1754</v>
      </c>
      <c r="B7747" s="15">
        <v>45084</v>
      </c>
      <c r="C7747" s="16"/>
      <c r="D7747" s="16"/>
      <c r="E7747" s="31"/>
      <c r="F7747" s="31"/>
      <c r="G7747" s="16"/>
      <c r="H7747" s="16"/>
      <c r="I7747" s="16"/>
      <c r="J7747" s="16"/>
      <c r="K7747" s="16"/>
      <c r="L7747" s="16"/>
      <c r="M7747" s="16"/>
      <c r="N7747" s="17">
        <v>1</v>
      </c>
      <c r="O7747" s="16"/>
      <c r="P7747" s="16"/>
      <c r="Q7747" s="16"/>
      <c r="R7747" s="16"/>
      <c r="S7747" s="16"/>
      <c r="T7747" s="16"/>
      <c r="U7747" s="16"/>
      <c r="V7747" s="16"/>
      <c r="W7747" s="16"/>
      <c r="X7747" s="16"/>
      <c r="Y7747" s="16"/>
      <c r="Z7747" s="16"/>
      <c r="AA7747" s="16"/>
      <c r="AB7747" s="16"/>
      <c r="AC7747" s="16"/>
      <c r="AD7747" s="16"/>
      <c r="AE7747" s="16"/>
      <c r="AF7747" s="16"/>
      <c r="AG7747" s="16"/>
      <c r="AH7747" s="16"/>
      <c r="AI7747" s="18">
        <v>546.26</v>
      </c>
      <c r="AJ7747" s="22">
        <f>AI7747*-0.029+-0.3</f>
        <v>-16.14154</v>
      </c>
      <c r="AK7747" s="19">
        <v>0</v>
      </c>
      <c r="AL7747" s="19">
        <v>0</v>
      </c>
      <c r="AM7747" s="19">
        <v>0</v>
      </c>
      <c r="AN7747" s="94">
        <v>-39.84</v>
      </c>
      <c r="AO7747" s="19">
        <v>0</v>
      </c>
      <c r="AP7747" s="18">
        <f>SUM(AI7747:AO7747)</f>
        <v>490.27846</v>
      </c>
    </row>
    <row r="7748" ht="20.35" customHeight="1">
      <c r="A7748" t="s" s="28">
        <v>5435</v>
      </c>
      <c r="B7748" s="15">
        <v>45084</v>
      </c>
      <c r="C7748" s="17">
        <v>1</v>
      </c>
      <c r="D7748" s="16"/>
      <c r="E7748" s="31"/>
      <c r="F7748" s="31"/>
      <c r="G7748" s="16"/>
      <c r="H7748" s="16"/>
      <c r="I7748" s="16"/>
      <c r="J7748" s="16"/>
      <c r="K7748" s="16"/>
      <c r="L7748" s="16"/>
      <c r="M7748" s="16"/>
      <c r="N7748" s="16"/>
      <c r="O7748" s="16"/>
      <c r="P7748" s="16"/>
      <c r="Q7748" s="16"/>
      <c r="R7748" s="16"/>
      <c r="S7748" s="16"/>
      <c r="T7748" s="16"/>
      <c r="U7748" s="16"/>
      <c r="V7748" s="16"/>
      <c r="W7748" s="16"/>
      <c r="X7748" s="16"/>
      <c r="Y7748" s="16"/>
      <c r="Z7748" s="16"/>
      <c r="AA7748" s="16"/>
      <c r="AB7748" s="16"/>
      <c r="AC7748" s="16"/>
      <c r="AD7748" s="16"/>
      <c r="AE7748" s="16"/>
      <c r="AF7748" s="16"/>
      <c r="AG7748" s="16"/>
      <c r="AH7748" s="16"/>
      <c r="AI7748" s="18">
        <v>399.12</v>
      </c>
      <c r="AJ7748" s="22">
        <f>AI7748*-0.029+-0.3</f>
        <v>-11.87448</v>
      </c>
      <c r="AK7748" s="19">
        <v>0</v>
      </c>
      <c r="AL7748" s="19">
        <v>0</v>
      </c>
      <c r="AM7748" s="19">
        <v>0</v>
      </c>
      <c r="AN7748" s="22">
        <v>-28.85</v>
      </c>
      <c r="AO7748" s="19">
        <v>0</v>
      </c>
      <c r="AP7748" s="18">
        <f>SUM(AI7748:AO7748)</f>
        <v>358.39552</v>
      </c>
    </row>
    <row r="7749" ht="20.35" customHeight="1">
      <c r="A7749" t="s" s="28">
        <v>5436</v>
      </c>
      <c r="B7749" s="15">
        <v>45085</v>
      </c>
      <c r="C7749" s="16"/>
      <c r="D7749" s="16"/>
      <c r="E7749" s="31"/>
      <c r="F7749" s="31"/>
      <c r="G7749" s="16"/>
      <c r="H7749" s="16"/>
      <c r="I7749" s="16"/>
      <c r="J7749" s="16"/>
      <c r="K7749" s="16"/>
      <c r="L7749" s="16"/>
      <c r="M7749" s="16"/>
      <c r="N7749" s="16"/>
      <c r="O7749" s="16"/>
      <c r="P7749" s="16"/>
      <c r="Q7749" s="16"/>
      <c r="R7749" s="16"/>
      <c r="S7749" s="16"/>
      <c r="T7749" s="16"/>
      <c r="U7749" s="16"/>
      <c r="V7749" s="16"/>
      <c r="W7749" s="16"/>
      <c r="X7749" s="16"/>
      <c r="Y7749" s="16"/>
      <c r="Z7749" s="16"/>
      <c r="AA7749" s="16"/>
      <c r="AB7749" s="16"/>
      <c r="AC7749" s="16"/>
      <c r="AD7749" s="16"/>
      <c r="AE7749" s="16"/>
      <c r="AF7749" s="16"/>
      <c r="AG7749" s="16"/>
      <c r="AH7749" s="16"/>
      <c r="AI7749" s="18">
        <v>125.38</v>
      </c>
      <c r="AJ7749" s="19">
        <v>0</v>
      </c>
      <c r="AK7749" s="22">
        <f>AI7749*-0.029+-0.3</f>
        <v>-3.93602</v>
      </c>
      <c r="AL7749" s="19">
        <v>0</v>
      </c>
      <c r="AM7749" s="19">
        <v>0</v>
      </c>
      <c r="AN7749" s="22">
        <v>-7.04</v>
      </c>
      <c r="AO7749" s="19">
        <v>-10.09</v>
      </c>
      <c r="AP7749" s="18">
        <f>SUM(AI7749:AO7749)</f>
        <v>104.31398</v>
      </c>
    </row>
    <row r="7750" ht="20.35" customHeight="1">
      <c r="A7750" t="s" s="28">
        <v>5437</v>
      </c>
      <c r="B7750" s="15">
        <v>45085</v>
      </c>
      <c r="C7750" s="16"/>
      <c r="D7750" s="16"/>
      <c r="E7750" s="31"/>
      <c r="F7750" s="31"/>
      <c r="G7750" s="16"/>
      <c r="H7750" s="16"/>
      <c r="I7750" s="16"/>
      <c r="J7750" s="16"/>
      <c r="K7750" s="16"/>
      <c r="L7750" s="16"/>
      <c r="M7750" s="16"/>
      <c r="N7750" s="16"/>
      <c r="O7750" s="16"/>
      <c r="P7750" s="16"/>
      <c r="Q7750" s="16"/>
      <c r="R7750" s="16"/>
      <c r="S7750" s="16"/>
      <c r="T7750" s="16"/>
      <c r="U7750" s="16"/>
      <c r="V7750" s="16"/>
      <c r="W7750" s="16"/>
      <c r="X7750" s="16"/>
      <c r="Y7750" s="16"/>
      <c r="Z7750" s="16"/>
      <c r="AA7750" s="16"/>
      <c r="AB7750" s="16"/>
      <c r="AC7750" s="16"/>
      <c r="AD7750" s="16"/>
      <c r="AE7750" s="16"/>
      <c r="AF7750" s="16"/>
      <c r="AG7750" s="16"/>
      <c r="AH7750" s="16"/>
      <c r="AI7750" s="18">
        <v>40.39</v>
      </c>
      <c r="AJ7750" s="22">
        <f>AI7750*-0.029+-0.3</f>
        <v>-1.47131</v>
      </c>
      <c r="AK7750" s="19">
        <v>0</v>
      </c>
      <c r="AL7750" s="19">
        <v>0</v>
      </c>
      <c r="AM7750" s="19">
        <v>0</v>
      </c>
      <c r="AN7750" s="22">
        <v>-19.89</v>
      </c>
      <c r="AO7750" s="19">
        <v>0</v>
      </c>
      <c r="AP7750" s="18">
        <f>SUM(AI7750:AO7750)</f>
        <v>19.02869</v>
      </c>
    </row>
    <row r="7751" ht="20.35" customHeight="1">
      <c r="A7751" t="s" s="28">
        <v>5438</v>
      </c>
      <c r="B7751" s="15">
        <v>45085</v>
      </c>
      <c r="C7751" s="16"/>
      <c r="D7751" s="16"/>
      <c r="E7751" s="31"/>
      <c r="F7751" s="31"/>
      <c r="G7751" s="16"/>
      <c r="H7751" s="16"/>
      <c r="I7751" s="16"/>
      <c r="J7751" s="16"/>
      <c r="K7751" s="16"/>
      <c r="L7751" s="16"/>
      <c r="M7751" s="16"/>
      <c r="N7751" s="16"/>
      <c r="O7751" s="16"/>
      <c r="P7751" s="16"/>
      <c r="Q7751" s="16"/>
      <c r="R7751" s="16"/>
      <c r="S7751" s="16"/>
      <c r="T7751" s="16"/>
      <c r="U7751" s="16"/>
      <c r="V7751" s="16"/>
      <c r="W7751" s="16"/>
      <c r="X7751" s="16"/>
      <c r="Y7751" s="16"/>
      <c r="Z7751" s="17">
        <v>1</v>
      </c>
      <c r="AA7751" s="16"/>
      <c r="AB7751" s="16"/>
      <c r="AC7751" s="16"/>
      <c r="AD7751" s="16"/>
      <c r="AE7751" s="16"/>
      <c r="AF7751" s="16"/>
      <c r="AG7751" s="16"/>
      <c r="AH7751" s="16"/>
      <c r="AI7751" s="18">
        <v>59.98</v>
      </c>
      <c r="AJ7751" s="22">
        <f>AI7751*-0.029+-0.3</f>
        <v>-2.03942</v>
      </c>
      <c r="AK7751" s="19">
        <v>0</v>
      </c>
      <c r="AL7751" s="19">
        <v>0</v>
      </c>
      <c r="AM7751" s="19">
        <v>0</v>
      </c>
      <c r="AN7751" s="22">
        <v>-7.65</v>
      </c>
      <c r="AO7751" s="19">
        <v>0</v>
      </c>
      <c r="AP7751" s="18">
        <f>SUM(AI7751:AO7751)</f>
        <v>50.29058</v>
      </c>
    </row>
    <row r="7752" ht="20.35" customHeight="1">
      <c r="A7752" t="s" s="28">
        <v>4278</v>
      </c>
      <c r="B7752" s="15">
        <v>45085</v>
      </c>
      <c r="C7752" s="16"/>
      <c r="D7752" s="16"/>
      <c r="E7752" s="31"/>
      <c r="F7752" s="31"/>
      <c r="G7752" s="16"/>
      <c r="H7752" s="16"/>
      <c r="I7752" s="16"/>
      <c r="J7752" s="16"/>
      <c r="K7752" s="16"/>
      <c r="L7752" s="16"/>
      <c r="M7752" s="16"/>
      <c r="N7752" s="16"/>
      <c r="O7752" s="16"/>
      <c r="P7752" s="16"/>
      <c r="Q7752" s="16"/>
      <c r="R7752" s="16"/>
      <c r="S7752" s="16"/>
      <c r="T7752" s="16"/>
      <c r="U7752" s="16"/>
      <c r="V7752" s="16"/>
      <c r="W7752" s="16"/>
      <c r="X7752" s="16"/>
      <c r="Y7752" s="16"/>
      <c r="Z7752" s="16"/>
      <c r="AA7752" s="16"/>
      <c r="AB7752" s="16"/>
      <c r="AC7752" s="16"/>
      <c r="AD7752" s="16"/>
      <c r="AE7752" s="16"/>
      <c r="AF7752" s="16"/>
      <c r="AG7752" s="16"/>
      <c r="AH7752" s="16"/>
      <c r="AI7752" s="18">
        <v>1603.31</v>
      </c>
      <c r="AJ7752" s="19">
        <v>0</v>
      </c>
      <c r="AK7752" s="19">
        <v>0</v>
      </c>
      <c r="AL7752" s="19">
        <v>0</v>
      </c>
      <c r="AM7752" s="19">
        <v>0</v>
      </c>
      <c r="AN7752" s="19">
        <v>-81.23999999999999</v>
      </c>
      <c r="AO7752" s="19">
        <v>0</v>
      </c>
      <c r="AP7752" s="18">
        <f>SUM(AI7752:AO7752)</f>
        <v>1522.07</v>
      </c>
    </row>
    <row r="7753" ht="20.35" customHeight="1">
      <c r="A7753" t="s" s="28">
        <v>5439</v>
      </c>
      <c r="B7753" s="15">
        <v>45085</v>
      </c>
      <c r="C7753" s="16"/>
      <c r="D7753" s="16"/>
      <c r="E7753" s="31"/>
      <c r="F7753" s="31"/>
      <c r="G7753" s="16"/>
      <c r="H7753" s="16"/>
      <c r="I7753" s="16"/>
      <c r="J7753" s="16"/>
      <c r="K7753" s="16"/>
      <c r="L7753" s="16"/>
      <c r="M7753" s="16"/>
      <c r="N7753" s="16"/>
      <c r="O7753" s="16"/>
      <c r="P7753" s="16"/>
      <c r="Q7753" s="16"/>
      <c r="R7753" s="16"/>
      <c r="S7753" s="16"/>
      <c r="T7753" s="16"/>
      <c r="U7753" s="16"/>
      <c r="V7753" s="16"/>
      <c r="W7753" s="16"/>
      <c r="X7753" s="17">
        <v>1</v>
      </c>
      <c r="Y7753" s="16"/>
      <c r="Z7753" s="16"/>
      <c r="AA7753" s="16"/>
      <c r="AB7753" s="16"/>
      <c r="AC7753" s="16"/>
      <c r="AD7753" s="16"/>
      <c r="AE7753" s="16"/>
      <c r="AF7753" s="16"/>
      <c r="AG7753" s="16"/>
      <c r="AH7753" s="16"/>
      <c r="AI7753" s="18">
        <v>321.69</v>
      </c>
      <c r="AJ7753" s="22">
        <f>AI7753*-0.029+-0.3</f>
        <v>-9.629009999999999</v>
      </c>
      <c r="AK7753" s="19">
        <v>0</v>
      </c>
      <c r="AL7753" s="19">
        <v>0</v>
      </c>
      <c r="AM7753" s="19">
        <v>0</v>
      </c>
      <c r="AN7753" s="22">
        <v>-20.95</v>
      </c>
      <c r="AO7753" s="19">
        <v>0</v>
      </c>
      <c r="AP7753" s="18">
        <f>SUM(AI7753:AO7753)</f>
        <v>291.11099</v>
      </c>
    </row>
    <row r="7754" ht="20.35" customHeight="1">
      <c r="A7754" t="s" s="28">
        <v>3235</v>
      </c>
      <c r="B7754" s="15">
        <v>45085</v>
      </c>
      <c r="C7754" s="16"/>
      <c r="D7754" s="16"/>
      <c r="E7754" s="31"/>
      <c r="F7754" s="31"/>
      <c r="G7754" s="16"/>
      <c r="H7754" s="16"/>
      <c r="I7754" s="16"/>
      <c r="J7754" s="16"/>
      <c r="K7754" s="16"/>
      <c r="L7754" s="16"/>
      <c r="M7754" s="16"/>
      <c r="N7754" s="17">
        <v>4</v>
      </c>
      <c r="O7754" s="16"/>
      <c r="P7754" s="16"/>
      <c r="Q7754" s="16"/>
      <c r="R7754" s="16"/>
      <c r="S7754" s="16"/>
      <c r="T7754" s="16"/>
      <c r="U7754" s="16"/>
      <c r="V7754" s="16"/>
      <c r="W7754" s="16"/>
      <c r="X7754" s="16"/>
      <c r="Y7754" s="16"/>
      <c r="Z7754" s="16"/>
      <c r="AA7754" s="16"/>
      <c r="AB7754" s="16"/>
      <c r="AC7754" s="16"/>
      <c r="AD7754" s="16"/>
      <c r="AE7754" s="16"/>
      <c r="AF7754" s="16"/>
      <c r="AG7754" s="16"/>
      <c r="AH7754" s="16"/>
      <c r="AI7754" s="18">
        <v>3494.88</v>
      </c>
      <c r="AJ7754" s="19">
        <v>0</v>
      </c>
      <c r="AK7754" s="19">
        <v>0</v>
      </c>
      <c r="AL7754" s="19">
        <v>0</v>
      </c>
      <c r="AM7754" s="19">
        <v>0</v>
      </c>
      <c r="AN7754" s="19">
        <v>-74.29000000000001</v>
      </c>
      <c r="AO7754" s="19">
        <v>0</v>
      </c>
      <c r="AP7754" s="18">
        <f>SUM(AI7754:AO7754)</f>
        <v>3420.59</v>
      </c>
    </row>
    <row r="7755" ht="20.35" customHeight="1">
      <c r="A7755" t="s" s="28">
        <v>5440</v>
      </c>
      <c r="B7755" s="15">
        <v>45086</v>
      </c>
      <c r="C7755" s="17">
        <v>1</v>
      </c>
      <c r="D7755" s="16"/>
      <c r="E7755" s="59">
        <v>1</v>
      </c>
      <c r="F7755" s="31"/>
      <c r="G7755" s="16"/>
      <c r="H7755" s="16"/>
      <c r="I7755" s="16"/>
      <c r="J7755" s="16"/>
      <c r="K7755" s="16"/>
      <c r="L7755" s="16"/>
      <c r="M7755" s="16"/>
      <c r="N7755" s="16"/>
      <c r="O7755" s="16"/>
      <c r="P7755" s="16"/>
      <c r="Q7755" s="16"/>
      <c r="R7755" s="16"/>
      <c r="S7755" s="16"/>
      <c r="T7755" s="16"/>
      <c r="U7755" s="16"/>
      <c r="V7755" s="16"/>
      <c r="W7755" s="16"/>
      <c r="X7755" s="16"/>
      <c r="Y7755" s="16"/>
      <c r="Z7755" s="16"/>
      <c r="AA7755" s="16"/>
      <c r="AB7755" s="16"/>
      <c r="AC7755" s="16"/>
      <c r="AD7755" s="16"/>
      <c r="AE7755" s="16"/>
      <c r="AF7755" s="16"/>
      <c r="AG7755" s="16"/>
      <c r="AH7755" s="16"/>
      <c r="AI7755" s="18">
        <v>549.99</v>
      </c>
      <c r="AJ7755" s="22">
        <f>AI7755*-0.029+-0.3</f>
        <v>-16.24971</v>
      </c>
      <c r="AK7755" s="19">
        <v>0</v>
      </c>
      <c r="AL7755" s="19">
        <v>0</v>
      </c>
      <c r="AM7755" s="19">
        <v>0</v>
      </c>
      <c r="AN7755" s="22">
        <v>-12.73</v>
      </c>
      <c r="AO7755" s="19">
        <v>0</v>
      </c>
      <c r="AP7755" s="18">
        <f>SUM(AI7755:AO7755)</f>
        <v>521.0102900000001</v>
      </c>
    </row>
    <row r="7756" ht="20.35" customHeight="1">
      <c r="A7756" t="s" s="28">
        <v>3235</v>
      </c>
      <c r="B7756" s="15">
        <v>45089</v>
      </c>
      <c r="C7756" s="17">
        <v>2</v>
      </c>
      <c r="D7756" s="16"/>
      <c r="E7756" s="31"/>
      <c r="F7756" s="31"/>
      <c r="G7756" s="16"/>
      <c r="H7756" s="16"/>
      <c r="I7756" s="16"/>
      <c r="J7756" s="16"/>
      <c r="K7756" s="16"/>
      <c r="L7756" s="16"/>
      <c r="M7756" s="16"/>
      <c r="N7756" s="16"/>
      <c r="O7756" s="16"/>
      <c r="P7756" s="16"/>
      <c r="Q7756" s="16"/>
      <c r="R7756" s="16"/>
      <c r="S7756" s="16"/>
      <c r="T7756" s="16"/>
      <c r="U7756" s="16"/>
      <c r="V7756" s="16"/>
      <c r="W7756" s="16"/>
      <c r="X7756" s="16"/>
      <c r="Y7756" s="16"/>
      <c r="Z7756" s="16"/>
      <c r="AA7756" s="16"/>
      <c r="AB7756" s="16"/>
      <c r="AC7756" s="16"/>
      <c r="AD7756" s="16"/>
      <c r="AE7756" s="16"/>
      <c r="AF7756" s="16"/>
      <c r="AG7756" s="16"/>
      <c r="AH7756" s="16"/>
      <c r="AI7756" s="18">
        <v>559.98</v>
      </c>
      <c r="AJ7756" s="19">
        <v>0</v>
      </c>
      <c r="AK7756" s="19">
        <v>0</v>
      </c>
      <c r="AL7756" s="19">
        <v>0</v>
      </c>
      <c r="AM7756" s="19">
        <v>0</v>
      </c>
      <c r="AN7756" s="19">
        <v>-19.6</v>
      </c>
      <c r="AO7756" s="19">
        <v>0</v>
      </c>
      <c r="AP7756" s="18">
        <f>SUM(AI7756:AO7756)</f>
        <v>540.38</v>
      </c>
    </row>
    <row r="7757" ht="20.35" customHeight="1">
      <c r="A7757" t="s" s="28">
        <v>5441</v>
      </c>
      <c r="B7757" s="15">
        <v>45089</v>
      </c>
      <c r="C7757" s="16"/>
      <c r="D7757" s="16"/>
      <c r="E7757" s="31"/>
      <c r="F7757" s="31"/>
      <c r="G7757" s="16"/>
      <c r="H7757" s="16"/>
      <c r="I7757" s="17">
        <v>2</v>
      </c>
      <c r="J7757" s="16"/>
      <c r="K7757" s="16"/>
      <c r="L7757" s="16"/>
      <c r="M7757" s="16"/>
      <c r="N7757" s="16"/>
      <c r="O7757" s="16"/>
      <c r="P7757" s="16"/>
      <c r="Q7757" s="16"/>
      <c r="R7757" s="16"/>
      <c r="S7757" s="16"/>
      <c r="T7757" s="17">
        <v>1</v>
      </c>
      <c r="U7757" s="16"/>
      <c r="V7757" s="16"/>
      <c r="W7757" s="16"/>
      <c r="X7757" s="16"/>
      <c r="Y7757" s="16"/>
      <c r="Z7757" s="16"/>
      <c r="AA7757" s="16"/>
      <c r="AB7757" s="16"/>
      <c r="AC7757" s="16"/>
      <c r="AD7757" s="16"/>
      <c r="AE7757" s="16"/>
      <c r="AF7757" s="16"/>
      <c r="AG7757" s="16"/>
      <c r="AH7757" s="16"/>
      <c r="AI7757" s="18">
        <v>3207.15</v>
      </c>
      <c r="AJ7757" s="22">
        <f>AI7757*-0.029+-0.3</f>
        <v>-93.30735</v>
      </c>
      <c r="AK7757" s="19">
        <v>0</v>
      </c>
      <c r="AL7757" s="19">
        <v>0</v>
      </c>
      <c r="AM7757" s="19">
        <v>0</v>
      </c>
      <c r="AN7757" s="22">
        <v>-109.92</v>
      </c>
      <c r="AO7757" s="19">
        <v>0</v>
      </c>
      <c r="AP7757" s="18">
        <f>SUM(AI7757:AO7757)</f>
        <v>3003.92265</v>
      </c>
    </row>
    <row r="7758" ht="20.35" customHeight="1">
      <c r="A7758" t="s" s="28">
        <v>5442</v>
      </c>
      <c r="B7758" s="15">
        <v>45089</v>
      </c>
      <c r="C7758" s="17">
        <v>1</v>
      </c>
      <c r="D7758" s="16"/>
      <c r="E7758" s="59">
        <v>1</v>
      </c>
      <c r="F7758" s="31"/>
      <c r="G7758" s="16"/>
      <c r="H7758" s="16"/>
      <c r="I7758" s="16"/>
      <c r="J7758" s="16"/>
      <c r="K7758" s="16"/>
      <c r="L7758" s="16"/>
      <c r="M7758" s="16"/>
      <c r="N7758" s="16"/>
      <c r="O7758" s="16"/>
      <c r="P7758" s="16"/>
      <c r="Q7758" s="16"/>
      <c r="R7758" s="16"/>
      <c r="S7758" s="16"/>
      <c r="T7758" s="16"/>
      <c r="U7758" s="16"/>
      <c r="V7758" s="16"/>
      <c r="W7758" s="16"/>
      <c r="X7758" s="16"/>
      <c r="Y7758" s="16"/>
      <c r="Z7758" s="17">
        <v>1</v>
      </c>
      <c r="AA7758" s="16"/>
      <c r="AB7758" s="16"/>
      <c r="AC7758" s="16"/>
      <c r="AD7758" s="16"/>
      <c r="AE7758" s="16"/>
      <c r="AF7758" s="16"/>
      <c r="AG7758" s="16"/>
      <c r="AH7758" s="16"/>
      <c r="AI7758" s="18">
        <v>659.97</v>
      </c>
      <c r="AJ7758" s="22">
        <f>AI7758*-0.029+-0.3</f>
        <v>-19.43913</v>
      </c>
      <c r="AK7758" s="19">
        <v>0</v>
      </c>
      <c r="AL7758" s="19">
        <v>0</v>
      </c>
      <c r="AM7758" s="19">
        <v>0</v>
      </c>
      <c r="AN7758" s="22">
        <v>-18.16</v>
      </c>
      <c r="AO7758" s="19">
        <v>0</v>
      </c>
      <c r="AP7758" s="18">
        <f>SUM(AI7758:AO7758)</f>
        <v>622.37087</v>
      </c>
    </row>
    <row r="7759" ht="20.35" customHeight="1">
      <c r="A7759" t="s" s="28">
        <v>5443</v>
      </c>
      <c r="B7759" s="15">
        <v>45089</v>
      </c>
      <c r="C7759" s="16"/>
      <c r="D7759" s="16"/>
      <c r="E7759" s="31"/>
      <c r="F7759" s="31"/>
      <c r="G7759" s="16"/>
      <c r="H7759" s="16"/>
      <c r="I7759" s="16"/>
      <c r="J7759" s="16"/>
      <c r="K7759" s="16"/>
      <c r="L7759" s="16"/>
      <c r="M7759" s="16"/>
      <c r="N7759" s="16"/>
      <c r="O7759" s="16"/>
      <c r="P7759" s="16"/>
      <c r="Q7759" s="16"/>
      <c r="R7759" s="16"/>
      <c r="S7759" s="16"/>
      <c r="T7759" s="16"/>
      <c r="U7759" s="16"/>
      <c r="V7759" s="16"/>
      <c r="W7759" s="16"/>
      <c r="X7759" s="16"/>
      <c r="Y7759" s="16"/>
      <c r="Z7759" s="17">
        <v>2</v>
      </c>
      <c r="AA7759" s="16"/>
      <c r="AB7759" s="16"/>
      <c r="AC7759" s="16"/>
      <c r="AD7759" s="16"/>
      <c r="AE7759" s="16"/>
      <c r="AF7759" s="16"/>
      <c r="AG7759" s="16"/>
      <c r="AH7759" s="16"/>
      <c r="AI7759" s="18">
        <v>119.98</v>
      </c>
      <c r="AJ7759" s="22">
        <f>AI7759*-0.029+-0.3</f>
        <v>-3.77942</v>
      </c>
      <c r="AK7759" s="19">
        <v>0</v>
      </c>
      <c r="AL7759" s="19">
        <v>0</v>
      </c>
      <c r="AM7759" s="19">
        <v>0</v>
      </c>
      <c r="AN7759" s="22">
        <v>-11.56</v>
      </c>
      <c r="AO7759" s="19">
        <v>0</v>
      </c>
      <c r="AP7759" s="18">
        <f>SUM(AI7759:AO7759)</f>
        <v>104.64058</v>
      </c>
    </row>
    <row r="7760" ht="20.35" customHeight="1">
      <c r="A7760" t="s" s="28">
        <v>4913</v>
      </c>
      <c r="B7760" s="15">
        <v>45089</v>
      </c>
      <c r="C7760" s="16"/>
      <c r="D7760" s="16"/>
      <c r="E7760" s="31"/>
      <c r="F7760" s="31"/>
      <c r="G7760" s="16"/>
      <c r="H7760" s="16"/>
      <c r="I7760" s="16"/>
      <c r="J7760" s="16"/>
      <c r="K7760" s="16"/>
      <c r="L7760" s="16"/>
      <c r="M7760" s="16"/>
      <c r="N7760" s="16"/>
      <c r="O7760" s="16"/>
      <c r="P7760" s="16"/>
      <c r="Q7760" s="16"/>
      <c r="R7760" s="16"/>
      <c r="S7760" s="16"/>
      <c r="T7760" s="16"/>
      <c r="U7760" s="16"/>
      <c r="V7760" s="16"/>
      <c r="W7760" s="16"/>
      <c r="X7760" s="16"/>
      <c r="Y7760" s="16"/>
      <c r="Z7760" s="16"/>
      <c r="AA7760" s="16"/>
      <c r="AB7760" s="16"/>
      <c r="AC7760" s="16"/>
      <c r="AD7760" s="16"/>
      <c r="AE7760" s="16"/>
      <c r="AF7760" s="16"/>
      <c r="AG7760" s="16"/>
      <c r="AH7760" s="16"/>
      <c r="AI7760" s="18">
        <v>123.4</v>
      </c>
      <c r="AJ7760" s="19">
        <v>0</v>
      </c>
      <c r="AK7760" s="22">
        <f>AI7760*-0.029+-0.3</f>
        <v>-3.8786</v>
      </c>
      <c r="AL7760" s="19">
        <v>0</v>
      </c>
      <c r="AM7760" s="19">
        <v>0</v>
      </c>
      <c r="AN7760" s="22">
        <v>-9.199999999999999</v>
      </c>
      <c r="AO7760" s="19">
        <v>0</v>
      </c>
      <c r="AP7760" s="18">
        <f>SUM(AI7760:AO7760)</f>
        <v>110.3214</v>
      </c>
    </row>
    <row r="7761" ht="20.35" customHeight="1">
      <c r="A7761" t="s" s="28">
        <v>5444</v>
      </c>
      <c r="B7761" s="15">
        <v>45089</v>
      </c>
      <c r="C7761" s="16"/>
      <c r="D7761" s="16"/>
      <c r="E7761" s="31"/>
      <c r="F7761" s="31"/>
      <c r="G7761" s="16"/>
      <c r="H7761" s="16"/>
      <c r="I7761" s="16"/>
      <c r="J7761" s="16"/>
      <c r="K7761" s="16"/>
      <c r="L7761" s="17">
        <v>1</v>
      </c>
      <c r="M7761" s="16"/>
      <c r="N7761" s="16"/>
      <c r="O7761" s="16"/>
      <c r="P7761" s="16"/>
      <c r="Q7761" s="16"/>
      <c r="R7761" s="16"/>
      <c r="S7761" s="16"/>
      <c r="T7761" s="16"/>
      <c r="U7761" s="16"/>
      <c r="V7761" s="16"/>
      <c r="W7761" s="16"/>
      <c r="X7761" s="16"/>
      <c r="Y7761" s="16"/>
      <c r="Z7761" s="16"/>
      <c r="AA7761" s="16"/>
      <c r="AB7761" s="16"/>
      <c r="AC7761" s="16"/>
      <c r="AD7761" s="16"/>
      <c r="AE7761" s="16"/>
      <c r="AF7761" s="16"/>
      <c r="AG7761" s="16"/>
      <c r="AH7761" s="16"/>
      <c r="AI7761" s="18">
        <v>849.99</v>
      </c>
      <c r="AJ7761" s="22">
        <f>AI7761*-0.029+-0.3</f>
        <v>-24.94971</v>
      </c>
      <c r="AK7761" s="19">
        <v>0</v>
      </c>
      <c r="AL7761" s="19">
        <v>0</v>
      </c>
      <c r="AM7761" s="19">
        <v>0</v>
      </c>
      <c r="AN7761" s="22">
        <v>-11.55</v>
      </c>
      <c r="AO7761" s="19">
        <v>0</v>
      </c>
      <c r="AP7761" s="18">
        <f>SUM(AI7761:AO7761)</f>
        <v>813.49029</v>
      </c>
    </row>
    <row r="7762" ht="20.35" customHeight="1">
      <c r="A7762" t="s" s="28">
        <v>5445</v>
      </c>
      <c r="B7762" s="15">
        <v>45089</v>
      </c>
      <c r="C7762" s="16"/>
      <c r="D7762" s="16"/>
      <c r="E7762" s="31"/>
      <c r="F7762" s="31"/>
      <c r="G7762" s="16"/>
      <c r="H7762" s="16"/>
      <c r="I7762" s="16"/>
      <c r="J7762" s="16"/>
      <c r="K7762" s="16"/>
      <c r="L7762" s="16"/>
      <c r="M7762" s="16"/>
      <c r="N7762" s="16"/>
      <c r="O7762" s="16"/>
      <c r="P7762" s="16"/>
      <c r="Q7762" s="16"/>
      <c r="R7762" s="16"/>
      <c r="S7762" s="16"/>
      <c r="T7762" s="16"/>
      <c r="U7762" s="16"/>
      <c r="V7762" s="16"/>
      <c r="W7762" s="16"/>
      <c r="X7762" s="17">
        <v>2</v>
      </c>
      <c r="Y7762" s="16"/>
      <c r="Z7762" s="16"/>
      <c r="AA7762" s="16"/>
      <c r="AB7762" s="16"/>
      <c r="AC7762" s="16"/>
      <c r="AD7762" s="16"/>
      <c r="AE7762" s="16"/>
      <c r="AF7762" s="16"/>
      <c r="AG7762" s="16"/>
      <c r="AH7762" s="16"/>
      <c r="AI7762" s="18">
        <v>249.98</v>
      </c>
      <c r="AJ7762" s="19">
        <v>0</v>
      </c>
      <c r="AK7762" s="22">
        <f>AI7762*-0.029+-0.3</f>
        <v>-7.54942</v>
      </c>
      <c r="AL7762" s="19">
        <v>0</v>
      </c>
      <c r="AM7762" s="19">
        <v>0</v>
      </c>
      <c r="AN7762" s="22">
        <v>-12.73</v>
      </c>
      <c r="AO7762" s="19">
        <v>0</v>
      </c>
      <c r="AP7762" s="18">
        <f>SUM(AI7762:AO7762)</f>
        <v>229.70058</v>
      </c>
    </row>
    <row r="7763" ht="20.35" customHeight="1">
      <c r="A7763" t="s" s="28">
        <v>4261</v>
      </c>
      <c r="B7763" s="15">
        <v>45089</v>
      </c>
      <c r="C7763" s="16"/>
      <c r="D7763" s="16"/>
      <c r="E7763" s="31"/>
      <c r="F7763" s="31"/>
      <c r="G7763" s="16"/>
      <c r="H7763" s="16"/>
      <c r="I7763" s="16"/>
      <c r="J7763" s="16"/>
      <c r="K7763" s="16"/>
      <c r="L7763" s="16"/>
      <c r="M7763" s="16"/>
      <c r="N7763" s="17">
        <v>4</v>
      </c>
      <c r="O7763" s="16"/>
      <c r="P7763" s="16"/>
      <c r="Q7763" s="16"/>
      <c r="R7763" s="16"/>
      <c r="S7763" s="16"/>
      <c r="T7763" s="16"/>
      <c r="U7763" s="16"/>
      <c r="V7763" s="16"/>
      <c r="W7763" s="16"/>
      <c r="X7763" s="17">
        <v>14</v>
      </c>
      <c r="Y7763" s="16"/>
      <c r="Z7763" s="16"/>
      <c r="AA7763" s="16"/>
      <c r="AB7763" s="16"/>
      <c r="AC7763" s="16"/>
      <c r="AD7763" s="16"/>
      <c r="AE7763" s="16"/>
      <c r="AF7763" s="16"/>
      <c r="AG7763" s="16"/>
      <c r="AH7763" s="16"/>
      <c r="AI7763" s="18">
        <v>3638.04</v>
      </c>
      <c r="AJ7763" s="19">
        <v>0</v>
      </c>
      <c r="AK7763" s="19">
        <v>0</v>
      </c>
      <c r="AL7763" s="19">
        <v>0</v>
      </c>
      <c r="AM7763" s="19">
        <v>0</v>
      </c>
      <c r="AN7763" s="19">
        <v>-122.41</v>
      </c>
      <c r="AO7763" s="19">
        <v>0</v>
      </c>
      <c r="AP7763" s="18">
        <f>SUM(AI7763:AO7763)</f>
        <v>3515.63</v>
      </c>
    </row>
    <row r="7764" ht="20.35" customHeight="1">
      <c r="A7764" t="s" s="28">
        <v>4278</v>
      </c>
      <c r="B7764" s="15">
        <v>45089</v>
      </c>
      <c r="C7764" s="16"/>
      <c r="D7764" s="16"/>
      <c r="E7764" s="31"/>
      <c r="F7764" s="31"/>
      <c r="G7764" s="16"/>
      <c r="H7764" s="16"/>
      <c r="I7764" s="16"/>
      <c r="J7764" s="16"/>
      <c r="K7764" s="16"/>
      <c r="L7764" s="16"/>
      <c r="M7764" s="16"/>
      <c r="N7764" s="16"/>
      <c r="O7764" s="16"/>
      <c r="P7764" s="16"/>
      <c r="Q7764" s="16"/>
      <c r="R7764" s="16"/>
      <c r="S7764" s="16"/>
      <c r="T7764" s="16"/>
      <c r="U7764" s="16"/>
      <c r="V7764" s="16"/>
      <c r="W7764" s="16"/>
      <c r="X7764" s="16"/>
      <c r="Y7764" s="16"/>
      <c r="Z7764" s="16"/>
      <c r="AA7764" s="16"/>
      <c r="AB7764" s="16"/>
      <c r="AC7764" s="16"/>
      <c r="AD7764" s="16"/>
      <c r="AE7764" s="16"/>
      <c r="AF7764" s="16"/>
      <c r="AG7764" s="16"/>
      <c r="AH7764" s="16"/>
      <c r="AI7764" s="18">
        <v>194.91</v>
      </c>
      <c r="AJ7764" s="19">
        <v>0</v>
      </c>
      <c r="AK7764" s="19">
        <v>0</v>
      </c>
      <c r="AL7764" s="19">
        <v>0</v>
      </c>
      <c r="AM7764" s="19">
        <v>0</v>
      </c>
      <c r="AN7764" s="19">
        <v>-11.5</v>
      </c>
      <c r="AO7764" s="19">
        <v>0</v>
      </c>
      <c r="AP7764" s="18">
        <f>SUM(AI7764:AO7764)</f>
        <v>183.41</v>
      </c>
    </row>
    <row r="7765" ht="20.35" customHeight="1">
      <c r="A7765" t="s" s="28">
        <v>1381</v>
      </c>
      <c r="B7765" s="15">
        <v>45089</v>
      </c>
      <c r="C7765" s="16"/>
      <c r="D7765" s="16"/>
      <c r="E7765" s="31"/>
      <c r="F7765" s="31"/>
      <c r="G7765" s="16"/>
      <c r="H7765" s="16"/>
      <c r="I7765" s="16"/>
      <c r="J7765" s="16"/>
      <c r="K7765" s="16"/>
      <c r="L7765" s="16"/>
      <c r="M7765" s="16"/>
      <c r="N7765" s="16"/>
      <c r="O7765" s="16"/>
      <c r="P7765" s="16"/>
      <c r="Q7765" s="16"/>
      <c r="R7765" s="16"/>
      <c r="S7765" s="16"/>
      <c r="T7765" s="16"/>
      <c r="U7765" s="16"/>
      <c r="V7765" s="16"/>
      <c r="W7765" s="16"/>
      <c r="X7765" s="17">
        <v>1</v>
      </c>
      <c r="Y7765" s="31"/>
      <c r="Z7765" s="16"/>
      <c r="AA7765" s="16"/>
      <c r="AB7765" s="16"/>
      <c r="AC7765" s="16"/>
      <c r="AD7765" s="16"/>
      <c r="AE7765" s="16"/>
      <c r="AF7765" s="16"/>
      <c r="AG7765" s="16"/>
      <c r="AH7765" s="16"/>
      <c r="AI7765" s="18">
        <v>119.99</v>
      </c>
      <c r="AJ7765" s="22">
        <f>AI7765*-0.029+-0.3</f>
        <v>-3.77971</v>
      </c>
      <c r="AK7765" s="19">
        <v>0</v>
      </c>
      <c r="AL7765" s="19">
        <v>0</v>
      </c>
      <c r="AM7765" s="19">
        <v>0</v>
      </c>
      <c r="AN7765" s="22">
        <v>-10.8</v>
      </c>
      <c r="AO7765" s="19">
        <v>0</v>
      </c>
      <c r="AP7765" s="18">
        <f>SUM(AI7765:AO7765)</f>
        <v>105.41029</v>
      </c>
    </row>
    <row r="7766" ht="20.35" customHeight="1">
      <c r="A7766" t="s" s="28">
        <v>4223</v>
      </c>
      <c r="B7766" s="15">
        <v>45090</v>
      </c>
      <c r="C7766" s="17">
        <v>1</v>
      </c>
      <c r="D7766" s="16"/>
      <c r="E7766" s="31"/>
      <c r="F7766" s="31"/>
      <c r="G7766" s="16"/>
      <c r="H7766" s="16"/>
      <c r="I7766" s="16"/>
      <c r="J7766" s="16"/>
      <c r="K7766" s="16"/>
      <c r="L7766" s="16"/>
      <c r="M7766" s="16"/>
      <c r="N7766" s="16"/>
      <c r="O7766" s="16"/>
      <c r="P7766" s="16"/>
      <c r="Q7766" s="16"/>
      <c r="R7766" s="16"/>
      <c r="S7766" s="16"/>
      <c r="T7766" s="16"/>
      <c r="U7766" s="16"/>
      <c r="V7766" s="16"/>
      <c r="W7766" s="16"/>
      <c r="X7766" s="16"/>
      <c r="Y7766" s="16"/>
      <c r="Z7766" s="16"/>
      <c r="AA7766" s="16"/>
      <c r="AB7766" s="16"/>
      <c r="AC7766" s="16"/>
      <c r="AD7766" s="16"/>
      <c r="AE7766" s="16"/>
      <c r="AF7766" s="16"/>
      <c r="AG7766" s="16"/>
      <c r="AH7766" s="16"/>
      <c r="AI7766" s="18">
        <v>314.99</v>
      </c>
      <c r="AJ7766" s="19">
        <v>0</v>
      </c>
      <c r="AK7766" s="19">
        <v>0</v>
      </c>
      <c r="AL7766" s="19">
        <v>0</v>
      </c>
      <c r="AM7766" s="19">
        <v>0</v>
      </c>
      <c r="AN7766" s="22">
        <v>-9.199999999999999</v>
      </c>
      <c r="AO7766" s="19">
        <v>0</v>
      </c>
      <c r="AP7766" s="18">
        <f>SUM(AI7766:AO7766)</f>
        <v>305.79</v>
      </c>
    </row>
    <row r="7767" ht="20.35" customHeight="1">
      <c r="A7767" t="s" s="28">
        <v>5446</v>
      </c>
      <c r="B7767" s="15">
        <v>45090</v>
      </c>
      <c r="C7767" s="17">
        <v>1</v>
      </c>
      <c r="D7767" s="16"/>
      <c r="E7767" s="31"/>
      <c r="F7767" s="31"/>
      <c r="G7767" s="16"/>
      <c r="H7767" s="16"/>
      <c r="I7767" s="16"/>
      <c r="J7767" s="16"/>
      <c r="K7767" s="16"/>
      <c r="L7767" s="16"/>
      <c r="M7767" s="16"/>
      <c r="N7767" s="16"/>
      <c r="O7767" s="16"/>
      <c r="P7767" s="16"/>
      <c r="Q7767" s="16"/>
      <c r="R7767" s="16"/>
      <c r="S7767" s="16"/>
      <c r="T7767" s="16"/>
      <c r="U7767" s="16"/>
      <c r="V7767" s="16"/>
      <c r="W7767" s="16"/>
      <c r="X7767" s="16"/>
      <c r="Y7767" s="16"/>
      <c r="Z7767" s="16"/>
      <c r="AA7767" s="16"/>
      <c r="AB7767" s="16"/>
      <c r="AC7767" s="16"/>
      <c r="AD7767" s="16"/>
      <c r="AE7767" s="16"/>
      <c r="AF7767" s="16"/>
      <c r="AG7767" s="16"/>
      <c r="AH7767" s="16"/>
      <c r="AI7767" s="18">
        <v>416.88</v>
      </c>
      <c r="AJ7767" s="22">
        <f>AI7767*-0.029+-0.3</f>
        <v>-12.38952</v>
      </c>
      <c r="AK7767" s="19">
        <v>0</v>
      </c>
      <c r="AL7767" s="19">
        <v>0</v>
      </c>
      <c r="AM7767" s="19">
        <v>0</v>
      </c>
      <c r="AN7767" s="22">
        <v>-47.41</v>
      </c>
      <c r="AO7767" s="19">
        <v>0</v>
      </c>
      <c r="AP7767" s="18">
        <f>SUM(AI7767:AO7767)</f>
        <v>357.08048</v>
      </c>
    </row>
    <row r="7768" ht="20.35" customHeight="1">
      <c r="A7768" t="s" s="28">
        <v>5447</v>
      </c>
      <c r="B7768" s="15">
        <v>45090</v>
      </c>
      <c r="C7768" s="17">
        <v>1</v>
      </c>
      <c r="D7768" s="16"/>
      <c r="E7768" s="31"/>
      <c r="F7768" s="31"/>
      <c r="G7768" s="16"/>
      <c r="H7768" s="16"/>
      <c r="I7768" s="16"/>
      <c r="J7768" s="16"/>
      <c r="K7768" s="16"/>
      <c r="L7768" s="16"/>
      <c r="M7768" s="16"/>
      <c r="N7768" s="16"/>
      <c r="O7768" s="16"/>
      <c r="P7768" s="16"/>
      <c r="Q7768" s="16"/>
      <c r="R7768" s="16"/>
      <c r="S7768" s="16"/>
      <c r="T7768" s="16"/>
      <c r="U7768" s="16"/>
      <c r="V7768" s="16"/>
      <c r="W7768" s="16"/>
      <c r="X7768" s="16"/>
      <c r="Y7768" s="16"/>
      <c r="Z7768" s="16"/>
      <c r="AA7768" s="16"/>
      <c r="AB7768" s="16"/>
      <c r="AC7768" s="16"/>
      <c r="AD7768" s="16"/>
      <c r="AE7768" s="16"/>
      <c r="AF7768" s="16"/>
      <c r="AG7768" s="16"/>
      <c r="AH7768" s="16"/>
      <c r="AI7768" s="18">
        <v>349.99</v>
      </c>
      <c r="AJ7768" s="22">
        <f>AI7768*-0.029+-0.3</f>
        <v>-10.44971</v>
      </c>
      <c r="AK7768" s="19">
        <v>0</v>
      </c>
      <c r="AL7768" s="19">
        <v>0</v>
      </c>
      <c r="AM7768" s="19">
        <v>0</v>
      </c>
      <c r="AN7768" s="22">
        <v>-12.73</v>
      </c>
      <c r="AO7768" s="19">
        <v>0</v>
      </c>
      <c r="AP7768" s="18">
        <f>SUM(AI7768:AO7768)</f>
        <v>326.81029</v>
      </c>
    </row>
    <row r="7769" ht="20.35" customHeight="1">
      <c r="A7769" t="s" s="28">
        <v>4649</v>
      </c>
      <c r="B7769" s="15">
        <v>45090</v>
      </c>
      <c r="C7769" s="16"/>
      <c r="D7769" s="16"/>
      <c r="E7769" s="31"/>
      <c r="F7769" s="31"/>
      <c r="G7769" s="16"/>
      <c r="H7769" s="16"/>
      <c r="I7769" s="16"/>
      <c r="J7769" s="16"/>
      <c r="K7769" s="16"/>
      <c r="L7769" s="16"/>
      <c r="M7769" s="16"/>
      <c r="N7769" s="16"/>
      <c r="O7769" s="16"/>
      <c r="P7769" s="16"/>
      <c r="Q7769" s="16"/>
      <c r="R7769" s="16"/>
      <c r="S7769" s="16"/>
      <c r="T7769" s="16"/>
      <c r="U7769" s="16"/>
      <c r="V7769" s="16"/>
      <c r="W7769" s="16"/>
      <c r="X7769" s="16"/>
      <c r="Y7769" s="16"/>
      <c r="Z7769" s="17">
        <v>2</v>
      </c>
      <c r="AA7769" s="16"/>
      <c r="AB7769" s="16"/>
      <c r="AC7769" s="16"/>
      <c r="AD7769" s="16"/>
      <c r="AE7769" s="16"/>
      <c r="AF7769" s="16"/>
      <c r="AG7769" s="16"/>
      <c r="AH7769" s="16"/>
      <c r="AI7769" s="18">
        <v>149.95</v>
      </c>
      <c r="AJ7769" s="22">
        <f>AI7769*-0.029+-0.3</f>
        <v>-4.64855</v>
      </c>
      <c r="AK7769" s="19">
        <v>0</v>
      </c>
      <c r="AL7769" s="19">
        <v>0</v>
      </c>
      <c r="AM7769" s="19">
        <v>0</v>
      </c>
      <c r="AN7769" s="22">
        <v>-12.73</v>
      </c>
      <c r="AO7769" s="19">
        <v>0</v>
      </c>
      <c r="AP7769" s="18">
        <f>SUM(AI7769:AO7769)</f>
        <v>132.57145</v>
      </c>
    </row>
    <row r="7770" ht="20.35" customHeight="1">
      <c r="A7770" t="s" s="28">
        <v>3224</v>
      </c>
      <c r="B7770" s="15">
        <v>45090</v>
      </c>
      <c r="C7770" s="17">
        <v>1</v>
      </c>
      <c r="D7770" s="16"/>
      <c r="E7770" s="59">
        <v>1</v>
      </c>
      <c r="F7770" s="31"/>
      <c r="G7770" s="16"/>
      <c r="H7770" s="16"/>
      <c r="I7770" s="16"/>
      <c r="J7770" s="16"/>
      <c r="K7770" s="16"/>
      <c r="L7770" s="16"/>
      <c r="M7770" s="16"/>
      <c r="N7770" s="16"/>
      <c r="O7770" s="16"/>
      <c r="P7770" s="16"/>
      <c r="Q7770" s="16"/>
      <c r="R7770" s="16"/>
      <c r="S7770" s="16"/>
      <c r="T7770" s="16"/>
      <c r="U7770" s="16"/>
      <c r="V7770" s="16"/>
      <c r="W7770" s="16"/>
      <c r="X7770" s="16"/>
      <c r="Y7770" s="16"/>
      <c r="Z7770" s="16"/>
      <c r="AA7770" s="16"/>
      <c r="AB7770" s="16"/>
      <c r="AC7770" s="16"/>
      <c r="AD7770" s="16"/>
      <c r="AE7770" s="16"/>
      <c r="AF7770" s="16"/>
      <c r="AG7770" s="16"/>
      <c r="AH7770" s="16"/>
      <c r="AI7770" s="18">
        <v>661.8</v>
      </c>
      <c r="AJ7770" s="22">
        <f>AI7770*-0.029+-0.3</f>
        <v>-19.4922</v>
      </c>
      <c r="AK7770" s="19">
        <v>0</v>
      </c>
      <c r="AL7770" s="19">
        <v>0</v>
      </c>
      <c r="AM7770" s="19">
        <v>0</v>
      </c>
      <c r="AN7770" s="22">
        <v>-55.18</v>
      </c>
      <c r="AO7770" s="19">
        <v>0</v>
      </c>
      <c r="AP7770" s="18">
        <f>SUM(AI7770:AO7770)</f>
        <v>587.1278</v>
      </c>
    </row>
    <row r="7771" ht="20.35" customHeight="1">
      <c r="A7771" t="s" s="28">
        <v>4571</v>
      </c>
      <c r="B7771" s="15">
        <v>45090</v>
      </c>
      <c r="C7771" s="16"/>
      <c r="D7771" s="16"/>
      <c r="E7771" s="31"/>
      <c r="F7771" s="31"/>
      <c r="G7771" s="16"/>
      <c r="H7771" s="16"/>
      <c r="I7771" s="16"/>
      <c r="J7771" s="16"/>
      <c r="K7771" s="16"/>
      <c r="L7771" s="16"/>
      <c r="M7771" s="16"/>
      <c r="N7771" s="16"/>
      <c r="O7771" s="16"/>
      <c r="P7771" s="16"/>
      <c r="Q7771" s="16"/>
      <c r="R7771" s="16"/>
      <c r="S7771" s="16"/>
      <c r="T7771" s="16"/>
      <c r="U7771" s="16"/>
      <c r="V7771" s="16"/>
      <c r="W7771" s="16"/>
      <c r="X7771" s="17">
        <v>17</v>
      </c>
      <c r="Y7771" s="16"/>
      <c r="Z7771" s="16"/>
      <c r="AA7771" s="16"/>
      <c r="AB7771" s="16"/>
      <c r="AC7771" s="16"/>
      <c r="AD7771" s="16"/>
      <c r="AE7771" s="16"/>
      <c r="AF7771" s="16"/>
      <c r="AG7771" s="16"/>
      <c r="AH7771" s="16"/>
      <c r="AI7771" s="18">
        <v>1529.87</v>
      </c>
      <c r="AJ7771" s="19">
        <v>0</v>
      </c>
      <c r="AK7771" s="19">
        <v>0</v>
      </c>
      <c r="AL7771" s="19">
        <v>0</v>
      </c>
      <c r="AM7771" s="19">
        <v>0</v>
      </c>
      <c r="AN7771" s="22">
        <v>0</v>
      </c>
      <c r="AO7771" s="19">
        <v>0</v>
      </c>
      <c r="AP7771" s="18">
        <f>SUM(AI7771:AO7771)</f>
        <v>1529.87</v>
      </c>
    </row>
    <row r="7772" ht="20.35" customHeight="1">
      <c r="A7772" t="s" s="28">
        <v>2992</v>
      </c>
      <c r="B7772" s="15">
        <v>45090</v>
      </c>
      <c r="C7772" s="16"/>
      <c r="D7772" s="16"/>
      <c r="E7772" s="31"/>
      <c r="F7772" s="31"/>
      <c r="G7772" s="16"/>
      <c r="H7772" s="16"/>
      <c r="I7772" s="16"/>
      <c r="J7772" s="16"/>
      <c r="K7772" s="16"/>
      <c r="L7772" s="16"/>
      <c r="M7772" s="16"/>
      <c r="N7772" s="16"/>
      <c r="O7772" s="16"/>
      <c r="P7772" s="16"/>
      <c r="Q7772" s="16"/>
      <c r="R7772" s="16"/>
      <c r="S7772" s="16"/>
      <c r="T7772" s="16"/>
      <c r="U7772" s="16"/>
      <c r="V7772" s="16"/>
      <c r="W7772" s="16"/>
      <c r="X7772" s="16"/>
      <c r="Y7772" s="16"/>
      <c r="Z7772" s="16"/>
      <c r="AA7772" s="16"/>
      <c r="AB7772" s="16"/>
      <c r="AC7772" s="16"/>
      <c r="AD7772" s="16"/>
      <c r="AE7772" s="16"/>
      <c r="AF7772" s="16"/>
      <c r="AG7772" s="16"/>
      <c r="AH7772" s="16"/>
      <c r="AI7772" s="18">
        <v>957.78</v>
      </c>
      <c r="AJ7772" s="19">
        <v>0</v>
      </c>
      <c r="AK7772" s="19">
        <v>0</v>
      </c>
      <c r="AL7772" s="19">
        <v>0</v>
      </c>
      <c r="AM7772" s="19">
        <v>0</v>
      </c>
      <c r="AN7772" s="22">
        <v>-53.54</v>
      </c>
      <c r="AO7772" s="19">
        <v>0</v>
      </c>
      <c r="AP7772" s="18">
        <f>SUM(AI7772:AO7772)</f>
        <v>904.24</v>
      </c>
    </row>
    <row r="7773" ht="20.35" customHeight="1">
      <c r="A7773" t="s" s="28">
        <v>5448</v>
      </c>
      <c r="B7773" s="15">
        <v>45090</v>
      </c>
      <c r="C7773" s="17">
        <v>1</v>
      </c>
      <c r="D7773" s="16"/>
      <c r="E7773" s="31"/>
      <c r="F7773" s="31"/>
      <c r="G7773" s="16"/>
      <c r="H7773" s="16"/>
      <c r="I7773" s="16"/>
      <c r="J7773" s="16"/>
      <c r="K7773" s="16"/>
      <c r="L7773" s="16"/>
      <c r="M7773" s="16"/>
      <c r="N7773" s="16"/>
      <c r="O7773" s="16"/>
      <c r="P7773" s="16"/>
      <c r="Q7773" s="16"/>
      <c r="R7773" s="16"/>
      <c r="S7773" s="16"/>
      <c r="T7773" s="16"/>
      <c r="U7773" s="16"/>
      <c r="V7773" s="16"/>
      <c r="W7773" s="16"/>
      <c r="X7773" s="16"/>
      <c r="Y7773" s="16"/>
      <c r="Z7773" s="16"/>
      <c r="AA7773" s="16"/>
      <c r="AB7773" s="16"/>
      <c r="AC7773" s="16"/>
      <c r="AD7773" s="16"/>
      <c r="AE7773" s="16"/>
      <c r="AF7773" s="16"/>
      <c r="AG7773" s="16"/>
      <c r="AH7773" s="16"/>
      <c r="AI7773" s="18">
        <v>389.28</v>
      </c>
      <c r="AJ7773" s="22">
        <f>AI7773*-0.029+-0.3</f>
        <v>-11.58912</v>
      </c>
      <c r="AK7773" s="19">
        <v>0</v>
      </c>
      <c r="AL7773" s="19">
        <v>0</v>
      </c>
      <c r="AM7773" s="19">
        <v>0</v>
      </c>
      <c r="AN7773" s="22">
        <v>-10.09</v>
      </c>
      <c r="AO7773" s="19">
        <v>0</v>
      </c>
      <c r="AP7773" s="18">
        <f>SUM(AI7773:AO7773)</f>
        <v>367.60088</v>
      </c>
    </row>
    <row r="7774" ht="20.35" customHeight="1">
      <c r="A7774" t="s" s="28">
        <v>5449</v>
      </c>
      <c r="B7774" s="15">
        <v>45090</v>
      </c>
      <c r="C7774" s="16"/>
      <c r="D7774" s="16"/>
      <c r="E7774" s="31"/>
      <c r="F7774" s="31"/>
      <c r="G7774" s="16"/>
      <c r="H7774" s="16"/>
      <c r="I7774" s="16"/>
      <c r="J7774" s="16"/>
      <c r="K7774" s="16"/>
      <c r="L7774" s="16"/>
      <c r="M7774" s="16"/>
      <c r="N7774" s="16"/>
      <c r="O7774" s="16"/>
      <c r="P7774" s="16"/>
      <c r="Q7774" s="16"/>
      <c r="R7774" s="16"/>
      <c r="S7774" s="16"/>
      <c r="T7774" s="16"/>
      <c r="U7774" s="16"/>
      <c r="V7774" s="16"/>
      <c r="W7774" s="16"/>
      <c r="X7774" s="16"/>
      <c r="Y7774" s="16"/>
      <c r="Z7774" s="16"/>
      <c r="AA7774" s="16"/>
      <c r="AB7774" s="16"/>
      <c r="AC7774" s="16"/>
      <c r="AD7774" s="16"/>
      <c r="AE7774" s="16"/>
      <c r="AF7774" s="16"/>
      <c r="AG7774" s="16"/>
      <c r="AH7774" s="16"/>
      <c r="AI7774" s="18">
        <v>97.65000000000001</v>
      </c>
      <c r="AJ7774" s="19">
        <v>0</v>
      </c>
      <c r="AK7774" s="22">
        <f>AI7774*-0.029+-0.3</f>
        <v>-3.13185</v>
      </c>
      <c r="AL7774" s="19">
        <v>0</v>
      </c>
      <c r="AM7774" s="19">
        <v>0</v>
      </c>
      <c r="AN7774" s="22">
        <v>-9.199999999999999</v>
      </c>
      <c r="AO7774" s="19">
        <v>0</v>
      </c>
      <c r="AP7774" s="18">
        <f>SUM(AI7774:AO7774)</f>
        <v>85.31815</v>
      </c>
    </row>
    <row r="7775" ht="20.35" customHeight="1">
      <c r="A7775" t="s" s="28">
        <v>5424</v>
      </c>
      <c r="B7775" s="15">
        <v>45091</v>
      </c>
      <c r="C7775" s="16"/>
      <c r="D7775" s="16"/>
      <c r="E7775" s="31"/>
      <c r="F7775" s="31"/>
      <c r="G7775" s="16"/>
      <c r="H7775" s="16"/>
      <c r="I7775" s="16"/>
      <c r="J7775" s="16"/>
      <c r="K7775" s="16"/>
      <c r="L7775" s="16"/>
      <c r="M7775" s="16"/>
      <c r="N7775" s="16"/>
      <c r="O7775" s="16"/>
      <c r="P7775" s="16"/>
      <c r="Q7775" s="16"/>
      <c r="R7775" s="16"/>
      <c r="S7775" s="16"/>
      <c r="T7775" s="16"/>
      <c r="U7775" s="16"/>
      <c r="V7775" s="16"/>
      <c r="W7775" s="16"/>
      <c r="X7775" s="16"/>
      <c r="Y7775" s="16"/>
      <c r="Z7775" s="17">
        <v>1</v>
      </c>
      <c r="AA7775" s="16"/>
      <c r="AB7775" s="16"/>
      <c r="AC7775" s="16"/>
      <c r="AD7775" s="16"/>
      <c r="AE7775" s="16"/>
      <c r="AF7775" s="16"/>
      <c r="AG7775" s="16"/>
      <c r="AH7775" s="16"/>
      <c r="AI7775" s="18">
        <v>66.91</v>
      </c>
      <c r="AJ7775" s="22">
        <f>AI7775*-0.029+-0.3</f>
        <v>-2.24039</v>
      </c>
      <c r="AK7775" s="19">
        <v>0</v>
      </c>
      <c r="AL7775" s="19">
        <v>0</v>
      </c>
      <c r="AM7775" s="19">
        <v>0</v>
      </c>
      <c r="AN7775" s="22">
        <v>-9.199999999999999</v>
      </c>
      <c r="AO7775" s="19">
        <v>0</v>
      </c>
      <c r="AP7775" s="18">
        <f>SUM(AI7775:AO7775)</f>
        <v>55.46961</v>
      </c>
    </row>
    <row r="7776" ht="20.35" customHeight="1">
      <c r="A7776" t="s" s="28">
        <v>5371</v>
      </c>
      <c r="B7776" s="15">
        <v>45091</v>
      </c>
      <c r="C7776" s="16"/>
      <c r="D7776" s="16"/>
      <c r="E7776" s="31"/>
      <c r="F7776" s="31"/>
      <c r="G7776" s="16"/>
      <c r="H7776" s="16"/>
      <c r="I7776" s="16"/>
      <c r="J7776" s="16"/>
      <c r="K7776" s="16"/>
      <c r="L7776" s="16"/>
      <c r="M7776" s="16"/>
      <c r="N7776" s="16"/>
      <c r="O7776" s="16"/>
      <c r="P7776" s="16"/>
      <c r="Q7776" s="16"/>
      <c r="R7776" s="16"/>
      <c r="S7776" s="16"/>
      <c r="T7776" s="16"/>
      <c r="U7776" s="16"/>
      <c r="V7776" s="16"/>
      <c r="W7776" s="16"/>
      <c r="X7776" s="16"/>
      <c r="Y7776" s="16"/>
      <c r="Z7776" s="17">
        <v>1</v>
      </c>
      <c r="AA7776" s="16"/>
      <c r="AB7776" s="16"/>
      <c r="AC7776" s="16"/>
      <c r="AD7776" s="16"/>
      <c r="AE7776" s="16"/>
      <c r="AF7776" s="16"/>
      <c r="AG7776" s="16"/>
      <c r="AH7776" s="16"/>
      <c r="AI7776" s="18">
        <v>65.27</v>
      </c>
      <c r="AJ7776" s="22">
        <f>AI7776*-0.029+-0.3</f>
        <v>-2.19283</v>
      </c>
      <c r="AK7776" s="19">
        <v>0</v>
      </c>
      <c r="AL7776" s="19">
        <v>0</v>
      </c>
      <c r="AM7776" s="19">
        <v>0</v>
      </c>
      <c r="AN7776" s="22">
        <v>-9.199999999999999</v>
      </c>
      <c r="AO7776" s="19">
        <v>0</v>
      </c>
      <c r="AP7776" s="18">
        <f>SUM(AI7776:AO7776)</f>
        <v>53.87717</v>
      </c>
    </row>
    <row r="7777" ht="20.35" customHeight="1">
      <c r="A7777" t="s" s="28">
        <v>5450</v>
      </c>
      <c r="B7777" s="15">
        <v>45091</v>
      </c>
      <c r="C7777" s="16"/>
      <c r="D7777" s="16"/>
      <c r="E7777" s="31"/>
      <c r="F7777" s="31"/>
      <c r="G7777" s="16"/>
      <c r="H7777" s="16"/>
      <c r="I7777" s="16"/>
      <c r="J7777" s="16"/>
      <c r="K7777" s="16"/>
      <c r="L7777" s="16"/>
      <c r="M7777" s="16"/>
      <c r="N7777" s="16"/>
      <c r="O7777" s="16"/>
      <c r="P7777" s="16"/>
      <c r="Q7777" s="16"/>
      <c r="R7777" s="16"/>
      <c r="S7777" s="16"/>
      <c r="T7777" s="17">
        <v>1</v>
      </c>
      <c r="U7777" s="16"/>
      <c r="V7777" s="16"/>
      <c r="W7777" s="16"/>
      <c r="X7777" s="16"/>
      <c r="Y7777" s="16"/>
      <c r="Z7777" s="16"/>
      <c r="AA7777" s="16"/>
      <c r="AB7777" s="16"/>
      <c r="AC7777" s="16"/>
      <c r="AD7777" s="16"/>
      <c r="AE7777" s="16"/>
      <c r="AF7777" s="16"/>
      <c r="AG7777" s="16"/>
      <c r="AH7777" s="16"/>
      <c r="AI7777" s="18">
        <v>445.82</v>
      </c>
      <c r="AJ7777" s="19">
        <v>0</v>
      </c>
      <c r="AK7777" s="19">
        <v>0</v>
      </c>
      <c r="AL7777" s="19">
        <v>0</v>
      </c>
      <c r="AM7777" s="22">
        <f>AI7777*-0.0599</f>
        <v>-26.704618</v>
      </c>
      <c r="AN7777" s="22">
        <v>-35.33</v>
      </c>
      <c r="AO7777" s="19">
        <v>0</v>
      </c>
      <c r="AP7777" s="18">
        <f>SUM(AI7777:AO7777)</f>
        <v>383.785382</v>
      </c>
    </row>
    <row r="7778" ht="20.35" customHeight="1">
      <c r="A7778" t="s" s="28">
        <v>5451</v>
      </c>
      <c r="B7778" s="15">
        <v>45091</v>
      </c>
      <c r="C7778" s="16"/>
      <c r="D7778" s="16"/>
      <c r="E7778" s="31"/>
      <c r="F7778" s="31"/>
      <c r="G7778" s="16"/>
      <c r="H7778" s="16"/>
      <c r="I7778" s="16"/>
      <c r="J7778" s="16"/>
      <c r="K7778" s="16"/>
      <c r="L7778" s="17">
        <v>1</v>
      </c>
      <c r="M7778" s="16"/>
      <c r="N7778" s="16"/>
      <c r="O7778" s="16"/>
      <c r="P7778" s="16"/>
      <c r="Q7778" s="16"/>
      <c r="R7778" s="16"/>
      <c r="S7778" s="16"/>
      <c r="T7778" s="16"/>
      <c r="U7778" s="16"/>
      <c r="V7778" s="16"/>
      <c r="W7778" s="16"/>
      <c r="X7778" s="16"/>
      <c r="Y7778" s="16"/>
      <c r="Z7778" s="16"/>
      <c r="AA7778" s="16"/>
      <c r="AB7778" s="16"/>
      <c r="AC7778" s="16"/>
      <c r="AD7778" s="16"/>
      <c r="AE7778" s="16"/>
      <c r="AF7778" s="16"/>
      <c r="AG7778" s="16"/>
      <c r="AH7778" s="16"/>
      <c r="AI7778" s="18">
        <v>937.42</v>
      </c>
      <c r="AJ7778" s="22">
        <f>AI7778*-0.029+-0.3</f>
        <v>-27.48518</v>
      </c>
      <c r="AK7778" s="19">
        <v>0</v>
      </c>
      <c r="AL7778" s="19">
        <v>0</v>
      </c>
      <c r="AM7778" s="19">
        <v>0</v>
      </c>
      <c r="AN7778" s="22">
        <v>-59.86</v>
      </c>
      <c r="AO7778" s="19">
        <v>0</v>
      </c>
      <c r="AP7778" s="18">
        <f>SUM(AI7778:AO7778)</f>
        <v>850.07482</v>
      </c>
    </row>
    <row r="7779" ht="20.35" customHeight="1">
      <c r="A7779" t="s" s="28">
        <v>2628</v>
      </c>
      <c r="B7779" s="15">
        <v>45091</v>
      </c>
      <c r="C7779" s="16"/>
      <c r="D7779" s="16"/>
      <c r="E7779" s="31"/>
      <c r="F7779" s="31"/>
      <c r="G7779" s="16"/>
      <c r="H7779" s="16"/>
      <c r="I7779" s="17">
        <v>10</v>
      </c>
      <c r="J7779" s="16"/>
      <c r="K7779" s="16"/>
      <c r="L7779" s="16"/>
      <c r="M7779" s="16"/>
      <c r="N7779" s="16"/>
      <c r="O7779" s="17">
        <v>2</v>
      </c>
      <c r="P7779" s="16"/>
      <c r="Q7779" s="16"/>
      <c r="R7779" s="16"/>
      <c r="S7779" s="16"/>
      <c r="T7779" s="16"/>
      <c r="U7779" s="16"/>
      <c r="V7779" s="16"/>
      <c r="W7779" s="16"/>
      <c r="X7779" s="17">
        <v>7</v>
      </c>
      <c r="Y7779" s="17">
        <v>2</v>
      </c>
      <c r="Z7779" s="16"/>
      <c r="AA7779" s="16"/>
      <c r="AB7779" s="16"/>
      <c r="AC7779" s="16"/>
      <c r="AD7779" s="16"/>
      <c r="AE7779" s="16"/>
      <c r="AF7779" s="16"/>
      <c r="AG7779" s="16"/>
      <c r="AH7779" s="16"/>
      <c r="AI7779" s="18">
        <v>20000</v>
      </c>
      <c r="AJ7779" s="22">
        <f>AI7779*-0.029+-0.3</f>
        <v>-580.3</v>
      </c>
      <c r="AK7779" s="19">
        <v>0</v>
      </c>
      <c r="AL7779" s="19">
        <v>0</v>
      </c>
      <c r="AM7779" s="19">
        <v>0</v>
      </c>
      <c r="AN7779" s="22">
        <v>-822.66</v>
      </c>
      <c r="AO7779" s="19">
        <v>0</v>
      </c>
      <c r="AP7779" s="18">
        <f>SUM(AI7779:AO7779)</f>
        <v>18597.04</v>
      </c>
    </row>
    <row r="7780" ht="20.35" customHeight="1">
      <c r="A7780" t="s" s="28">
        <v>2628</v>
      </c>
      <c r="B7780" s="15">
        <v>45091</v>
      </c>
      <c r="C7780" s="16"/>
      <c r="D7780" s="16"/>
      <c r="E7780" s="31"/>
      <c r="F7780" s="31"/>
      <c r="G7780" s="16"/>
      <c r="H7780" s="16"/>
      <c r="I7780" s="16"/>
      <c r="J7780" s="16"/>
      <c r="K7780" s="16"/>
      <c r="L7780" s="16"/>
      <c r="M7780" s="16"/>
      <c r="N7780" s="16"/>
      <c r="O7780" s="16"/>
      <c r="P7780" s="16"/>
      <c r="Q7780" s="16"/>
      <c r="R7780" s="16"/>
      <c r="S7780" s="16"/>
      <c r="T7780" s="16"/>
      <c r="U7780" s="16"/>
      <c r="V7780" s="16"/>
      <c r="W7780" s="16"/>
      <c r="X7780" s="16"/>
      <c r="Y7780" s="16"/>
      <c r="Z7780" s="16"/>
      <c r="AA7780" s="16"/>
      <c r="AB7780" s="16"/>
      <c r="AC7780" s="16"/>
      <c r="AD7780" s="16"/>
      <c r="AE7780" s="16"/>
      <c r="AF7780" s="16"/>
      <c r="AG7780" s="16"/>
      <c r="AH7780" s="16"/>
      <c r="AI7780" s="18">
        <v>822.66</v>
      </c>
      <c r="AJ7780" s="22">
        <f>AI7780*-0.029+-0.3</f>
        <v>-24.15714</v>
      </c>
      <c r="AK7780" s="19">
        <v>0</v>
      </c>
      <c r="AL7780" s="19">
        <v>0</v>
      </c>
      <c r="AM7780" s="19">
        <v>0</v>
      </c>
      <c r="AN7780" s="19">
        <v>0</v>
      </c>
      <c r="AO7780" s="19">
        <v>0</v>
      </c>
      <c r="AP7780" s="18">
        <f>SUM(AI7780:AO7780)</f>
        <v>798.5028600000001</v>
      </c>
    </row>
    <row r="7781" ht="20.35" customHeight="1">
      <c r="A7781" t="s" s="28">
        <v>4488</v>
      </c>
      <c r="B7781" s="15">
        <v>45093</v>
      </c>
      <c r="C7781" s="17">
        <v>1</v>
      </c>
      <c r="D7781" s="16"/>
      <c r="E7781" s="59">
        <v>1</v>
      </c>
      <c r="F7781" s="31"/>
      <c r="G7781" s="16"/>
      <c r="H7781" s="16"/>
      <c r="I7781" s="16"/>
      <c r="J7781" s="16"/>
      <c r="K7781" s="16"/>
      <c r="L7781" s="16"/>
      <c r="M7781" s="16"/>
      <c r="N7781" s="16"/>
      <c r="O7781" s="16"/>
      <c r="P7781" s="16"/>
      <c r="Q7781" s="16"/>
      <c r="R7781" s="16"/>
      <c r="S7781" s="16"/>
      <c r="T7781" s="16"/>
      <c r="U7781" s="16"/>
      <c r="V7781" s="16"/>
      <c r="W7781" s="16"/>
      <c r="X7781" s="16"/>
      <c r="Y7781" s="16"/>
      <c r="Z7781" s="17">
        <v>1</v>
      </c>
      <c r="AA7781" s="16"/>
      <c r="AB7781" s="16"/>
      <c r="AC7781" s="16"/>
      <c r="AD7781" s="16"/>
      <c r="AE7781" s="16"/>
      <c r="AF7781" s="16"/>
      <c r="AG7781" s="16"/>
      <c r="AH7781" s="16"/>
      <c r="AI7781" s="18">
        <v>669.92</v>
      </c>
      <c r="AJ7781" s="22">
        <f>AI7781*-0.029+-0.3</f>
        <v>-19.72768</v>
      </c>
      <c r="AK7781" s="19">
        <v>0</v>
      </c>
      <c r="AL7781" s="19">
        <v>0</v>
      </c>
      <c r="AM7781" s="19">
        <v>0</v>
      </c>
      <c r="AN7781" s="22">
        <v>-18.16</v>
      </c>
      <c r="AO7781" s="19">
        <v>0</v>
      </c>
      <c r="AP7781" s="18">
        <f>SUM(AI7781:AO7781)</f>
        <v>632.03232</v>
      </c>
    </row>
    <row r="7782" ht="20.35" customHeight="1">
      <c r="A7782" t="s" s="28">
        <v>5452</v>
      </c>
      <c r="B7782" s="15">
        <v>45093</v>
      </c>
      <c r="C7782" s="16"/>
      <c r="D7782" s="16"/>
      <c r="E7782" s="31"/>
      <c r="F7782" s="31"/>
      <c r="G7782" s="16"/>
      <c r="H7782" s="16"/>
      <c r="I7782" s="16"/>
      <c r="J7782" s="16"/>
      <c r="K7782" s="16"/>
      <c r="L7782" s="16"/>
      <c r="M7782" s="16"/>
      <c r="N7782" s="16"/>
      <c r="O7782" s="16"/>
      <c r="P7782" s="16"/>
      <c r="Q7782" s="16"/>
      <c r="R7782" s="16"/>
      <c r="S7782" s="16"/>
      <c r="T7782" s="16"/>
      <c r="U7782" s="16"/>
      <c r="V7782" s="16"/>
      <c r="W7782" s="16"/>
      <c r="X7782" s="17">
        <v>6</v>
      </c>
      <c r="Y7782" s="17">
        <v>2</v>
      </c>
      <c r="Z7782" s="16"/>
      <c r="AA7782" s="16"/>
      <c r="AB7782" s="16"/>
      <c r="AC7782" s="16"/>
      <c r="AD7782" s="16"/>
      <c r="AE7782" s="16"/>
      <c r="AF7782" s="16"/>
      <c r="AG7782" s="16"/>
      <c r="AH7782" s="16"/>
      <c r="AI7782" s="18">
        <v>840.3200000000001</v>
      </c>
      <c r="AJ7782" s="22">
        <f>AI7782*-0.029+-0.3</f>
        <v>-24.66928</v>
      </c>
      <c r="AK7782" s="19">
        <v>0</v>
      </c>
      <c r="AL7782" s="19">
        <v>0</v>
      </c>
      <c r="AM7782" s="19">
        <v>0</v>
      </c>
      <c r="AN7782" s="22">
        <v>-7.19</v>
      </c>
      <c r="AO7782" s="22">
        <v>-67.61</v>
      </c>
      <c r="AP7782" s="18">
        <f>SUM(AI7782:AO7782)</f>
        <v>740.85072</v>
      </c>
    </row>
    <row r="7783" ht="20.35" customHeight="1">
      <c r="A7783" t="s" s="28">
        <v>4942</v>
      </c>
      <c r="B7783" s="15">
        <v>45093</v>
      </c>
      <c r="C7783" s="16"/>
      <c r="D7783" s="16"/>
      <c r="E7783" s="31"/>
      <c r="F7783" s="31"/>
      <c r="G7783" s="16"/>
      <c r="H7783" s="16"/>
      <c r="I7783" s="16"/>
      <c r="J7783" s="16"/>
      <c r="K7783" s="16"/>
      <c r="L7783" s="16"/>
      <c r="M7783" s="16"/>
      <c r="N7783" s="16"/>
      <c r="O7783" s="16"/>
      <c r="P7783" s="16"/>
      <c r="Q7783" s="16"/>
      <c r="R7783" s="16"/>
      <c r="S7783" s="16"/>
      <c r="T7783" s="16"/>
      <c r="U7783" s="16"/>
      <c r="V7783" s="16"/>
      <c r="W7783" s="16"/>
      <c r="X7783" s="17">
        <v>2</v>
      </c>
      <c r="Y7783" s="16"/>
      <c r="Z7783" s="16"/>
      <c r="AA7783" s="16"/>
      <c r="AB7783" s="16"/>
      <c r="AC7783" s="16"/>
      <c r="AD7783" s="16"/>
      <c r="AE7783" s="16"/>
      <c r="AF7783" s="16"/>
      <c r="AG7783" s="16"/>
      <c r="AH7783" s="16"/>
      <c r="AI7783" s="18">
        <v>537.39</v>
      </c>
      <c r="AJ7783" s="22">
        <f>AI7783*-0.029+-0.3</f>
        <v>-15.88431</v>
      </c>
      <c r="AK7783" s="19">
        <v>0</v>
      </c>
      <c r="AL7783" s="19">
        <v>0</v>
      </c>
      <c r="AM7783" s="19">
        <v>0</v>
      </c>
      <c r="AN7783" s="22">
        <v>-28.45</v>
      </c>
      <c r="AO7783" s="19">
        <v>0</v>
      </c>
      <c r="AP7783" s="18">
        <f>SUM(AI7783:AO7783)</f>
        <v>493.05569</v>
      </c>
    </row>
    <row r="7784" ht="20.35" customHeight="1">
      <c r="A7784" t="s" s="28">
        <v>5453</v>
      </c>
      <c r="B7784" s="15">
        <v>45093</v>
      </c>
      <c r="C7784" s="17">
        <v>1</v>
      </c>
      <c r="D7784" s="16"/>
      <c r="E7784" s="59">
        <v>1</v>
      </c>
      <c r="F7784" s="31"/>
      <c r="G7784" s="16"/>
      <c r="H7784" s="16"/>
      <c r="I7784" s="16"/>
      <c r="J7784" s="16"/>
      <c r="K7784" s="16"/>
      <c r="L7784" s="16"/>
      <c r="M7784" s="16"/>
      <c r="N7784" s="16"/>
      <c r="O7784" s="16"/>
      <c r="P7784" s="16"/>
      <c r="Q7784" s="16"/>
      <c r="R7784" s="16"/>
      <c r="S7784" s="16"/>
      <c r="T7784" s="16"/>
      <c r="U7784" s="16"/>
      <c r="V7784" s="16"/>
      <c r="W7784" s="16"/>
      <c r="X7784" s="16"/>
      <c r="Y7784" s="16"/>
      <c r="Z7784" s="16"/>
      <c r="AA7784" s="16"/>
      <c r="AB7784" s="16"/>
      <c r="AC7784" s="16"/>
      <c r="AD7784" s="16"/>
      <c r="AE7784" s="16"/>
      <c r="AF7784" s="16"/>
      <c r="AG7784" s="16"/>
      <c r="AH7784" s="16"/>
      <c r="AI7784" s="18">
        <v>599.99</v>
      </c>
      <c r="AJ7784" s="22">
        <f>AI7784*-0.029+-0.3</f>
        <v>-17.69971</v>
      </c>
      <c r="AK7784" s="19">
        <v>0</v>
      </c>
      <c r="AL7784" s="19">
        <v>0</v>
      </c>
      <c r="AM7784" s="19">
        <v>0</v>
      </c>
      <c r="AN7784" s="22">
        <v>-18.16</v>
      </c>
      <c r="AO7784" s="19">
        <v>0</v>
      </c>
      <c r="AP7784" s="18">
        <f>SUM(AI7784:AO7784)</f>
        <v>564.1302899999999</v>
      </c>
    </row>
    <row r="7785" ht="20.35" customHeight="1">
      <c r="A7785" t="s" s="28">
        <v>5454</v>
      </c>
      <c r="B7785" s="15">
        <v>45093</v>
      </c>
      <c r="C7785" s="16"/>
      <c r="D7785" s="16"/>
      <c r="E7785" s="31"/>
      <c r="F7785" s="31"/>
      <c r="G7785" s="16"/>
      <c r="H7785" s="16"/>
      <c r="I7785" s="16"/>
      <c r="J7785" s="16"/>
      <c r="K7785" s="16"/>
      <c r="L7785" s="16"/>
      <c r="M7785" s="16"/>
      <c r="N7785" s="16"/>
      <c r="O7785" s="16"/>
      <c r="P7785" s="16"/>
      <c r="Q7785" s="16"/>
      <c r="R7785" s="16"/>
      <c r="S7785" s="16"/>
      <c r="T7785" s="17">
        <v>1</v>
      </c>
      <c r="U7785" s="16"/>
      <c r="V7785" s="16"/>
      <c r="W7785" s="16"/>
      <c r="X7785" s="16"/>
      <c r="Y7785" s="16"/>
      <c r="Z7785" s="16"/>
      <c r="AA7785" s="16"/>
      <c r="AB7785" s="16"/>
      <c r="AC7785" s="16"/>
      <c r="AD7785" s="16"/>
      <c r="AE7785" s="16"/>
      <c r="AF7785" s="16"/>
      <c r="AG7785" s="16"/>
      <c r="AH7785" s="16"/>
      <c r="AI7785" s="18">
        <v>451.99</v>
      </c>
      <c r="AJ7785" s="19">
        <v>0</v>
      </c>
      <c r="AK7785" s="22">
        <f>AI7785*-0.029+-0.3</f>
        <v>-13.40771</v>
      </c>
      <c r="AL7785" s="19">
        <v>0</v>
      </c>
      <c r="AM7785" s="19">
        <v>0</v>
      </c>
      <c r="AN7785" s="22">
        <v>-42.46</v>
      </c>
      <c r="AO7785" s="19">
        <v>0</v>
      </c>
      <c r="AP7785" s="18">
        <f>SUM(AI7785:AO7785)</f>
        <v>396.12229</v>
      </c>
    </row>
    <row r="7786" ht="20.35" customHeight="1">
      <c r="A7786" t="s" s="28">
        <v>5455</v>
      </c>
      <c r="B7786" s="15">
        <v>45093</v>
      </c>
      <c r="C7786" s="16"/>
      <c r="D7786" s="16"/>
      <c r="E7786" s="31"/>
      <c r="F7786" s="31"/>
      <c r="G7786" s="16"/>
      <c r="H7786" s="16"/>
      <c r="I7786" s="16"/>
      <c r="J7786" s="16"/>
      <c r="K7786" s="16"/>
      <c r="L7786" s="16"/>
      <c r="M7786" s="16"/>
      <c r="N7786" s="16"/>
      <c r="O7786" s="16"/>
      <c r="P7786" s="16"/>
      <c r="Q7786" s="16"/>
      <c r="R7786" s="16"/>
      <c r="S7786" s="16"/>
      <c r="T7786" s="16"/>
      <c r="U7786" s="16"/>
      <c r="V7786" s="16"/>
      <c r="W7786" s="16"/>
      <c r="X7786" s="17">
        <v>1</v>
      </c>
      <c r="Y7786" s="16"/>
      <c r="Z7786" s="16"/>
      <c r="AA7786" s="16"/>
      <c r="AB7786" s="16"/>
      <c r="AC7786" s="16"/>
      <c r="AD7786" s="16"/>
      <c r="AE7786" s="16"/>
      <c r="AF7786" s="16"/>
      <c r="AG7786" s="16"/>
      <c r="AH7786" s="16"/>
      <c r="AI7786" s="18">
        <v>214.99</v>
      </c>
      <c r="AJ7786" s="22">
        <f>AI7786*-0.029+-0.3</f>
        <v>-6.53471</v>
      </c>
      <c r="AK7786" s="19">
        <v>0</v>
      </c>
      <c r="AL7786" s="19">
        <v>0</v>
      </c>
      <c r="AM7786" s="19">
        <v>0</v>
      </c>
      <c r="AN7786" s="22">
        <v>-12.73</v>
      </c>
      <c r="AO7786" s="19">
        <v>0</v>
      </c>
      <c r="AP7786" s="18">
        <f>SUM(AI7786:AO7786)</f>
        <v>195.72529</v>
      </c>
    </row>
    <row r="7787" ht="20.35" customHeight="1">
      <c r="A7787" t="s" s="28">
        <v>5456</v>
      </c>
      <c r="B7787" s="15">
        <v>45093</v>
      </c>
      <c r="C7787" s="17">
        <v>1</v>
      </c>
      <c r="D7787" s="16"/>
      <c r="E7787" s="31"/>
      <c r="F7787" s="31"/>
      <c r="G7787" s="16"/>
      <c r="H7787" s="16"/>
      <c r="I7787" s="16"/>
      <c r="J7787" s="16"/>
      <c r="K7787" s="16"/>
      <c r="L7787" s="16"/>
      <c r="M7787" s="16"/>
      <c r="N7787" s="16"/>
      <c r="O7787" s="16"/>
      <c r="P7787" s="16"/>
      <c r="Q7787" s="16"/>
      <c r="R7787" s="16"/>
      <c r="S7787" s="16"/>
      <c r="T7787" s="16"/>
      <c r="U7787" s="16"/>
      <c r="V7787" s="16"/>
      <c r="W7787" s="16"/>
      <c r="X7787" s="16"/>
      <c r="Y7787" s="16"/>
      <c r="Z7787" s="16"/>
      <c r="AA7787" s="16"/>
      <c r="AB7787" s="16"/>
      <c r="AC7787" s="16"/>
      <c r="AD7787" s="16"/>
      <c r="AE7787" s="16"/>
      <c r="AF7787" s="16"/>
      <c r="AG7787" s="16"/>
      <c r="AH7787" s="16"/>
      <c r="AI7787" s="18">
        <v>399.99</v>
      </c>
      <c r="AJ7787" s="19">
        <v>0</v>
      </c>
      <c r="AK7787" s="22">
        <f>AI7787*-0.029+-0.3</f>
        <v>-11.89971</v>
      </c>
      <c r="AL7787" s="19">
        <v>0</v>
      </c>
      <c r="AM7787" s="19">
        <v>0</v>
      </c>
      <c r="AN7787" s="22">
        <v>-12.73</v>
      </c>
      <c r="AO7787" s="19">
        <v>0</v>
      </c>
      <c r="AP7787" s="18">
        <f>SUM(AI7787:AO7787)</f>
        <v>375.36029</v>
      </c>
    </row>
    <row r="7788" ht="20.35" customHeight="1">
      <c r="A7788" t="s" s="28">
        <v>5457</v>
      </c>
      <c r="B7788" s="15">
        <v>45093</v>
      </c>
      <c r="C7788" s="17">
        <v>1</v>
      </c>
      <c r="D7788" s="16"/>
      <c r="E7788" s="59">
        <v>1</v>
      </c>
      <c r="F7788" s="31"/>
      <c r="G7788" s="16"/>
      <c r="H7788" s="16"/>
      <c r="I7788" s="16"/>
      <c r="J7788" s="16"/>
      <c r="K7788" s="16"/>
      <c r="L7788" s="16"/>
      <c r="M7788" s="16"/>
      <c r="N7788" s="16"/>
      <c r="O7788" s="16"/>
      <c r="P7788" s="16"/>
      <c r="Q7788" s="16"/>
      <c r="R7788" s="16"/>
      <c r="S7788" s="16"/>
      <c r="T7788" s="16"/>
      <c r="U7788" s="16"/>
      <c r="V7788" s="16"/>
      <c r="W7788" s="16"/>
      <c r="X7788" s="16"/>
      <c r="Y7788" s="16"/>
      <c r="Z7788" s="16"/>
      <c r="AA7788" s="16"/>
      <c r="AB7788" s="16"/>
      <c r="AC7788" s="16"/>
      <c r="AD7788" s="16"/>
      <c r="AE7788" s="16"/>
      <c r="AF7788" s="16"/>
      <c r="AG7788" s="16"/>
      <c r="AH7788" s="16"/>
      <c r="AI7788" s="18">
        <v>574.99</v>
      </c>
      <c r="AJ7788" s="22">
        <f>AI7788*-0.029+-0.3</f>
        <v>-16.97471</v>
      </c>
      <c r="AK7788" s="19">
        <v>0</v>
      </c>
      <c r="AL7788" s="19">
        <v>0</v>
      </c>
      <c r="AM7788" s="19">
        <v>0</v>
      </c>
      <c r="AN7788" s="22">
        <v>-18.16</v>
      </c>
      <c r="AO7788" s="19">
        <v>0</v>
      </c>
      <c r="AP7788" s="18">
        <f>SUM(AI7788:AO7788)</f>
        <v>539.85529</v>
      </c>
    </row>
    <row r="7789" ht="20.35" customHeight="1">
      <c r="A7789" t="s" s="28">
        <v>5458</v>
      </c>
      <c r="B7789" s="15">
        <v>45093</v>
      </c>
      <c r="C7789" s="16"/>
      <c r="D7789" s="16"/>
      <c r="E7789" s="31"/>
      <c r="F7789" s="31"/>
      <c r="G7789" s="16"/>
      <c r="H7789" s="16"/>
      <c r="I7789" s="16"/>
      <c r="J7789" s="16"/>
      <c r="K7789" s="16"/>
      <c r="L7789" s="16"/>
      <c r="M7789" s="16"/>
      <c r="N7789" s="16"/>
      <c r="O7789" s="16"/>
      <c r="P7789" s="16"/>
      <c r="Q7789" s="16"/>
      <c r="R7789" s="16"/>
      <c r="S7789" s="16"/>
      <c r="T7789" s="16"/>
      <c r="U7789" s="16"/>
      <c r="V7789" s="16"/>
      <c r="W7789" s="16"/>
      <c r="X7789" s="16"/>
      <c r="Y7789" s="16"/>
      <c r="Z7789" s="16"/>
      <c r="AA7789" s="16"/>
      <c r="AB7789" s="16"/>
      <c r="AC7789" s="16"/>
      <c r="AD7789" s="16"/>
      <c r="AE7789" s="16"/>
      <c r="AF7789" s="16"/>
      <c r="AG7789" s="16"/>
      <c r="AH7789" s="16"/>
      <c r="AI7789" s="18">
        <v>59.98</v>
      </c>
      <c r="AJ7789" s="22">
        <f>AI7789*-0.029+-0.3</f>
        <v>-2.03942</v>
      </c>
      <c r="AK7789" s="19">
        <v>0</v>
      </c>
      <c r="AL7789" s="19">
        <v>0</v>
      </c>
      <c r="AM7789" s="19">
        <v>0</v>
      </c>
      <c r="AN7789" s="22">
        <v>-9.199999999999999</v>
      </c>
      <c r="AO7789" s="19">
        <v>0</v>
      </c>
      <c r="AP7789" s="18">
        <f>SUM(AI7789:AO7789)</f>
        <v>48.74058</v>
      </c>
    </row>
    <row r="7790" ht="20.35" customHeight="1">
      <c r="A7790" t="s" s="28">
        <v>5459</v>
      </c>
      <c r="B7790" s="15">
        <v>45096</v>
      </c>
      <c r="C7790" s="16"/>
      <c r="D7790" s="16"/>
      <c r="E7790" s="31"/>
      <c r="F7790" s="31"/>
      <c r="G7790" s="16"/>
      <c r="H7790" s="16"/>
      <c r="I7790" s="16"/>
      <c r="J7790" s="16"/>
      <c r="K7790" s="16"/>
      <c r="L7790" s="16"/>
      <c r="M7790" s="16"/>
      <c r="N7790" s="17">
        <v>2</v>
      </c>
      <c r="O7790" s="16"/>
      <c r="P7790" s="16"/>
      <c r="Q7790" s="16"/>
      <c r="R7790" s="16"/>
      <c r="S7790" s="16"/>
      <c r="T7790" s="16"/>
      <c r="U7790" s="16"/>
      <c r="V7790" s="16"/>
      <c r="W7790" s="16"/>
      <c r="X7790" s="17">
        <v>2</v>
      </c>
      <c r="Y7790" s="16"/>
      <c r="Z7790" s="16"/>
      <c r="AA7790" s="16"/>
      <c r="AB7790" s="16"/>
      <c r="AC7790" s="16"/>
      <c r="AD7790" s="16"/>
      <c r="AE7790" s="16"/>
      <c r="AF7790" s="16"/>
      <c r="AG7790" s="16"/>
      <c r="AH7790" s="16"/>
      <c r="AI7790" s="18">
        <v>1692.88</v>
      </c>
      <c r="AJ7790" s="22">
        <f>AI7790*-0.029+-0.3</f>
        <v>-49.39352</v>
      </c>
      <c r="AK7790" s="19">
        <v>0</v>
      </c>
      <c r="AL7790" s="19">
        <v>0</v>
      </c>
      <c r="AM7790" s="19">
        <v>0</v>
      </c>
      <c r="AN7790" s="22">
        <v>-57.7</v>
      </c>
      <c r="AO7790" s="19">
        <v>0</v>
      </c>
      <c r="AP7790" s="18">
        <f>SUM(AI7790:AO7790)</f>
        <v>1585.78648</v>
      </c>
    </row>
    <row r="7791" ht="20.35" customHeight="1">
      <c r="A7791" t="s" s="28">
        <v>3235</v>
      </c>
      <c r="B7791" s="15">
        <v>45096</v>
      </c>
      <c r="C7791" s="16"/>
      <c r="D7791" s="16"/>
      <c r="E7791" s="31"/>
      <c r="F7791" s="31"/>
      <c r="G7791" s="16"/>
      <c r="H7791" s="16"/>
      <c r="I7791" s="16"/>
      <c r="J7791" s="16"/>
      <c r="K7791" s="16"/>
      <c r="L7791" s="16"/>
      <c r="M7791" s="16"/>
      <c r="N7791" s="16"/>
      <c r="O7791" s="16"/>
      <c r="P7791" s="16"/>
      <c r="Q7791" s="16"/>
      <c r="R7791" s="16"/>
      <c r="S7791" s="16"/>
      <c r="T7791" s="17">
        <v>1</v>
      </c>
      <c r="U7791" s="16"/>
      <c r="V7791" s="16"/>
      <c r="W7791" s="16"/>
      <c r="X7791" s="16"/>
      <c r="Y7791" s="16"/>
      <c r="Z7791" s="16"/>
      <c r="AA7791" s="16"/>
      <c r="AB7791" s="16"/>
      <c r="AC7791" s="16"/>
      <c r="AD7791" s="16"/>
      <c r="AE7791" s="16"/>
      <c r="AF7791" s="16"/>
      <c r="AG7791" s="16"/>
      <c r="AH7791" s="16"/>
      <c r="AI7791" s="18">
        <v>314.99</v>
      </c>
      <c r="AJ7791" s="19">
        <v>0</v>
      </c>
      <c r="AK7791" s="19">
        <v>0</v>
      </c>
      <c r="AL7791" s="19">
        <v>0</v>
      </c>
      <c r="AM7791" s="19">
        <v>0</v>
      </c>
      <c r="AN7791" s="22">
        <v>-11.5</v>
      </c>
      <c r="AO7791" s="19">
        <v>0</v>
      </c>
      <c r="AP7791" s="18">
        <f>SUM(AI7791:AO7791)</f>
        <v>303.49</v>
      </c>
    </row>
    <row r="7792" ht="20.35" customHeight="1">
      <c r="A7792" t="s" s="28">
        <v>3201</v>
      </c>
      <c r="B7792" s="15">
        <v>45096</v>
      </c>
      <c r="C7792" s="16"/>
      <c r="D7792" s="16"/>
      <c r="E7792" s="31"/>
      <c r="F7792" s="31"/>
      <c r="G7792" s="16"/>
      <c r="H7792" s="16"/>
      <c r="I7792" s="16"/>
      <c r="J7792" s="16"/>
      <c r="K7792" s="16"/>
      <c r="L7792" s="16"/>
      <c r="M7792" s="16"/>
      <c r="N7792" s="16"/>
      <c r="O7792" s="16"/>
      <c r="P7792" s="16"/>
      <c r="Q7792" s="16"/>
      <c r="R7792" s="16"/>
      <c r="S7792" s="16"/>
      <c r="T7792" s="16"/>
      <c r="U7792" s="16"/>
      <c r="V7792" s="16"/>
      <c r="W7792" s="16"/>
      <c r="X7792" s="16"/>
      <c r="Y7792" s="16"/>
      <c r="Z7792" s="16"/>
      <c r="AA7792" s="16"/>
      <c r="AB7792" s="16"/>
      <c r="AC7792" s="16"/>
      <c r="AD7792" s="16"/>
      <c r="AE7792" s="16"/>
      <c r="AF7792" s="16"/>
      <c r="AG7792" s="16"/>
      <c r="AH7792" s="16"/>
      <c r="AI7792" s="18">
        <v>172.39</v>
      </c>
      <c r="AJ7792" s="22">
        <f>AI7792*-0.029+-0.3</f>
        <v>-5.29931</v>
      </c>
      <c r="AK7792" s="19">
        <v>0</v>
      </c>
      <c r="AL7792" s="19">
        <v>0</v>
      </c>
      <c r="AM7792" s="19">
        <v>0</v>
      </c>
      <c r="AN7792" s="22">
        <v>-11.5</v>
      </c>
      <c r="AO7792" s="19">
        <v>0</v>
      </c>
      <c r="AP7792" s="18">
        <f>SUM(AI7792:AO7792)</f>
        <v>155.59069</v>
      </c>
    </row>
    <row r="7793" ht="20.35" customHeight="1">
      <c r="A7793" t="s" s="28">
        <v>4474</v>
      </c>
      <c r="B7793" s="15">
        <v>45096</v>
      </c>
      <c r="C7793" s="16"/>
      <c r="D7793" s="16"/>
      <c r="E7793" s="31"/>
      <c r="F7793" s="31"/>
      <c r="G7793" s="16"/>
      <c r="H7793" s="16"/>
      <c r="I7793" s="16"/>
      <c r="J7793" s="16"/>
      <c r="K7793" s="16"/>
      <c r="L7793" s="16"/>
      <c r="M7793" s="16"/>
      <c r="N7793" s="16"/>
      <c r="O7793" s="16"/>
      <c r="P7793" s="16"/>
      <c r="Q7793" s="16"/>
      <c r="R7793" s="16"/>
      <c r="S7793" s="16"/>
      <c r="T7793" s="16"/>
      <c r="U7793" s="16"/>
      <c r="V7793" s="17">
        <v>2</v>
      </c>
      <c r="W7793" s="16"/>
      <c r="X7793" s="16"/>
      <c r="Y7793" s="16"/>
      <c r="Z7793" s="16"/>
      <c r="AA7793" s="16"/>
      <c r="AB7793" s="16"/>
      <c r="AC7793" s="16"/>
      <c r="AD7793" s="16"/>
      <c r="AE7793" s="16"/>
      <c r="AF7793" s="16"/>
      <c r="AG7793" s="16"/>
      <c r="AH7793" s="16"/>
      <c r="AI7793" s="18">
        <v>4625.98</v>
      </c>
      <c r="AJ7793" s="19">
        <v>0</v>
      </c>
      <c r="AK7793" s="19">
        <v>0</v>
      </c>
      <c r="AL7793" s="19">
        <v>0</v>
      </c>
      <c r="AM7793" s="19">
        <v>0</v>
      </c>
      <c r="AN7793" s="22">
        <v>-78</v>
      </c>
      <c r="AO7793" s="19">
        <v>0</v>
      </c>
      <c r="AP7793" s="18">
        <f>SUM(AI7793:AO7793)</f>
        <v>4547.98</v>
      </c>
    </row>
    <row r="7794" ht="20.35" customHeight="1">
      <c r="A7794" t="s" s="28">
        <v>4278</v>
      </c>
      <c r="B7794" s="15">
        <v>45097</v>
      </c>
      <c r="C7794" s="16"/>
      <c r="D7794" s="16"/>
      <c r="E7794" s="31"/>
      <c r="F7794" s="31"/>
      <c r="G7794" s="16"/>
      <c r="H7794" s="16"/>
      <c r="I7794" s="16"/>
      <c r="J7794" s="16"/>
      <c r="K7794" s="16"/>
      <c r="L7794" s="16"/>
      <c r="M7794" s="16"/>
      <c r="N7794" s="16"/>
      <c r="O7794" s="16"/>
      <c r="P7794" s="16"/>
      <c r="Q7794" s="16"/>
      <c r="R7794" s="16"/>
      <c r="S7794" s="16"/>
      <c r="T7794" s="16"/>
      <c r="U7794" s="16"/>
      <c r="V7794" s="16"/>
      <c r="W7794" s="16"/>
      <c r="X7794" s="16"/>
      <c r="Y7794" s="16"/>
      <c r="Z7794" s="16"/>
      <c r="AA7794" s="16"/>
      <c r="AB7794" s="16"/>
      <c r="AC7794" s="16"/>
      <c r="AD7794" s="16"/>
      <c r="AE7794" s="16"/>
      <c r="AF7794" s="16"/>
      <c r="AG7794" s="16"/>
      <c r="AH7794" s="16"/>
      <c r="AI7794" s="18">
        <v>165</v>
      </c>
      <c r="AJ7794" s="19">
        <v>0</v>
      </c>
      <c r="AK7794" s="19">
        <v>0</v>
      </c>
      <c r="AL7794" s="19">
        <v>0</v>
      </c>
      <c r="AM7794" s="19">
        <v>0</v>
      </c>
      <c r="AN7794" s="22">
        <v>-57.7</v>
      </c>
      <c r="AO7794" s="19">
        <v>0</v>
      </c>
      <c r="AP7794" s="18">
        <f>SUM(AI7794:AO7794)</f>
        <v>107.3</v>
      </c>
    </row>
    <row r="7795" ht="20.35" customHeight="1">
      <c r="A7795" t="s" s="28">
        <v>1166</v>
      </c>
      <c r="B7795" s="15">
        <v>45097</v>
      </c>
      <c r="C7795" s="16"/>
      <c r="D7795" s="16"/>
      <c r="E7795" s="31"/>
      <c r="F7795" s="31"/>
      <c r="G7795" s="16"/>
      <c r="H7795" s="16"/>
      <c r="I7795" s="16"/>
      <c r="J7795" s="16"/>
      <c r="K7795" s="16"/>
      <c r="L7795" s="17">
        <v>4</v>
      </c>
      <c r="M7795" s="16"/>
      <c r="N7795" s="16"/>
      <c r="O7795" s="16"/>
      <c r="P7795" s="16"/>
      <c r="Q7795" s="16"/>
      <c r="R7795" s="16"/>
      <c r="S7795" s="16"/>
      <c r="T7795" s="16"/>
      <c r="U7795" s="16"/>
      <c r="V7795" s="16"/>
      <c r="W7795" s="16"/>
      <c r="X7795" s="16"/>
      <c r="Y7795" s="16"/>
      <c r="Z7795" s="16"/>
      <c r="AA7795" s="16"/>
      <c r="AB7795" s="16"/>
      <c r="AC7795" s="16"/>
      <c r="AD7795" s="16"/>
      <c r="AE7795" s="16"/>
      <c r="AF7795" s="16"/>
      <c r="AG7795" s="16"/>
      <c r="AH7795" s="16"/>
      <c r="AI7795" s="18">
        <v>3172.46</v>
      </c>
      <c r="AJ7795" s="19">
        <v>0</v>
      </c>
      <c r="AK7795" s="19">
        <v>0</v>
      </c>
      <c r="AL7795" s="19">
        <v>0</v>
      </c>
      <c r="AM7795" s="19">
        <v>0</v>
      </c>
      <c r="AN7795" s="22">
        <v>-59.59</v>
      </c>
      <c r="AO7795" s="19">
        <v>0</v>
      </c>
      <c r="AP7795" s="18">
        <f>SUM(AI7795:AO7795)</f>
        <v>3112.87</v>
      </c>
    </row>
    <row r="7796" ht="20.35" customHeight="1">
      <c r="A7796" t="s" s="28">
        <v>4289</v>
      </c>
      <c r="B7796" s="15">
        <v>45097</v>
      </c>
      <c r="C7796" s="17">
        <v>2</v>
      </c>
      <c r="D7796" s="16"/>
      <c r="E7796" s="31"/>
      <c r="F7796" s="31"/>
      <c r="G7796" s="16"/>
      <c r="H7796" s="16"/>
      <c r="I7796" s="16"/>
      <c r="J7796" s="16"/>
      <c r="K7796" s="16"/>
      <c r="L7796" s="16"/>
      <c r="M7796" s="16"/>
      <c r="N7796" s="16"/>
      <c r="O7796" s="16"/>
      <c r="P7796" s="16"/>
      <c r="Q7796" s="16"/>
      <c r="R7796" s="16"/>
      <c r="S7796" s="16"/>
      <c r="T7796" s="16"/>
      <c r="U7796" s="16"/>
      <c r="V7796" s="16"/>
      <c r="W7796" s="16"/>
      <c r="X7796" s="16"/>
      <c r="Y7796" s="16"/>
      <c r="Z7796" s="16"/>
      <c r="AA7796" s="16"/>
      <c r="AB7796" s="16"/>
      <c r="AC7796" s="16"/>
      <c r="AD7796" s="16"/>
      <c r="AE7796" s="16"/>
      <c r="AF7796" s="16"/>
      <c r="AG7796" s="16"/>
      <c r="AH7796" s="16"/>
      <c r="AI7796" s="18">
        <v>699.98</v>
      </c>
      <c r="AJ7796" s="22">
        <f>AI7796*-0.029+-0.3</f>
        <v>-20.59942</v>
      </c>
      <c r="AK7796" s="19">
        <v>0</v>
      </c>
      <c r="AL7796" s="19">
        <v>0</v>
      </c>
      <c r="AM7796" s="19">
        <v>0</v>
      </c>
      <c r="AN7796" s="22">
        <v>-22.24</v>
      </c>
      <c r="AO7796" s="19">
        <v>0</v>
      </c>
      <c r="AP7796" s="18">
        <f>SUM(AI7796:AO7796)</f>
        <v>657.14058</v>
      </c>
    </row>
    <row r="7797" ht="20.35" customHeight="1">
      <c r="A7797" t="s" s="28">
        <v>5460</v>
      </c>
      <c r="B7797" s="15">
        <v>45097</v>
      </c>
      <c r="C7797" s="16"/>
      <c r="D7797" s="16"/>
      <c r="E7797" s="31"/>
      <c r="F7797" s="31"/>
      <c r="G7797" s="16"/>
      <c r="H7797" s="16"/>
      <c r="I7797" s="17">
        <v>2</v>
      </c>
      <c r="J7797" s="16"/>
      <c r="K7797" s="16"/>
      <c r="L7797" s="16"/>
      <c r="M7797" s="16"/>
      <c r="N7797" s="16"/>
      <c r="O7797" s="16"/>
      <c r="P7797" s="16"/>
      <c r="Q7797" s="16"/>
      <c r="R7797" s="16"/>
      <c r="S7797" s="16"/>
      <c r="T7797" s="17">
        <v>1</v>
      </c>
      <c r="U7797" s="16"/>
      <c r="V7797" s="16"/>
      <c r="W7797" s="16"/>
      <c r="X7797" s="17">
        <v>1</v>
      </c>
      <c r="Y7797" s="16"/>
      <c r="Z7797" s="16"/>
      <c r="AA7797" s="16"/>
      <c r="AB7797" s="16"/>
      <c r="AC7797" s="16"/>
      <c r="AD7797" s="16"/>
      <c r="AE7797" s="16"/>
      <c r="AF7797" s="16"/>
      <c r="AG7797" s="16"/>
      <c r="AH7797" s="16"/>
      <c r="AI7797" s="18">
        <v>3109.96</v>
      </c>
      <c r="AJ7797" s="19">
        <v>0</v>
      </c>
      <c r="AK7797" s="19">
        <v>0</v>
      </c>
      <c r="AL7797" s="19">
        <v>0</v>
      </c>
      <c r="AM7797" s="22">
        <f>AI7797*-0.0599</f>
        <v>-186.286604</v>
      </c>
      <c r="AN7797" s="22">
        <v>-24.61</v>
      </c>
      <c r="AO7797" s="19">
        <v>0</v>
      </c>
      <c r="AP7797" s="18">
        <f>SUM(AI7797:AO7797)</f>
        <v>2899.063396</v>
      </c>
    </row>
    <row r="7798" ht="20.35" customHeight="1">
      <c r="A7798" t="s" s="28">
        <v>5461</v>
      </c>
      <c r="B7798" s="15">
        <v>45097</v>
      </c>
      <c r="C7798" s="16"/>
      <c r="D7798" s="16"/>
      <c r="E7798" s="31"/>
      <c r="F7798" s="31"/>
      <c r="G7798" s="16"/>
      <c r="H7798" s="16"/>
      <c r="I7798" s="16"/>
      <c r="J7798" s="16"/>
      <c r="K7798" s="16"/>
      <c r="L7798" s="16"/>
      <c r="M7798" s="16"/>
      <c r="N7798" s="16"/>
      <c r="O7798" s="16"/>
      <c r="P7798" s="16"/>
      <c r="Q7798" s="16"/>
      <c r="R7798" s="16"/>
      <c r="S7798" s="16"/>
      <c r="T7798" s="17">
        <v>1</v>
      </c>
      <c r="U7798" s="16"/>
      <c r="V7798" s="16"/>
      <c r="W7798" s="16"/>
      <c r="X7798" s="16"/>
      <c r="Y7798" s="16"/>
      <c r="Z7798" s="16"/>
      <c r="AA7798" s="16"/>
      <c r="AB7798" s="16"/>
      <c r="AC7798" s="16"/>
      <c r="AD7798" s="16"/>
      <c r="AE7798" s="16"/>
      <c r="AF7798" s="16"/>
      <c r="AG7798" s="16"/>
      <c r="AH7798" s="16"/>
      <c r="AI7798" s="18">
        <v>421.61</v>
      </c>
      <c r="AJ7798" s="22">
        <f>AI7798*-0.029+-0.3</f>
        <v>-12.52669</v>
      </c>
      <c r="AK7798" s="19">
        <v>0</v>
      </c>
      <c r="AL7798" s="19">
        <v>0</v>
      </c>
      <c r="AM7798" s="19">
        <v>0</v>
      </c>
      <c r="AN7798" s="22">
        <v>-11.5</v>
      </c>
      <c r="AO7798" s="19">
        <v>0</v>
      </c>
      <c r="AP7798" s="18">
        <f>SUM(AI7798:AO7798)</f>
        <v>397.58331</v>
      </c>
    </row>
    <row r="7799" ht="20.35" customHeight="1">
      <c r="A7799" t="s" s="28">
        <v>5462</v>
      </c>
      <c r="B7799" s="15">
        <v>45097</v>
      </c>
      <c r="C7799" s="16"/>
      <c r="D7799" s="16"/>
      <c r="E7799" s="31"/>
      <c r="F7799" s="31"/>
      <c r="G7799" s="16"/>
      <c r="H7799" s="16"/>
      <c r="I7799" s="16"/>
      <c r="J7799" s="16"/>
      <c r="K7799" s="16"/>
      <c r="L7799" s="16"/>
      <c r="M7799" s="16"/>
      <c r="N7799" s="16"/>
      <c r="O7799" s="16"/>
      <c r="P7799" s="16"/>
      <c r="Q7799" s="16"/>
      <c r="R7799" s="16"/>
      <c r="S7799" s="16"/>
      <c r="T7799" s="16"/>
      <c r="U7799" s="16"/>
      <c r="V7799" s="16"/>
      <c r="W7799" s="16"/>
      <c r="X7799" s="16"/>
      <c r="Y7799" s="16"/>
      <c r="Z7799" s="16"/>
      <c r="AA7799" s="16"/>
      <c r="AB7799" s="16"/>
      <c r="AC7799" s="16"/>
      <c r="AD7799" s="16"/>
      <c r="AE7799" s="16"/>
      <c r="AF7799" s="16"/>
      <c r="AG7799" s="16"/>
      <c r="AH7799" s="16"/>
      <c r="AI7799" s="18">
        <v>99.94</v>
      </c>
      <c r="AJ7799" s="22">
        <f>AI7799*-0.029+-0.3</f>
        <v>-3.19826</v>
      </c>
      <c r="AK7799" s="19">
        <v>0</v>
      </c>
      <c r="AL7799" s="19">
        <v>0</v>
      </c>
      <c r="AM7799" s="19">
        <v>0</v>
      </c>
      <c r="AN7799" s="22">
        <v>-11.5</v>
      </c>
      <c r="AO7799" s="19">
        <v>0</v>
      </c>
      <c r="AP7799" s="18">
        <f>SUM(AI7799:AO7799)</f>
        <v>85.24173999999999</v>
      </c>
    </row>
    <row r="7800" ht="20.35" customHeight="1">
      <c r="A7800" t="s" s="28">
        <v>5463</v>
      </c>
      <c r="B7800" s="15">
        <v>45097</v>
      </c>
      <c r="C7800" s="17">
        <v>1</v>
      </c>
      <c r="D7800" s="16"/>
      <c r="E7800" s="59">
        <v>1</v>
      </c>
      <c r="F7800" s="31"/>
      <c r="G7800" s="16"/>
      <c r="H7800" s="16"/>
      <c r="I7800" s="16"/>
      <c r="J7800" s="16"/>
      <c r="K7800" s="16"/>
      <c r="L7800" s="16"/>
      <c r="M7800" s="16"/>
      <c r="N7800" s="16"/>
      <c r="O7800" s="16"/>
      <c r="P7800" s="16"/>
      <c r="Q7800" s="16"/>
      <c r="R7800" s="16"/>
      <c r="S7800" s="16"/>
      <c r="T7800" s="16"/>
      <c r="U7800" s="16"/>
      <c r="V7800" s="16"/>
      <c r="W7800" s="16"/>
      <c r="X7800" s="16"/>
      <c r="Y7800" s="16"/>
      <c r="Z7800" s="16"/>
      <c r="AA7800" s="16"/>
      <c r="AB7800" s="16"/>
      <c r="AC7800" s="16"/>
      <c r="AD7800" s="16"/>
      <c r="AE7800" s="16"/>
      <c r="AF7800" s="16"/>
      <c r="AG7800" s="16"/>
      <c r="AH7800" s="16"/>
      <c r="AI7800" s="18">
        <v>653.83</v>
      </c>
      <c r="AJ7800" s="22">
        <f>AI7800*-0.029+-0.3</f>
        <v>-19.26107</v>
      </c>
      <c r="AK7800" s="19">
        <v>0</v>
      </c>
      <c r="AL7800" s="19">
        <v>0</v>
      </c>
      <c r="AM7800" s="19">
        <v>0</v>
      </c>
      <c r="AN7800" s="22">
        <v>-12.73</v>
      </c>
      <c r="AO7800" s="22">
        <v>-53.84</v>
      </c>
      <c r="AP7800" s="18">
        <f>SUM(AI7800:AO7800)</f>
        <v>567.99893</v>
      </c>
    </row>
    <row r="7801" ht="20.35" customHeight="1">
      <c r="A7801" t="s" s="28">
        <v>5135</v>
      </c>
      <c r="B7801" s="15">
        <v>45098</v>
      </c>
      <c r="C7801" s="16"/>
      <c r="D7801" s="16"/>
      <c r="E7801" s="31"/>
      <c r="F7801" s="31"/>
      <c r="G7801" s="16"/>
      <c r="H7801" s="16"/>
      <c r="I7801" s="16"/>
      <c r="J7801" s="16"/>
      <c r="K7801" s="16"/>
      <c r="L7801" s="16"/>
      <c r="M7801" s="16"/>
      <c r="N7801" s="16"/>
      <c r="O7801" s="16"/>
      <c r="P7801" s="16"/>
      <c r="Q7801" s="16"/>
      <c r="R7801" s="16"/>
      <c r="S7801" s="16"/>
      <c r="T7801" s="17">
        <v>6</v>
      </c>
      <c r="U7801" s="16"/>
      <c r="V7801" s="16"/>
      <c r="W7801" s="16"/>
      <c r="X7801" s="16"/>
      <c r="Y7801" s="16"/>
      <c r="Z7801" s="16"/>
      <c r="AA7801" s="16"/>
      <c r="AB7801" s="16"/>
      <c r="AC7801" s="16"/>
      <c r="AD7801" s="16"/>
      <c r="AE7801" s="16"/>
      <c r="AF7801" s="16"/>
      <c r="AG7801" s="16"/>
      <c r="AH7801" s="16"/>
      <c r="AI7801" s="18">
        <v>1839.96</v>
      </c>
      <c r="AJ7801" s="19">
        <v>0</v>
      </c>
      <c r="AK7801" s="19">
        <v>0</v>
      </c>
      <c r="AL7801" s="19">
        <v>0</v>
      </c>
      <c r="AM7801" s="19">
        <v>0</v>
      </c>
      <c r="AN7801" s="22">
        <v>-15.52</v>
      </c>
      <c r="AO7801" s="19">
        <v>0</v>
      </c>
      <c r="AP7801" s="18">
        <f>SUM(AI7801:AO7801)</f>
        <v>1824.44</v>
      </c>
    </row>
    <row r="7802" ht="20.35" customHeight="1">
      <c r="A7802" t="s" s="28">
        <v>4571</v>
      </c>
      <c r="B7802" s="15">
        <v>45098</v>
      </c>
      <c r="C7802" s="16"/>
      <c r="D7802" s="16"/>
      <c r="E7802" s="31"/>
      <c r="F7802" s="31"/>
      <c r="G7802" s="16"/>
      <c r="H7802" s="16"/>
      <c r="I7802" s="16"/>
      <c r="J7802" s="16"/>
      <c r="K7802" s="16"/>
      <c r="L7802" s="16"/>
      <c r="M7802" s="16"/>
      <c r="N7802" s="16"/>
      <c r="O7802" s="16"/>
      <c r="P7802" s="16"/>
      <c r="Q7802" s="16"/>
      <c r="R7802" s="16"/>
      <c r="S7802" s="16"/>
      <c r="T7802" s="16"/>
      <c r="U7802" s="16"/>
      <c r="V7802" s="16"/>
      <c r="W7802" s="16"/>
      <c r="X7802" s="16"/>
      <c r="Y7802" s="16"/>
      <c r="Z7802" s="16"/>
      <c r="AA7802" s="16"/>
      <c r="AB7802" s="16"/>
      <c r="AC7802" s="16"/>
      <c r="AD7802" s="16"/>
      <c r="AE7802" s="16"/>
      <c r="AF7802" s="16"/>
      <c r="AG7802" s="16"/>
      <c r="AH7802" s="16"/>
      <c r="AI7802" s="18">
        <v>202.32</v>
      </c>
      <c r="AJ7802" s="19">
        <v>0</v>
      </c>
      <c r="AK7802" s="19">
        <v>0</v>
      </c>
      <c r="AL7802" s="19">
        <v>0</v>
      </c>
      <c r="AM7802" s="19">
        <v>0</v>
      </c>
      <c r="AN7802" s="22">
        <v>0</v>
      </c>
      <c r="AO7802" s="19">
        <v>0</v>
      </c>
      <c r="AP7802" s="18">
        <f>SUM(AI7802:AO7802)</f>
        <v>202.32</v>
      </c>
    </row>
    <row r="7803" ht="20.35" customHeight="1">
      <c r="A7803" t="s" s="28">
        <v>4372</v>
      </c>
      <c r="B7803" s="15">
        <v>45098</v>
      </c>
      <c r="C7803" s="17">
        <v>12</v>
      </c>
      <c r="D7803" s="16"/>
      <c r="E7803" s="31"/>
      <c r="F7803" s="31"/>
      <c r="G7803" s="16"/>
      <c r="H7803" s="16"/>
      <c r="I7803" s="16"/>
      <c r="J7803" s="16"/>
      <c r="K7803" s="16"/>
      <c r="L7803" s="16"/>
      <c r="M7803" s="16"/>
      <c r="N7803" s="16"/>
      <c r="O7803" s="16"/>
      <c r="P7803" s="16"/>
      <c r="Q7803" s="16"/>
      <c r="R7803" s="16"/>
      <c r="S7803" s="16"/>
      <c r="T7803" s="16"/>
      <c r="U7803" s="16"/>
      <c r="V7803" s="16"/>
      <c r="W7803" s="16"/>
      <c r="X7803" s="16"/>
      <c r="Y7803" s="16"/>
      <c r="Z7803" s="16"/>
      <c r="AA7803" s="16"/>
      <c r="AB7803" s="16"/>
      <c r="AC7803" s="16"/>
      <c r="AD7803" s="16"/>
      <c r="AE7803" s="16"/>
      <c r="AF7803" s="16"/>
      <c r="AG7803" s="16"/>
      <c r="AH7803" s="16"/>
      <c r="AI7803" s="18">
        <v>3185.91</v>
      </c>
      <c r="AJ7803" s="19">
        <v>0</v>
      </c>
      <c r="AK7803" s="19">
        <v>0</v>
      </c>
      <c r="AL7803" s="19">
        <v>0</v>
      </c>
      <c r="AM7803" s="19">
        <v>0</v>
      </c>
      <c r="AN7803" s="19">
        <v>0</v>
      </c>
      <c r="AO7803" s="19">
        <v>0</v>
      </c>
      <c r="AP7803" s="18">
        <f>SUM(AI7803:AO7803)</f>
        <v>3185.91</v>
      </c>
    </row>
    <row r="7804" ht="20.35" customHeight="1">
      <c r="A7804" t="s" s="28">
        <v>3113</v>
      </c>
      <c r="B7804" s="15">
        <v>45098</v>
      </c>
      <c r="C7804" s="16"/>
      <c r="D7804" s="16"/>
      <c r="E7804" s="31"/>
      <c r="F7804" s="31"/>
      <c r="G7804" s="16"/>
      <c r="H7804" s="16"/>
      <c r="I7804" s="16"/>
      <c r="J7804" s="16"/>
      <c r="K7804" s="16"/>
      <c r="L7804" s="16"/>
      <c r="M7804" s="16"/>
      <c r="N7804" s="16"/>
      <c r="O7804" s="16"/>
      <c r="P7804" s="16"/>
      <c r="Q7804" s="16"/>
      <c r="R7804" s="16"/>
      <c r="S7804" s="16"/>
      <c r="T7804" s="16"/>
      <c r="U7804" s="16"/>
      <c r="V7804" s="16"/>
      <c r="W7804" s="16"/>
      <c r="X7804" s="16"/>
      <c r="Y7804" s="17">
        <v>5</v>
      </c>
      <c r="Z7804" s="16"/>
      <c r="AA7804" s="16"/>
      <c r="AB7804" s="16"/>
      <c r="AC7804" s="16"/>
      <c r="AD7804" s="16"/>
      <c r="AE7804" s="16"/>
      <c r="AF7804" s="16"/>
      <c r="AG7804" s="16"/>
      <c r="AH7804" s="16"/>
      <c r="AI7804" s="18">
        <v>841</v>
      </c>
      <c r="AJ7804" s="19">
        <v>0</v>
      </c>
      <c r="AK7804" s="19">
        <v>0</v>
      </c>
      <c r="AL7804" s="19">
        <v>0</v>
      </c>
      <c r="AM7804" s="19">
        <v>0</v>
      </c>
      <c r="AN7804" s="22">
        <v>-25.51</v>
      </c>
      <c r="AO7804" s="19">
        <v>0</v>
      </c>
      <c r="AP7804" s="18">
        <f>SUM(AI7804:AO7804)</f>
        <v>815.49</v>
      </c>
    </row>
    <row r="7805" ht="20.35" customHeight="1">
      <c r="A7805" t="s" s="28">
        <v>5054</v>
      </c>
      <c r="B7805" s="15">
        <v>45099</v>
      </c>
      <c r="C7805" s="16"/>
      <c r="D7805" s="16"/>
      <c r="E7805" s="31"/>
      <c r="F7805" s="31"/>
      <c r="G7805" s="16"/>
      <c r="H7805" s="16"/>
      <c r="I7805" s="16"/>
      <c r="J7805" s="16"/>
      <c r="K7805" s="16"/>
      <c r="L7805" s="16"/>
      <c r="M7805" s="16"/>
      <c r="N7805" s="16"/>
      <c r="O7805" s="16"/>
      <c r="P7805" s="16"/>
      <c r="Q7805" s="16"/>
      <c r="R7805" s="16"/>
      <c r="S7805" s="16"/>
      <c r="T7805" s="16"/>
      <c r="U7805" s="16"/>
      <c r="V7805" s="16"/>
      <c r="W7805" s="16"/>
      <c r="X7805" s="16"/>
      <c r="Y7805" s="16"/>
      <c r="Z7805" s="16"/>
      <c r="AA7805" s="16"/>
      <c r="AB7805" s="16"/>
      <c r="AC7805" s="16"/>
      <c r="AD7805" s="16"/>
      <c r="AE7805" s="16"/>
      <c r="AF7805" s="16"/>
      <c r="AG7805" s="16"/>
      <c r="AH7805" s="16"/>
      <c r="AI7805" s="18">
        <v>28.57</v>
      </c>
      <c r="AJ7805" s="22">
        <f>AI7805*-0.029+-0.3</f>
        <v>-1.12853</v>
      </c>
      <c r="AK7805" s="19">
        <v>0</v>
      </c>
      <c r="AL7805" s="19">
        <v>0</v>
      </c>
      <c r="AM7805" s="19">
        <v>0</v>
      </c>
      <c r="AN7805" s="22">
        <v>-9.199999999999999</v>
      </c>
      <c r="AO7805" s="19">
        <v>0</v>
      </c>
      <c r="AP7805" s="18">
        <f>SUM(AI7805:AO7805)</f>
        <v>18.24147</v>
      </c>
    </row>
    <row r="7806" ht="20.35" customHeight="1">
      <c r="A7806" t="s" s="28">
        <v>4474</v>
      </c>
      <c r="B7806" s="15">
        <v>45099</v>
      </c>
      <c r="C7806" s="16"/>
      <c r="D7806" s="16"/>
      <c r="E7806" s="31"/>
      <c r="F7806" s="31"/>
      <c r="G7806" s="16"/>
      <c r="H7806" s="16"/>
      <c r="I7806" s="16"/>
      <c r="J7806" s="16"/>
      <c r="K7806" s="16"/>
      <c r="L7806" s="16"/>
      <c r="M7806" s="16"/>
      <c r="N7806" s="16"/>
      <c r="O7806" s="16"/>
      <c r="P7806" s="16"/>
      <c r="Q7806" s="16"/>
      <c r="R7806" s="16"/>
      <c r="S7806" s="16"/>
      <c r="T7806" s="16"/>
      <c r="U7806" s="16"/>
      <c r="V7806" s="16"/>
      <c r="W7806" s="16"/>
      <c r="X7806" s="16"/>
      <c r="Y7806" s="16"/>
      <c r="Z7806" s="16"/>
      <c r="AA7806" s="16"/>
      <c r="AB7806" s="16"/>
      <c r="AC7806" s="16"/>
      <c r="AD7806" s="16"/>
      <c r="AE7806" s="16"/>
      <c r="AF7806" s="16"/>
      <c r="AG7806" s="16"/>
      <c r="AH7806" s="16"/>
      <c r="AI7806" s="18">
        <v>725</v>
      </c>
      <c r="AJ7806" s="19">
        <v>0</v>
      </c>
      <c r="AK7806" s="19">
        <v>0</v>
      </c>
      <c r="AL7806" s="19">
        <v>0</v>
      </c>
      <c r="AM7806" s="19">
        <v>0</v>
      </c>
      <c r="AN7806" s="22">
        <v>-19.05</v>
      </c>
      <c r="AO7806" s="19">
        <v>0</v>
      </c>
      <c r="AP7806" s="18">
        <f>SUM(AI7806:AO7806)</f>
        <v>705.95</v>
      </c>
    </row>
    <row r="7807" ht="20.35" customHeight="1">
      <c r="A7807" t="s" s="28">
        <v>5464</v>
      </c>
      <c r="B7807" s="15">
        <v>45099</v>
      </c>
      <c r="C7807" s="17">
        <v>1</v>
      </c>
      <c r="D7807" s="16"/>
      <c r="E7807" s="59">
        <v>1</v>
      </c>
      <c r="F7807" s="31"/>
      <c r="G7807" s="16"/>
      <c r="H7807" s="16"/>
      <c r="I7807" s="16"/>
      <c r="J7807" s="16"/>
      <c r="K7807" s="16"/>
      <c r="L7807" s="16"/>
      <c r="M7807" s="16"/>
      <c r="N7807" s="16"/>
      <c r="O7807" s="16"/>
      <c r="P7807" s="16"/>
      <c r="Q7807" s="16"/>
      <c r="R7807" s="16"/>
      <c r="S7807" s="16"/>
      <c r="T7807" s="16"/>
      <c r="U7807" s="16"/>
      <c r="V7807" s="16"/>
      <c r="W7807" s="16"/>
      <c r="X7807" s="16"/>
      <c r="Y7807" s="16"/>
      <c r="Z7807" s="16"/>
      <c r="AA7807" s="16"/>
      <c r="AB7807" s="16"/>
      <c r="AC7807" s="16"/>
      <c r="AD7807" s="16"/>
      <c r="AE7807" s="16"/>
      <c r="AF7807" s="16"/>
      <c r="AG7807" s="16"/>
      <c r="AH7807" s="16"/>
      <c r="AI7807" s="18">
        <v>599.99</v>
      </c>
      <c r="AJ7807" s="19">
        <v>0</v>
      </c>
      <c r="AK7807" s="22">
        <f>AI7807*-0.029+-0.3</f>
        <v>-17.69971</v>
      </c>
      <c r="AL7807" s="19">
        <v>0</v>
      </c>
      <c r="AM7807" s="19">
        <v>0</v>
      </c>
      <c r="AN7807" s="22">
        <v>-18.16</v>
      </c>
      <c r="AO7807" s="19">
        <v>0</v>
      </c>
      <c r="AP7807" s="18">
        <f>SUM(AI7807:AO7807)</f>
        <v>564.1302899999999</v>
      </c>
    </row>
    <row r="7808" ht="20.35" customHeight="1">
      <c r="A7808" t="s" s="28">
        <v>5465</v>
      </c>
      <c r="B7808" s="15">
        <v>45100</v>
      </c>
      <c r="C7808" s="16"/>
      <c r="D7808" s="16"/>
      <c r="E7808" s="31"/>
      <c r="F7808" s="31"/>
      <c r="G7808" s="16"/>
      <c r="H7808" s="16"/>
      <c r="I7808" s="16"/>
      <c r="J7808" s="16"/>
      <c r="K7808" s="16"/>
      <c r="L7808" s="16"/>
      <c r="M7808" s="16"/>
      <c r="N7808" s="16"/>
      <c r="O7808" s="16"/>
      <c r="P7808" s="16"/>
      <c r="Q7808" s="16"/>
      <c r="R7808" s="16"/>
      <c r="S7808" s="16"/>
      <c r="T7808" s="16"/>
      <c r="U7808" s="16"/>
      <c r="V7808" s="16"/>
      <c r="W7808" s="16"/>
      <c r="X7808" s="17">
        <v>2</v>
      </c>
      <c r="Y7808" s="16"/>
      <c r="Z7808" s="16"/>
      <c r="AA7808" s="16"/>
      <c r="AB7808" s="16"/>
      <c r="AC7808" s="16"/>
      <c r="AD7808" s="16"/>
      <c r="AE7808" s="16"/>
      <c r="AF7808" s="16"/>
      <c r="AG7808" s="16"/>
      <c r="AH7808" s="16"/>
      <c r="AI7808" s="18">
        <v>342.83</v>
      </c>
      <c r="AJ7808" s="19">
        <v>0</v>
      </c>
      <c r="AK7808" s="22">
        <f>AI7808*-0.029+-0.3</f>
        <v>-10.24207</v>
      </c>
      <c r="AL7808" s="19">
        <v>0</v>
      </c>
      <c r="AM7808" s="19">
        <v>0</v>
      </c>
      <c r="AN7808" s="22">
        <v>-29.97</v>
      </c>
      <c r="AO7808" s="19">
        <v>0</v>
      </c>
      <c r="AP7808" s="18">
        <f>SUM(AI7808:AO7808)</f>
        <v>302.61793</v>
      </c>
    </row>
    <row r="7809" ht="20.35" customHeight="1">
      <c r="A7809" t="s" s="28">
        <v>3674</v>
      </c>
      <c r="B7809" s="15">
        <v>45100</v>
      </c>
      <c r="C7809" s="16"/>
      <c r="D7809" s="16"/>
      <c r="E7809" s="31"/>
      <c r="F7809" s="31"/>
      <c r="G7809" s="16"/>
      <c r="H7809" s="16"/>
      <c r="I7809" s="16"/>
      <c r="J7809" s="16"/>
      <c r="K7809" s="16"/>
      <c r="L7809" s="16"/>
      <c r="M7809" s="16"/>
      <c r="N7809" s="16"/>
      <c r="O7809" s="16"/>
      <c r="P7809" s="16"/>
      <c r="Q7809" s="16"/>
      <c r="R7809" s="16"/>
      <c r="S7809" s="16"/>
      <c r="T7809" s="16"/>
      <c r="U7809" s="16"/>
      <c r="V7809" s="16"/>
      <c r="W7809" s="16"/>
      <c r="X7809" s="17">
        <v>1</v>
      </c>
      <c r="Y7809" s="16"/>
      <c r="Z7809" s="16"/>
      <c r="AA7809" s="16"/>
      <c r="AB7809" s="16"/>
      <c r="AC7809" s="16"/>
      <c r="AD7809" s="16"/>
      <c r="AE7809" s="16"/>
      <c r="AF7809" s="16"/>
      <c r="AG7809" s="16"/>
      <c r="AH7809" s="16"/>
      <c r="AI7809" s="18">
        <v>199.99</v>
      </c>
      <c r="AJ7809" s="22">
        <f>AI7809*-0.029+-0.3</f>
        <v>-6.09971</v>
      </c>
      <c r="AK7809" s="19">
        <v>0</v>
      </c>
      <c r="AL7809" s="19">
        <v>0</v>
      </c>
      <c r="AM7809" s="19">
        <v>0</v>
      </c>
      <c r="AN7809" s="22">
        <v>-12.73</v>
      </c>
      <c r="AO7809" s="19">
        <v>0</v>
      </c>
      <c r="AP7809" s="18">
        <f>SUM(AI7809:AO7809)</f>
        <v>181.16029</v>
      </c>
    </row>
    <row r="7810" ht="20.35" customHeight="1">
      <c r="A7810" t="s" s="28">
        <v>4571</v>
      </c>
      <c r="B7810" s="15">
        <v>45100</v>
      </c>
      <c r="C7810" s="17">
        <v>1</v>
      </c>
      <c r="D7810" s="16"/>
      <c r="E7810" s="31"/>
      <c r="F7810" s="31"/>
      <c r="G7810" s="16"/>
      <c r="H7810" s="16"/>
      <c r="I7810" s="16"/>
      <c r="J7810" s="16"/>
      <c r="K7810" s="16"/>
      <c r="L7810" s="16"/>
      <c r="M7810" s="16"/>
      <c r="N7810" s="16"/>
      <c r="O7810" s="16"/>
      <c r="P7810" s="16"/>
      <c r="Q7810" s="16"/>
      <c r="R7810" s="16"/>
      <c r="S7810" s="16"/>
      <c r="T7810" s="16"/>
      <c r="U7810" s="16"/>
      <c r="V7810" s="16"/>
      <c r="W7810" s="16"/>
      <c r="X7810" s="17">
        <v>2</v>
      </c>
      <c r="Y7810" s="16"/>
      <c r="Z7810" s="16"/>
      <c r="AA7810" s="16"/>
      <c r="AB7810" s="16"/>
      <c r="AC7810" s="16"/>
      <c r="AD7810" s="16"/>
      <c r="AE7810" s="16"/>
      <c r="AF7810" s="16"/>
      <c r="AG7810" s="16"/>
      <c r="AH7810" s="16"/>
      <c r="AI7810" s="18">
        <v>749.98</v>
      </c>
      <c r="AJ7810" s="19">
        <v>0</v>
      </c>
      <c r="AK7810" s="19">
        <v>0</v>
      </c>
      <c r="AL7810" s="19">
        <v>0</v>
      </c>
      <c r="AM7810" s="19">
        <v>0</v>
      </c>
      <c r="AN7810" s="19">
        <v>0</v>
      </c>
      <c r="AO7810" s="19">
        <v>0</v>
      </c>
      <c r="AP7810" s="18">
        <f>SUM(AI7810:AO7810)</f>
        <v>749.98</v>
      </c>
    </row>
    <row r="7811" ht="20.35" customHeight="1">
      <c r="A7811" t="s" s="28">
        <v>5466</v>
      </c>
      <c r="B7811" s="15">
        <v>45100</v>
      </c>
      <c r="C7811" s="16"/>
      <c r="D7811" s="16"/>
      <c r="E7811" s="31"/>
      <c r="F7811" s="31"/>
      <c r="G7811" s="16"/>
      <c r="H7811" s="16"/>
      <c r="I7811" s="16"/>
      <c r="J7811" s="16"/>
      <c r="K7811" s="16"/>
      <c r="L7811" s="17">
        <v>5</v>
      </c>
      <c r="M7811" s="16"/>
      <c r="N7811" s="16"/>
      <c r="O7811" s="16"/>
      <c r="P7811" s="16"/>
      <c r="Q7811" s="16"/>
      <c r="R7811" s="16"/>
      <c r="S7811" s="16"/>
      <c r="T7811" s="17">
        <v>1</v>
      </c>
      <c r="U7811" s="16"/>
      <c r="V7811" s="16"/>
      <c r="W7811" s="16"/>
      <c r="X7811" s="17">
        <v>5</v>
      </c>
      <c r="Y7811" s="16"/>
      <c r="Z7811" s="16"/>
      <c r="AA7811" s="16"/>
      <c r="AB7811" s="16"/>
      <c r="AC7811" s="16"/>
      <c r="AD7811" s="16"/>
      <c r="AE7811" s="16"/>
      <c r="AF7811" s="16"/>
      <c r="AG7811" s="16"/>
      <c r="AH7811" s="16"/>
      <c r="AI7811" s="18">
        <v>6210.25</v>
      </c>
      <c r="AJ7811" s="22">
        <f>AI7811*-0.029+-0.3</f>
        <v>-180.39725</v>
      </c>
      <c r="AK7811" s="19">
        <v>0</v>
      </c>
      <c r="AL7811" s="19">
        <v>0</v>
      </c>
      <c r="AM7811" s="19">
        <v>0</v>
      </c>
      <c r="AN7811" s="22">
        <v>-115.4</v>
      </c>
      <c r="AO7811" s="19">
        <v>0</v>
      </c>
      <c r="AP7811" s="18">
        <f>SUM(AI7811:AO7811)</f>
        <v>5914.45275</v>
      </c>
    </row>
    <row r="7812" ht="20.35" customHeight="1">
      <c r="A7812" t="s" s="28">
        <v>5467</v>
      </c>
      <c r="B7812" s="15">
        <v>45103</v>
      </c>
      <c r="C7812" s="16"/>
      <c r="D7812" s="16"/>
      <c r="E7812" s="31"/>
      <c r="F7812" s="31"/>
      <c r="G7812" s="16"/>
      <c r="H7812" s="16"/>
      <c r="I7812" s="16"/>
      <c r="J7812" s="16"/>
      <c r="K7812" s="16"/>
      <c r="L7812" s="16"/>
      <c r="M7812" s="16"/>
      <c r="N7812" s="16"/>
      <c r="O7812" s="16"/>
      <c r="P7812" s="16"/>
      <c r="Q7812" s="16"/>
      <c r="R7812" s="16"/>
      <c r="S7812" s="16"/>
      <c r="T7812" s="16"/>
      <c r="U7812" s="16"/>
      <c r="V7812" s="16"/>
      <c r="W7812" s="16"/>
      <c r="X7812" s="16"/>
      <c r="Y7812" s="16"/>
      <c r="Z7812" s="16"/>
      <c r="AA7812" s="16"/>
      <c r="AB7812" s="16"/>
      <c r="AC7812" s="16"/>
      <c r="AD7812" s="16"/>
      <c r="AE7812" s="16"/>
      <c r="AF7812" s="16"/>
      <c r="AG7812" s="16"/>
      <c r="AH7812" s="16"/>
      <c r="AI7812" s="18">
        <v>17.48</v>
      </c>
      <c r="AJ7812" s="22">
        <f>AI7812*-0.029+-0.3</f>
        <v>-0.80692</v>
      </c>
      <c r="AK7812" s="19">
        <v>0</v>
      </c>
      <c r="AL7812" s="19">
        <v>0</v>
      </c>
      <c r="AM7812" s="19">
        <v>0</v>
      </c>
      <c r="AN7812" s="22">
        <v>-4.24</v>
      </c>
      <c r="AO7812" s="19">
        <v>0</v>
      </c>
      <c r="AP7812" s="18">
        <f>SUM(AI7812:AO7812)</f>
        <v>12.43308</v>
      </c>
    </row>
    <row r="7813" ht="20.35" customHeight="1">
      <c r="A7813" t="s" s="28">
        <v>5159</v>
      </c>
      <c r="B7813" s="15">
        <v>45103</v>
      </c>
      <c r="C7813" s="17">
        <v>1</v>
      </c>
      <c r="D7813" s="16"/>
      <c r="E7813" s="31"/>
      <c r="F7813" s="31"/>
      <c r="G7813" s="16"/>
      <c r="H7813" s="16"/>
      <c r="I7813" s="16"/>
      <c r="J7813" s="16"/>
      <c r="K7813" s="16"/>
      <c r="L7813" s="16"/>
      <c r="M7813" s="16"/>
      <c r="N7813" s="16"/>
      <c r="O7813" s="16"/>
      <c r="P7813" s="16"/>
      <c r="Q7813" s="16"/>
      <c r="R7813" s="16"/>
      <c r="S7813" s="16"/>
      <c r="T7813" s="16"/>
      <c r="U7813" s="16"/>
      <c r="V7813" s="16"/>
      <c r="W7813" s="16"/>
      <c r="X7813" s="16"/>
      <c r="Y7813" s="16"/>
      <c r="Z7813" s="16"/>
      <c r="AA7813" s="16"/>
      <c r="AB7813" s="16"/>
      <c r="AC7813" s="16"/>
      <c r="AD7813" s="16"/>
      <c r="AE7813" s="16"/>
      <c r="AF7813" s="16"/>
      <c r="AG7813" s="16"/>
      <c r="AH7813" s="16"/>
      <c r="AI7813" s="18">
        <v>374.99</v>
      </c>
      <c r="AJ7813" s="19">
        <v>0</v>
      </c>
      <c r="AK7813" s="19">
        <v>0</v>
      </c>
      <c r="AL7813" s="19">
        <v>0</v>
      </c>
      <c r="AM7813" s="22">
        <f>AI7813*-0.0599</f>
        <v>-22.461901</v>
      </c>
      <c r="AN7813" s="22">
        <v>-12.73</v>
      </c>
      <c r="AO7813" s="19">
        <v>0</v>
      </c>
      <c r="AP7813" s="18">
        <f>SUM(AI7813:AO7813)</f>
        <v>339.798099</v>
      </c>
    </row>
    <row r="7814" ht="20.35" customHeight="1">
      <c r="A7814" t="s" s="28">
        <v>5468</v>
      </c>
      <c r="B7814" s="15">
        <v>45103</v>
      </c>
      <c r="C7814" s="16"/>
      <c r="D7814" s="16"/>
      <c r="E7814" s="31"/>
      <c r="F7814" s="31"/>
      <c r="G7814" s="16"/>
      <c r="H7814" s="16"/>
      <c r="I7814" s="17">
        <v>2</v>
      </c>
      <c r="J7814" s="16"/>
      <c r="K7814" s="16"/>
      <c r="L7814" s="16"/>
      <c r="M7814" s="16"/>
      <c r="N7814" s="16"/>
      <c r="O7814" s="16"/>
      <c r="P7814" s="16"/>
      <c r="Q7814" s="16"/>
      <c r="R7814" s="16"/>
      <c r="S7814" s="16"/>
      <c r="T7814" s="16"/>
      <c r="U7814" s="16"/>
      <c r="V7814" s="16"/>
      <c r="W7814" s="16"/>
      <c r="X7814" s="16"/>
      <c r="Y7814" s="16"/>
      <c r="Z7814" s="16"/>
      <c r="AA7814" s="16"/>
      <c r="AB7814" s="16"/>
      <c r="AC7814" s="16"/>
      <c r="AD7814" s="16"/>
      <c r="AE7814" s="16"/>
      <c r="AF7814" s="16"/>
      <c r="AG7814" s="16"/>
      <c r="AH7814" s="16"/>
      <c r="AI7814" s="18">
        <v>2758.11</v>
      </c>
      <c r="AJ7814" s="19">
        <v>0</v>
      </c>
      <c r="AK7814" s="19">
        <v>0</v>
      </c>
      <c r="AL7814" s="19">
        <v>0</v>
      </c>
      <c r="AM7814" s="19">
        <v>0</v>
      </c>
      <c r="AN7814" s="22">
        <v>-117.53</v>
      </c>
      <c r="AO7814" s="19">
        <v>0</v>
      </c>
      <c r="AP7814" s="18">
        <f>SUM(AI7814:AO7814)</f>
        <v>2640.58</v>
      </c>
    </row>
    <row r="7815" ht="20.35" customHeight="1">
      <c r="A7815" t="s" s="28">
        <v>4223</v>
      </c>
      <c r="B7815" s="15">
        <v>45103</v>
      </c>
      <c r="C7815" s="17">
        <v>1</v>
      </c>
      <c r="D7815" s="16"/>
      <c r="E7815" s="31"/>
      <c r="F7815" s="31"/>
      <c r="G7815" s="16"/>
      <c r="H7815" s="16"/>
      <c r="I7815" s="16"/>
      <c r="J7815" s="16"/>
      <c r="K7815" s="16"/>
      <c r="L7815" s="16"/>
      <c r="M7815" s="16"/>
      <c r="N7815" s="16"/>
      <c r="O7815" s="16"/>
      <c r="P7815" s="16"/>
      <c r="Q7815" s="16"/>
      <c r="R7815" s="16"/>
      <c r="S7815" s="16"/>
      <c r="T7815" s="16"/>
      <c r="U7815" s="16"/>
      <c r="V7815" s="16"/>
      <c r="W7815" s="16"/>
      <c r="X7815" s="16"/>
      <c r="Y7815" s="16"/>
      <c r="Z7815" s="16"/>
      <c r="AA7815" s="16"/>
      <c r="AB7815" s="16"/>
      <c r="AC7815" s="16"/>
      <c r="AD7815" s="16"/>
      <c r="AE7815" s="16"/>
      <c r="AF7815" s="16"/>
      <c r="AG7815" s="16"/>
      <c r="AH7815" s="16"/>
      <c r="AI7815" s="18">
        <v>359.99</v>
      </c>
      <c r="AJ7815" s="19">
        <v>0</v>
      </c>
      <c r="AK7815" s="19">
        <v>0</v>
      </c>
      <c r="AL7815" s="19">
        <v>0</v>
      </c>
      <c r="AM7815" s="19">
        <v>0</v>
      </c>
      <c r="AN7815" s="22">
        <v>-12.73</v>
      </c>
      <c r="AO7815" s="19">
        <v>0</v>
      </c>
      <c r="AP7815" s="18">
        <f>SUM(AI7815:AO7815)</f>
        <v>347.26</v>
      </c>
    </row>
    <row r="7816" ht="20.35" customHeight="1">
      <c r="A7816" t="s" s="28">
        <v>5451</v>
      </c>
      <c r="B7816" s="15">
        <v>45104</v>
      </c>
      <c r="C7816" s="16"/>
      <c r="D7816" s="16"/>
      <c r="E7816" s="31"/>
      <c r="F7816" s="31"/>
      <c r="G7816" s="16"/>
      <c r="H7816" s="16"/>
      <c r="I7816" s="16"/>
      <c r="J7816" s="16"/>
      <c r="K7816" s="16"/>
      <c r="L7816" s="17">
        <v>1</v>
      </c>
      <c r="M7816" s="16"/>
      <c r="N7816" s="16"/>
      <c r="O7816" s="16"/>
      <c r="P7816" s="16"/>
      <c r="Q7816" s="16"/>
      <c r="R7816" s="16"/>
      <c r="S7816" s="16"/>
      <c r="T7816" s="16"/>
      <c r="U7816" s="16"/>
      <c r="V7816" s="16"/>
      <c r="W7816" s="16"/>
      <c r="X7816" s="16"/>
      <c r="Y7816" s="16"/>
      <c r="Z7816" s="16"/>
      <c r="AA7816" s="16"/>
      <c r="AB7816" s="16"/>
      <c r="AC7816" s="16"/>
      <c r="AD7816" s="16"/>
      <c r="AE7816" s="16"/>
      <c r="AF7816" s="16"/>
      <c r="AG7816" s="16"/>
      <c r="AH7816" s="16"/>
      <c r="AI7816" s="18">
        <v>937.78</v>
      </c>
      <c r="AJ7816" s="22">
        <f>AI7816*-0.029+-0.3</f>
        <v>-27.49562</v>
      </c>
      <c r="AK7816" s="19">
        <v>0</v>
      </c>
      <c r="AL7816" s="19">
        <v>0</v>
      </c>
      <c r="AM7816" s="19">
        <v>0</v>
      </c>
      <c r="AN7816" s="22">
        <v>-60.12</v>
      </c>
      <c r="AO7816" s="19">
        <v>0</v>
      </c>
      <c r="AP7816" s="18">
        <f>SUM(AI7816:AO7816)</f>
        <v>850.1643800000001</v>
      </c>
    </row>
    <row r="7817" ht="20.35" customHeight="1">
      <c r="A7817" t="s" s="28">
        <v>5469</v>
      </c>
      <c r="B7817" s="15">
        <v>45104</v>
      </c>
      <c r="C7817" s="17">
        <v>1</v>
      </c>
      <c r="D7817" s="16"/>
      <c r="E7817" s="31"/>
      <c r="F7817" s="31"/>
      <c r="G7817" s="16"/>
      <c r="H7817" s="16"/>
      <c r="I7817" s="16"/>
      <c r="J7817" s="16"/>
      <c r="K7817" s="16"/>
      <c r="L7817" s="16"/>
      <c r="M7817" s="16"/>
      <c r="N7817" s="16"/>
      <c r="O7817" s="16"/>
      <c r="P7817" s="16"/>
      <c r="Q7817" s="16"/>
      <c r="R7817" s="16"/>
      <c r="S7817" s="16"/>
      <c r="T7817" s="16"/>
      <c r="U7817" s="16"/>
      <c r="V7817" s="16"/>
      <c r="W7817" s="16"/>
      <c r="X7817" s="16"/>
      <c r="Y7817" s="16"/>
      <c r="Z7817" s="16"/>
      <c r="AA7817" s="16"/>
      <c r="AB7817" s="16"/>
      <c r="AC7817" s="16"/>
      <c r="AD7817" s="16"/>
      <c r="AE7817" s="16"/>
      <c r="AF7817" s="16"/>
      <c r="AG7817" s="16"/>
      <c r="AH7817" s="16"/>
      <c r="AI7817" s="18">
        <v>381.95</v>
      </c>
      <c r="AJ7817" s="22">
        <f>AI7817*-0.029+-0.3</f>
        <v>-11.37655</v>
      </c>
      <c r="AK7817" s="19">
        <v>0</v>
      </c>
      <c r="AL7817" s="19">
        <v>0</v>
      </c>
      <c r="AM7817" s="19">
        <v>0</v>
      </c>
      <c r="AN7817" s="22">
        <v>-12.73</v>
      </c>
      <c r="AO7817" s="22">
        <v>-31.96</v>
      </c>
      <c r="AP7817" s="18">
        <f>SUM(AI7817:AO7817)</f>
        <v>325.88345</v>
      </c>
    </row>
    <row r="7818" ht="20.35" customHeight="1">
      <c r="A7818" t="s" s="28">
        <v>1754</v>
      </c>
      <c r="B7818" s="15">
        <v>45104</v>
      </c>
      <c r="C7818" s="16"/>
      <c r="D7818" s="16"/>
      <c r="E7818" s="31"/>
      <c r="F7818" s="31"/>
      <c r="G7818" s="16"/>
      <c r="H7818" s="16"/>
      <c r="I7818" s="16"/>
      <c r="J7818" s="16"/>
      <c r="K7818" s="16"/>
      <c r="L7818" s="16"/>
      <c r="M7818" s="16"/>
      <c r="N7818" s="16"/>
      <c r="O7818" s="16"/>
      <c r="P7818" s="16"/>
      <c r="Q7818" s="16"/>
      <c r="R7818" s="16"/>
      <c r="S7818" s="16"/>
      <c r="T7818" s="16"/>
      <c r="U7818" s="16"/>
      <c r="V7818" s="16"/>
      <c r="W7818" s="16"/>
      <c r="X7818" s="17">
        <v>1</v>
      </c>
      <c r="Y7818" s="16"/>
      <c r="Z7818" s="16"/>
      <c r="AA7818" s="16"/>
      <c r="AB7818" s="16"/>
      <c r="AC7818" s="16"/>
      <c r="AD7818" s="16"/>
      <c r="AE7818" s="16"/>
      <c r="AF7818" s="16"/>
      <c r="AG7818" s="16"/>
      <c r="AH7818" s="16"/>
      <c r="AI7818" s="18">
        <v>308.24</v>
      </c>
      <c r="AJ7818" s="22">
        <f>AI7818*-0.029+-0.3</f>
        <v>-9.238960000000001</v>
      </c>
      <c r="AK7818" s="19">
        <v>0</v>
      </c>
      <c r="AL7818" s="19">
        <v>0</v>
      </c>
      <c r="AM7818" s="19">
        <v>0</v>
      </c>
      <c r="AN7818" s="22">
        <v>-44.92</v>
      </c>
      <c r="AO7818" s="19">
        <v>0</v>
      </c>
      <c r="AP7818" s="18">
        <f>SUM(AI7818:AO7818)</f>
        <v>254.08104</v>
      </c>
    </row>
    <row r="7819" ht="20.35" customHeight="1">
      <c r="A7819" t="s" s="28">
        <v>5470</v>
      </c>
      <c r="B7819" s="15">
        <v>45104</v>
      </c>
      <c r="C7819" s="16"/>
      <c r="D7819" s="16"/>
      <c r="E7819" s="31"/>
      <c r="F7819" s="31"/>
      <c r="G7819" s="16"/>
      <c r="H7819" s="16"/>
      <c r="I7819" s="16"/>
      <c r="J7819" s="16"/>
      <c r="K7819" s="16"/>
      <c r="L7819" s="16"/>
      <c r="M7819" s="16"/>
      <c r="N7819" s="16"/>
      <c r="O7819" s="16"/>
      <c r="P7819" s="16"/>
      <c r="Q7819" s="16"/>
      <c r="R7819" s="16"/>
      <c r="S7819" s="16"/>
      <c r="T7819" s="16"/>
      <c r="U7819" s="16"/>
      <c r="V7819" s="16"/>
      <c r="W7819" s="16"/>
      <c r="X7819" s="16"/>
      <c r="Y7819" s="16"/>
      <c r="Z7819" s="16"/>
      <c r="AA7819" s="16"/>
      <c r="AB7819" s="16"/>
      <c r="AC7819" s="16"/>
      <c r="AD7819" s="16"/>
      <c r="AE7819" s="16"/>
      <c r="AF7819" s="16"/>
      <c r="AG7819" s="16"/>
      <c r="AH7819" s="16"/>
      <c r="AI7819" s="18">
        <v>90.02</v>
      </c>
      <c r="AJ7819" s="22">
        <f>AI7819*-0.029+-0.3</f>
        <v>-2.91058</v>
      </c>
      <c r="AK7819" s="19">
        <v>0</v>
      </c>
      <c r="AL7819" s="19">
        <v>0</v>
      </c>
      <c r="AM7819" s="19">
        <v>0</v>
      </c>
      <c r="AN7819" s="22">
        <v>-21.52</v>
      </c>
      <c r="AO7819" s="19">
        <v>0</v>
      </c>
      <c r="AP7819" s="18">
        <f>SUM(AI7819:AO7819)</f>
        <v>65.58942</v>
      </c>
    </row>
    <row r="7820" ht="20.35" customHeight="1">
      <c r="A7820" t="s" s="28">
        <v>4813</v>
      </c>
      <c r="B7820" s="15">
        <v>45104</v>
      </c>
      <c r="C7820" s="16"/>
      <c r="D7820" s="16"/>
      <c r="E7820" s="31"/>
      <c r="F7820" s="31"/>
      <c r="G7820" s="16"/>
      <c r="H7820" s="16"/>
      <c r="I7820" s="16"/>
      <c r="J7820" s="16"/>
      <c r="K7820" s="16"/>
      <c r="L7820" s="16"/>
      <c r="M7820" s="16"/>
      <c r="N7820" s="16"/>
      <c r="O7820" s="16"/>
      <c r="P7820" s="16"/>
      <c r="Q7820" s="16"/>
      <c r="R7820" s="16"/>
      <c r="S7820" s="16"/>
      <c r="T7820" s="16"/>
      <c r="U7820" s="16"/>
      <c r="V7820" s="16"/>
      <c r="W7820" s="16"/>
      <c r="X7820" s="16"/>
      <c r="Y7820" s="16"/>
      <c r="Z7820" s="16"/>
      <c r="AA7820" s="16"/>
      <c r="AB7820" s="16"/>
      <c r="AC7820" s="16"/>
      <c r="AD7820" s="16"/>
      <c r="AE7820" s="16"/>
      <c r="AF7820" s="16"/>
      <c r="AG7820" s="16"/>
      <c r="AH7820" s="16"/>
      <c r="AI7820" s="18">
        <v>163.69</v>
      </c>
      <c r="AJ7820" s="19">
        <v>0</v>
      </c>
      <c r="AK7820" s="19">
        <v>0</v>
      </c>
      <c r="AL7820" s="19">
        <v>0</v>
      </c>
      <c r="AM7820" s="19">
        <v>0</v>
      </c>
      <c r="AN7820" s="22">
        <v>-10.09</v>
      </c>
      <c r="AO7820" s="19">
        <v>0</v>
      </c>
      <c r="AP7820" s="18">
        <f>SUM(AI7820:AO7820)</f>
        <v>153.6</v>
      </c>
    </row>
    <row r="7821" ht="20.35" customHeight="1">
      <c r="A7821" t="s" s="28">
        <v>5471</v>
      </c>
      <c r="B7821" s="15">
        <v>45104</v>
      </c>
      <c r="C7821" s="16"/>
      <c r="D7821" s="16"/>
      <c r="E7821" s="31"/>
      <c r="F7821" s="31"/>
      <c r="G7821" s="16"/>
      <c r="H7821" s="16"/>
      <c r="I7821" s="16"/>
      <c r="J7821" s="16"/>
      <c r="K7821" s="16"/>
      <c r="L7821" s="16"/>
      <c r="M7821" s="16"/>
      <c r="N7821" s="16"/>
      <c r="O7821" s="16"/>
      <c r="P7821" s="16"/>
      <c r="Q7821" s="16"/>
      <c r="R7821" s="16"/>
      <c r="S7821" s="16"/>
      <c r="T7821" s="16"/>
      <c r="U7821" s="16"/>
      <c r="V7821" s="16"/>
      <c r="W7821" s="16"/>
      <c r="X7821" s="16"/>
      <c r="Y7821" s="16"/>
      <c r="Z7821" s="17">
        <v>2</v>
      </c>
      <c r="AA7821" s="16"/>
      <c r="AB7821" s="16"/>
      <c r="AC7821" s="16"/>
      <c r="AD7821" s="16"/>
      <c r="AE7821" s="16"/>
      <c r="AF7821" s="16"/>
      <c r="AG7821" s="16"/>
      <c r="AH7821" s="16"/>
      <c r="AI7821" s="18">
        <v>109.97</v>
      </c>
      <c r="AJ7821" s="22">
        <f>AI7821*-0.029+-0.3</f>
        <v>-3.48913</v>
      </c>
      <c r="AK7821" s="19">
        <v>0</v>
      </c>
      <c r="AL7821" s="19">
        <v>0</v>
      </c>
      <c r="AM7821" s="19">
        <v>0</v>
      </c>
      <c r="AN7821" s="22">
        <v>-12.73</v>
      </c>
      <c r="AO7821" s="19">
        <v>0</v>
      </c>
      <c r="AP7821" s="18">
        <f>SUM(AI7821:AO7821)</f>
        <v>93.75087000000001</v>
      </c>
    </row>
    <row r="7822" ht="20.35" customHeight="1">
      <c r="A7822" t="s" s="28">
        <v>5472</v>
      </c>
      <c r="B7822" s="15">
        <v>45104</v>
      </c>
      <c r="C7822" s="16"/>
      <c r="D7822" s="16"/>
      <c r="E7822" s="31"/>
      <c r="F7822" s="31"/>
      <c r="G7822" s="16"/>
      <c r="H7822" s="16"/>
      <c r="I7822" s="16"/>
      <c r="J7822" s="16"/>
      <c r="K7822" s="16"/>
      <c r="L7822" s="16"/>
      <c r="M7822" s="16"/>
      <c r="N7822" s="16"/>
      <c r="O7822" s="16"/>
      <c r="P7822" s="16"/>
      <c r="Q7822" s="16"/>
      <c r="R7822" s="16"/>
      <c r="S7822" s="16"/>
      <c r="T7822" s="16"/>
      <c r="U7822" s="16"/>
      <c r="V7822" s="16"/>
      <c r="W7822" s="16"/>
      <c r="X7822" s="16"/>
      <c r="Y7822" s="16"/>
      <c r="Z7822" s="17">
        <v>1</v>
      </c>
      <c r="AA7822" s="16"/>
      <c r="AB7822" s="16"/>
      <c r="AC7822" s="16"/>
      <c r="AD7822" s="16"/>
      <c r="AE7822" s="16"/>
      <c r="AF7822" s="16"/>
      <c r="AG7822" s="16"/>
      <c r="AH7822" s="16"/>
      <c r="AI7822" s="18">
        <v>59.98</v>
      </c>
      <c r="AJ7822" s="22">
        <f>AI7822*-0.029+-0.3</f>
        <v>-2.03942</v>
      </c>
      <c r="AK7822" s="19">
        <v>0</v>
      </c>
      <c r="AL7822" s="19">
        <v>0</v>
      </c>
      <c r="AM7822" s="19">
        <v>0</v>
      </c>
      <c r="AN7822" s="22">
        <v>-9.199999999999999</v>
      </c>
      <c r="AO7822" s="19">
        <v>0</v>
      </c>
      <c r="AP7822" s="18">
        <f>SUM(AI7822:AO7822)</f>
        <v>48.74058</v>
      </c>
    </row>
    <row r="7823" ht="20.35" customHeight="1">
      <c r="A7823" t="s" s="28">
        <v>5384</v>
      </c>
      <c r="B7823" s="15">
        <v>45104</v>
      </c>
      <c r="C7823" s="17">
        <v>1</v>
      </c>
      <c r="D7823" s="16"/>
      <c r="E7823" s="31"/>
      <c r="F7823" s="31"/>
      <c r="G7823" s="16"/>
      <c r="H7823" s="16"/>
      <c r="I7823" s="16"/>
      <c r="J7823" s="16"/>
      <c r="K7823" s="16"/>
      <c r="L7823" s="16"/>
      <c r="M7823" s="16"/>
      <c r="N7823" s="16"/>
      <c r="O7823" s="16"/>
      <c r="P7823" s="16"/>
      <c r="Q7823" s="16"/>
      <c r="R7823" s="16"/>
      <c r="S7823" s="16"/>
      <c r="T7823" s="16"/>
      <c r="U7823" s="16"/>
      <c r="V7823" s="16"/>
      <c r="W7823" s="16"/>
      <c r="X7823" s="16"/>
      <c r="Y7823" s="16"/>
      <c r="Z7823" s="16"/>
      <c r="AA7823" s="16"/>
      <c r="AB7823" s="16"/>
      <c r="AC7823" s="16"/>
      <c r="AD7823" s="16"/>
      <c r="AE7823" s="16"/>
      <c r="AF7823" s="16"/>
      <c r="AG7823" s="16"/>
      <c r="AH7823" s="16"/>
      <c r="AI7823" s="18">
        <v>417.18</v>
      </c>
      <c r="AJ7823" s="22">
        <f>AI7823*-0.029+-0.3</f>
        <v>-12.39822</v>
      </c>
      <c r="AK7823" s="19">
        <v>0</v>
      </c>
      <c r="AL7823" s="19">
        <v>0</v>
      </c>
      <c r="AM7823" s="19">
        <v>0</v>
      </c>
      <c r="AN7823" s="22">
        <v>-47.62</v>
      </c>
      <c r="AO7823" s="19">
        <v>0</v>
      </c>
      <c r="AP7823" s="18">
        <f>SUM(AI7823:AO7823)</f>
        <v>357.16178</v>
      </c>
    </row>
    <row r="7824" ht="20.35" customHeight="1">
      <c r="A7824" t="s" s="28">
        <v>5473</v>
      </c>
      <c r="B7824" s="15">
        <v>45104</v>
      </c>
      <c r="C7824" s="17">
        <v>1</v>
      </c>
      <c r="D7824" s="16"/>
      <c r="E7824" s="31"/>
      <c r="F7824" s="31"/>
      <c r="G7824" s="16"/>
      <c r="H7824" s="16"/>
      <c r="I7824" s="16"/>
      <c r="J7824" s="16"/>
      <c r="K7824" s="16"/>
      <c r="L7824" s="16"/>
      <c r="M7824" s="16"/>
      <c r="N7824" s="16"/>
      <c r="O7824" s="16"/>
      <c r="P7824" s="16"/>
      <c r="Q7824" s="16"/>
      <c r="R7824" s="16"/>
      <c r="S7824" s="16"/>
      <c r="T7824" s="16"/>
      <c r="U7824" s="16"/>
      <c r="V7824" s="16"/>
      <c r="W7824" s="16"/>
      <c r="X7824" s="17">
        <v>5</v>
      </c>
      <c r="Y7824" s="16"/>
      <c r="Z7824" s="16"/>
      <c r="AA7824" s="16"/>
      <c r="AB7824" s="16"/>
      <c r="AC7824" s="16"/>
      <c r="AD7824" s="16"/>
      <c r="AE7824" s="16"/>
      <c r="AF7824" s="16"/>
      <c r="AG7824" s="16"/>
      <c r="AH7824" s="16"/>
      <c r="AI7824" s="18">
        <v>699.9400000000001</v>
      </c>
      <c r="AJ7824" s="22">
        <f>AI7824*-0.029+-0.3</f>
        <v>-20.59826</v>
      </c>
      <c r="AK7824" s="19">
        <v>0</v>
      </c>
      <c r="AL7824" s="19">
        <v>0</v>
      </c>
      <c r="AM7824" s="19">
        <v>0</v>
      </c>
      <c r="AN7824" s="22">
        <v>-22.24</v>
      </c>
      <c r="AO7824" s="19">
        <v>0</v>
      </c>
      <c r="AP7824" s="18">
        <f>SUM(AI7824:AO7824)</f>
        <v>657.1017399999999</v>
      </c>
    </row>
    <row r="7825" ht="20.35" customHeight="1">
      <c r="A7825" t="s" s="28">
        <v>5474</v>
      </c>
      <c r="B7825" s="15">
        <v>45105</v>
      </c>
      <c r="C7825" s="17">
        <v>1</v>
      </c>
      <c r="D7825" s="16"/>
      <c r="E7825" s="59">
        <v>1</v>
      </c>
      <c r="F7825" s="31"/>
      <c r="G7825" s="16"/>
      <c r="H7825" s="16"/>
      <c r="I7825" s="16"/>
      <c r="J7825" s="16"/>
      <c r="K7825" s="16"/>
      <c r="L7825" s="16"/>
      <c r="M7825" s="16"/>
      <c r="N7825" s="16"/>
      <c r="O7825" s="16"/>
      <c r="P7825" s="16"/>
      <c r="Q7825" s="16"/>
      <c r="R7825" s="16"/>
      <c r="S7825" s="16"/>
      <c r="T7825" s="16"/>
      <c r="U7825" s="16"/>
      <c r="V7825" s="16"/>
      <c r="W7825" s="16"/>
      <c r="X7825" s="16"/>
      <c r="Y7825" s="16"/>
      <c r="Z7825" s="16"/>
      <c r="AA7825" s="16"/>
      <c r="AB7825" s="16"/>
      <c r="AC7825" s="16"/>
      <c r="AD7825" s="16"/>
      <c r="AE7825" s="16"/>
      <c r="AF7825" s="16"/>
      <c r="AG7825" s="16"/>
      <c r="AH7825" s="16"/>
      <c r="AI7825" s="18">
        <v>653.83</v>
      </c>
      <c r="AJ7825" s="22">
        <f>AI7825*-0.029+-0.3</f>
        <v>-19.26107</v>
      </c>
      <c r="AK7825" s="19">
        <v>0</v>
      </c>
      <c r="AL7825" s="19">
        <v>0</v>
      </c>
      <c r="AM7825" s="19">
        <v>0</v>
      </c>
      <c r="AN7825" s="22">
        <v>-12.73</v>
      </c>
      <c r="AO7825" s="22">
        <v>-53.84</v>
      </c>
      <c r="AP7825" s="18">
        <f>SUM(AI7825:AO7825)</f>
        <v>567.99893</v>
      </c>
    </row>
    <row r="7826" ht="20.35" customHeight="1">
      <c r="A7826" t="s" s="28">
        <v>3224</v>
      </c>
      <c r="B7826" s="15">
        <v>45105</v>
      </c>
      <c r="C7826" s="16"/>
      <c r="D7826" s="16"/>
      <c r="E7826" s="31"/>
      <c r="F7826" s="31"/>
      <c r="G7826" s="16"/>
      <c r="H7826" s="16"/>
      <c r="I7826" s="16"/>
      <c r="J7826" s="16"/>
      <c r="K7826" s="16"/>
      <c r="L7826" s="16"/>
      <c r="M7826" s="16"/>
      <c r="N7826" s="16"/>
      <c r="O7826" s="16"/>
      <c r="P7826" s="16"/>
      <c r="Q7826" s="16"/>
      <c r="R7826" s="16"/>
      <c r="S7826" s="16"/>
      <c r="T7826" s="16"/>
      <c r="U7826" s="16"/>
      <c r="V7826" s="16"/>
      <c r="W7826" s="16"/>
      <c r="X7826" s="17">
        <v>1</v>
      </c>
      <c r="Y7826" s="16"/>
      <c r="Z7826" s="16"/>
      <c r="AA7826" s="16"/>
      <c r="AB7826" s="16"/>
      <c r="AC7826" s="16"/>
      <c r="AD7826" s="16"/>
      <c r="AE7826" s="16"/>
      <c r="AF7826" s="16"/>
      <c r="AG7826" s="16"/>
      <c r="AH7826" s="16"/>
      <c r="AI7826" s="18">
        <v>159.38</v>
      </c>
      <c r="AJ7826" s="22">
        <f>AI7826*-0.029+-0.3</f>
        <v>-4.92202</v>
      </c>
      <c r="AK7826" s="19">
        <v>0</v>
      </c>
      <c r="AL7826" s="19">
        <v>0</v>
      </c>
      <c r="AM7826" s="19">
        <v>0</v>
      </c>
      <c r="AN7826" s="22">
        <v>-11.5</v>
      </c>
      <c r="AO7826" s="19">
        <v>0</v>
      </c>
      <c r="AP7826" s="18">
        <f>SUM(AI7826:AO7826)</f>
        <v>142.95798</v>
      </c>
    </row>
    <row r="7827" ht="20.35" customHeight="1">
      <c r="A7827" t="s" s="28">
        <v>4021</v>
      </c>
      <c r="B7827" s="15">
        <v>45105</v>
      </c>
      <c r="C7827" s="16"/>
      <c r="D7827" s="16"/>
      <c r="E7827" s="31"/>
      <c r="F7827" s="31"/>
      <c r="G7827" s="16"/>
      <c r="H7827" s="16"/>
      <c r="I7827" s="17">
        <v>2</v>
      </c>
      <c r="J7827" s="16"/>
      <c r="K7827" s="16"/>
      <c r="L7827" s="16"/>
      <c r="M7827" s="16"/>
      <c r="N7827" s="16"/>
      <c r="O7827" s="16"/>
      <c r="P7827" s="16"/>
      <c r="Q7827" s="16"/>
      <c r="R7827" s="16"/>
      <c r="S7827" s="16"/>
      <c r="T7827" s="16"/>
      <c r="U7827" s="16"/>
      <c r="V7827" s="16"/>
      <c r="W7827" s="16"/>
      <c r="X7827" s="17">
        <v>2</v>
      </c>
      <c r="Y7827" s="16"/>
      <c r="Z7827" s="16"/>
      <c r="AA7827" s="16"/>
      <c r="AB7827" s="16"/>
      <c r="AC7827" s="16"/>
      <c r="AD7827" s="16"/>
      <c r="AE7827" s="16"/>
      <c r="AF7827" s="16"/>
      <c r="AG7827" s="16"/>
      <c r="AH7827" s="16"/>
      <c r="AI7827" s="18">
        <v>3249.96</v>
      </c>
      <c r="AJ7827" s="22">
        <f>AI7827*-0.029+-0.3</f>
        <v>-94.54884</v>
      </c>
      <c r="AK7827" s="19">
        <v>0</v>
      </c>
      <c r="AL7827" s="19">
        <v>0</v>
      </c>
      <c r="AM7827" s="19">
        <v>0</v>
      </c>
      <c r="AN7827" s="22">
        <v>-43.29</v>
      </c>
      <c r="AO7827" s="19">
        <v>0</v>
      </c>
      <c r="AP7827" s="18">
        <f>SUM(AI7827:AO7827)</f>
        <v>3112.12116</v>
      </c>
    </row>
    <row r="7828" ht="20.35" customHeight="1">
      <c r="A7828" t="s" s="28">
        <v>3251</v>
      </c>
      <c r="B7828" s="15">
        <v>45105</v>
      </c>
      <c r="C7828" s="16"/>
      <c r="D7828" s="16"/>
      <c r="E7828" s="31"/>
      <c r="F7828" s="31"/>
      <c r="G7828" s="16"/>
      <c r="H7828" s="16"/>
      <c r="I7828" s="16"/>
      <c r="J7828" s="16"/>
      <c r="K7828" s="16"/>
      <c r="L7828" s="16"/>
      <c r="M7828" s="16"/>
      <c r="N7828" s="16"/>
      <c r="O7828" s="16"/>
      <c r="P7828" s="16"/>
      <c r="Q7828" s="16"/>
      <c r="R7828" s="16"/>
      <c r="S7828" s="16"/>
      <c r="T7828" s="16"/>
      <c r="U7828" s="16"/>
      <c r="V7828" s="16"/>
      <c r="W7828" s="16"/>
      <c r="X7828" s="16"/>
      <c r="Y7828" s="16"/>
      <c r="Z7828" s="16"/>
      <c r="AA7828" s="16"/>
      <c r="AB7828" s="16"/>
      <c r="AC7828" s="16"/>
      <c r="AD7828" s="16"/>
      <c r="AE7828" s="16"/>
      <c r="AF7828" s="16"/>
      <c r="AG7828" s="16"/>
      <c r="AH7828" s="16"/>
      <c r="AI7828" s="18">
        <v>59.24</v>
      </c>
      <c r="AJ7828" s="22">
        <f>AI7828*-0.029+-0.3</f>
        <v>-2.01796</v>
      </c>
      <c r="AK7828" s="19">
        <v>0</v>
      </c>
      <c r="AL7828" s="19">
        <v>0</v>
      </c>
      <c r="AM7828" s="19">
        <v>0</v>
      </c>
      <c r="AN7828" s="22">
        <v>-29.61</v>
      </c>
      <c r="AO7828" s="19">
        <v>0</v>
      </c>
      <c r="AP7828" s="18">
        <f>SUM(AI7828:AO7828)</f>
        <v>27.61204</v>
      </c>
    </row>
    <row r="7829" ht="20.35" customHeight="1">
      <c r="A7829" t="s" s="28">
        <v>5475</v>
      </c>
      <c r="B7829" s="15">
        <v>45105</v>
      </c>
      <c r="C7829" s="17">
        <v>2</v>
      </c>
      <c r="D7829" s="16"/>
      <c r="E7829" s="59">
        <v>2</v>
      </c>
      <c r="F7829" s="31"/>
      <c r="G7829" s="16"/>
      <c r="H7829" s="16"/>
      <c r="I7829" s="16"/>
      <c r="J7829" s="16"/>
      <c r="K7829" s="16"/>
      <c r="L7829" s="16"/>
      <c r="M7829" s="16"/>
      <c r="N7829" s="16"/>
      <c r="O7829" s="16"/>
      <c r="P7829" s="16"/>
      <c r="Q7829" s="16"/>
      <c r="R7829" s="16"/>
      <c r="S7829" s="16"/>
      <c r="T7829" s="16"/>
      <c r="U7829" s="16"/>
      <c r="V7829" s="16"/>
      <c r="W7829" s="16"/>
      <c r="X7829" s="16"/>
      <c r="Y7829" s="16"/>
      <c r="Z7829" s="16"/>
      <c r="AA7829" s="16"/>
      <c r="AB7829" s="16"/>
      <c r="AC7829" s="16"/>
      <c r="AD7829" s="16"/>
      <c r="AE7829" s="16"/>
      <c r="AF7829" s="16"/>
      <c r="AG7829" s="16"/>
      <c r="AH7829" s="16"/>
      <c r="AI7829" s="18">
        <v>1099.98</v>
      </c>
      <c r="AJ7829" s="22">
        <f>AI7829*-0.029+-0.3</f>
        <v>-32.19942</v>
      </c>
      <c r="AK7829" s="19">
        <v>0</v>
      </c>
      <c r="AL7829" s="19">
        <v>0</v>
      </c>
      <c r="AM7829" s="19">
        <v>0</v>
      </c>
      <c r="AN7829" s="22">
        <v>-28.52</v>
      </c>
      <c r="AO7829" s="19">
        <v>0</v>
      </c>
      <c r="AP7829" s="18">
        <f>SUM(AI7829:AO7829)</f>
        <v>1039.26058</v>
      </c>
    </row>
    <row r="7830" ht="20.35" customHeight="1">
      <c r="A7830" t="s" s="28">
        <v>5476</v>
      </c>
      <c r="B7830" s="15">
        <v>45105</v>
      </c>
      <c r="C7830" s="16"/>
      <c r="D7830" s="16"/>
      <c r="E7830" s="31"/>
      <c r="F7830" s="31"/>
      <c r="G7830" s="16"/>
      <c r="H7830" s="16"/>
      <c r="I7830" s="16"/>
      <c r="J7830" s="16"/>
      <c r="K7830" s="16"/>
      <c r="L7830" s="16"/>
      <c r="M7830" s="16"/>
      <c r="N7830" s="17">
        <v>2</v>
      </c>
      <c r="O7830" s="16"/>
      <c r="P7830" s="16"/>
      <c r="Q7830" s="16"/>
      <c r="R7830" s="16"/>
      <c r="S7830" s="16"/>
      <c r="T7830" s="16"/>
      <c r="U7830" s="16"/>
      <c r="V7830" s="16"/>
      <c r="W7830" s="16"/>
      <c r="X7830" s="17">
        <v>2</v>
      </c>
      <c r="Y7830" s="16"/>
      <c r="Z7830" s="16"/>
      <c r="AA7830" s="16"/>
      <c r="AB7830" s="16"/>
      <c r="AC7830" s="16"/>
      <c r="AD7830" s="16"/>
      <c r="AE7830" s="16"/>
      <c r="AF7830" s="16"/>
      <c r="AG7830" s="16"/>
      <c r="AH7830" s="16"/>
      <c r="AI7830" s="18">
        <v>1219.96</v>
      </c>
      <c r="AJ7830" s="22">
        <f>AI7830*-0.029+-0.3</f>
        <v>-35.67884</v>
      </c>
      <c r="AK7830" s="19">
        <v>0</v>
      </c>
      <c r="AL7830" s="19">
        <v>0</v>
      </c>
      <c r="AM7830" s="19">
        <v>0</v>
      </c>
      <c r="AN7830" s="22">
        <v>-17.45</v>
      </c>
      <c r="AO7830" s="19">
        <v>0</v>
      </c>
      <c r="AP7830" s="18">
        <f>SUM(AI7830:AO7830)</f>
        <v>1166.83116</v>
      </c>
    </row>
    <row r="7831" ht="20.35" customHeight="1">
      <c r="A7831" t="s" s="28">
        <v>4474</v>
      </c>
      <c r="B7831" s="15">
        <v>45105</v>
      </c>
      <c r="C7831" s="16"/>
      <c r="D7831" s="16"/>
      <c r="E7831" s="31"/>
      <c r="F7831" s="31"/>
      <c r="G7831" s="16"/>
      <c r="H7831" s="16"/>
      <c r="I7831" s="16"/>
      <c r="J7831" s="16"/>
      <c r="K7831" s="16"/>
      <c r="L7831" s="16"/>
      <c r="M7831" s="16"/>
      <c r="N7831" s="16"/>
      <c r="O7831" s="16"/>
      <c r="P7831" s="16"/>
      <c r="Q7831" s="16"/>
      <c r="R7831" s="16"/>
      <c r="S7831" s="16"/>
      <c r="T7831" s="16"/>
      <c r="U7831" s="16"/>
      <c r="V7831" s="16"/>
      <c r="W7831" s="16"/>
      <c r="X7831" s="16"/>
      <c r="Y7831" s="16"/>
      <c r="Z7831" s="16"/>
      <c r="AA7831" s="16"/>
      <c r="AB7831" s="16"/>
      <c r="AC7831" s="17">
        <v>4</v>
      </c>
      <c r="AD7831" s="16"/>
      <c r="AE7831" s="16"/>
      <c r="AF7831" s="16"/>
      <c r="AG7831" s="16"/>
      <c r="AH7831" s="16"/>
      <c r="AI7831" s="18">
        <v>3380</v>
      </c>
      <c r="AJ7831" s="19">
        <v>0</v>
      </c>
      <c r="AK7831" s="19">
        <v>0</v>
      </c>
      <c r="AL7831" s="19">
        <v>0</v>
      </c>
      <c r="AM7831" s="19">
        <v>0</v>
      </c>
      <c r="AN7831" s="22">
        <v>-11.45</v>
      </c>
      <c r="AO7831" s="19">
        <v>0</v>
      </c>
      <c r="AP7831" s="18">
        <f>SUM(AI7831:AO7831)</f>
        <v>3368.55</v>
      </c>
    </row>
    <row r="7832" ht="20.35" customHeight="1">
      <c r="A7832" t="s" s="28">
        <v>5477</v>
      </c>
      <c r="B7832" s="15">
        <v>45105</v>
      </c>
      <c r="C7832" s="16"/>
      <c r="D7832" s="16"/>
      <c r="E7832" s="31"/>
      <c r="F7832" s="31"/>
      <c r="G7832" s="16"/>
      <c r="H7832" s="16"/>
      <c r="I7832" s="16"/>
      <c r="J7832" s="16"/>
      <c r="K7832" s="16"/>
      <c r="L7832" s="17">
        <v>2</v>
      </c>
      <c r="M7832" s="16"/>
      <c r="N7832" s="16"/>
      <c r="O7832" s="16"/>
      <c r="P7832" s="16"/>
      <c r="Q7832" s="16"/>
      <c r="R7832" s="16"/>
      <c r="S7832" s="16"/>
      <c r="T7832" s="16"/>
      <c r="U7832" s="16"/>
      <c r="V7832" s="16"/>
      <c r="W7832" s="16"/>
      <c r="X7832" s="16"/>
      <c r="Y7832" s="16"/>
      <c r="Z7832" s="16"/>
      <c r="AA7832" s="16"/>
      <c r="AB7832" s="16"/>
      <c r="AC7832" s="16"/>
      <c r="AD7832" s="16"/>
      <c r="AE7832" s="16"/>
      <c r="AF7832" s="16"/>
      <c r="AG7832" s="16"/>
      <c r="AH7832" s="16"/>
      <c r="AI7832" s="18">
        <v>1931.92</v>
      </c>
      <c r="AJ7832" s="22">
        <f>AI7832*-0.029+-0.3</f>
        <v>-56.32568</v>
      </c>
      <c r="AK7832" s="19">
        <v>0</v>
      </c>
      <c r="AL7832" s="19">
        <v>0</v>
      </c>
      <c r="AM7832" s="19">
        <v>0</v>
      </c>
      <c r="AN7832" s="22">
        <v>-32.1</v>
      </c>
      <c r="AO7832" s="19">
        <v>0</v>
      </c>
      <c r="AP7832" s="18">
        <f>SUM(AI7832:AO7832)</f>
        <v>1843.49432</v>
      </c>
    </row>
    <row r="7833" ht="20.35" customHeight="1">
      <c r="A7833" t="s" s="28">
        <v>5478</v>
      </c>
      <c r="B7833" s="15">
        <v>45105</v>
      </c>
      <c r="C7833" s="16"/>
      <c r="D7833" s="16"/>
      <c r="E7833" s="31"/>
      <c r="F7833" s="31"/>
      <c r="G7833" s="16"/>
      <c r="H7833" s="16"/>
      <c r="I7833" s="16"/>
      <c r="J7833" s="16"/>
      <c r="K7833" s="16"/>
      <c r="L7833" s="16"/>
      <c r="M7833" s="16"/>
      <c r="N7833" s="16"/>
      <c r="O7833" s="16"/>
      <c r="P7833" s="16"/>
      <c r="Q7833" s="16"/>
      <c r="R7833" s="16"/>
      <c r="S7833" s="16"/>
      <c r="T7833" s="17">
        <v>1</v>
      </c>
      <c r="U7833" s="16"/>
      <c r="V7833" s="16"/>
      <c r="W7833" s="16"/>
      <c r="X7833" s="16"/>
      <c r="Y7833" s="16"/>
      <c r="Z7833" s="16"/>
      <c r="AA7833" s="16"/>
      <c r="AB7833" s="16"/>
      <c r="AC7833" s="16"/>
      <c r="AD7833" s="16"/>
      <c r="AE7833" s="16"/>
      <c r="AF7833" s="16"/>
      <c r="AG7833" s="16"/>
      <c r="AH7833" s="16"/>
      <c r="AI7833" s="18">
        <v>458.46</v>
      </c>
      <c r="AJ7833" s="22">
        <f>AI7833*-0.029+-0.3</f>
        <v>-13.59534</v>
      </c>
      <c r="AK7833" s="19">
        <v>0</v>
      </c>
      <c r="AL7833" s="19">
        <v>0</v>
      </c>
      <c r="AM7833" s="19">
        <v>0</v>
      </c>
      <c r="AN7833" s="22">
        <v>-11.5</v>
      </c>
      <c r="AO7833" s="19">
        <v>-36.89</v>
      </c>
      <c r="AP7833" s="18">
        <f>SUM(AI7833:AO7833)</f>
        <v>396.47466</v>
      </c>
    </row>
    <row r="7834" ht="20.35" customHeight="1">
      <c r="A7834" t="s" s="28">
        <v>5479</v>
      </c>
      <c r="B7834" s="15">
        <v>45105</v>
      </c>
      <c r="C7834" s="16"/>
      <c r="D7834" s="16"/>
      <c r="E7834" s="31"/>
      <c r="F7834" s="31"/>
      <c r="G7834" s="16"/>
      <c r="H7834" s="16"/>
      <c r="I7834" s="17">
        <v>6</v>
      </c>
      <c r="J7834" s="16"/>
      <c r="K7834" s="16"/>
      <c r="L7834" s="16"/>
      <c r="M7834" s="16"/>
      <c r="N7834" s="16"/>
      <c r="O7834" s="16"/>
      <c r="P7834" s="16"/>
      <c r="Q7834" s="16"/>
      <c r="R7834" s="16"/>
      <c r="S7834" s="16"/>
      <c r="T7834" s="16"/>
      <c r="U7834" s="16"/>
      <c r="V7834" s="16"/>
      <c r="W7834" s="16"/>
      <c r="X7834" s="16"/>
      <c r="Y7834" s="16"/>
      <c r="Z7834" s="16"/>
      <c r="AA7834" s="16"/>
      <c r="AB7834" s="16"/>
      <c r="AC7834" s="16"/>
      <c r="AD7834" s="16"/>
      <c r="AE7834" s="16"/>
      <c r="AF7834" s="16"/>
      <c r="AG7834" s="16"/>
      <c r="AH7834" s="16"/>
      <c r="AI7834" s="18">
        <v>7019.95</v>
      </c>
      <c r="AJ7834" s="19">
        <v>0</v>
      </c>
      <c r="AK7834" s="19">
        <v>0</v>
      </c>
      <c r="AL7834" s="19">
        <v>0</v>
      </c>
      <c r="AM7834" s="19">
        <v>0</v>
      </c>
      <c r="AN7834" s="22">
        <v>-58.56</v>
      </c>
      <c r="AO7834" s="19">
        <v>0</v>
      </c>
      <c r="AP7834" s="18">
        <f>SUM(AI7834:AO7834)</f>
        <v>6961.39</v>
      </c>
    </row>
    <row r="7835" ht="20.35" customHeight="1">
      <c r="A7835" t="s" s="28">
        <v>5480</v>
      </c>
      <c r="B7835" s="15">
        <v>45106</v>
      </c>
      <c r="C7835" s="31"/>
      <c r="D7835" s="31"/>
      <c r="E7835" s="31"/>
      <c r="F7835" s="31"/>
      <c r="G7835" s="31"/>
      <c r="H7835" s="31"/>
      <c r="I7835" s="31"/>
      <c r="J7835" s="31"/>
      <c r="K7835" s="31"/>
      <c r="L7835" s="31"/>
      <c r="M7835" s="31"/>
      <c r="N7835" s="31"/>
      <c r="O7835" s="31"/>
      <c r="P7835" s="31"/>
      <c r="Q7835" s="31"/>
      <c r="R7835" s="31"/>
      <c r="S7835" s="31"/>
      <c r="T7835" s="31"/>
      <c r="U7835" s="59">
        <v>1</v>
      </c>
      <c r="V7835" s="31"/>
      <c r="W7835" s="31"/>
      <c r="X7835" s="31"/>
      <c r="Y7835" s="31"/>
      <c r="Z7835" s="31"/>
      <c r="AA7835" s="31"/>
      <c r="AB7835" s="31"/>
      <c r="AC7835" s="31"/>
      <c r="AD7835" s="31"/>
      <c r="AE7835" s="31"/>
      <c r="AF7835" s="31"/>
      <c r="AG7835" s="31"/>
      <c r="AH7835" s="31"/>
      <c r="AI7835" s="59">
        <v>3254.25</v>
      </c>
      <c r="AJ7835" s="19">
        <v>0</v>
      </c>
      <c r="AK7835" s="22">
        <f>AI7835*-0.029+-0.3</f>
        <v>-94.67325</v>
      </c>
      <c r="AL7835" s="19">
        <v>0</v>
      </c>
      <c r="AM7835" s="19">
        <v>0</v>
      </c>
      <c r="AN7835" s="22">
        <v>-10.19</v>
      </c>
      <c r="AO7835" s="19">
        <v>0</v>
      </c>
      <c r="AP7835" s="18">
        <f>SUM(AI7835:AO7835)</f>
        <v>3149.38675</v>
      </c>
    </row>
    <row r="7836" ht="20.35" customHeight="1">
      <c r="A7836" t="s" s="28">
        <v>5481</v>
      </c>
      <c r="B7836" s="15">
        <v>45106</v>
      </c>
      <c r="C7836" s="17">
        <v>1</v>
      </c>
      <c r="D7836" s="16"/>
      <c r="E7836" s="31"/>
      <c r="F7836" s="31"/>
      <c r="G7836" s="16"/>
      <c r="H7836" s="16"/>
      <c r="I7836" s="16"/>
      <c r="J7836" s="16"/>
      <c r="K7836" s="16"/>
      <c r="L7836" s="16"/>
      <c r="M7836" s="16"/>
      <c r="N7836" s="16"/>
      <c r="O7836" s="16"/>
      <c r="P7836" s="16"/>
      <c r="Q7836" s="16"/>
      <c r="R7836" s="16"/>
      <c r="S7836" s="16"/>
      <c r="T7836" s="16"/>
      <c r="U7836" s="16"/>
      <c r="V7836" s="16"/>
      <c r="W7836" s="16"/>
      <c r="X7836" s="16"/>
      <c r="Y7836" s="16"/>
      <c r="Z7836" s="16"/>
      <c r="AA7836" s="16"/>
      <c r="AB7836" s="16"/>
      <c r="AC7836" s="16"/>
      <c r="AD7836" s="16"/>
      <c r="AE7836" s="16"/>
      <c r="AF7836" s="16"/>
      <c r="AG7836" s="16"/>
      <c r="AH7836" s="16"/>
      <c r="AI7836" s="18">
        <v>399.33</v>
      </c>
      <c r="AJ7836" s="19">
        <v>0</v>
      </c>
      <c r="AK7836" s="22">
        <f>AI7836*-0.029+-0.3</f>
        <v>-11.88057</v>
      </c>
      <c r="AL7836" s="19">
        <v>0</v>
      </c>
      <c r="AM7836" s="19">
        <v>0</v>
      </c>
      <c r="AN7836" s="22">
        <v>-28.85</v>
      </c>
      <c r="AO7836" s="19">
        <v>0</v>
      </c>
      <c r="AP7836" s="18">
        <f>SUM(AI7836:AO7836)</f>
        <v>358.59943</v>
      </c>
    </row>
    <row r="7837" ht="20.35" customHeight="1">
      <c r="A7837" t="s" s="28">
        <v>2621</v>
      </c>
      <c r="B7837" s="15">
        <v>45107</v>
      </c>
      <c r="C7837" s="16"/>
      <c r="D7837" s="16"/>
      <c r="E7837" s="31"/>
      <c r="F7837" s="31"/>
      <c r="G7837" s="16"/>
      <c r="H7837" s="16"/>
      <c r="I7837" s="16"/>
      <c r="J7837" s="16"/>
      <c r="K7837" s="16"/>
      <c r="L7837" s="16"/>
      <c r="M7837" s="16"/>
      <c r="N7837" s="16"/>
      <c r="O7837" s="16"/>
      <c r="P7837" s="16"/>
      <c r="Q7837" s="16"/>
      <c r="R7837" s="16"/>
      <c r="S7837" s="16"/>
      <c r="T7837" s="16"/>
      <c r="U7837" s="16"/>
      <c r="V7837" s="16"/>
      <c r="W7837" s="16"/>
      <c r="X7837" s="16"/>
      <c r="Y7837" s="16"/>
      <c r="Z7837" s="17">
        <v>1</v>
      </c>
      <c r="AA7837" s="16"/>
      <c r="AB7837" s="16"/>
      <c r="AC7837" s="16"/>
      <c r="AD7837" s="16"/>
      <c r="AE7837" s="16"/>
      <c r="AF7837" s="16"/>
      <c r="AG7837" s="16"/>
      <c r="AH7837" s="16"/>
      <c r="AI7837" s="18">
        <v>65.23999999999999</v>
      </c>
      <c r="AJ7837" s="22">
        <f>AI7837*-0.029+-0.3</f>
        <v>-2.19196</v>
      </c>
      <c r="AK7837" s="19">
        <v>0</v>
      </c>
      <c r="AL7837" s="19">
        <v>0</v>
      </c>
      <c r="AM7837" s="19">
        <v>0</v>
      </c>
      <c r="AN7837" s="22">
        <v>-12.73</v>
      </c>
      <c r="AO7837" s="19">
        <v>0</v>
      </c>
      <c r="AP7837" s="18">
        <f>SUM(AI7837:AO7837)</f>
        <v>50.31804</v>
      </c>
    </row>
    <row r="7838" ht="20.35" customHeight="1">
      <c r="A7838" t="s" s="28">
        <v>5482</v>
      </c>
      <c r="B7838" s="15">
        <v>45107</v>
      </c>
      <c r="C7838" s="16"/>
      <c r="D7838" s="16"/>
      <c r="E7838" s="31"/>
      <c r="F7838" s="31"/>
      <c r="G7838" s="16"/>
      <c r="H7838" s="16"/>
      <c r="I7838" s="16"/>
      <c r="J7838" s="16"/>
      <c r="K7838" s="16"/>
      <c r="L7838" s="16"/>
      <c r="M7838" s="16"/>
      <c r="N7838" s="16"/>
      <c r="O7838" s="16"/>
      <c r="P7838" s="16"/>
      <c r="Q7838" s="16"/>
      <c r="R7838" s="16"/>
      <c r="S7838" s="16"/>
      <c r="T7838" s="16"/>
      <c r="U7838" s="16"/>
      <c r="V7838" s="16"/>
      <c r="W7838" s="16"/>
      <c r="X7838" s="17">
        <v>7</v>
      </c>
      <c r="Y7838" s="16"/>
      <c r="Z7838" s="16"/>
      <c r="AA7838" s="16"/>
      <c r="AB7838" s="16"/>
      <c r="AC7838" s="16"/>
      <c r="AD7838" s="16"/>
      <c r="AE7838" s="16"/>
      <c r="AF7838" s="16"/>
      <c r="AG7838" s="16"/>
      <c r="AH7838" s="16"/>
      <c r="AI7838" s="18">
        <v>1645.64</v>
      </c>
      <c r="AJ7838" s="22">
        <f>AI7838*-0.029+-0.3</f>
        <v>-48.02356</v>
      </c>
      <c r="AK7838" s="19">
        <v>0</v>
      </c>
      <c r="AL7838" s="19">
        <v>0</v>
      </c>
      <c r="AM7838" s="19">
        <v>0</v>
      </c>
      <c r="AN7838" s="22">
        <v>-115.46</v>
      </c>
      <c r="AO7838" s="19">
        <v>0</v>
      </c>
      <c r="AP7838" s="18">
        <f>SUM(AI7838:AO7838)</f>
        <v>1482.15644</v>
      </c>
    </row>
    <row r="7839" ht="20.35" customHeight="1">
      <c r="A7839" t="s" s="28">
        <v>5483</v>
      </c>
      <c r="B7839" s="15">
        <v>45107</v>
      </c>
      <c r="C7839" s="17">
        <v>2</v>
      </c>
      <c r="D7839" s="16"/>
      <c r="E7839" s="31"/>
      <c r="F7839" s="31"/>
      <c r="G7839" s="16"/>
      <c r="H7839" s="16"/>
      <c r="I7839" s="16"/>
      <c r="J7839" s="16"/>
      <c r="K7839" s="16"/>
      <c r="L7839" s="16"/>
      <c r="M7839" s="16"/>
      <c r="N7839" s="16"/>
      <c r="O7839" s="16"/>
      <c r="P7839" s="16"/>
      <c r="Q7839" s="16"/>
      <c r="R7839" s="16"/>
      <c r="S7839" s="16"/>
      <c r="T7839" s="16"/>
      <c r="U7839" s="16"/>
      <c r="V7839" s="16"/>
      <c r="W7839" s="16"/>
      <c r="X7839" s="16"/>
      <c r="Y7839" s="16"/>
      <c r="Z7839" s="16"/>
      <c r="AA7839" s="16"/>
      <c r="AB7839" s="16"/>
      <c r="AC7839" s="16"/>
      <c r="AD7839" s="16"/>
      <c r="AE7839" s="16"/>
      <c r="AF7839" s="16"/>
      <c r="AG7839" s="16"/>
      <c r="AH7839" s="16"/>
      <c r="AI7839" s="18">
        <v>799.98</v>
      </c>
      <c r="AJ7839" s="22">
        <f>AI7839*-0.029+-0.3</f>
        <v>-23.49942</v>
      </c>
      <c r="AK7839" s="19">
        <v>0</v>
      </c>
      <c r="AL7839" s="19">
        <v>0</v>
      </c>
      <c r="AM7839" s="19">
        <v>0</v>
      </c>
      <c r="AN7839" s="22">
        <v>-19.6</v>
      </c>
      <c r="AO7839" s="19">
        <v>0</v>
      </c>
      <c r="AP7839" s="18">
        <f>SUM(AI7839:AO7839)</f>
        <v>756.88058</v>
      </c>
    </row>
    <row r="7840" ht="20.35" customHeight="1">
      <c r="A7840" t="s" s="28">
        <v>5484</v>
      </c>
      <c r="B7840" s="15">
        <v>45108</v>
      </c>
      <c r="C7840" s="16"/>
      <c r="D7840" s="16"/>
      <c r="E7840" s="31"/>
      <c r="F7840" s="31"/>
      <c r="G7840" s="16"/>
      <c r="H7840" s="16"/>
      <c r="I7840" s="16"/>
      <c r="J7840" s="16"/>
      <c r="K7840" s="16"/>
      <c r="L7840" s="17">
        <v>1</v>
      </c>
      <c r="M7840" s="16"/>
      <c r="N7840" s="16"/>
      <c r="O7840" s="16"/>
      <c r="P7840" s="16"/>
      <c r="Q7840" s="16"/>
      <c r="R7840" s="16"/>
      <c r="S7840" s="16"/>
      <c r="T7840" s="16"/>
      <c r="U7840" s="16"/>
      <c r="V7840" s="16"/>
      <c r="W7840" s="16"/>
      <c r="X7840" s="16"/>
      <c r="Y7840" s="16"/>
      <c r="Z7840" s="16"/>
      <c r="AA7840" s="16"/>
      <c r="AB7840" s="16"/>
      <c r="AC7840" s="16"/>
      <c r="AD7840" s="16"/>
      <c r="AE7840" s="16"/>
      <c r="AF7840" s="16"/>
      <c r="AG7840" s="16"/>
      <c r="AH7840" s="16"/>
      <c r="AI7840" s="18">
        <v>1090.96</v>
      </c>
      <c r="AJ7840" s="19">
        <v>0</v>
      </c>
      <c r="AK7840" s="22">
        <f>AI7840*-0.029+-0.3</f>
        <v>-31.93784</v>
      </c>
      <c r="AL7840" s="19">
        <v>0</v>
      </c>
      <c r="AM7840" s="19">
        <v>0</v>
      </c>
      <c r="AN7840" s="22">
        <v>-39.44</v>
      </c>
      <c r="AO7840" s="19">
        <v>0</v>
      </c>
      <c r="AP7840" s="18">
        <f>SUM(AI7840:AO7840)</f>
        <v>1019.58216</v>
      </c>
    </row>
    <row r="7841" ht="20.35" customHeight="1">
      <c r="A7841" t="s" s="28">
        <v>5484</v>
      </c>
      <c r="B7841" s="15">
        <v>45108</v>
      </c>
      <c r="C7841" s="16"/>
      <c r="D7841" s="16"/>
      <c r="E7841" s="31"/>
      <c r="F7841" s="31"/>
      <c r="G7841" s="16"/>
      <c r="H7841" s="16"/>
      <c r="I7841" s="16"/>
      <c r="J7841" s="16"/>
      <c r="K7841" s="16"/>
      <c r="L7841" s="17">
        <v>1</v>
      </c>
      <c r="M7841" s="16"/>
      <c r="N7841" s="16"/>
      <c r="O7841" s="16"/>
      <c r="P7841" s="16"/>
      <c r="Q7841" s="16"/>
      <c r="R7841" s="16"/>
      <c r="S7841" s="16"/>
      <c r="T7841" s="16"/>
      <c r="U7841" s="16"/>
      <c r="V7841" s="17">
        <v>1</v>
      </c>
      <c r="W7841" s="16"/>
      <c r="X7841" s="16"/>
      <c r="Y7841" s="16"/>
      <c r="Z7841" s="16"/>
      <c r="AA7841" s="16"/>
      <c r="AB7841" s="16"/>
      <c r="AC7841" s="16"/>
      <c r="AD7841" s="16"/>
      <c r="AE7841" s="16"/>
      <c r="AF7841" s="16"/>
      <c r="AG7841" s="16"/>
      <c r="AH7841" s="16"/>
      <c r="AI7841" s="18">
        <v>2165.95</v>
      </c>
      <c r="AJ7841" s="19">
        <v>0</v>
      </c>
      <c r="AK7841" s="22">
        <f>AI7841*-0.029+-0.3</f>
        <v>-63.11255</v>
      </c>
      <c r="AL7841" s="19">
        <v>0</v>
      </c>
      <c r="AM7841" s="19">
        <v>0</v>
      </c>
      <c r="AN7841" s="19">
        <v>0</v>
      </c>
      <c r="AO7841" s="19">
        <v>0</v>
      </c>
      <c r="AP7841" s="18">
        <f>SUM(AI7841:AO7841)</f>
        <v>2102.83745</v>
      </c>
    </row>
    <row r="7842" ht="20.35" customHeight="1">
      <c r="A7842" t="s" s="28">
        <v>5485</v>
      </c>
      <c r="B7842" s="15">
        <v>45108</v>
      </c>
      <c r="C7842" s="16"/>
      <c r="D7842" s="16"/>
      <c r="E7842" s="31"/>
      <c r="F7842" s="31"/>
      <c r="G7842" s="16"/>
      <c r="H7842" s="16"/>
      <c r="I7842" s="16"/>
      <c r="J7842" s="16"/>
      <c r="K7842" s="16"/>
      <c r="L7842" s="16"/>
      <c r="M7842" s="16"/>
      <c r="N7842" s="16"/>
      <c r="O7842" s="16"/>
      <c r="P7842" s="16"/>
      <c r="Q7842" s="16"/>
      <c r="R7842" s="16"/>
      <c r="S7842" s="16"/>
      <c r="T7842" s="16"/>
      <c r="U7842" s="16"/>
      <c r="V7842" s="16"/>
      <c r="W7842" s="16"/>
      <c r="X7842" s="16"/>
      <c r="Y7842" s="16"/>
      <c r="Z7842" s="16"/>
      <c r="AA7842" s="16"/>
      <c r="AB7842" s="16"/>
      <c r="AC7842" s="16"/>
      <c r="AD7842" s="16"/>
      <c r="AE7842" s="16"/>
      <c r="AF7842" s="16"/>
      <c r="AG7842" s="16"/>
      <c r="AH7842" s="16"/>
      <c r="AI7842" s="18">
        <v>54.95</v>
      </c>
      <c r="AJ7842" s="22">
        <f>AI7842*-0.029+-0.3</f>
        <v>-1.89355</v>
      </c>
      <c r="AK7842" s="19">
        <v>0</v>
      </c>
      <c r="AL7842" s="19">
        <v>0</v>
      </c>
      <c r="AM7842" s="19">
        <v>0</v>
      </c>
      <c r="AN7842" s="22">
        <v>-4.24</v>
      </c>
      <c r="AO7842" s="19">
        <v>0</v>
      </c>
      <c r="AP7842" s="18">
        <f>SUM(AI7842:AO7842)</f>
        <v>48.81645</v>
      </c>
    </row>
    <row r="7843" ht="20.35" customHeight="1">
      <c r="A7843" t="s" s="28">
        <v>3004</v>
      </c>
      <c r="B7843" s="15">
        <v>45110</v>
      </c>
      <c r="C7843" s="16"/>
      <c r="D7843" s="16"/>
      <c r="E7843" s="31"/>
      <c r="F7843" s="31"/>
      <c r="G7843" s="16"/>
      <c r="H7843" s="16"/>
      <c r="I7843" s="16"/>
      <c r="J7843" s="16"/>
      <c r="K7843" s="16"/>
      <c r="L7843" s="16"/>
      <c r="M7843" s="16"/>
      <c r="N7843" s="17">
        <v>4</v>
      </c>
      <c r="O7843" s="16"/>
      <c r="P7843" s="16"/>
      <c r="Q7843" s="16"/>
      <c r="R7843" s="16"/>
      <c r="S7843" s="16"/>
      <c r="T7843" s="16"/>
      <c r="U7843" s="16"/>
      <c r="V7843" s="16"/>
      <c r="W7843" s="16"/>
      <c r="X7843" s="17">
        <v>4</v>
      </c>
      <c r="Y7843" s="16"/>
      <c r="Z7843" s="16"/>
      <c r="AA7843" s="16"/>
      <c r="AB7843" s="16"/>
      <c r="AC7843" s="16"/>
      <c r="AD7843" s="16"/>
      <c r="AE7843" s="16"/>
      <c r="AF7843" s="16"/>
      <c r="AG7843" s="16"/>
      <c r="AH7843" s="16"/>
      <c r="AI7843" s="18">
        <v>4199.92</v>
      </c>
      <c r="AJ7843" s="22">
        <f>AI7843*-0.029+-0.3</f>
        <v>-122.09768</v>
      </c>
      <c r="AK7843" s="19">
        <v>0</v>
      </c>
      <c r="AL7843" s="19">
        <v>0</v>
      </c>
      <c r="AM7843" s="19">
        <v>0</v>
      </c>
      <c r="AN7843" s="22">
        <v>-79.62</v>
      </c>
      <c r="AO7843" s="19">
        <v>0</v>
      </c>
      <c r="AP7843" s="18">
        <f>SUM(AI7843:AO7843)</f>
        <v>3998.20232</v>
      </c>
    </row>
    <row r="7844" ht="20.35" customHeight="1">
      <c r="A7844" t="s" s="28">
        <v>5486</v>
      </c>
      <c r="B7844" s="15">
        <v>45110</v>
      </c>
      <c r="C7844" s="16"/>
      <c r="D7844" s="16"/>
      <c r="E7844" s="31"/>
      <c r="F7844" s="31"/>
      <c r="G7844" s="16"/>
      <c r="H7844" s="16"/>
      <c r="I7844" s="16"/>
      <c r="J7844" s="16"/>
      <c r="K7844" s="16"/>
      <c r="L7844" s="16"/>
      <c r="M7844" s="16"/>
      <c r="N7844" s="16"/>
      <c r="O7844" s="16"/>
      <c r="P7844" s="16"/>
      <c r="Q7844" s="16"/>
      <c r="R7844" s="16"/>
      <c r="S7844" s="16"/>
      <c r="T7844" s="16"/>
      <c r="U7844" s="16"/>
      <c r="V7844" s="16"/>
      <c r="W7844" s="16"/>
      <c r="X7844" s="16"/>
      <c r="Y7844" s="16"/>
      <c r="Z7844" s="16"/>
      <c r="AA7844" s="16"/>
      <c r="AB7844" s="16"/>
      <c r="AC7844" s="16"/>
      <c r="AD7844" s="16"/>
      <c r="AE7844" s="16"/>
      <c r="AF7844" s="16"/>
      <c r="AG7844" s="16"/>
      <c r="AH7844" s="16"/>
      <c r="AI7844" s="18">
        <v>49.99</v>
      </c>
      <c r="AJ7844" s="22">
        <f>AI7844*-0.029+-0.3</f>
        <v>-1.74971</v>
      </c>
      <c r="AK7844" s="19">
        <v>0</v>
      </c>
      <c r="AL7844" s="19">
        <v>0</v>
      </c>
      <c r="AM7844" s="19">
        <v>0</v>
      </c>
      <c r="AN7844" s="22">
        <v>-9.199999999999999</v>
      </c>
      <c r="AO7844" s="19">
        <v>0</v>
      </c>
      <c r="AP7844" s="18">
        <f>SUM(AI7844:AO7844)</f>
        <v>39.04029</v>
      </c>
    </row>
    <row r="7845" ht="20.35" customHeight="1">
      <c r="A7845" t="s" s="28">
        <v>5487</v>
      </c>
      <c r="B7845" s="15">
        <v>45110</v>
      </c>
      <c r="C7845" s="17">
        <v>1</v>
      </c>
      <c r="D7845" s="16"/>
      <c r="E7845" s="59">
        <v>1</v>
      </c>
      <c r="F7845" s="31"/>
      <c r="G7845" s="16"/>
      <c r="H7845" s="16"/>
      <c r="I7845" s="16"/>
      <c r="J7845" s="16"/>
      <c r="K7845" s="16"/>
      <c r="L7845" s="16"/>
      <c r="M7845" s="16"/>
      <c r="N7845" s="16"/>
      <c r="O7845" s="16"/>
      <c r="P7845" s="16"/>
      <c r="Q7845" s="16"/>
      <c r="R7845" s="16"/>
      <c r="S7845" s="16"/>
      <c r="T7845" s="16"/>
      <c r="U7845" s="16"/>
      <c r="V7845" s="16"/>
      <c r="W7845" s="16"/>
      <c r="X7845" s="16"/>
      <c r="Y7845" s="16"/>
      <c r="Z7845" s="16"/>
      <c r="AA7845" s="16"/>
      <c r="AB7845" s="16"/>
      <c r="AC7845" s="16"/>
      <c r="AD7845" s="16"/>
      <c r="AE7845" s="16"/>
      <c r="AF7845" s="16"/>
      <c r="AG7845" s="16"/>
      <c r="AH7845" s="16"/>
      <c r="AI7845" s="18">
        <v>599.99</v>
      </c>
      <c r="AJ7845" s="22">
        <f>AI7845*-0.029+-0.3</f>
        <v>-17.69971</v>
      </c>
      <c r="AK7845" s="19">
        <v>0</v>
      </c>
      <c r="AL7845" s="19">
        <v>0</v>
      </c>
      <c r="AM7845" s="19">
        <v>0</v>
      </c>
      <c r="AN7845" s="22">
        <v>-18.16</v>
      </c>
      <c r="AO7845" s="19">
        <v>0</v>
      </c>
      <c r="AP7845" s="18">
        <f>SUM(AI7845:AO7845)</f>
        <v>564.1302899999999</v>
      </c>
    </row>
    <row r="7846" ht="20.35" customHeight="1">
      <c r="A7846" t="s" s="28">
        <v>5488</v>
      </c>
      <c r="B7846" s="15">
        <v>45111</v>
      </c>
      <c r="C7846" s="16"/>
      <c r="D7846" s="16"/>
      <c r="E7846" s="31"/>
      <c r="F7846" s="31"/>
      <c r="G7846" s="16"/>
      <c r="H7846" s="16"/>
      <c r="I7846" s="16"/>
      <c r="J7846" s="16"/>
      <c r="K7846" s="16"/>
      <c r="L7846" s="16"/>
      <c r="M7846" s="16"/>
      <c r="N7846" s="16"/>
      <c r="O7846" s="16"/>
      <c r="P7846" s="16"/>
      <c r="Q7846" s="16"/>
      <c r="R7846" s="16"/>
      <c r="S7846" s="16"/>
      <c r="T7846" s="16"/>
      <c r="U7846" s="16"/>
      <c r="V7846" s="16"/>
      <c r="W7846" s="16"/>
      <c r="X7846" s="16"/>
      <c r="Y7846" s="16"/>
      <c r="Z7846" s="16"/>
      <c r="AA7846" s="16"/>
      <c r="AB7846" s="16"/>
      <c r="AC7846" s="16"/>
      <c r="AD7846" s="16"/>
      <c r="AE7846" s="16"/>
      <c r="AF7846" s="16"/>
      <c r="AG7846" s="16"/>
      <c r="AH7846" s="16"/>
      <c r="AI7846" s="18">
        <v>39.98</v>
      </c>
      <c r="AJ7846" s="22">
        <f>AI7846*-0.029+-0.3</f>
        <v>-1.45942</v>
      </c>
      <c r="AK7846" s="19">
        <v>0</v>
      </c>
      <c r="AL7846" s="19">
        <v>0</v>
      </c>
      <c r="AM7846" s="19">
        <v>0</v>
      </c>
      <c r="AN7846" s="22">
        <v>-9.199999999999999</v>
      </c>
      <c r="AO7846" s="19">
        <v>0</v>
      </c>
      <c r="AP7846" s="18">
        <f>SUM(AI7846:AO7846)</f>
        <v>29.32058</v>
      </c>
    </row>
    <row r="7847" ht="20.35" customHeight="1">
      <c r="A7847" t="s" s="28">
        <v>60</v>
      </c>
      <c r="B7847" s="15">
        <v>45112</v>
      </c>
      <c r="C7847" s="17">
        <v>1</v>
      </c>
      <c r="D7847" s="16"/>
      <c r="E7847" s="31"/>
      <c r="F7847" s="31"/>
      <c r="G7847" s="16"/>
      <c r="H7847" s="16"/>
      <c r="I7847" s="16"/>
      <c r="J7847" s="16"/>
      <c r="K7847" s="16"/>
      <c r="L7847" s="16"/>
      <c r="M7847" s="16"/>
      <c r="N7847" s="16"/>
      <c r="O7847" s="16"/>
      <c r="P7847" s="16"/>
      <c r="Q7847" s="16"/>
      <c r="R7847" s="16"/>
      <c r="S7847" s="16"/>
      <c r="T7847" s="16"/>
      <c r="U7847" s="16"/>
      <c r="V7847" s="16"/>
      <c r="W7847" s="16"/>
      <c r="X7847" s="16"/>
      <c r="Y7847" s="16"/>
      <c r="Z7847" s="16"/>
      <c r="AA7847" s="16"/>
      <c r="AB7847" s="16"/>
      <c r="AC7847" s="16"/>
      <c r="AD7847" s="16"/>
      <c r="AE7847" s="16"/>
      <c r="AF7847" s="16"/>
      <c r="AG7847" s="16"/>
      <c r="AH7847" s="16"/>
      <c r="AI7847" s="18">
        <v>349.99</v>
      </c>
      <c r="AJ7847" s="22">
        <f>AI7847*-0.029+-0.3</f>
        <v>-10.44971</v>
      </c>
      <c r="AK7847" s="19">
        <v>0</v>
      </c>
      <c r="AL7847" s="19">
        <v>0</v>
      </c>
      <c r="AM7847" s="19">
        <v>0</v>
      </c>
      <c r="AN7847" s="22">
        <v>-15.44</v>
      </c>
      <c r="AO7847" s="19">
        <v>0</v>
      </c>
      <c r="AP7847" s="18">
        <f>SUM(AI7847:AO7847)</f>
        <v>324.10029</v>
      </c>
    </row>
    <row r="7848" ht="20.35" customHeight="1">
      <c r="A7848" t="s" s="28">
        <v>5489</v>
      </c>
      <c r="B7848" s="15">
        <v>45112</v>
      </c>
      <c r="C7848" s="17">
        <v>2</v>
      </c>
      <c r="D7848" s="16"/>
      <c r="E7848" s="59">
        <v>2</v>
      </c>
      <c r="F7848" s="31"/>
      <c r="G7848" s="16"/>
      <c r="H7848" s="16"/>
      <c r="I7848" s="16"/>
      <c r="J7848" s="16"/>
      <c r="K7848" s="16"/>
      <c r="L7848" s="16"/>
      <c r="M7848" s="16"/>
      <c r="N7848" s="16"/>
      <c r="O7848" s="16"/>
      <c r="P7848" s="16"/>
      <c r="Q7848" s="16"/>
      <c r="R7848" s="16"/>
      <c r="S7848" s="16"/>
      <c r="T7848" s="16"/>
      <c r="U7848" s="16"/>
      <c r="V7848" s="16"/>
      <c r="W7848" s="16"/>
      <c r="X7848" s="16"/>
      <c r="Y7848" s="16"/>
      <c r="Z7848" s="16"/>
      <c r="AA7848" s="16"/>
      <c r="AB7848" s="16"/>
      <c r="AC7848" s="16"/>
      <c r="AD7848" s="16"/>
      <c r="AE7848" s="16"/>
      <c r="AF7848" s="16"/>
      <c r="AG7848" s="16"/>
      <c r="AH7848" s="16"/>
      <c r="AI7848" s="18">
        <v>1199.98</v>
      </c>
      <c r="AJ7848" s="22">
        <f>AI7848*-0.029+-0.3</f>
        <v>-35.09942</v>
      </c>
      <c r="AK7848" s="19">
        <v>0</v>
      </c>
      <c r="AL7848" s="19">
        <v>0</v>
      </c>
      <c r="AM7848" s="19">
        <v>0</v>
      </c>
      <c r="AN7848" s="22">
        <v>-66.94</v>
      </c>
      <c r="AO7848" s="19">
        <v>0</v>
      </c>
      <c r="AP7848" s="18">
        <f>SUM(AI7848:AO7848)</f>
        <v>1097.94058</v>
      </c>
    </row>
    <row r="7849" ht="20.35" customHeight="1">
      <c r="A7849" t="s" s="28">
        <v>5490</v>
      </c>
      <c r="B7849" s="15">
        <v>45113</v>
      </c>
      <c r="C7849" s="17">
        <v>1</v>
      </c>
      <c r="D7849" s="16"/>
      <c r="E7849" s="59">
        <v>1</v>
      </c>
      <c r="F7849" s="31"/>
      <c r="G7849" s="16"/>
      <c r="H7849" s="16"/>
      <c r="I7849" s="16"/>
      <c r="J7849" s="16"/>
      <c r="K7849" s="16"/>
      <c r="L7849" s="16"/>
      <c r="M7849" s="16"/>
      <c r="N7849" s="16"/>
      <c r="O7849" s="16"/>
      <c r="P7849" s="16"/>
      <c r="Q7849" s="16"/>
      <c r="R7849" s="16"/>
      <c r="S7849" s="16"/>
      <c r="T7849" s="16"/>
      <c r="U7849" s="16"/>
      <c r="V7849" s="16"/>
      <c r="W7849" s="16"/>
      <c r="X7849" s="16"/>
      <c r="Y7849" s="16"/>
      <c r="Z7849" s="16"/>
      <c r="AA7849" s="16"/>
      <c r="AB7849" s="16"/>
      <c r="AC7849" s="16"/>
      <c r="AD7849" s="16"/>
      <c r="AE7849" s="16"/>
      <c r="AF7849" s="16"/>
      <c r="AG7849" s="16"/>
      <c r="AH7849" s="16"/>
      <c r="AI7849" s="18">
        <v>653.1</v>
      </c>
      <c r="AJ7849" s="22">
        <f>AI7849*-0.029+-0.3</f>
        <v>-19.2399</v>
      </c>
      <c r="AK7849" s="19">
        <v>0</v>
      </c>
      <c r="AL7849" s="19">
        <v>0</v>
      </c>
      <c r="AM7849" s="19">
        <v>0</v>
      </c>
      <c r="AN7849" s="22">
        <v>-45.5</v>
      </c>
      <c r="AO7849" s="19">
        <v>0</v>
      </c>
      <c r="AP7849" s="18">
        <f>SUM(AI7849:AO7849)</f>
        <v>588.3601</v>
      </c>
    </row>
    <row r="7850" ht="20.35" customHeight="1">
      <c r="A7850" t="s" s="28">
        <v>5491</v>
      </c>
      <c r="B7850" s="15">
        <v>45113</v>
      </c>
      <c r="C7850" s="16"/>
      <c r="D7850" s="16"/>
      <c r="E7850" s="31"/>
      <c r="F7850" s="31"/>
      <c r="G7850" s="16"/>
      <c r="H7850" s="16"/>
      <c r="I7850" s="17">
        <v>4</v>
      </c>
      <c r="J7850" s="16"/>
      <c r="K7850" s="16"/>
      <c r="L7850" s="16"/>
      <c r="M7850" s="16"/>
      <c r="N7850" s="16"/>
      <c r="O7850" s="16"/>
      <c r="P7850" s="16"/>
      <c r="Q7850" s="16"/>
      <c r="R7850" s="16"/>
      <c r="S7850" s="16"/>
      <c r="T7850" s="16"/>
      <c r="U7850" s="16"/>
      <c r="V7850" s="16"/>
      <c r="W7850" s="16"/>
      <c r="X7850" s="16"/>
      <c r="Y7850" s="16"/>
      <c r="Z7850" s="16"/>
      <c r="AA7850" s="16"/>
      <c r="AB7850" s="16"/>
      <c r="AC7850" s="16"/>
      <c r="AD7850" s="16"/>
      <c r="AE7850" s="16"/>
      <c r="AF7850" s="16"/>
      <c r="AG7850" s="16"/>
      <c r="AH7850" s="16"/>
      <c r="AI7850" s="18">
        <v>5633.34</v>
      </c>
      <c r="AJ7850" s="22">
        <f>AI7850*-0.029+-0.3</f>
        <v>-163.66686</v>
      </c>
      <c r="AK7850" s="19">
        <v>0</v>
      </c>
      <c r="AL7850" s="19">
        <v>0</v>
      </c>
      <c r="AM7850" s="19">
        <v>0</v>
      </c>
      <c r="AN7850" s="22">
        <v>-148.8</v>
      </c>
      <c r="AO7850" s="19">
        <v>0</v>
      </c>
      <c r="AP7850" s="18">
        <f>SUM(AI7850:AO7850)</f>
        <v>5320.87314</v>
      </c>
    </row>
    <row r="7851" ht="20.35" customHeight="1">
      <c r="A7851" t="s" s="28">
        <v>2080</v>
      </c>
      <c r="B7851" s="15">
        <v>45113</v>
      </c>
      <c r="C7851" s="16"/>
      <c r="D7851" s="16"/>
      <c r="E7851" s="31"/>
      <c r="F7851" s="31"/>
      <c r="G7851" s="16"/>
      <c r="H7851" s="16"/>
      <c r="I7851" s="16"/>
      <c r="J7851" s="16"/>
      <c r="K7851" s="16"/>
      <c r="L7851" s="16"/>
      <c r="M7851" s="16"/>
      <c r="N7851" s="16"/>
      <c r="O7851" s="17">
        <v>2</v>
      </c>
      <c r="P7851" s="16"/>
      <c r="Q7851" s="16"/>
      <c r="R7851" s="16"/>
      <c r="S7851" s="16"/>
      <c r="T7851" s="16"/>
      <c r="U7851" s="16"/>
      <c r="V7851" s="16"/>
      <c r="W7851" s="16"/>
      <c r="X7851" s="16"/>
      <c r="Y7851" s="16"/>
      <c r="Z7851" s="16"/>
      <c r="AA7851" s="16"/>
      <c r="AB7851" s="16"/>
      <c r="AC7851" s="16"/>
      <c r="AD7851" s="16"/>
      <c r="AE7851" s="16"/>
      <c r="AF7851" s="16"/>
      <c r="AG7851" s="16"/>
      <c r="AH7851" s="16"/>
      <c r="AI7851" s="18">
        <v>3899.95</v>
      </c>
      <c r="AJ7851" s="19">
        <v>0</v>
      </c>
      <c r="AK7851" s="19">
        <v>0</v>
      </c>
      <c r="AL7851" s="19">
        <v>0</v>
      </c>
      <c r="AM7851" s="19">
        <v>0</v>
      </c>
      <c r="AN7851" s="19">
        <v>0</v>
      </c>
      <c r="AO7851" s="19">
        <v>0</v>
      </c>
      <c r="AP7851" s="18">
        <f>SUM(AI7851:AO7851)</f>
        <v>3899.95</v>
      </c>
    </row>
    <row r="7852" ht="20.35" customHeight="1">
      <c r="A7852" t="s" s="28">
        <v>2992</v>
      </c>
      <c r="B7852" s="15">
        <v>45113</v>
      </c>
      <c r="C7852" s="16"/>
      <c r="D7852" s="16"/>
      <c r="E7852" s="31"/>
      <c r="F7852" s="31"/>
      <c r="G7852" s="16"/>
      <c r="H7852" s="16"/>
      <c r="I7852" s="16"/>
      <c r="J7852" s="16"/>
      <c r="K7852" s="16"/>
      <c r="L7852" s="16"/>
      <c r="M7852" s="16"/>
      <c r="N7852" s="16"/>
      <c r="O7852" s="16"/>
      <c r="P7852" s="16"/>
      <c r="Q7852" s="16"/>
      <c r="R7852" s="16"/>
      <c r="S7852" s="16"/>
      <c r="T7852" s="16"/>
      <c r="U7852" s="16"/>
      <c r="V7852" s="16"/>
      <c r="W7852" s="16"/>
      <c r="X7852" s="16"/>
      <c r="Y7852" s="16"/>
      <c r="Z7852" s="16"/>
      <c r="AA7852" s="16"/>
      <c r="AB7852" s="16"/>
      <c r="AC7852" s="16"/>
      <c r="AD7852" s="16"/>
      <c r="AE7852" s="16"/>
      <c r="AF7852" s="16"/>
      <c r="AG7852" s="16"/>
      <c r="AH7852" s="16"/>
      <c r="AI7852" s="18">
        <v>17300</v>
      </c>
      <c r="AJ7852" s="19">
        <v>0</v>
      </c>
      <c r="AK7852" s="19">
        <v>0</v>
      </c>
      <c r="AL7852" s="19">
        <v>0</v>
      </c>
      <c r="AM7852" s="19">
        <v>0</v>
      </c>
      <c r="AN7852" s="22">
        <v>-165.8</v>
      </c>
      <c r="AO7852" s="19">
        <v>0</v>
      </c>
      <c r="AP7852" s="18">
        <f>SUM(AI7852:AO7852)</f>
        <v>17134.2</v>
      </c>
    </row>
    <row r="7853" ht="20.35" customHeight="1">
      <c r="A7853" t="s" s="28">
        <v>5492</v>
      </c>
      <c r="B7853" s="15">
        <v>45113</v>
      </c>
      <c r="C7853" s="17">
        <v>1</v>
      </c>
      <c r="D7853" s="16"/>
      <c r="E7853" s="31"/>
      <c r="F7853" s="31"/>
      <c r="G7853" s="16"/>
      <c r="H7853" s="16"/>
      <c r="I7853" s="16"/>
      <c r="J7853" s="16"/>
      <c r="K7853" s="16"/>
      <c r="L7853" s="16"/>
      <c r="M7853" s="16"/>
      <c r="N7853" s="16"/>
      <c r="O7853" s="16"/>
      <c r="P7853" s="16"/>
      <c r="Q7853" s="16"/>
      <c r="R7853" s="16"/>
      <c r="S7853" s="16"/>
      <c r="T7853" s="16"/>
      <c r="U7853" s="16"/>
      <c r="V7853" s="16"/>
      <c r="W7853" s="16"/>
      <c r="X7853" s="16"/>
      <c r="Y7853" s="16"/>
      <c r="Z7853" s="16"/>
      <c r="AA7853" s="16"/>
      <c r="AB7853" s="16"/>
      <c r="AC7853" s="16"/>
      <c r="AD7853" s="16"/>
      <c r="AE7853" s="16"/>
      <c r="AF7853" s="16"/>
      <c r="AG7853" s="16"/>
      <c r="AH7853" s="16"/>
      <c r="AI7853" s="18">
        <v>349.99</v>
      </c>
      <c r="AJ7853" s="19">
        <v>0</v>
      </c>
      <c r="AK7853" s="22">
        <f>AI7853*-0.029+-0.3</f>
        <v>-10.44971</v>
      </c>
      <c r="AL7853" s="19">
        <v>0</v>
      </c>
      <c r="AM7853" s="19">
        <v>0</v>
      </c>
      <c r="AN7853" s="22">
        <v>-12.73</v>
      </c>
      <c r="AO7853" s="19">
        <v>0</v>
      </c>
      <c r="AP7853" s="18">
        <f>SUM(AI7853:AO7853)</f>
        <v>326.81029</v>
      </c>
    </row>
    <row r="7854" ht="20.35" customHeight="1">
      <c r="A7854" t="s" s="28">
        <v>5493</v>
      </c>
      <c r="B7854" s="15">
        <v>45113</v>
      </c>
      <c r="C7854" s="17">
        <v>1</v>
      </c>
      <c r="D7854" s="16"/>
      <c r="E7854" s="31"/>
      <c r="F7854" s="31"/>
      <c r="G7854" s="16"/>
      <c r="H7854" s="16"/>
      <c r="I7854" s="16"/>
      <c r="J7854" s="16"/>
      <c r="K7854" s="16"/>
      <c r="L7854" s="16"/>
      <c r="M7854" s="16"/>
      <c r="N7854" s="16"/>
      <c r="O7854" s="16"/>
      <c r="P7854" s="16"/>
      <c r="Q7854" s="16"/>
      <c r="R7854" s="16"/>
      <c r="S7854" s="16"/>
      <c r="T7854" s="16"/>
      <c r="U7854" s="16"/>
      <c r="V7854" s="16"/>
      <c r="W7854" s="16"/>
      <c r="X7854" s="16"/>
      <c r="Y7854" s="16"/>
      <c r="Z7854" s="16"/>
      <c r="AA7854" s="16"/>
      <c r="AB7854" s="16"/>
      <c r="AC7854" s="16"/>
      <c r="AD7854" s="16"/>
      <c r="AE7854" s="16"/>
      <c r="AF7854" s="16"/>
      <c r="AG7854" s="16"/>
      <c r="AH7854" s="16"/>
      <c r="AI7854" s="18">
        <v>349.99</v>
      </c>
      <c r="AJ7854" s="22">
        <f>AI7854*-0.029+-0.3</f>
        <v>-10.44971</v>
      </c>
      <c r="AK7854" s="19">
        <v>0</v>
      </c>
      <c r="AL7854" s="19">
        <v>0</v>
      </c>
      <c r="AM7854" s="19">
        <v>0</v>
      </c>
      <c r="AN7854" s="22">
        <v>-12.73</v>
      </c>
      <c r="AO7854" s="19">
        <v>0</v>
      </c>
      <c r="AP7854" s="18">
        <f>SUM(AI7854:AO7854)</f>
        <v>326.81029</v>
      </c>
    </row>
    <row r="7855" ht="20.35" customHeight="1">
      <c r="A7855" t="s" s="28">
        <v>5494</v>
      </c>
      <c r="B7855" s="15">
        <v>45114</v>
      </c>
      <c r="C7855" s="17">
        <v>1</v>
      </c>
      <c r="D7855" s="16"/>
      <c r="E7855" s="59">
        <v>1</v>
      </c>
      <c r="F7855" s="31"/>
      <c r="G7855" s="16"/>
      <c r="H7855" s="16"/>
      <c r="I7855" s="16"/>
      <c r="J7855" s="16"/>
      <c r="K7855" s="16"/>
      <c r="L7855" s="16"/>
      <c r="M7855" s="16"/>
      <c r="N7855" s="16"/>
      <c r="O7855" s="16"/>
      <c r="P7855" s="16"/>
      <c r="Q7855" s="16"/>
      <c r="R7855" s="16"/>
      <c r="S7855" s="16"/>
      <c r="T7855" s="16"/>
      <c r="U7855" s="16"/>
      <c r="V7855" s="16"/>
      <c r="W7855" s="16"/>
      <c r="X7855" s="16"/>
      <c r="Y7855" s="16"/>
      <c r="Z7855" s="17">
        <v>1</v>
      </c>
      <c r="AA7855" s="16"/>
      <c r="AB7855" s="16"/>
      <c r="AC7855" s="16"/>
      <c r="AD7855" s="16"/>
      <c r="AE7855" s="16"/>
      <c r="AF7855" s="16"/>
      <c r="AG7855" s="16"/>
      <c r="AH7855" s="16"/>
      <c r="AI7855" s="18">
        <v>707.96</v>
      </c>
      <c r="AJ7855" s="22">
        <f>AI7855*-0.029+-0.3</f>
        <v>-20.83084</v>
      </c>
      <c r="AK7855" s="19">
        <v>0</v>
      </c>
      <c r="AL7855" s="19">
        <v>0</v>
      </c>
      <c r="AM7855" s="19">
        <v>0</v>
      </c>
      <c r="AN7855" s="22">
        <v>-12.73</v>
      </c>
      <c r="AO7855" s="22">
        <v>-57.98</v>
      </c>
      <c r="AP7855" s="18">
        <f>SUM(AI7855:AO7855)</f>
        <v>616.41916</v>
      </c>
    </row>
    <row r="7856" ht="20.35" customHeight="1">
      <c r="A7856" t="s" s="28">
        <v>5495</v>
      </c>
      <c r="B7856" s="15">
        <v>45115</v>
      </c>
      <c r="C7856" s="16"/>
      <c r="D7856" s="16"/>
      <c r="E7856" s="31"/>
      <c r="F7856" s="31"/>
      <c r="G7856" s="16"/>
      <c r="H7856" s="16"/>
      <c r="I7856" s="16"/>
      <c r="J7856" s="16"/>
      <c r="K7856" s="16"/>
      <c r="L7856" s="16"/>
      <c r="M7856" s="16"/>
      <c r="N7856" s="16"/>
      <c r="O7856" s="16"/>
      <c r="P7856" s="16"/>
      <c r="Q7856" s="16"/>
      <c r="R7856" s="16"/>
      <c r="S7856" s="31"/>
      <c r="T7856" s="17">
        <v>1</v>
      </c>
      <c r="U7856" s="16"/>
      <c r="V7856" s="16"/>
      <c r="W7856" s="16"/>
      <c r="X7856" s="16"/>
      <c r="Y7856" s="16"/>
      <c r="Z7856" s="16"/>
      <c r="AA7856" s="16"/>
      <c r="AB7856" s="16"/>
      <c r="AC7856" s="16"/>
      <c r="AD7856" s="16"/>
      <c r="AE7856" s="16"/>
      <c r="AF7856" s="16"/>
      <c r="AG7856" s="16"/>
      <c r="AH7856" s="16"/>
      <c r="AI7856" s="18">
        <v>399.99</v>
      </c>
      <c r="AJ7856" s="22">
        <f>AI7856*-0.029+-0.3</f>
        <v>-11.89971</v>
      </c>
      <c r="AK7856" s="19">
        <v>0</v>
      </c>
      <c r="AL7856" s="19">
        <v>0</v>
      </c>
      <c r="AM7856" s="19">
        <v>0</v>
      </c>
      <c r="AN7856" s="22">
        <v>-11.5</v>
      </c>
      <c r="AO7856" s="19">
        <v>0</v>
      </c>
      <c r="AP7856" s="18">
        <f>SUM(AI7856:AO7856)</f>
        <v>376.59029</v>
      </c>
    </row>
    <row r="7857" ht="20.35" customHeight="1">
      <c r="A7857" t="s" s="28">
        <v>5496</v>
      </c>
      <c r="B7857" s="15">
        <v>45115</v>
      </c>
      <c r="C7857" s="16"/>
      <c r="D7857" s="16"/>
      <c r="E7857" s="31"/>
      <c r="F7857" s="31"/>
      <c r="G7857" s="16"/>
      <c r="H7857" s="16"/>
      <c r="I7857" s="16"/>
      <c r="J7857" s="16"/>
      <c r="K7857" s="16"/>
      <c r="L7857" s="16"/>
      <c r="M7857" s="16"/>
      <c r="N7857" s="16"/>
      <c r="O7857" s="16"/>
      <c r="P7857" s="16"/>
      <c r="Q7857" s="16"/>
      <c r="R7857" s="16"/>
      <c r="S7857" s="16"/>
      <c r="T7857" s="16"/>
      <c r="U7857" s="16"/>
      <c r="V7857" s="16"/>
      <c r="W7857" s="16"/>
      <c r="X7857" s="17">
        <v>2</v>
      </c>
      <c r="Y7857" s="16"/>
      <c r="Z7857" s="16"/>
      <c r="AA7857" s="16"/>
      <c r="AB7857" s="16"/>
      <c r="AC7857" s="16"/>
      <c r="AD7857" s="16"/>
      <c r="AE7857" s="16"/>
      <c r="AF7857" s="16"/>
      <c r="AG7857" s="16"/>
      <c r="AH7857" s="16"/>
      <c r="AI7857" s="18">
        <v>261.86</v>
      </c>
      <c r="AJ7857" s="22">
        <f>AI7857*-0.029+-0.3</f>
        <v>-7.89394</v>
      </c>
      <c r="AK7857" s="19">
        <v>0</v>
      </c>
      <c r="AL7857" s="19">
        <v>0</v>
      </c>
      <c r="AM7857" s="19">
        <v>0</v>
      </c>
      <c r="AN7857" s="22">
        <v>-10.09</v>
      </c>
      <c r="AO7857" s="22">
        <v>-21.88</v>
      </c>
      <c r="AP7857" s="18">
        <f>SUM(AI7857:AO7857)</f>
        <v>221.99606</v>
      </c>
    </row>
    <row r="7858" ht="20.35" customHeight="1">
      <c r="A7858" t="s" s="28">
        <v>1763</v>
      </c>
      <c r="B7858" s="15">
        <v>45117</v>
      </c>
      <c r="C7858" s="17">
        <v>1</v>
      </c>
      <c r="D7858" s="16"/>
      <c r="E7858" s="31"/>
      <c r="F7858" s="31"/>
      <c r="G7858" s="16"/>
      <c r="H7858" s="16"/>
      <c r="I7858" s="16"/>
      <c r="J7858" s="16"/>
      <c r="K7858" s="16"/>
      <c r="L7858" s="16"/>
      <c r="M7858" s="16"/>
      <c r="N7858" s="16"/>
      <c r="O7858" s="16"/>
      <c r="P7858" s="16"/>
      <c r="Q7858" s="16"/>
      <c r="R7858" s="16"/>
      <c r="S7858" s="16"/>
      <c r="T7858" s="16"/>
      <c r="U7858" s="16"/>
      <c r="V7858" s="16"/>
      <c r="W7858" s="16"/>
      <c r="X7858" s="16"/>
      <c r="Y7858" s="16"/>
      <c r="Z7858" s="16"/>
      <c r="AA7858" s="16"/>
      <c r="AB7858" s="16"/>
      <c r="AC7858" s="16"/>
      <c r="AD7858" s="16"/>
      <c r="AE7858" s="16"/>
      <c r="AF7858" s="16"/>
      <c r="AG7858" s="16"/>
      <c r="AH7858" s="16"/>
      <c r="AI7858" s="18">
        <v>381.72</v>
      </c>
      <c r="AJ7858" s="22">
        <f>AI7858*-0.029+-0.3</f>
        <v>-11.36988</v>
      </c>
      <c r="AK7858" s="19">
        <v>0</v>
      </c>
      <c r="AL7858" s="19">
        <v>0</v>
      </c>
      <c r="AM7858" s="19">
        <v>0</v>
      </c>
      <c r="AN7858" s="22">
        <v>-12.73</v>
      </c>
      <c r="AO7858" s="22">
        <v>-31.73</v>
      </c>
      <c r="AP7858" s="18">
        <f>SUM(AI7858:AO7858)</f>
        <v>325.89012</v>
      </c>
    </row>
    <row r="7859" ht="20.35" customHeight="1">
      <c r="A7859" t="s" s="28">
        <v>5497</v>
      </c>
      <c r="B7859" s="15">
        <v>45117</v>
      </c>
      <c r="C7859" s="16"/>
      <c r="D7859" s="16"/>
      <c r="E7859" s="31"/>
      <c r="F7859" s="31"/>
      <c r="G7859" s="16"/>
      <c r="H7859" s="16"/>
      <c r="I7859" s="16"/>
      <c r="J7859" s="16"/>
      <c r="K7859" s="16"/>
      <c r="L7859" s="17">
        <v>4</v>
      </c>
      <c r="M7859" s="16"/>
      <c r="N7859" s="16"/>
      <c r="O7859" s="16"/>
      <c r="P7859" s="16"/>
      <c r="Q7859" s="16"/>
      <c r="R7859" s="16"/>
      <c r="S7859" s="16"/>
      <c r="T7859" s="17">
        <v>3</v>
      </c>
      <c r="U7859" s="16"/>
      <c r="V7859" s="16"/>
      <c r="W7859" s="16"/>
      <c r="X7859" s="16"/>
      <c r="Y7859" s="16"/>
      <c r="Z7859" s="16"/>
      <c r="AA7859" s="16"/>
      <c r="AB7859" s="16"/>
      <c r="AC7859" s="16"/>
      <c r="AD7859" s="16"/>
      <c r="AE7859" s="16"/>
      <c r="AF7859" s="16"/>
      <c r="AG7859" s="16"/>
      <c r="AH7859" s="16"/>
      <c r="AI7859" s="18">
        <v>4623.89</v>
      </c>
      <c r="AJ7859" s="22">
        <f>AI7859*-0.029+-0.3</f>
        <v>-134.39281</v>
      </c>
      <c r="AK7859" s="19">
        <v>0</v>
      </c>
      <c r="AL7859" s="19">
        <v>0</v>
      </c>
      <c r="AM7859" s="19">
        <v>0</v>
      </c>
      <c r="AN7859" s="22">
        <v>-49.03</v>
      </c>
      <c r="AO7859" s="19">
        <v>0</v>
      </c>
      <c r="AP7859" s="18">
        <f>SUM(AI7859:AO7859)</f>
        <v>4440.46719</v>
      </c>
    </row>
    <row r="7860" ht="20.35" customHeight="1">
      <c r="A7860" t="s" s="28">
        <v>3678</v>
      </c>
      <c r="B7860" s="15">
        <v>45117</v>
      </c>
      <c r="C7860" s="17">
        <v>1</v>
      </c>
      <c r="D7860" s="16"/>
      <c r="E7860" s="31"/>
      <c r="F7860" s="31"/>
      <c r="G7860" s="16"/>
      <c r="H7860" s="16"/>
      <c r="I7860" s="16"/>
      <c r="J7860" s="16"/>
      <c r="K7860" s="16"/>
      <c r="L7860" s="16"/>
      <c r="M7860" s="16"/>
      <c r="N7860" s="16"/>
      <c r="O7860" s="16"/>
      <c r="P7860" s="16"/>
      <c r="Q7860" s="16"/>
      <c r="R7860" s="16"/>
      <c r="S7860" s="16"/>
      <c r="T7860" s="16"/>
      <c r="U7860" s="16"/>
      <c r="V7860" s="16"/>
      <c r="W7860" s="16"/>
      <c r="X7860" s="16"/>
      <c r="Y7860" s="16"/>
      <c r="Z7860" s="16"/>
      <c r="AA7860" s="16"/>
      <c r="AB7860" s="16"/>
      <c r="AC7860" s="16"/>
      <c r="AD7860" s="16"/>
      <c r="AE7860" s="16"/>
      <c r="AF7860" s="16"/>
      <c r="AG7860" s="16"/>
      <c r="AH7860" s="16"/>
      <c r="AI7860" s="18">
        <v>399.99</v>
      </c>
      <c r="AJ7860" s="22">
        <f>AI7860*-0.029+-0.3</f>
        <v>-11.89971</v>
      </c>
      <c r="AK7860" s="19">
        <v>0</v>
      </c>
      <c r="AL7860" s="19">
        <v>0</v>
      </c>
      <c r="AM7860" s="19">
        <v>0</v>
      </c>
      <c r="AN7860" s="22">
        <v>-10.09</v>
      </c>
      <c r="AO7860" s="19">
        <v>0</v>
      </c>
      <c r="AP7860" s="18">
        <f>SUM(AI7860:AO7860)</f>
        <v>378.00029</v>
      </c>
    </row>
    <row r="7861" ht="20.35" customHeight="1">
      <c r="A7861" t="s" s="28">
        <v>5498</v>
      </c>
      <c r="B7861" s="15">
        <v>45117</v>
      </c>
      <c r="C7861" s="17">
        <v>1</v>
      </c>
      <c r="D7861" s="16"/>
      <c r="E7861" s="31"/>
      <c r="F7861" s="31"/>
      <c r="G7861" s="16"/>
      <c r="H7861" s="16"/>
      <c r="I7861" s="16"/>
      <c r="J7861" s="16"/>
      <c r="K7861" s="16"/>
      <c r="L7861" s="16"/>
      <c r="M7861" s="16"/>
      <c r="N7861" s="16"/>
      <c r="O7861" s="16"/>
      <c r="P7861" s="16"/>
      <c r="Q7861" s="16"/>
      <c r="R7861" s="16"/>
      <c r="S7861" s="16"/>
      <c r="T7861" s="16"/>
      <c r="U7861" s="16"/>
      <c r="V7861" s="16"/>
      <c r="W7861" s="16"/>
      <c r="X7861" s="16"/>
      <c r="Y7861" s="16"/>
      <c r="Z7861" s="16"/>
      <c r="AA7861" s="16"/>
      <c r="AB7861" s="16"/>
      <c r="AC7861" s="16"/>
      <c r="AD7861" s="16"/>
      <c r="AE7861" s="16"/>
      <c r="AF7861" s="16"/>
      <c r="AG7861" s="16"/>
      <c r="AH7861" s="16"/>
      <c r="AI7861" s="18">
        <v>399.99</v>
      </c>
      <c r="AJ7861" s="22">
        <f>AI7861*-0.029+-0.3</f>
        <v>-11.89971</v>
      </c>
      <c r="AK7861" s="19">
        <v>0</v>
      </c>
      <c r="AL7861" s="19">
        <v>0</v>
      </c>
      <c r="AM7861" s="19">
        <v>0</v>
      </c>
      <c r="AN7861" s="22">
        <v>-12.73</v>
      </c>
      <c r="AO7861" s="19">
        <v>0</v>
      </c>
      <c r="AP7861" s="18">
        <f>SUM(AI7861:AO7861)</f>
        <v>375.36029</v>
      </c>
    </row>
    <row r="7862" ht="20.35" customHeight="1">
      <c r="A7862" t="s" s="28">
        <v>4507</v>
      </c>
      <c r="B7862" s="15">
        <v>45117</v>
      </c>
      <c r="C7862" s="16"/>
      <c r="D7862" s="16"/>
      <c r="E7862" s="31"/>
      <c r="F7862" s="31"/>
      <c r="G7862" s="16"/>
      <c r="H7862" s="16"/>
      <c r="I7862" s="16"/>
      <c r="J7862" s="16"/>
      <c r="K7862" s="16"/>
      <c r="L7862" s="16"/>
      <c r="M7862" s="16"/>
      <c r="N7862" s="16"/>
      <c r="O7862" s="16"/>
      <c r="P7862" s="16"/>
      <c r="Q7862" s="16"/>
      <c r="R7862" s="16"/>
      <c r="S7862" s="16"/>
      <c r="T7862" s="16"/>
      <c r="U7862" s="16"/>
      <c r="V7862" s="16"/>
      <c r="W7862" s="16"/>
      <c r="X7862" s="17">
        <v>10</v>
      </c>
      <c r="Y7862" s="16"/>
      <c r="Z7862" s="16"/>
      <c r="AA7862" s="16"/>
      <c r="AB7862" s="16"/>
      <c r="AC7862" s="16"/>
      <c r="AD7862" s="16"/>
      <c r="AE7862" s="16"/>
      <c r="AF7862" s="16"/>
      <c r="AG7862" s="16"/>
      <c r="AH7862" s="16"/>
      <c r="AI7862" s="18">
        <v>1216.88</v>
      </c>
      <c r="AJ7862" s="19">
        <v>0</v>
      </c>
      <c r="AK7862" s="22">
        <f>AI7862*-0.029+-0.3</f>
        <v>-35.58952</v>
      </c>
      <c r="AL7862" s="19">
        <v>0</v>
      </c>
      <c r="AM7862" s="19">
        <v>0</v>
      </c>
      <c r="AN7862" s="22">
        <v>-40.41</v>
      </c>
      <c r="AO7862" s="19">
        <v>0</v>
      </c>
      <c r="AP7862" s="18">
        <f>SUM(AI7862:AO7862)</f>
        <v>1140.88048</v>
      </c>
    </row>
    <row r="7863" ht="20.35" customHeight="1">
      <c r="A7863" t="s" s="28">
        <v>5499</v>
      </c>
      <c r="B7863" s="15">
        <v>45117</v>
      </c>
      <c r="C7863" s="17">
        <v>1</v>
      </c>
      <c r="D7863" s="16"/>
      <c r="E7863" s="31"/>
      <c r="F7863" s="31"/>
      <c r="G7863" s="16"/>
      <c r="H7863" s="16"/>
      <c r="I7863" s="16"/>
      <c r="J7863" s="16"/>
      <c r="K7863" s="16"/>
      <c r="L7863" s="16"/>
      <c r="M7863" s="16"/>
      <c r="N7863" s="16"/>
      <c r="O7863" s="16"/>
      <c r="P7863" s="16"/>
      <c r="Q7863" s="16"/>
      <c r="R7863" s="16"/>
      <c r="S7863" s="16"/>
      <c r="T7863" s="16"/>
      <c r="U7863" s="16"/>
      <c r="V7863" s="16"/>
      <c r="W7863" s="16"/>
      <c r="X7863" s="16"/>
      <c r="Y7863" s="16"/>
      <c r="Z7863" s="16"/>
      <c r="AA7863" s="16"/>
      <c r="AB7863" s="16"/>
      <c r="AC7863" s="16"/>
      <c r="AD7863" s="16"/>
      <c r="AE7863" s="16"/>
      <c r="AF7863" s="16"/>
      <c r="AG7863" s="16"/>
      <c r="AH7863" s="16"/>
      <c r="AI7863" s="18">
        <v>399.99</v>
      </c>
      <c r="AJ7863" s="22">
        <f>AI7863*-0.029+-0.3</f>
        <v>-11.89971</v>
      </c>
      <c r="AK7863" s="19">
        <v>0</v>
      </c>
      <c r="AL7863" s="19">
        <v>0</v>
      </c>
      <c r="AM7863" s="19">
        <v>0</v>
      </c>
      <c r="AN7863" s="22">
        <v>-12.73</v>
      </c>
      <c r="AO7863" s="19">
        <v>0</v>
      </c>
      <c r="AP7863" s="18">
        <f>SUM(AI7863:AO7863)</f>
        <v>375.36029</v>
      </c>
    </row>
    <row r="7864" ht="20.35" customHeight="1">
      <c r="A7864" t="s" s="28">
        <v>5491</v>
      </c>
      <c r="B7864" s="15">
        <v>45118</v>
      </c>
      <c r="C7864" s="16"/>
      <c r="D7864" s="16"/>
      <c r="E7864" s="31"/>
      <c r="F7864" s="31"/>
      <c r="G7864" s="16"/>
      <c r="H7864" s="16"/>
      <c r="I7864" s="16"/>
      <c r="J7864" s="16"/>
      <c r="K7864" s="16"/>
      <c r="L7864" s="16"/>
      <c r="M7864" s="16"/>
      <c r="N7864" s="16"/>
      <c r="O7864" s="16"/>
      <c r="P7864" s="16"/>
      <c r="Q7864" s="16"/>
      <c r="R7864" s="16"/>
      <c r="S7864" s="16"/>
      <c r="T7864" s="17">
        <v>1</v>
      </c>
      <c r="U7864" s="16"/>
      <c r="V7864" s="16"/>
      <c r="W7864" s="16"/>
      <c r="X7864" s="16"/>
      <c r="Y7864" s="16"/>
      <c r="Z7864" s="16"/>
      <c r="AA7864" s="16"/>
      <c r="AB7864" s="16"/>
      <c r="AC7864" s="16"/>
      <c r="AD7864" s="16"/>
      <c r="AE7864" s="16"/>
      <c r="AF7864" s="16"/>
      <c r="AG7864" s="16"/>
      <c r="AH7864" s="16"/>
      <c r="AI7864" s="18">
        <v>424.01</v>
      </c>
      <c r="AJ7864" s="22">
        <f>AI7864*-0.029+-0.3</f>
        <v>-12.59629</v>
      </c>
      <c r="AK7864" s="19">
        <v>0</v>
      </c>
      <c r="AL7864" s="19">
        <v>0</v>
      </c>
      <c r="AM7864" s="19">
        <v>0</v>
      </c>
      <c r="AN7864" s="22">
        <v>-11.5</v>
      </c>
      <c r="AO7864" s="19">
        <v>0</v>
      </c>
      <c r="AP7864" s="18">
        <f>SUM(AI7864:AO7864)</f>
        <v>399.91371</v>
      </c>
    </row>
    <row r="7865" ht="20.35" customHeight="1">
      <c r="A7865" t="s" s="28">
        <v>2923</v>
      </c>
      <c r="B7865" s="15">
        <v>45118</v>
      </c>
      <c r="C7865" s="16"/>
      <c r="D7865" s="16"/>
      <c r="E7865" s="31"/>
      <c r="F7865" s="31"/>
      <c r="G7865" s="16"/>
      <c r="H7865" s="16"/>
      <c r="I7865" s="16"/>
      <c r="J7865" s="16"/>
      <c r="K7865" s="16"/>
      <c r="L7865" s="16"/>
      <c r="M7865" s="16"/>
      <c r="N7865" s="17">
        <v>8</v>
      </c>
      <c r="O7865" s="17">
        <v>3</v>
      </c>
      <c r="P7865" s="16"/>
      <c r="Q7865" s="16"/>
      <c r="R7865" s="16"/>
      <c r="S7865" s="16"/>
      <c r="T7865" s="16"/>
      <c r="U7865" s="16"/>
      <c r="V7865" s="16"/>
      <c r="W7865" s="16"/>
      <c r="X7865" s="16"/>
      <c r="Y7865" s="16"/>
      <c r="Z7865" s="17">
        <v>12</v>
      </c>
      <c r="AA7865" s="16"/>
      <c r="AB7865" s="16"/>
      <c r="AC7865" s="16"/>
      <c r="AD7865" s="16"/>
      <c r="AE7865" s="16"/>
      <c r="AF7865" s="16"/>
      <c r="AG7865" s="16"/>
      <c r="AH7865" s="16"/>
      <c r="AI7865" s="18">
        <v>8935.15</v>
      </c>
      <c r="AJ7865" s="19">
        <v>0</v>
      </c>
      <c r="AK7865" s="19">
        <v>0</v>
      </c>
      <c r="AL7865" s="19">
        <v>0</v>
      </c>
      <c r="AM7865" s="19">
        <v>0</v>
      </c>
      <c r="AN7865" s="22">
        <v>-100.43</v>
      </c>
      <c r="AO7865" s="19">
        <v>0</v>
      </c>
      <c r="AP7865" s="18">
        <f>SUM(AI7865:AO7865)</f>
        <v>8834.719999999999</v>
      </c>
    </row>
    <row r="7866" ht="20.35" customHeight="1">
      <c r="A7866" t="s" s="28">
        <v>4474</v>
      </c>
      <c r="B7866" s="15">
        <v>45118</v>
      </c>
      <c r="C7866" s="16"/>
      <c r="D7866" s="16"/>
      <c r="E7866" s="31"/>
      <c r="F7866" s="31"/>
      <c r="G7866" s="16"/>
      <c r="H7866" s="16"/>
      <c r="I7866" s="16"/>
      <c r="J7866" s="16"/>
      <c r="K7866" s="16"/>
      <c r="L7866" s="16"/>
      <c r="M7866" s="16"/>
      <c r="N7866" s="16"/>
      <c r="O7866" s="16"/>
      <c r="P7866" s="16"/>
      <c r="Q7866" s="16"/>
      <c r="R7866" s="16"/>
      <c r="S7866" s="16"/>
      <c r="T7866" s="16"/>
      <c r="U7866" s="16"/>
      <c r="V7866" s="16"/>
      <c r="W7866" s="16"/>
      <c r="X7866" s="16"/>
      <c r="Y7866" s="16"/>
      <c r="Z7866" s="16"/>
      <c r="AA7866" s="16"/>
      <c r="AB7866" s="16"/>
      <c r="AC7866" s="16"/>
      <c r="AD7866" s="16"/>
      <c r="AE7866" s="16"/>
      <c r="AF7866" s="16"/>
      <c r="AG7866" s="16"/>
      <c r="AH7866" s="16"/>
      <c r="AI7866" s="18">
        <v>3000</v>
      </c>
      <c r="AJ7866" s="19">
        <v>0</v>
      </c>
      <c r="AK7866" s="19">
        <v>0</v>
      </c>
      <c r="AL7866" s="19">
        <v>0</v>
      </c>
      <c r="AM7866" s="19">
        <v>0</v>
      </c>
      <c r="AN7866" s="19">
        <v>0</v>
      </c>
      <c r="AO7866" s="19">
        <v>0</v>
      </c>
      <c r="AP7866" s="18">
        <f>SUM(AI7866:AO7866)</f>
        <v>3000</v>
      </c>
    </row>
    <row r="7867" ht="20.35" customHeight="1">
      <c r="A7867" t="s" s="28">
        <v>2628</v>
      </c>
      <c r="B7867" s="15">
        <v>45118</v>
      </c>
      <c r="C7867" s="16"/>
      <c r="D7867" s="16"/>
      <c r="E7867" s="31"/>
      <c r="F7867" s="31"/>
      <c r="G7867" s="16"/>
      <c r="H7867" s="16"/>
      <c r="I7867" s="16"/>
      <c r="J7867" s="16"/>
      <c r="K7867" s="16"/>
      <c r="L7867" s="16"/>
      <c r="M7867" s="16"/>
      <c r="N7867" s="16"/>
      <c r="O7867" s="16"/>
      <c r="P7867" s="16"/>
      <c r="Q7867" s="16"/>
      <c r="R7867" s="16"/>
      <c r="S7867" s="16"/>
      <c r="T7867" s="16"/>
      <c r="U7867" s="16"/>
      <c r="V7867" s="16"/>
      <c r="W7867" s="16"/>
      <c r="X7867" s="17">
        <v>2</v>
      </c>
      <c r="Y7867" s="16"/>
      <c r="Z7867" s="16"/>
      <c r="AA7867" s="16"/>
      <c r="AB7867" s="16"/>
      <c r="AC7867" s="16"/>
      <c r="AD7867" s="16"/>
      <c r="AE7867" s="16"/>
      <c r="AF7867" s="16"/>
      <c r="AG7867" s="16"/>
      <c r="AH7867" s="16"/>
      <c r="AI7867" s="18">
        <v>824.99</v>
      </c>
      <c r="AJ7867" s="19">
        <v>0</v>
      </c>
      <c r="AK7867" s="19">
        <v>0</v>
      </c>
      <c r="AL7867" s="19">
        <v>0</v>
      </c>
      <c r="AM7867" s="19">
        <v>0</v>
      </c>
      <c r="AN7867" s="19">
        <v>0</v>
      </c>
      <c r="AO7867" s="19">
        <v>0</v>
      </c>
      <c r="AP7867" s="18">
        <f>SUM(AI7867:AO7867)</f>
        <v>824.99</v>
      </c>
    </row>
    <row r="7868" ht="20.35" customHeight="1">
      <c r="A7868" t="s" s="28">
        <v>5500</v>
      </c>
      <c r="B7868" s="15">
        <v>45118</v>
      </c>
      <c r="C7868" s="17">
        <v>1</v>
      </c>
      <c r="D7868" s="16"/>
      <c r="E7868" s="31"/>
      <c r="F7868" s="31"/>
      <c r="G7868" s="16"/>
      <c r="H7868" s="16"/>
      <c r="I7868" s="16"/>
      <c r="J7868" s="16"/>
      <c r="K7868" s="16"/>
      <c r="L7868" s="16"/>
      <c r="M7868" s="16"/>
      <c r="N7868" s="16"/>
      <c r="O7868" s="16"/>
      <c r="P7868" s="16"/>
      <c r="Q7868" s="16"/>
      <c r="R7868" s="16"/>
      <c r="S7868" s="16"/>
      <c r="T7868" s="16"/>
      <c r="U7868" s="16"/>
      <c r="V7868" s="16"/>
      <c r="W7868" s="16"/>
      <c r="X7868" s="16"/>
      <c r="Y7868" s="16"/>
      <c r="Z7868" s="16"/>
      <c r="AA7868" s="16"/>
      <c r="AB7868" s="16"/>
      <c r="AC7868" s="16"/>
      <c r="AD7868" s="16"/>
      <c r="AE7868" s="16"/>
      <c r="AF7868" s="16"/>
      <c r="AG7868" s="16"/>
      <c r="AH7868" s="16"/>
      <c r="AI7868" s="18">
        <v>407.18</v>
      </c>
      <c r="AJ7868" s="22">
        <f>AI7868*-0.029+-0.3</f>
        <v>-12.10822</v>
      </c>
      <c r="AK7868" s="19">
        <v>0</v>
      </c>
      <c r="AL7868" s="19">
        <v>0</v>
      </c>
      <c r="AM7868" s="19">
        <v>0</v>
      </c>
      <c r="AN7868" s="22">
        <v>-28.85</v>
      </c>
      <c r="AO7868" s="19">
        <v>0</v>
      </c>
      <c r="AP7868" s="18">
        <f>SUM(AI7868:AO7868)</f>
        <v>366.22178</v>
      </c>
    </row>
    <row r="7869" ht="20.35" customHeight="1">
      <c r="A7869" t="s" s="28">
        <v>5171</v>
      </c>
      <c r="B7869" s="15">
        <v>45119</v>
      </c>
      <c r="C7869" s="16"/>
      <c r="D7869" s="16"/>
      <c r="E7869" s="31"/>
      <c r="F7869" s="31"/>
      <c r="G7869" s="16"/>
      <c r="H7869" s="16"/>
      <c r="I7869" s="16"/>
      <c r="J7869" s="16"/>
      <c r="K7869" s="16"/>
      <c r="L7869" s="16"/>
      <c r="M7869" s="16"/>
      <c r="N7869" s="16"/>
      <c r="O7869" s="17">
        <v>2</v>
      </c>
      <c r="P7869" s="16"/>
      <c r="Q7869" s="16"/>
      <c r="R7869" s="16"/>
      <c r="S7869" s="16"/>
      <c r="T7869" s="16"/>
      <c r="U7869" s="16"/>
      <c r="V7869" s="16"/>
      <c r="W7869" s="16"/>
      <c r="X7869" s="16"/>
      <c r="Y7869" s="16"/>
      <c r="Z7869" s="16"/>
      <c r="AA7869" s="16"/>
      <c r="AB7869" s="16"/>
      <c r="AC7869" s="16"/>
      <c r="AD7869" s="16"/>
      <c r="AE7869" s="16"/>
      <c r="AF7869" s="16"/>
      <c r="AG7869" s="16"/>
      <c r="AH7869" s="16"/>
      <c r="AI7869" s="18">
        <v>3424.98</v>
      </c>
      <c r="AJ7869" s="19">
        <v>0</v>
      </c>
      <c r="AK7869" s="19">
        <v>0</v>
      </c>
      <c r="AL7869" s="19">
        <v>0</v>
      </c>
      <c r="AM7869" s="19">
        <v>0</v>
      </c>
      <c r="AN7869" s="22">
        <v>-118.36</v>
      </c>
      <c r="AO7869" s="19">
        <v>0</v>
      </c>
      <c r="AP7869" s="18">
        <f>SUM(AI7869:AO7869)</f>
        <v>3306.62</v>
      </c>
    </row>
    <row r="7870" ht="20.35" customHeight="1">
      <c r="A7870" t="s" s="28">
        <v>5501</v>
      </c>
      <c r="B7870" s="15">
        <v>45119</v>
      </c>
      <c r="C7870" s="16"/>
      <c r="D7870" s="16"/>
      <c r="E7870" s="31"/>
      <c r="F7870" s="31"/>
      <c r="G7870" s="16"/>
      <c r="H7870" s="16"/>
      <c r="I7870" s="16"/>
      <c r="J7870" s="16"/>
      <c r="K7870" s="16"/>
      <c r="L7870" s="16"/>
      <c r="M7870" s="16"/>
      <c r="N7870" s="16"/>
      <c r="O7870" s="16"/>
      <c r="P7870" s="16"/>
      <c r="Q7870" s="16"/>
      <c r="R7870" s="16"/>
      <c r="S7870" s="16"/>
      <c r="T7870" s="17">
        <v>1</v>
      </c>
      <c r="U7870" s="16"/>
      <c r="V7870" s="16"/>
      <c r="W7870" s="16"/>
      <c r="X7870" s="16"/>
      <c r="Y7870" s="16"/>
      <c r="Z7870" s="16"/>
      <c r="AA7870" s="16"/>
      <c r="AB7870" s="16"/>
      <c r="AC7870" s="16"/>
      <c r="AD7870" s="16"/>
      <c r="AE7870" s="16"/>
      <c r="AF7870" s="16"/>
      <c r="AG7870" s="16"/>
      <c r="AH7870" s="16"/>
      <c r="AI7870" s="18">
        <v>399.99</v>
      </c>
      <c r="AJ7870" s="22">
        <f>AI7870*-0.029+-0.3</f>
        <v>-11.89971</v>
      </c>
      <c r="AK7870" s="19">
        <v>0</v>
      </c>
      <c r="AL7870" s="19">
        <v>0</v>
      </c>
      <c r="AM7870" s="19">
        <v>0</v>
      </c>
      <c r="AN7870" s="22">
        <v>-11.5</v>
      </c>
      <c r="AO7870" s="19">
        <v>0</v>
      </c>
      <c r="AP7870" s="18">
        <f>SUM(AI7870:AO7870)</f>
        <v>376.59029</v>
      </c>
    </row>
    <row r="7871" ht="20.35" customHeight="1">
      <c r="A7871" t="s" s="28">
        <v>2947</v>
      </c>
      <c r="B7871" s="15">
        <v>45119</v>
      </c>
      <c r="C7871" s="16"/>
      <c r="D7871" s="16"/>
      <c r="E7871" s="31"/>
      <c r="F7871" s="31"/>
      <c r="G7871" s="16"/>
      <c r="H7871" s="16"/>
      <c r="I7871" s="16"/>
      <c r="J7871" s="16"/>
      <c r="K7871" s="16"/>
      <c r="L7871" s="16"/>
      <c r="M7871" s="16"/>
      <c r="N7871" s="16"/>
      <c r="O7871" s="16"/>
      <c r="P7871" s="16"/>
      <c r="Q7871" s="16"/>
      <c r="R7871" s="16"/>
      <c r="S7871" s="16"/>
      <c r="T7871" s="16"/>
      <c r="U7871" s="16"/>
      <c r="V7871" s="16"/>
      <c r="W7871" s="16"/>
      <c r="X7871" s="17">
        <v>12</v>
      </c>
      <c r="Y7871" s="16"/>
      <c r="Z7871" s="16"/>
      <c r="AA7871" s="16"/>
      <c r="AB7871" s="16"/>
      <c r="AC7871" s="16"/>
      <c r="AD7871" s="16"/>
      <c r="AE7871" s="16"/>
      <c r="AF7871" s="16"/>
      <c r="AG7871" s="16"/>
      <c r="AH7871" s="16"/>
      <c r="AI7871" s="18">
        <v>873.11</v>
      </c>
      <c r="AJ7871" s="19">
        <v>0</v>
      </c>
      <c r="AK7871" s="19">
        <v>0</v>
      </c>
      <c r="AL7871" s="19">
        <v>0</v>
      </c>
      <c r="AM7871" s="19">
        <v>0</v>
      </c>
      <c r="AN7871" s="22">
        <v>-17.31</v>
      </c>
      <c r="AO7871" s="19">
        <v>0</v>
      </c>
      <c r="AP7871" s="18">
        <f>SUM(AI7871:AO7871)</f>
        <v>855.8</v>
      </c>
    </row>
    <row r="7872" ht="20.35" customHeight="1">
      <c r="A7872" t="s" s="28">
        <v>5502</v>
      </c>
      <c r="B7872" s="15">
        <v>45119</v>
      </c>
      <c r="C7872" s="16"/>
      <c r="D7872" s="16"/>
      <c r="E7872" s="31"/>
      <c r="F7872" s="31"/>
      <c r="G7872" s="16"/>
      <c r="H7872" s="16"/>
      <c r="I7872" s="16"/>
      <c r="J7872" s="16"/>
      <c r="K7872" s="16"/>
      <c r="L7872" s="16"/>
      <c r="M7872" s="16"/>
      <c r="N7872" s="16"/>
      <c r="O7872" s="16"/>
      <c r="P7872" s="16"/>
      <c r="Q7872" s="16"/>
      <c r="R7872" s="16"/>
      <c r="S7872" s="16"/>
      <c r="T7872" s="16"/>
      <c r="U7872" s="16"/>
      <c r="V7872" s="16"/>
      <c r="W7872" s="16"/>
      <c r="X7872" s="16"/>
      <c r="Y7872" s="16"/>
      <c r="Z7872" s="16"/>
      <c r="AA7872" s="16"/>
      <c r="AB7872" s="16"/>
      <c r="AC7872" s="16"/>
      <c r="AD7872" s="16"/>
      <c r="AE7872" s="16"/>
      <c r="AF7872" s="16"/>
      <c r="AG7872" s="16"/>
      <c r="AH7872" s="16"/>
      <c r="AI7872" s="18">
        <v>39.98</v>
      </c>
      <c r="AJ7872" s="22">
        <f>AI7872*-0.029+-0.3</f>
        <v>-1.45942</v>
      </c>
      <c r="AK7872" s="19">
        <v>0</v>
      </c>
      <c r="AL7872" s="19">
        <v>0</v>
      </c>
      <c r="AM7872" s="19">
        <v>0</v>
      </c>
      <c r="AN7872" s="22">
        <v>-9.199999999999999</v>
      </c>
      <c r="AO7872" s="19">
        <v>0</v>
      </c>
      <c r="AP7872" s="18">
        <f>SUM(AI7872:AO7872)</f>
        <v>29.32058</v>
      </c>
    </row>
    <row r="7873" ht="20.35" customHeight="1">
      <c r="A7873" t="s" s="28">
        <v>4740</v>
      </c>
      <c r="B7873" s="15">
        <v>45119</v>
      </c>
      <c r="C7873" s="16"/>
      <c r="D7873" s="16"/>
      <c r="E7873" s="31"/>
      <c r="F7873" s="31"/>
      <c r="G7873" s="16"/>
      <c r="H7873" s="16"/>
      <c r="I7873" s="16"/>
      <c r="J7873" s="16"/>
      <c r="K7873" s="16"/>
      <c r="L7873" s="16"/>
      <c r="M7873" s="16"/>
      <c r="N7873" s="16"/>
      <c r="O7873" s="16"/>
      <c r="P7873" s="16"/>
      <c r="Q7873" s="16"/>
      <c r="R7873" s="16"/>
      <c r="S7873" s="16"/>
      <c r="T7873" s="17">
        <v>1</v>
      </c>
      <c r="U7873" s="16"/>
      <c r="V7873" s="16"/>
      <c r="W7873" s="16"/>
      <c r="X7873" s="16"/>
      <c r="Y7873" s="16"/>
      <c r="Z7873" s="16"/>
      <c r="AA7873" s="16"/>
      <c r="AB7873" s="16"/>
      <c r="AC7873" s="16"/>
      <c r="AD7873" s="16"/>
      <c r="AE7873" s="16"/>
      <c r="AF7873" s="16"/>
      <c r="AG7873" s="16"/>
      <c r="AH7873" s="16"/>
      <c r="AI7873" s="18">
        <v>399.99</v>
      </c>
      <c r="AJ7873" s="22">
        <f>AI7873*-0.029+-0.3</f>
        <v>-11.89971</v>
      </c>
      <c r="AK7873" s="19">
        <v>0</v>
      </c>
      <c r="AL7873" s="19">
        <v>0</v>
      </c>
      <c r="AM7873" s="19">
        <v>0</v>
      </c>
      <c r="AN7873" s="22">
        <v>-11.5</v>
      </c>
      <c r="AO7873" s="19">
        <v>0</v>
      </c>
      <c r="AP7873" s="18">
        <f>SUM(AI7873:AO7873)</f>
        <v>376.59029</v>
      </c>
    </row>
    <row r="7874" ht="20.35" customHeight="1">
      <c r="A7874" t="s" s="28">
        <v>5503</v>
      </c>
      <c r="B7874" s="15">
        <v>45120</v>
      </c>
      <c r="C7874" s="16"/>
      <c r="D7874" s="16"/>
      <c r="E7874" s="31"/>
      <c r="F7874" s="31"/>
      <c r="G7874" s="16"/>
      <c r="H7874" s="16"/>
      <c r="I7874" s="16"/>
      <c r="J7874" s="16"/>
      <c r="K7874" s="16"/>
      <c r="L7874" s="16"/>
      <c r="M7874" s="16"/>
      <c r="N7874" s="16"/>
      <c r="O7874" s="16"/>
      <c r="P7874" s="16"/>
      <c r="Q7874" s="16"/>
      <c r="R7874" s="16"/>
      <c r="S7874" s="16"/>
      <c r="T7874" s="17">
        <v>2</v>
      </c>
      <c r="U7874" s="16"/>
      <c r="V7874" s="16"/>
      <c r="W7874" s="16"/>
      <c r="X7874" s="16"/>
      <c r="Y7874" s="16"/>
      <c r="Z7874" s="16"/>
      <c r="AA7874" s="16"/>
      <c r="AB7874" s="16"/>
      <c r="AC7874" s="16"/>
      <c r="AD7874" s="16"/>
      <c r="AE7874" s="16"/>
      <c r="AF7874" s="16"/>
      <c r="AG7874" s="16"/>
      <c r="AH7874" s="16"/>
      <c r="AI7874" s="18">
        <v>863.08</v>
      </c>
      <c r="AJ7874" s="22">
        <f>AI7874*-0.029+-0.3</f>
        <v>-25.32932</v>
      </c>
      <c r="AK7874" s="19">
        <v>0</v>
      </c>
      <c r="AL7874" s="19">
        <v>0</v>
      </c>
      <c r="AM7874" s="19">
        <v>0</v>
      </c>
      <c r="AN7874" s="22">
        <v>-42.45</v>
      </c>
      <c r="AO7874" s="19">
        <v>0</v>
      </c>
      <c r="AP7874" s="18">
        <f>SUM(AI7874:AO7874)</f>
        <v>795.3006800000001</v>
      </c>
    </row>
    <row r="7875" ht="20.35" customHeight="1">
      <c r="A7875" t="s" s="28">
        <v>3113</v>
      </c>
      <c r="B7875" s="15">
        <v>45120</v>
      </c>
      <c r="C7875" s="16"/>
      <c r="D7875" s="16"/>
      <c r="E7875" s="31"/>
      <c r="F7875" s="31"/>
      <c r="G7875" s="16"/>
      <c r="H7875" s="16"/>
      <c r="I7875" s="16"/>
      <c r="J7875" s="16"/>
      <c r="K7875" s="16"/>
      <c r="L7875" s="16"/>
      <c r="M7875" s="16"/>
      <c r="N7875" s="16"/>
      <c r="O7875" s="16"/>
      <c r="P7875" s="16"/>
      <c r="Q7875" s="16"/>
      <c r="R7875" s="16"/>
      <c r="S7875" s="16"/>
      <c r="T7875" s="16"/>
      <c r="U7875" s="16"/>
      <c r="V7875" s="16"/>
      <c r="W7875" s="16"/>
      <c r="X7875" s="16"/>
      <c r="Y7875" s="16"/>
      <c r="Z7875" s="16"/>
      <c r="AA7875" s="16"/>
      <c r="AB7875" s="16"/>
      <c r="AC7875" s="16"/>
      <c r="AD7875" s="16"/>
      <c r="AE7875" s="16"/>
      <c r="AF7875" s="16"/>
      <c r="AG7875" s="16"/>
      <c r="AH7875" s="16"/>
      <c r="AI7875" s="18">
        <v>1014.85</v>
      </c>
      <c r="AJ7875" s="19">
        <v>0</v>
      </c>
      <c r="AK7875" s="19">
        <v>0</v>
      </c>
      <c r="AL7875" s="19">
        <v>0</v>
      </c>
      <c r="AM7875" s="19">
        <v>0</v>
      </c>
      <c r="AN7875" s="22">
        <v>-28.67</v>
      </c>
      <c r="AO7875" s="19">
        <v>0</v>
      </c>
      <c r="AP7875" s="18">
        <f>SUM(AI7875:AO7875)</f>
        <v>986.1799999999999</v>
      </c>
    </row>
    <row r="7876" ht="20.35" customHeight="1">
      <c r="A7876" t="s" s="28">
        <v>4813</v>
      </c>
      <c r="B7876" s="15">
        <v>45120</v>
      </c>
      <c r="C7876" s="16"/>
      <c r="D7876" s="16"/>
      <c r="E7876" s="31"/>
      <c r="F7876" s="31"/>
      <c r="G7876" s="16"/>
      <c r="H7876" s="16"/>
      <c r="I7876" s="16"/>
      <c r="J7876" s="16"/>
      <c r="K7876" s="16"/>
      <c r="L7876" s="16"/>
      <c r="M7876" s="16"/>
      <c r="N7876" s="16"/>
      <c r="O7876" s="17">
        <v>14</v>
      </c>
      <c r="P7876" s="16"/>
      <c r="Q7876" s="16"/>
      <c r="R7876" s="16"/>
      <c r="S7876" s="16"/>
      <c r="T7876" s="16"/>
      <c r="U7876" s="16"/>
      <c r="V7876" s="16"/>
      <c r="W7876" s="16"/>
      <c r="X7876" s="16"/>
      <c r="Y7876" s="16"/>
      <c r="Z7876" s="16"/>
      <c r="AA7876" s="16"/>
      <c r="AB7876" s="16"/>
      <c r="AC7876" s="16"/>
      <c r="AD7876" s="16"/>
      <c r="AE7876" s="16"/>
      <c r="AF7876" s="16"/>
      <c r="AG7876" s="16"/>
      <c r="AH7876" s="16"/>
      <c r="AI7876" s="18">
        <v>22450</v>
      </c>
      <c r="AJ7876" s="19">
        <v>0</v>
      </c>
      <c r="AK7876" s="19">
        <v>0</v>
      </c>
      <c r="AL7876" s="19">
        <v>0</v>
      </c>
      <c r="AM7876" s="19">
        <v>0</v>
      </c>
      <c r="AN7876" s="22">
        <v>-271.3</v>
      </c>
      <c r="AO7876" s="19">
        <v>0</v>
      </c>
      <c r="AP7876" s="18">
        <f>SUM(AI7876:AO7876)</f>
        <v>22178.7</v>
      </c>
    </row>
    <row r="7877" ht="20.35" customHeight="1">
      <c r="A7877" t="s" s="28">
        <v>5171</v>
      </c>
      <c r="B7877" s="15">
        <v>45120</v>
      </c>
      <c r="C7877" s="16"/>
      <c r="D7877" s="16"/>
      <c r="E7877" s="31"/>
      <c r="F7877" s="31"/>
      <c r="G7877" s="16"/>
      <c r="H7877" s="16"/>
      <c r="I7877" s="17">
        <v>6</v>
      </c>
      <c r="J7877" s="16"/>
      <c r="K7877" s="16"/>
      <c r="L7877" s="16"/>
      <c r="M7877" s="16"/>
      <c r="N7877" s="16"/>
      <c r="O7877" s="16"/>
      <c r="P7877" s="16"/>
      <c r="Q7877" s="16"/>
      <c r="R7877" s="16"/>
      <c r="S7877" s="16"/>
      <c r="T7877" s="16"/>
      <c r="U7877" s="16"/>
      <c r="V7877" s="16"/>
      <c r="W7877" s="16"/>
      <c r="X7877" s="16"/>
      <c r="Y7877" s="16"/>
      <c r="Z7877" s="16"/>
      <c r="AA7877" s="16"/>
      <c r="AB7877" s="16"/>
      <c r="AC7877" s="16"/>
      <c r="AD7877" s="16"/>
      <c r="AE7877" s="16"/>
      <c r="AF7877" s="16"/>
      <c r="AG7877" s="16"/>
      <c r="AH7877" s="16"/>
      <c r="AI7877" s="18">
        <v>5475</v>
      </c>
      <c r="AJ7877" s="19">
        <v>0</v>
      </c>
      <c r="AK7877" s="19">
        <v>0</v>
      </c>
      <c r="AL7877" s="19">
        <v>0</v>
      </c>
      <c r="AM7877" s="19">
        <v>0</v>
      </c>
      <c r="AN7877" s="22">
        <v>-181.83</v>
      </c>
      <c r="AO7877" s="19">
        <v>0</v>
      </c>
      <c r="AP7877" s="18">
        <f>SUM(AI7877:AO7877)</f>
        <v>5293.17</v>
      </c>
    </row>
    <row r="7878" ht="20.35" customHeight="1">
      <c r="A7878" t="s" s="28">
        <v>5504</v>
      </c>
      <c r="B7878" s="15">
        <v>45120</v>
      </c>
      <c r="C7878" s="16"/>
      <c r="D7878" s="16"/>
      <c r="E7878" s="31"/>
      <c r="F7878" s="31"/>
      <c r="G7878" s="16"/>
      <c r="H7878" s="16"/>
      <c r="I7878" s="16"/>
      <c r="J7878" s="16"/>
      <c r="K7878" s="16"/>
      <c r="L7878" s="17">
        <v>4</v>
      </c>
      <c r="M7878" s="16"/>
      <c r="N7878" s="16"/>
      <c r="O7878" s="16"/>
      <c r="P7878" s="16"/>
      <c r="Q7878" s="16"/>
      <c r="R7878" s="16"/>
      <c r="S7878" s="16"/>
      <c r="T7878" s="17">
        <v>1</v>
      </c>
      <c r="U7878" s="16"/>
      <c r="V7878" s="16"/>
      <c r="W7878" s="16"/>
      <c r="X7878" s="16"/>
      <c r="Y7878" s="16"/>
      <c r="Z7878" s="16"/>
      <c r="AA7878" s="16"/>
      <c r="AB7878" s="16"/>
      <c r="AC7878" s="16"/>
      <c r="AD7878" s="16"/>
      <c r="AE7878" s="16"/>
      <c r="AF7878" s="16"/>
      <c r="AG7878" s="16"/>
      <c r="AH7878" s="16"/>
      <c r="AI7878" s="18">
        <v>5163.81</v>
      </c>
      <c r="AJ7878" s="22">
        <f>AI7878*-0.029+-0.3</f>
        <v>-150.05049</v>
      </c>
      <c r="AK7878" s="19">
        <v>0</v>
      </c>
      <c r="AL7878" s="19">
        <v>0</v>
      </c>
      <c r="AM7878" s="19">
        <v>0</v>
      </c>
      <c r="AN7878" s="22">
        <v>-70.45999999999999</v>
      </c>
      <c r="AO7878" s="19">
        <v>0</v>
      </c>
      <c r="AP7878" s="18">
        <f>SUM(AI7878:AO7878)</f>
        <v>4943.29951</v>
      </c>
    </row>
    <row r="7879" ht="20.35" customHeight="1">
      <c r="A7879" t="s" s="28">
        <v>5505</v>
      </c>
      <c r="B7879" s="15">
        <v>45120</v>
      </c>
      <c r="C7879" s="17">
        <v>1</v>
      </c>
      <c r="D7879" s="16"/>
      <c r="E7879" s="31"/>
      <c r="F7879" s="31"/>
      <c r="G7879" s="16"/>
      <c r="H7879" s="16"/>
      <c r="I7879" s="16"/>
      <c r="J7879" s="16"/>
      <c r="K7879" s="16"/>
      <c r="L7879" s="16"/>
      <c r="M7879" s="16"/>
      <c r="N7879" s="16"/>
      <c r="O7879" s="16"/>
      <c r="P7879" s="16"/>
      <c r="Q7879" s="16"/>
      <c r="R7879" s="16"/>
      <c r="S7879" s="16"/>
      <c r="T7879" s="16"/>
      <c r="U7879" s="16"/>
      <c r="V7879" s="16"/>
      <c r="W7879" s="16"/>
      <c r="X7879" s="16"/>
      <c r="Y7879" s="16"/>
      <c r="Z7879" s="16"/>
      <c r="AA7879" s="16"/>
      <c r="AB7879" s="16"/>
      <c r="AC7879" s="16"/>
      <c r="AD7879" s="16"/>
      <c r="AE7879" s="16"/>
      <c r="AF7879" s="16"/>
      <c r="AG7879" s="16"/>
      <c r="AH7879" s="16"/>
      <c r="AI7879" s="18">
        <v>436.1</v>
      </c>
      <c r="AJ7879" s="22">
        <f>AI7879*-0.029+-0.3</f>
        <v>-12.9469</v>
      </c>
      <c r="AK7879" s="19">
        <v>0</v>
      </c>
      <c r="AL7879" s="19">
        <v>0</v>
      </c>
      <c r="AM7879" s="19">
        <v>0</v>
      </c>
      <c r="AN7879" s="22">
        <v>-10.46</v>
      </c>
      <c r="AO7879" s="22">
        <v>-36.11</v>
      </c>
      <c r="AP7879" s="18">
        <f>SUM(AI7879:AO7879)</f>
        <v>376.5831</v>
      </c>
    </row>
    <row r="7880" ht="20.35" customHeight="1">
      <c r="A7880" t="s" s="28">
        <v>5377</v>
      </c>
      <c r="B7880" s="15">
        <v>45120</v>
      </c>
      <c r="C7880" s="16"/>
      <c r="D7880" s="16"/>
      <c r="E7880" s="31"/>
      <c r="F7880" s="31"/>
      <c r="G7880" s="16"/>
      <c r="H7880" s="16"/>
      <c r="I7880" s="16"/>
      <c r="J7880" s="16"/>
      <c r="K7880" s="16"/>
      <c r="L7880" s="16"/>
      <c r="M7880" s="16"/>
      <c r="N7880" s="16"/>
      <c r="O7880" s="16"/>
      <c r="P7880" s="16"/>
      <c r="Q7880" s="16"/>
      <c r="R7880" s="16"/>
      <c r="S7880" s="16"/>
      <c r="T7880" s="16"/>
      <c r="U7880" s="16"/>
      <c r="V7880" s="16"/>
      <c r="W7880" s="16"/>
      <c r="X7880" s="17">
        <v>1</v>
      </c>
      <c r="Y7880" s="16"/>
      <c r="Z7880" s="16"/>
      <c r="AA7880" s="16"/>
      <c r="AB7880" s="16"/>
      <c r="AC7880" s="16"/>
      <c r="AD7880" s="16"/>
      <c r="AE7880" s="16"/>
      <c r="AF7880" s="16"/>
      <c r="AG7880" s="16"/>
      <c r="AH7880" s="16"/>
      <c r="AI7880" s="18">
        <v>199.99</v>
      </c>
      <c r="AJ7880" s="22">
        <f>AI7880*-0.029+-0.3</f>
        <v>-6.09971</v>
      </c>
      <c r="AK7880" s="19">
        <v>0</v>
      </c>
      <c r="AL7880" s="19">
        <v>0</v>
      </c>
      <c r="AM7880" s="19">
        <v>0</v>
      </c>
      <c r="AN7880" s="22">
        <v>-7.19</v>
      </c>
      <c r="AO7880" s="19">
        <v>0</v>
      </c>
      <c r="AP7880" s="18">
        <f>SUM(AI7880:AO7880)</f>
        <v>186.70029</v>
      </c>
    </row>
    <row r="7881" ht="20.35" customHeight="1">
      <c r="A7881" t="s" s="28">
        <v>5494</v>
      </c>
      <c r="B7881" s="15">
        <v>45120</v>
      </c>
      <c r="C7881" s="16"/>
      <c r="D7881" s="16"/>
      <c r="E7881" s="31"/>
      <c r="F7881" s="31"/>
      <c r="G7881" s="16"/>
      <c r="H7881" s="16"/>
      <c r="I7881" s="16"/>
      <c r="J7881" s="16"/>
      <c r="K7881" s="16"/>
      <c r="L7881" s="16"/>
      <c r="M7881" s="16"/>
      <c r="N7881" s="16"/>
      <c r="O7881" s="16"/>
      <c r="P7881" s="16"/>
      <c r="Q7881" s="16"/>
      <c r="R7881" s="16"/>
      <c r="S7881" s="16"/>
      <c r="T7881" s="16"/>
      <c r="U7881" s="16"/>
      <c r="V7881" s="16"/>
      <c r="W7881" s="16"/>
      <c r="X7881" s="16"/>
      <c r="Y7881" s="16"/>
      <c r="Z7881" s="17">
        <v>1</v>
      </c>
      <c r="AA7881" s="16"/>
      <c r="AB7881" s="16"/>
      <c r="AC7881" s="16"/>
      <c r="AD7881" s="16"/>
      <c r="AE7881" s="16"/>
      <c r="AF7881" s="16"/>
      <c r="AG7881" s="16"/>
      <c r="AH7881" s="16"/>
      <c r="AI7881" s="18">
        <v>68.2</v>
      </c>
      <c r="AJ7881" s="22">
        <f>AI7881*-0.029+-0.3</f>
        <v>-2.2778</v>
      </c>
      <c r="AK7881" s="19">
        <v>0</v>
      </c>
      <c r="AL7881" s="19">
        <v>0</v>
      </c>
      <c r="AM7881" s="19">
        <v>0</v>
      </c>
      <c r="AN7881" s="22">
        <v>-7.03</v>
      </c>
      <c r="AO7881" s="22">
        <v>-5.48</v>
      </c>
      <c r="AP7881" s="18">
        <f>SUM(AI7881:AO7881)</f>
        <v>53.4122</v>
      </c>
    </row>
    <row r="7882" ht="20.35" customHeight="1">
      <c r="A7882" t="s" s="28">
        <v>5506</v>
      </c>
      <c r="B7882" s="15">
        <v>45120</v>
      </c>
      <c r="C7882" s="17">
        <v>1</v>
      </c>
      <c r="D7882" s="16"/>
      <c r="E7882" s="31"/>
      <c r="F7882" s="31"/>
      <c r="G7882" s="16"/>
      <c r="H7882" s="16"/>
      <c r="I7882" s="16"/>
      <c r="J7882" s="16"/>
      <c r="K7882" s="16"/>
      <c r="L7882" s="16"/>
      <c r="M7882" s="16"/>
      <c r="N7882" s="16"/>
      <c r="O7882" s="16"/>
      <c r="P7882" s="16"/>
      <c r="Q7882" s="16"/>
      <c r="R7882" s="16"/>
      <c r="S7882" s="16"/>
      <c r="T7882" s="16"/>
      <c r="U7882" s="16"/>
      <c r="V7882" s="16"/>
      <c r="W7882" s="16"/>
      <c r="X7882" s="16"/>
      <c r="Y7882" s="16"/>
      <c r="Z7882" s="16"/>
      <c r="AA7882" s="16"/>
      <c r="AB7882" s="16"/>
      <c r="AC7882" s="16"/>
      <c r="AD7882" s="16"/>
      <c r="AE7882" s="16"/>
      <c r="AF7882" s="16"/>
      <c r="AG7882" s="16"/>
      <c r="AH7882" s="16"/>
      <c r="AI7882" s="18">
        <v>324.99</v>
      </c>
      <c r="AJ7882" s="22">
        <f>AI7882*-0.029+-0.3</f>
        <v>-9.72471</v>
      </c>
      <c r="AK7882" s="19">
        <v>0</v>
      </c>
      <c r="AL7882" s="19">
        <v>0</v>
      </c>
      <c r="AM7882" s="19">
        <v>0</v>
      </c>
      <c r="AN7882" s="22">
        <v>-12.73</v>
      </c>
      <c r="AO7882" s="19">
        <v>0</v>
      </c>
      <c r="AP7882" s="18">
        <f>SUM(AI7882:AO7882)</f>
        <v>302.53529</v>
      </c>
    </row>
    <row r="7883" ht="20.35" customHeight="1">
      <c r="A7883" t="s" s="28">
        <v>5507</v>
      </c>
      <c r="B7883" s="15">
        <v>45121</v>
      </c>
      <c r="C7883" s="17">
        <v>1</v>
      </c>
      <c r="D7883" s="16"/>
      <c r="E7883" s="59">
        <v>1</v>
      </c>
      <c r="F7883" s="31"/>
      <c r="G7883" s="16"/>
      <c r="H7883" s="16"/>
      <c r="I7883" s="16"/>
      <c r="J7883" s="16"/>
      <c r="K7883" s="16"/>
      <c r="L7883" s="16"/>
      <c r="M7883" s="16"/>
      <c r="N7883" s="16"/>
      <c r="O7883" s="16"/>
      <c r="P7883" s="16"/>
      <c r="Q7883" s="16"/>
      <c r="R7883" s="16"/>
      <c r="S7883" s="16"/>
      <c r="T7883" s="16"/>
      <c r="U7883" s="16"/>
      <c r="V7883" s="16"/>
      <c r="W7883" s="16"/>
      <c r="X7883" s="16"/>
      <c r="Y7883" s="16"/>
      <c r="Z7883" s="16"/>
      <c r="AA7883" s="16"/>
      <c r="AB7883" s="16"/>
      <c r="AC7883" s="16"/>
      <c r="AD7883" s="16"/>
      <c r="AE7883" s="16"/>
      <c r="AF7883" s="16"/>
      <c r="AG7883" s="16"/>
      <c r="AH7883" s="16"/>
      <c r="AI7883" s="18">
        <v>549.99</v>
      </c>
      <c r="AJ7883" s="19">
        <v>0</v>
      </c>
      <c r="AK7883" s="22">
        <f>AI7883*-0.029+-0.3</f>
        <v>-16.24971</v>
      </c>
      <c r="AL7883" s="19">
        <v>0</v>
      </c>
      <c r="AM7883" s="19">
        <v>0</v>
      </c>
      <c r="AN7883" s="22">
        <v>-16.38</v>
      </c>
      <c r="AO7883" s="19">
        <v>0</v>
      </c>
      <c r="AP7883" s="18">
        <f>SUM(AI7883:AO7883)</f>
        <v>517.36029</v>
      </c>
    </row>
    <row r="7884" ht="20.35" customHeight="1">
      <c r="A7884" t="s" s="28">
        <v>5508</v>
      </c>
      <c r="B7884" s="15">
        <v>45121</v>
      </c>
      <c r="C7884" s="16"/>
      <c r="D7884" s="16"/>
      <c r="E7884" s="31"/>
      <c r="F7884" s="31"/>
      <c r="G7884" s="16"/>
      <c r="H7884" s="16"/>
      <c r="I7884" s="16"/>
      <c r="J7884" s="16"/>
      <c r="K7884" s="16"/>
      <c r="L7884" s="16"/>
      <c r="M7884" s="16"/>
      <c r="N7884" s="16"/>
      <c r="O7884" s="16"/>
      <c r="P7884" s="16"/>
      <c r="Q7884" s="16"/>
      <c r="R7884" s="16"/>
      <c r="S7884" s="16"/>
      <c r="T7884" s="17">
        <v>1</v>
      </c>
      <c r="U7884" s="16"/>
      <c r="V7884" s="16"/>
      <c r="W7884" s="16"/>
      <c r="X7884" s="16"/>
      <c r="Y7884" s="16"/>
      <c r="Z7884" s="16"/>
      <c r="AA7884" s="16"/>
      <c r="AB7884" s="16"/>
      <c r="AC7884" s="16"/>
      <c r="AD7884" s="16"/>
      <c r="AE7884" s="16"/>
      <c r="AF7884" s="16"/>
      <c r="AG7884" s="16"/>
      <c r="AH7884" s="16"/>
      <c r="AI7884" s="18">
        <v>399.99</v>
      </c>
      <c r="AJ7884" s="19">
        <v>0</v>
      </c>
      <c r="AK7884" s="22">
        <f>AI7884*-0.029+-0.3</f>
        <v>-11.89971</v>
      </c>
      <c r="AL7884" s="19">
        <v>0</v>
      </c>
      <c r="AM7884" s="19">
        <v>0</v>
      </c>
      <c r="AN7884" s="22">
        <v>-7.17</v>
      </c>
      <c r="AO7884" s="19">
        <v>0</v>
      </c>
      <c r="AP7884" s="18">
        <f>SUM(AI7884:AO7884)</f>
        <v>380.92029</v>
      </c>
    </row>
    <row r="7885" ht="20.35" customHeight="1">
      <c r="A7885" t="s" s="28">
        <v>1166</v>
      </c>
      <c r="B7885" s="15">
        <v>45121</v>
      </c>
      <c r="C7885" s="16"/>
      <c r="D7885" s="16"/>
      <c r="E7885" s="31"/>
      <c r="F7885" s="31"/>
      <c r="G7885" s="16"/>
      <c r="H7885" s="16"/>
      <c r="I7885" s="16"/>
      <c r="J7885" s="16"/>
      <c r="K7885" s="16"/>
      <c r="L7885" s="16"/>
      <c r="M7885" s="16"/>
      <c r="N7885" s="16"/>
      <c r="O7885" s="16"/>
      <c r="P7885" s="16"/>
      <c r="Q7885" s="16"/>
      <c r="R7885" s="16"/>
      <c r="S7885" s="16"/>
      <c r="T7885" s="17">
        <v>2</v>
      </c>
      <c r="U7885" s="16"/>
      <c r="V7885" s="16"/>
      <c r="W7885" s="16"/>
      <c r="X7885" s="16"/>
      <c r="Y7885" s="16"/>
      <c r="Z7885" s="16"/>
      <c r="AA7885" s="16"/>
      <c r="AB7885" s="16"/>
      <c r="AC7885" s="16"/>
      <c r="AD7885" s="16"/>
      <c r="AE7885" s="16"/>
      <c r="AF7885" s="16"/>
      <c r="AG7885" s="16"/>
      <c r="AH7885" s="16"/>
      <c r="AI7885" s="18">
        <v>619.99</v>
      </c>
      <c r="AJ7885" s="19">
        <v>0</v>
      </c>
      <c r="AK7885" s="19">
        <v>0</v>
      </c>
      <c r="AL7885" s="19">
        <v>0</v>
      </c>
      <c r="AM7885" s="19">
        <v>0</v>
      </c>
      <c r="AN7885" s="22">
        <v>-10.09</v>
      </c>
      <c r="AO7885" s="19">
        <v>0</v>
      </c>
      <c r="AP7885" s="18">
        <f>SUM(AI7885:AO7885)</f>
        <v>609.9</v>
      </c>
    </row>
    <row r="7886" ht="20.35" customHeight="1">
      <c r="A7886" t="s" s="28">
        <v>5466</v>
      </c>
      <c r="B7886" s="15">
        <v>45124</v>
      </c>
      <c r="C7886" s="16"/>
      <c r="D7886" s="16"/>
      <c r="E7886" s="31"/>
      <c r="F7886" s="31"/>
      <c r="G7886" s="16"/>
      <c r="H7886" s="16"/>
      <c r="I7886" s="16"/>
      <c r="J7886" s="16"/>
      <c r="K7886" s="16"/>
      <c r="L7886" s="16"/>
      <c r="M7886" s="16"/>
      <c r="N7886" s="16"/>
      <c r="O7886" s="16"/>
      <c r="P7886" s="16"/>
      <c r="Q7886" s="16"/>
      <c r="R7886" s="16"/>
      <c r="S7886" s="16"/>
      <c r="T7886" s="16"/>
      <c r="U7886" s="16"/>
      <c r="V7886" s="16"/>
      <c r="W7886" s="16"/>
      <c r="X7886" s="17">
        <v>2</v>
      </c>
      <c r="Y7886" s="16"/>
      <c r="Z7886" s="16"/>
      <c r="AA7886" s="16"/>
      <c r="AB7886" s="16"/>
      <c r="AC7886" s="16"/>
      <c r="AD7886" s="16"/>
      <c r="AE7886" s="16"/>
      <c r="AF7886" s="16"/>
      <c r="AG7886" s="16"/>
      <c r="AH7886" s="16"/>
      <c r="AI7886" s="18">
        <v>669.47</v>
      </c>
      <c r="AJ7886" s="22">
        <f>AI7886*-0.029+-0.3</f>
        <v>-19.71463</v>
      </c>
      <c r="AK7886" s="19">
        <v>0</v>
      </c>
      <c r="AL7886" s="19">
        <v>0</v>
      </c>
      <c r="AM7886" s="19">
        <v>0</v>
      </c>
      <c r="AN7886" s="22">
        <v>-28.85</v>
      </c>
      <c r="AO7886" s="19">
        <v>0</v>
      </c>
      <c r="AP7886" s="18">
        <f>SUM(AI7886:AO7886)</f>
        <v>620.9053699999999</v>
      </c>
    </row>
    <row r="7887" ht="20.35" customHeight="1">
      <c r="A7887" t="s" s="28">
        <v>4863</v>
      </c>
      <c r="B7887" s="15">
        <v>45124</v>
      </c>
      <c r="C7887" s="16"/>
      <c r="D7887" s="16"/>
      <c r="E7887" s="31"/>
      <c r="F7887" s="31"/>
      <c r="G7887" s="16"/>
      <c r="H7887" s="16"/>
      <c r="I7887" s="16"/>
      <c r="J7887" s="16"/>
      <c r="K7887" s="16"/>
      <c r="L7887" s="16"/>
      <c r="M7887" s="16"/>
      <c r="N7887" s="16"/>
      <c r="O7887" s="16"/>
      <c r="P7887" s="16"/>
      <c r="Q7887" s="16"/>
      <c r="R7887" s="16"/>
      <c r="S7887" s="16"/>
      <c r="T7887" s="16"/>
      <c r="U7887" s="16"/>
      <c r="V7887" s="16"/>
      <c r="W7887" s="16"/>
      <c r="X7887" s="16"/>
      <c r="Y7887" s="16"/>
      <c r="Z7887" s="17">
        <v>1</v>
      </c>
      <c r="AA7887" s="16"/>
      <c r="AB7887" s="16"/>
      <c r="AC7887" s="16"/>
      <c r="AD7887" s="16"/>
      <c r="AE7887" s="16"/>
      <c r="AF7887" s="16"/>
      <c r="AG7887" s="16"/>
      <c r="AH7887" s="16"/>
      <c r="AI7887" s="18">
        <v>76.11</v>
      </c>
      <c r="AJ7887" s="19">
        <v>0</v>
      </c>
      <c r="AK7887" s="22">
        <f>AI7887*-0.029+-0.3</f>
        <v>-2.50719</v>
      </c>
      <c r="AL7887" s="19">
        <v>0</v>
      </c>
      <c r="AM7887" s="19">
        <v>0</v>
      </c>
      <c r="AN7887" s="22">
        <v>-26.12</v>
      </c>
      <c r="AO7887" s="19">
        <v>0</v>
      </c>
      <c r="AP7887" s="18">
        <f>SUM(AI7887:AO7887)</f>
        <v>47.48281</v>
      </c>
    </row>
    <row r="7888" ht="20.35" customHeight="1">
      <c r="A7888" t="s" s="28">
        <v>4930</v>
      </c>
      <c r="B7888" s="15">
        <v>45124</v>
      </c>
      <c r="C7888" s="17">
        <v>1</v>
      </c>
      <c r="D7888" s="16"/>
      <c r="E7888" s="31"/>
      <c r="F7888" s="31"/>
      <c r="G7888" s="16"/>
      <c r="H7888" s="16"/>
      <c r="I7888" s="16"/>
      <c r="J7888" s="16"/>
      <c r="K7888" s="16"/>
      <c r="L7888" s="16"/>
      <c r="M7888" s="16"/>
      <c r="N7888" s="16"/>
      <c r="O7888" s="16"/>
      <c r="P7888" s="16"/>
      <c r="Q7888" s="16"/>
      <c r="R7888" s="16"/>
      <c r="S7888" s="16"/>
      <c r="T7888" s="16"/>
      <c r="U7888" s="16"/>
      <c r="V7888" s="16"/>
      <c r="W7888" s="16"/>
      <c r="X7888" s="16"/>
      <c r="Y7888" s="16"/>
      <c r="Z7888" s="16"/>
      <c r="AA7888" s="16"/>
      <c r="AB7888" s="16"/>
      <c r="AC7888" s="16"/>
      <c r="AD7888" s="16"/>
      <c r="AE7888" s="16"/>
      <c r="AF7888" s="16"/>
      <c r="AG7888" s="16"/>
      <c r="AH7888" s="16"/>
      <c r="AI7888" s="18">
        <v>440.17</v>
      </c>
      <c r="AJ7888" s="22">
        <f>AI7888*-0.029+-0.3</f>
        <v>-13.06493</v>
      </c>
      <c r="AK7888" s="19">
        <v>0</v>
      </c>
      <c r="AL7888" s="19">
        <v>0</v>
      </c>
      <c r="AM7888" s="19">
        <v>0</v>
      </c>
      <c r="AN7888" s="22">
        <v>-28.85</v>
      </c>
      <c r="AO7888" s="19">
        <v>0</v>
      </c>
      <c r="AP7888" s="18">
        <f>SUM(AI7888:AO7888)</f>
        <v>398.25507</v>
      </c>
    </row>
    <row r="7889" ht="20.35" customHeight="1">
      <c r="A7889" t="s" s="28">
        <v>5509</v>
      </c>
      <c r="B7889" s="15">
        <v>45124</v>
      </c>
      <c r="C7889" s="16"/>
      <c r="D7889" s="16"/>
      <c r="E7889" s="31"/>
      <c r="F7889" s="31"/>
      <c r="G7889" s="16"/>
      <c r="H7889" s="16"/>
      <c r="I7889" s="16"/>
      <c r="J7889" s="16"/>
      <c r="K7889" s="16"/>
      <c r="L7889" s="16"/>
      <c r="M7889" s="16"/>
      <c r="N7889" s="17">
        <v>2</v>
      </c>
      <c r="O7889" s="16"/>
      <c r="P7889" s="16"/>
      <c r="Q7889" s="16"/>
      <c r="R7889" s="16"/>
      <c r="S7889" s="17">
        <v>1</v>
      </c>
      <c r="T7889" s="16"/>
      <c r="U7889" s="16"/>
      <c r="V7889" s="16"/>
      <c r="W7889" s="16"/>
      <c r="X7889" s="17">
        <v>2</v>
      </c>
      <c r="Y7889" s="16"/>
      <c r="Z7889" s="16"/>
      <c r="AA7889" s="16"/>
      <c r="AB7889" s="16"/>
      <c r="AC7889" s="16"/>
      <c r="AD7889" s="16"/>
      <c r="AE7889" s="16"/>
      <c r="AF7889" s="16"/>
      <c r="AG7889" s="16"/>
      <c r="AH7889" s="16"/>
      <c r="AI7889" s="18">
        <v>1885.19</v>
      </c>
      <c r="AJ7889" s="22">
        <f>AI7889*-0.029+-0.3</f>
        <v>-54.97051</v>
      </c>
      <c r="AK7889" s="19">
        <v>0</v>
      </c>
      <c r="AL7889" s="19">
        <v>0</v>
      </c>
      <c r="AM7889" s="19">
        <v>0</v>
      </c>
      <c r="AN7889" s="22">
        <v>-50.59</v>
      </c>
      <c r="AO7889" s="19">
        <v>0</v>
      </c>
      <c r="AP7889" s="18">
        <f>SUM(AI7889:AO7889)</f>
        <v>1779.62949</v>
      </c>
    </row>
    <row r="7890" ht="20.35" customHeight="1">
      <c r="A7890" t="s" s="28">
        <v>5510</v>
      </c>
      <c r="B7890" s="15">
        <v>45124</v>
      </c>
      <c r="C7890" s="17">
        <v>2</v>
      </c>
      <c r="D7890" s="16"/>
      <c r="E7890" s="31"/>
      <c r="F7890" s="31"/>
      <c r="G7890" s="16"/>
      <c r="H7890" s="16"/>
      <c r="I7890" s="16"/>
      <c r="J7890" s="16"/>
      <c r="K7890" s="16"/>
      <c r="L7890" s="16"/>
      <c r="M7890" s="16"/>
      <c r="N7890" s="16"/>
      <c r="O7890" s="16"/>
      <c r="P7890" s="16"/>
      <c r="Q7890" s="16"/>
      <c r="R7890" s="16"/>
      <c r="S7890" s="16"/>
      <c r="T7890" s="16"/>
      <c r="U7890" s="16"/>
      <c r="V7890" s="16"/>
      <c r="W7890" s="16"/>
      <c r="X7890" s="16"/>
      <c r="Y7890" s="16"/>
      <c r="Z7890" s="16"/>
      <c r="AA7890" s="16"/>
      <c r="AB7890" s="16"/>
      <c r="AC7890" s="16"/>
      <c r="AD7890" s="16"/>
      <c r="AE7890" s="16"/>
      <c r="AF7890" s="16"/>
      <c r="AG7890" s="16"/>
      <c r="AH7890" s="16"/>
      <c r="AI7890" s="18">
        <v>799.98</v>
      </c>
      <c r="AJ7890" s="22">
        <f>AI7890*-0.029+-0.3</f>
        <v>-23.49942</v>
      </c>
      <c r="AK7890" s="19">
        <v>0</v>
      </c>
      <c r="AL7890" s="19">
        <v>0</v>
      </c>
      <c r="AM7890" s="19">
        <v>0</v>
      </c>
      <c r="AN7890" s="22">
        <v>-22.24</v>
      </c>
      <c r="AO7890" s="19">
        <v>0</v>
      </c>
      <c r="AP7890" s="18">
        <f>SUM(AI7890:AO7890)</f>
        <v>754.24058</v>
      </c>
    </row>
    <row r="7891" ht="20.35" customHeight="1">
      <c r="A7891" t="s" s="28">
        <v>5511</v>
      </c>
      <c r="B7891" s="15">
        <v>45124</v>
      </c>
      <c r="C7891" s="16"/>
      <c r="D7891" s="16"/>
      <c r="E7891" s="31"/>
      <c r="F7891" s="31"/>
      <c r="G7891" s="16"/>
      <c r="H7891" s="16"/>
      <c r="I7891" s="16"/>
      <c r="J7891" s="16"/>
      <c r="K7891" s="16"/>
      <c r="L7891" s="16"/>
      <c r="M7891" s="16"/>
      <c r="N7891" s="16"/>
      <c r="O7891" s="16"/>
      <c r="P7891" s="16"/>
      <c r="Q7891" s="16"/>
      <c r="R7891" s="16"/>
      <c r="S7891" s="16"/>
      <c r="T7891" s="16"/>
      <c r="U7891" s="16"/>
      <c r="V7891" s="16"/>
      <c r="W7891" s="16"/>
      <c r="X7891" s="16"/>
      <c r="Y7891" s="16"/>
      <c r="Z7891" s="16"/>
      <c r="AA7891" s="16"/>
      <c r="AB7891" s="16"/>
      <c r="AC7891" s="16"/>
      <c r="AD7891" s="16"/>
      <c r="AE7891" s="16"/>
      <c r="AF7891" s="16"/>
      <c r="AG7891" s="16"/>
      <c r="AH7891" s="16"/>
      <c r="AI7891" s="18">
        <v>95.06999999999999</v>
      </c>
      <c r="AJ7891" s="19">
        <v>0</v>
      </c>
      <c r="AK7891" s="22">
        <f>AI7891*-0.029+-0.3</f>
        <v>-3.05703</v>
      </c>
      <c r="AL7891" s="19">
        <v>0</v>
      </c>
      <c r="AM7891" s="19">
        <v>0</v>
      </c>
      <c r="AN7891" s="22">
        <v>-6.39</v>
      </c>
      <c r="AO7891" s="19">
        <v>0</v>
      </c>
      <c r="AP7891" s="18">
        <f>SUM(AI7891:AO7891)</f>
        <v>85.62297</v>
      </c>
    </row>
    <row r="7892" ht="20.35" customHeight="1">
      <c r="A7892" t="s" s="28">
        <v>3235</v>
      </c>
      <c r="B7892" s="15">
        <v>45124</v>
      </c>
      <c r="C7892" s="16"/>
      <c r="D7892" s="16"/>
      <c r="E7892" s="31"/>
      <c r="F7892" s="31"/>
      <c r="G7892" s="16"/>
      <c r="H7892" s="16"/>
      <c r="I7892" s="16"/>
      <c r="J7892" s="16"/>
      <c r="K7892" s="16"/>
      <c r="L7892" s="16"/>
      <c r="M7892" s="16"/>
      <c r="N7892" s="16"/>
      <c r="O7892" s="16"/>
      <c r="P7892" s="16"/>
      <c r="Q7892" s="16"/>
      <c r="R7892" s="16"/>
      <c r="S7892" s="16"/>
      <c r="T7892" s="16"/>
      <c r="U7892" s="16"/>
      <c r="V7892" s="16"/>
      <c r="W7892" s="16"/>
      <c r="X7892" s="16"/>
      <c r="Y7892" s="16"/>
      <c r="Z7892" s="16"/>
      <c r="AA7892" s="16"/>
      <c r="AB7892" s="16"/>
      <c r="AC7892" s="16"/>
      <c r="AD7892" s="16"/>
      <c r="AE7892" s="16"/>
      <c r="AF7892" s="16"/>
      <c r="AG7892" s="16"/>
      <c r="AH7892" s="16"/>
      <c r="AI7892" s="18">
        <v>1525</v>
      </c>
      <c r="AJ7892" s="19">
        <v>0</v>
      </c>
      <c r="AK7892" s="19">
        <v>0</v>
      </c>
      <c r="AL7892" s="19">
        <v>0</v>
      </c>
      <c r="AM7892" s="19">
        <v>0</v>
      </c>
      <c r="AN7892" s="94">
        <v>-93.73999999999999</v>
      </c>
      <c r="AO7892" s="19">
        <v>0</v>
      </c>
      <c r="AP7892" s="18">
        <f>SUM(AI7892:AO7892)</f>
        <v>1431.26</v>
      </c>
    </row>
    <row r="7893" ht="20.35" customHeight="1">
      <c r="A7893" t="s" s="28">
        <v>5512</v>
      </c>
      <c r="B7893" s="15">
        <v>45124</v>
      </c>
      <c r="C7893" s="16"/>
      <c r="D7893" s="16"/>
      <c r="E7893" s="31"/>
      <c r="F7893" s="31"/>
      <c r="G7893" s="16"/>
      <c r="H7893" s="16"/>
      <c r="I7893" s="16"/>
      <c r="J7893" s="16"/>
      <c r="K7893" s="16"/>
      <c r="L7893" s="16"/>
      <c r="M7893" s="16"/>
      <c r="N7893" s="16"/>
      <c r="O7893" s="16"/>
      <c r="P7893" s="16"/>
      <c r="Q7893" s="16"/>
      <c r="R7893" s="16"/>
      <c r="S7893" s="16"/>
      <c r="T7893" s="16"/>
      <c r="U7893" s="16"/>
      <c r="V7893" s="16"/>
      <c r="W7893" s="16"/>
      <c r="X7893" s="16"/>
      <c r="Y7893" s="16"/>
      <c r="Z7893" s="16"/>
      <c r="AA7893" s="16"/>
      <c r="AB7893" s="16"/>
      <c r="AC7893" s="16"/>
      <c r="AD7893" s="16"/>
      <c r="AE7893" s="16"/>
      <c r="AF7893" s="16"/>
      <c r="AG7893" s="16"/>
      <c r="AH7893" s="16"/>
      <c r="AI7893" s="18">
        <v>129.98</v>
      </c>
      <c r="AJ7893" s="22">
        <f>AI7893*-0.029+-0.3</f>
        <v>-4.06942</v>
      </c>
      <c r="AK7893" s="19">
        <v>0</v>
      </c>
      <c r="AL7893" s="19">
        <v>0</v>
      </c>
      <c r="AM7893" s="19">
        <v>0</v>
      </c>
      <c r="AN7893" s="22">
        <v>-11.5</v>
      </c>
      <c r="AO7893" s="19">
        <v>0</v>
      </c>
      <c r="AP7893" s="18">
        <f>SUM(AI7893:AO7893)</f>
        <v>114.41058</v>
      </c>
    </row>
    <row r="7894" ht="20.35" customHeight="1">
      <c r="A7894" t="s" s="28">
        <v>2947</v>
      </c>
      <c r="B7894" s="15">
        <v>45124</v>
      </c>
      <c r="C7894" s="16"/>
      <c r="D7894" s="16"/>
      <c r="E7894" s="31"/>
      <c r="F7894" s="31"/>
      <c r="G7894" s="16"/>
      <c r="H7894" s="16"/>
      <c r="I7894" s="16"/>
      <c r="J7894" s="16"/>
      <c r="K7894" s="16"/>
      <c r="L7894" s="16"/>
      <c r="M7894" s="16"/>
      <c r="N7894" s="16"/>
      <c r="O7894" s="16"/>
      <c r="P7894" s="16"/>
      <c r="Q7894" s="16"/>
      <c r="R7894" s="16"/>
      <c r="S7894" s="16"/>
      <c r="T7894" s="16"/>
      <c r="U7894" s="16"/>
      <c r="V7894" s="16"/>
      <c r="W7894" s="16"/>
      <c r="X7894" s="17">
        <v>4</v>
      </c>
      <c r="Y7894" s="16"/>
      <c r="Z7894" s="16"/>
      <c r="AA7894" s="16"/>
      <c r="AB7894" s="16"/>
      <c r="AC7894" s="16"/>
      <c r="AD7894" s="16"/>
      <c r="AE7894" s="16"/>
      <c r="AF7894" s="16"/>
      <c r="AG7894" s="16"/>
      <c r="AH7894" s="16"/>
      <c r="AI7894" s="18">
        <v>222.48</v>
      </c>
      <c r="AJ7894" s="19">
        <v>0</v>
      </c>
      <c r="AK7894" s="19">
        <v>0</v>
      </c>
      <c r="AL7894" s="19">
        <v>0</v>
      </c>
      <c r="AM7894" s="19">
        <v>0</v>
      </c>
      <c r="AN7894" s="94">
        <v>-10.09</v>
      </c>
      <c r="AO7894" s="19">
        <v>0</v>
      </c>
      <c r="AP7894" s="18">
        <f>SUM(AI7894:AO7894)</f>
        <v>212.39</v>
      </c>
    </row>
    <row r="7895" ht="20.35" customHeight="1">
      <c r="A7895" t="s" s="28">
        <v>2947</v>
      </c>
      <c r="B7895" s="15">
        <v>45124</v>
      </c>
      <c r="C7895" s="16"/>
      <c r="D7895" s="16"/>
      <c r="E7895" s="31"/>
      <c r="F7895" s="31"/>
      <c r="G7895" s="16"/>
      <c r="H7895" s="16"/>
      <c r="I7895" s="16"/>
      <c r="J7895" s="16"/>
      <c r="K7895" s="16"/>
      <c r="L7895" s="16"/>
      <c r="M7895" s="16"/>
      <c r="N7895" s="16"/>
      <c r="O7895" s="16"/>
      <c r="P7895" s="16"/>
      <c r="Q7895" s="16"/>
      <c r="R7895" s="16"/>
      <c r="S7895" s="16"/>
      <c r="T7895" s="16"/>
      <c r="U7895" s="16"/>
      <c r="V7895" s="16"/>
      <c r="W7895" s="16"/>
      <c r="X7895" s="16"/>
      <c r="Y7895" s="16"/>
      <c r="Z7895" s="16"/>
      <c r="AA7895" s="16"/>
      <c r="AB7895" s="16"/>
      <c r="AC7895" s="16"/>
      <c r="AD7895" s="16"/>
      <c r="AE7895" s="16"/>
      <c r="AF7895" s="16"/>
      <c r="AG7895" s="16"/>
      <c r="AH7895" s="16"/>
      <c r="AI7895" s="18">
        <v>14975</v>
      </c>
      <c r="AJ7895" s="19">
        <v>0</v>
      </c>
      <c r="AK7895" s="19">
        <v>0</v>
      </c>
      <c r="AL7895" s="19">
        <v>0</v>
      </c>
      <c r="AM7895" s="19">
        <v>0</v>
      </c>
      <c r="AN7895" s="94">
        <v>-134.96</v>
      </c>
      <c r="AO7895" s="19">
        <v>0</v>
      </c>
      <c r="AP7895" s="18">
        <f>SUM(AI7895:AO7895)</f>
        <v>14840.04</v>
      </c>
    </row>
    <row r="7896" ht="20.35" customHeight="1">
      <c r="A7896" t="s" s="28">
        <v>5513</v>
      </c>
      <c r="B7896" s="15">
        <v>45125</v>
      </c>
      <c r="C7896" s="16"/>
      <c r="D7896" s="16"/>
      <c r="E7896" s="31"/>
      <c r="F7896" s="31"/>
      <c r="G7896" s="16"/>
      <c r="H7896" s="16"/>
      <c r="I7896" s="16"/>
      <c r="J7896" s="16"/>
      <c r="K7896" s="16"/>
      <c r="L7896" s="16"/>
      <c r="M7896" s="16"/>
      <c r="N7896" s="16"/>
      <c r="O7896" s="16"/>
      <c r="P7896" s="16"/>
      <c r="Q7896" s="16"/>
      <c r="R7896" s="16"/>
      <c r="S7896" s="16"/>
      <c r="T7896" s="16"/>
      <c r="U7896" s="16"/>
      <c r="V7896" s="16"/>
      <c r="W7896" s="16"/>
      <c r="X7896" s="16"/>
      <c r="Y7896" s="16"/>
      <c r="Z7896" s="16"/>
      <c r="AA7896" s="16"/>
      <c r="AB7896" s="16"/>
      <c r="AC7896" s="16"/>
      <c r="AD7896" s="16"/>
      <c r="AE7896" s="16"/>
      <c r="AF7896" s="16"/>
      <c r="AG7896" s="16"/>
      <c r="AH7896" s="16"/>
      <c r="AI7896" s="18">
        <v>58.29</v>
      </c>
      <c r="AJ7896" s="22">
        <f>AI7896*-0.029+-0.3</f>
        <v>-1.99041</v>
      </c>
      <c r="AK7896" s="19">
        <v>0</v>
      </c>
      <c r="AL7896" s="19">
        <v>0</v>
      </c>
      <c r="AM7896" s="19">
        <v>0</v>
      </c>
      <c r="AN7896" s="22">
        <v>-9.199999999999999</v>
      </c>
      <c r="AO7896" s="19">
        <v>0</v>
      </c>
      <c r="AP7896" s="18">
        <f>SUM(AI7896:AO7896)</f>
        <v>47.09959</v>
      </c>
    </row>
    <row r="7897" ht="20.35" customHeight="1">
      <c r="A7897" t="s" s="28">
        <v>5074</v>
      </c>
      <c r="B7897" s="15">
        <v>45125</v>
      </c>
      <c r="C7897" s="16"/>
      <c r="D7897" s="16"/>
      <c r="E7897" s="31"/>
      <c r="F7897" s="31"/>
      <c r="G7897" s="16"/>
      <c r="H7897" s="16"/>
      <c r="I7897" s="16"/>
      <c r="J7897" s="16"/>
      <c r="K7897" s="16"/>
      <c r="L7897" s="16"/>
      <c r="M7897" s="16"/>
      <c r="N7897" s="16"/>
      <c r="O7897" s="16"/>
      <c r="P7897" s="16"/>
      <c r="Q7897" s="16"/>
      <c r="R7897" s="16"/>
      <c r="S7897" s="16"/>
      <c r="T7897" s="17">
        <v>1</v>
      </c>
      <c r="U7897" s="16"/>
      <c r="V7897" s="16"/>
      <c r="W7897" s="16"/>
      <c r="X7897" s="16"/>
      <c r="Y7897" s="16"/>
      <c r="Z7897" s="16"/>
      <c r="AA7897" s="16"/>
      <c r="AB7897" s="16"/>
      <c r="AC7897" s="16"/>
      <c r="AD7897" s="16"/>
      <c r="AE7897" s="16"/>
      <c r="AF7897" s="16"/>
      <c r="AG7897" s="16"/>
      <c r="AH7897" s="16"/>
      <c r="AI7897" s="18">
        <v>436.24</v>
      </c>
      <c r="AJ7897" s="22">
        <f>AI7897*-0.029+-0.3</f>
        <v>-12.95096</v>
      </c>
      <c r="AK7897" s="19">
        <v>0</v>
      </c>
      <c r="AL7897" s="19">
        <v>0</v>
      </c>
      <c r="AM7897" s="19">
        <v>0</v>
      </c>
      <c r="AN7897" s="22">
        <v>-7.04</v>
      </c>
      <c r="AO7897" s="22">
        <v>-36.25</v>
      </c>
      <c r="AP7897" s="18">
        <f>SUM(AI7897:AO7897)</f>
        <v>379.99904</v>
      </c>
    </row>
    <row r="7898" ht="20.35" customHeight="1">
      <c r="A7898" t="s" s="28">
        <v>5514</v>
      </c>
      <c r="B7898" s="15">
        <v>45125</v>
      </c>
      <c r="C7898" s="59">
        <v>1</v>
      </c>
      <c r="D7898" s="16"/>
      <c r="E7898" s="31"/>
      <c r="F7898" s="31"/>
      <c r="G7898" s="16"/>
      <c r="H7898" s="16"/>
      <c r="I7898" s="16"/>
      <c r="J7898" s="16"/>
      <c r="K7898" s="16"/>
      <c r="L7898" s="16"/>
      <c r="M7898" s="16"/>
      <c r="N7898" s="16"/>
      <c r="O7898" s="16"/>
      <c r="P7898" s="16"/>
      <c r="Q7898" s="16"/>
      <c r="R7898" s="16"/>
      <c r="S7898" s="16"/>
      <c r="T7898" s="16"/>
      <c r="U7898" s="16"/>
      <c r="V7898" s="16"/>
      <c r="W7898" s="16"/>
      <c r="X7898" s="16"/>
      <c r="Y7898" s="16"/>
      <c r="Z7898" s="16"/>
      <c r="AA7898" s="16"/>
      <c r="AB7898" s="16"/>
      <c r="AC7898" s="16"/>
      <c r="AD7898" s="16"/>
      <c r="AE7898" s="16"/>
      <c r="AF7898" s="16"/>
      <c r="AG7898" s="16"/>
      <c r="AH7898" s="16"/>
      <c r="AI7898" s="18">
        <v>399.99</v>
      </c>
      <c r="AJ7898" s="22">
        <f>AI7898*-0.029+-0.3</f>
        <v>-11.89971</v>
      </c>
      <c r="AK7898" s="19">
        <v>0</v>
      </c>
      <c r="AL7898" s="19">
        <v>0</v>
      </c>
      <c r="AM7898" s="19">
        <v>0</v>
      </c>
      <c r="AN7898" s="22">
        <v>-12.73</v>
      </c>
      <c r="AO7898" s="19">
        <v>0</v>
      </c>
      <c r="AP7898" s="18">
        <f>SUM(AI7898:AO7898)</f>
        <v>375.36029</v>
      </c>
    </row>
    <row r="7899" ht="20.35" customHeight="1">
      <c r="A7899" t="s" s="28">
        <v>5515</v>
      </c>
      <c r="B7899" s="15">
        <v>45125</v>
      </c>
      <c r="C7899" s="31"/>
      <c r="D7899" s="16"/>
      <c r="E7899" s="31"/>
      <c r="F7899" s="31"/>
      <c r="G7899" s="16"/>
      <c r="H7899" s="16"/>
      <c r="I7899" s="16"/>
      <c r="J7899" s="16"/>
      <c r="K7899" s="16"/>
      <c r="L7899" s="16"/>
      <c r="M7899" s="16"/>
      <c r="N7899" s="16"/>
      <c r="O7899" s="16"/>
      <c r="P7899" s="16"/>
      <c r="Q7899" s="16"/>
      <c r="R7899" s="16"/>
      <c r="S7899" s="16"/>
      <c r="T7899" s="16"/>
      <c r="U7899" s="16"/>
      <c r="V7899" s="16"/>
      <c r="W7899" s="16"/>
      <c r="X7899" s="16"/>
      <c r="Y7899" s="16"/>
      <c r="Z7899" s="16"/>
      <c r="AA7899" s="16"/>
      <c r="AB7899" s="16"/>
      <c r="AC7899" s="16"/>
      <c r="AD7899" s="16"/>
      <c r="AE7899" s="16"/>
      <c r="AF7899" s="16"/>
      <c r="AG7899" s="16"/>
      <c r="AH7899" s="16"/>
      <c r="AI7899" s="18">
        <v>29.98</v>
      </c>
      <c r="AJ7899" s="22">
        <f>AI7899*-0.029+-0.3</f>
        <v>-1.16942</v>
      </c>
      <c r="AK7899" s="19">
        <v>0</v>
      </c>
      <c r="AL7899" s="19">
        <v>0</v>
      </c>
      <c r="AM7899" s="19">
        <v>0</v>
      </c>
      <c r="AN7899" s="22">
        <v>-10.9</v>
      </c>
      <c r="AO7899" s="19">
        <v>0</v>
      </c>
      <c r="AP7899" s="18">
        <f>SUM(AI7899:AO7899)</f>
        <v>17.91058</v>
      </c>
    </row>
    <row r="7900" ht="20.35" customHeight="1">
      <c r="A7900" t="s" s="28">
        <v>4261</v>
      </c>
      <c r="B7900" s="15">
        <v>45125</v>
      </c>
      <c r="C7900" s="16"/>
      <c r="D7900" s="16"/>
      <c r="E7900" s="31"/>
      <c r="F7900" s="31"/>
      <c r="G7900" s="16"/>
      <c r="H7900" s="16"/>
      <c r="I7900" s="16"/>
      <c r="J7900" s="16"/>
      <c r="K7900" s="16"/>
      <c r="L7900" s="16"/>
      <c r="M7900" s="16"/>
      <c r="N7900" s="17">
        <v>12</v>
      </c>
      <c r="O7900" s="16"/>
      <c r="P7900" s="16"/>
      <c r="Q7900" s="16"/>
      <c r="R7900" s="16"/>
      <c r="S7900" s="16"/>
      <c r="T7900" s="16"/>
      <c r="U7900" s="16"/>
      <c r="V7900" s="16"/>
      <c r="W7900" s="16"/>
      <c r="X7900" s="17">
        <v>12</v>
      </c>
      <c r="Y7900" s="16"/>
      <c r="Z7900" s="16"/>
      <c r="AA7900" s="16"/>
      <c r="AB7900" s="16"/>
      <c r="AC7900" s="16"/>
      <c r="AD7900" s="16"/>
      <c r="AE7900" s="16"/>
      <c r="AF7900" s="16"/>
      <c r="AG7900" s="16"/>
      <c r="AH7900" s="16"/>
      <c r="AI7900" s="18">
        <v>6874.17</v>
      </c>
      <c r="AJ7900" s="19">
        <v>0</v>
      </c>
      <c r="AK7900" s="19">
        <v>0</v>
      </c>
      <c r="AL7900" s="19">
        <v>0</v>
      </c>
      <c r="AM7900" s="19">
        <v>0</v>
      </c>
      <c r="AN7900" s="94">
        <v>-346.64</v>
      </c>
      <c r="AO7900" s="19">
        <v>0</v>
      </c>
      <c r="AP7900" s="18">
        <f>SUM(AI7900:AO7900)</f>
        <v>6527.53</v>
      </c>
    </row>
    <row r="7901" ht="20.35" customHeight="1">
      <c r="A7901" t="s" s="28">
        <v>4515</v>
      </c>
      <c r="B7901" s="15">
        <v>45125</v>
      </c>
      <c r="C7901" s="16"/>
      <c r="D7901" s="16"/>
      <c r="E7901" s="31"/>
      <c r="F7901" s="31"/>
      <c r="G7901" s="16"/>
      <c r="H7901" s="16"/>
      <c r="I7901" s="16"/>
      <c r="J7901" s="16"/>
      <c r="K7901" s="16"/>
      <c r="L7901" s="17">
        <v>1</v>
      </c>
      <c r="M7901" s="16"/>
      <c r="N7901" s="16"/>
      <c r="O7901" s="16"/>
      <c r="P7901" s="16"/>
      <c r="Q7901" s="16"/>
      <c r="R7901" s="16"/>
      <c r="S7901" s="16"/>
      <c r="T7901" s="16"/>
      <c r="U7901" s="16"/>
      <c r="V7901" s="16"/>
      <c r="W7901" s="16"/>
      <c r="X7901" s="17">
        <v>4</v>
      </c>
      <c r="Y7901" s="16"/>
      <c r="Z7901" s="16"/>
      <c r="AA7901" s="16"/>
      <c r="AB7901" s="16"/>
      <c r="AC7901" s="16"/>
      <c r="AD7901" s="16"/>
      <c r="AE7901" s="16"/>
      <c r="AF7901" s="16"/>
      <c r="AG7901" s="16"/>
      <c r="AH7901" s="16"/>
      <c r="AI7901" s="18">
        <v>1389.93</v>
      </c>
      <c r="AJ7901" s="22">
        <f>AI7901*-0.029+-0.3</f>
        <v>-40.60797</v>
      </c>
      <c r="AK7901" s="19">
        <v>0</v>
      </c>
      <c r="AL7901" s="19">
        <v>0</v>
      </c>
      <c r="AM7901" s="19">
        <v>0</v>
      </c>
      <c r="AN7901" s="22">
        <v>-17.99</v>
      </c>
      <c r="AO7901" s="19">
        <v>0</v>
      </c>
      <c r="AP7901" s="18">
        <f>SUM(AI7901:AO7901)</f>
        <v>1331.33203</v>
      </c>
    </row>
    <row r="7902" ht="20.35" customHeight="1">
      <c r="A7902" t="s" s="28">
        <v>5516</v>
      </c>
      <c r="B7902" s="15">
        <v>45126</v>
      </c>
      <c r="C7902" s="16"/>
      <c r="D7902" s="16"/>
      <c r="E7902" s="31"/>
      <c r="F7902" s="31"/>
      <c r="G7902" s="16"/>
      <c r="H7902" s="16"/>
      <c r="I7902" s="16"/>
      <c r="J7902" s="16"/>
      <c r="K7902" s="16"/>
      <c r="L7902" s="16"/>
      <c r="M7902" s="16"/>
      <c r="N7902" s="16"/>
      <c r="O7902" s="16"/>
      <c r="P7902" s="16"/>
      <c r="Q7902" s="16"/>
      <c r="R7902" s="16"/>
      <c r="S7902" s="16"/>
      <c r="T7902" s="16"/>
      <c r="U7902" s="16"/>
      <c r="V7902" s="17">
        <v>1</v>
      </c>
      <c r="W7902" s="16"/>
      <c r="X7902" s="16"/>
      <c r="Y7902" s="16"/>
      <c r="Z7902" s="16"/>
      <c r="AA7902" s="16"/>
      <c r="AB7902" s="16"/>
      <c r="AC7902" s="16"/>
      <c r="AD7902" s="16"/>
      <c r="AE7902" s="16"/>
      <c r="AF7902" s="16"/>
      <c r="AG7902" s="16"/>
      <c r="AH7902" s="16"/>
      <c r="AI7902" s="18">
        <v>1253.88</v>
      </c>
      <c r="AJ7902" s="22">
        <f>AI7902*-0.029+-0.3</f>
        <v>-36.66252</v>
      </c>
      <c r="AK7902" s="19">
        <v>0</v>
      </c>
      <c r="AL7902" s="19">
        <v>0</v>
      </c>
      <c r="AM7902" s="19">
        <v>0</v>
      </c>
      <c r="AN7902" s="22">
        <v>-45.67</v>
      </c>
      <c r="AO7902" s="19">
        <v>0</v>
      </c>
      <c r="AP7902" s="18">
        <f>SUM(AI7902:AO7902)</f>
        <v>1171.54748</v>
      </c>
    </row>
    <row r="7903" ht="20.35" customHeight="1">
      <c r="A7903" t="s" s="28">
        <v>5517</v>
      </c>
      <c r="B7903" s="15">
        <v>45126</v>
      </c>
      <c r="C7903" s="17">
        <v>1</v>
      </c>
      <c r="D7903" s="16"/>
      <c r="E7903" s="31"/>
      <c r="F7903" s="31"/>
      <c r="G7903" s="16"/>
      <c r="H7903" s="16"/>
      <c r="I7903" s="16"/>
      <c r="J7903" s="16"/>
      <c r="K7903" s="16"/>
      <c r="L7903" s="16"/>
      <c r="M7903" s="16"/>
      <c r="N7903" s="16"/>
      <c r="O7903" s="16"/>
      <c r="P7903" s="16"/>
      <c r="Q7903" s="16"/>
      <c r="R7903" s="16"/>
      <c r="S7903" s="16"/>
      <c r="T7903" s="16"/>
      <c r="U7903" s="16"/>
      <c r="V7903" s="16"/>
      <c r="W7903" s="16"/>
      <c r="X7903" s="16"/>
      <c r="Y7903" s="16"/>
      <c r="Z7903" s="16"/>
      <c r="AA7903" s="16"/>
      <c r="AB7903" s="16"/>
      <c r="AC7903" s="16"/>
      <c r="AD7903" s="16"/>
      <c r="AE7903" s="16"/>
      <c r="AF7903" s="16"/>
      <c r="AG7903" s="16"/>
      <c r="AH7903" s="16"/>
      <c r="AI7903" s="18">
        <v>435.87</v>
      </c>
      <c r="AJ7903" s="22">
        <f>AI7903*-0.029+-0.3</f>
        <v>-12.94023</v>
      </c>
      <c r="AK7903" s="19">
        <v>0</v>
      </c>
      <c r="AL7903" s="19">
        <v>0</v>
      </c>
      <c r="AM7903" s="19">
        <v>0</v>
      </c>
      <c r="AN7903" s="22">
        <v>-10.46</v>
      </c>
      <c r="AO7903" s="19">
        <v>-35.88</v>
      </c>
      <c r="AP7903" s="18">
        <f>SUM(AI7903:AO7903)</f>
        <v>376.58977</v>
      </c>
    </row>
    <row r="7904" ht="20.35" customHeight="1">
      <c r="A7904" t="s" s="28">
        <v>5518</v>
      </c>
      <c r="B7904" s="15">
        <v>45126</v>
      </c>
      <c r="C7904" s="16"/>
      <c r="D7904" s="16"/>
      <c r="E7904" s="31"/>
      <c r="F7904" s="31"/>
      <c r="G7904" s="16"/>
      <c r="H7904" s="16"/>
      <c r="I7904" s="16"/>
      <c r="J7904" s="16"/>
      <c r="K7904" s="16"/>
      <c r="L7904" s="16"/>
      <c r="M7904" s="16"/>
      <c r="N7904" s="16"/>
      <c r="O7904" s="16"/>
      <c r="P7904" s="16"/>
      <c r="Q7904" s="16"/>
      <c r="R7904" s="16"/>
      <c r="S7904" s="16"/>
      <c r="T7904" s="16"/>
      <c r="U7904" s="16"/>
      <c r="V7904" s="16"/>
      <c r="W7904" s="16"/>
      <c r="X7904" s="17">
        <v>1</v>
      </c>
      <c r="Y7904" s="16"/>
      <c r="Z7904" s="16"/>
      <c r="AA7904" s="16"/>
      <c r="AB7904" s="16"/>
      <c r="AC7904" s="16"/>
      <c r="AD7904" s="16"/>
      <c r="AE7904" s="16"/>
      <c r="AF7904" s="16"/>
      <c r="AG7904" s="16"/>
      <c r="AH7904" s="16"/>
      <c r="AI7904" s="18">
        <v>149.99</v>
      </c>
      <c r="AJ7904" s="22">
        <f>AI7904*-0.029+-0.3</f>
        <v>-4.64971</v>
      </c>
      <c r="AK7904" s="19">
        <v>0</v>
      </c>
      <c r="AL7904" s="19">
        <v>0</v>
      </c>
      <c r="AM7904" s="19">
        <v>0</v>
      </c>
      <c r="AN7904" s="22">
        <v>-11.5</v>
      </c>
      <c r="AO7904" s="19">
        <v>0</v>
      </c>
      <c r="AP7904" s="18">
        <f>SUM(AI7904:AO7904)</f>
        <v>133.84029</v>
      </c>
    </row>
    <row r="7905" ht="20.35" customHeight="1">
      <c r="A7905" t="s" s="28">
        <v>3882</v>
      </c>
      <c r="B7905" s="15">
        <v>45126</v>
      </c>
      <c r="C7905" s="16"/>
      <c r="D7905" s="16"/>
      <c r="E7905" s="31"/>
      <c r="F7905" s="31"/>
      <c r="G7905" s="16"/>
      <c r="H7905" s="16"/>
      <c r="I7905" s="17">
        <v>1</v>
      </c>
      <c r="J7905" s="16"/>
      <c r="K7905" s="16"/>
      <c r="L7905" s="16"/>
      <c r="M7905" s="16"/>
      <c r="N7905" s="16"/>
      <c r="O7905" s="16"/>
      <c r="P7905" s="16"/>
      <c r="Q7905" s="16"/>
      <c r="R7905" s="16"/>
      <c r="S7905" s="16"/>
      <c r="T7905" s="16"/>
      <c r="U7905" s="16"/>
      <c r="V7905" s="16"/>
      <c r="W7905" s="16"/>
      <c r="X7905" s="16"/>
      <c r="Y7905" s="16"/>
      <c r="Z7905" s="16"/>
      <c r="AA7905" s="16"/>
      <c r="AB7905" s="16"/>
      <c r="AC7905" s="16"/>
      <c r="AD7905" s="16"/>
      <c r="AE7905" s="16"/>
      <c r="AF7905" s="16"/>
      <c r="AG7905" s="16"/>
      <c r="AH7905" s="16"/>
      <c r="AI7905" s="18">
        <v>1299.99</v>
      </c>
      <c r="AJ7905" s="22">
        <f>AI7905*-0.029+-0.3</f>
        <v>-37.99971</v>
      </c>
      <c r="AK7905" s="19">
        <v>0</v>
      </c>
      <c r="AL7905" s="19">
        <v>0</v>
      </c>
      <c r="AM7905" s="19">
        <v>0</v>
      </c>
      <c r="AN7905" s="22">
        <v>-15.52</v>
      </c>
      <c r="AO7905" s="19">
        <v>0</v>
      </c>
      <c r="AP7905" s="18">
        <f>SUM(AI7905:AO7905)</f>
        <v>1246.47029</v>
      </c>
    </row>
    <row r="7906" ht="20.35" customHeight="1">
      <c r="A7906" t="s" s="28">
        <v>5519</v>
      </c>
      <c r="B7906" s="15">
        <v>45126</v>
      </c>
      <c r="C7906" s="16"/>
      <c r="D7906" s="16"/>
      <c r="E7906" s="31"/>
      <c r="F7906" s="31"/>
      <c r="G7906" s="16"/>
      <c r="H7906" s="16"/>
      <c r="I7906" s="16"/>
      <c r="J7906" s="16"/>
      <c r="K7906" s="16"/>
      <c r="L7906" s="16"/>
      <c r="M7906" s="16"/>
      <c r="N7906" s="16"/>
      <c r="O7906" s="16"/>
      <c r="P7906" s="16"/>
      <c r="Q7906" s="16"/>
      <c r="R7906" s="16"/>
      <c r="S7906" s="16"/>
      <c r="T7906" s="17">
        <v>1</v>
      </c>
      <c r="U7906" s="16"/>
      <c r="V7906" s="16"/>
      <c r="W7906" s="16"/>
      <c r="X7906" s="17">
        <v>2</v>
      </c>
      <c r="Y7906" s="16"/>
      <c r="Z7906" s="16"/>
      <c r="AA7906" s="16"/>
      <c r="AB7906" s="16"/>
      <c r="AC7906" s="16"/>
      <c r="AD7906" s="16"/>
      <c r="AE7906" s="16"/>
      <c r="AF7906" s="16"/>
      <c r="AG7906" s="16"/>
      <c r="AH7906" s="16"/>
      <c r="AI7906" s="18">
        <v>639.97</v>
      </c>
      <c r="AJ7906" s="22">
        <f>AI7906*-0.029+-0.3</f>
        <v>-18.85913</v>
      </c>
      <c r="AK7906" s="19">
        <v>0</v>
      </c>
      <c r="AL7906" s="19">
        <v>0</v>
      </c>
      <c r="AM7906" s="19">
        <v>0</v>
      </c>
      <c r="AN7906" s="22">
        <v>-13.35</v>
      </c>
      <c r="AO7906" s="19">
        <v>0</v>
      </c>
      <c r="AP7906" s="18">
        <f>SUM(AI7906:AO7906)</f>
        <v>607.76087</v>
      </c>
    </row>
    <row r="7907" ht="20.35" customHeight="1">
      <c r="A7907" t="s" s="28">
        <v>3706</v>
      </c>
      <c r="B7907" s="15">
        <v>45126</v>
      </c>
      <c r="C7907" s="16"/>
      <c r="D7907" s="16"/>
      <c r="E7907" s="31"/>
      <c r="F7907" s="31"/>
      <c r="G7907" s="16"/>
      <c r="H7907" s="16"/>
      <c r="I7907" s="17">
        <v>12</v>
      </c>
      <c r="J7907" s="16"/>
      <c r="K7907" s="16"/>
      <c r="L7907" s="16"/>
      <c r="M7907" s="16"/>
      <c r="N7907" s="16"/>
      <c r="O7907" s="16"/>
      <c r="P7907" s="16"/>
      <c r="Q7907" s="16"/>
      <c r="R7907" s="16"/>
      <c r="S7907" s="16"/>
      <c r="T7907" s="16"/>
      <c r="U7907" s="16"/>
      <c r="V7907" s="16"/>
      <c r="W7907" s="16"/>
      <c r="X7907" s="16"/>
      <c r="Y7907" s="16"/>
      <c r="Z7907" s="16"/>
      <c r="AA7907" s="16"/>
      <c r="AB7907" s="16"/>
      <c r="AC7907" s="16"/>
      <c r="AD7907" s="16"/>
      <c r="AE7907" s="16"/>
      <c r="AF7907" s="16"/>
      <c r="AG7907" s="16"/>
      <c r="AH7907" s="16"/>
      <c r="AI7907" s="18">
        <v>11551.65</v>
      </c>
      <c r="AJ7907" s="19">
        <v>0</v>
      </c>
      <c r="AK7907" s="19">
        <v>0</v>
      </c>
      <c r="AL7907" s="19">
        <v>0</v>
      </c>
      <c r="AM7907" s="19">
        <v>0</v>
      </c>
      <c r="AN7907" s="22">
        <v>-62.74</v>
      </c>
      <c r="AO7907" s="19">
        <v>0</v>
      </c>
      <c r="AP7907" s="18">
        <f>SUM(AI7907:AO7907)</f>
        <v>11488.91</v>
      </c>
    </row>
    <row r="7908" ht="20.35" customHeight="1">
      <c r="A7908" t="s" s="28">
        <v>5520</v>
      </c>
      <c r="B7908" s="15">
        <v>45127</v>
      </c>
      <c r="C7908" s="16"/>
      <c r="D7908" s="16"/>
      <c r="E7908" s="31"/>
      <c r="F7908" s="31"/>
      <c r="G7908" s="16"/>
      <c r="H7908" s="16"/>
      <c r="I7908" s="16"/>
      <c r="J7908" s="16"/>
      <c r="K7908" s="16"/>
      <c r="L7908" s="16"/>
      <c r="M7908" s="16"/>
      <c r="N7908" s="16"/>
      <c r="O7908" s="16"/>
      <c r="P7908" s="16"/>
      <c r="Q7908" s="16"/>
      <c r="R7908" s="16"/>
      <c r="S7908" s="16"/>
      <c r="T7908" s="16"/>
      <c r="U7908" s="16"/>
      <c r="V7908" s="16"/>
      <c r="W7908" s="16"/>
      <c r="X7908" s="16"/>
      <c r="Y7908" s="16"/>
      <c r="Z7908" s="31"/>
      <c r="AA7908" s="17">
        <v>1</v>
      </c>
      <c r="AB7908" s="16"/>
      <c r="AC7908" s="16"/>
      <c r="AD7908" s="16"/>
      <c r="AE7908" s="16"/>
      <c r="AF7908" s="16"/>
      <c r="AG7908" s="16"/>
      <c r="AH7908" s="16"/>
      <c r="AI7908" s="18">
        <v>69.98</v>
      </c>
      <c r="AJ7908" s="22">
        <f>AI7908*-0.029+-0.3</f>
        <v>-2.32942</v>
      </c>
      <c r="AK7908" s="19">
        <v>0</v>
      </c>
      <c r="AL7908" s="19">
        <v>0</v>
      </c>
      <c r="AM7908" s="19">
        <v>0</v>
      </c>
      <c r="AN7908" s="22">
        <v>-10.15</v>
      </c>
      <c r="AO7908" s="19">
        <v>0</v>
      </c>
      <c r="AP7908" s="18">
        <f>SUM(AI7908:AO7908)</f>
        <v>57.50058</v>
      </c>
    </row>
    <row r="7909" ht="20.35" customHeight="1">
      <c r="A7909" t="s" s="28">
        <v>1434</v>
      </c>
      <c r="B7909" s="15">
        <v>45127</v>
      </c>
      <c r="C7909" s="16"/>
      <c r="D7909" s="16"/>
      <c r="E7909" s="31"/>
      <c r="F7909" s="31"/>
      <c r="G7909" s="16"/>
      <c r="H7909" s="16"/>
      <c r="I7909" s="16"/>
      <c r="J7909" s="16"/>
      <c r="K7909" s="16"/>
      <c r="L7909" s="16"/>
      <c r="M7909" s="16"/>
      <c r="N7909" s="16"/>
      <c r="O7909" s="16"/>
      <c r="P7909" s="16"/>
      <c r="Q7909" s="16"/>
      <c r="R7909" s="16"/>
      <c r="S7909" s="16"/>
      <c r="T7909" s="16"/>
      <c r="U7909" s="16"/>
      <c r="V7909" s="16"/>
      <c r="W7909" s="16"/>
      <c r="X7909" s="16"/>
      <c r="Y7909" s="16"/>
      <c r="Z7909" s="16"/>
      <c r="AA7909" s="16"/>
      <c r="AB7909" s="16"/>
      <c r="AC7909" s="16"/>
      <c r="AD7909" s="16"/>
      <c r="AE7909" s="16"/>
      <c r="AF7909" s="16"/>
      <c r="AG7909" s="16"/>
      <c r="AH7909" s="16"/>
      <c r="AI7909" s="18">
        <v>6500</v>
      </c>
      <c r="AJ7909" s="19">
        <v>0</v>
      </c>
      <c r="AK7909" s="19">
        <v>0</v>
      </c>
      <c r="AL7909" s="19">
        <v>0</v>
      </c>
      <c r="AM7909" s="19">
        <v>0</v>
      </c>
      <c r="AN7909" s="22">
        <v>-59.3</v>
      </c>
      <c r="AO7909" s="19">
        <v>0</v>
      </c>
      <c r="AP7909" s="18">
        <f>SUM(AI7909:AO7909)</f>
        <v>6440.7</v>
      </c>
    </row>
    <row r="7910" ht="20.35" customHeight="1">
      <c r="A7910" t="s" s="28">
        <v>5521</v>
      </c>
      <c r="B7910" s="15">
        <v>45127</v>
      </c>
      <c r="C7910" s="16"/>
      <c r="D7910" s="16"/>
      <c r="E7910" s="31"/>
      <c r="F7910" s="31"/>
      <c r="G7910" s="16"/>
      <c r="H7910" s="16"/>
      <c r="I7910" s="16"/>
      <c r="J7910" s="16"/>
      <c r="K7910" s="16"/>
      <c r="L7910" s="16"/>
      <c r="M7910" s="16"/>
      <c r="N7910" s="16"/>
      <c r="O7910" s="16"/>
      <c r="P7910" s="16"/>
      <c r="Q7910" s="16"/>
      <c r="R7910" s="16"/>
      <c r="S7910" s="16"/>
      <c r="T7910" s="16"/>
      <c r="U7910" s="16"/>
      <c r="V7910" s="16"/>
      <c r="W7910" s="16"/>
      <c r="X7910" s="16"/>
      <c r="Y7910" s="16"/>
      <c r="Z7910" s="16"/>
      <c r="AA7910" s="17">
        <v>1</v>
      </c>
      <c r="AB7910" s="16"/>
      <c r="AC7910" s="16"/>
      <c r="AD7910" s="16"/>
      <c r="AE7910" s="16"/>
      <c r="AF7910" s="16"/>
      <c r="AG7910" s="16"/>
      <c r="AH7910" s="16"/>
      <c r="AI7910" s="18">
        <v>69.98</v>
      </c>
      <c r="AJ7910" s="22">
        <f>AI7910*-0.029+-0.3</f>
        <v>-2.32942</v>
      </c>
      <c r="AK7910" s="19">
        <v>0</v>
      </c>
      <c r="AL7910" s="19">
        <v>0</v>
      </c>
      <c r="AM7910" s="19">
        <v>0</v>
      </c>
      <c r="AN7910" s="22">
        <v>-9.539999999999999</v>
      </c>
      <c r="AO7910" s="19">
        <v>0</v>
      </c>
      <c r="AP7910" s="18">
        <f>SUM(AI7910:AO7910)</f>
        <v>58.11058</v>
      </c>
    </row>
    <row r="7911" ht="20.35" customHeight="1">
      <c r="A7911" t="s" s="28">
        <v>5171</v>
      </c>
      <c r="B7911" s="15">
        <v>45127</v>
      </c>
      <c r="C7911" s="16"/>
      <c r="D7911" s="16"/>
      <c r="E7911" s="31"/>
      <c r="F7911" s="31"/>
      <c r="G7911" s="16"/>
      <c r="H7911" s="16"/>
      <c r="I7911" s="16"/>
      <c r="J7911" s="16"/>
      <c r="K7911" s="16"/>
      <c r="L7911" s="16"/>
      <c r="M7911" s="16"/>
      <c r="N7911" s="16"/>
      <c r="O7911" s="17">
        <v>4</v>
      </c>
      <c r="P7911" s="16"/>
      <c r="Q7911" s="16"/>
      <c r="R7911" s="16"/>
      <c r="S7911" s="16"/>
      <c r="T7911" s="16"/>
      <c r="U7911" s="16"/>
      <c r="V7911" s="16"/>
      <c r="W7911" s="16"/>
      <c r="X7911" s="16"/>
      <c r="Y7911" s="16"/>
      <c r="Z7911" s="16"/>
      <c r="AA7911" s="16"/>
      <c r="AB7911" s="16"/>
      <c r="AC7911" s="16"/>
      <c r="AD7911" s="16"/>
      <c r="AE7911" s="16"/>
      <c r="AF7911" s="16"/>
      <c r="AG7911" s="16"/>
      <c r="AH7911" s="16"/>
      <c r="AI7911" s="18">
        <v>7519.95</v>
      </c>
      <c r="AJ7911" s="19">
        <v>0</v>
      </c>
      <c r="AK7911" s="19">
        <v>0</v>
      </c>
      <c r="AL7911" s="19">
        <v>0</v>
      </c>
      <c r="AM7911" s="19">
        <v>0</v>
      </c>
      <c r="AN7911" s="22">
        <v>-91.77</v>
      </c>
      <c r="AO7911" s="19">
        <v>0</v>
      </c>
      <c r="AP7911" s="18">
        <f>SUM(AI7911:AO7911)</f>
        <v>7428.18</v>
      </c>
    </row>
    <row r="7912" ht="20.35" customHeight="1">
      <c r="A7912" t="s" s="28">
        <v>3693</v>
      </c>
      <c r="B7912" s="15">
        <v>45127</v>
      </c>
      <c r="C7912" s="16"/>
      <c r="D7912" s="16"/>
      <c r="E7912" s="31"/>
      <c r="F7912" s="31"/>
      <c r="G7912" s="16"/>
      <c r="H7912" s="16"/>
      <c r="I7912" s="16"/>
      <c r="J7912" s="16"/>
      <c r="K7912" s="16"/>
      <c r="L7912" s="17">
        <v>2</v>
      </c>
      <c r="M7912" s="16"/>
      <c r="N7912" s="16"/>
      <c r="O7912" s="16"/>
      <c r="P7912" s="16"/>
      <c r="Q7912" s="16"/>
      <c r="R7912" s="16"/>
      <c r="S7912" s="16"/>
      <c r="T7912" s="16"/>
      <c r="U7912" s="16"/>
      <c r="V7912" s="16"/>
      <c r="W7912" s="16"/>
      <c r="X7912" s="16"/>
      <c r="Y7912" s="16"/>
      <c r="Z7912" s="16"/>
      <c r="AA7912" s="16"/>
      <c r="AB7912" s="16"/>
      <c r="AC7912" s="16"/>
      <c r="AD7912" s="16"/>
      <c r="AE7912" s="16"/>
      <c r="AF7912" s="16"/>
      <c r="AG7912" s="16"/>
      <c r="AH7912" s="16"/>
      <c r="AI7912" s="18">
        <v>1344.99</v>
      </c>
      <c r="AJ7912" s="19">
        <v>0</v>
      </c>
      <c r="AK7912" s="19">
        <v>0</v>
      </c>
      <c r="AL7912" s="19">
        <v>0</v>
      </c>
      <c r="AM7912" s="19">
        <v>0</v>
      </c>
      <c r="AN7912" s="22">
        <v>-16.09</v>
      </c>
      <c r="AO7912" s="19">
        <v>0</v>
      </c>
      <c r="AP7912" s="18">
        <f>SUM(AI7912:AO7912)</f>
        <v>1328.9</v>
      </c>
    </row>
    <row r="7913" ht="20.35" customHeight="1">
      <c r="A7913" t="s" s="28">
        <v>5522</v>
      </c>
      <c r="B7913" s="15">
        <v>45128</v>
      </c>
      <c r="C7913" s="16"/>
      <c r="D7913" s="16"/>
      <c r="E7913" s="31"/>
      <c r="F7913" s="31"/>
      <c r="G7913" s="16"/>
      <c r="H7913" s="16"/>
      <c r="I7913" s="16"/>
      <c r="J7913" s="16"/>
      <c r="K7913" s="16"/>
      <c r="L7913" s="16"/>
      <c r="M7913" s="16"/>
      <c r="N7913" s="16"/>
      <c r="O7913" s="16"/>
      <c r="P7913" s="16"/>
      <c r="Q7913" s="16"/>
      <c r="R7913" s="16"/>
      <c r="S7913" s="16"/>
      <c r="T7913" s="17">
        <v>1</v>
      </c>
      <c r="U7913" s="16"/>
      <c r="V7913" s="16"/>
      <c r="W7913" s="16"/>
      <c r="X7913" s="16"/>
      <c r="Y7913" s="16"/>
      <c r="Z7913" s="16"/>
      <c r="AA7913" s="16"/>
      <c r="AB7913" s="16"/>
      <c r="AC7913" s="16"/>
      <c r="AD7913" s="16"/>
      <c r="AE7913" s="16"/>
      <c r="AF7913" s="16"/>
      <c r="AG7913" s="16"/>
      <c r="AH7913" s="16"/>
      <c r="AI7913" s="18">
        <v>399.99</v>
      </c>
      <c r="AJ7913" s="19">
        <v>0</v>
      </c>
      <c r="AK7913" s="19">
        <v>0</v>
      </c>
      <c r="AL7913" s="19">
        <v>0</v>
      </c>
      <c r="AM7913" s="22">
        <f>AI7913*-0.0599</f>
        <v>-23.959401</v>
      </c>
      <c r="AN7913" s="22">
        <v>-9.92</v>
      </c>
      <c r="AO7913" s="19">
        <v>0</v>
      </c>
      <c r="AP7913" s="18">
        <f>SUM(AI7913:AO7913)</f>
        <v>366.110599</v>
      </c>
    </row>
    <row r="7914" ht="20.35" customHeight="1">
      <c r="A7914" t="s" s="28">
        <v>5523</v>
      </c>
      <c r="B7914" s="15">
        <v>45128</v>
      </c>
      <c r="C7914" s="16"/>
      <c r="D7914" s="16"/>
      <c r="E7914" s="31"/>
      <c r="F7914" s="31"/>
      <c r="G7914" s="16"/>
      <c r="H7914" s="16"/>
      <c r="I7914" s="16"/>
      <c r="J7914" s="16"/>
      <c r="K7914" s="16"/>
      <c r="L7914" s="16"/>
      <c r="M7914" s="16"/>
      <c r="N7914" s="16"/>
      <c r="O7914" s="16"/>
      <c r="P7914" s="16"/>
      <c r="Q7914" s="16"/>
      <c r="R7914" s="16"/>
      <c r="S7914" s="16"/>
      <c r="T7914" s="16"/>
      <c r="U7914" s="16"/>
      <c r="V7914" s="16"/>
      <c r="W7914" s="16"/>
      <c r="X7914" s="16"/>
      <c r="Y7914" s="16"/>
      <c r="Z7914" s="17">
        <v>2</v>
      </c>
      <c r="AA7914" s="16"/>
      <c r="AB7914" s="16"/>
      <c r="AC7914" s="16"/>
      <c r="AD7914" s="16"/>
      <c r="AE7914" s="16"/>
      <c r="AF7914" s="16"/>
      <c r="AG7914" s="16"/>
      <c r="AH7914" s="16"/>
      <c r="AI7914" s="18">
        <v>99.98</v>
      </c>
      <c r="AJ7914" s="19">
        <v>0</v>
      </c>
      <c r="AK7914" s="22">
        <f>AI7914*-0.029+-0.3</f>
        <v>-3.19942</v>
      </c>
      <c r="AL7914" s="19">
        <v>0</v>
      </c>
      <c r="AM7914" s="19">
        <v>0</v>
      </c>
      <c r="AN7914" s="22">
        <v>-11.5</v>
      </c>
      <c r="AO7914" s="19">
        <v>0</v>
      </c>
      <c r="AP7914" s="18">
        <f>SUM(AI7914:AO7914)</f>
        <v>85.28058</v>
      </c>
    </row>
    <row r="7915" ht="20.35" customHeight="1">
      <c r="A7915" t="s" s="28">
        <v>5524</v>
      </c>
      <c r="B7915" s="15">
        <v>45128</v>
      </c>
      <c r="C7915" s="17">
        <v>1</v>
      </c>
      <c r="D7915" s="16"/>
      <c r="E7915" s="31"/>
      <c r="F7915" s="31"/>
      <c r="G7915" s="16"/>
      <c r="H7915" s="16"/>
      <c r="I7915" s="16"/>
      <c r="J7915" s="16"/>
      <c r="K7915" s="16"/>
      <c r="L7915" s="16"/>
      <c r="M7915" s="16"/>
      <c r="N7915" s="16"/>
      <c r="O7915" s="16"/>
      <c r="P7915" s="16"/>
      <c r="Q7915" s="16"/>
      <c r="R7915" s="16"/>
      <c r="S7915" s="16"/>
      <c r="T7915" s="16"/>
      <c r="U7915" s="16"/>
      <c r="V7915" s="16"/>
      <c r="W7915" s="16"/>
      <c r="X7915" s="16"/>
      <c r="Y7915" s="16"/>
      <c r="Z7915" s="16"/>
      <c r="AA7915" s="16"/>
      <c r="AB7915" s="16"/>
      <c r="AC7915" s="16"/>
      <c r="AD7915" s="16"/>
      <c r="AE7915" s="16"/>
      <c r="AF7915" s="16"/>
      <c r="AG7915" s="16"/>
      <c r="AH7915" s="16"/>
      <c r="AI7915" s="18">
        <v>403.74</v>
      </c>
      <c r="AJ7915" s="22">
        <f>AI7915*-0.029+-0.3</f>
        <v>-12.00846</v>
      </c>
      <c r="AK7915" s="19">
        <v>0</v>
      </c>
      <c r="AL7915" s="19">
        <v>0</v>
      </c>
      <c r="AM7915" s="19">
        <v>0</v>
      </c>
      <c r="AN7915" s="22">
        <v>-28.85</v>
      </c>
      <c r="AO7915" s="19">
        <v>0</v>
      </c>
      <c r="AP7915" s="18">
        <f>SUM(AI7915:AO7915)</f>
        <v>362.88154</v>
      </c>
    </row>
    <row r="7916" ht="20.35" customHeight="1">
      <c r="A7916" t="s" s="28">
        <v>5525</v>
      </c>
      <c r="B7916" s="15">
        <v>45128</v>
      </c>
      <c r="C7916" s="16"/>
      <c r="D7916" s="16"/>
      <c r="E7916" s="31"/>
      <c r="F7916" s="31"/>
      <c r="G7916" s="16"/>
      <c r="H7916" s="16"/>
      <c r="I7916" s="16"/>
      <c r="J7916" s="16"/>
      <c r="K7916" s="16"/>
      <c r="L7916" s="16"/>
      <c r="M7916" s="16"/>
      <c r="N7916" s="16"/>
      <c r="O7916" s="16"/>
      <c r="P7916" s="16"/>
      <c r="Q7916" s="16"/>
      <c r="R7916" s="16"/>
      <c r="S7916" s="16"/>
      <c r="T7916" s="16"/>
      <c r="U7916" s="16"/>
      <c r="V7916" s="16"/>
      <c r="W7916" s="16"/>
      <c r="X7916" s="17">
        <v>1</v>
      </c>
      <c r="Y7916" s="16"/>
      <c r="Z7916" s="16"/>
      <c r="AA7916" s="16"/>
      <c r="AB7916" s="16"/>
      <c r="AC7916" s="16"/>
      <c r="AD7916" s="16"/>
      <c r="AE7916" s="16"/>
      <c r="AF7916" s="16"/>
      <c r="AG7916" s="16"/>
      <c r="AH7916" s="16"/>
      <c r="AI7916" s="18">
        <v>299.99</v>
      </c>
      <c r="AJ7916" s="22">
        <f>AI7916*-0.029+-0.3</f>
        <v>-8.99971</v>
      </c>
      <c r="AK7916" s="19">
        <v>0</v>
      </c>
      <c r="AL7916" s="19">
        <v>0</v>
      </c>
      <c r="AM7916" s="19">
        <v>0</v>
      </c>
      <c r="AN7916" s="22">
        <v>-10.56</v>
      </c>
      <c r="AO7916" s="19">
        <v>0</v>
      </c>
      <c r="AP7916" s="18">
        <f>SUM(AI7916:AO7916)</f>
        <v>280.43029</v>
      </c>
    </row>
    <row r="7917" ht="20.35" customHeight="1">
      <c r="A7917" t="s" s="28">
        <v>5526</v>
      </c>
      <c r="B7917" s="15">
        <v>45128</v>
      </c>
      <c r="C7917" s="17">
        <v>1</v>
      </c>
      <c r="D7917" s="16"/>
      <c r="E7917" s="31"/>
      <c r="F7917" s="31"/>
      <c r="G7917" s="16"/>
      <c r="H7917" s="16"/>
      <c r="I7917" s="16"/>
      <c r="J7917" s="16"/>
      <c r="K7917" s="16"/>
      <c r="L7917" s="16"/>
      <c r="M7917" s="16"/>
      <c r="N7917" s="16"/>
      <c r="O7917" s="16"/>
      <c r="P7917" s="16"/>
      <c r="Q7917" s="16"/>
      <c r="R7917" s="16"/>
      <c r="S7917" s="16"/>
      <c r="T7917" s="16"/>
      <c r="U7917" s="16"/>
      <c r="V7917" s="16"/>
      <c r="W7917" s="16"/>
      <c r="X7917" s="16"/>
      <c r="Y7917" s="16"/>
      <c r="Z7917" s="16"/>
      <c r="AA7917" s="17">
        <v>2</v>
      </c>
      <c r="AB7917" s="16"/>
      <c r="AC7917" s="16"/>
      <c r="AD7917" s="16"/>
      <c r="AE7917" s="16"/>
      <c r="AF7917" s="16"/>
      <c r="AG7917" s="16"/>
      <c r="AH7917" s="16"/>
      <c r="AI7917" s="18">
        <v>494.97</v>
      </c>
      <c r="AJ7917" s="22">
        <f>AI7917*-0.029+-0.3</f>
        <v>-14.65413</v>
      </c>
      <c r="AK7917" s="19">
        <v>0</v>
      </c>
      <c r="AL7917" s="19">
        <v>0</v>
      </c>
      <c r="AM7917" s="19">
        <v>0</v>
      </c>
      <c r="AN7917" s="22">
        <v>-13.35</v>
      </c>
      <c r="AO7917" s="19">
        <v>0</v>
      </c>
      <c r="AP7917" s="18">
        <f>SUM(AI7917:AO7917)</f>
        <v>466.96587</v>
      </c>
    </row>
    <row r="7918" ht="20.35" customHeight="1">
      <c r="A7918" t="s" s="28">
        <v>4223</v>
      </c>
      <c r="B7918" s="15">
        <v>45131</v>
      </c>
      <c r="C7918" s="17">
        <v>2</v>
      </c>
      <c r="D7918" s="16"/>
      <c r="E7918" s="31"/>
      <c r="F7918" s="31"/>
      <c r="G7918" s="16"/>
      <c r="H7918" s="16"/>
      <c r="I7918" s="16"/>
      <c r="J7918" s="16"/>
      <c r="K7918" s="16"/>
      <c r="L7918" s="16"/>
      <c r="M7918" s="16"/>
      <c r="N7918" s="16"/>
      <c r="O7918" s="16"/>
      <c r="P7918" s="16"/>
      <c r="Q7918" s="16"/>
      <c r="R7918" s="16"/>
      <c r="S7918" s="16"/>
      <c r="T7918" s="16"/>
      <c r="U7918" s="16"/>
      <c r="V7918" s="16"/>
      <c r="W7918" s="16"/>
      <c r="X7918" s="16"/>
      <c r="Y7918" s="16"/>
      <c r="Z7918" s="16"/>
      <c r="AA7918" s="16"/>
      <c r="AB7918" s="16"/>
      <c r="AC7918" s="16"/>
      <c r="AD7918" s="16"/>
      <c r="AE7918" s="16"/>
      <c r="AF7918" s="16"/>
      <c r="AG7918" s="16"/>
      <c r="AH7918" s="16"/>
      <c r="AI7918" s="18">
        <v>629.98</v>
      </c>
      <c r="AJ7918" s="19">
        <v>0</v>
      </c>
      <c r="AK7918" s="19">
        <v>0</v>
      </c>
      <c r="AL7918" s="19">
        <v>0</v>
      </c>
      <c r="AM7918" s="19">
        <v>0</v>
      </c>
      <c r="AN7918" s="22">
        <v>-19.59</v>
      </c>
      <c r="AO7918" s="19">
        <v>0</v>
      </c>
      <c r="AP7918" s="18">
        <f>SUM(AI7918:AO7918)</f>
        <v>610.39</v>
      </c>
    </row>
    <row r="7919" ht="20.35" customHeight="1">
      <c r="A7919" t="s" s="28">
        <v>5527</v>
      </c>
      <c r="B7919" s="15">
        <v>45131</v>
      </c>
      <c r="C7919" s="17">
        <v>1</v>
      </c>
      <c r="D7919" s="16"/>
      <c r="E7919" s="59">
        <v>1</v>
      </c>
      <c r="F7919" s="31"/>
      <c r="G7919" s="16"/>
      <c r="H7919" s="16"/>
      <c r="I7919" s="16"/>
      <c r="J7919" s="16"/>
      <c r="K7919" s="16"/>
      <c r="L7919" s="16"/>
      <c r="M7919" s="16"/>
      <c r="N7919" s="16"/>
      <c r="O7919" s="16"/>
      <c r="P7919" s="16"/>
      <c r="Q7919" s="16"/>
      <c r="R7919" s="16"/>
      <c r="S7919" s="16"/>
      <c r="T7919" s="16"/>
      <c r="U7919" s="16"/>
      <c r="V7919" s="16"/>
      <c r="W7919" s="16"/>
      <c r="X7919" s="16"/>
      <c r="Y7919" s="16"/>
      <c r="Z7919" s="16"/>
      <c r="AA7919" s="16"/>
      <c r="AB7919" s="16"/>
      <c r="AC7919" s="16"/>
      <c r="AD7919" s="16"/>
      <c r="AE7919" s="16"/>
      <c r="AF7919" s="16"/>
      <c r="AG7919" s="16"/>
      <c r="AH7919" s="16"/>
      <c r="AI7919" s="18">
        <v>549.99</v>
      </c>
      <c r="AJ7919" s="19">
        <v>0</v>
      </c>
      <c r="AK7919" s="19">
        <v>0</v>
      </c>
      <c r="AL7919" s="19">
        <v>0</v>
      </c>
      <c r="AM7919" s="22">
        <f>AI7919*-0.0599</f>
        <v>-32.944401</v>
      </c>
      <c r="AN7919" s="22">
        <v>-16.38</v>
      </c>
      <c r="AO7919" s="22">
        <f>AK7919*-0.0599</f>
        <v>0</v>
      </c>
      <c r="AP7919" s="18">
        <f>SUM(AI7919:AO7919)</f>
        <v>500.665599</v>
      </c>
    </row>
    <row r="7920" ht="20.35" customHeight="1">
      <c r="A7920" t="s" s="28">
        <v>5528</v>
      </c>
      <c r="B7920" s="15">
        <v>45131</v>
      </c>
      <c r="C7920" s="16"/>
      <c r="D7920" s="16"/>
      <c r="E7920" s="31"/>
      <c r="F7920" s="31"/>
      <c r="G7920" s="16"/>
      <c r="H7920" s="16"/>
      <c r="I7920" s="16"/>
      <c r="J7920" s="16"/>
      <c r="K7920" s="16"/>
      <c r="L7920" s="16"/>
      <c r="M7920" s="16"/>
      <c r="N7920" s="16"/>
      <c r="O7920" s="16"/>
      <c r="P7920" s="16"/>
      <c r="Q7920" s="16"/>
      <c r="R7920" s="16"/>
      <c r="S7920" s="16"/>
      <c r="T7920" s="16"/>
      <c r="U7920" s="16"/>
      <c r="V7920" s="16"/>
      <c r="W7920" s="16"/>
      <c r="X7920" s="16"/>
      <c r="Y7920" s="16"/>
      <c r="Z7920" s="17">
        <v>1</v>
      </c>
      <c r="AA7920" s="16"/>
      <c r="AB7920" s="16"/>
      <c r="AC7920" s="16"/>
      <c r="AD7920" s="16"/>
      <c r="AE7920" s="16"/>
      <c r="AF7920" s="16"/>
      <c r="AG7920" s="16"/>
      <c r="AH7920" s="16"/>
      <c r="AI7920" s="18">
        <v>59.98</v>
      </c>
      <c r="AJ7920" s="19">
        <v>0</v>
      </c>
      <c r="AK7920" s="22">
        <f>AI7920*-0.029+-0.3</f>
        <v>-2.03942</v>
      </c>
      <c r="AL7920" s="19">
        <v>0</v>
      </c>
      <c r="AM7920" s="19">
        <v>0</v>
      </c>
      <c r="AN7920" s="22">
        <v>-9.199999999999999</v>
      </c>
      <c r="AO7920" s="19">
        <v>0</v>
      </c>
      <c r="AP7920" s="18">
        <f>SUM(AI7920:AO7920)</f>
        <v>48.74058</v>
      </c>
    </row>
    <row r="7921" ht="20.35" customHeight="1">
      <c r="A7921" t="s" s="28">
        <v>4813</v>
      </c>
      <c r="B7921" s="15">
        <v>45131</v>
      </c>
      <c r="C7921" s="16"/>
      <c r="D7921" s="16"/>
      <c r="E7921" s="31"/>
      <c r="F7921" s="31"/>
      <c r="G7921" s="16"/>
      <c r="H7921" s="16"/>
      <c r="I7921" s="16"/>
      <c r="J7921" s="16"/>
      <c r="K7921" s="16"/>
      <c r="L7921" s="16"/>
      <c r="M7921" s="16"/>
      <c r="N7921" s="16"/>
      <c r="O7921" s="16"/>
      <c r="P7921" s="16"/>
      <c r="Q7921" s="16"/>
      <c r="R7921" s="16"/>
      <c r="S7921" s="16"/>
      <c r="T7921" s="16"/>
      <c r="U7921" s="16"/>
      <c r="V7921" s="16"/>
      <c r="W7921" s="16"/>
      <c r="X7921" s="16"/>
      <c r="Y7921" s="16"/>
      <c r="Z7921" s="16"/>
      <c r="AA7921" s="16"/>
      <c r="AB7921" s="16"/>
      <c r="AC7921" s="16"/>
      <c r="AD7921" s="16"/>
      <c r="AE7921" s="16"/>
      <c r="AF7921" s="16"/>
      <c r="AG7921" s="16"/>
      <c r="AH7921" s="16"/>
      <c r="AI7921" s="18">
        <v>221.17</v>
      </c>
      <c r="AJ7921" s="19">
        <v>0</v>
      </c>
      <c r="AK7921" s="19">
        <v>0</v>
      </c>
      <c r="AL7921" s="19">
        <v>0</v>
      </c>
      <c r="AM7921" s="19">
        <v>0</v>
      </c>
      <c r="AN7921" s="22">
        <v>-6.44</v>
      </c>
      <c r="AO7921" s="19">
        <v>0</v>
      </c>
      <c r="AP7921" s="18">
        <f>SUM(AI7921:AO7921)</f>
        <v>214.73</v>
      </c>
    </row>
    <row r="7922" ht="20.35" customHeight="1">
      <c r="A7922" t="s" s="28">
        <v>4813</v>
      </c>
      <c r="B7922" s="15">
        <v>45131</v>
      </c>
      <c r="C7922" s="16"/>
      <c r="D7922" s="16"/>
      <c r="E7922" s="31"/>
      <c r="F7922" s="31"/>
      <c r="G7922" s="16"/>
      <c r="H7922" s="16"/>
      <c r="I7922" s="16"/>
      <c r="J7922" s="16"/>
      <c r="K7922" s="16"/>
      <c r="L7922" s="16"/>
      <c r="M7922" s="16"/>
      <c r="N7922" s="16"/>
      <c r="O7922" s="16"/>
      <c r="P7922" s="16"/>
      <c r="Q7922" s="16"/>
      <c r="R7922" s="16"/>
      <c r="S7922" s="16"/>
      <c r="T7922" s="16"/>
      <c r="U7922" s="16"/>
      <c r="V7922" s="16"/>
      <c r="W7922" s="16"/>
      <c r="X7922" s="16"/>
      <c r="Y7922" s="16"/>
      <c r="Z7922" s="16"/>
      <c r="AA7922" s="16"/>
      <c r="AB7922" s="16"/>
      <c r="AC7922" s="16"/>
      <c r="AD7922" s="16"/>
      <c r="AE7922" s="16"/>
      <c r="AF7922" s="16"/>
      <c r="AG7922" s="16"/>
      <c r="AH7922" s="16"/>
      <c r="AI7922" s="18">
        <v>1299.58</v>
      </c>
      <c r="AJ7922" s="19">
        <v>0</v>
      </c>
      <c r="AK7922" s="19">
        <v>0</v>
      </c>
      <c r="AL7922" s="19">
        <v>0</v>
      </c>
      <c r="AM7922" s="19">
        <v>0</v>
      </c>
      <c r="AN7922" s="22">
        <v>-20.42</v>
      </c>
      <c r="AO7922" s="19">
        <v>0</v>
      </c>
      <c r="AP7922" s="18">
        <f>SUM(AI7922:AO7922)</f>
        <v>1279.16</v>
      </c>
    </row>
    <row r="7923" ht="20.35" customHeight="1">
      <c r="A7923" t="s" s="28">
        <v>3113</v>
      </c>
      <c r="B7923" s="15">
        <v>45131</v>
      </c>
      <c r="C7923" s="16"/>
      <c r="D7923" s="16"/>
      <c r="E7923" s="31"/>
      <c r="F7923" s="31"/>
      <c r="G7923" s="16"/>
      <c r="H7923" s="16"/>
      <c r="I7923" s="16"/>
      <c r="J7923" s="16"/>
      <c r="K7923" s="16"/>
      <c r="L7923" s="16"/>
      <c r="M7923" s="16"/>
      <c r="N7923" s="16"/>
      <c r="O7923" s="16"/>
      <c r="P7923" s="16"/>
      <c r="Q7923" s="16"/>
      <c r="R7923" s="16"/>
      <c r="S7923" s="16"/>
      <c r="T7923" s="16"/>
      <c r="U7923" s="16"/>
      <c r="V7923" s="16"/>
      <c r="W7923" s="16"/>
      <c r="X7923" s="17">
        <v>5</v>
      </c>
      <c r="Y7923" s="16"/>
      <c r="Z7923" s="16"/>
      <c r="AA7923" s="16"/>
      <c r="AB7923" s="16"/>
      <c r="AC7923" s="16"/>
      <c r="AD7923" s="16"/>
      <c r="AE7923" s="16"/>
      <c r="AF7923" s="16"/>
      <c r="AG7923" s="16"/>
      <c r="AH7923" s="16"/>
      <c r="AI7923" s="18">
        <v>582.46</v>
      </c>
      <c r="AJ7923" s="19">
        <v>0</v>
      </c>
      <c r="AK7923" s="19">
        <v>0</v>
      </c>
      <c r="AL7923" s="19">
        <v>0</v>
      </c>
      <c r="AM7923" s="19">
        <v>0</v>
      </c>
      <c r="AN7923" s="22">
        <v>-10.09</v>
      </c>
      <c r="AO7923" s="19">
        <v>0</v>
      </c>
      <c r="AP7923" s="18">
        <f>SUM(AI7923:AO7923)</f>
        <v>572.37</v>
      </c>
    </row>
    <row r="7924" ht="20.35" customHeight="1">
      <c r="A7924" t="s" s="28">
        <v>4571</v>
      </c>
      <c r="B7924" s="15">
        <v>45131</v>
      </c>
      <c r="C7924" s="16"/>
      <c r="D7924" s="16"/>
      <c r="E7924" s="59">
        <v>1</v>
      </c>
      <c r="F7924" s="31"/>
      <c r="G7924" s="16"/>
      <c r="H7924" s="16"/>
      <c r="I7924" s="16"/>
      <c r="J7924" s="16"/>
      <c r="K7924" s="16"/>
      <c r="L7924" s="16"/>
      <c r="M7924" s="16"/>
      <c r="N7924" s="16"/>
      <c r="O7924" s="16"/>
      <c r="P7924" s="16"/>
      <c r="Q7924" s="16"/>
      <c r="R7924" s="16"/>
      <c r="S7924" s="16"/>
      <c r="T7924" s="16"/>
      <c r="U7924" s="16"/>
      <c r="V7924" s="16"/>
      <c r="W7924" s="16"/>
      <c r="X7924" s="16"/>
      <c r="Y7924" s="16"/>
      <c r="Z7924" s="16"/>
      <c r="AA7924" s="16"/>
      <c r="AB7924" s="16"/>
      <c r="AC7924" s="16"/>
      <c r="AD7924" s="16"/>
      <c r="AE7924" s="16"/>
      <c r="AF7924" s="16"/>
      <c r="AG7924" s="16"/>
      <c r="AH7924" s="16"/>
      <c r="AI7924" s="18">
        <v>164.99</v>
      </c>
      <c r="AJ7924" s="19">
        <v>0</v>
      </c>
      <c r="AK7924" s="19">
        <v>0</v>
      </c>
      <c r="AL7924" s="19">
        <v>0</v>
      </c>
      <c r="AM7924" s="19">
        <v>0</v>
      </c>
      <c r="AN7924" s="19">
        <v>0</v>
      </c>
      <c r="AO7924" s="19">
        <v>0</v>
      </c>
      <c r="AP7924" s="18">
        <f>SUM(AI7924:AO7924)</f>
        <v>164.99</v>
      </c>
    </row>
    <row r="7925" ht="20.35" customHeight="1">
      <c r="A7925" t="s" s="28">
        <v>5529</v>
      </c>
      <c r="B7925" s="15">
        <v>45132</v>
      </c>
      <c r="C7925" s="16"/>
      <c r="D7925" s="16"/>
      <c r="E7925" s="31"/>
      <c r="F7925" s="31"/>
      <c r="G7925" s="16"/>
      <c r="H7925" s="16"/>
      <c r="I7925" s="16"/>
      <c r="J7925" s="16"/>
      <c r="K7925" s="16"/>
      <c r="L7925" s="16"/>
      <c r="M7925" s="16"/>
      <c r="N7925" s="16"/>
      <c r="O7925" s="16"/>
      <c r="P7925" s="16"/>
      <c r="Q7925" s="16"/>
      <c r="R7925" s="16"/>
      <c r="S7925" s="16"/>
      <c r="T7925" s="17">
        <v>1</v>
      </c>
      <c r="U7925" s="16"/>
      <c r="V7925" s="16"/>
      <c r="W7925" s="16"/>
      <c r="X7925" s="16"/>
      <c r="Y7925" s="16"/>
      <c r="Z7925" s="16"/>
      <c r="AA7925" s="16"/>
      <c r="AB7925" s="16"/>
      <c r="AC7925" s="16"/>
      <c r="AD7925" s="16"/>
      <c r="AE7925" s="16"/>
      <c r="AF7925" s="16"/>
      <c r="AG7925" s="16"/>
      <c r="AH7925" s="16"/>
      <c r="AI7925" s="18">
        <v>427.77</v>
      </c>
      <c r="AJ7925" s="22">
        <f>AI7925*-0.029+-0.3</f>
        <v>-12.70533</v>
      </c>
      <c r="AK7925" s="22">
        <v>0</v>
      </c>
      <c r="AL7925" s="19">
        <v>0</v>
      </c>
      <c r="AM7925" s="19">
        <v>0</v>
      </c>
      <c r="AN7925" s="22">
        <v>-11.5</v>
      </c>
      <c r="AO7925" s="19">
        <v>0</v>
      </c>
      <c r="AP7925" s="18">
        <f>SUM(AI7925:AO7925)</f>
        <v>403.56467</v>
      </c>
    </row>
    <row r="7926" ht="20.35" customHeight="1">
      <c r="A7926" t="s" s="28">
        <v>5530</v>
      </c>
      <c r="B7926" s="15">
        <v>45132</v>
      </c>
      <c r="C7926" s="16"/>
      <c r="D7926" s="16"/>
      <c r="E7926" s="31"/>
      <c r="F7926" s="31"/>
      <c r="G7926" s="16"/>
      <c r="H7926" s="16"/>
      <c r="I7926" s="16"/>
      <c r="J7926" s="16"/>
      <c r="K7926" s="16"/>
      <c r="L7926" s="16"/>
      <c r="M7926" s="16"/>
      <c r="N7926" s="16"/>
      <c r="O7926" s="16"/>
      <c r="P7926" s="16"/>
      <c r="Q7926" s="16"/>
      <c r="R7926" s="16"/>
      <c r="S7926" s="16"/>
      <c r="T7926" s="16"/>
      <c r="U7926" s="16"/>
      <c r="V7926" s="16"/>
      <c r="W7926" s="16"/>
      <c r="X7926" s="17">
        <v>1</v>
      </c>
      <c r="Y7926" s="16"/>
      <c r="Z7926" s="16"/>
      <c r="AA7926" s="16"/>
      <c r="AB7926" s="16"/>
      <c r="AC7926" s="16"/>
      <c r="AD7926" s="16"/>
      <c r="AE7926" s="16"/>
      <c r="AF7926" s="16"/>
      <c r="AG7926" s="16"/>
      <c r="AH7926" s="16"/>
      <c r="AI7926" s="18">
        <v>234.61</v>
      </c>
      <c r="AJ7926" s="22">
        <f>AI7926*-0.029+-0.3</f>
        <v>-7.10369</v>
      </c>
      <c r="AK7926" s="22">
        <v>0</v>
      </c>
      <c r="AL7926" s="22">
        <v>0</v>
      </c>
      <c r="AM7926" s="22">
        <v>0</v>
      </c>
      <c r="AN7926" s="22">
        <v>-20.95</v>
      </c>
      <c r="AO7926" s="22">
        <v>0</v>
      </c>
      <c r="AP7926" s="18">
        <f>SUM(AI7926:AO7926)</f>
        <v>206.55631</v>
      </c>
    </row>
    <row r="7927" ht="20.35" customHeight="1">
      <c r="A7927" t="s" s="28">
        <v>5531</v>
      </c>
      <c r="B7927" s="15">
        <v>45132</v>
      </c>
      <c r="C7927" s="16"/>
      <c r="D7927" s="16"/>
      <c r="E7927" s="31"/>
      <c r="F7927" s="31"/>
      <c r="G7927" s="16"/>
      <c r="H7927" s="16"/>
      <c r="I7927" s="16"/>
      <c r="J7927" s="16"/>
      <c r="K7927" s="16"/>
      <c r="L7927" s="16"/>
      <c r="M7927" s="16"/>
      <c r="N7927" s="16"/>
      <c r="O7927" s="16"/>
      <c r="P7927" s="16"/>
      <c r="Q7927" s="16"/>
      <c r="R7927" s="16"/>
      <c r="S7927" s="16"/>
      <c r="T7927" s="16"/>
      <c r="U7927" s="16"/>
      <c r="V7927" s="16"/>
      <c r="W7927" s="16"/>
      <c r="X7927" s="17">
        <v>4</v>
      </c>
      <c r="Y7927" s="16"/>
      <c r="Z7927" s="16"/>
      <c r="AA7927" s="16"/>
      <c r="AB7927" s="16"/>
      <c r="AC7927" s="16"/>
      <c r="AD7927" s="16"/>
      <c r="AE7927" s="16"/>
      <c r="AF7927" s="16"/>
      <c r="AG7927" s="16"/>
      <c r="AH7927" s="16"/>
      <c r="AI7927" s="18">
        <v>439.96</v>
      </c>
      <c r="AJ7927" s="22">
        <f>AI7927*-0.029+-0.3</f>
        <v>-13.05884</v>
      </c>
      <c r="AK7927" s="22">
        <v>0</v>
      </c>
      <c r="AL7927" s="22">
        <v>0</v>
      </c>
      <c r="AM7927" s="22">
        <v>0</v>
      </c>
      <c r="AN7927" s="22">
        <v>-15.44</v>
      </c>
      <c r="AO7927" s="22">
        <v>0</v>
      </c>
      <c r="AP7927" s="18">
        <f>SUM(AI7927:AO7927)</f>
        <v>411.46116</v>
      </c>
    </row>
    <row r="7928" ht="20.35" customHeight="1">
      <c r="A7928" t="s" s="28">
        <v>3706</v>
      </c>
      <c r="B7928" s="15">
        <v>45132</v>
      </c>
      <c r="C7928" s="16"/>
      <c r="D7928" s="16"/>
      <c r="E7928" s="31"/>
      <c r="F7928" s="31"/>
      <c r="G7928" s="16"/>
      <c r="H7928" s="16"/>
      <c r="I7928" s="16"/>
      <c r="J7928" s="16"/>
      <c r="K7928" s="16"/>
      <c r="L7928" s="16"/>
      <c r="M7928" s="16"/>
      <c r="N7928" s="16"/>
      <c r="O7928" s="16"/>
      <c r="P7928" s="16"/>
      <c r="Q7928" s="16"/>
      <c r="R7928" s="16"/>
      <c r="S7928" s="16"/>
      <c r="T7928" s="16"/>
      <c r="U7928" s="16"/>
      <c r="V7928" s="16"/>
      <c r="W7928" s="16"/>
      <c r="X7928" s="16"/>
      <c r="Y7928" s="16"/>
      <c r="Z7928" s="16"/>
      <c r="AA7928" s="16"/>
      <c r="AB7928" s="16"/>
      <c r="AC7928" s="16"/>
      <c r="AD7928" s="16"/>
      <c r="AE7928" s="16"/>
      <c r="AF7928" s="16"/>
      <c r="AG7928" s="16"/>
      <c r="AH7928" s="16"/>
      <c r="AI7928" s="18">
        <v>1150</v>
      </c>
      <c r="AJ7928" s="19">
        <v>0</v>
      </c>
      <c r="AK7928" s="19">
        <v>0</v>
      </c>
      <c r="AL7928" s="19">
        <v>0</v>
      </c>
      <c r="AM7928" s="19">
        <v>0</v>
      </c>
      <c r="AN7928" s="94">
        <v>-20.21</v>
      </c>
      <c r="AO7928" s="19">
        <v>0</v>
      </c>
      <c r="AP7928" s="18">
        <f>SUM(AI7928:AO7928)</f>
        <v>1129.79</v>
      </c>
    </row>
    <row r="7929" ht="20.35" customHeight="1">
      <c r="A7929" t="s" s="28">
        <v>5532</v>
      </c>
      <c r="B7929" s="15">
        <v>45132</v>
      </c>
      <c r="C7929" s="16"/>
      <c r="D7929" s="16"/>
      <c r="E7929" s="31"/>
      <c r="F7929" s="31"/>
      <c r="G7929" s="16"/>
      <c r="H7929" s="16"/>
      <c r="I7929" s="16"/>
      <c r="J7929" s="16"/>
      <c r="K7929" s="16"/>
      <c r="L7929" s="16"/>
      <c r="M7929" s="16"/>
      <c r="N7929" s="16"/>
      <c r="O7929" s="16"/>
      <c r="P7929" s="16"/>
      <c r="Q7929" s="16"/>
      <c r="R7929" s="16"/>
      <c r="S7929" s="16"/>
      <c r="T7929" s="16"/>
      <c r="U7929" s="16"/>
      <c r="V7929" s="16"/>
      <c r="W7929" s="16"/>
      <c r="X7929" s="17">
        <v>1</v>
      </c>
      <c r="Y7929" s="16"/>
      <c r="Z7929" s="16"/>
      <c r="AA7929" s="16"/>
      <c r="AB7929" s="16"/>
      <c r="AC7929" s="16"/>
      <c r="AD7929" s="16"/>
      <c r="AE7929" s="16"/>
      <c r="AF7929" s="16"/>
      <c r="AG7929" s="16"/>
      <c r="AH7929" s="16"/>
      <c r="AI7929" s="18">
        <v>277.77</v>
      </c>
      <c r="AJ7929" s="22">
        <f>AI7929*-0.029+-0.3</f>
        <v>-8.35533</v>
      </c>
      <c r="AK7929" s="22">
        <v>0</v>
      </c>
      <c r="AL7929" s="22">
        <v>0</v>
      </c>
      <c r="AM7929" s="22">
        <v>0</v>
      </c>
      <c r="AN7929" s="22">
        <v>-10.09</v>
      </c>
      <c r="AO7929" s="22">
        <v>0</v>
      </c>
      <c r="AP7929" s="18">
        <f>SUM(AI7929:AO7929)</f>
        <v>259.32467</v>
      </c>
    </row>
    <row r="7930" ht="20.35" customHeight="1">
      <c r="A7930" t="s" s="28">
        <v>5533</v>
      </c>
      <c r="B7930" s="15">
        <v>45132</v>
      </c>
      <c r="C7930" s="16"/>
      <c r="D7930" s="16"/>
      <c r="E7930" s="31"/>
      <c r="F7930" s="31"/>
      <c r="G7930" s="16"/>
      <c r="H7930" s="16"/>
      <c r="I7930" s="17">
        <v>4</v>
      </c>
      <c r="J7930" s="16"/>
      <c r="K7930" s="16"/>
      <c r="L7930" s="16"/>
      <c r="M7930" s="16"/>
      <c r="N7930" s="16"/>
      <c r="O7930" s="16"/>
      <c r="P7930" s="16"/>
      <c r="Q7930" s="16"/>
      <c r="R7930" s="16"/>
      <c r="S7930" s="16"/>
      <c r="T7930" s="17">
        <v>2</v>
      </c>
      <c r="U7930" s="16"/>
      <c r="V7930" s="16"/>
      <c r="W7930" s="16"/>
      <c r="X7930" s="16"/>
      <c r="Y7930" s="16"/>
      <c r="Z7930" s="16"/>
      <c r="AA7930" s="16"/>
      <c r="AB7930" s="16"/>
      <c r="AC7930" s="16"/>
      <c r="AD7930" s="16"/>
      <c r="AE7930" s="16"/>
      <c r="AF7930" s="16"/>
      <c r="AG7930" s="16"/>
      <c r="AH7930" s="16"/>
      <c r="AI7930" s="18">
        <v>6119.9</v>
      </c>
      <c r="AJ7930" s="19">
        <v>0</v>
      </c>
      <c r="AK7930" s="19">
        <v>0</v>
      </c>
      <c r="AL7930" s="19">
        <v>0</v>
      </c>
      <c r="AM7930" s="19">
        <v>0</v>
      </c>
      <c r="AN7930" s="94">
        <v>-42.36</v>
      </c>
      <c r="AO7930" s="19">
        <v>0</v>
      </c>
      <c r="AP7930" s="18">
        <f>SUM(AI7930:AO7930)</f>
        <v>6077.54</v>
      </c>
    </row>
    <row r="7931" ht="20.35" customHeight="1">
      <c r="A7931" t="s" s="28">
        <v>3706</v>
      </c>
      <c r="B7931" s="15">
        <v>45132</v>
      </c>
      <c r="C7931" s="16"/>
      <c r="D7931" s="16"/>
      <c r="E7931" s="31"/>
      <c r="F7931" s="31"/>
      <c r="G7931" s="16"/>
      <c r="H7931" s="16"/>
      <c r="I7931" s="16"/>
      <c r="J7931" s="16"/>
      <c r="K7931" s="16"/>
      <c r="L7931" s="16"/>
      <c r="M7931" s="16"/>
      <c r="N7931" s="16"/>
      <c r="O7931" s="16"/>
      <c r="P7931" s="16"/>
      <c r="Q7931" s="16"/>
      <c r="R7931" s="16"/>
      <c r="S7931" s="16"/>
      <c r="T7931" s="17">
        <v>1</v>
      </c>
      <c r="U7931" s="16"/>
      <c r="V7931" s="16"/>
      <c r="W7931" s="16"/>
      <c r="X7931" s="16"/>
      <c r="Y7931" s="16"/>
      <c r="Z7931" s="16"/>
      <c r="AA7931" s="16"/>
      <c r="AB7931" s="16"/>
      <c r="AC7931" s="16"/>
      <c r="AD7931" s="16"/>
      <c r="AE7931" s="16"/>
      <c r="AF7931" s="16"/>
      <c r="AG7931" s="16"/>
      <c r="AH7931" s="16"/>
      <c r="AI7931" s="83">
        <v>299.99</v>
      </c>
      <c r="AJ7931" s="93">
        <v>0</v>
      </c>
      <c r="AK7931" s="93">
        <v>0</v>
      </c>
      <c r="AL7931" s="93">
        <v>0</v>
      </c>
      <c r="AM7931" s="93">
        <v>0</v>
      </c>
      <c r="AN7931" s="22">
        <v>-20.21</v>
      </c>
      <c r="AO7931" s="93">
        <v>0</v>
      </c>
      <c r="AP7931" s="83">
        <f>SUM(AI7931:AO7931)</f>
        <v>279.78</v>
      </c>
    </row>
    <row r="7932" ht="20.35" customHeight="1">
      <c r="A7932" t="s" s="28">
        <v>3113</v>
      </c>
      <c r="B7932" s="15">
        <v>45132</v>
      </c>
      <c r="C7932" s="16"/>
      <c r="D7932" s="16"/>
      <c r="E7932" s="31"/>
      <c r="F7932" s="31"/>
      <c r="G7932" s="16"/>
      <c r="H7932" s="16"/>
      <c r="I7932" s="17">
        <v>10</v>
      </c>
      <c r="J7932" s="16"/>
      <c r="K7932" s="16"/>
      <c r="L7932" s="16"/>
      <c r="M7932" s="16"/>
      <c r="N7932" s="16"/>
      <c r="O7932" s="16"/>
      <c r="P7932" s="16"/>
      <c r="Q7932" s="16"/>
      <c r="R7932" s="16"/>
      <c r="S7932" s="16"/>
      <c r="T7932" s="16"/>
      <c r="U7932" s="16"/>
      <c r="V7932" s="16"/>
      <c r="W7932" s="16"/>
      <c r="X7932" s="16"/>
      <c r="Y7932" s="16"/>
      <c r="Z7932" s="16"/>
      <c r="AA7932" s="16"/>
      <c r="AB7932" s="16"/>
      <c r="AC7932" s="16"/>
      <c r="AD7932" s="16"/>
      <c r="AE7932" s="16"/>
      <c r="AF7932" s="16"/>
      <c r="AG7932" s="16"/>
      <c r="AH7932" s="16"/>
      <c r="AI7932" s="18">
        <v>10652.34</v>
      </c>
      <c r="AJ7932" s="19">
        <v>0</v>
      </c>
      <c r="AK7932" s="19">
        <v>0</v>
      </c>
      <c r="AL7932" s="19">
        <v>0</v>
      </c>
      <c r="AM7932" s="19">
        <v>0</v>
      </c>
      <c r="AN7932" s="19">
        <v>-383</v>
      </c>
      <c r="AO7932" s="19">
        <v>0</v>
      </c>
      <c r="AP7932" s="18">
        <f>SUM(AI7932:AO7932)</f>
        <v>10269.34</v>
      </c>
    </row>
    <row r="7933" ht="20.35" customHeight="1">
      <c r="A7933" t="s" s="28">
        <v>4372</v>
      </c>
      <c r="B7933" s="15">
        <v>45133</v>
      </c>
      <c r="C7933" s="16"/>
      <c r="D7933" s="16"/>
      <c r="E7933" s="31"/>
      <c r="F7933" s="31"/>
      <c r="G7933" s="16"/>
      <c r="H7933" s="16"/>
      <c r="I7933" s="16"/>
      <c r="J7933" s="16"/>
      <c r="K7933" s="16"/>
      <c r="L7933" s="16"/>
      <c r="M7933" s="16"/>
      <c r="N7933" s="17">
        <v>2</v>
      </c>
      <c r="O7933" s="16"/>
      <c r="P7933" s="16"/>
      <c r="Q7933" s="16"/>
      <c r="R7933" s="16"/>
      <c r="S7933" s="16"/>
      <c r="T7933" s="16"/>
      <c r="U7933" s="16"/>
      <c r="V7933" s="17">
        <v>1</v>
      </c>
      <c r="W7933" s="16"/>
      <c r="X7933" s="16"/>
      <c r="Y7933" s="16"/>
      <c r="Z7933" s="16"/>
      <c r="AA7933" s="16"/>
      <c r="AB7933" s="16"/>
      <c r="AC7933" s="16"/>
      <c r="AD7933" s="16"/>
      <c r="AE7933" s="16"/>
      <c r="AF7933" s="16"/>
      <c r="AG7933" s="16"/>
      <c r="AH7933" s="16"/>
      <c r="AI7933" s="18">
        <v>1739.93</v>
      </c>
      <c r="AJ7933" s="22">
        <v>0</v>
      </c>
      <c r="AK7933" s="22">
        <v>0</v>
      </c>
      <c r="AL7933" s="22">
        <v>0</v>
      </c>
      <c r="AM7933" s="22">
        <v>0</v>
      </c>
      <c r="AN7933" s="22">
        <v>0</v>
      </c>
      <c r="AO7933" s="22">
        <v>0</v>
      </c>
      <c r="AP7933" s="18">
        <f>SUM(AI7933:AO7933)</f>
        <v>1739.93</v>
      </c>
    </row>
    <row r="7934" ht="20.35" customHeight="1">
      <c r="A7934" t="s" s="28">
        <v>2992</v>
      </c>
      <c r="B7934" s="15">
        <v>45133</v>
      </c>
      <c r="C7934" s="16"/>
      <c r="D7934" s="16"/>
      <c r="E7934" s="31"/>
      <c r="F7934" s="31"/>
      <c r="G7934" s="16"/>
      <c r="H7934" s="16"/>
      <c r="I7934" s="16"/>
      <c r="J7934" s="16"/>
      <c r="K7934" s="16"/>
      <c r="L7934" s="16"/>
      <c r="M7934" s="16"/>
      <c r="N7934" s="16"/>
      <c r="O7934" s="16"/>
      <c r="P7934" s="16"/>
      <c r="Q7934" s="16"/>
      <c r="R7934" s="16"/>
      <c r="S7934" s="16"/>
      <c r="T7934" s="16"/>
      <c r="U7934" s="16"/>
      <c r="V7934" s="16"/>
      <c r="W7934" s="16"/>
      <c r="X7934" s="16"/>
      <c r="Y7934" s="16"/>
      <c r="Z7934" s="16"/>
      <c r="AA7934" s="16"/>
      <c r="AB7934" s="16"/>
      <c r="AC7934" s="16"/>
      <c r="AD7934" s="16"/>
      <c r="AE7934" s="16"/>
      <c r="AF7934" s="16"/>
      <c r="AG7934" s="16"/>
      <c r="AH7934" s="16"/>
      <c r="AI7934" s="18">
        <v>196.14</v>
      </c>
      <c r="AJ7934" s="19">
        <v>0</v>
      </c>
      <c r="AK7934" s="19">
        <v>0</v>
      </c>
      <c r="AL7934" s="19">
        <v>0</v>
      </c>
      <c r="AM7934" s="19">
        <v>0</v>
      </c>
      <c r="AN7934" s="94">
        <v>-41.63</v>
      </c>
      <c r="AO7934" s="19">
        <v>0</v>
      </c>
      <c r="AP7934" s="18">
        <f>SUM(AI7934:AO7934)</f>
        <v>154.51</v>
      </c>
    </row>
    <row r="7935" ht="20.35" customHeight="1">
      <c r="A7935" t="s" s="28">
        <v>5534</v>
      </c>
      <c r="B7935" s="15">
        <v>45133</v>
      </c>
      <c r="C7935" s="16"/>
      <c r="D7935" s="16"/>
      <c r="E7935" s="31"/>
      <c r="F7935" s="31"/>
      <c r="G7935" s="16"/>
      <c r="H7935" s="16"/>
      <c r="I7935" s="16"/>
      <c r="J7935" s="16"/>
      <c r="K7935" s="16"/>
      <c r="L7935" s="16"/>
      <c r="M7935" s="16"/>
      <c r="N7935" s="16"/>
      <c r="O7935" s="16"/>
      <c r="P7935" s="16"/>
      <c r="Q7935" s="16"/>
      <c r="R7935" s="16"/>
      <c r="S7935" s="16"/>
      <c r="T7935" s="16"/>
      <c r="U7935" s="16"/>
      <c r="V7935" s="16"/>
      <c r="W7935" s="16"/>
      <c r="X7935" s="16"/>
      <c r="Y7935" s="16"/>
      <c r="Z7935" s="16"/>
      <c r="AA7935" s="16"/>
      <c r="AB7935" s="16"/>
      <c r="AC7935" s="16"/>
      <c r="AD7935" s="16"/>
      <c r="AE7935" s="16"/>
      <c r="AF7935" s="16"/>
      <c r="AG7935" s="16"/>
      <c r="AH7935" s="16"/>
      <c r="AI7935" s="18">
        <v>59.98</v>
      </c>
      <c r="AJ7935" s="22">
        <v>0</v>
      </c>
      <c r="AK7935" s="22">
        <f>AI7935*-0.029+-0.3</f>
        <v>-2.03942</v>
      </c>
      <c r="AL7935" s="22">
        <v>0</v>
      </c>
      <c r="AM7935" s="22">
        <v>0</v>
      </c>
      <c r="AN7935" s="22">
        <v>-9.199999999999999</v>
      </c>
      <c r="AO7935" s="22">
        <v>0</v>
      </c>
      <c r="AP7935" s="18">
        <f>SUM(AI7935:AO7935)</f>
        <v>48.74058</v>
      </c>
    </row>
    <row r="7936" ht="20.35" customHeight="1">
      <c r="A7936" t="s" s="28">
        <v>5535</v>
      </c>
      <c r="B7936" s="15">
        <v>45133</v>
      </c>
      <c r="C7936" s="16"/>
      <c r="D7936" s="16"/>
      <c r="E7936" s="31"/>
      <c r="F7936" s="31"/>
      <c r="G7936" s="16"/>
      <c r="H7936" s="16"/>
      <c r="I7936" s="16"/>
      <c r="J7936" s="16"/>
      <c r="K7936" s="16"/>
      <c r="L7936" s="16"/>
      <c r="M7936" s="16"/>
      <c r="N7936" s="16"/>
      <c r="O7936" s="16"/>
      <c r="P7936" s="16"/>
      <c r="Q7936" s="16"/>
      <c r="R7936" s="16"/>
      <c r="S7936" s="16"/>
      <c r="T7936" s="16"/>
      <c r="U7936" s="16"/>
      <c r="V7936" s="16"/>
      <c r="W7936" s="16"/>
      <c r="X7936" s="17">
        <v>1</v>
      </c>
      <c r="Y7936" s="16"/>
      <c r="Z7936" s="16"/>
      <c r="AA7936" s="16"/>
      <c r="AB7936" s="16"/>
      <c r="AC7936" s="16"/>
      <c r="AD7936" s="16"/>
      <c r="AE7936" s="16"/>
      <c r="AF7936" s="16"/>
      <c r="AG7936" s="16"/>
      <c r="AH7936" s="16"/>
      <c r="AI7936" s="18">
        <v>190.16</v>
      </c>
      <c r="AJ7936" s="22">
        <f>AI7936*-0.029+-0.3</f>
        <v>-5.81464</v>
      </c>
      <c r="AK7936" s="22">
        <v>0</v>
      </c>
      <c r="AL7936" s="22">
        <v>0</v>
      </c>
      <c r="AM7936" s="22">
        <v>0</v>
      </c>
      <c r="AN7936" s="22">
        <v>-7.04</v>
      </c>
      <c r="AO7936" s="22">
        <v>-15.3</v>
      </c>
      <c r="AP7936" s="18">
        <f>SUM(AI7936:AO7936)</f>
        <v>162.00536</v>
      </c>
    </row>
    <row r="7937" ht="20.35" customHeight="1">
      <c r="A7937" t="s" s="28">
        <v>5536</v>
      </c>
      <c r="B7937" s="15">
        <v>45133</v>
      </c>
      <c r="C7937" s="16"/>
      <c r="D7937" s="16"/>
      <c r="E7937" s="31"/>
      <c r="F7937" s="31"/>
      <c r="G7937" s="16"/>
      <c r="H7937" s="16"/>
      <c r="I7937" s="16"/>
      <c r="J7937" s="16"/>
      <c r="K7937" s="16"/>
      <c r="L7937" s="16"/>
      <c r="M7937" s="16"/>
      <c r="N7937" s="16"/>
      <c r="O7937" s="16"/>
      <c r="P7937" s="16"/>
      <c r="Q7937" s="16"/>
      <c r="R7937" s="16"/>
      <c r="S7937" s="16"/>
      <c r="T7937" s="16"/>
      <c r="U7937" s="16"/>
      <c r="V7937" s="16"/>
      <c r="W7937" s="16"/>
      <c r="X7937" s="17">
        <v>1</v>
      </c>
      <c r="Y7937" s="16"/>
      <c r="Z7937" s="16"/>
      <c r="AA7937" s="16"/>
      <c r="AB7937" s="16"/>
      <c r="AC7937" s="16"/>
      <c r="AD7937" s="16"/>
      <c r="AE7937" s="16"/>
      <c r="AF7937" s="16"/>
      <c r="AG7937" s="16"/>
      <c r="AH7937" s="16"/>
      <c r="AI7937" s="18">
        <v>186.65</v>
      </c>
      <c r="AJ7937" s="22">
        <v>0</v>
      </c>
      <c r="AK7937" s="22">
        <f>AI7937*-0.029+-0.3</f>
        <v>-5.71285</v>
      </c>
      <c r="AL7937" s="22">
        <v>0</v>
      </c>
      <c r="AM7937" s="22">
        <v>0</v>
      </c>
      <c r="AN7937" s="22">
        <v>-35.72</v>
      </c>
      <c r="AO7937" s="22">
        <v>0</v>
      </c>
      <c r="AP7937" s="18">
        <f>SUM(AI7937:AO7937)</f>
        <v>145.21715</v>
      </c>
    </row>
    <row r="7938" ht="20.35" customHeight="1">
      <c r="A7938" t="s" s="28">
        <v>50</v>
      </c>
      <c r="B7938" s="15">
        <v>45134</v>
      </c>
      <c r="C7938" s="16"/>
      <c r="D7938" s="16"/>
      <c r="E7938" s="31"/>
      <c r="F7938" s="31"/>
      <c r="G7938" s="16"/>
      <c r="H7938" s="16"/>
      <c r="I7938" s="16"/>
      <c r="J7938" s="16"/>
      <c r="K7938" s="16"/>
      <c r="L7938" s="16"/>
      <c r="M7938" s="16"/>
      <c r="N7938" s="16"/>
      <c r="O7938" s="16"/>
      <c r="P7938" s="16"/>
      <c r="Q7938" s="16"/>
      <c r="R7938" s="16"/>
      <c r="S7938" s="16"/>
      <c r="T7938" s="16"/>
      <c r="U7938" s="16"/>
      <c r="V7938" s="16"/>
      <c r="W7938" s="16"/>
      <c r="X7938" s="17">
        <v>1</v>
      </c>
      <c r="Y7938" s="16"/>
      <c r="Z7938" s="16"/>
      <c r="AA7938" s="16"/>
      <c r="AB7938" s="16"/>
      <c r="AC7938" s="16"/>
      <c r="AD7938" s="16"/>
      <c r="AE7938" s="16"/>
      <c r="AF7938" s="16"/>
      <c r="AG7938" s="16"/>
      <c r="AH7938" s="16"/>
      <c r="AI7938" s="18">
        <v>223.36</v>
      </c>
      <c r="AJ7938" s="22">
        <f>AI7938*-0.029+-0.3</f>
        <v>-6.77744</v>
      </c>
      <c r="AK7938" s="22">
        <v>0</v>
      </c>
      <c r="AL7938" s="22">
        <v>0</v>
      </c>
      <c r="AM7938" s="22">
        <v>0</v>
      </c>
      <c r="AN7938" s="22">
        <v>-35.97</v>
      </c>
      <c r="AO7938" s="22">
        <v>0</v>
      </c>
      <c r="AP7938" s="18">
        <f>SUM(AI7938:AO7938)</f>
        <v>180.61256</v>
      </c>
    </row>
    <row r="7939" ht="20.35" customHeight="1">
      <c r="A7939" t="s" s="28">
        <v>2633</v>
      </c>
      <c r="B7939" s="15">
        <v>45134</v>
      </c>
      <c r="C7939" s="17">
        <v>1</v>
      </c>
      <c r="D7939" s="16"/>
      <c r="E7939" s="59">
        <v>1</v>
      </c>
      <c r="F7939" s="31"/>
      <c r="G7939" s="16"/>
      <c r="H7939" s="16"/>
      <c r="I7939" s="16"/>
      <c r="J7939" s="16"/>
      <c r="K7939" s="16"/>
      <c r="L7939" s="16"/>
      <c r="M7939" s="16"/>
      <c r="N7939" s="17">
        <v>2</v>
      </c>
      <c r="O7939" s="16"/>
      <c r="P7939" s="16"/>
      <c r="Q7939" s="16"/>
      <c r="R7939" s="16"/>
      <c r="S7939" s="16"/>
      <c r="T7939" s="17">
        <v>1</v>
      </c>
      <c r="U7939" s="16"/>
      <c r="V7939" s="16"/>
      <c r="W7939" s="16"/>
      <c r="X7939" s="16"/>
      <c r="Y7939" s="16"/>
      <c r="Z7939" s="17">
        <v>2</v>
      </c>
      <c r="AA7939" s="16"/>
      <c r="AB7939" s="16"/>
      <c r="AC7939" s="16"/>
      <c r="AD7939" s="16"/>
      <c r="AE7939" s="16"/>
      <c r="AF7939" s="16"/>
      <c r="AG7939" s="16"/>
      <c r="AH7939" s="16"/>
      <c r="AI7939" s="18">
        <v>2729.89</v>
      </c>
      <c r="AJ7939" s="22">
        <f>AI7939*-0.029+-0.3</f>
        <v>-79.46681</v>
      </c>
      <c r="AK7939" s="22">
        <v>0</v>
      </c>
      <c r="AL7939" s="22">
        <v>0</v>
      </c>
      <c r="AM7939" s="22">
        <v>0</v>
      </c>
      <c r="AN7939" s="22">
        <v>-59.38</v>
      </c>
      <c r="AO7939" s="22">
        <v>0</v>
      </c>
      <c r="AP7939" s="18">
        <f>SUM(AI7939:AO7939)</f>
        <v>2591.04319</v>
      </c>
    </row>
    <row r="7940" ht="20.35" customHeight="1">
      <c r="A7940" t="s" s="28">
        <v>2633</v>
      </c>
      <c r="B7940" s="15">
        <v>45134</v>
      </c>
      <c r="C7940" s="16"/>
      <c r="D7940" s="16"/>
      <c r="E7940" s="31"/>
      <c r="F7940" s="31"/>
      <c r="G7940" s="16"/>
      <c r="H7940" s="16"/>
      <c r="I7940" s="16"/>
      <c r="J7940" s="16"/>
      <c r="K7940" s="16"/>
      <c r="L7940" s="16"/>
      <c r="M7940" s="16"/>
      <c r="N7940" s="16"/>
      <c r="O7940" s="16"/>
      <c r="P7940" s="16"/>
      <c r="Q7940" s="16"/>
      <c r="R7940" s="16"/>
      <c r="S7940" s="16"/>
      <c r="T7940" s="16"/>
      <c r="U7940" s="16"/>
      <c r="V7940" s="16"/>
      <c r="W7940" s="16"/>
      <c r="X7940" s="17">
        <v>2</v>
      </c>
      <c r="Y7940" s="16"/>
      <c r="Z7940" s="16"/>
      <c r="AA7940" s="16"/>
      <c r="AB7940" s="16"/>
      <c r="AC7940" s="16"/>
      <c r="AD7940" s="16"/>
      <c r="AE7940" s="16"/>
      <c r="AF7940" s="16"/>
      <c r="AG7940" s="16"/>
      <c r="AH7940" s="16"/>
      <c r="AI7940" s="18">
        <v>519.98</v>
      </c>
      <c r="AJ7940" s="22">
        <f>AI7940*-0.029+-0.3</f>
        <v>-15.37942</v>
      </c>
      <c r="AK7940" s="22">
        <v>0</v>
      </c>
      <c r="AL7940" s="22">
        <v>0</v>
      </c>
      <c r="AM7940" s="22">
        <v>0</v>
      </c>
      <c r="AN7940" s="22">
        <v>0</v>
      </c>
      <c r="AO7940" s="22">
        <v>0</v>
      </c>
      <c r="AP7940" s="18">
        <f>SUM(AI7940:AO7940)</f>
        <v>504.60058</v>
      </c>
    </row>
    <row r="7941" ht="20.35" customHeight="1">
      <c r="A7941" t="s" s="28">
        <v>5171</v>
      </c>
      <c r="B7941" s="15">
        <v>45134</v>
      </c>
      <c r="C7941" s="16"/>
      <c r="D7941" s="16"/>
      <c r="E7941" s="31"/>
      <c r="F7941" s="31"/>
      <c r="G7941" s="16"/>
      <c r="H7941" s="16"/>
      <c r="I7941" s="17">
        <v>7</v>
      </c>
      <c r="J7941" s="16"/>
      <c r="K7941" s="16"/>
      <c r="L7941" s="16"/>
      <c r="M7941" s="16"/>
      <c r="N7941" s="16"/>
      <c r="O7941" s="17">
        <v>3</v>
      </c>
      <c r="P7941" s="16"/>
      <c r="Q7941" s="16"/>
      <c r="R7941" s="16"/>
      <c r="S7941" s="16"/>
      <c r="T7941" s="16"/>
      <c r="U7941" s="16"/>
      <c r="V7941" s="17">
        <v>1</v>
      </c>
      <c r="W7941" s="16"/>
      <c r="X7941" s="16"/>
      <c r="Y7941" s="16"/>
      <c r="Z7941" s="16"/>
      <c r="AA7941" s="16"/>
      <c r="AB7941" s="16"/>
      <c r="AC7941" s="16"/>
      <c r="AD7941" s="16"/>
      <c r="AE7941" s="16"/>
      <c r="AF7941" s="16"/>
      <c r="AG7941" s="16"/>
      <c r="AH7941" s="16"/>
      <c r="AI7941" s="18">
        <v>12949.91</v>
      </c>
      <c r="AJ7941" s="22">
        <v>0</v>
      </c>
      <c r="AK7941" s="22">
        <v>0</v>
      </c>
      <c r="AL7941" s="22">
        <v>0</v>
      </c>
      <c r="AM7941" s="22">
        <v>0</v>
      </c>
      <c r="AN7941" s="22">
        <v>-143.55</v>
      </c>
      <c r="AO7941" s="22">
        <v>0</v>
      </c>
      <c r="AP7941" s="18">
        <f>SUM(AI7941:AO7941)</f>
        <v>12806.36</v>
      </c>
    </row>
    <row r="7942" ht="20.35" customHeight="1">
      <c r="A7942" t="s" s="28">
        <v>5171</v>
      </c>
      <c r="B7942" s="15">
        <v>45134</v>
      </c>
      <c r="C7942" s="16"/>
      <c r="D7942" s="16"/>
      <c r="E7942" s="31"/>
      <c r="F7942" s="31"/>
      <c r="G7942" s="16"/>
      <c r="H7942" s="16"/>
      <c r="I7942" s="16"/>
      <c r="J7942" s="16"/>
      <c r="K7942" s="16"/>
      <c r="L7942" s="16"/>
      <c r="M7942" s="16"/>
      <c r="N7942" s="16"/>
      <c r="O7942" s="17">
        <v>3</v>
      </c>
      <c r="P7942" s="16"/>
      <c r="Q7942" s="16"/>
      <c r="R7942" s="16"/>
      <c r="S7942" s="16"/>
      <c r="T7942" s="16"/>
      <c r="U7942" s="16"/>
      <c r="V7942" s="17">
        <v>1</v>
      </c>
      <c r="W7942" s="16"/>
      <c r="X7942" s="16"/>
      <c r="Y7942" s="16"/>
      <c r="Z7942" s="16"/>
      <c r="AA7942" s="16"/>
      <c r="AB7942" s="16"/>
      <c r="AC7942" s="16"/>
      <c r="AD7942" s="16"/>
      <c r="AE7942" s="16"/>
      <c r="AF7942" s="16"/>
      <c r="AG7942" s="16"/>
      <c r="AH7942" s="16"/>
      <c r="AI7942" s="18">
        <v>5924.96</v>
      </c>
      <c r="AJ7942" s="22">
        <v>0</v>
      </c>
      <c r="AK7942" s="22">
        <v>0</v>
      </c>
      <c r="AL7942" s="22">
        <v>0</v>
      </c>
      <c r="AM7942" s="22">
        <v>0</v>
      </c>
      <c r="AN7942" s="22">
        <v>-71.34999999999999</v>
      </c>
      <c r="AO7942" s="22">
        <v>0</v>
      </c>
      <c r="AP7942" s="18">
        <f>SUM(AI7942:AO7942)</f>
        <v>5853.61</v>
      </c>
    </row>
    <row r="7943" ht="20.35" customHeight="1">
      <c r="A7943" t="s" s="28">
        <v>5537</v>
      </c>
      <c r="B7943" s="15">
        <v>45134</v>
      </c>
      <c r="C7943" s="16"/>
      <c r="D7943" s="16"/>
      <c r="E7943" s="31"/>
      <c r="F7943" s="31"/>
      <c r="G7943" s="16"/>
      <c r="H7943" s="16"/>
      <c r="I7943" s="16"/>
      <c r="J7943" s="16"/>
      <c r="K7943" s="16"/>
      <c r="L7943" s="16"/>
      <c r="M7943" s="16"/>
      <c r="N7943" s="16"/>
      <c r="O7943" s="16"/>
      <c r="P7943" s="16"/>
      <c r="Q7943" s="16"/>
      <c r="R7943" s="16"/>
      <c r="S7943" s="16"/>
      <c r="T7943" s="16"/>
      <c r="U7943" s="16"/>
      <c r="V7943" s="17">
        <v>1</v>
      </c>
      <c r="W7943" s="16"/>
      <c r="X7943" s="16"/>
      <c r="Y7943" s="16"/>
      <c r="Z7943" s="16"/>
      <c r="AA7943" s="16"/>
      <c r="AB7943" s="16"/>
      <c r="AC7943" s="16"/>
      <c r="AD7943" s="16"/>
      <c r="AE7943" s="16"/>
      <c r="AF7943" s="16"/>
      <c r="AG7943" s="16"/>
      <c r="AH7943" s="16"/>
      <c r="AI7943" s="18">
        <v>1436.35</v>
      </c>
      <c r="AJ7943" s="22">
        <f>AI7943*-0.029+-0.3</f>
        <v>-41.95415</v>
      </c>
      <c r="AK7943" s="22">
        <v>0</v>
      </c>
      <c r="AL7943" s="22">
        <v>0</v>
      </c>
      <c r="AM7943" s="22">
        <v>0</v>
      </c>
      <c r="AN7943" s="22">
        <v>0</v>
      </c>
      <c r="AO7943" s="22">
        <v>0</v>
      </c>
      <c r="AP7943" s="18">
        <f>SUM(AI7943:AO7943)</f>
        <v>1394.39585</v>
      </c>
    </row>
    <row r="7944" ht="20.35" customHeight="1">
      <c r="A7944" t="s" s="28">
        <v>5538</v>
      </c>
      <c r="B7944" s="15">
        <v>45134</v>
      </c>
      <c r="C7944" s="16"/>
      <c r="D7944" s="16"/>
      <c r="E7944" s="31"/>
      <c r="F7944" s="31"/>
      <c r="G7944" s="16"/>
      <c r="H7944" s="16"/>
      <c r="I7944" s="16"/>
      <c r="J7944" s="16"/>
      <c r="K7944" s="16"/>
      <c r="L7944" s="16"/>
      <c r="M7944" s="16"/>
      <c r="N7944" s="16"/>
      <c r="O7944" s="16"/>
      <c r="P7944" s="16"/>
      <c r="Q7944" s="16"/>
      <c r="R7944" s="16"/>
      <c r="S7944" s="16"/>
      <c r="T7944" s="16"/>
      <c r="U7944" s="16"/>
      <c r="V7944" s="16"/>
      <c r="W7944" s="16"/>
      <c r="X7944" s="16"/>
      <c r="Y7944" s="16"/>
      <c r="Z7944" s="16"/>
      <c r="AA7944" s="16"/>
      <c r="AB7944" s="16"/>
      <c r="AC7944" s="16"/>
      <c r="AD7944" s="16"/>
      <c r="AE7944" s="16"/>
      <c r="AF7944" s="16"/>
      <c r="AG7944" s="16"/>
      <c r="AH7944" s="16"/>
      <c r="AI7944" s="18">
        <v>30.07</v>
      </c>
      <c r="AJ7944" s="22">
        <f>AI7944*-0.029+-0.3</f>
        <v>-1.17203</v>
      </c>
      <c r="AK7944" s="22">
        <v>0</v>
      </c>
      <c r="AL7944" s="22">
        <v>0</v>
      </c>
      <c r="AM7944" s="22">
        <v>0</v>
      </c>
      <c r="AN7944" s="22">
        <v>-4.44</v>
      </c>
      <c r="AO7944" s="22">
        <v>0</v>
      </c>
      <c r="AP7944" s="18">
        <f>SUM(AI7944:AO7944)</f>
        <v>24.45797</v>
      </c>
    </row>
    <row r="7945" ht="20.35" customHeight="1">
      <c r="A7945" t="s" s="28">
        <v>3500</v>
      </c>
      <c r="B7945" s="15">
        <v>45134</v>
      </c>
      <c r="C7945" s="17">
        <v>2</v>
      </c>
      <c r="D7945" s="16"/>
      <c r="E7945" s="31"/>
      <c r="F7945" s="31"/>
      <c r="G7945" s="16"/>
      <c r="H7945" s="16"/>
      <c r="I7945" s="16"/>
      <c r="J7945" s="16"/>
      <c r="K7945" s="16"/>
      <c r="L7945" s="16"/>
      <c r="M7945" s="16"/>
      <c r="N7945" s="16"/>
      <c r="O7945" s="16"/>
      <c r="P7945" s="16"/>
      <c r="Q7945" s="16"/>
      <c r="R7945" s="16"/>
      <c r="S7945" s="16"/>
      <c r="T7945" s="16"/>
      <c r="U7945" s="16"/>
      <c r="V7945" s="16"/>
      <c r="W7945" s="16"/>
      <c r="X7945" s="16"/>
      <c r="Y7945" s="16"/>
      <c r="Z7945" s="16"/>
      <c r="AA7945" s="16"/>
      <c r="AB7945" s="16"/>
      <c r="AC7945" s="16"/>
      <c r="AD7945" s="16"/>
      <c r="AE7945" s="16"/>
      <c r="AF7945" s="16"/>
      <c r="AG7945" s="16"/>
      <c r="AH7945" s="16"/>
      <c r="AI7945" s="18">
        <v>870.86</v>
      </c>
      <c r="AJ7945" s="22">
        <f>AI7945*-0.029+-0.3</f>
        <v>-25.55494</v>
      </c>
      <c r="AK7945" s="22">
        <v>0</v>
      </c>
      <c r="AL7945" s="22">
        <v>0</v>
      </c>
      <c r="AM7945" s="22">
        <v>0</v>
      </c>
      <c r="AN7945" s="22">
        <v>-13.35</v>
      </c>
      <c r="AO7945" s="22">
        <v>-70.88</v>
      </c>
      <c r="AP7945" s="18">
        <f>SUM(AI7945:AO7945)</f>
        <v>761.07506</v>
      </c>
    </row>
    <row r="7946" ht="20.35" customHeight="1">
      <c r="A7946" t="s" s="28">
        <v>1735</v>
      </c>
      <c r="B7946" s="15">
        <v>45135</v>
      </c>
      <c r="C7946" s="16"/>
      <c r="D7946" s="16"/>
      <c r="E7946" s="31"/>
      <c r="F7946" s="31"/>
      <c r="G7946" s="16"/>
      <c r="H7946" s="16"/>
      <c r="I7946" s="16"/>
      <c r="J7946" s="16"/>
      <c r="K7946" s="16"/>
      <c r="L7946" s="16"/>
      <c r="M7946" s="16"/>
      <c r="N7946" s="16"/>
      <c r="O7946" s="16"/>
      <c r="P7946" s="16"/>
      <c r="Q7946" s="16"/>
      <c r="R7946" s="16"/>
      <c r="S7946" s="16"/>
      <c r="T7946" s="17">
        <v>1</v>
      </c>
      <c r="U7946" s="16"/>
      <c r="V7946" s="16"/>
      <c r="W7946" s="16"/>
      <c r="X7946" s="17">
        <v>2</v>
      </c>
      <c r="Y7946" s="16"/>
      <c r="Z7946" s="16"/>
      <c r="AA7946" s="17">
        <v>4</v>
      </c>
      <c r="AB7946" s="16"/>
      <c r="AC7946" s="16"/>
      <c r="AD7946" s="16"/>
      <c r="AE7946" s="16"/>
      <c r="AF7946" s="16"/>
      <c r="AG7946" s="16"/>
      <c r="AH7946" s="16"/>
      <c r="AI7946" s="18">
        <v>959.6799999999999</v>
      </c>
      <c r="AJ7946" s="22">
        <f>AI7946*-0.029+-0.3</f>
        <v>-28.13072</v>
      </c>
      <c r="AK7946" s="22">
        <v>0</v>
      </c>
      <c r="AL7946" s="22">
        <v>0</v>
      </c>
      <c r="AM7946" s="22">
        <v>0</v>
      </c>
      <c r="AN7946" s="22">
        <v>-28.85</v>
      </c>
      <c r="AO7946" s="22">
        <v>0</v>
      </c>
      <c r="AP7946" s="18">
        <f>SUM(AI7946:AO7946)</f>
        <v>902.69928</v>
      </c>
    </row>
    <row r="7947" ht="20.35" customHeight="1">
      <c r="A7947" t="s" s="28">
        <v>5171</v>
      </c>
      <c r="B7947" s="15">
        <v>45135</v>
      </c>
      <c r="C7947" s="16"/>
      <c r="D7947" s="16"/>
      <c r="E7947" s="31"/>
      <c r="F7947" s="31"/>
      <c r="G7947" s="16"/>
      <c r="H7947" s="16"/>
      <c r="I7947" s="16"/>
      <c r="J7947" s="16"/>
      <c r="K7947" s="16"/>
      <c r="L7947" s="17">
        <v>2</v>
      </c>
      <c r="M7947" s="16"/>
      <c r="N7947" s="16"/>
      <c r="O7947" s="16"/>
      <c r="P7947" s="16"/>
      <c r="Q7947" s="16"/>
      <c r="R7947" s="16"/>
      <c r="S7947" s="16"/>
      <c r="T7947" s="16"/>
      <c r="U7947" s="16"/>
      <c r="V7947" s="16"/>
      <c r="W7947" s="16"/>
      <c r="X7947" s="16"/>
      <c r="Y7947" s="16"/>
      <c r="Z7947" s="16"/>
      <c r="AA7947" s="16"/>
      <c r="AB7947" s="16"/>
      <c r="AC7947" s="16"/>
      <c r="AD7947" s="16"/>
      <c r="AE7947" s="16"/>
      <c r="AF7947" s="16"/>
      <c r="AG7947" s="16"/>
      <c r="AH7947" s="16"/>
      <c r="AI7947" s="18">
        <v>1334.98</v>
      </c>
      <c r="AJ7947" s="22">
        <v>0</v>
      </c>
      <c r="AK7947" s="22">
        <v>0</v>
      </c>
      <c r="AL7947" s="22">
        <v>0</v>
      </c>
      <c r="AM7947" s="22">
        <v>0</v>
      </c>
      <c r="AN7947" s="22">
        <v>-13.08</v>
      </c>
      <c r="AO7947" s="22">
        <v>0</v>
      </c>
      <c r="AP7947" s="18">
        <f>SUM(AI7947:AO7947)</f>
        <v>1321.9</v>
      </c>
    </row>
    <row r="7948" ht="20.35" customHeight="1">
      <c r="A7948" t="s" s="28">
        <v>5539</v>
      </c>
      <c r="B7948" s="15">
        <v>45135</v>
      </c>
      <c r="C7948" s="16"/>
      <c r="D7948" s="16"/>
      <c r="E7948" s="31"/>
      <c r="F7948" s="31"/>
      <c r="G7948" s="16"/>
      <c r="H7948" s="16"/>
      <c r="I7948" s="16"/>
      <c r="J7948" s="16"/>
      <c r="K7948" s="16"/>
      <c r="L7948" s="16"/>
      <c r="M7948" s="16"/>
      <c r="N7948" s="16"/>
      <c r="O7948" s="16"/>
      <c r="P7948" s="16"/>
      <c r="Q7948" s="16"/>
      <c r="R7948" s="16"/>
      <c r="S7948" s="16"/>
      <c r="T7948" s="16"/>
      <c r="U7948" s="16"/>
      <c r="V7948" s="16"/>
      <c r="W7948" s="16"/>
      <c r="X7948" s="16"/>
      <c r="Y7948" s="16"/>
      <c r="Z7948" s="16"/>
      <c r="AA7948" s="17">
        <v>6</v>
      </c>
      <c r="AB7948" s="16"/>
      <c r="AC7948" s="16"/>
      <c r="AD7948" s="16"/>
      <c r="AE7948" s="16"/>
      <c r="AF7948" s="16"/>
      <c r="AG7948" s="16"/>
      <c r="AH7948" s="16"/>
      <c r="AI7948" s="18">
        <v>392.31</v>
      </c>
      <c r="AJ7948" s="22">
        <f>AI7948*-0.029+-0.3</f>
        <v>-11.67699</v>
      </c>
      <c r="AK7948" s="22">
        <v>0</v>
      </c>
      <c r="AL7948" s="22">
        <v>0</v>
      </c>
      <c r="AM7948" s="22">
        <v>0</v>
      </c>
      <c r="AN7948" s="22">
        <v>-10.09</v>
      </c>
      <c r="AO7948" s="22">
        <v>-32.37</v>
      </c>
      <c r="AP7948" s="18">
        <f>SUM(AI7948:AO7948)</f>
        <v>338.17301</v>
      </c>
    </row>
    <row r="7949" ht="20.35" customHeight="1">
      <c r="A7949" t="s" s="28">
        <v>5537</v>
      </c>
      <c r="B7949" s="15">
        <v>45135</v>
      </c>
      <c r="C7949" s="16"/>
      <c r="D7949" s="16"/>
      <c r="E7949" s="31"/>
      <c r="F7949" s="31"/>
      <c r="G7949" s="16"/>
      <c r="H7949" s="16"/>
      <c r="I7949" s="16"/>
      <c r="J7949" s="16"/>
      <c r="K7949" s="16"/>
      <c r="L7949" s="16"/>
      <c r="M7949" s="16"/>
      <c r="N7949" s="16"/>
      <c r="O7949" s="16"/>
      <c r="P7949" s="16"/>
      <c r="Q7949" s="16"/>
      <c r="R7949" s="16"/>
      <c r="S7949" s="16"/>
      <c r="T7949" s="16"/>
      <c r="U7949" s="16"/>
      <c r="V7949" s="16"/>
      <c r="W7949" s="16"/>
      <c r="X7949" s="17">
        <v>4</v>
      </c>
      <c r="Y7949" s="16"/>
      <c r="Z7949" s="16"/>
      <c r="AA7949" s="16"/>
      <c r="AB7949" s="16"/>
      <c r="AC7949" s="16"/>
      <c r="AD7949" s="16"/>
      <c r="AE7949" s="16"/>
      <c r="AF7949" s="16"/>
      <c r="AG7949" s="16"/>
      <c r="AH7949" s="16"/>
      <c r="AI7949" s="18">
        <v>899.96</v>
      </c>
      <c r="AJ7949" s="22">
        <f>AI7949*-0.029+-0.3</f>
        <v>-26.39884</v>
      </c>
      <c r="AK7949" s="22">
        <v>0</v>
      </c>
      <c r="AL7949" s="22">
        <v>0</v>
      </c>
      <c r="AM7949" s="22">
        <v>0</v>
      </c>
      <c r="AN7949" s="22">
        <v>0</v>
      </c>
      <c r="AO7949" s="22">
        <v>0</v>
      </c>
      <c r="AP7949" s="18">
        <f>SUM(AI7949:AO7949)</f>
        <v>873.56116</v>
      </c>
    </row>
    <row r="7950" ht="20.35" customHeight="1">
      <c r="A7950" t="s" s="28">
        <v>5537</v>
      </c>
      <c r="B7950" s="15">
        <v>45135</v>
      </c>
      <c r="C7950" s="16"/>
      <c r="D7950" s="16"/>
      <c r="E7950" s="31"/>
      <c r="F7950" s="31"/>
      <c r="G7950" s="16"/>
      <c r="H7950" s="16"/>
      <c r="I7950" s="16"/>
      <c r="J7950" s="16"/>
      <c r="K7950" s="16"/>
      <c r="L7950" s="16"/>
      <c r="M7950" s="16"/>
      <c r="N7950" s="16"/>
      <c r="O7950" s="16"/>
      <c r="P7950" s="16"/>
      <c r="Q7950" s="16"/>
      <c r="R7950" s="16"/>
      <c r="S7950" s="16"/>
      <c r="T7950" s="16"/>
      <c r="U7950" s="16"/>
      <c r="V7950" s="16"/>
      <c r="W7950" s="16"/>
      <c r="X7950" s="17">
        <v>2</v>
      </c>
      <c r="Y7950" s="16"/>
      <c r="Z7950" s="16"/>
      <c r="AA7950" s="16"/>
      <c r="AB7950" s="16"/>
      <c r="AC7950" s="16"/>
      <c r="AD7950" s="16"/>
      <c r="AE7950" s="16"/>
      <c r="AF7950" s="16"/>
      <c r="AG7950" s="16"/>
      <c r="AH7950" s="16"/>
      <c r="AI7950" s="18">
        <v>399.98</v>
      </c>
      <c r="AJ7950" s="22">
        <f>AI7950*-0.029+-0.3</f>
        <v>-11.89942</v>
      </c>
      <c r="AK7950" s="22">
        <v>0</v>
      </c>
      <c r="AL7950" s="22">
        <v>0</v>
      </c>
      <c r="AM7950" s="22">
        <v>0</v>
      </c>
      <c r="AN7950" s="22">
        <v>0</v>
      </c>
      <c r="AO7950" s="22">
        <v>0</v>
      </c>
      <c r="AP7950" s="18">
        <f>SUM(AI7950:AO7950)</f>
        <v>388.08058</v>
      </c>
    </row>
    <row r="7951" ht="20.35" customHeight="1">
      <c r="A7951" t="s" s="28">
        <v>5540</v>
      </c>
      <c r="B7951" s="15">
        <v>45138</v>
      </c>
      <c r="C7951" s="16"/>
      <c r="D7951" s="16"/>
      <c r="E7951" s="31"/>
      <c r="F7951" s="31"/>
      <c r="G7951" s="16"/>
      <c r="H7951" s="16"/>
      <c r="I7951" s="16"/>
      <c r="J7951" s="16"/>
      <c r="K7951" s="16"/>
      <c r="L7951" s="16"/>
      <c r="M7951" s="16"/>
      <c r="N7951" s="16"/>
      <c r="O7951" s="16"/>
      <c r="P7951" s="16"/>
      <c r="Q7951" s="16"/>
      <c r="R7951" s="16"/>
      <c r="S7951" s="16"/>
      <c r="T7951" s="17">
        <v>1</v>
      </c>
      <c r="U7951" s="16"/>
      <c r="V7951" s="16"/>
      <c r="W7951" s="16"/>
      <c r="X7951" s="16"/>
      <c r="Y7951" s="16"/>
      <c r="Z7951" s="16"/>
      <c r="AA7951" s="16"/>
      <c r="AB7951" s="16"/>
      <c r="AC7951" s="16"/>
      <c r="AD7951" s="16"/>
      <c r="AE7951" s="16"/>
      <c r="AF7951" s="16"/>
      <c r="AG7951" s="16"/>
      <c r="AH7951" s="16"/>
      <c r="AI7951" s="18">
        <v>424.19</v>
      </c>
      <c r="AJ7951" s="22">
        <f>AI7951*-0.029+-0.3</f>
        <v>-12.60151</v>
      </c>
      <c r="AK7951" s="22">
        <v>0</v>
      </c>
      <c r="AL7951" s="22">
        <v>0</v>
      </c>
      <c r="AM7951" s="22">
        <v>0</v>
      </c>
      <c r="AN7951" s="22">
        <v>-11.5</v>
      </c>
      <c r="AO7951" s="22">
        <v>0</v>
      </c>
      <c r="AP7951" s="18">
        <f>SUM(AI7951:AO7951)</f>
        <v>400.08849</v>
      </c>
    </row>
    <row r="7952" ht="20.35" customHeight="1">
      <c r="A7952" t="s" s="28">
        <v>5541</v>
      </c>
      <c r="B7952" s="15">
        <v>45138</v>
      </c>
      <c r="C7952" s="16"/>
      <c r="D7952" s="16"/>
      <c r="E7952" s="31"/>
      <c r="F7952" s="31"/>
      <c r="G7952" s="16"/>
      <c r="H7952" s="16"/>
      <c r="I7952" s="16"/>
      <c r="J7952" s="16"/>
      <c r="K7952" s="16"/>
      <c r="L7952" s="17">
        <v>2</v>
      </c>
      <c r="M7952" s="16"/>
      <c r="N7952" s="16"/>
      <c r="O7952" s="16"/>
      <c r="P7952" s="16"/>
      <c r="Q7952" s="16"/>
      <c r="R7952" s="16"/>
      <c r="S7952" s="16"/>
      <c r="T7952" s="16"/>
      <c r="U7952" s="16"/>
      <c r="V7952" s="16"/>
      <c r="W7952" s="16"/>
      <c r="X7952" s="16"/>
      <c r="Y7952" s="16"/>
      <c r="Z7952" s="16"/>
      <c r="AA7952" s="16"/>
      <c r="AB7952" s="16"/>
      <c r="AC7952" s="16"/>
      <c r="AD7952" s="16"/>
      <c r="AE7952" s="16"/>
      <c r="AF7952" s="16"/>
      <c r="AG7952" s="16"/>
      <c r="AH7952" s="16"/>
      <c r="AI7952" s="18">
        <v>1931.29</v>
      </c>
      <c r="AJ7952" s="22">
        <f>AI7952*-0.029+-0.3</f>
        <v>-56.30741</v>
      </c>
      <c r="AK7952" s="22">
        <v>0</v>
      </c>
      <c r="AL7952" s="22">
        <v>0</v>
      </c>
      <c r="AM7952" s="22">
        <v>0</v>
      </c>
      <c r="AN7952" s="22">
        <v>-65.31999999999999</v>
      </c>
      <c r="AO7952" s="22">
        <v>0</v>
      </c>
      <c r="AP7952" s="18">
        <f>SUM(AI7952:AO7952)</f>
        <v>1809.66259</v>
      </c>
    </row>
    <row r="7953" ht="20.35" customHeight="1">
      <c r="A7953" t="s" s="28">
        <v>5032</v>
      </c>
      <c r="B7953" s="15">
        <v>45138</v>
      </c>
      <c r="C7953" s="16"/>
      <c r="D7953" s="16"/>
      <c r="E7953" s="31"/>
      <c r="F7953" s="31"/>
      <c r="G7953" s="16"/>
      <c r="H7953" s="16"/>
      <c r="I7953" s="16"/>
      <c r="J7953" s="16"/>
      <c r="K7953" s="16"/>
      <c r="L7953" s="16"/>
      <c r="M7953" s="16"/>
      <c r="N7953" s="16"/>
      <c r="O7953" s="16"/>
      <c r="P7953" s="16"/>
      <c r="Q7953" s="16"/>
      <c r="R7953" s="16"/>
      <c r="S7953" s="16"/>
      <c r="T7953" s="16"/>
      <c r="U7953" s="16"/>
      <c r="V7953" s="16"/>
      <c r="W7953" s="16"/>
      <c r="X7953" s="17">
        <v>1</v>
      </c>
      <c r="Y7953" s="16"/>
      <c r="Z7953" s="16"/>
      <c r="AA7953" s="16"/>
      <c r="AB7953" s="16"/>
      <c r="AC7953" s="16"/>
      <c r="AD7953" s="16"/>
      <c r="AE7953" s="16"/>
      <c r="AF7953" s="16"/>
      <c r="AG7953" s="16"/>
      <c r="AH7953" s="16"/>
      <c r="AI7953" s="18">
        <v>199.99</v>
      </c>
      <c r="AJ7953" s="22">
        <f>AI7953*-0.029+-0.3</f>
        <v>-6.09971</v>
      </c>
      <c r="AK7953" s="22">
        <v>0</v>
      </c>
      <c r="AL7953" s="22">
        <v>0</v>
      </c>
      <c r="AM7953" s="22">
        <v>0</v>
      </c>
      <c r="AN7953" s="22">
        <v>-12.76</v>
      </c>
      <c r="AO7953" s="22">
        <v>0</v>
      </c>
      <c r="AP7953" s="18">
        <f>SUM(AI7953:AO7953)</f>
        <v>181.13029</v>
      </c>
    </row>
    <row r="7954" ht="20.35" customHeight="1">
      <c r="A7954" t="s" s="28">
        <v>1271</v>
      </c>
      <c r="B7954" s="15">
        <v>45138</v>
      </c>
      <c r="C7954" s="16"/>
      <c r="D7954" s="16"/>
      <c r="E7954" s="31"/>
      <c r="F7954" s="31"/>
      <c r="G7954" s="16"/>
      <c r="H7954" s="16"/>
      <c r="I7954" s="16"/>
      <c r="J7954" s="16"/>
      <c r="K7954" s="16"/>
      <c r="L7954" s="16"/>
      <c r="M7954" s="16"/>
      <c r="N7954" s="16"/>
      <c r="O7954" s="16"/>
      <c r="P7954" s="16"/>
      <c r="Q7954" s="16"/>
      <c r="R7954" s="16"/>
      <c r="S7954" s="16"/>
      <c r="T7954" s="17">
        <v>2</v>
      </c>
      <c r="U7954" s="16"/>
      <c r="V7954" s="16"/>
      <c r="W7954" s="16"/>
      <c r="X7954" s="16"/>
      <c r="Y7954" s="16"/>
      <c r="Z7954" s="16"/>
      <c r="AA7954" s="16"/>
      <c r="AB7954" s="16"/>
      <c r="AC7954" s="16"/>
      <c r="AD7954" s="16"/>
      <c r="AE7954" s="16"/>
      <c r="AF7954" s="16"/>
      <c r="AG7954" s="16"/>
      <c r="AH7954" s="16"/>
      <c r="AI7954" s="18">
        <v>619.98</v>
      </c>
      <c r="AJ7954" s="22">
        <v>0</v>
      </c>
      <c r="AK7954" s="22">
        <v>0</v>
      </c>
      <c r="AL7954" s="22">
        <v>0</v>
      </c>
      <c r="AM7954" s="22">
        <v>0</v>
      </c>
      <c r="AN7954" s="22">
        <v>-8.85</v>
      </c>
      <c r="AO7954" s="22">
        <v>0</v>
      </c>
      <c r="AP7954" s="18">
        <f>SUM(AI7954:AO7954)</f>
        <v>611.13</v>
      </c>
    </row>
    <row r="7955" ht="20.35" customHeight="1">
      <c r="A7955" t="s" s="28">
        <v>5542</v>
      </c>
      <c r="B7955" s="15">
        <v>45138</v>
      </c>
      <c r="C7955" s="16"/>
      <c r="D7955" s="16"/>
      <c r="E7955" s="31"/>
      <c r="F7955" s="31"/>
      <c r="G7955" s="16"/>
      <c r="H7955" s="16"/>
      <c r="I7955" s="16"/>
      <c r="J7955" s="16"/>
      <c r="K7955" s="16"/>
      <c r="L7955" s="16"/>
      <c r="M7955" s="16"/>
      <c r="N7955" s="16"/>
      <c r="O7955" s="16"/>
      <c r="P7955" s="16"/>
      <c r="Q7955" s="16"/>
      <c r="R7955" s="16"/>
      <c r="S7955" s="16"/>
      <c r="T7955" s="16"/>
      <c r="U7955" s="16"/>
      <c r="V7955" s="16"/>
      <c r="W7955" s="16"/>
      <c r="X7955" s="17">
        <v>3</v>
      </c>
      <c r="Y7955" s="16"/>
      <c r="Z7955" s="16"/>
      <c r="AA7955" s="16"/>
      <c r="AB7955" s="16"/>
      <c r="AC7955" s="16"/>
      <c r="AD7955" s="16"/>
      <c r="AE7955" s="16"/>
      <c r="AF7955" s="16"/>
      <c r="AG7955" s="16"/>
      <c r="AH7955" s="16"/>
      <c r="AI7955" s="18">
        <v>380.9</v>
      </c>
      <c r="AJ7955" s="22">
        <f>AI7955*-0.029+-0.3</f>
        <v>-11.3461</v>
      </c>
      <c r="AK7955" s="22">
        <v>0</v>
      </c>
      <c r="AL7955" s="22">
        <v>0</v>
      </c>
      <c r="AM7955" s="22">
        <v>0</v>
      </c>
      <c r="AN7955" s="22">
        <v>-42.83</v>
      </c>
      <c r="AO7955" s="22">
        <v>0</v>
      </c>
      <c r="AP7955" s="18">
        <f>SUM(AI7955:AO7955)</f>
        <v>326.7239</v>
      </c>
    </row>
    <row r="7956" ht="20.35" customHeight="1">
      <c r="A7956" t="s" s="28">
        <v>2716</v>
      </c>
      <c r="B7956" s="15">
        <v>45138</v>
      </c>
      <c r="C7956" s="16"/>
      <c r="D7956" s="16"/>
      <c r="E7956" s="31"/>
      <c r="F7956" s="31"/>
      <c r="G7956" s="16"/>
      <c r="H7956" s="16"/>
      <c r="I7956" s="16"/>
      <c r="J7956" s="16"/>
      <c r="K7956" s="16"/>
      <c r="L7956" s="16"/>
      <c r="M7956" s="16"/>
      <c r="N7956" s="16"/>
      <c r="O7956" s="16"/>
      <c r="P7956" s="16"/>
      <c r="Q7956" s="16"/>
      <c r="R7956" s="16"/>
      <c r="S7956" s="16"/>
      <c r="T7956" s="16"/>
      <c r="U7956" s="16"/>
      <c r="V7956" s="16"/>
      <c r="W7956" s="16"/>
      <c r="X7956" s="16"/>
      <c r="Y7956" s="16"/>
      <c r="Z7956" s="17">
        <v>2</v>
      </c>
      <c r="AA7956" s="17">
        <v>2</v>
      </c>
      <c r="AB7956" s="16"/>
      <c r="AC7956" s="16"/>
      <c r="AD7956" s="16"/>
      <c r="AE7956" s="16"/>
      <c r="AF7956" s="16"/>
      <c r="AG7956" s="16"/>
      <c r="AH7956" s="16"/>
      <c r="AI7956" s="18">
        <v>314.84</v>
      </c>
      <c r="AJ7956" s="22">
        <f>AI7956*-0.029+-0.3</f>
        <v>-9.43036</v>
      </c>
      <c r="AK7956" s="22">
        <v>0</v>
      </c>
      <c r="AL7956" s="22">
        <v>0</v>
      </c>
      <c r="AM7956" s="22">
        <v>0</v>
      </c>
      <c r="AN7956" s="22">
        <v>-12.76</v>
      </c>
      <c r="AO7956" s="22">
        <v>0</v>
      </c>
      <c r="AP7956" s="18">
        <f>SUM(AI7956:AO7956)</f>
        <v>292.64964</v>
      </c>
    </row>
    <row r="7957" ht="20.35" customHeight="1">
      <c r="A7957" t="s" s="28">
        <v>5543</v>
      </c>
      <c r="B7957" s="15">
        <v>45138</v>
      </c>
      <c r="C7957" s="16"/>
      <c r="D7957" s="16"/>
      <c r="E7957" s="31"/>
      <c r="F7957" s="31"/>
      <c r="G7957" s="16"/>
      <c r="H7957" s="16"/>
      <c r="I7957" s="16"/>
      <c r="J7957" s="16"/>
      <c r="K7957" s="16"/>
      <c r="L7957" s="16"/>
      <c r="M7957" s="16"/>
      <c r="N7957" s="16"/>
      <c r="O7957" s="16"/>
      <c r="P7957" s="16"/>
      <c r="Q7957" s="16"/>
      <c r="R7957" s="16"/>
      <c r="S7957" s="16"/>
      <c r="T7957" s="17">
        <v>1</v>
      </c>
      <c r="U7957" s="16"/>
      <c r="V7957" s="16"/>
      <c r="W7957" s="16"/>
      <c r="X7957" s="17">
        <v>2</v>
      </c>
      <c r="Y7957" s="16"/>
      <c r="Z7957" s="16"/>
      <c r="AA7957" s="16"/>
      <c r="AB7957" s="16"/>
      <c r="AC7957" s="16"/>
      <c r="AD7957" s="16"/>
      <c r="AE7957" s="16"/>
      <c r="AF7957" s="16"/>
      <c r="AG7957" s="16"/>
      <c r="AH7957" s="16"/>
      <c r="AI7957" s="18">
        <v>999.97</v>
      </c>
      <c r="AJ7957" s="22">
        <f>AI7957*-0.029+-0.3</f>
        <v>-29.29913</v>
      </c>
      <c r="AK7957" s="22">
        <v>0</v>
      </c>
      <c r="AL7957" s="22">
        <v>0</v>
      </c>
      <c r="AM7957" s="22">
        <v>0</v>
      </c>
      <c r="AN7957" s="22">
        <v>-20.68</v>
      </c>
      <c r="AO7957" s="22">
        <v>0</v>
      </c>
      <c r="AP7957" s="18">
        <f>SUM(AI7957:AO7957)</f>
        <v>949.99087</v>
      </c>
    </row>
    <row r="7958" ht="20.35" customHeight="1">
      <c r="A7958" t="s" s="28">
        <v>5544</v>
      </c>
      <c r="B7958" s="15">
        <v>45139</v>
      </c>
      <c r="C7958" s="16"/>
      <c r="D7958" s="16"/>
      <c r="E7958" s="31"/>
      <c r="F7958" s="31"/>
      <c r="G7958" s="16"/>
      <c r="H7958" s="16"/>
      <c r="I7958" s="16"/>
      <c r="J7958" s="16"/>
      <c r="K7958" s="16"/>
      <c r="L7958" s="16"/>
      <c r="M7958" s="16"/>
      <c r="N7958" s="16"/>
      <c r="O7958" s="16"/>
      <c r="P7958" s="16"/>
      <c r="Q7958" s="16"/>
      <c r="R7958" s="16"/>
      <c r="S7958" s="16"/>
      <c r="T7958" s="16"/>
      <c r="U7958" s="16"/>
      <c r="V7958" s="16"/>
      <c r="W7958" s="16"/>
      <c r="X7958" s="17">
        <v>1</v>
      </c>
      <c r="Y7958" s="16"/>
      <c r="Z7958" s="17">
        <v>2</v>
      </c>
      <c r="AA7958" s="16"/>
      <c r="AB7958" s="16"/>
      <c r="AC7958" s="16"/>
      <c r="AD7958" s="16"/>
      <c r="AE7958" s="16"/>
      <c r="AF7958" s="16"/>
      <c r="AG7958" s="16"/>
      <c r="AH7958" s="16"/>
      <c r="AI7958" s="18">
        <v>249.94</v>
      </c>
      <c r="AJ7958" s="22">
        <f>AI7958*-0.029+-0.3</f>
        <v>-7.54826</v>
      </c>
      <c r="AK7958" s="22">
        <v>0</v>
      </c>
      <c r="AL7958" s="22">
        <v>0</v>
      </c>
      <c r="AM7958" s="22">
        <v>0</v>
      </c>
      <c r="AN7958" s="22">
        <v>-28.76</v>
      </c>
      <c r="AO7958" s="22">
        <v>0</v>
      </c>
      <c r="AP7958" s="18">
        <f>SUM(AI7958:AO7958)</f>
        <v>213.63174</v>
      </c>
    </row>
    <row r="7959" ht="20.35" customHeight="1">
      <c r="A7959" t="s" s="28">
        <v>5545</v>
      </c>
      <c r="B7959" s="15">
        <v>45139</v>
      </c>
      <c r="C7959" s="16"/>
      <c r="D7959" s="16"/>
      <c r="E7959" s="31"/>
      <c r="F7959" s="31"/>
      <c r="G7959" s="16"/>
      <c r="H7959" s="16"/>
      <c r="I7959" s="16"/>
      <c r="J7959" s="16"/>
      <c r="K7959" s="16"/>
      <c r="L7959" s="16"/>
      <c r="M7959" s="16"/>
      <c r="N7959" s="16"/>
      <c r="O7959" s="16"/>
      <c r="P7959" s="16"/>
      <c r="Q7959" s="16"/>
      <c r="R7959" s="16"/>
      <c r="S7959" s="16"/>
      <c r="T7959" s="16"/>
      <c r="U7959" s="17">
        <v>1</v>
      </c>
      <c r="V7959" s="16"/>
      <c r="W7959" s="16"/>
      <c r="X7959" s="16"/>
      <c r="Y7959" s="16"/>
      <c r="Z7959" s="16"/>
      <c r="AA7959" s="16"/>
      <c r="AB7959" s="16"/>
      <c r="AC7959" s="16"/>
      <c r="AD7959" s="16"/>
      <c r="AE7959" s="16"/>
      <c r="AF7959" s="16"/>
      <c r="AG7959" s="16"/>
      <c r="AH7959" s="16"/>
      <c r="AI7959" s="18">
        <v>3304.99</v>
      </c>
      <c r="AJ7959" s="22">
        <f>AI7959*-0.029+-0.3</f>
        <v>-96.14471</v>
      </c>
      <c r="AK7959" s="22">
        <v>0</v>
      </c>
      <c r="AL7959" s="22">
        <v>0</v>
      </c>
      <c r="AM7959" s="22">
        <v>0</v>
      </c>
      <c r="AN7959" s="22">
        <v>-140.4</v>
      </c>
      <c r="AO7959" s="22">
        <v>0</v>
      </c>
      <c r="AP7959" s="18">
        <f>SUM(AI7959:AO7959)</f>
        <v>3068.44529</v>
      </c>
    </row>
    <row r="7960" ht="20.35" customHeight="1">
      <c r="A7960" t="s" s="28">
        <v>4251</v>
      </c>
      <c r="B7960" s="15">
        <v>45139</v>
      </c>
      <c r="C7960" s="16"/>
      <c r="D7960" s="16"/>
      <c r="E7960" s="31"/>
      <c r="F7960" s="31"/>
      <c r="G7960" s="16"/>
      <c r="H7960" s="16"/>
      <c r="I7960" s="16"/>
      <c r="J7960" s="16"/>
      <c r="K7960" s="16"/>
      <c r="L7960" s="16"/>
      <c r="M7960" s="16"/>
      <c r="N7960" s="16"/>
      <c r="O7960" s="16"/>
      <c r="P7960" s="16"/>
      <c r="Q7960" s="16"/>
      <c r="R7960" s="16"/>
      <c r="S7960" s="16"/>
      <c r="T7960" s="16"/>
      <c r="U7960" s="16"/>
      <c r="V7960" s="16"/>
      <c r="W7960" s="16"/>
      <c r="X7960" s="17">
        <v>8</v>
      </c>
      <c r="Y7960" s="16"/>
      <c r="Z7960" s="16"/>
      <c r="AA7960" s="16"/>
      <c r="AB7960" s="16"/>
      <c r="AC7960" s="16"/>
      <c r="AD7960" s="16"/>
      <c r="AE7960" s="16"/>
      <c r="AF7960" s="16"/>
      <c r="AG7960" s="16"/>
      <c r="AH7960" s="16"/>
      <c r="AI7960" s="18">
        <v>1293.67</v>
      </c>
      <c r="AJ7960" s="22">
        <v>0</v>
      </c>
      <c r="AK7960" s="22">
        <v>0</v>
      </c>
      <c r="AL7960" s="22">
        <v>0</v>
      </c>
      <c r="AM7960" s="22">
        <v>0</v>
      </c>
      <c r="AN7960" s="22">
        <v>-57.7</v>
      </c>
      <c r="AO7960" s="22">
        <v>0</v>
      </c>
      <c r="AP7960" s="18">
        <f>SUM(AI7960:AO7960)</f>
        <v>1235.97</v>
      </c>
    </row>
    <row r="7961" ht="20.35" customHeight="1">
      <c r="A7961" t="s" s="28">
        <v>4261</v>
      </c>
      <c r="B7961" s="15">
        <v>45139</v>
      </c>
      <c r="C7961" s="16"/>
      <c r="D7961" s="16"/>
      <c r="E7961" s="31"/>
      <c r="F7961" s="31"/>
      <c r="G7961" s="16"/>
      <c r="H7961" s="16"/>
      <c r="I7961" s="16"/>
      <c r="J7961" s="16"/>
      <c r="K7961" s="16"/>
      <c r="L7961" s="16"/>
      <c r="M7961" s="16"/>
      <c r="N7961" s="16"/>
      <c r="O7961" s="16"/>
      <c r="P7961" s="16"/>
      <c r="Q7961" s="16"/>
      <c r="R7961" s="16"/>
      <c r="S7961" s="16"/>
      <c r="T7961" s="16"/>
      <c r="U7961" s="16"/>
      <c r="V7961" s="16"/>
      <c r="W7961" s="16"/>
      <c r="X7961" s="17">
        <v>48</v>
      </c>
      <c r="Y7961" s="16"/>
      <c r="Z7961" s="16"/>
      <c r="AA7961" s="16"/>
      <c r="AB7961" s="16"/>
      <c r="AC7961" s="16"/>
      <c r="AD7961" s="16"/>
      <c r="AE7961" s="16"/>
      <c r="AF7961" s="16"/>
      <c r="AG7961" s="16"/>
      <c r="AH7961" s="16"/>
      <c r="AI7961" s="18">
        <v>2461.39</v>
      </c>
      <c r="AJ7961" s="22">
        <v>0</v>
      </c>
      <c r="AK7961" s="22">
        <v>0</v>
      </c>
      <c r="AL7961" s="22">
        <v>0</v>
      </c>
      <c r="AM7961" s="22">
        <v>0</v>
      </c>
      <c r="AN7961" s="22">
        <v>-117.78</v>
      </c>
      <c r="AO7961" s="22">
        <v>0</v>
      </c>
      <c r="AP7961" s="18">
        <f>SUM(AI7961:AO7961)</f>
        <v>2343.61</v>
      </c>
    </row>
    <row r="7962" ht="20.35" customHeight="1">
      <c r="A7962" t="s" s="28">
        <v>5546</v>
      </c>
      <c r="B7962" s="15">
        <v>45140</v>
      </c>
      <c r="C7962" s="17">
        <v>1</v>
      </c>
      <c r="D7962" s="16"/>
      <c r="E7962" s="31"/>
      <c r="F7962" s="31"/>
      <c r="G7962" s="16"/>
      <c r="H7962" s="16"/>
      <c r="I7962" s="16"/>
      <c r="J7962" s="16"/>
      <c r="K7962" s="16"/>
      <c r="L7962" s="16"/>
      <c r="M7962" s="16"/>
      <c r="N7962" s="16"/>
      <c r="O7962" s="16"/>
      <c r="P7962" s="16"/>
      <c r="Q7962" s="16"/>
      <c r="R7962" s="16"/>
      <c r="S7962" s="16"/>
      <c r="T7962" s="16"/>
      <c r="U7962" s="16"/>
      <c r="V7962" s="16"/>
      <c r="W7962" s="16"/>
      <c r="X7962" s="16"/>
      <c r="Y7962" s="16"/>
      <c r="Z7962" s="16"/>
      <c r="AA7962" s="16"/>
      <c r="AB7962" s="16"/>
      <c r="AC7962" s="16"/>
      <c r="AD7962" s="16"/>
      <c r="AE7962" s="16"/>
      <c r="AF7962" s="16"/>
      <c r="AG7962" s="16"/>
      <c r="AH7962" s="16"/>
      <c r="AI7962" s="18">
        <v>420.92</v>
      </c>
      <c r="AJ7962" s="22">
        <f>AI7962*-0.029+-0.3</f>
        <v>-12.50668</v>
      </c>
      <c r="AK7962" s="22">
        <v>0</v>
      </c>
      <c r="AL7962" s="22">
        <v>0</v>
      </c>
      <c r="AM7962" s="22">
        <v>0</v>
      </c>
      <c r="AN7962" s="22">
        <v>-48.11</v>
      </c>
      <c r="AO7962" s="22">
        <v>0</v>
      </c>
      <c r="AP7962" s="18">
        <f>SUM(AI7962:AO7962)</f>
        <v>360.30332</v>
      </c>
    </row>
    <row r="7963" ht="20.35" customHeight="1">
      <c r="A7963" t="s" s="28">
        <v>3004</v>
      </c>
      <c r="B7963" s="15">
        <v>45140</v>
      </c>
      <c r="C7963" s="16"/>
      <c r="D7963" s="16"/>
      <c r="E7963" s="31"/>
      <c r="F7963" s="31"/>
      <c r="G7963" s="16"/>
      <c r="H7963" s="16"/>
      <c r="I7963" s="16"/>
      <c r="J7963" s="16"/>
      <c r="K7963" s="16"/>
      <c r="L7963" s="16"/>
      <c r="M7963" s="16"/>
      <c r="N7963" s="16"/>
      <c r="O7963" s="17">
        <v>4</v>
      </c>
      <c r="P7963" s="16"/>
      <c r="Q7963" s="16"/>
      <c r="R7963" s="16"/>
      <c r="S7963" s="16"/>
      <c r="T7963" s="16"/>
      <c r="U7963" s="16"/>
      <c r="V7963" s="17">
        <v>1</v>
      </c>
      <c r="W7963" s="16"/>
      <c r="X7963" s="16"/>
      <c r="Y7963" s="16"/>
      <c r="Z7963" s="16"/>
      <c r="AA7963" s="16"/>
      <c r="AB7963" s="16"/>
      <c r="AC7963" s="16"/>
      <c r="AD7963" s="16"/>
      <c r="AE7963" s="16"/>
      <c r="AF7963" s="16"/>
      <c r="AG7963" s="16"/>
      <c r="AH7963" s="16"/>
      <c r="AI7963" s="18">
        <v>8779.959999999999</v>
      </c>
      <c r="AJ7963" s="22">
        <v>0</v>
      </c>
      <c r="AK7963" s="22">
        <v>0</v>
      </c>
      <c r="AL7963" s="22">
        <v>0</v>
      </c>
      <c r="AM7963" s="22">
        <v>0</v>
      </c>
      <c r="AN7963" s="22">
        <v>-485.9</v>
      </c>
      <c r="AO7963" s="22">
        <v>0</v>
      </c>
      <c r="AP7963" s="18">
        <f>SUM(AI7963:AO7963)</f>
        <v>8294.059999999999</v>
      </c>
    </row>
    <row r="7964" ht="20.35" customHeight="1">
      <c r="A7964" t="s" s="28">
        <v>3706</v>
      </c>
      <c r="B7964" s="15">
        <v>45140</v>
      </c>
      <c r="C7964" s="16"/>
      <c r="D7964" s="16"/>
      <c r="E7964" s="31"/>
      <c r="F7964" s="31"/>
      <c r="G7964" s="16"/>
      <c r="H7964" s="16"/>
      <c r="I7964" s="16"/>
      <c r="J7964" s="16"/>
      <c r="K7964" s="16"/>
      <c r="L7964" s="16"/>
      <c r="M7964" s="16"/>
      <c r="N7964" s="16"/>
      <c r="O7964" s="16"/>
      <c r="P7964" s="16"/>
      <c r="Q7964" s="16"/>
      <c r="R7964" s="16"/>
      <c r="S7964" s="16"/>
      <c r="T7964" s="16"/>
      <c r="U7964" s="16"/>
      <c r="V7964" s="16"/>
      <c r="W7964" s="16"/>
      <c r="X7964" s="16"/>
      <c r="Y7964" s="16"/>
      <c r="Z7964" s="16"/>
      <c r="AA7964" s="16"/>
      <c r="AB7964" s="16"/>
      <c r="AC7964" s="16"/>
      <c r="AD7964" s="16"/>
      <c r="AE7964" s="16"/>
      <c r="AF7964" s="16"/>
      <c r="AG7964" s="16"/>
      <c r="AH7964" s="16"/>
      <c r="AI7964" s="18">
        <v>3526.75</v>
      </c>
      <c r="AJ7964" s="22">
        <v>0</v>
      </c>
      <c r="AK7964" s="22">
        <v>0</v>
      </c>
      <c r="AL7964" s="22">
        <v>0</v>
      </c>
      <c r="AM7964" s="22">
        <v>0</v>
      </c>
      <c r="AN7964" s="22">
        <v>-13.41</v>
      </c>
      <c r="AO7964" s="22">
        <v>0</v>
      </c>
      <c r="AP7964" s="18">
        <f>SUM(AI7964:AO7964)</f>
        <v>3513.34</v>
      </c>
    </row>
    <row r="7965" ht="20.35" customHeight="1">
      <c r="A7965" t="s" s="28">
        <v>3057</v>
      </c>
      <c r="B7965" s="15">
        <v>45140</v>
      </c>
      <c r="C7965" s="17">
        <v>10</v>
      </c>
      <c r="D7965" s="16"/>
      <c r="E7965" s="59">
        <v>10</v>
      </c>
      <c r="F7965" s="31"/>
      <c r="G7965" s="16"/>
      <c r="H7965" s="16"/>
      <c r="I7965" s="17">
        <v>10</v>
      </c>
      <c r="J7965" s="16"/>
      <c r="K7965" s="16"/>
      <c r="L7965" s="17">
        <v>10</v>
      </c>
      <c r="M7965" s="16"/>
      <c r="N7965" s="16"/>
      <c r="O7965" s="16"/>
      <c r="P7965" s="16"/>
      <c r="Q7965" s="16"/>
      <c r="R7965" s="16"/>
      <c r="S7965" s="16"/>
      <c r="T7965" s="17">
        <v>5</v>
      </c>
      <c r="U7965" s="16"/>
      <c r="V7965" s="17">
        <v>1</v>
      </c>
      <c r="W7965" s="16"/>
      <c r="X7965" s="16"/>
      <c r="Y7965" s="16"/>
      <c r="Z7965" s="16"/>
      <c r="AA7965" s="16"/>
      <c r="AB7965" s="16"/>
      <c r="AC7965" s="16"/>
      <c r="AD7965" s="16"/>
      <c r="AE7965" s="16"/>
      <c r="AF7965" s="16"/>
      <c r="AG7965" s="16"/>
      <c r="AH7965" s="16"/>
      <c r="AI7965" s="18">
        <v>29701.66</v>
      </c>
      <c r="AJ7965" s="22">
        <v>0</v>
      </c>
      <c r="AK7965" s="22">
        <v>0</v>
      </c>
      <c r="AL7965" s="22">
        <v>0</v>
      </c>
      <c r="AM7965" s="22">
        <v>0</v>
      </c>
      <c r="AN7965" s="22">
        <v>1773.35</v>
      </c>
      <c r="AO7965" s="22">
        <v>0</v>
      </c>
      <c r="AP7965" s="18">
        <f>SUM(AI7965:AO7965)</f>
        <v>31475.01</v>
      </c>
    </row>
    <row r="7966" ht="20.35" customHeight="1">
      <c r="A7966" t="s" s="28">
        <v>1271</v>
      </c>
      <c r="B7966" s="15">
        <v>45140</v>
      </c>
      <c r="C7966" s="16"/>
      <c r="D7966" s="16"/>
      <c r="E7966" s="31"/>
      <c r="F7966" s="31"/>
      <c r="G7966" s="16"/>
      <c r="H7966" s="16"/>
      <c r="I7966" s="17">
        <v>5</v>
      </c>
      <c r="J7966" s="16"/>
      <c r="K7966" s="16"/>
      <c r="L7966" s="16"/>
      <c r="M7966" s="16"/>
      <c r="N7966" s="16"/>
      <c r="O7966" s="16"/>
      <c r="P7966" s="16"/>
      <c r="Q7966" s="16"/>
      <c r="R7966" s="16"/>
      <c r="S7966" s="16"/>
      <c r="T7966" s="16"/>
      <c r="U7966" s="16"/>
      <c r="V7966" s="16"/>
      <c r="W7966" s="16"/>
      <c r="X7966" s="16"/>
      <c r="Y7966" s="16"/>
      <c r="Z7966" s="16"/>
      <c r="AA7966" s="16"/>
      <c r="AB7966" s="16"/>
      <c r="AC7966" s="17">
        <v>5</v>
      </c>
      <c r="AD7966" s="16"/>
      <c r="AE7966" s="16"/>
      <c r="AF7966" s="16"/>
      <c r="AG7966" s="16"/>
      <c r="AH7966" s="16"/>
      <c r="AI7966" s="18">
        <v>7954.92</v>
      </c>
      <c r="AJ7966" s="22">
        <v>0</v>
      </c>
      <c r="AK7966" s="22">
        <v>0</v>
      </c>
      <c r="AL7966" s="22">
        <v>0</v>
      </c>
      <c r="AM7966" s="22">
        <v>0</v>
      </c>
      <c r="AN7966" s="22">
        <v>-13.26</v>
      </c>
      <c r="AO7966" s="22">
        <v>0</v>
      </c>
      <c r="AP7966" s="18">
        <f>SUM(AI7966:AO7966)</f>
        <v>7941.66</v>
      </c>
    </row>
    <row r="7967" ht="20.35" customHeight="1">
      <c r="A7967" t="s" s="28">
        <v>5547</v>
      </c>
      <c r="B7967" s="15">
        <v>45140</v>
      </c>
      <c r="C7967" s="16"/>
      <c r="D7967" s="16"/>
      <c r="E7967" s="31"/>
      <c r="F7967" s="31"/>
      <c r="G7967" s="16"/>
      <c r="H7967" s="16"/>
      <c r="I7967" s="16"/>
      <c r="J7967" s="16"/>
      <c r="K7967" s="16"/>
      <c r="L7967" s="16"/>
      <c r="M7967" s="16"/>
      <c r="N7967" s="16"/>
      <c r="O7967" s="16"/>
      <c r="P7967" s="16"/>
      <c r="Q7967" s="16"/>
      <c r="R7967" s="16"/>
      <c r="S7967" s="16"/>
      <c r="T7967" s="16"/>
      <c r="U7967" s="16"/>
      <c r="V7967" s="16"/>
      <c r="W7967" s="16"/>
      <c r="X7967" s="16"/>
      <c r="Y7967" s="16"/>
      <c r="Z7967" s="16"/>
      <c r="AA7967" s="16"/>
      <c r="AB7967" s="16"/>
      <c r="AC7967" s="16"/>
      <c r="AD7967" s="16"/>
      <c r="AE7967" s="16"/>
      <c r="AF7967" s="16"/>
      <c r="AG7967" s="16"/>
      <c r="AH7967" s="16"/>
      <c r="AI7967" s="18">
        <v>65.22</v>
      </c>
      <c r="AJ7967" s="22">
        <f>AI7967*-0.029+-0.3</f>
        <v>-2.19138</v>
      </c>
      <c r="AK7967" s="22">
        <v>0</v>
      </c>
      <c r="AL7967" s="22">
        <v>0</v>
      </c>
      <c r="AM7967" s="22">
        <v>0</v>
      </c>
      <c r="AN7967" s="22">
        <v>-6.99</v>
      </c>
      <c r="AO7967" s="22">
        <v>0</v>
      </c>
      <c r="AP7967" s="18">
        <f>SUM(AI7967:AO7967)</f>
        <v>56.03862</v>
      </c>
    </row>
    <row r="7968" ht="20.35" customHeight="1">
      <c r="A7968" t="s" s="28">
        <v>5468</v>
      </c>
      <c r="B7968" s="15">
        <v>45140</v>
      </c>
      <c r="C7968" s="16"/>
      <c r="D7968" s="16"/>
      <c r="E7968" s="31"/>
      <c r="F7968" s="31"/>
      <c r="G7968" s="16"/>
      <c r="H7968" s="16"/>
      <c r="I7968" s="17">
        <v>2</v>
      </c>
      <c r="J7968" s="16"/>
      <c r="K7968" s="16"/>
      <c r="L7968" s="16"/>
      <c r="M7968" s="16"/>
      <c r="N7968" s="16"/>
      <c r="O7968" s="16"/>
      <c r="P7968" s="16"/>
      <c r="Q7968" s="16"/>
      <c r="R7968" s="16"/>
      <c r="S7968" s="16"/>
      <c r="T7968" s="16"/>
      <c r="U7968" s="16"/>
      <c r="V7968" s="16"/>
      <c r="W7968" s="16"/>
      <c r="X7968" s="16"/>
      <c r="Y7968" s="16"/>
      <c r="Z7968" s="16"/>
      <c r="AA7968" s="16"/>
      <c r="AB7968" s="16"/>
      <c r="AC7968" s="16"/>
      <c r="AD7968" s="16"/>
      <c r="AE7968" s="16"/>
      <c r="AF7968" s="16"/>
      <c r="AG7968" s="16"/>
      <c r="AH7968" s="16"/>
      <c r="AI7968" s="18">
        <v>2699.98</v>
      </c>
      <c r="AJ7968" s="22">
        <v>0</v>
      </c>
      <c r="AK7968" s="22">
        <v>0</v>
      </c>
      <c r="AL7968" s="22">
        <v>0</v>
      </c>
      <c r="AM7968" s="22">
        <v>0</v>
      </c>
      <c r="AN7968" s="22">
        <v>0</v>
      </c>
      <c r="AO7968" s="22">
        <v>0</v>
      </c>
      <c r="AP7968" s="18">
        <f>SUM(AI7968:AO7968)</f>
        <v>2699.98</v>
      </c>
    </row>
    <row r="7969" ht="20.35" customHeight="1">
      <c r="A7969" t="s" s="28">
        <v>5548</v>
      </c>
      <c r="B7969" s="15">
        <v>45140</v>
      </c>
      <c r="C7969" s="17">
        <v>1</v>
      </c>
      <c r="D7969" s="16"/>
      <c r="E7969" s="31"/>
      <c r="F7969" s="31"/>
      <c r="G7969" s="16"/>
      <c r="H7969" s="16"/>
      <c r="I7969" s="16"/>
      <c r="J7969" s="16"/>
      <c r="K7969" s="16"/>
      <c r="L7969" s="16"/>
      <c r="M7969" s="16"/>
      <c r="N7969" s="16"/>
      <c r="O7969" s="16"/>
      <c r="P7969" s="16"/>
      <c r="Q7969" s="16"/>
      <c r="R7969" s="16"/>
      <c r="S7969" s="16"/>
      <c r="T7969" s="16"/>
      <c r="U7969" s="16"/>
      <c r="V7969" s="16"/>
      <c r="W7969" s="16"/>
      <c r="X7969" s="16"/>
      <c r="Y7969" s="16"/>
      <c r="Z7969" s="16"/>
      <c r="AA7969" s="16"/>
      <c r="AB7969" s="16"/>
      <c r="AC7969" s="16"/>
      <c r="AD7969" s="16"/>
      <c r="AE7969" s="16"/>
      <c r="AF7969" s="16"/>
      <c r="AG7969" s="16"/>
      <c r="AH7969" s="16"/>
      <c r="AI7969" s="18">
        <v>349.99</v>
      </c>
      <c r="AJ7969" s="22">
        <f>AI7969*-0.029+-0.3</f>
        <v>-10.44971</v>
      </c>
      <c r="AK7969" s="22">
        <v>0</v>
      </c>
      <c r="AL7969" s="22">
        <v>0</v>
      </c>
      <c r="AM7969" s="22">
        <v>0</v>
      </c>
      <c r="AN7969" s="22">
        <v>-12.76</v>
      </c>
      <c r="AO7969" s="22">
        <v>0</v>
      </c>
      <c r="AP7969" s="18">
        <f>SUM(AI7969:AO7969)</f>
        <v>326.78029</v>
      </c>
    </row>
    <row r="7970" ht="20.35" customHeight="1">
      <c r="A7970" t="s" s="28">
        <v>5549</v>
      </c>
      <c r="B7970" s="15">
        <v>45140</v>
      </c>
      <c r="C7970" s="17">
        <v>1</v>
      </c>
      <c r="D7970" s="16"/>
      <c r="E7970" s="59">
        <v>1</v>
      </c>
      <c r="F7970" s="31"/>
      <c r="G7970" s="16"/>
      <c r="H7970" s="16"/>
      <c r="I7970" s="16"/>
      <c r="J7970" s="16"/>
      <c r="K7970" s="16"/>
      <c r="L7970" s="16"/>
      <c r="M7970" s="16"/>
      <c r="N7970" s="16"/>
      <c r="O7970" s="16"/>
      <c r="P7970" s="16"/>
      <c r="Q7970" s="16"/>
      <c r="R7970" s="16"/>
      <c r="S7970" s="16"/>
      <c r="T7970" s="16"/>
      <c r="U7970" s="16"/>
      <c r="V7970" s="16"/>
      <c r="W7970" s="16"/>
      <c r="X7970" s="16"/>
      <c r="Y7970" s="16"/>
      <c r="Z7970" s="16"/>
      <c r="AA7970" s="16"/>
      <c r="AB7970" s="16"/>
      <c r="AC7970" s="16"/>
      <c r="AD7970" s="16"/>
      <c r="AE7970" s="16"/>
      <c r="AF7970" s="16"/>
      <c r="AG7970" s="16"/>
      <c r="AH7970" s="16"/>
      <c r="AI7970" s="18">
        <v>599.99</v>
      </c>
      <c r="AJ7970" s="22">
        <f>AI7970*-0.029+-0.3</f>
        <v>-17.69971</v>
      </c>
      <c r="AK7970" s="22">
        <v>0</v>
      </c>
      <c r="AL7970" s="22">
        <v>0</v>
      </c>
      <c r="AM7970" s="22">
        <v>0</v>
      </c>
      <c r="AN7970" s="22">
        <v>-12.29</v>
      </c>
      <c r="AO7970" s="22">
        <v>0</v>
      </c>
      <c r="AP7970" s="18">
        <f>SUM(AI7970:AO7970)</f>
        <v>570.0002899999999</v>
      </c>
    </row>
    <row r="7971" ht="20.35" customHeight="1">
      <c r="A7971" t="s" s="28">
        <v>3714</v>
      </c>
      <c r="B7971" s="15">
        <v>45140</v>
      </c>
      <c r="C7971" s="16"/>
      <c r="D7971" s="16"/>
      <c r="E7971" s="31"/>
      <c r="F7971" s="31"/>
      <c r="G7971" s="16"/>
      <c r="H7971" s="16"/>
      <c r="I7971" s="16"/>
      <c r="J7971" s="16"/>
      <c r="K7971" s="16"/>
      <c r="L7971" s="16"/>
      <c r="M7971" s="16"/>
      <c r="N7971" s="16"/>
      <c r="O7971" s="16"/>
      <c r="P7971" s="16"/>
      <c r="Q7971" s="16"/>
      <c r="R7971" s="16"/>
      <c r="S7971" s="16"/>
      <c r="T7971" s="16"/>
      <c r="U7971" s="16"/>
      <c r="V7971" s="16"/>
      <c r="W7971" s="16"/>
      <c r="X7971" s="16"/>
      <c r="Y7971" s="16"/>
      <c r="Z7971" s="16"/>
      <c r="AA7971" s="16"/>
      <c r="AB7971" s="16"/>
      <c r="AC7971" s="16"/>
      <c r="AD7971" s="16"/>
      <c r="AE7971" s="16"/>
      <c r="AF7971" s="16"/>
      <c r="AG7971" s="16"/>
      <c r="AH7971" s="16"/>
      <c r="AI7971" s="18">
        <v>1630</v>
      </c>
      <c r="AJ7971" s="22">
        <f>AI7971*-0.029+-0.3</f>
        <v>-47.57</v>
      </c>
      <c r="AK7971" s="22">
        <v>0</v>
      </c>
      <c r="AL7971" s="22">
        <v>0</v>
      </c>
      <c r="AM7971" s="22">
        <v>0</v>
      </c>
      <c r="AN7971" s="22">
        <v>-13.77</v>
      </c>
      <c r="AO7971" s="22">
        <v>0</v>
      </c>
      <c r="AP7971" s="18">
        <f>SUM(AI7971:AO7971)</f>
        <v>1568.66</v>
      </c>
    </row>
    <row r="7972" ht="20.35" customHeight="1">
      <c r="A7972" t="s" s="28">
        <v>5479</v>
      </c>
      <c r="B7972" s="15">
        <v>45140</v>
      </c>
      <c r="C7972" s="16"/>
      <c r="D7972" s="16"/>
      <c r="E7972" s="31"/>
      <c r="F7972" s="31"/>
      <c r="G7972" s="16"/>
      <c r="H7972" s="16"/>
      <c r="I7972" s="16"/>
      <c r="J7972" s="16"/>
      <c r="K7972" s="16"/>
      <c r="L7972" s="16"/>
      <c r="M7972" s="16"/>
      <c r="N7972" s="16"/>
      <c r="O7972" s="16"/>
      <c r="P7972" s="16"/>
      <c r="Q7972" s="16"/>
      <c r="R7972" s="16"/>
      <c r="S7972" s="16"/>
      <c r="T7972" s="16"/>
      <c r="U7972" s="16"/>
      <c r="V7972" s="16"/>
      <c r="W7972" s="16"/>
      <c r="X7972" s="17">
        <v>8</v>
      </c>
      <c r="Y7972" s="16"/>
      <c r="Z7972" s="16"/>
      <c r="AA7972" s="16"/>
      <c r="AB7972" s="16"/>
      <c r="AC7972" s="16"/>
      <c r="AD7972" s="16"/>
      <c r="AE7972" s="16"/>
      <c r="AF7972" s="16"/>
      <c r="AG7972" s="16"/>
      <c r="AH7972" s="16"/>
      <c r="AI7972" s="18">
        <v>799.92</v>
      </c>
      <c r="AJ7972" s="22">
        <f>AI7972*-0.029+-0.3</f>
        <v>-23.49768</v>
      </c>
      <c r="AK7972" s="22">
        <v>0</v>
      </c>
      <c r="AL7972" s="22">
        <v>0</v>
      </c>
      <c r="AM7972" s="22">
        <v>0</v>
      </c>
      <c r="AN7972" s="22">
        <v>-11.17</v>
      </c>
      <c r="AO7972" s="22">
        <v>0</v>
      </c>
      <c r="AP7972" s="18">
        <f>SUM(AI7972:AO7972)</f>
        <v>765.2523200000001</v>
      </c>
    </row>
    <row r="7973" ht="20.35" customHeight="1">
      <c r="A7973" t="s" s="28">
        <v>5541</v>
      </c>
      <c r="B7973" s="15">
        <v>45141</v>
      </c>
      <c r="C7973" s="16"/>
      <c r="D7973" s="16"/>
      <c r="E7973" s="31"/>
      <c r="F7973" s="31"/>
      <c r="G7973" s="16"/>
      <c r="H7973" s="16"/>
      <c r="I7973" s="16"/>
      <c r="J7973" s="16"/>
      <c r="K7973" s="16"/>
      <c r="L7973" s="17">
        <v>4</v>
      </c>
      <c r="M7973" s="16"/>
      <c r="N7973" s="16"/>
      <c r="O7973" s="16"/>
      <c r="P7973" s="16"/>
      <c r="Q7973" s="16"/>
      <c r="R7973" s="16"/>
      <c r="S7973" s="16"/>
      <c r="T7973" s="17">
        <v>1</v>
      </c>
      <c r="U7973" s="16"/>
      <c r="V7973" s="16"/>
      <c r="W7973" s="16"/>
      <c r="X7973" s="16"/>
      <c r="Y7973" s="16"/>
      <c r="Z7973" s="16"/>
      <c r="AA7973" s="16"/>
      <c r="AB7973" s="16"/>
      <c r="AC7973" s="16"/>
      <c r="AD7973" s="16"/>
      <c r="AE7973" s="16"/>
      <c r="AF7973" s="16"/>
      <c r="AG7973" s="16"/>
      <c r="AH7973" s="16"/>
      <c r="AI7973" s="18">
        <v>4232.72</v>
      </c>
      <c r="AJ7973" s="22">
        <v>0</v>
      </c>
      <c r="AK7973" s="22">
        <f>AI7973*-0.029+-0.3</f>
        <v>-123.04888</v>
      </c>
      <c r="AL7973" s="22">
        <v>0</v>
      </c>
      <c r="AM7973" s="22">
        <v>0</v>
      </c>
      <c r="AN7973" s="22">
        <v>-89.45</v>
      </c>
      <c r="AO7973" s="22">
        <v>0</v>
      </c>
      <c r="AP7973" s="18">
        <f>SUM(AI7973:AO7973)</f>
        <v>4020.22112</v>
      </c>
    </row>
    <row r="7974" ht="20.35" customHeight="1">
      <c r="A7974" t="s" s="28">
        <v>5550</v>
      </c>
      <c r="B7974" s="15">
        <v>45141</v>
      </c>
      <c r="C7974" s="17">
        <v>1</v>
      </c>
      <c r="D7974" s="16"/>
      <c r="E7974" s="31"/>
      <c r="F7974" s="31"/>
      <c r="G7974" s="16"/>
      <c r="H7974" s="16"/>
      <c r="I7974" s="16"/>
      <c r="J7974" s="16"/>
      <c r="K7974" s="16"/>
      <c r="L7974" s="16"/>
      <c r="M7974" s="16"/>
      <c r="N7974" s="16"/>
      <c r="O7974" s="16"/>
      <c r="P7974" s="16"/>
      <c r="Q7974" s="16"/>
      <c r="R7974" s="16"/>
      <c r="S7974" s="16"/>
      <c r="T7974" s="16"/>
      <c r="U7974" s="16"/>
      <c r="V7974" s="16"/>
      <c r="W7974" s="16"/>
      <c r="X7974" s="16"/>
      <c r="Y7974" s="16"/>
      <c r="Z7974" s="16"/>
      <c r="AA7974" s="16"/>
      <c r="AB7974" s="16"/>
      <c r="AC7974" s="16"/>
      <c r="AD7974" s="16"/>
      <c r="AE7974" s="16"/>
      <c r="AF7974" s="16"/>
      <c r="AG7974" s="16"/>
      <c r="AH7974" s="16"/>
      <c r="AI7974" s="18">
        <v>436.24</v>
      </c>
      <c r="AJ7974" s="22">
        <f>AI7974*-0.029+-0.3</f>
        <v>-12.95096</v>
      </c>
      <c r="AK7974" s="22">
        <v>0</v>
      </c>
      <c r="AL7974" s="22">
        <v>0</v>
      </c>
      <c r="AM7974" s="22">
        <v>0</v>
      </c>
      <c r="AN7974" s="22">
        <v>-10.46</v>
      </c>
      <c r="AO7974" s="22">
        <v>-36.25</v>
      </c>
      <c r="AP7974" s="18">
        <f>SUM(AI7974:AO7974)</f>
        <v>376.57904</v>
      </c>
    </row>
    <row r="7975" ht="20.35" customHeight="1">
      <c r="A7975" t="s" s="28">
        <v>5551</v>
      </c>
      <c r="B7975" s="15">
        <v>45142</v>
      </c>
      <c r="C7975" s="17">
        <v>2</v>
      </c>
      <c r="D7975" s="16"/>
      <c r="E7975" s="59">
        <v>2</v>
      </c>
      <c r="F7975" s="31"/>
      <c r="G7975" s="16"/>
      <c r="H7975" s="16"/>
      <c r="I7975" s="16"/>
      <c r="J7975" s="16"/>
      <c r="K7975" s="16"/>
      <c r="L7975" s="16"/>
      <c r="M7975" s="16"/>
      <c r="N7975" s="16"/>
      <c r="O7975" s="16"/>
      <c r="P7975" s="16"/>
      <c r="Q7975" s="16"/>
      <c r="R7975" s="16"/>
      <c r="S7975" s="16"/>
      <c r="T7975" s="16"/>
      <c r="U7975" s="16"/>
      <c r="V7975" s="16"/>
      <c r="W7975" s="16"/>
      <c r="X7975" s="16"/>
      <c r="Y7975" s="16"/>
      <c r="Z7975" s="16"/>
      <c r="AA7975" s="16"/>
      <c r="AB7975" s="16"/>
      <c r="AC7975" s="16"/>
      <c r="AD7975" s="16"/>
      <c r="AE7975" s="16"/>
      <c r="AF7975" s="16"/>
      <c r="AG7975" s="16"/>
      <c r="AH7975" s="16"/>
      <c r="AI7975" s="18">
        <v>1099.98</v>
      </c>
      <c r="AJ7975" s="22">
        <f>AI7975*-0.029+-0.3</f>
        <v>-32.19942</v>
      </c>
      <c r="AK7975" s="22">
        <v>0</v>
      </c>
      <c r="AL7975" s="22">
        <v>0</v>
      </c>
      <c r="AM7975" s="22">
        <v>0</v>
      </c>
      <c r="AN7975" s="22">
        <v>-15.07</v>
      </c>
      <c r="AO7975" s="22">
        <v>0</v>
      </c>
      <c r="AP7975" s="18">
        <f>SUM(AI7975:AO7975)</f>
        <v>1052.71058</v>
      </c>
    </row>
    <row r="7976" ht="20.35" customHeight="1">
      <c r="A7976" t="s" s="28">
        <v>5552</v>
      </c>
      <c r="B7976" s="15">
        <v>45142</v>
      </c>
      <c r="C7976" s="16"/>
      <c r="D7976" s="16"/>
      <c r="E7976" s="31"/>
      <c r="F7976" s="31"/>
      <c r="G7976" s="16"/>
      <c r="H7976" s="16"/>
      <c r="I7976" s="16"/>
      <c r="J7976" s="16"/>
      <c r="K7976" s="16"/>
      <c r="L7976" s="16"/>
      <c r="M7976" s="16"/>
      <c r="N7976" s="16"/>
      <c r="O7976" s="16"/>
      <c r="P7976" s="16"/>
      <c r="Q7976" s="16"/>
      <c r="R7976" s="16"/>
      <c r="S7976" s="16"/>
      <c r="T7976" s="16"/>
      <c r="U7976" s="16"/>
      <c r="V7976" s="16"/>
      <c r="W7976" s="16"/>
      <c r="X7976" s="17">
        <v>1</v>
      </c>
      <c r="Y7976" s="16"/>
      <c r="Z7976" s="16"/>
      <c r="AA7976" s="16"/>
      <c r="AB7976" s="16"/>
      <c r="AC7976" s="16"/>
      <c r="AD7976" s="16"/>
      <c r="AE7976" s="16"/>
      <c r="AF7976" s="16"/>
      <c r="AG7976" s="16"/>
      <c r="AH7976" s="16"/>
      <c r="AI7976" s="18">
        <v>399.97</v>
      </c>
      <c r="AJ7976" s="22">
        <f>AI7976*-0.029+-0.3</f>
        <v>-11.89913</v>
      </c>
      <c r="AK7976" s="22">
        <v>0</v>
      </c>
      <c r="AL7976" s="22">
        <v>0</v>
      </c>
      <c r="AM7976" s="22">
        <v>0</v>
      </c>
      <c r="AN7976" s="22">
        <v>-12.76</v>
      </c>
      <c r="AO7976" s="22">
        <v>0</v>
      </c>
      <c r="AP7976" s="18">
        <f>SUM(AI7976:AO7976)</f>
        <v>375.31087</v>
      </c>
    </row>
    <row r="7977" ht="20.35" customHeight="1">
      <c r="A7977" t="s" s="28">
        <v>5553</v>
      </c>
      <c r="B7977" s="15">
        <v>45142</v>
      </c>
      <c r="C7977" s="16"/>
      <c r="D7977" s="16"/>
      <c r="E7977" s="31"/>
      <c r="F7977" s="31"/>
      <c r="G7977" s="16"/>
      <c r="H7977" s="16"/>
      <c r="I7977" s="16"/>
      <c r="J7977" s="16"/>
      <c r="K7977" s="16"/>
      <c r="L7977" s="16"/>
      <c r="M7977" s="16"/>
      <c r="N7977" s="16"/>
      <c r="O7977" s="17">
        <v>1</v>
      </c>
      <c r="P7977" s="16"/>
      <c r="Q7977" s="16"/>
      <c r="R7977" s="16"/>
      <c r="S7977" s="16"/>
      <c r="T7977" s="16"/>
      <c r="U7977" s="16"/>
      <c r="V7977" s="16"/>
      <c r="W7977" s="16"/>
      <c r="X7977" s="16"/>
      <c r="Y7977" s="16"/>
      <c r="Z7977" s="16"/>
      <c r="AA7977" s="16"/>
      <c r="AB7977" s="16"/>
      <c r="AC7977" s="16"/>
      <c r="AD7977" s="16"/>
      <c r="AE7977" s="16"/>
      <c r="AF7977" s="16"/>
      <c r="AG7977" s="16"/>
      <c r="AH7977" s="16"/>
      <c r="AI7977" s="18">
        <v>2827.47</v>
      </c>
      <c r="AJ7977" s="22">
        <f>AI7977*-0.029+-0.3</f>
        <v>-82.29662999999999</v>
      </c>
      <c r="AK7977" s="22">
        <v>0</v>
      </c>
      <c r="AL7977" s="22">
        <v>0</v>
      </c>
      <c r="AM7977" s="22">
        <v>0</v>
      </c>
      <c r="AN7977" s="22">
        <v>-12.88</v>
      </c>
      <c r="AO7977" s="22">
        <v>-227.5</v>
      </c>
      <c r="AP7977" s="18">
        <f>SUM(AI7977:AO7977)</f>
        <v>2504.79337</v>
      </c>
    </row>
    <row r="7978" ht="20.35" customHeight="1">
      <c r="A7978" t="s" s="28">
        <v>5501</v>
      </c>
      <c r="B7978" s="15">
        <v>45145</v>
      </c>
      <c r="C7978" s="16"/>
      <c r="D7978" s="16"/>
      <c r="E7978" s="31"/>
      <c r="F7978" s="31"/>
      <c r="G7978" s="16"/>
      <c r="H7978" s="16"/>
      <c r="I7978" s="16"/>
      <c r="J7978" s="16"/>
      <c r="K7978" s="16"/>
      <c r="L7978" s="16"/>
      <c r="M7978" s="16"/>
      <c r="N7978" s="16"/>
      <c r="O7978" s="16"/>
      <c r="P7978" s="16"/>
      <c r="Q7978" s="16"/>
      <c r="R7978" s="16"/>
      <c r="S7978" s="16"/>
      <c r="T7978" s="16"/>
      <c r="U7978" s="16"/>
      <c r="V7978" s="16"/>
      <c r="W7978" s="16"/>
      <c r="X7978" s="17">
        <v>3</v>
      </c>
      <c r="Y7978" s="16"/>
      <c r="Z7978" s="16"/>
      <c r="AA7978" s="17">
        <v>2</v>
      </c>
      <c r="AB7978" s="16"/>
      <c r="AC7978" s="16"/>
      <c r="AD7978" s="16"/>
      <c r="AE7978" s="16"/>
      <c r="AF7978" s="16"/>
      <c r="AG7978" s="16"/>
      <c r="AH7978" s="16"/>
      <c r="AI7978" s="18">
        <v>672.97</v>
      </c>
      <c r="AJ7978" s="22">
        <f>AI7978*-0.029+-0.3</f>
        <v>-19.81613</v>
      </c>
      <c r="AK7978" s="22">
        <v>0</v>
      </c>
      <c r="AL7978" s="22">
        <v>0</v>
      </c>
      <c r="AM7978" s="22">
        <v>0</v>
      </c>
      <c r="AN7978" s="22">
        <v>-28.85</v>
      </c>
      <c r="AO7978" s="22">
        <v>0</v>
      </c>
      <c r="AP7978" s="18">
        <f>SUM(AI7978:AO7978)</f>
        <v>624.30387</v>
      </c>
    </row>
    <row r="7979" ht="20.35" customHeight="1">
      <c r="A7979" t="s" s="28">
        <v>3939</v>
      </c>
      <c r="B7979" s="15">
        <v>45145</v>
      </c>
      <c r="C7979" s="16"/>
      <c r="D7979" s="16"/>
      <c r="E7979" s="31"/>
      <c r="F7979" s="31"/>
      <c r="G7979" s="16"/>
      <c r="H7979" s="16"/>
      <c r="I7979" s="16"/>
      <c r="J7979" s="16"/>
      <c r="K7979" s="16"/>
      <c r="L7979" s="16"/>
      <c r="M7979" s="16"/>
      <c r="N7979" s="16"/>
      <c r="O7979" s="16"/>
      <c r="P7979" s="16"/>
      <c r="Q7979" s="16"/>
      <c r="R7979" s="16"/>
      <c r="S7979" s="16"/>
      <c r="T7979" s="16"/>
      <c r="U7979" s="16"/>
      <c r="V7979" s="16"/>
      <c r="W7979" s="16"/>
      <c r="X7979" s="16"/>
      <c r="Y7979" s="16"/>
      <c r="Z7979" s="16"/>
      <c r="AA7979" s="16"/>
      <c r="AB7979" s="16"/>
      <c r="AC7979" s="16"/>
      <c r="AD7979" s="16"/>
      <c r="AE7979" s="16"/>
      <c r="AF7979" s="16"/>
      <c r="AG7979" s="16"/>
      <c r="AH7979" s="16"/>
      <c r="AI7979" s="18">
        <v>71.53</v>
      </c>
      <c r="AJ7979" s="22">
        <f>AI7979*-0.029+-0.3</f>
        <v>-2.37437</v>
      </c>
      <c r="AK7979" s="22">
        <v>0</v>
      </c>
      <c r="AL7979" s="22">
        <v>0</v>
      </c>
      <c r="AM7979" s="22">
        <v>0</v>
      </c>
      <c r="AN7979" s="22">
        <v>-9.199999999999999</v>
      </c>
      <c r="AO7979" s="22">
        <v>0</v>
      </c>
      <c r="AP7979" s="18">
        <f>SUM(AI7979:AO7979)</f>
        <v>59.95563</v>
      </c>
    </row>
    <row r="7980" ht="20.35" customHeight="1">
      <c r="A7980" t="s" s="28">
        <v>5459</v>
      </c>
      <c r="B7980" s="15">
        <v>45145</v>
      </c>
      <c r="C7980" s="16"/>
      <c r="D7980" s="16"/>
      <c r="E7980" s="31"/>
      <c r="F7980" s="31"/>
      <c r="G7980" s="16"/>
      <c r="H7980" s="16"/>
      <c r="I7980" s="16"/>
      <c r="J7980" s="16"/>
      <c r="K7980" s="16"/>
      <c r="L7980" s="16"/>
      <c r="M7980" s="16"/>
      <c r="N7980" s="16"/>
      <c r="O7980" s="16"/>
      <c r="P7980" s="16"/>
      <c r="Q7980" s="16"/>
      <c r="R7980" s="16"/>
      <c r="S7980" s="16"/>
      <c r="T7980" s="16"/>
      <c r="U7980" s="16"/>
      <c r="V7980" s="16"/>
      <c r="W7980" s="16"/>
      <c r="X7980" s="16"/>
      <c r="Y7980" s="16"/>
      <c r="Z7980" s="16"/>
      <c r="AA7980" s="16"/>
      <c r="AB7980" s="16"/>
      <c r="AC7980" s="16"/>
      <c r="AD7980" s="16"/>
      <c r="AE7980" s="16"/>
      <c r="AF7980" s="16"/>
      <c r="AG7980" s="16"/>
      <c r="AH7980" s="16"/>
      <c r="AI7980" s="18">
        <v>59.98</v>
      </c>
      <c r="AJ7980" s="22">
        <f>AI7980*-0.029+-0.3</f>
        <v>-2.03942</v>
      </c>
      <c r="AK7980" s="22">
        <v>0</v>
      </c>
      <c r="AL7980" s="22">
        <v>0</v>
      </c>
      <c r="AM7980" s="22">
        <v>0</v>
      </c>
      <c r="AN7980" s="22">
        <v>-9.199999999999999</v>
      </c>
      <c r="AO7980" s="22">
        <v>0</v>
      </c>
      <c r="AP7980" s="18">
        <f>SUM(AI7980:AO7980)</f>
        <v>48.74058</v>
      </c>
    </row>
    <row r="7981" ht="20.35" customHeight="1">
      <c r="A7981" t="s" s="28">
        <v>5554</v>
      </c>
      <c r="B7981" s="15">
        <v>45145</v>
      </c>
      <c r="C7981" s="17">
        <v>2</v>
      </c>
      <c r="D7981" s="16"/>
      <c r="E7981" s="59">
        <v>2</v>
      </c>
      <c r="F7981" s="31"/>
      <c r="G7981" s="16"/>
      <c r="H7981" s="16"/>
      <c r="I7981" s="16"/>
      <c r="J7981" s="16"/>
      <c r="K7981" s="16"/>
      <c r="L7981" s="16"/>
      <c r="M7981" s="16"/>
      <c r="N7981" s="16"/>
      <c r="O7981" s="16"/>
      <c r="P7981" s="16"/>
      <c r="Q7981" s="16"/>
      <c r="R7981" s="16"/>
      <c r="S7981" s="16"/>
      <c r="T7981" s="16"/>
      <c r="U7981" s="16"/>
      <c r="V7981" s="16"/>
      <c r="W7981" s="16"/>
      <c r="X7981" s="16"/>
      <c r="Y7981" s="16"/>
      <c r="Z7981" s="16"/>
      <c r="AA7981" s="16"/>
      <c r="AB7981" s="16"/>
      <c r="AC7981" s="16"/>
      <c r="AD7981" s="16"/>
      <c r="AE7981" s="16"/>
      <c r="AF7981" s="16"/>
      <c r="AG7981" s="16"/>
      <c r="AH7981" s="16"/>
      <c r="AI7981" s="18">
        <v>1099.98</v>
      </c>
      <c r="AJ7981" s="22">
        <f>AI7981*-0.029+-0.3</f>
        <v>-32.19942</v>
      </c>
      <c r="AK7981" s="22">
        <v>0</v>
      </c>
      <c r="AL7981" s="22">
        <v>0</v>
      </c>
      <c r="AM7981" s="22">
        <v>0</v>
      </c>
      <c r="AN7981" s="22">
        <v>-26.11</v>
      </c>
      <c r="AO7981" s="22">
        <v>0</v>
      </c>
      <c r="AP7981" s="18">
        <f>SUM(AI7981:AO7981)</f>
        <v>1041.67058</v>
      </c>
    </row>
    <row r="7982" ht="20.35" customHeight="1">
      <c r="A7982" t="s" s="28">
        <v>4956</v>
      </c>
      <c r="B7982" s="15">
        <v>45145</v>
      </c>
      <c r="C7982" s="16"/>
      <c r="D7982" s="16"/>
      <c r="E7982" s="31"/>
      <c r="F7982" s="31"/>
      <c r="G7982" s="16"/>
      <c r="H7982" s="16"/>
      <c r="I7982" s="16"/>
      <c r="J7982" s="16"/>
      <c r="K7982" s="16"/>
      <c r="L7982" s="16"/>
      <c r="M7982" s="16"/>
      <c r="N7982" s="16"/>
      <c r="O7982" s="16"/>
      <c r="P7982" s="16"/>
      <c r="Q7982" s="16"/>
      <c r="R7982" s="16"/>
      <c r="S7982" s="16"/>
      <c r="T7982" s="16"/>
      <c r="U7982" s="16"/>
      <c r="V7982" s="16"/>
      <c r="W7982" s="16"/>
      <c r="X7982" s="16"/>
      <c r="Y7982" s="16"/>
      <c r="Z7982" s="16"/>
      <c r="AA7982" s="16"/>
      <c r="AB7982" s="16"/>
      <c r="AC7982" s="16"/>
      <c r="AD7982" s="16"/>
      <c r="AE7982" s="16"/>
      <c r="AF7982" s="16"/>
      <c r="AG7982" s="16"/>
      <c r="AH7982" s="16"/>
      <c r="AI7982" s="18">
        <v>109.97</v>
      </c>
      <c r="AJ7982" s="22">
        <f>AI7982*-0.029+-0.3</f>
        <v>-3.48913</v>
      </c>
      <c r="AK7982" s="22">
        <v>0</v>
      </c>
      <c r="AL7982" s="22">
        <v>0</v>
      </c>
      <c r="AM7982" s="22">
        <v>0</v>
      </c>
      <c r="AN7982" s="22">
        <v>-8.77</v>
      </c>
      <c r="AO7982" s="22">
        <v>0</v>
      </c>
      <c r="AP7982" s="18">
        <f>SUM(AI7982:AO7982)</f>
        <v>97.71087</v>
      </c>
    </row>
    <row r="7983" ht="20.35" customHeight="1">
      <c r="A7983" t="s" s="28">
        <v>5555</v>
      </c>
      <c r="B7983" s="15">
        <v>45145</v>
      </c>
      <c r="C7983" s="17">
        <v>1</v>
      </c>
      <c r="D7983" s="16"/>
      <c r="E7983" s="59">
        <v>1</v>
      </c>
      <c r="F7983" s="31"/>
      <c r="G7983" s="16"/>
      <c r="H7983" s="16"/>
      <c r="I7983" s="16"/>
      <c r="J7983" s="16"/>
      <c r="K7983" s="16"/>
      <c r="L7983" s="16"/>
      <c r="M7983" s="16"/>
      <c r="N7983" s="16"/>
      <c r="O7983" s="16"/>
      <c r="P7983" s="16"/>
      <c r="Q7983" s="16"/>
      <c r="R7983" s="16"/>
      <c r="S7983" s="16"/>
      <c r="T7983" s="16"/>
      <c r="U7983" s="16"/>
      <c r="V7983" s="16"/>
      <c r="W7983" s="16"/>
      <c r="X7983" s="16"/>
      <c r="Y7983" s="16"/>
      <c r="Z7983" s="16"/>
      <c r="AA7983" s="16"/>
      <c r="AB7983" s="16"/>
      <c r="AC7983" s="16"/>
      <c r="AD7983" s="16"/>
      <c r="AE7983" s="16"/>
      <c r="AF7983" s="16"/>
      <c r="AG7983" s="16"/>
      <c r="AH7983" s="16"/>
      <c r="AI7983" s="18">
        <v>599.99</v>
      </c>
      <c r="AJ7983" s="22">
        <f>AI7983*-0.029+-0.3</f>
        <v>-17.69971</v>
      </c>
      <c r="AK7983" s="22">
        <v>0</v>
      </c>
      <c r="AL7983" s="22">
        <v>0</v>
      </c>
      <c r="AM7983" s="22">
        <v>0</v>
      </c>
      <c r="AN7983" s="22">
        <v>-12.85</v>
      </c>
      <c r="AO7983" s="22">
        <v>0</v>
      </c>
      <c r="AP7983" s="18">
        <f>SUM(AI7983:AO7983)</f>
        <v>569.44029</v>
      </c>
    </row>
    <row r="7984" ht="20.35" customHeight="1">
      <c r="A7984" t="s" s="28">
        <v>4751</v>
      </c>
      <c r="B7984" s="15">
        <v>45145</v>
      </c>
      <c r="C7984" s="16"/>
      <c r="D7984" s="16"/>
      <c r="E7984" s="31"/>
      <c r="F7984" s="31"/>
      <c r="G7984" s="16"/>
      <c r="H7984" s="16"/>
      <c r="I7984" s="16"/>
      <c r="J7984" s="16"/>
      <c r="K7984" s="16"/>
      <c r="L7984" s="16"/>
      <c r="M7984" s="16"/>
      <c r="N7984" s="16"/>
      <c r="O7984" s="16"/>
      <c r="P7984" s="16"/>
      <c r="Q7984" s="16"/>
      <c r="R7984" s="16"/>
      <c r="S7984" s="16"/>
      <c r="T7984" s="16"/>
      <c r="U7984" s="16"/>
      <c r="V7984" s="16"/>
      <c r="W7984" s="16"/>
      <c r="X7984" s="16"/>
      <c r="Y7984" s="16"/>
      <c r="Z7984" s="16"/>
      <c r="AA7984" s="16"/>
      <c r="AB7984" s="16"/>
      <c r="AC7984" s="16"/>
      <c r="AD7984" s="16"/>
      <c r="AE7984" s="16"/>
      <c r="AF7984" s="16"/>
      <c r="AG7984" s="16"/>
      <c r="AH7984" s="16"/>
      <c r="AI7984" s="18">
        <v>21.93</v>
      </c>
      <c r="AJ7984" s="22">
        <f>AI7984*-0.029+-0.3</f>
        <v>-0.93597</v>
      </c>
      <c r="AK7984" s="22">
        <v>0</v>
      </c>
      <c r="AL7984" s="22">
        <v>0</v>
      </c>
      <c r="AM7984" s="22">
        <v>0</v>
      </c>
      <c r="AN7984" s="22">
        <v>-6.99</v>
      </c>
      <c r="AO7984" s="22">
        <v>0</v>
      </c>
      <c r="AP7984" s="18">
        <f>SUM(AI7984:AO7984)</f>
        <v>14.00403</v>
      </c>
    </row>
    <row r="7985" ht="20.35" customHeight="1">
      <c r="A7985" t="s" s="28">
        <v>5556</v>
      </c>
      <c r="B7985" s="15">
        <v>45145</v>
      </c>
      <c r="C7985" s="17">
        <v>1</v>
      </c>
      <c r="D7985" s="16"/>
      <c r="E7985" s="31"/>
      <c r="F7985" s="31"/>
      <c r="G7985" s="16"/>
      <c r="H7985" s="16"/>
      <c r="I7985" s="16"/>
      <c r="J7985" s="16"/>
      <c r="K7985" s="16"/>
      <c r="L7985" s="16"/>
      <c r="M7985" s="16"/>
      <c r="N7985" s="16"/>
      <c r="O7985" s="16"/>
      <c r="P7985" s="16"/>
      <c r="Q7985" s="16"/>
      <c r="R7985" s="16"/>
      <c r="S7985" s="16"/>
      <c r="T7985" s="16"/>
      <c r="U7985" s="16"/>
      <c r="V7985" s="16"/>
      <c r="W7985" s="16"/>
      <c r="X7985" s="16"/>
      <c r="Y7985" s="16"/>
      <c r="Z7985" s="16"/>
      <c r="AA7985" s="16"/>
      <c r="AB7985" s="16"/>
      <c r="AC7985" s="16"/>
      <c r="AD7985" s="16"/>
      <c r="AE7985" s="16"/>
      <c r="AF7985" s="16"/>
      <c r="AG7985" s="16"/>
      <c r="AH7985" s="16"/>
      <c r="AI7985" s="18">
        <v>471.69</v>
      </c>
      <c r="AJ7985" s="22">
        <f>AI7985*-0.029+-0.3</f>
        <v>-13.97901</v>
      </c>
      <c r="AK7985" s="22">
        <v>0</v>
      </c>
      <c r="AL7985" s="22">
        <v>0</v>
      </c>
      <c r="AM7985" s="22">
        <v>0</v>
      </c>
      <c r="AN7985" s="22">
        <v>-59.35</v>
      </c>
      <c r="AO7985" s="22">
        <v>0</v>
      </c>
      <c r="AP7985" s="18">
        <f>SUM(AI7985:AO7985)</f>
        <v>398.36099</v>
      </c>
    </row>
    <row r="7986" ht="20.35" customHeight="1">
      <c r="A7986" t="s" s="28">
        <v>5557</v>
      </c>
      <c r="B7986" s="15">
        <v>45145</v>
      </c>
      <c r="C7986" s="16"/>
      <c r="D7986" s="16"/>
      <c r="E7986" s="31"/>
      <c r="F7986" s="31"/>
      <c r="G7986" s="16"/>
      <c r="H7986" s="16"/>
      <c r="I7986" s="16"/>
      <c r="J7986" s="16"/>
      <c r="K7986" s="16"/>
      <c r="L7986" s="16"/>
      <c r="M7986" s="16"/>
      <c r="N7986" s="16"/>
      <c r="O7986" s="16"/>
      <c r="P7986" s="16"/>
      <c r="Q7986" s="16"/>
      <c r="R7986" s="16"/>
      <c r="S7986" s="16"/>
      <c r="T7986" s="17">
        <v>1</v>
      </c>
      <c r="U7986" s="16"/>
      <c r="V7986" s="16"/>
      <c r="W7986" s="16"/>
      <c r="X7986" s="16"/>
      <c r="Y7986" s="16"/>
      <c r="Z7986" s="16"/>
      <c r="AA7986" s="16"/>
      <c r="AB7986" s="16"/>
      <c r="AC7986" s="16"/>
      <c r="AD7986" s="16"/>
      <c r="AE7986" s="16"/>
      <c r="AF7986" s="16"/>
      <c r="AG7986" s="16"/>
      <c r="AH7986" s="16"/>
      <c r="AI7986" s="18">
        <v>446.89</v>
      </c>
      <c r="AJ7986" s="22">
        <f>AI7986*-0.029+-0.3</f>
        <v>-13.25981</v>
      </c>
      <c r="AK7986" s="22">
        <v>0</v>
      </c>
      <c r="AL7986" s="22">
        <v>0</v>
      </c>
      <c r="AM7986" s="22">
        <v>0</v>
      </c>
      <c r="AN7986" s="22">
        <v>-36.19</v>
      </c>
      <c r="AO7986" s="22">
        <v>0</v>
      </c>
      <c r="AP7986" s="18">
        <f>SUM(AI7986:AO7986)</f>
        <v>397.44019</v>
      </c>
    </row>
    <row r="7987" ht="20.35" customHeight="1">
      <c r="A7987" t="s" s="28">
        <v>5056</v>
      </c>
      <c r="B7987" s="15">
        <v>45145</v>
      </c>
      <c r="C7987" s="16"/>
      <c r="D7987" s="16"/>
      <c r="E7987" s="31"/>
      <c r="F7987" s="31"/>
      <c r="G7987" s="16"/>
      <c r="H7987" s="16"/>
      <c r="I7987" s="16"/>
      <c r="J7987" s="16"/>
      <c r="K7987" s="16"/>
      <c r="L7987" s="16"/>
      <c r="M7987" s="16"/>
      <c r="N7987" s="16"/>
      <c r="O7987" s="16"/>
      <c r="P7987" s="16"/>
      <c r="Q7987" s="16"/>
      <c r="R7987" s="16"/>
      <c r="S7987" s="16"/>
      <c r="T7987" s="16"/>
      <c r="U7987" s="16"/>
      <c r="V7987" s="16"/>
      <c r="W7987" s="16"/>
      <c r="X7987" s="16"/>
      <c r="Y7987" s="16"/>
      <c r="Z7987" s="16"/>
      <c r="AA7987" s="16"/>
      <c r="AB7987" s="16"/>
      <c r="AC7987" s="16"/>
      <c r="AD7987" s="16"/>
      <c r="AE7987" s="16"/>
      <c r="AF7987" s="16"/>
      <c r="AG7987" s="16"/>
      <c r="AH7987" s="16"/>
      <c r="AI7987" s="18">
        <v>109.96</v>
      </c>
      <c r="AJ7987" s="22">
        <f>AI7987*-0.029+-0.3</f>
        <v>-3.48884</v>
      </c>
      <c r="AK7987" s="22">
        <v>0</v>
      </c>
      <c r="AL7987" s="22">
        <v>0</v>
      </c>
      <c r="AM7987" s="22">
        <v>0</v>
      </c>
      <c r="AN7987" s="22">
        <v>-9.199999999999999</v>
      </c>
      <c r="AO7987" s="22">
        <v>0</v>
      </c>
      <c r="AP7987" s="18">
        <f>SUM(AI7987:AO7987)</f>
        <v>97.27115999999999</v>
      </c>
    </row>
    <row r="7988" ht="20.35" customHeight="1">
      <c r="A7988" t="s" s="28">
        <v>3768</v>
      </c>
      <c r="B7988" s="15">
        <v>45145</v>
      </c>
      <c r="C7988" s="16"/>
      <c r="D7988" s="16"/>
      <c r="E7988" s="31"/>
      <c r="F7988" s="31"/>
      <c r="G7988" s="16"/>
      <c r="H7988" s="16"/>
      <c r="I7988" s="16"/>
      <c r="J7988" s="16"/>
      <c r="K7988" s="16"/>
      <c r="L7988" s="16"/>
      <c r="M7988" s="16"/>
      <c r="N7988" s="16"/>
      <c r="O7988" s="16"/>
      <c r="P7988" s="16"/>
      <c r="Q7988" s="16"/>
      <c r="R7988" s="16"/>
      <c r="S7988" s="16"/>
      <c r="T7988" s="16"/>
      <c r="U7988" s="16"/>
      <c r="V7988" s="16"/>
      <c r="W7988" s="16"/>
      <c r="X7988" s="16"/>
      <c r="Y7988" s="16"/>
      <c r="Z7988" s="16"/>
      <c r="AA7988" s="17">
        <v>4</v>
      </c>
      <c r="AB7988" s="16"/>
      <c r="AC7988" s="16"/>
      <c r="AD7988" s="16"/>
      <c r="AE7988" s="16"/>
      <c r="AF7988" s="16"/>
      <c r="AG7988" s="16"/>
      <c r="AH7988" s="16"/>
      <c r="AI7988" s="18">
        <v>394.62</v>
      </c>
      <c r="AJ7988" s="22">
        <f>AI7988*-0.029+-0.3</f>
        <v>-11.74398</v>
      </c>
      <c r="AK7988" s="22">
        <v>0</v>
      </c>
      <c r="AL7988" s="22">
        <v>0</v>
      </c>
      <c r="AM7988" s="22">
        <v>0</v>
      </c>
      <c r="AN7988" s="22">
        <v>-28.85</v>
      </c>
      <c r="AO7988" s="22">
        <v>0</v>
      </c>
      <c r="AP7988" s="18">
        <f>SUM(AI7988:AO7988)</f>
        <v>354.02602</v>
      </c>
    </row>
    <row r="7989" ht="20.35" customHeight="1">
      <c r="A7989" t="s" s="28">
        <v>5558</v>
      </c>
      <c r="B7989" s="15">
        <v>45145</v>
      </c>
      <c r="C7989" s="16"/>
      <c r="D7989" s="16"/>
      <c r="E7989" s="31"/>
      <c r="F7989" s="31"/>
      <c r="G7989" s="16"/>
      <c r="H7989" s="16"/>
      <c r="I7989" s="17">
        <v>2</v>
      </c>
      <c r="J7989" s="16"/>
      <c r="K7989" s="16"/>
      <c r="L7989" s="16"/>
      <c r="M7989" s="16"/>
      <c r="N7989" s="16"/>
      <c r="O7989" s="16"/>
      <c r="P7989" s="16"/>
      <c r="Q7989" s="16"/>
      <c r="R7989" s="16"/>
      <c r="S7989" s="16"/>
      <c r="T7989" s="16"/>
      <c r="U7989" s="16"/>
      <c r="V7989" s="16"/>
      <c r="W7989" s="16"/>
      <c r="X7989" s="17">
        <v>4</v>
      </c>
      <c r="Y7989" s="16"/>
      <c r="Z7989" s="16"/>
      <c r="AA7989" s="16"/>
      <c r="AB7989" s="16"/>
      <c r="AC7989" s="16"/>
      <c r="AD7989" s="16"/>
      <c r="AE7989" s="16"/>
      <c r="AF7989" s="16"/>
      <c r="AG7989" s="16"/>
      <c r="AH7989" s="16"/>
      <c r="AI7989" s="18">
        <v>3079.94</v>
      </c>
      <c r="AJ7989" s="22">
        <f>AI7989*-0.029+-0.3</f>
        <v>-89.61826000000001</v>
      </c>
      <c r="AK7989" s="22">
        <v>0</v>
      </c>
      <c r="AL7989" s="22">
        <v>0</v>
      </c>
      <c r="AM7989" s="22">
        <v>0</v>
      </c>
      <c r="AN7989" s="22">
        <v>-26.16</v>
      </c>
      <c r="AO7989" s="22">
        <v>0</v>
      </c>
      <c r="AP7989" s="18">
        <f>SUM(AI7989:AO7989)</f>
        <v>2964.16174</v>
      </c>
    </row>
    <row r="7990" ht="20.35" customHeight="1">
      <c r="A7990" t="s" s="28">
        <v>2779</v>
      </c>
      <c r="B7990" s="15">
        <v>45145</v>
      </c>
      <c r="C7990" s="16"/>
      <c r="D7990" s="16"/>
      <c r="E7990" s="31"/>
      <c r="F7990" s="31"/>
      <c r="G7990" s="16"/>
      <c r="H7990" s="16"/>
      <c r="I7990" s="16"/>
      <c r="J7990" s="16"/>
      <c r="K7990" s="16"/>
      <c r="L7990" s="16"/>
      <c r="M7990" s="16"/>
      <c r="N7990" s="16"/>
      <c r="O7990" s="16"/>
      <c r="P7990" s="16"/>
      <c r="Q7990" s="16"/>
      <c r="R7990" s="16"/>
      <c r="S7990" s="16"/>
      <c r="T7990" s="16"/>
      <c r="U7990" s="16"/>
      <c r="V7990" s="16"/>
      <c r="W7990" s="16"/>
      <c r="X7990" s="16"/>
      <c r="Y7990" s="16"/>
      <c r="Z7990" s="16"/>
      <c r="AA7990" s="17">
        <v>8</v>
      </c>
      <c r="AB7990" s="16"/>
      <c r="AC7990" s="16"/>
      <c r="AD7990" s="16"/>
      <c r="AE7990" s="16"/>
      <c r="AF7990" s="16"/>
      <c r="AG7990" s="16"/>
      <c r="AH7990" s="16"/>
      <c r="AI7990" s="18">
        <v>384.94</v>
      </c>
      <c r="AJ7990" s="22">
        <f>AI7990*-0.029+-0.3</f>
        <v>-11.46326</v>
      </c>
      <c r="AK7990" s="22">
        <v>0</v>
      </c>
      <c r="AL7990" s="22">
        <v>0</v>
      </c>
      <c r="AM7990" s="22">
        <v>0</v>
      </c>
      <c r="AN7990" s="22">
        <v>-10.18</v>
      </c>
      <c r="AO7990" s="22">
        <v>0</v>
      </c>
      <c r="AP7990" s="18">
        <f>SUM(AI7990:AO7990)</f>
        <v>363.29674</v>
      </c>
    </row>
    <row r="7991" ht="20.35" customHeight="1">
      <c r="A7991" t="s" s="28">
        <v>3768</v>
      </c>
      <c r="B7991" s="15">
        <v>45145</v>
      </c>
      <c r="C7991" s="16"/>
      <c r="D7991" s="16"/>
      <c r="E7991" s="31"/>
      <c r="F7991" s="31"/>
      <c r="G7991" s="16"/>
      <c r="H7991" s="16"/>
      <c r="I7991" s="16"/>
      <c r="J7991" s="16"/>
      <c r="K7991" s="16"/>
      <c r="L7991" s="16"/>
      <c r="M7991" s="16"/>
      <c r="N7991" s="16"/>
      <c r="O7991" s="16"/>
      <c r="P7991" s="16"/>
      <c r="Q7991" s="16"/>
      <c r="R7991" s="16"/>
      <c r="S7991" s="16"/>
      <c r="T7991" s="16"/>
      <c r="U7991" s="16"/>
      <c r="V7991" s="16"/>
      <c r="W7991" s="16"/>
      <c r="X7991" s="17">
        <v>2</v>
      </c>
      <c r="Y7991" s="16"/>
      <c r="Z7991" s="16"/>
      <c r="AA7991" s="16"/>
      <c r="AB7991" s="16"/>
      <c r="AC7991" s="16"/>
      <c r="AD7991" s="16"/>
      <c r="AE7991" s="16"/>
      <c r="AF7991" s="16"/>
      <c r="AG7991" s="16"/>
      <c r="AH7991" s="16"/>
      <c r="AI7991" s="18">
        <v>294.81</v>
      </c>
      <c r="AJ7991" s="22">
        <f>AI7991*-0.029+-0.3</f>
        <v>-8.849489999999999</v>
      </c>
      <c r="AK7991" s="22">
        <v>0</v>
      </c>
      <c r="AL7991" s="22">
        <v>0</v>
      </c>
      <c r="AM7991" s="22">
        <v>0</v>
      </c>
      <c r="AN7991" s="22">
        <v>-39.41</v>
      </c>
      <c r="AO7991" s="22">
        <v>0</v>
      </c>
      <c r="AP7991" s="18">
        <f>SUM(AI7991:AO7991)</f>
        <v>246.55051</v>
      </c>
    </row>
    <row r="7992" ht="20.35" customHeight="1">
      <c r="A7992" t="s" s="28">
        <v>5559</v>
      </c>
      <c r="B7992" s="15">
        <v>45146</v>
      </c>
      <c r="C7992" s="16"/>
      <c r="D7992" s="16"/>
      <c r="E7992" s="31"/>
      <c r="F7992" s="31"/>
      <c r="G7992" s="16"/>
      <c r="H7992" s="16"/>
      <c r="I7992" s="16"/>
      <c r="J7992" s="16"/>
      <c r="K7992" s="16"/>
      <c r="L7992" s="16"/>
      <c r="M7992" s="16"/>
      <c r="N7992" s="16"/>
      <c r="O7992" s="16"/>
      <c r="P7992" s="16"/>
      <c r="Q7992" s="16"/>
      <c r="R7992" s="16"/>
      <c r="S7992" s="16"/>
      <c r="T7992" s="16"/>
      <c r="U7992" s="16"/>
      <c r="V7992" s="16"/>
      <c r="W7992" s="16"/>
      <c r="X7992" s="16"/>
      <c r="Y7992" s="16"/>
      <c r="Z7992" s="16"/>
      <c r="AA7992" s="16"/>
      <c r="AB7992" s="16"/>
      <c r="AC7992" s="16"/>
      <c r="AD7992" s="16"/>
      <c r="AE7992" s="16"/>
      <c r="AF7992" s="16"/>
      <c r="AG7992" s="16"/>
      <c r="AH7992" s="16"/>
      <c r="AI7992" s="18">
        <v>76.29000000000001</v>
      </c>
      <c r="AJ7992" s="22">
        <v>0</v>
      </c>
      <c r="AK7992" s="22">
        <f>AI7992*-0.029+-0.3</f>
        <v>-2.51241</v>
      </c>
      <c r="AL7992" s="22">
        <v>0</v>
      </c>
      <c r="AM7992" s="22">
        <v>0</v>
      </c>
      <c r="AN7992" s="22">
        <v>-6.8</v>
      </c>
      <c r="AO7992" s="22">
        <v>-6.13</v>
      </c>
      <c r="AP7992" s="18">
        <f>SUM(AI7992:AO7992)</f>
        <v>60.84759</v>
      </c>
    </row>
    <row r="7993" ht="20.35" customHeight="1">
      <c r="A7993" t="s" s="28">
        <v>5560</v>
      </c>
      <c r="B7993" s="15">
        <v>45146</v>
      </c>
      <c r="C7993" s="16"/>
      <c r="D7993" s="16"/>
      <c r="E7993" s="31"/>
      <c r="F7993" s="31"/>
      <c r="G7993" s="16"/>
      <c r="H7993" s="16"/>
      <c r="I7993" s="16"/>
      <c r="J7993" s="16"/>
      <c r="K7993" s="16"/>
      <c r="L7993" s="16"/>
      <c r="M7993" s="16"/>
      <c r="N7993" s="16"/>
      <c r="O7993" s="16"/>
      <c r="P7993" s="16"/>
      <c r="Q7993" s="16"/>
      <c r="R7993" s="16"/>
      <c r="S7993" s="16"/>
      <c r="T7993" s="17">
        <v>1</v>
      </c>
      <c r="U7993" s="16"/>
      <c r="V7993" s="16"/>
      <c r="W7993" s="16"/>
      <c r="X7993" s="16"/>
      <c r="Y7993" s="16"/>
      <c r="Z7993" s="16"/>
      <c r="AA7993" s="16"/>
      <c r="AB7993" s="16"/>
      <c r="AC7993" s="16"/>
      <c r="AD7993" s="16"/>
      <c r="AE7993" s="16"/>
      <c r="AF7993" s="16"/>
      <c r="AG7993" s="16"/>
      <c r="AH7993" s="16"/>
      <c r="AI7993" s="18">
        <v>409.98</v>
      </c>
      <c r="AJ7993" s="22">
        <f>AI7993*-0.029+-0.3</f>
        <v>-12.18942</v>
      </c>
      <c r="AK7993" s="22">
        <v>0</v>
      </c>
      <c r="AL7993" s="22">
        <v>0</v>
      </c>
      <c r="AM7993" s="22">
        <v>0</v>
      </c>
      <c r="AN7993" s="22">
        <v>-11.5</v>
      </c>
      <c r="AO7993" s="22">
        <v>0</v>
      </c>
      <c r="AP7993" s="18">
        <f>SUM(AI7993:AO7993)</f>
        <v>386.29058</v>
      </c>
    </row>
    <row r="7994" ht="20.35" customHeight="1">
      <c r="A7994" t="s" s="28">
        <v>4524</v>
      </c>
      <c r="B7994" s="15">
        <v>45146</v>
      </c>
      <c r="C7994" s="16"/>
      <c r="D7994" s="16"/>
      <c r="E7994" s="31"/>
      <c r="F7994" s="31"/>
      <c r="G7994" s="16"/>
      <c r="H7994" s="16"/>
      <c r="I7994" s="16"/>
      <c r="J7994" s="16"/>
      <c r="K7994" s="16"/>
      <c r="L7994" s="16"/>
      <c r="M7994" s="16"/>
      <c r="N7994" s="16"/>
      <c r="O7994" s="16"/>
      <c r="P7994" s="16"/>
      <c r="Q7994" s="16"/>
      <c r="R7994" s="16"/>
      <c r="S7994" s="16"/>
      <c r="T7994" s="16"/>
      <c r="U7994" s="16"/>
      <c r="V7994" s="16"/>
      <c r="W7994" s="16"/>
      <c r="X7994" s="17">
        <v>2</v>
      </c>
      <c r="Y7994" s="16"/>
      <c r="Z7994" s="16"/>
      <c r="AA7994" s="16"/>
      <c r="AB7994" s="16"/>
      <c r="AC7994" s="16"/>
      <c r="AD7994" s="16"/>
      <c r="AE7994" s="16"/>
      <c r="AF7994" s="16"/>
      <c r="AG7994" s="16"/>
      <c r="AH7994" s="16"/>
      <c r="AI7994" s="18">
        <v>626.48</v>
      </c>
      <c r="AJ7994" s="22">
        <f>AI7994*-0.029+-0.3</f>
        <v>-18.46792</v>
      </c>
      <c r="AK7994" s="22">
        <v>0</v>
      </c>
      <c r="AL7994" s="22">
        <v>0</v>
      </c>
      <c r="AM7994" s="22">
        <v>0</v>
      </c>
      <c r="AN7994" s="22">
        <v>-28.85</v>
      </c>
      <c r="AO7994" s="22">
        <v>0</v>
      </c>
      <c r="AP7994" s="18">
        <f>SUM(AI7994:AO7994)</f>
        <v>579.1620799999999</v>
      </c>
    </row>
    <row r="7995" ht="20.35" customHeight="1">
      <c r="A7995" t="s" s="28">
        <v>4261</v>
      </c>
      <c r="B7995" s="15">
        <v>45146</v>
      </c>
      <c r="C7995" s="16"/>
      <c r="D7995" s="16"/>
      <c r="E7995" s="31"/>
      <c r="F7995" s="31"/>
      <c r="G7995" s="16"/>
      <c r="H7995" s="16"/>
      <c r="I7995" s="16"/>
      <c r="J7995" s="16"/>
      <c r="K7995" s="16"/>
      <c r="L7995" s="16"/>
      <c r="M7995" s="17">
        <v>1</v>
      </c>
      <c r="N7995" s="16"/>
      <c r="O7995" s="16"/>
      <c r="P7995" s="16"/>
      <c r="Q7995" s="16"/>
      <c r="R7995" s="16"/>
      <c r="S7995" s="16"/>
      <c r="T7995" s="16"/>
      <c r="U7995" s="16"/>
      <c r="V7995" s="16"/>
      <c r="W7995" s="16"/>
      <c r="X7995" s="16"/>
      <c r="Y7995" s="16"/>
      <c r="Z7995" s="16"/>
      <c r="AA7995" s="16"/>
      <c r="AB7995" s="16"/>
      <c r="AC7995" s="16"/>
      <c r="AD7995" s="16"/>
      <c r="AE7995" s="16"/>
      <c r="AF7995" s="16"/>
      <c r="AG7995" s="16"/>
      <c r="AH7995" s="16"/>
      <c r="AI7995" s="18">
        <v>340</v>
      </c>
      <c r="AJ7995" s="22">
        <v>0</v>
      </c>
      <c r="AK7995" s="22">
        <v>0</v>
      </c>
      <c r="AL7995" s="22">
        <v>0</v>
      </c>
      <c r="AM7995" s="22">
        <v>0</v>
      </c>
      <c r="AN7995" s="22">
        <v>-25.86</v>
      </c>
      <c r="AO7995" s="22">
        <v>0</v>
      </c>
      <c r="AP7995" s="18">
        <f>SUM(AI7995:AO7995)</f>
        <v>314.14</v>
      </c>
    </row>
    <row r="7996" ht="20.35" customHeight="1">
      <c r="A7996" t="s" s="28">
        <v>4223</v>
      </c>
      <c r="B7996" s="15">
        <v>45147</v>
      </c>
      <c r="C7996" s="17">
        <v>1</v>
      </c>
      <c r="D7996" s="16"/>
      <c r="E7996" s="31"/>
      <c r="F7996" s="31"/>
      <c r="G7996" s="16"/>
      <c r="H7996" s="16"/>
      <c r="I7996" s="16"/>
      <c r="J7996" s="16"/>
      <c r="K7996" s="16"/>
      <c r="L7996" s="16"/>
      <c r="M7996" s="16"/>
      <c r="N7996" s="16"/>
      <c r="O7996" s="16"/>
      <c r="P7996" s="16"/>
      <c r="Q7996" s="16"/>
      <c r="R7996" s="16"/>
      <c r="S7996" s="16"/>
      <c r="T7996" s="16"/>
      <c r="U7996" s="16"/>
      <c r="V7996" s="16"/>
      <c r="W7996" s="16"/>
      <c r="X7996" s="16"/>
      <c r="Y7996" s="16"/>
      <c r="Z7996" s="16"/>
      <c r="AA7996" s="16"/>
      <c r="AB7996" s="16"/>
      <c r="AC7996" s="16"/>
      <c r="AD7996" s="16"/>
      <c r="AE7996" s="16"/>
      <c r="AF7996" s="16"/>
      <c r="AG7996" s="16"/>
      <c r="AH7996" s="16"/>
      <c r="AI7996" s="18">
        <v>411.54</v>
      </c>
      <c r="AJ7996" s="22">
        <v>0</v>
      </c>
      <c r="AK7996" s="22">
        <v>0</v>
      </c>
      <c r="AL7996" s="22">
        <v>0</v>
      </c>
      <c r="AM7996" s="22">
        <v>0</v>
      </c>
      <c r="AN7996" s="22">
        <v>-28.85</v>
      </c>
      <c r="AO7996" s="22">
        <v>-28.85</v>
      </c>
      <c r="AP7996" s="18">
        <f>SUM(AI7996:AO7996)</f>
        <v>353.84</v>
      </c>
    </row>
    <row r="7997" ht="20.35" customHeight="1">
      <c r="A7997" t="s" s="28">
        <v>4923</v>
      </c>
      <c r="B7997" s="15">
        <v>45147</v>
      </c>
      <c r="C7997" s="16"/>
      <c r="D7997" s="16"/>
      <c r="E7997" s="31"/>
      <c r="F7997" s="31"/>
      <c r="G7997" s="16"/>
      <c r="H7997" s="16"/>
      <c r="I7997" s="16"/>
      <c r="J7997" s="16"/>
      <c r="K7997" s="16"/>
      <c r="L7997" s="17">
        <v>6</v>
      </c>
      <c r="M7997" s="16"/>
      <c r="N7997" s="16"/>
      <c r="O7997" s="16"/>
      <c r="P7997" s="16"/>
      <c r="Q7997" s="16"/>
      <c r="R7997" s="16"/>
      <c r="S7997" s="16"/>
      <c r="T7997" s="16"/>
      <c r="U7997" s="16"/>
      <c r="V7997" s="16"/>
      <c r="W7997" s="16"/>
      <c r="X7997" s="17">
        <v>10</v>
      </c>
      <c r="Y7997" s="16"/>
      <c r="Z7997" s="16"/>
      <c r="AA7997" s="16"/>
      <c r="AB7997" s="16"/>
      <c r="AC7997" s="16"/>
      <c r="AD7997" s="16"/>
      <c r="AE7997" s="16"/>
      <c r="AF7997" s="16"/>
      <c r="AG7997" s="16"/>
      <c r="AH7997" s="16"/>
      <c r="AI7997" s="18">
        <v>6290.09</v>
      </c>
      <c r="AJ7997" s="22">
        <v>0</v>
      </c>
      <c r="AK7997" s="22">
        <v>0</v>
      </c>
      <c r="AL7997" s="22">
        <v>0</v>
      </c>
      <c r="AM7997" s="22">
        <v>0</v>
      </c>
      <c r="AN7997" s="22">
        <v>-183.52</v>
      </c>
      <c r="AO7997" s="22">
        <v>0</v>
      </c>
      <c r="AP7997" s="18">
        <f>SUM(AI7997:AO7997)</f>
        <v>6106.57</v>
      </c>
    </row>
    <row r="7998" ht="20.35" customHeight="1">
      <c r="A7998" t="s" s="28">
        <v>5561</v>
      </c>
      <c r="B7998" s="15">
        <v>45147</v>
      </c>
      <c r="C7998" s="16"/>
      <c r="D7998" s="16"/>
      <c r="E7998" s="31"/>
      <c r="F7998" s="31"/>
      <c r="G7998" s="16"/>
      <c r="H7998" s="16"/>
      <c r="I7998" s="16"/>
      <c r="J7998" s="16"/>
      <c r="K7998" s="16"/>
      <c r="L7998" s="17">
        <v>4</v>
      </c>
      <c r="M7998" s="16"/>
      <c r="N7998" s="16"/>
      <c r="O7998" s="16"/>
      <c r="P7998" s="16"/>
      <c r="Q7998" s="16"/>
      <c r="R7998" s="16"/>
      <c r="S7998" s="16"/>
      <c r="T7998" s="16"/>
      <c r="U7998" s="16"/>
      <c r="V7998" s="16"/>
      <c r="W7998" s="16"/>
      <c r="X7998" s="16"/>
      <c r="Y7998" s="16"/>
      <c r="Z7998" s="16"/>
      <c r="AA7998" s="16"/>
      <c r="AB7998" s="16"/>
      <c r="AC7998" s="16"/>
      <c r="AD7998" s="16"/>
      <c r="AE7998" s="16"/>
      <c r="AF7998" s="16"/>
      <c r="AG7998" s="16"/>
      <c r="AH7998" s="16"/>
      <c r="AI7998" s="18">
        <v>5421.37</v>
      </c>
      <c r="AJ7998" s="22">
        <f>AI7998*-0.029+-0.3</f>
        <v>-157.51973</v>
      </c>
      <c r="AK7998" s="22">
        <v>0</v>
      </c>
      <c r="AL7998" s="22">
        <v>0</v>
      </c>
      <c r="AM7998" s="22">
        <v>0</v>
      </c>
      <c r="AN7998" s="22">
        <v>-271.24</v>
      </c>
      <c r="AO7998" s="22">
        <v>0</v>
      </c>
      <c r="AP7998" s="18">
        <f>SUM(AI7998:AO7998)</f>
        <v>4992.61027</v>
      </c>
    </row>
    <row r="7999" ht="20.35" customHeight="1">
      <c r="A7999" t="s" s="28">
        <v>5562</v>
      </c>
      <c r="B7999" s="15">
        <v>45147</v>
      </c>
      <c r="C7999" s="17">
        <v>1</v>
      </c>
      <c r="D7999" s="16"/>
      <c r="E7999" s="31"/>
      <c r="F7999" s="31"/>
      <c r="G7999" s="16"/>
      <c r="H7999" s="16"/>
      <c r="I7999" s="16"/>
      <c r="J7999" s="16"/>
      <c r="K7999" s="16"/>
      <c r="L7999" s="16"/>
      <c r="M7999" s="16"/>
      <c r="N7999" s="16"/>
      <c r="O7999" s="16"/>
      <c r="P7999" s="16"/>
      <c r="Q7999" s="16"/>
      <c r="R7999" s="16"/>
      <c r="S7999" s="16"/>
      <c r="T7999" s="16"/>
      <c r="U7999" s="16"/>
      <c r="V7999" s="16"/>
      <c r="W7999" s="16"/>
      <c r="X7999" s="16"/>
      <c r="Y7999" s="16"/>
      <c r="Z7999" s="16"/>
      <c r="AA7999" s="16"/>
      <c r="AB7999" s="16"/>
      <c r="AC7999" s="16"/>
      <c r="AD7999" s="16"/>
      <c r="AE7999" s="16"/>
      <c r="AF7999" s="16"/>
      <c r="AG7999" s="16"/>
      <c r="AH7999" s="16"/>
      <c r="AI7999" s="18">
        <v>417.27</v>
      </c>
      <c r="AJ7999" s="22">
        <f>AI7999*-0.029+-0.3</f>
        <v>-12.40083</v>
      </c>
      <c r="AK7999" s="22">
        <v>0</v>
      </c>
      <c r="AL7999" s="22">
        <v>0</v>
      </c>
      <c r="AM7999" s="22">
        <v>0</v>
      </c>
      <c r="AN7999" s="22">
        <v>-43.18</v>
      </c>
      <c r="AO7999" s="22">
        <v>0</v>
      </c>
      <c r="AP7999" s="18">
        <f>SUM(AI7999:AO7999)</f>
        <v>361.68917</v>
      </c>
    </row>
    <row r="8000" ht="20.35" customHeight="1">
      <c r="A8000" t="s" s="28">
        <v>4268</v>
      </c>
      <c r="B8000" s="15">
        <v>45148</v>
      </c>
      <c r="C8000" s="17">
        <v>1</v>
      </c>
      <c r="D8000" s="16"/>
      <c r="E8000" s="59">
        <v>1</v>
      </c>
      <c r="F8000" s="31"/>
      <c r="G8000" s="16"/>
      <c r="H8000" s="16"/>
      <c r="I8000" s="16"/>
      <c r="J8000" s="16"/>
      <c r="K8000" s="16"/>
      <c r="L8000" s="16"/>
      <c r="M8000" s="16"/>
      <c r="N8000" s="16"/>
      <c r="O8000" s="16"/>
      <c r="P8000" s="16"/>
      <c r="Q8000" s="16"/>
      <c r="R8000" s="16"/>
      <c r="S8000" s="16"/>
      <c r="T8000" s="16"/>
      <c r="U8000" s="16"/>
      <c r="V8000" s="16"/>
      <c r="W8000" s="16"/>
      <c r="X8000" s="16"/>
      <c r="Y8000" s="16"/>
      <c r="Z8000" s="16"/>
      <c r="AA8000" s="16"/>
      <c r="AB8000" s="16"/>
      <c r="AC8000" s="16"/>
      <c r="AD8000" s="16"/>
      <c r="AE8000" s="16"/>
      <c r="AF8000" s="16"/>
      <c r="AG8000" s="16"/>
      <c r="AH8000" s="16"/>
      <c r="AI8000" s="18">
        <v>599.99</v>
      </c>
      <c r="AJ8000" s="22">
        <f>AI8000*-0.029+-0.3</f>
        <v>-17.69971</v>
      </c>
      <c r="AK8000" s="22">
        <v>0</v>
      </c>
      <c r="AL8000" s="22">
        <v>0</v>
      </c>
      <c r="AM8000" s="22">
        <v>0</v>
      </c>
      <c r="AN8000" s="22">
        <v>-17.61</v>
      </c>
      <c r="AO8000" s="22">
        <v>0</v>
      </c>
      <c r="AP8000" s="18">
        <f>SUM(AI8000:AO8000)</f>
        <v>564.68029</v>
      </c>
    </row>
    <row r="8001" ht="20.35" customHeight="1">
      <c r="A8001" t="s" s="28">
        <v>4059</v>
      </c>
      <c r="B8001" s="15">
        <v>45148</v>
      </c>
      <c r="C8001" s="16"/>
      <c r="D8001" s="16"/>
      <c r="E8001" s="31"/>
      <c r="F8001" s="31"/>
      <c r="G8001" s="16"/>
      <c r="H8001" s="16"/>
      <c r="I8001" s="16"/>
      <c r="J8001" s="16"/>
      <c r="K8001" s="16"/>
      <c r="L8001" s="16"/>
      <c r="M8001" s="16"/>
      <c r="N8001" s="16"/>
      <c r="O8001" s="16"/>
      <c r="P8001" s="16"/>
      <c r="Q8001" s="16"/>
      <c r="R8001" s="16"/>
      <c r="S8001" s="16"/>
      <c r="T8001" s="16"/>
      <c r="U8001" s="16"/>
      <c r="V8001" s="16"/>
      <c r="W8001" s="16"/>
      <c r="X8001" s="16"/>
      <c r="Y8001" s="16"/>
      <c r="Z8001" s="16"/>
      <c r="AA8001" s="16"/>
      <c r="AB8001" s="16"/>
      <c r="AC8001" s="16"/>
      <c r="AD8001" s="16"/>
      <c r="AE8001" s="16"/>
      <c r="AF8001" s="16"/>
      <c r="AG8001" s="16"/>
      <c r="AH8001" s="16"/>
      <c r="AI8001" s="18">
        <v>85.41</v>
      </c>
      <c r="AJ8001" s="22">
        <f>AI8001*-0.029+-0.3</f>
        <v>-2.77689</v>
      </c>
      <c r="AK8001" s="22">
        <v>0</v>
      </c>
      <c r="AL8001" s="22">
        <v>0</v>
      </c>
      <c r="AM8001" s="22">
        <v>0</v>
      </c>
      <c r="AN8001" s="22">
        <v>-26.87</v>
      </c>
      <c r="AO8001" s="22">
        <v>0</v>
      </c>
      <c r="AP8001" s="18">
        <f>SUM(AI8001:AO8001)</f>
        <v>55.76311</v>
      </c>
    </row>
    <row r="8002" ht="20.35" customHeight="1">
      <c r="A8002" t="s" s="28">
        <v>3113</v>
      </c>
      <c r="B8002" s="15">
        <v>45148</v>
      </c>
      <c r="C8002" s="16"/>
      <c r="D8002" s="16"/>
      <c r="E8002" s="31"/>
      <c r="F8002" s="31"/>
      <c r="G8002" s="16"/>
      <c r="H8002" s="16"/>
      <c r="I8002" s="16"/>
      <c r="J8002" s="16"/>
      <c r="K8002" s="16"/>
      <c r="L8002" s="16"/>
      <c r="M8002" s="16"/>
      <c r="N8002" s="16"/>
      <c r="O8002" s="16"/>
      <c r="P8002" s="16"/>
      <c r="Q8002" s="16"/>
      <c r="R8002" s="16"/>
      <c r="S8002" s="16"/>
      <c r="T8002" s="16"/>
      <c r="U8002" s="16"/>
      <c r="V8002" s="16"/>
      <c r="W8002" s="16"/>
      <c r="X8002" s="17">
        <v>40</v>
      </c>
      <c r="Y8002" s="17">
        <v>7</v>
      </c>
      <c r="Z8002" s="16"/>
      <c r="AA8002" s="16"/>
      <c r="AB8002" s="16"/>
      <c r="AC8002" s="16"/>
      <c r="AD8002" s="16"/>
      <c r="AE8002" s="16"/>
      <c r="AF8002" s="16"/>
      <c r="AG8002" s="16"/>
      <c r="AH8002" s="16"/>
      <c r="AI8002" s="18">
        <v>8560.49</v>
      </c>
      <c r="AJ8002" s="22">
        <v>0</v>
      </c>
      <c r="AK8002" s="22">
        <v>0</v>
      </c>
      <c r="AL8002" s="22">
        <v>0</v>
      </c>
      <c r="AM8002" s="22">
        <v>0</v>
      </c>
      <c r="AN8002" s="22">
        <v>-66.2</v>
      </c>
      <c r="AO8002" s="22">
        <v>0</v>
      </c>
      <c r="AP8002" s="18">
        <f>SUM(AI8002:AO8002)</f>
        <v>8494.290000000001</v>
      </c>
    </row>
    <row r="8003" ht="20.35" customHeight="1">
      <c r="A8003" t="s" s="28">
        <v>5563</v>
      </c>
      <c r="B8003" s="15">
        <v>45148</v>
      </c>
      <c r="C8003" s="17">
        <v>2</v>
      </c>
      <c r="D8003" s="16"/>
      <c r="E8003" s="59">
        <v>2</v>
      </c>
      <c r="F8003" s="31"/>
      <c r="G8003" s="16"/>
      <c r="H8003" s="16"/>
      <c r="I8003" s="16"/>
      <c r="J8003" s="16"/>
      <c r="K8003" s="16"/>
      <c r="L8003" s="16"/>
      <c r="M8003" s="16"/>
      <c r="N8003" s="16"/>
      <c r="O8003" s="16"/>
      <c r="P8003" s="16"/>
      <c r="Q8003" s="16"/>
      <c r="R8003" s="16"/>
      <c r="S8003" s="16"/>
      <c r="T8003" s="16"/>
      <c r="U8003" s="16"/>
      <c r="V8003" s="16"/>
      <c r="W8003" s="16"/>
      <c r="X8003" s="16"/>
      <c r="Y8003" s="16"/>
      <c r="Z8003" s="16"/>
      <c r="AA8003" s="16"/>
      <c r="AB8003" s="16"/>
      <c r="AC8003" s="16"/>
      <c r="AD8003" s="16"/>
      <c r="AE8003" s="16"/>
      <c r="AF8003" s="16"/>
      <c r="AG8003" s="16"/>
      <c r="AH8003" s="16"/>
      <c r="AI8003" s="18">
        <v>1197.12</v>
      </c>
      <c r="AJ8003" s="22">
        <f>AI8003*-0.029+-0.3</f>
        <v>-35.01648</v>
      </c>
      <c r="AK8003" s="22">
        <v>0</v>
      </c>
      <c r="AL8003" s="22">
        <v>0</v>
      </c>
      <c r="AM8003" s="22">
        <v>0</v>
      </c>
      <c r="AN8003" s="22">
        <v>-12.85</v>
      </c>
      <c r="AO8003" s="22">
        <v>-97.14</v>
      </c>
      <c r="AP8003" s="18">
        <f>SUM(AI8003:AO8003)</f>
        <v>1052.11352</v>
      </c>
    </row>
    <row r="8004" ht="20.35" customHeight="1">
      <c r="A8004" t="s" s="28">
        <v>4813</v>
      </c>
      <c r="B8004" s="15">
        <v>45149</v>
      </c>
      <c r="C8004" s="16"/>
      <c r="D8004" s="16"/>
      <c r="E8004" s="31"/>
      <c r="F8004" s="31"/>
      <c r="G8004" s="16"/>
      <c r="H8004" s="16"/>
      <c r="I8004" s="16"/>
      <c r="J8004" s="16"/>
      <c r="K8004" s="16"/>
      <c r="L8004" s="16"/>
      <c r="M8004" s="16"/>
      <c r="N8004" s="16"/>
      <c r="O8004" s="16"/>
      <c r="P8004" s="16"/>
      <c r="Q8004" s="16"/>
      <c r="R8004" s="16"/>
      <c r="S8004" s="16"/>
      <c r="T8004" s="16"/>
      <c r="U8004" s="16"/>
      <c r="V8004" s="16"/>
      <c r="W8004" s="16"/>
      <c r="X8004" s="16"/>
      <c r="Y8004" s="16"/>
      <c r="Z8004" s="16"/>
      <c r="AA8004" s="16"/>
      <c r="AB8004" s="16"/>
      <c r="AC8004" s="16"/>
      <c r="AD8004" s="16"/>
      <c r="AE8004" s="16"/>
      <c r="AF8004" s="16"/>
      <c r="AG8004" s="16"/>
      <c r="AH8004" s="16"/>
      <c r="AI8004" s="18">
        <v>221.17</v>
      </c>
      <c r="AJ8004" s="22">
        <v>0</v>
      </c>
      <c r="AK8004" s="22">
        <v>0</v>
      </c>
      <c r="AL8004" s="22">
        <v>0</v>
      </c>
      <c r="AM8004" s="22">
        <v>0</v>
      </c>
      <c r="AN8004" s="22">
        <v>-6.99</v>
      </c>
      <c r="AO8004" s="22">
        <v>0</v>
      </c>
      <c r="AP8004" s="18">
        <f>SUM(AI8004:AO8004)</f>
        <v>214.18</v>
      </c>
    </row>
    <row r="8005" ht="20.35" customHeight="1">
      <c r="A8005" t="s" s="28">
        <v>5002</v>
      </c>
      <c r="B8005" s="15">
        <v>45152</v>
      </c>
      <c r="C8005" s="16"/>
      <c r="D8005" s="16"/>
      <c r="E8005" s="31"/>
      <c r="F8005" s="31"/>
      <c r="G8005" s="16"/>
      <c r="H8005" s="16"/>
      <c r="I8005" s="16"/>
      <c r="J8005" s="16"/>
      <c r="K8005" s="16"/>
      <c r="L8005" s="16"/>
      <c r="M8005" s="16"/>
      <c r="N8005" s="16"/>
      <c r="O8005" s="16"/>
      <c r="P8005" s="16"/>
      <c r="Q8005" s="16"/>
      <c r="R8005" s="16"/>
      <c r="S8005" s="16"/>
      <c r="T8005" s="17">
        <v>1</v>
      </c>
      <c r="U8005" s="16"/>
      <c r="V8005" s="16"/>
      <c r="W8005" s="16"/>
      <c r="X8005" s="16"/>
      <c r="Y8005" s="16"/>
      <c r="Z8005" s="16"/>
      <c r="AA8005" s="16"/>
      <c r="AB8005" s="16"/>
      <c r="AC8005" s="16"/>
      <c r="AD8005" s="16"/>
      <c r="AE8005" s="16"/>
      <c r="AF8005" s="16"/>
      <c r="AG8005" s="16"/>
      <c r="AH8005" s="16"/>
      <c r="AI8005" s="18">
        <v>453.77</v>
      </c>
      <c r="AJ8005" s="22">
        <v>0</v>
      </c>
      <c r="AK8005" s="22">
        <f>AI8005*-0.029+-0.3</f>
        <v>-13.45933</v>
      </c>
      <c r="AL8005" s="22">
        <v>0</v>
      </c>
      <c r="AM8005" s="22">
        <v>0</v>
      </c>
      <c r="AN8005" s="22">
        <v>-48.13</v>
      </c>
      <c r="AO8005" s="22">
        <v>0</v>
      </c>
      <c r="AP8005" s="18">
        <f>SUM(AI8005:AO8005)</f>
        <v>392.18067</v>
      </c>
    </row>
    <row r="8006" ht="20.35" customHeight="1">
      <c r="A8006" t="s" s="28">
        <v>5564</v>
      </c>
      <c r="B8006" s="15">
        <v>45152</v>
      </c>
      <c r="C8006" s="17">
        <v>1</v>
      </c>
      <c r="D8006" s="16"/>
      <c r="E8006" s="31"/>
      <c r="F8006" s="31"/>
      <c r="G8006" s="16"/>
      <c r="H8006" s="16"/>
      <c r="I8006" s="16"/>
      <c r="J8006" s="16"/>
      <c r="K8006" s="16"/>
      <c r="L8006" s="16"/>
      <c r="M8006" s="16"/>
      <c r="N8006" s="16"/>
      <c r="O8006" s="16"/>
      <c r="P8006" s="16"/>
      <c r="Q8006" s="16"/>
      <c r="R8006" s="16"/>
      <c r="S8006" s="16"/>
      <c r="T8006" s="16"/>
      <c r="U8006" s="16"/>
      <c r="V8006" s="16"/>
      <c r="W8006" s="16"/>
      <c r="X8006" s="16"/>
      <c r="Y8006" s="16"/>
      <c r="Z8006" s="16"/>
      <c r="AA8006" s="16"/>
      <c r="AB8006" s="16"/>
      <c r="AC8006" s="16"/>
      <c r="AD8006" s="16"/>
      <c r="AE8006" s="16"/>
      <c r="AF8006" s="16"/>
      <c r="AG8006" s="16"/>
      <c r="AH8006" s="16"/>
      <c r="AI8006" s="18">
        <v>401.25</v>
      </c>
      <c r="AJ8006" s="22">
        <f>AI8006*-0.029+-0.3</f>
        <v>-11.93625</v>
      </c>
      <c r="AK8006" s="22">
        <v>0</v>
      </c>
      <c r="AL8006" s="22">
        <v>0</v>
      </c>
      <c r="AM8006" s="22">
        <v>0</v>
      </c>
      <c r="AN8006" s="22">
        <v>-7.87</v>
      </c>
      <c r="AO8006" s="22">
        <v>-32.28</v>
      </c>
      <c r="AP8006" s="18">
        <f>SUM(AI8006:AO8006)</f>
        <v>349.16375</v>
      </c>
    </row>
    <row r="8007" ht="20.35" customHeight="1">
      <c r="A8007" t="s" s="28">
        <v>5565</v>
      </c>
      <c r="B8007" s="15">
        <v>45152</v>
      </c>
      <c r="C8007" s="16"/>
      <c r="D8007" s="16"/>
      <c r="E8007" s="31"/>
      <c r="F8007" s="31"/>
      <c r="G8007" s="16"/>
      <c r="H8007" s="16"/>
      <c r="I8007" s="16"/>
      <c r="J8007" s="16"/>
      <c r="K8007" s="16"/>
      <c r="L8007" s="16"/>
      <c r="M8007" s="16"/>
      <c r="N8007" s="16"/>
      <c r="O8007" s="16"/>
      <c r="P8007" s="16"/>
      <c r="Q8007" s="16"/>
      <c r="R8007" s="16"/>
      <c r="S8007" s="16"/>
      <c r="T8007" s="16"/>
      <c r="U8007" s="16"/>
      <c r="V8007" s="16"/>
      <c r="W8007" s="16"/>
      <c r="X8007" s="16"/>
      <c r="Y8007" s="16"/>
      <c r="Z8007" s="16"/>
      <c r="AA8007" s="16"/>
      <c r="AB8007" s="16"/>
      <c r="AC8007" s="16"/>
      <c r="AD8007" s="16"/>
      <c r="AE8007" s="16"/>
      <c r="AF8007" s="16"/>
      <c r="AG8007" s="16"/>
      <c r="AH8007" s="16"/>
      <c r="AI8007" s="18">
        <v>59.98</v>
      </c>
      <c r="AJ8007" s="22">
        <f>AI8007*-0.029+-0.3</f>
        <v>-2.03942</v>
      </c>
      <c r="AK8007" s="22">
        <v>0</v>
      </c>
      <c r="AL8007" s="22">
        <v>0</v>
      </c>
      <c r="AM8007" s="22">
        <v>0</v>
      </c>
      <c r="AN8007" s="22">
        <v>-9.199999999999999</v>
      </c>
      <c r="AO8007" s="22">
        <v>0</v>
      </c>
      <c r="AP8007" s="18">
        <f>SUM(AI8007:AO8007)</f>
        <v>48.74058</v>
      </c>
    </row>
    <row r="8008" ht="20.35" customHeight="1">
      <c r="A8008" t="s" s="28">
        <v>4725</v>
      </c>
      <c r="B8008" s="15">
        <v>45152</v>
      </c>
      <c r="C8008" s="17">
        <v>2</v>
      </c>
      <c r="D8008" s="16"/>
      <c r="E8008" s="31"/>
      <c r="F8008" s="31"/>
      <c r="G8008" s="16"/>
      <c r="H8008" s="16"/>
      <c r="I8008" s="16"/>
      <c r="J8008" s="16"/>
      <c r="K8008" s="16"/>
      <c r="L8008" s="16"/>
      <c r="M8008" s="16"/>
      <c r="N8008" s="16"/>
      <c r="O8008" s="16"/>
      <c r="P8008" s="16"/>
      <c r="Q8008" s="16"/>
      <c r="R8008" s="16"/>
      <c r="S8008" s="16"/>
      <c r="T8008" s="16"/>
      <c r="U8008" s="16"/>
      <c r="V8008" s="16"/>
      <c r="W8008" s="16"/>
      <c r="X8008" s="16"/>
      <c r="Y8008" s="16"/>
      <c r="Z8008" s="16"/>
      <c r="AA8008" s="16"/>
      <c r="AB8008" s="16"/>
      <c r="AC8008" s="16"/>
      <c r="AD8008" s="16"/>
      <c r="AE8008" s="16"/>
      <c r="AF8008" s="16"/>
      <c r="AG8008" s="16"/>
      <c r="AH8008" s="16"/>
      <c r="AI8008" s="18">
        <v>799.98</v>
      </c>
      <c r="AJ8008" s="22">
        <f>AI8008*-0.029+-0.3</f>
        <v>-23.49942</v>
      </c>
      <c r="AK8008" s="22">
        <v>0</v>
      </c>
      <c r="AL8008" s="22">
        <v>0</v>
      </c>
      <c r="AM8008" s="22">
        <v>0</v>
      </c>
      <c r="AN8008" s="22">
        <v>-12.87</v>
      </c>
      <c r="AO8008" s="22">
        <v>0</v>
      </c>
      <c r="AP8008" s="18">
        <f>SUM(AI8008:AO8008)</f>
        <v>763.61058</v>
      </c>
    </row>
    <row r="8009" ht="20.35" customHeight="1">
      <c r="A8009" t="s" s="28">
        <v>4870</v>
      </c>
      <c r="B8009" s="15">
        <v>45152</v>
      </c>
      <c r="C8009" s="16"/>
      <c r="D8009" s="16"/>
      <c r="E8009" s="31"/>
      <c r="F8009" s="31"/>
      <c r="G8009" s="16"/>
      <c r="H8009" s="16"/>
      <c r="I8009" s="16"/>
      <c r="J8009" s="16"/>
      <c r="K8009" s="16"/>
      <c r="L8009" s="16"/>
      <c r="M8009" s="16"/>
      <c r="N8009" s="16"/>
      <c r="O8009" s="16"/>
      <c r="P8009" s="16"/>
      <c r="Q8009" s="16"/>
      <c r="R8009" s="16"/>
      <c r="S8009" s="16"/>
      <c r="T8009" s="16"/>
      <c r="U8009" s="16"/>
      <c r="V8009" s="16"/>
      <c r="W8009" s="16"/>
      <c r="X8009" s="16"/>
      <c r="Y8009" s="16"/>
      <c r="Z8009" s="16"/>
      <c r="AA8009" s="16"/>
      <c r="AB8009" s="16"/>
      <c r="AC8009" s="16"/>
      <c r="AD8009" s="16"/>
      <c r="AE8009" s="16"/>
      <c r="AF8009" s="16"/>
      <c r="AG8009" s="16"/>
      <c r="AH8009" s="16"/>
      <c r="AI8009" s="18">
        <v>52.16</v>
      </c>
      <c r="AJ8009" s="22">
        <f>AI8009*-0.029+-0.3</f>
        <v>-1.81264</v>
      </c>
      <c r="AK8009" s="22">
        <v>0</v>
      </c>
      <c r="AL8009" s="22">
        <v>0</v>
      </c>
      <c r="AM8009" s="22">
        <v>0</v>
      </c>
      <c r="AN8009" s="22">
        <v>-9.199999999999999</v>
      </c>
      <c r="AO8009" s="22">
        <v>0</v>
      </c>
      <c r="AP8009" s="18">
        <f>SUM(AI8009:AO8009)</f>
        <v>41.14736</v>
      </c>
    </row>
    <row r="8010" ht="20.35" customHeight="1">
      <c r="A8010" t="s" s="28">
        <v>4480</v>
      </c>
      <c r="B8010" s="15">
        <v>45152</v>
      </c>
      <c r="C8010" s="17">
        <v>1</v>
      </c>
      <c r="D8010" s="16"/>
      <c r="E8010" s="31"/>
      <c r="F8010" s="31"/>
      <c r="G8010" s="16"/>
      <c r="H8010" s="16"/>
      <c r="I8010" s="16"/>
      <c r="J8010" s="16"/>
      <c r="K8010" s="16"/>
      <c r="L8010" s="16"/>
      <c r="M8010" s="16"/>
      <c r="N8010" s="16"/>
      <c r="O8010" s="16"/>
      <c r="P8010" s="16"/>
      <c r="Q8010" s="16"/>
      <c r="R8010" s="16"/>
      <c r="S8010" s="16"/>
      <c r="T8010" s="16"/>
      <c r="U8010" s="16"/>
      <c r="V8010" s="16"/>
      <c r="W8010" s="16"/>
      <c r="X8010" s="16"/>
      <c r="Y8010" s="16"/>
      <c r="Z8010" s="16"/>
      <c r="AA8010" s="16"/>
      <c r="AB8010" s="16"/>
      <c r="AC8010" s="16"/>
      <c r="AD8010" s="16"/>
      <c r="AE8010" s="16"/>
      <c r="AF8010" s="16"/>
      <c r="AG8010" s="16"/>
      <c r="AH8010" s="16"/>
      <c r="AI8010" s="18">
        <v>396.96</v>
      </c>
      <c r="AJ8010" s="22">
        <f>AI8010*-0.029+-0.3</f>
        <v>-11.81184</v>
      </c>
      <c r="AK8010" s="22">
        <v>0</v>
      </c>
      <c r="AL8010" s="22">
        <v>0</v>
      </c>
      <c r="AM8010" s="22">
        <v>0</v>
      </c>
      <c r="AN8010" s="22">
        <v>-28.85</v>
      </c>
      <c r="AO8010" s="22">
        <v>0</v>
      </c>
      <c r="AP8010" s="18">
        <f>SUM(AI8010:AO8010)</f>
        <v>356.29816</v>
      </c>
    </row>
    <row r="8011" ht="20.35" customHeight="1">
      <c r="A8011" t="s" s="28">
        <v>5566</v>
      </c>
      <c r="B8011" s="15">
        <v>45152</v>
      </c>
      <c r="C8011" s="16"/>
      <c r="D8011" s="16"/>
      <c r="E8011" s="31"/>
      <c r="F8011" s="31"/>
      <c r="G8011" s="16"/>
      <c r="H8011" s="16"/>
      <c r="I8011" s="16"/>
      <c r="J8011" s="16"/>
      <c r="K8011" s="16"/>
      <c r="L8011" s="16"/>
      <c r="M8011" s="16"/>
      <c r="N8011" s="16"/>
      <c r="O8011" s="16"/>
      <c r="P8011" s="16"/>
      <c r="Q8011" s="16"/>
      <c r="R8011" s="16"/>
      <c r="S8011" s="16"/>
      <c r="T8011" s="16"/>
      <c r="U8011" s="16"/>
      <c r="V8011" s="16"/>
      <c r="W8011" s="16"/>
      <c r="X8011" s="16"/>
      <c r="Y8011" s="16"/>
      <c r="Z8011" s="17">
        <v>1</v>
      </c>
      <c r="AA8011" s="16"/>
      <c r="AB8011" s="16"/>
      <c r="AC8011" s="16"/>
      <c r="AD8011" s="16"/>
      <c r="AE8011" s="16"/>
      <c r="AF8011" s="16"/>
      <c r="AG8011" s="16"/>
      <c r="AH8011" s="16"/>
      <c r="AI8011" s="18">
        <v>59.98</v>
      </c>
      <c r="AJ8011" s="22">
        <v>0</v>
      </c>
      <c r="AK8011" s="22">
        <f>AI8011*-0.029+-0.3</f>
        <v>-2.03942</v>
      </c>
      <c r="AL8011" s="22">
        <v>0</v>
      </c>
      <c r="AM8011" s="22">
        <v>0</v>
      </c>
      <c r="AN8011" s="22">
        <v>-11.5</v>
      </c>
      <c r="AO8011" s="22">
        <v>0</v>
      </c>
      <c r="AP8011" s="18">
        <f>SUM(AI8011:AO8011)</f>
        <v>46.44058</v>
      </c>
    </row>
    <row r="8012" ht="20.35" customHeight="1">
      <c r="A8012" t="s" s="28">
        <v>2241</v>
      </c>
      <c r="B8012" s="15">
        <v>45152</v>
      </c>
      <c r="C8012" s="17">
        <v>1</v>
      </c>
      <c r="D8012" s="16"/>
      <c r="E8012" s="59">
        <v>1</v>
      </c>
      <c r="F8012" s="31"/>
      <c r="G8012" s="16"/>
      <c r="H8012" s="16"/>
      <c r="I8012" s="16"/>
      <c r="J8012" s="16"/>
      <c r="K8012" s="16"/>
      <c r="L8012" s="16"/>
      <c r="M8012" s="16"/>
      <c r="N8012" s="16"/>
      <c r="O8012" s="16"/>
      <c r="P8012" s="16"/>
      <c r="Q8012" s="16"/>
      <c r="R8012" s="16"/>
      <c r="S8012" s="16"/>
      <c r="T8012" s="16"/>
      <c r="U8012" s="16"/>
      <c r="V8012" s="16"/>
      <c r="W8012" s="16"/>
      <c r="X8012" s="16"/>
      <c r="Y8012" s="16"/>
      <c r="Z8012" s="16"/>
      <c r="AA8012" s="16"/>
      <c r="AB8012" s="16"/>
      <c r="AC8012" s="16"/>
      <c r="AD8012" s="16"/>
      <c r="AE8012" s="16"/>
      <c r="AF8012" s="16"/>
      <c r="AG8012" s="16"/>
      <c r="AH8012" s="16"/>
      <c r="AI8012" s="18">
        <v>653.38</v>
      </c>
      <c r="AJ8012" s="22">
        <f>AI8012*-0.029+-0.3</f>
        <v>-19.24802</v>
      </c>
      <c r="AK8012" s="22">
        <v>0</v>
      </c>
      <c r="AL8012" s="22">
        <v>0</v>
      </c>
      <c r="AM8012" s="22">
        <v>0</v>
      </c>
      <c r="AN8012" s="22">
        <v>-12.87</v>
      </c>
      <c r="AO8012" s="22">
        <v>-53.39</v>
      </c>
      <c r="AP8012" s="18">
        <f>SUM(AI8012:AO8012)</f>
        <v>567.87198</v>
      </c>
    </row>
    <row r="8013" ht="20.35" customHeight="1">
      <c r="A8013" t="s" s="28">
        <v>5567</v>
      </c>
      <c r="B8013" s="15">
        <v>45152</v>
      </c>
      <c r="C8013" s="17">
        <v>1</v>
      </c>
      <c r="D8013" s="16"/>
      <c r="E8013" s="59">
        <v>1</v>
      </c>
      <c r="F8013" s="31"/>
      <c r="G8013" s="16"/>
      <c r="H8013" s="16"/>
      <c r="I8013" s="16"/>
      <c r="J8013" s="16"/>
      <c r="K8013" s="16"/>
      <c r="L8013" s="16"/>
      <c r="M8013" s="16"/>
      <c r="N8013" s="16"/>
      <c r="O8013" s="16"/>
      <c r="P8013" s="16"/>
      <c r="Q8013" s="16"/>
      <c r="R8013" s="16"/>
      <c r="S8013" s="16"/>
      <c r="T8013" s="16"/>
      <c r="U8013" s="16"/>
      <c r="V8013" s="16"/>
      <c r="W8013" s="16"/>
      <c r="X8013" s="16"/>
      <c r="Y8013" s="16"/>
      <c r="Z8013" s="16"/>
      <c r="AA8013" s="16"/>
      <c r="AB8013" s="16"/>
      <c r="AC8013" s="16"/>
      <c r="AD8013" s="16"/>
      <c r="AE8013" s="16"/>
      <c r="AF8013" s="16"/>
      <c r="AG8013" s="16"/>
      <c r="AH8013" s="16"/>
      <c r="AI8013" s="18">
        <v>599.99</v>
      </c>
      <c r="AJ8013" s="22">
        <f>AI8013*-0.029+-0.3</f>
        <v>-17.69971</v>
      </c>
      <c r="AK8013" s="22">
        <v>0</v>
      </c>
      <c r="AL8013" s="22">
        <v>0</v>
      </c>
      <c r="AM8013" s="22">
        <v>0</v>
      </c>
      <c r="AN8013" s="22">
        <v>-13.89</v>
      </c>
      <c r="AO8013" s="22">
        <v>0</v>
      </c>
      <c r="AP8013" s="18">
        <f>SUM(AI8013:AO8013)</f>
        <v>568.40029</v>
      </c>
    </row>
    <row r="8014" ht="20.35" customHeight="1">
      <c r="A8014" t="s" s="28">
        <v>5568</v>
      </c>
      <c r="B8014" s="15">
        <v>45152</v>
      </c>
      <c r="C8014" s="17">
        <v>1</v>
      </c>
      <c r="D8014" s="16"/>
      <c r="E8014" s="31"/>
      <c r="F8014" s="31"/>
      <c r="G8014" s="16"/>
      <c r="H8014" s="16"/>
      <c r="I8014" s="16"/>
      <c r="J8014" s="16"/>
      <c r="K8014" s="16"/>
      <c r="L8014" s="16"/>
      <c r="M8014" s="16"/>
      <c r="N8014" s="16"/>
      <c r="O8014" s="16"/>
      <c r="P8014" s="16"/>
      <c r="Q8014" s="16"/>
      <c r="R8014" s="16"/>
      <c r="S8014" s="16"/>
      <c r="T8014" s="16"/>
      <c r="U8014" s="16"/>
      <c r="V8014" s="16"/>
      <c r="W8014" s="16"/>
      <c r="X8014" s="16"/>
      <c r="Y8014" s="16"/>
      <c r="Z8014" s="16"/>
      <c r="AA8014" s="16"/>
      <c r="AB8014" s="16"/>
      <c r="AC8014" s="16"/>
      <c r="AD8014" s="16"/>
      <c r="AE8014" s="16"/>
      <c r="AF8014" s="16"/>
      <c r="AG8014" s="16"/>
      <c r="AH8014" s="16"/>
      <c r="AI8014" s="18">
        <v>446.96</v>
      </c>
      <c r="AJ8014" s="22">
        <f>AI8014*-0.029+-0.3</f>
        <v>-13.26184</v>
      </c>
      <c r="AK8014" s="22">
        <v>0</v>
      </c>
      <c r="AL8014" s="22">
        <v>0</v>
      </c>
      <c r="AM8014" s="22">
        <v>0</v>
      </c>
      <c r="AN8014" s="22">
        <v>-28.85</v>
      </c>
      <c r="AO8014" s="22">
        <v>0</v>
      </c>
      <c r="AP8014" s="18">
        <f>SUM(AI8014:AO8014)</f>
        <v>404.84816</v>
      </c>
    </row>
    <row r="8015" ht="20.35" customHeight="1">
      <c r="A8015" t="s" s="28">
        <v>5569</v>
      </c>
      <c r="B8015" s="15">
        <v>45152</v>
      </c>
      <c r="C8015" s="16"/>
      <c r="D8015" s="16"/>
      <c r="E8015" s="31"/>
      <c r="F8015" s="31"/>
      <c r="G8015" s="16"/>
      <c r="H8015" s="16"/>
      <c r="I8015" s="16"/>
      <c r="J8015" s="16"/>
      <c r="K8015" s="16"/>
      <c r="L8015" s="16"/>
      <c r="M8015" s="16"/>
      <c r="N8015" s="16"/>
      <c r="O8015" s="16"/>
      <c r="P8015" s="16"/>
      <c r="Q8015" s="16"/>
      <c r="R8015" s="16"/>
      <c r="S8015" s="16"/>
      <c r="T8015" s="16"/>
      <c r="U8015" s="16"/>
      <c r="V8015" s="16"/>
      <c r="W8015" s="16"/>
      <c r="X8015" s="16"/>
      <c r="Y8015" s="16"/>
      <c r="Z8015" s="16"/>
      <c r="AA8015" s="16"/>
      <c r="AB8015" s="16"/>
      <c r="AC8015" s="16"/>
      <c r="AD8015" s="16"/>
      <c r="AE8015" s="16"/>
      <c r="AF8015" s="16"/>
      <c r="AG8015" s="16"/>
      <c r="AH8015" s="16"/>
      <c r="AI8015" s="18">
        <v>72.03</v>
      </c>
      <c r="AJ8015" s="22">
        <f>AI8015*-0.029+-0.3</f>
        <v>-2.38887</v>
      </c>
      <c r="AK8015" s="22">
        <v>0</v>
      </c>
      <c r="AL8015" s="22">
        <v>0</v>
      </c>
      <c r="AM8015" s="22">
        <v>0</v>
      </c>
      <c r="AN8015" s="22">
        <v>-26.52</v>
      </c>
      <c r="AO8015" s="22">
        <v>0</v>
      </c>
      <c r="AP8015" s="18">
        <f>SUM(AI8015:AO8015)</f>
        <v>43.12113</v>
      </c>
    </row>
    <row r="8016" ht="20.35" customHeight="1">
      <c r="A8016" t="s" s="28">
        <v>5570</v>
      </c>
      <c r="B8016" s="15">
        <v>45152</v>
      </c>
      <c r="C8016" s="16"/>
      <c r="D8016" s="16"/>
      <c r="E8016" s="31"/>
      <c r="F8016" s="31"/>
      <c r="G8016" s="16"/>
      <c r="H8016" s="16"/>
      <c r="I8016" s="16"/>
      <c r="J8016" s="16"/>
      <c r="K8016" s="16"/>
      <c r="L8016" s="16"/>
      <c r="M8016" s="16"/>
      <c r="N8016" s="17">
        <v>1</v>
      </c>
      <c r="O8016" s="16"/>
      <c r="P8016" s="16"/>
      <c r="Q8016" s="16"/>
      <c r="R8016" s="16"/>
      <c r="S8016" s="16"/>
      <c r="T8016" s="16"/>
      <c r="U8016" s="16"/>
      <c r="V8016" s="16"/>
      <c r="W8016" s="16"/>
      <c r="X8016" s="17">
        <v>1</v>
      </c>
      <c r="Y8016" s="16"/>
      <c r="Z8016" s="16"/>
      <c r="AA8016" s="16"/>
      <c r="AB8016" s="16"/>
      <c r="AC8016" s="16"/>
      <c r="AD8016" s="16"/>
      <c r="AE8016" s="16"/>
      <c r="AF8016" s="16"/>
      <c r="AG8016" s="16"/>
      <c r="AH8016" s="16"/>
      <c r="AI8016" s="18">
        <v>706.85</v>
      </c>
      <c r="AJ8016" s="22">
        <f>AI8016*-0.029+-0.3</f>
        <v>-20.79865</v>
      </c>
      <c r="AK8016" s="22">
        <v>0</v>
      </c>
      <c r="AL8016" s="22">
        <v>0</v>
      </c>
      <c r="AM8016" s="22">
        <v>0</v>
      </c>
      <c r="AN8016" s="22">
        <v>-10.89</v>
      </c>
      <c r="AO8016" s="22">
        <v>-56.87</v>
      </c>
      <c r="AP8016" s="18">
        <f>SUM(AI8016:AO8016)</f>
        <v>618.29135</v>
      </c>
    </row>
    <row r="8017" ht="20.35" customHeight="1">
      <c r="A8017" t="s" s="28">
        <v>5571</v>
      </c>
      <c r="B8017" s="15">
        <v>45152</v>
      </c>
      <c r="C8017" s="16"/>
      <c r="D8017" s="16"/>
      <c r="E8017" s="31"/>
      <c r="F8017" s="31"/>
      <c r="G8017" s="16"/>
      <c r="H8017" s="16"/>
      <c r="I8017" s="16"/>
      <c r="J8017" s="16"/>
      <c r="K8017" s="16"/>
      <c r="L8017" s="16"/>
      <c r="M8017" s="16"/>
      <c r="N8017" s="16"/>
      <c r="O8017" s="16"/>
      <c r="P8017" s="16"/>
      <c r="Q8017" s="16"/>
      <c r="R8017" s="16"/>
      <c r="S8017" s="16"/>
      <c r="T8017" s="16"/>
      <c r="U8017" s="16"/>
      <c r="V8017" s="16"/>
      <c r="W8017" s="16"/>
      <c r="X8017" s="16"/>
      <c r="Y8017" s="16"/>
      <c r="Z8017" s="16"/>
      <c r="AA8017" s="16"/>
      <c r="AB8017" s="16"/>
      <c r="AC8017" s="16"/>
      <c r="AD8017" s="16"/>
      <c r="AE8017" s="16"/>
      <c r="AF8017" s="16"/>
      <c r="AG8017" s="16"/>
      <c r="AH8017" s="16"/>
      <c r="AI8017" s="18">
        <v>39.96</v>
      </c>
      <c r="AJ8017" s="22">
        <f>AI8017*-0.029+-0.3</f>
        <v>-1.45884</v>
      </c>
      <c r="AK8017" s="22">
        <v>0</v>
      </c>
      <c r="AL8017" s="22">
        <v>0</v>
      </c>
      <c r="AM8017" s="22">
        <v>0</v>
      </c>
      <c r="AN8017" s="22">
        <v>-9.199999999999999</v>
      </c>
      <c r="AO8017" s="22">
        <v>0</v>
      </c>
      <c r="AP8017" s="18">
        <f>SUM(AI8017:AO8017)</f>
        <v>29.30116</v>
      </c>
    </row>
    <row r="8018" ht="20.35" customHeight="1">
      <c r="A8018" t="s" s="28">
        <v>5572</v>
      </c>
      <c r="B8018" s="15">
        <v>45152</v>
      </c>
      <c r="C8018" s="17">
        <v>1</v>
      </c>
      <c r="D8018" s="16"/>
      <c r="E8018" s="31"/>
      <c r="F8018" s="31"/>
      <c r="G8018" s="16"/>
      <c r="H8018" s="16"/>
      <c r="I8018" s="16"/>
      <c r="J8018" s="16"/>
      <c r="K8018" s="16"/>
      <c r="L8018" s="16"/>
      <c r="M8018" s="16"/>
      <c r="N8018" s="16"/>
      <c r="O8018" s="16"/>
      <c r="P8018" s="16"/>
      <c r="Q8018" s="16"/>
      <c r="R8018" s="16"/>
      <c r="S8018" s="16"/>
      <c r="T8018" s="16"/>
      <c r="U8018" s="16"/>
      <c r="V8018" s="16"/>
      <c r="W8018" s="16"/>
      <c r="X8018" s="17">
        <v>4</v>
      </c>
      <c r="Y8018" s="16"/>
      <c r="Z8018" s="16"/>
      <c r="AA8018" s="16"/>
      <c r="AB8018" s="16"/>
      <c r="AC8018" s="16"/>
      <c r="AD8018" s="16"/>
      <c r="AE8018" s="16"/>
      <c r="AF8018" s="16"/>
      <c r="AG8018" s="16"/>
      <c r="AH8018" s="16"/>
      <c r="AI8018" s="18">
        <v>1199.95</v>
      </c>
      <c r="AJ8018" s="22">
        <f>AI8018*-0.029+-0.3</f>
        <v>-35.09855</v>
      </c>
      <c r="AK8018" s="22">
        <v>0</v>
      </c>
      <c r="AL8018" s="22">
        <v>0</v>
      </c>
      <c r="AM8018" s="22">
        <v>0</v>
      </c>
      <c r="AN8018" s="22">
        <v>-33.03</v>
      </c>
      <c r="AO8018" s="22">
        <v>0</v>
      </c>
      <c r="AP8018" s="18">
        <f>SUM(AI8018:AO8018)</f>
        <v>1131.82145</v>
      </c>
    </row>
    <row r="8019" ht="20.35" customHeight="1">
      <c r="A8019" t="s" s="28">
        <v>4651</v>
      </c>
      <c r="B8019" s="15">
        <v>45152</v>
      </c>
      <c r="C8019" s="16"/>
      <c r="D8019" s="31"/>
      <c r="E8019" s="59">
        <v>1</v>
      </c>
      <c r="F8019" s="31"/>
      <c r="G8019" s="16"/>
      <c r="H8019" s="16"/>
      <c r="I8019" s="16"/>
      <c r="J8019" s="16"/>
      <c r="K8019" s="16"/>
      <c r="L8019" s="16"/>
      <c r="M8019" s="16"/>
      <c r="N8019" s="16"/>
      <c r="O8019" s="16"/>
      <c r="P8019" s="16"/>
      <c r="Q8019" s="16"/>
      <c r="R8019" s="16"/>
      <c r="S8019" s="16"/>
      <c r="T8019" s="16"/>
      <c r="U8019" s="16"/>
      <c r="V8019" s="16"/>
      <c r="W8019" s="16"/>
      <c r="X8019" s="16"/>
      <c r="Y8019" s="16"/>
      <c r="Z8019" s="16"/>
      <c r="AA8019" s="16"/>
      <c r="AB8019" s="16"/>
      <c r="AC8019" s="16"/>
      <c r="AD8019" s="16"/>
      <c r="AE8019" s="16"/>
      <c r="AF8019" s="16"/>
      <c r="AG8019" s="16"/>
      <c r="AH8019" s="16"/>
      <c r="AI8019" s="18">
        <v>219.99</v>
      </c>
      <c r="AJ8019" s="22">
        <f>AI8019*-0.029+-0.3</f>
        <v>-6.67971</v>
      </c>
      <c r="AK8019" s="22">
        <v>0</v>
      </c>
      <c r="AL8019" s="22">
        <v>0</v>
      </c>
      <c r="AM8019" s="22">
        <v>0</v>
      </c>
      <c r="AN8019" s="22">
        <v>-13.27</v>
      </c>
      <c r="AO8019" s="22">
        <v>0</v>
      </c>
      <c r="AP8019" s="18">
        <f>SUM(AI8019:AO8019)</f>
        <v>200.04029</v>
      </c>
    </row>
    <row r="8020" ht="20.35" customHeight="1">
      <c r="A8020" t="s" s="28">
        <v>2992</v>
      </c>
      <c r="B8020" s="15">
        <v>45152</v>
      </c>
      <c r="C8020" s="16"/>
      <c r="D8020" s="16"/>
      <c r="E8020" s="31"/>
      <c r="F8020" s="31"/>
      <c r="G8020" s="16"/>
      <c r="H8020" s="16"/>
      <c r="I8020" s="16"/>
      <c r="J8020" s="16"/>
      <c r="K8020" s="16"/>
      <c r="L8020" s="16"/>
      <c r="M8020" s="16"/>
      <c r="N8020" s="16"/>
      <c r="O8020" s="16"/>
      <c r="P8020" s="16"/>
      <c r="Q8020" s="16"/>
      <c r="R8020" s="16"/>
      <c r="S8020" s="16"/>
      <c r="T8020" s="16"/>
      <c r="U8020" s="16"/>
      <c r="V8020" s="16"/>
      <c r="W8020" s="16"/>
      <c r="X8020" s="16"/>
      <c r="Y8020" s="16"/>
      <c r="Z8020" s="16"/>
      <c r="AA8020" s="16"/>
      <c r="AB8020" s="16"/>
      <c r="AC8020" s="16"/>
      <c r="AD8020" s="16"/>
      <c r="AE8020" s="16"/>
      <c r="AF8020" s="16"/>
      <c r="AG8020" s="16"/>
      <c r="AH8020" s="16"/>
      <c r="AI8020" s="18">
        <v>3845</v>
      </c>
      <c r="AJ8020" s="22">
        <v>0</v>
      </c>
      <c r="AK8020" s="22">
        <v>0</v>
      </c>
      <c r="AL8020" s="22">
        <v>0</v>
      </c>
      <c r="AM8020" s="22">
        <v>0</v>
      </c>
      <c r="AN8020" s="22">
        <v>-78.64</v>
      </c>
      <c r="AO8020" s="22">
        <v>0</v>
      </c>
      <c r="AP8020" s="18">
        <f>SUM(AI8020:AO8020)</f>
        <v>3766.36</v>
      </c>
    </row>
    <row r="8021" ht="20.35" customHeight="1">
      <c r="A8021" t="s" s="28">
        <v>3412</v>
      </c>
      <c r="B8021" s="15">
        <v>45152</v>
      </c>
      <c r="C8021" s="16"/>
      <c r="D8021" s="16"/>
      <c r="E8021" s="31"/>
      <c r="F8021" s="31"/>
      <c r="G8021" s="16"/>
      <c r="H8021" s="16"/>
      <c r="I8021" s="16"/>
      <c r="J8021" s="16"/>
      <c r="K8021" s="16"/>
      <c r="L8021" s="16"/>
      <c r="M8021" s="16"/>
      <c r="N8021" s="16"/>
      <c r="O8021" s="16"/>
      <c r="P8021" s="16"/>
      <c r="Q8021" s="16"/>
      <c r="R8021" s="16"/>
      <c r="S8021" s="16"/>
      <c r="T8021" s="16"/>
      <c r="U8021" s="17">
        <v>4</v>
      </c>
      <c r="V8021" s="16"/>
      <c r="W8021" s="16"/>
      <c r="X8021" s="16"/>
      <c r="Y8021" s="16"/>
      <c r="Z8021" s="16"/>
      <c r="AA8021" s="16"/>
      <c r="AB8021" s="16"/>
      <c r="AC8021" s="16"/>
      <c r="AD8021" s="16"/>
      <c r="AE8021" s="16"/>
      <c r="AF8021" s="16"/>
      <c r="AG8021" s="16"/>
      <c r="AH8021" s="16"/>
      <c r="AI8021" s="18">
        <v>10279.96</v>
      </c>
      <c r="AJ8021" s="22">
        <v>0</v>
      </c>
      <c r="AK8021" s="22">
        <v>0</v>
      </c>
      <c r="AL8021" s="22">
        <v>0</v>
      </c>
      <c r="AM8021" s="22">
        <v>0</v>
      </c>
      <c r="AN8021" s="22">
        <v>-256.49</v>
      </c>
      <c r="AO8021" s="22">
        <v>0</v>
      </c>
      <c r="AP8021" s="18">
        <f>SUM(AI8021:AO8021)</f>
        <v>10023.47</v>
      </c>
    </row>
    <row r="8022" ht="20.35" customHeight="1">
      <c r="A8022" t="s" s="28">
        <v>4466</v>
      </c>
      <c r="B8022" s="15">
        <v>45152</v>
      </c>
      <c r="C8022" s="16"/>
      <c r="D8022" s="16"/>
      <c r="E8022" s="31"/>
      <c r="F8022" s="31"/>
      <c r="G8022" s="16"/>
      <c r="H8022" s="16"/>
      <c r="I8022" s="17">
        <v>13</v>
      </c>
      <c r="J8022" s="16"/>
      <c r="K8022" s="16"/>
      <c r="L8022" s="16"/>
      <c r="M8022" s="16"/>
      <c r="N8022" s="16"/>
      <c r="O8022" s="16"/>
      <c r="P8022" s="16"/>
      <c r="Q8022" s="16"/>
      <c r="R8022" s="16"/>
      <c r="S8022" s="16"/>
      <c r="T8022" s="16"/>
      <c r="U8022" s="16"/>
      <c r="V8022" s="16"/>
      <c r="W8022" s="16"/>
      <c r="X8022" s="16"/>
      <c r="Y8022" s="16"/>
      <c r="Z8022" s="16"/>
      <c r="AA8022" s="16"/>
      <c r="AB8022" s="16"/>
      <c r="AC8022" s="16"/>
      <c r="AD8022" s="16"/>
      <c r="AE8022" s="16"/>
      <c r="AF8022" s="16"/>
      <c r="AG8022" s="16"/>
      <c r="AH8022" s="16"/>
      <c r="AI8022" s="18">
        <v>12284.8</v>
      </c>
      <c r="AJ8022" s="22">
        <v>0</v>
      </c>
      <c r="AK8022" s="22">
        <v>0</v>
      </c>
      <c r="AL8022" s="22">
        <v>0</v>
      </c>
      <c r="AM8022" s="22">
        <v>0</v>
      </c>
      <c r="AN8022" s="22">
        <v>-72.3</v>
      </c>
      <c r="AO8022" s="22">
        <v>0</v>
      </c>
      <c r="AP8022" s="18">
        <f>SUM(AI8022:AO8022)</f>
        <v>12212.5</v>
      </c>
    </row>
    <row r="8023" ht="20.35" customHeight="1">
      <c r="A8023" t="s" s="28">
        <v>5573</v>
      </c>
      <c r="B8023" s="15">
        <v>45152</v>
      </c>
      <c r="C8023" s="16"/>
      <c r="D8023" s="16"/>
      <c r="E8023" s="31"/>
      <c r="F8023" s="31"/>
      <c r="G8023" s="16"/>
      <c r="H8023" s="16"/>
      <c r="I8023" s="16"/>
      <c r="J8023" s="16"/>
      <c r="K8023" s="16"/>
      <c r="L8023" s="16"/>
      <c r="M8023" s="16"/>
      <c r="N8023" s="16"/>
      <c r="O8023" s="16"/>
      <c r="P8023" s="16"/>
      <c r="Q8023" s="16"/>
      <c r="R8023" s="16"/>
      <c r="S8023" s="16"/>
      <c r="T8023" s="16"/>
      <c r="U8023" s="16"/>
      <c r="V8023" s="16"/>
      <c r="W8023" s="16"/>
      <c r="X8023" s="17">
        <v>3</v>
      </c>
      <c r="Y8023" s="16"/>
      <c r="Z8023" s="16"/>
      <c r="AA8023" s="16"/>
      <c r="AB8023" s="16"/>
      <c r="AC8023" s="16"/>
      <c r="AD8023" s="16"/>
      <c r="AE8023" s="16"/>
      <c r="AF8023" s="16"/>
      <c r="AG8023" s="16"/>
      <c r="AH8023" s="16"/>
      <c r="AI8023" s="18">
        <v>653.8200000000001</v>
      </c>
      <c r="AJ8023" s="22">
        <f>AI8023*-0.029+-0.3</f>
        <v>-19.26078</v>
      </c>
      <c r="AK8023" s="22">
        <v>0</v>
      </c>
      <c r="AL8023" s="22">
        <v>0</v>
      </c>
      <c r="AM8023" s="22">
        <v>0</v>
      </c>
      <c r="AN8023" s="22">
        <v>-50.49</v>
      </c>
      <c r="AO8023" s="22">
        <v>0</v>
      </c>
      <c r="AP8023" s="18">
        <f>SUM(AI8023:AO8023)</f>
        <v>584.06922</v>
      </c>
    </row>
    <row r="8024" ht="20.35" customHeight="1">
      <c r="A8024" t="s" s="28">
        <v>5574</v>
      </c>
      <c r="B8024" s="15">
        <v>45152</v>
      </c>
      <c r="C8024" s="17">
        <v>1</v>
      </c>
      <c r="D8024" s="16"/>
      <c r="E8024" s="31"/>
      <c r="F8024" s="31"/>
      <c r="G8024" s="16"/>
      <c r="H8024" s="16"/>
      <c r="I8024" s="16"/>
      <c r="J8024" s="16"/>
      <c r="K8024" s="16"/>
      <c r="L8024" s="16"/>
      <c r="M8024" s="16"/>
      <c r="N8024" s="16"/>
      <c r="O8024" s="16"/>
      <c r="P8024" s="16"/>
      <c r="Q8024" s="16"/>
      <c r="R8024" s="16"/>
      <c r="S8024" s="16"/>
      <c r="T8024" s="16"/>
      <c r="U8024" s="16"/>
      <c r="V8024" s="16"/>
      <c r="W8024" s="16"/>
      <c r="X8024" s="16"/>
      <c r="Y8024" s="16"/>
      <c r="Z8024" s="16"/>
      <c r="AA8024" s="16"/>
      <c r="AB8024" s="16"/>
      <c r="AC8024" s="16"/>
      <c r="AD8024" s="16"/>
      <c r="AE8024" s="16"/>
      <c r="AF8024" s="16"/>
      <c r="AG8024" s="16"/>
      <c r="AH8024" s="16"/>
      <c r="AI8024" s="18">
        <v>429.99</v>
      </c>
      <c r="AJ8024" s="22">
        <f>AI8024*-0.029+-0.3</f>
        <v>-12.76971</v>
      </c>
      <c r="AK8024" s="22">
        <v>0</v>
      </c>
      <c r="AL8024" s="22">
        <v>0</v>
      </c>
      <c r="AM8024" s="22">
        <v>0</v>
      </c>
      <c r="AN8024" s="22">
        <v>-19.9</v>
      </c>
      <c r="AO8024" s="22">
        <v>0</v>
      </c>
      <c r="AP8024" s="18">
        <f>SUM(AI8024:AO8024)</f>
        <v>397.32029</v>
      </c>
    </row>
    <row r="8025" ht="20.35" customHeight="1">
      <c r="A8025" t="s" s="28">
        <v>1490</v>
      </c>
      <c r="B8025" s="15">
        <v>45152</v>
      </c>
      <c r="C8025" s="16"/>
      <c r="D8025" s="16"/>
      <c r="E8025" s="31"/>
      <c r="F8025" s="31"/>
      <c r="G8025" s="16"/>
      <c r="H8025" s="16"/>
      <c r="I8025" s="16"/>
      <c r="J8025" s="16"/>
      <c r="K8025" s="16"/>
      <c r="L8025" s="16"/>
      <c r="M8025" s="16"/>
      <c r="N8025" s="17">
        <v>8</v>
      </c>
      <c r="O8025" s="16"/>
      <c r="P8025" s="16"/>
      <c r="Q8025" s="16"/>
      <c r="R8025" s="16"/>
      <c r="S8025" s="16"/>
      <c r="T8025" s="16"/>
      <c r="U8025" s="16"/>
      <c r="V8025" s="16"/>
      <c r="W8025" s="16"/>
      <c r="X8025" s="16"/>
      <c r="Y8025" s="16"/>
      <c r="Z8025" s="16"/>
      <c r="AA8025" s="16"/>
      <c r="AB8025" s="16"/>
      <c r="AC8025" s="16"/>
      <c r="AD8025" s="16"/>
      <c r="AE8025" s="16"/>
      <c r="AF8025" s="16"/>
      <c r="AG8025" s="16"/>
      <c r="AH8025" s="16"/>
      <c r="AI8025" s="18">
        <v>3999.92</v>
      </c>
      <c r="AJ8025" s="22">
        <v>0</v>
      </c>
      <c r="AK8025" s="22">
        <v>0</v>
      </c>
      <c r="AL8025" s="22">
        <v>0</v>
      </c>
      <c r="AM8025" s="22">
        <v>0</v>
      </c>
      <c r="AN8025" s="22">
        <v>0</v>
      </c>
      <c r="AO8025" s="22">
        <v>0</v>
      </c>
      <c r="AP8025" s="18">
        <f>SUM(AI8025:AO8025)</f>
        <v>3999.92</v>
      </c>
    </row>
    <row r="8026" ht="20.35" customHeight="1">
      <c r="A8026" t="s" s="28">
        <v>5575</v>
      </c>
      <c r="B8026" s="15">
        <v>45152</v>
      </c>
      <c r="C8026" s="16"/>
      <c r="D8026" s="16"/>
      <c r="E8026" s="31"/>
      <c r="F8026" s="31"/>
      <c r="G8026" s="16"/>
      <c r="H8026" s="16"/>
      <c r="I8026" s="16"/>
      <c r="J8026" s="16"/>
      <c r="K8026" s="16"/>
      <c r="L8026" s="16"/>
      <c r="M8026" s="16"/>
      <c r="N8026" s="16"/>
      <c r="O8026" s="16"/>
      <c r="P8026" s="16"/>
      <c r="Q8026" s="16"/>
      <c r="R8026" s="16"/>
      <c r="S8026" s="16"/>
      <c r="T8026" s="17">
        <v>1</v>
      </c>
      <c r="U8026" s="16"/>
      <c r="V8026" s="16"/>
      <c r="W8026" s="16"/>
      <c r="X8026" s="16"/>
      <c r="Y8026" s="16"/>
      <c r="Z8026" s="16"/>
      <c r="AA8026" s="16"/>
      <c r="AB8026" s="16"/>
      <c r="AC8026" s="16"/>
      <c r="AD8026" s="16"/>
      <c r="AE8026" s="16"/>
      <c r="AF8026" s="16"/>
      <c r="AG8026" s="16"/>
      <c r="AH8026" s="16"/>
      <c r="AI8026" s="18">
        <v>435.88</v>
      </c>
      <c r="AJ8026" s="22">
        <f>AI8026*-0.029+-0.3</f>
        <v>-12.94052</v>
      </c>
      <c r="AK8026" s="22">
        <v>0</v>
      </c>
      <c r="AL8026" s="22">
        <v>0</v>
      </c>
      <c r="AM8026" s="22">
        <v>0</v>
      </c>
      <c r="AN8026" s="22">
        <v>-7.14</v>
      </c>
      <c r="AO8026" s="22">
        <v>0</v>
      </c>
      <c r="AP8026" s="18">
        <f>SUM(AI8026:AO8026)</f>
        <v>415.79948</v>
      </c>
    </row>
    <row r="8027" ht="20.35" customHeight="1">
      <c r="A8027" t="s" s="28">
        <v>4969</v>
      </c>
      <c r="B8027" s="15">
        <v>45153</v>
      </c>
      <c r="C8027" s="16"/>
      <c r="D8027" s="16"/>
      <c r="E8027" s="31"/>
      <c r="F8027" s="31"/>
      <c r="G8027" s="16"/>
      <c r="H8027" s="16"/>
      <c r="I8027" s="16"/>
      <c r="J8027" s="16"/>
      <c r="K8027" s="16"/>
      <c r="L8027" s="16"/>
      <c r="M8027" s="16"/>
      <c r="N8027" s="16"/>
      <c r="O8027" s="16"/>
      <c r="P8027" s="16"/>
      <c r="Q8027" s="16"/>
      <c r="R8027" s="16"/>
      <c r="S8027" s="16"/>
      <c r="T8027" s="17">
        <v>1</v>
      </c>
      <c r="U8027" s="16"/>
      <c r="V8027" s="16"/>
      <c r="W8027" s="16"/>
      <c r="X8027" s="16"/>
      <c r="Y8027" s="16"/>
      <c r="Z8027" s="16"/>
      <c r="AA8027" s="16"/>
      <c r="AB8027" s="16"/>
      <c r="AC8027" s="16"/>
      <c r="AD8027" s="16"/>
      <c r="AE8027" s="16"/>
      <c r="AF8027" s="16"/>
      <c r="AG8027" s="16"/>
      <c r="AH8027" s="16"/>
      <c r="AI8027" s="18">
        <v>399.99</v>
      </c>
      <c r="AJ8027" s="22">
        <v>0</v>
      </c>
      <c r="AK8027" s="22">
        <f>AI8027*-0.029+-0.3</f>
        <v>-11.89971</v>
      </c>
      <c r="AL8027" s="22">
        <v>0</v>
      </c>
      <c r="AM8027" s="22">
        <v>0</v>
      </c>
      <c r="AN8027" s="22">
        <v>-11.5</v>
      </c>
      <c r="AO8027" s="22">
        <v>0</v>
      </c>
      <c r="AP8027" s="18">
        <f>SUM(AI8027:AO8027)</f>
        <v>376.59029</v>
      </c>
    </row>
    <row r="8028" ht="20.35" customHeight="1">
      <c r="A8028" t="s" s="28">
        <v>2977</v>
      </c>
      <c r="B8028" s="15">
        <v>45153</v>
      </c>
      <c r="C8028" s="16"/>
      <c r="D8028" s="16"/>
      <c r="E8028" s="31"/>
      <c r="F8028" s="31"/>
      <c r="G8028" s="16"/>
      <c r="H8028" s="16"/>
      <c r="I8028" s="17">
        <v>1</v>
      </c>
      <c r="J8028" s="16"/>
      <c r="K8028" s="16"/>
      <c r="L8028" s="16"/>
      <c r="M8028" s="16"/>
      <c r="N8028" s="16"/>
      <c r="O8028" s="16"/>
      <c r="P8028" s="16"/>
      <c r="Q8028" s="16"/>
      <c r="R8028" s="16"/>
      <c r="S8028" s="16"/>
      <c r="T8028" s="16"/>
      <c r="U8028" s="16"/>
      <c r="V8028" s="16"/>
      <c r="W8028" s="16"/>
      <c r="X8028" s="17">
        <v>1</v>
      </c>
      <c r="Y8028" s="16"/>
      <c r="Z8028" s="16"/>
      <c r="AA8028" s="16"/>
      <c r="AB8028" s="16"/>
      <c r="AC8028" s="16"/>
      <c r="AD8028" s="16"/>
      <c r="AE8028" s="16"/>
      <c r="AF8028" s="16"/>
      <c r="AG8028" s="16"/>
      <c r="AH8028" s="16"/>
      <c r="AI8028" s="18">
        <v>1409.98</v>
      </c>
      <c r="AJ8028" s="22">
        <f>AI8028*-0.029+-0.3</f>
        <v>-41.18942</v>
      </c>
      <c r="AK8028" s="22">
        <v>0</v>
      </c>
      <c r="AL8028" s="22">
        <v>0</v>
      </c>
      <c r="AM8028" s="22">
        <v>0</v>
      </c>
      <c r="AN8028" s="22">
        <v>-19.43</v>
      </c>
      <c r="AO8028" s="22">
        <v>0</v>
      </c>
      <c r="AP8028" s="18">
        <f>SUM(AI8028:AO8028)</f>
        <v>1349.36058</v>
      </c>
    </row>
    <row r="8029" ht="20.35" customHeight="1">
      <c r="A8029" t="s" s="28">
        <v>3606</v>
      </c>
      <c r="B8029" s="15">
        <v>45153</v>
      </c>
      <c r="C8029" s="16"/>
      <c r="D8029" s="16"/>
      <c r="E8029" s="31"/>
      <c r="F8029" s="31"/>
      <c r="G8029" s="16"/>
      <c r="H8029" s="16"/>
      <c r="I8029" s="16"/>
      <c r="J8029" s="16"/>
      <c r="K8029" s="16"/>
      <c r="L8029" s="16"/>
      <c r="M8029" s="16"/>
      <c r="N8029" s="16"/>
      <c r="O8029" s="16"/>
      <c r="P8029" s="16"/>
      <c r="Q8029" s="16"/>
      <c r="R8029" s="16"/>
      <c r="S8029" s="16"/>
      <c r="T8029" s="16"/>
      <c r="U8029" s="16"/>
      <c r="V8029" s="16"/>
      <c r="W8029" s="16"/>
      <c r="X8029" s="16"/>
      <c r="Y8029" s="16"/>
      <c r="Z8029" s="16"/>
      <c r="AA8029" s="16"/>
      <c r="AB8029" s="16"/>
      <c r="AC8029" s="16"/>
      <c r="AD8029" s="16"/>
      <c r="AE8029" s="16"/>
      <c r="AF8029" s="16"/>
      <c r="AG8029" s="16"/>
      <c r="AH8029" s="16"/>
      <c r="AI8029" s="18">
        <v>29.97</v>
      </c>
      <c r="AJ8029" s="22">
        <f>AI8029*-0.029+-0.3</f>
        <v>-1.16913</v>
      </c>
      <c r="AK8029" s="22">
        <v>0</v>
      </c>
      <c r="AL8029" s="22">
        <v>0</v>
      </c>
      <c r="AM8029" s="22">
        <v>0</v>
      </c>
      <c r="AN8029" s="22">
        <v>-4.44</v>
      </c>
      <c r="AO8029" s="22">
        <v>0</v>
      </c>
      <c r="AP8029" s="18">
        <f>SUM(AI8029:AO8029)</f>
        <v>24.36087</v>
      </c>
    </row>
    <row r="8030" ht="20.35" customHeight="1">
      <c r="A8030" t="s" s="28">
        <v>5403</v>
      </c>
      <c r="B8030" s="15">
        <v>45153</v>
      </c>
      <c r="C8030" s="16"/>
      <c r="D8030" s="16"/>
      <c r="E8030" s="31"/>
      <c r="F8030" s="31"/>
      <c r="G8030" s="16"/>
      <c r="H8030" s="16"/>
      <c r="I8030" s="16"/>
      <c r="J8030" s="16"/>
      <c r="K8030" s="16"/>
      <c r="L8030" s="16"/>
      <c r="M8030" s="16"/>
      <c r="N8030" s="16"/>
      <c r="O8030" s="16"/>
      <c r="P8030" s="16"/>
      <c r="Q8030" s="16"/>
      <c r="R8030" s="16"/>
      <c r="S8030" s="16"/>
      <c r="T8030" s="16"/>
      <c r="U8030" s="16"/>
      <c r="V8030" s="16"/>
      <c r="W8030" s="16"/>
      <c r="X8030" s="17">
        <v>2</v>
      </c>
      <c r="Y8030" s="16"/>
      <c r="Z8030" s="16"/>
      <c r="AA8030" s="16"/>
      <c r="AB8030" s="16"/>
      <c r="AC8030" s="16"/>
      <c r="AD8030" s="16"/>
      <c r="AE8030" s="16"/>
      <c r="AF8030" s="16"/>
      <c r="AG8030" s="16"/>
      <c r="AH8030" s="16"/>
      <c r="AI8030" s="18">
        <v>199.98</v>
      </c>
      <c r="AJ8030" s="22">
        <v>0</v>
      </c>
      <c r="AK8030" s="22">
        <v>0</v>
      </c>
      <c r="AL8030" s="22">
        <v>0</v>
      </c>
      <c r="AM8030" s="22">
        <v>0</v>
      </c>
      <c r="AN8030" s="94">
        <v>-10.2</v>
      </c>
      <c r="AO8030" s="22">
        <v>0</v>
      </c>
      <c r="AP8030" s="18">
        <f>SUM(AI8030:AO8030)</f>
        <v>189.78</v>
      </c>
    </row>
    <row r="8031" ht="20.35" customHeight="1">
      <c r="A8031" t="s" s="28">
        <v>5576</v>
      </c>
      <c r="B8031" s="15">
        <v>45154</v>
      </c>
      <c r="C8031" s="16"/>
      <c r="D8031" s="16"/>
      <c r="E8031" s="31"/>
      <c r="F8031" s="31"/>
      <c r="G8031" s="16"/>
      <c r="H8031" s="16"/>
      <c r="I8031" s="16"/>
      <c r="J8031" s="16"/>
      <c r="K8031" s="16"/>
      <c r="L8031" s="16"/>
      <c r="M8031" s="16"/>
      <c r="N8031" s="16"/>
      <c r="O8031" s="16"/>
      <c r="P8031" s="16"/>
      <c r="Q8031" s="16"/>
      <c r="R8031" s="16"/>
      <c r="S8031" s="16"/>
      <c r="T8031" s="16"/>
      <c r="U8031" s="16"/>
      <c r="V8031" s="16"/>
      <c r="W8031" s="16"/>
      <c r="X8031" s="17">
        <v>4</v>
      </c>
      <c r="Y8031" s="16"/>
      <c r="Z8031" s="16"/>
      <c r="AA8031" s="16"/>
      <c r="AB8031" s="16"/>
      <c r="AC8031" s="16"/>
      <c r="AD8031" s="16"/>
      <c r="AE8031" s="16"/>
      <c r="AF8031" s="16"/>
      <c r="AG8031" s="16"/>
      <c r="AH8031" s="16"/>
      <c r="AI8031" s="18">
        <v>479.98</v>
      </c>
      <c r="AJ8031" s="22">
        <v>0</v>
      </c>
      <c r="AK8031" s="22">
        <v>0</v>
      </c>
      <c r="AL8031" s="22">
        <v>0</v>
      </c>
      <c r="AM8031" s="22">
        <f>AI8031*-0.0599</f>
        <v>-28.750802</v>
      </c>
      <c r="AN8031" s="22">
        <v>-12.87</v>
      </c>
      <c r="AO8031" s="22">
        <v>0</v>
      </c>
      <c r="AP8031" s="18">
        <f>SUM(AI8031:AO8031)</f>
        <v>438.359198</v>
      </c>
    </row>
    <row r="8032" ht="20.35" customHeight="1">
      <c r="A8032" t="s" s="28">
        <v>5577</v>
      </c>
      <c r="B8032" s="15">
        <v>45154</v>
      </c>
      <c r="C8032" s="17">
        <v>1</v>
      </c>
      <c r="D8032" s="16"/>
      <c r="E8032" s="31"/>
      <c r="F8032" s="31"/>
      <c r="G8032" s="16"/>
      <c r="H8032" s="16"/>
      <c r="I8032" s="16"/>
      <c r="J8032" s="16"/>
      <c r="K8032" s="16"/>
      <c r="L8032" s="16"/>
      <c r="M8032" s="16"/>
      <c r="N8032" s="16"/>
      <c r="O8032" s="16"/>
      <c r="P8032" s="16"/>
      <c r="Q8032" s="16"/>
      <c r="R8032" s="16"/>
      <c r="S8032" s="16"/>
      <c r="T8032" s="16"/>
      <c r="U8032" s="16"/>
      <c r="V8032" s="16"/>
      <c r="W8032" s="16"/>
      <c r="X8032" s="16"/>
      <c r="Y8032" s="16"/>
      <c r="Z8032" s="16"/>
      <c r="AA8032" s="16"/>
      <c r="AB8032" s="16"/>
      <c r="AC8032" s="16"/>
      <c r="AD8032" s="16"/>
      <c r="AE8032" s="16"/>
      <c r="AF8032" s="16"/>
      <c r="AG8032" s="16"/>
      <c r="AH8032" s="16"/>
      <c r="AI8032" s="18">
        <v>349.99</v>
      </c>
      <c r="AJ8032" s="22">
        <f>AI8032*-0.029+-0.3</f>
        <v>-10.44971</v>
      </c>
      <c r="AK8032" s="22">
        <v>0</v>
      </c>
      <c r="AL8032" s="22">
        <v>0</v>
      </c>
      <c r="AM8032" s="22">
        <v>0</v>
      </c>
      <c r="AN8032" s="22">
        <v>-11.86</v>
      </c>
      <c r="AO8032" s="22">
        <v>0</v>
      </c>
      <c r="AP8032" s="18">
        <f>SUM(AI8032:AO8032)</f>
        <v>327.68029</v>
      </c>
    </row>
    <row r="8033" ht="20.35" customHeight="1">
      <c r="A8033" t="s" s="28">
        <v>5578</v>
      </c>
      <c r="B8033" s="15">
        <v>45154</v>
      </c>
      <c r="C8033" s="16"/>
      <c r="D8033" s="16"/>
      <c r="E8033" s="31"/>
      <c r="F8033" s="31"/>
      <c r="G8033" s="16"/>
      <c r="H8033" s="16"/>
      <c r="I8033" s="16"/>
      <c r="J8033" s="16"/>
      <c r="K8033" s="16"/>
      <c r="L8033" s="16"/>
      <c r="M8033" s="16"/>
      <c r="N8033" s="16"/>
      <c r="O8033" s="16"/>
      <c r="P8033" s="16"/>
      <c r="Q8033" s="16"/>
      <c r="R8033" s="16"/>
      <c r="S8033" s="16"/>
      <c r="T8033" s="16"/>
      <c r="U8033" s="16"/>
      <c r="V8033" s="16"/>
      <c r="W8033" s="16"/>
      <c r="X8033" s="17">
        <v>1</v>
      </c>
      <c r="Y8033" s="16"/>
      <c r="Z8033" s="16"/>
      <c r="AA8033" s="16"/>
      <c r="AB8033" s="16"/>
      <c r="AC8033" s="16"/>
      <c r="AD8033" s="16"/>
      <c r="AE8033" s="16"/>
      <c r="AF8033" s="16"/>
      <c r="AG8033" s="16"/>
      <c r="AH8033" s="16"/>
      <c r="AI8033" s="18">
        <v>319.97</v>
      </c>
      <c r="AJ8033" s="22">
        <f>AI8033*-0.029+-0.3</f>
        <v>-9.579129999999999</v>
      </c>
      <c r="AK8033" s="22">
        <v>0</v>
      </c>
      <c r="AL8033" s="22">
        <v>0</v>
      </c>
      <c r="AM8033" s="22">
        <v>0</v>
      </c>
      <c r="AN8033" s="22">
        <v>-10.2</v>
      </c>
      <c r="AO8033" s="22">
        <v>0</v>
      </c>
      <c r="AP8033" s="18">
        <f>SUM(AI8033:AO8033)</f>
        <v>300.19087</v>
      </c>
    </row>
    <row r="8034" ht="20.35" customHeight="1">
      <c r="A8034" t="s" s="28">
        <v>5501</v>
      </c>
      <c r="B8034" s="15">
        <v>45154</v>
      </c>
      <c r="C8034" s="16"/>
      <c r="D8034" s="16"/>
      <c r="E8034" s="31"/>
      <c r="F8034" s="31"/>
      <c r="G8034" s="16"/>
      <c r="H8034" s="16"/>
      <c r="I8034" s="16"/>
      <c r="J8034" s="16"/>
      <c r="K8034" s="16"/>
      <c r="L8034" s="16"/>
      <c r="M8034" s="16"/>
      <c r="N8034" s="16"/>
      <c r="O8034" s="16"/>
      <c r="P8034" s="16"/>
      <c r="Q8034" s="16"/>
      <c r="R8034" s="16"/>
      <c r="S8034" s="16"/>
      <c r="T8034" s="16"/>
      <c r="U8034" s="16"/>
      <c r="V8034" s="16"/>
      <c r="W8034" s="16"/>
      <c r="X8034" s="17">
        <v>2</v>
      </c>
      <c r="Y8034" s="16"/>
      <c r="Z8034" s="16"/>
      <c r="AA8034" s="16"/>
      <c r="AB8034" s="16"/>
      <c r="AC8034" s="16"/>
      <c r="AD8034" s="16"/>
      <c r="AE8034" s="16"/>
      <c r="AF8034" s="16"/>
      <c r="AG8034" s="16"/>
      <c r="AH8034" s="16"/>
      <c r="AI8034" s="18">
        <v>338.11</v>
      </c>
      <c r="AJ8034" s="22">
        <v>0</v>
      </c>
      <c r="AK8034" s="22">
        <f>AI8034*-0.029+-0.3</f>
        <v>-10.10519</v>
      </c>
      <c r="AL8034" s="22">
        <v>0</v>
      </c>
      <c r="AM8034" s="22">
        <v>0</v>
      </c>
      <c r="AN8034" s="22">
        <v>-11.5</v>
      </c>
      <c r="AO8034" s="22">
        <v>0</v>
      </c>
      <c r="AP8034" s="18">
        <f>SUM(AI8034:AO8034)</f>
        <v>316.50481</v>
      </c>
    </row>
    <row r="8035" ht="20.35" customHeight="1">
      <c r="A8035" t="s" s="28">
        <v>5579</v>
      </c>
      <c r="B8035" s="15">
        <v>45154</v>
      </c>
      <c r="C8035" s="16"/>
      <c r="D8035" s="16"/>
      <c r="E8035" s="31"/>
      <c r="F8035" s="31"/>
      <c r="G8035" s="16"/>
      <c r="H8035" s="16"/>
      <c r="I8035" s="16"/>
      <c r="J8035" s="16"/>
      <c r="K8035" s="16"/>
      <c r="L8035" s="16"/>
      <c r="M8035" s="16"/>
      <c r="N8035" s="16"/>
      <c r="O8035" s="16"/>
      <c r="P8035" s="16"/>
      <c r="Q8035" s="16"/>
      <c r="R8035" s="16"/>
      <c r="S8035" s="16"/>
      <c r="T8035" s="17">
        <v>1</v>
      </c>
      <c r="U8035" s="16"/>
      <c r="V8035" s="16"/>
      <c r="W8035" s="16"/>
      <c r="X8035" s="17">
        <v>3</v>
      </c>
      <c r="Y8035" s="16"/>
      <c r="Z8035" s="16"/>
      <c r="AA8035" s="16"/>
      <c r="AB8035" s="16"/>
      <c r="AC8035" s="16"/>
      <c r="AD8035" s="16"/>
      <c r="AE8035" s="16"/>
      <c r="AF8035" s="16"/>
      <c r="AG8035" s="16"/>
      <c r="AH8035" s="16"/>
      <c r="AI8035" s="18">
        <v>1086.37</v>
      </c>
      <c r="AJ8035" s="22">
        <v>0</v>
      </c>
      <c r="AK8035" s="22">
        <v>0</v>
      </c>
      <c r="AL8035" s="22">
        <v>0</v>
      </c>
      <c r="AM8035" s="22">
        <f>AI8035*-0.0599</f>
        <v>-65.07356299999999</v>
      </c>
      <c r="AN8035" s="22">
        <v>-72.7</v>
      </c>
      <c r="AO8035" s="22">
        <v>0</v>
      </c>
      <c r="AP8035" s="18">
        <f>SUM(AI8035:AO8035)</f>
        <v>948.596437</v>
      </c>
    </row>
    <row r="8036" ht="20.35" customHeight="1">
      <c r="A8036" t="s" s="28">
        <v>5580</v>
      </c>
      <c r="B8036" s="15">
        <v>45154</v>
      </c>
      <c r="C8036" s="17">
        <v>1</v>
      </c>
      <c r="D8036" s="16"/>
      <c r="E8036" s="31"/>
      <c r="F8036" s="31"/>
      <c r="G8036" s="16"/>
      <c r="H8036" s="16"/>
      <c r="I8036" s="16"/>
      <c r="J8036" s="16"/>
      <c r="K8036" s="16"/>
      <c r="L8036" s="16"/>
      <c r="M8036" s="16"/>
      <c r="N8036" s="16"/>
      <c r="O8036" s="16"/>
      <c r="P8036" s="16"/>
      <c r="Q8036" s="16"/>
      <c r="R8036" s="16"/>
      <c r="S8036" s="16"/>
      <c r="T8036" s="16"/>
      <c r="U8036" s="16"/>
      <c r="V8036" s="16"/>
      <c r="W8036" s="16"/>
      <c r="X8036" s="16"/>
      <c r="Y8036" s="16"/>
      <c r="Z8036" s="16"/>
      <c r="AA8036" s="16"/>
      <c r="AB8036" s="16"/>
      <c r="AC8036" s="16"/>
      <c r="AD8036" s="16"/>
      <c r="AE8036" s="16"/>
      <c r="AF8036" s="16"/>
      <c r="AG8036" s="16"/>
      <c r="AH8036" s="16"/>
      <c r="AI8036" s="18">
        <v>349.99</v>
      </c>
      <c r="AJ8036" s="22">
        <f>AI8036*-0.029+-0.3</f>
        <v>-10.44971</v>
      </c>
      <c r="AK8036" s="22">
        <v>0</v>
      </c>
      <c r="AL8036" s="22">
        <v>0</v>
      </c>
      <c r="AM8036" s="22">
        <v>0</v>
      </c>
      <c r="AN8036" s="22">
        <v>-12.87</v>
      </c>
      <c r="AO8036" s="22">
        <v>0</v>
      </c>
      <c r="AP8036" s="18">
        <f>SUM(AI8036:AO8036)</f>
        <v>326.67029</v>
      </c>
    </row>
    <row r="8037" ht="20.35" customHeight="1">
      <c r="A8037" t="s" s="28">
        <v>5581</v>
      </c>
      <c r="B8037" s="15">
        <v>45154</v>
      </c>
      <c r="C8037" s="17">
        <v>1</v>
      </c>
      <c r="D8037" s="16"/>
      <c r="E8037" s="31"/>
      <c r="F8037" s="31"/>
      <c r="G8037" s="16"/>
      <c r="H8037" s="16"/>
      <c r="I8037" s="16"/>
      <c r="J8037" s="16"/>
      <c r="K8037" s="16"/>
      <c r="L8037" s="16"/>
      <c r="M8037" s="16"/>
      <c r="N8037" s="16"/>
      <c r="O8037" s="16"/>
      <c r="P8037" s="16"/>
      <c r="Q8037" s="16"/>
      <c r="R8037" s="16"/>
      <c r="S8037" s="16"/>
      <c r="T8037" s="16"/>
      <c r="U8037" s="16"/>
      <c r="V8037" s="16"/>
      <c r="W8037" s="16"/>
      <c r="X8037" s="16"/>
      <c r="Y8037" s="16"/>
      <c r="Z8037" s="16"/>
      <c r="AA8037" s="16"/>
      <c r="AB8037" s="16"/>
      <c r="AC8037" s="16"/>
      <c r="AD8037" s="16"/>
      <c r="AE8037" s="16"/>
      <c r="AF8037" s="16"/>
      <c r="AG8037" s="16"/>
      <c r="AH8037" s="16"/>
      <c r="AI8037" s="18">
        <v>435.88</v>
      </c>
      <c r="AJ8037" s="22">
        <f>AI8037*-0.029+-0.3</f>
        <v>-12.94052</v>
      </c>
      <c r="AK8037" s="22">
        <v>0</v>
      </c>
      <c r="AL8037" s="22">
        <v>0</v>
      </c>
      <c r="AM8037" s="22">
        <v>0</v>
      </c>
      <c r="AN8037" s="22">
        <v>-10.89</v>
      </c>
      <c r="AO8037" s="22">
        <v>-35.89</v>
      </c>
      <c r="AP8037" s="18">
        <f>SUM(AI8037:AO8037)</f>
        <v>376.15948</v>
      </c>
    </row>
    <row r="8038" ht="20.35" customHeight="1">
      <c r="A8038" t="s" s="28">
        <v>5582</v>
      </c>
      <c r="B8038" s="15">
        <v>45154</v>
      </c>
      <c r="C8038" s="16"/>
      <c r="D8038" s="16"/>
      <c r="E8038" s="31"/>
      <c r="F8038" s="31"/>
      <c r="G8038" s="16"/>
      <c r="H8038" s="16"/>
      <c r="I8038" s="16"/>
      <c r="J8038" s="16"/>
      <c r="K8038" s="16"/>
      <c r="L8038" s="16"/>
      <c r="M8038" s="16"/>
      <c r="N8038" s="16"/>
      <c r="O8038" s="16"/>
      <c r="P8038" s="16"/>
      <c r="Q8038" s="16"/>
      <c r="R8038" s="16"/>
      <c r="S8038" s="16"/>
      <c r="T8038" s="16"/>
      <c r="U8038" s="16"/>
      <c r="V8038" s="16"/>
      <c r="W8038" s="16"/>
      <c r="X8038" s="17">
        <v>1</v>
      </c>
      <c r="Y8038" s="16"/>
      <c r="Z8038" s="16"/>
      <c r="AA8038" s="16"/>
      <c r="AB8038" s="16"/>
      <c r="AC8038" s="16"/>
      <c r="AD8038" s="16"/>
      <c r="AE8038" s="16"/>
      <c r="AF8038" s="16"/>
      <c r="AG8038" s="16"/>
      <c r="AH8038" s="16"/>
      <c r="AI8038" s="18">
        <v>144.97</v>
      </c>
      <c r="AJ8038" s="22">
        <f>AI8038*-0.029+-0.3</f>
        <v>-4.50413</v>
      </c>
      <c r="AK8038" s="22">
        <v>0</v>
      </c>
      <c r="AL8038" s="22">
        <v>0</v>
      </c>
      <c r="AM8038" s="22">
        <v>0</v>
      </c>
      <c r="AN8038" s="22">
        <v>-10.2</v>
      </c>
      <c r="AO8038" s="22">
        <v>0</v>
      </c>
      <c r="AP8038" s="18">
        <f>SUM(AI8038:AO8038)</f>
        <v>130.26587</v>
      </c>
    </row>
    <row r="8039" ht="20.35" customHeight="1">
      <c r="A8039" t="s" s="28">
        <v>4278</v>
      </c>
      <c r="B8039" s="15">
        <v>45154</v>
      </c>
      <c r="C8039" s="16"/>
      <c r="D8039" s="16"/>
      <c r="E8039" s="31"/>
      <c r="F8039" s="31"/>
      <c r="G8039" s="16"/>
      <c r="H8039" s="16"/>
      <c r="I8039" s="16"/>
      <c r="J8039" s="16"/>
      <c r="K8039" s="16"/>
      <c r="L8039" s="16"/>
      <c r="M8039" s="16"/>
      <c r="N8039" s="16"/>
      <c r="O8039" s="16"/>
      <c r="P8039" s="16"/>
      <c r="Q8039" s="16"/>
      <c r="R8039" s="16"/>
      <c r="S8039" s="16"/>
      <c r="T8039" s="16"/>
      <c r="U8039" s="16"/>
      <c r="V8039" s="16"/>
      <c r="W8039" s="16"/>
      <c r="X8039" s="16"/>
      <c r="Y8039" s="16"/>
      <c r="Z8039" s="16"/>
      <c r="AA8039" s="16"/>
      <c r="AB8039" s="16"/>
      <c r="AC8039" s="16"/>
      <c r="AD8039" s="16"/>
      <c r="AE8039" s="16"/>
      <c r="AF8039" s="16"/>
      <c r="AG8039" s="16"/>
      <c r="AH8039" s="16"/>
      <c r="AI8039" s="18">
        <v>379.8</v>
      </c>
      <c r="AJ8039" s="22">
        <v>0</v>
      </c>
      <c r="AK8039" s="22">
        <v>0</v>
      </c>
      <c r="AL8039" s="22">
        <v>0</v>
      </c>
      <c r="AM8039" s="22">
        <v>0</v>
      </c>
      <c r="AN8039" s="22">
        <v>-57.7</v>
      </c>
      <c r="AO8039" s="22">
        <v>0</v>
      </c>
      <c r="AP8039" s="18">
        <f>SUM(AI8039:AO8039)</f>
        <v>322.1</v>
      </c>
    </row>
    <row r="8040" ht="20.35" customHeight="1">
      <c r="A8040" t="s" s="28">
        <v>5171</v>
      </c>
      <c r="B8040" s="15">
        <v>45154</v>
      </c>
      <c r="C8040" s="16"/>
      <c r="D8040" s="16"/>
      <c r="E8040" s="31"/>
      <c r="F8040" s="31"/>
      <c r="G8040" s="16"/>
      <c r="H8040" s="16"/>
      <c r="I8040" s="16"/>
      <c r="J8040" s="16"/>
      <c r="K8040" s="16"/>
      <c r="L8040" s="16"/>
      <c r="M8040" s="16"/>
      <c r="N8040" s="16"/>
      <c r="O8040" s="17">
        <v>2</v>
      </c>
      <c r="P8040" s="16"/>
      <c r="Q8040" s="16"/>
      <c r="R8040" s="16"/>
      <c r="S8040" s="16"/>
      <c r="T8040" s="16"/>
      <c r="U8040" s="16"/>
      <c r="V8040" s="16"/>
      <c r="W8040" s="16"/>
      <c r="X8040" s="16"/>
      <c r="Y8040" s="16"/>
      <c r="Z8040" s="16"/>
      <c r="AA8040" s="16"/>
      <c r="AB8040" s="16"/>
      <c r="AC8040" s="16"/>
      <c r="AD8040" s="16"/>
      <c r="AE8040" s="16"/>
      <c r="AF8040" s="16"/>
      <c r="AG8040" s="16"/>
      <c r="AH8040" s="16"/>
      <c r="AI8040" s="18">
        <v>3350</v>
      </c>
      <c r="AJ8040" s="22">
        <v>0</v>
      </c>
      <c r="AK8040" s="22">
        <v>0</v>
      </c>
      <c r="AL8040" s="22">
        <v>0</v>
      </c>
      <c r="AM8040" s="22">
        <v>0</v>
      </c>
      <c r="AN8040" s="22">
        <v>-36.16</v>
      </c>
      <c r="AO8040" s="22">
        <v>0</v>
      </c>
      <c r="AP8040" s="18">
        <f>SUM(AI8040:AO8040)</f>
        <v>3313.84</v>
      </c>
    </row>
    <row r="8041" ht="20.35" customHeight="1">
      <c r="A8041" t="s" s="28">
        <v>4004</v>
      </c>
      <c r="B8041" s="15">
        <v>45155</v>
      </c>
      <c r="C8041" s="16"/>
      <c r="D8041" s="16"/>
      <c r="E8041" s="31"/>
      <c r="F8041" s="31"/>
      <c r="G8041" s="16"/>
      <c r="H8041" s="16"/>
      <c r="I8041" s="16"/>
      <c r="J8041" s="16"/>
      <c r="K8041" s="16"/>
      <c r="L8041" s="16"/>
      <c r="M8041" s="16"/>
      <c r="N8041" s="16"/>
      <c r="O8041" s="16"/>
      <c r="P8041" s="16"/>
      <c r="Q8041" s="16"/>
      <c r="R8041" s="16"/>
      <c r="S8041" s="16"/>
      <c r="T8041" s="16"/>
      <c r="U8041" s="16"/>
      <c r="V8041" s="16"/>
      <c r="W8041" s="16"/>
      <c r="X8041" s="17">
        <v>2</v>
      </c>
      <c r="Y8041" s="16"/>
      <c r="Z8041" s="16"/>
      <c r="AA8041" s="16"/>
      <c r="AB8041" s="16"/>
      <c r="AC8041" s="16"/>
      <c r="AD8041" s="16"/>
      <c r="AE8041" s="16"/>
      <c r="AF8041" s="16"/>
      <c r="AG8041" s="16"/>
      <c r="AH8041" s="16"/>
      <c r="AI8041" s="18">
        <v>262.5</v>
      </c>
      <c r="AJ8041" s="22">
        <f>AI8041*-0.029+-0.3</f>
        <v>-7.9125</v>
      </c>
      <c r="AK8041" s="22">
        <v>0</v>
      </c>
      <c r="AL8041" s="22">
        <v>0</v>
      </c>
      <c r="AM8041" s="22">
        <v>0</v>
      </c>
      <c r="AN8041" s="22">
        <v>-6.99</v>
      </c>
      <c r="AO8041" s="22">
        <v>0</v>
      </c>
      <c r="AP8041" s="18">
        <f>SUM(AI8041:AO8041)</f>
        <v>247.5975</v>
      </c>
    </row>
    <row r="8042" ht="20.35" customHeight="1">
      <c r="A8042" t="s" s="28">
        <v>5583</v>
      </c>
      <c r="B8042" s="15">
        <v>45155</v>
      </c>
      <c r="C8042" s="17">
        <v>1</v>
      </c>
      <c r="D8042" s="16"/>
      <c r="E8042" s="59">
        <v>1</v>
      </c>
      <c r="F8042" s="31"/>
      <c r="G8042" s="16"/>
      <c r="H8042" s="16"/>
      <c r="I8042" s="16"/>
      <c r="J8042" s="16"/>
      <c r="K8042" s="16"/>
      <c r="L8042" s="16"/>
      <c r="M8042" s="16"/>
      <c r="N8042" s="16"/>
      <c r="O8042" s="16"/>
      <c r="P8042" s="16"/>
      <c r="Q8042" s="16"/>
      <c r="R8042" s="16"/>
      <c r="S8042" s="16"/>
      <c r="T8042" s="16"/>
      <c r="U8042" s="16"/>
      <c r="V8042" s="16"/>
      <c r="W8042" s="16"/>
      <c r="X8042" s="16"/>
      <c r="Y8042" s="16"/>
      <c r="Z8042" s="17">
        <v>1</v>
      </c>
      <c r="AA8042" s="16"/>
      <c r="AB8042" s="16"/>
      <c r="AC8042" s="16"/>
      <c r="AD8042" s="16"/>
      <c r="AE8042" s="16"/>
      <c r="AF8042" s="16"/>
      <c r="AG8042" s="16"/>
      <c r="AH8042" s="16"/>
      <c r="AI8042" s="18">
        <v>701.13</v>
      </c>
      <c r="AJ8042" s="22">
        <v>0</v>
      </c>
      <c r="AK8042" s="22">
        <v>0</v>
      </c>
      <c r="AL8042" s="22">
        <v>0</v>
      </c>
      <c r="AM8042" s="22">
        <f>AI8042*-0.0599</f>
        <v>-41.997687</v>
      </c>
      <c r="AN8042" s="22">
        <v>-69.13</v>
      </c>
      <c r="AO8042" s="22">
        <v>0</v>
      </c>
      <c r="AP8042" s="18">
        <f>SUM(AI8042:AO8042)</f>
        <v>590.002313</v>
      </c>
    </row>
    <row r="8043" ht="20.35" customHeight="1">
      <c r="A8043" t="s" s="28">
        <v>5569</v>
      </c>
      <c r="B8043" s="15">
        <v>45155</v>
      </c>
      <c r="C8043" s="16"/>
      <c r="D8043" s="16"/>
      <c r="E8043" s="31"/>
      <c r="F8043" s="31"/>
      <c r="G8043" s="16"/>
      <c r="H8043" s="16"/>
      <c r="I8043" s="16"/>
      <c r="J8043" s="16"/>
      <c r="K8043" s="16"/>
      <c r="L8043" s="16"/>
      <c r="M8043" s="16"/>
      <c r="N8043" s="16"/>
      <c r="O8043" s="16"/>
      <c r="P8043" s="16"/>
      <c r="Q8043" s="16"/>
      <c r="R8043" s="16"/>
      <c r="S8043" s="16"/>
      <c r="T8043" s="16"/>
      <c r="U8043" s="16"/>
      <c r="V8043" s="16"/>
      <c r="W8043" s="16"/>
      <c r="X8043" s="17">
        <v>2</v>
      </c>
      <c r="Y8043" s="16"/>
      <c r="Z8043" s="16"/>
      <c r="AA8043" s="16"/>
      <c r="AB8043" s="16"/>
      <c r="AC8043" s="16"/>
      <c r="AD8043" s="16"/>
      <c r="AE8043" s="16"/>
      <c r="AF8043" s="16"/>
      <c r="AG8043" s="16"/>
      <c r="AH8043" s="16"/>
      <c r="AI8043" s="18">
        <v>474.98</v>
      </c>
      <c r="AJ8043" s="22">
        <f>AI8043*-0.029+-0.3</f>
        <v>-14.07442</v>
      </c>
      <c r="AK8043" s="22">
        <v>0</v>
      </c>
      <c r="AL8043" s="22">
        <v>0</v>
      </c>
      <c r="AM8043" s="22">
        <v>0</v>
      </c>
      <c r="AN8043" s="22">
        <v>-53.67</v>
      </c>
      <c r="AO8043" s="22">
        <v>0</v>
      </c>
      <c r="AP8043" s="18">
        <f>SUM(AI8043:AO8043)</f>
        <v>407.23558</v>
      </c>
    </row>
    <row r="8044" ht="20.35" customHeight="1">
      <c r="A8044" t="s" s="28">
        <v>5584</v>
      </c>
      <c r="B8044" s="15">
        <v>45155</v>
      </c>
      <c r="C8044" s="17">
        <v>1</v>
      </c>
      <c r="D8044" s="16"/>
      <c r="E8044" s="31"/>
      <c r="F8044" s="31"/>
      <c r="G8044" s="16"/>
      <c r="H8044" s="16"/>
      <c r="I8044" s="16"/>
      <c r="J8044" s="16"/>
      <c r="K8044" s="16"/>
      <c r="L8044" s="16"/>
      <c r="M8044" s="16"/>
      <c r="N8044" s="16"/>
      <c r="O8044" s="16"/>
      <c r="P8044" s="16"/>
      <c r="Q8044" s="16"/>
      <c r="R8044" s="16"/>
      <c r="S8044" s="16"/>
      <c r="T8044" s="16"/>
      <c r="U8044" s="16"/>
      <c r="V8044" s="16"/>
      <c r="W8044" s="16"/>
      <c r="X8044" s="16"/>
      <c r="Y8044" s="16"/>
      <c r="Z8044" s="16"/>
      <c r="AA8044" s="16"/>
      <c r="AB8044" s="16"/>
      <c r="AC8044" s="16"/>
      <c r="AD8044" s="16"/>
      <c r="AE8044" s="16"/>
      <c r="AF8044" s="16"/>
      <c r="AG8044" s="16"/>
      <c r="AH8044" s="16"/>
      <c r="AI8044" s="18">
        <v>399.99</v>
      </c>
      <c r="AJ8044" s="22">
        <f>AI8044*-0.029+-0.3</f>
        <v>-11.89971</v>
      </c>
      <c r="AK8044" s="22">
        <v>0</v>
      </c>
      <c r="AL8044" s="22">
        <v>0</v>
      </c>
      <c r="AM8044" s="22">
        <v>0</v>
      </c>
      <c r="AN8044" s="22">
        <v>-14.46</v>
      </c>
      <c r="AO8044" s="22">
        <v>0</v>
      </c>
      <c r="AP8044" s="18">
        <f>SUM(AI8044:AO8044)</f>
        <v>373.63029</v>
      </c>
    </row>
    <row r="8045" ht="20.35" customHeight="1">
      <c r="A8045" t="s" s="28">
        <v>5569</v>
      </c>
      <c r="B8045" s="15">
        <v>45155</v>
      </c>
      <c r="C8045" s="16"/>
      <c r="D8045" s="16"/>
      <c r="E8045" s="31"/>
      <c r="F8045" s="31"/>
      <c r="G8045" s="16"/>
      <c r="H8045" s="16"/>
      <c r="I8045" s="16"/>
      <c r="J8045" s="16"/>
      <c r="K8045" s="16"/>
      <c r="L8045" s="16"/>
      <c r="M8045" s="16"/>
      <c r="N8045" s="16"/>
      <c r="O8045" s="16"/>
      <c r="P8045" s="16"/>
      <c r="Q8045" s="16"/>
      <c r="R8045" s="16"/>
      <c r="S8045" s="16"/>
      <c r="T8045" s="16"/>
      <c r="U8045" s="16"/>
      <c r="V8045" s="16"/>
      <c r="W8045" s="16"/>
      <c r="X8045" s="16"/>
      <c r="Y8045" s="16"/>
      <c r="Z8045" s="16"/>
      <c r="AA8045" s="16"/>
      <c r="AB8045" s="16"/>
      <c r="AC8045" s="16"/>
      <c r="AD8045" s="16"/>
      <c r="AE8045" s="16"/>
      <c r="AF8045" s="16"/>
      <c r="AG8045" s="16"/>
      <c r="AH8045" s="16"/>
      <c r="AI8045" s="18">
        <v>109.97</v>
      </c>
      <c r="AJ8045" s="22">
        <f>AI8045*-0.029+-0.3</f>
        <v>-3.48913</v>
      </c>
      <c r="AK8045" s="22">
        <v>0</v>
      </c>
      <c r="AL8045" s="22">
        <v>0</v>
      </c>
      <c r="AM8045" s="22">
        <v>0</v>
      </c>
      <c r="AN8045" s="22">
        <v>0</v>
      </c>
      <c r="AO8045" s="22">
        <v>0</v>
      </c>
      <c r="AP8045" s="18">
        <f>SUM(AI8045:AO8045)</f>
        <v>106.48087</v>
      </c>
    </row>
    <row r="8046" ht="20.35" customHeight="1">
      <c r="A8046" t="s" s="28">
        <v>5585</v>
      </c>
      <c r="B8046" s="15">
        <v>45155</v>
      </c>
      <c r="C8046" s="17">
        <v>1</v>
      </c>
      <c r="D8046" s="16"/>
      <c r="E8046" s="31"/>
      <c r="F8046" s="31"/>
      <c r="G8046" s="16"/>
      <c r="H8046" s="16"/>
      <c r="I8046" s="16"/>
      <c r="J8046" s="16"/>
      <c r="K8046" s="16"/>
      <c r="L8046" s="16"/>
      <c r="M8046" s="16"/>
      <c r="N8046" s="16"/>
      <c r="O8046" s="16"/>
      <c r="P8046" s="16"/>
      <c r="Q8046" s="16"/>
      <c r="R8046" s="16"/>
      <c r="S8046" s="16"/>
      <c r="T8046" s="16"/>
      <c r="U8046" s="16"/>
      <c r="V8046" s="16"/>
      <c r="W8046" s="16"/>
      <c r="X8046" s="16"/>
      <c r="Y8046" s="16"/>
      <c r="Z8046" s="16"/>
      <c r="AA8046" s="16"/>
      <c r="AB8046" s="16"/>
      <c r="AC8046" s="16"/>
      <c r="AD8046" s="16"/>
      <c r="AE8046" s="16"/>
      <c r="AF8046" s="16"/>
      <c r="AG8046" s="16"/>
      <c r="AH8046" s="16"/>
      <c r="AI8046" s="18">
        <v>399.99</v>
      </c>
      <c r="AJ8046" s="22">
        <f>AI8046*-0.029+-0.3</f>
        <v>-11.89971</v>
      </c>
      <c r="AK8046" s="22">
        <v>0</v>
      </c>
      <c r="AL8046" s="22">
        <v>0</v>
      </c>
      <c r="AM8046" s="22">
        <v>0</v>
      </c>
      <c r="AN8046" s="22">
        <v>-12.87</v>
      </c>
      <c r="AO8046" s="22">
        <v>0</v>
      </c>
      <c r="AP8046" s="18">
        <f>SUM(AI8046:AO8046)</f>
        <v>375.22029</v>
      </c>
    </row>
    <row r="8047" ht="20.35" customHeight="1">
      <c r="A8047" t="s" s="28">
        <v>5582</v>
      </c>
      <c r="B8047" s="15">
        <v>45155</v>
      </c>
      <c r="C8047" s="16"/>
      <c r="D8047" s="16"/>
      <c r="E8047" s="31"/>
      <c r="F8047" s="31"/>
      <c r="G8047" s="16"/>
      <c r="H8047" s="16"/>
      <c r="I8047" s="16"/>
      <c r="J8047" s="16"/>
      <c r="K8047" s="16"/>
      <c r="L8047" s="16"/>
      <c r="M8047" s="16"/>
      <c r="N8047" s="16"/>
      <c r="O8047" s="16"/>
      <c r="P8047" s="16"/>
      <c r="Q8047" s="16"/>
      <c r="R8047" s="16"/>
      <c r="S8047" s="16"/>
      <c r="T8047" s="16"/>
      <c r="U8047" s="16"/>
      <c r="V8047" s="16"/>
      <c r="W8047" s="16"/>
      <c r="X8047" s="16"/>
      <c r="Y8047" s="16"/>
      <c r="Z8047" s="16"/>
      <c r="AA8047" s="16"/>
      <c r="AB8047" s="16"/>
      <c r="AC8047" s="16"/>
      <c r="AD8047" s="16"/>
      <c r="AE8047" s="16"/>
      <c r="AF8047" s="16"/>
      <c r="AG8047" s="16"/>
      <c r="AH8047" s="16"/>
      <c r="AI8047" s="18">
        <v>24.98</v>
      </c>
      <c r="AJ8047" s="22">
        <f>AI8047*-0.029+-0.3</f>
        <v>-1.02442</v>
      </c>
      <c r="AK8047" s="22">
        <v>0</v>
      </c>
      <c r="AL8047" s="22">
        <v>0</v>
      </c>
      <c r="AM8047" s="22">
        <v>0</v>
      </c>
      <c r="AN8047" s="22">
        <v>-9.199999999999999</v>
      </c>
      <c r="AO8047" s="22">
        <v>0</v>
      </c>
      <c r="AP8047" s="18">
        <f>SUM(AI8047:AO8047)</f>
        <v>14.75558</v>
      </c>
    </row>
    <row r="8048" ht="20.35" customHeight="1">
      <c r="A8048" t="s" s="28">
        <v>5586</v>
      </c>
      <c r="B8048" s="15">
        <v>45155</v>
      </c>
      <c r="C8048" s="16"/>
      <c r="D8048" s="16"/>
      <c r="E8048" s="31"/>
      <c r="F8048" s="31"/>
      <c r="G8048" s="16"/>
      <c r="H8048" s="16"/>
      <c r="I8048" s="16"/>
      <c r="J8048" s="16"/>
      <c r="K8048" s="16"/>
      <c r="L8048" s="16"/>
      <c r="M8048" s="16"/>
      <c r="N8048" s="16"/>
      <c r="O8048" s="16"/>
      <c r="P8048" s="16"/>
      <c r="Q8048" s="16"/>
      <c r="R8048" s="16"/>
      <c r="S8048" s="16"/>
      <c r="T8048" s="16"/>
      <c r="U8048" s="16"/>
      <c r="V8048" s="16"/>
      <c r="W8048" s="16"/>
      <c r="X8048" s="16"/>
      <c r="Y8048" s="16"/>
      <c r="Z8048" s="17">
        <v>5</v>
      </c>
      <c r="AA8048" s="16"/>
      <c r="AB8048" s="16"/>
      <c r="AC8048" s="16"/>
      <c r="AD8048" s="16"/>
      <c r="AE8048" s="16"/>
      <c r="AF8048" s="16"/>
      <c r="AG8048" s="16"/>
      <c r="AH8048" s="16"/>
      <c r="AI8048" s="18">
        <v>249.95</v>
      </c>
      <c r="AJ8048" s="22">
        <f>AI8048*-0.029+-0.3</f>
        <v>-7.54855</v>
      </c>
      <c r="AK8048" s="22">
        <v>0</v>
      </c>
      <c r="AL8048" s="22">
        <v>0</v>
      </c>
      <c r="AM8048" s="22">
        <v>0</v>
      </c>
      <c r="AN8048" s="22">
        <v>-10.2</v>
      </c>
      <c r="AO8048" s="22">
        <v>0</v>
      </c>
      <c r="AP8048" s="18">
        <f>SUM(AI8048:AO8048)</f>
        <v>232.20145</v>
      </c>
    </row>
    <row r="8049" ht="20.35" customHeight="1">
      <c r="A8049" t="s" s="28">
        <v>5171</v>
      </c>
      <c r="B8049" s="15">
        <v>45155</v>
      </c>
      <c r="C8049" s="16"/>
      <c r="D8049" s="16"/>
      <c r="E8049" s="31"/>
      <c r="F8049" s="31"/>
      <c r="G8049" s="16"/>
      <c r="H8049" s="16"/>
      <c r="I8049" s="16"/>
      <c r="J8049" s="16"/>
      <c r="K8049" s="16"/>
      <c r="L8049" s="16"/>
      <c r="M8049" s="16"/>
      <c r="N8049" s="17">
        <v>10</v>
      </c>
      <c r="O8049" s="16"/>
      <c r="P8049" s="16"/>
      <c r="Q8049" s="16"/>
      <c r="R8049" s="16"/>
      <c r="S8049" s="16"/>
      <c r="T8049" s="16"/>
      <c r="U8049" s="16"/>
      <c r="V8049" s="16"/>
      <c r="W8049" s="16"/>
      <c r="X8049" s="16"/>
      <c r="Y8049" s="16"/>
      <c r="Z8049" s="16"/>
      <c r="AA8049" s="16"/>
      <c r="AB8049" s="16"/>
      <c r="AC8049" s="16"/>
      <c r="AD8049" s="16"/>
      <c r="AE8049" s="16"/>
      <c r="AF8049" s="16"/>
      <c r="AG8049" s="16"/>
      <c r="AH8049" s="16"/>
      <c r="AI8049" s="18">
        <v>3925</v>
      </c>
      <c r="AJ8049" s="22">
        <v>0</v>
      </c>
      <c r="AK8049" s="22">
        <v>0</v>
      </c>
      <c r="AL8049" s="22">
        <v>0</v>
      </c>
      <c r="AM8049" s="22">
        <v>0</v>
      </c>
      <c r="AN8049" s="22">
        <v>-144.25</v>
      </c>
      <c r="AO8049" s="22">
        <v>0</v>
      </c>
      <c r="AP8049" s="18">
        <f>SUM(AI8049:AO8049)</f>
        <v>3780.75</v>
      </c>
    </row>
    <row r="8050" ht="20.35" customHeight="1">
      <c r="A8050" t="s" s="28">
        <v>5587</v>
      </c>
      <c r="B8050" s="15">
        <v>45156</v>
      </c>
      <c r="C8050" s="17">
        <v>1</v>
      </c>
      <c r="D8050" s="16"/>
      <c r="E8050" s="59">
        <v>1</v>
      </c>
      <c r="F8050" s="31"/>
      <c r="G8050" s="16"/>
      <c r="H8050" s="16"/>
      <c r="I8050" s="16"/>
      <c r="J8050" s="16"/>
      <c r="K8050" s="16"/>
      <c r="L8050" s="16"/>
      <c r="M8050" s="16"/>
      <c r="N8050" s="16"/>
      <c r="O8050" s="16"/>
      <c r="P8050" s="16"/>
      <c r="Q8050" s="16"/>
      <c r="R8050" s="16"/>
      <c r="S8050" s="16"/>
      <c r="T8050" s="16"/>
      <c r="U8050" s="16"/>
      <c r="V8050" s="16"/>
      <c r="W8050" s="16"/>
      <c r="X8050" s="16"/>
      <c r="Y8050" s="16"/>
      <c r="Z8050" s="16"/>
      <c r="AA8050" s="16"/>
      <c r="AB8050" s="16"/>
      <c r="AC8050" s="16"/>
      <c r="AD8050" s="16"/>
      <c r="AE8050" s="16"/>
      <c r="AF8050" s="16"/>
      <c r="AG8050" s="16"/>
      <c r="AH8050" s="16"/>
      <c r="AI8050" s="18">
        <v>676.6799999999999</v>
      </c>
      <c r="AJ8050" s="22">
        <f>AI8050*-0.029+-0.3</f>
        <v>-19.92372</v>
      </c>
      <c r="AK8050" s="22">
        <v>0</v>
      </c>
      <c r="AL8050" s="22">
        <v>0</v>
      </c>
      <c r="AM8050" s="22">
        <v>0</v>
      </c>
      <c r="AN8050" s="22">
        <v>-67.95</v>
      </c>
      <c r="AO8050" s="22">
        <v>0</v>
      </c>
      <c r="AP8050" s="18">
        <f>SUM(AI8050:AO8050)</f>
        <v>588.80628</v>
      </c>
    </row>
    <row r="8051" ht="20.35" customHeight="1">
      <c r="A8051" t="s" s="28">
        <v>5101</v>
      </c>
      <c r="B8051" s="15">
        <v>45156</v>
      </c>
      <c r="C8051" s="17">
        <v>1</v>
      </c>
      <c r="D8051" s="16"/>
      <c r="E8051" s="31"/>
      <c r="F8051" s="31"/>
      <c r="G8051" s="16"/>
      <c r="H8051" s="16"/>
      <c r="I8051" s="16"/>
      <c r="J8051" s="16"/>
      <c r="K8051" s="16"/>
      <c r="L8051" s="16"/>
      <c r="M8051" s="16"/>
      <c r="N8051" s="16"/>
      <c r="O8051" s="16"/>
      <c r="P8051" s="16"/>
      <c r="Q8051" s="16"/>
      <c r="R8051" s="16"/>
      <c r="S8051" s="16"/>
      <c r="T8051" s="16"/>
      <c r="U8051" s="16"/>
      <c r="V8051" s="16"/>
      <c r="W8051" s="16"/>
      <c r="X8051" s="16"/>
      <c r="Y8051" s="16"/>
      <c r="Z8051" s="16"/>
      <c r="AA8051" s="16"/>
      <c r="AB8051" s="16"/>
      <c r="AC8051" s="16"/>
      <c r="AD8051" s="16"/>
      <c r="AE8051" s="16"/>
      <c r="AF8051" s="16"/>
      <c r="AG8051" s="16"/>
      <c r="AH8051" s="16"/>
      <c r="AI8051" s="18">
        <v>349.99</v>
      </c>
      <c r="AJ8051" s="22">
        <v>0</v>
      </c>
      <c r="AK8051" s="22">
        <f>AI8051*-0.029+-0.3</f>
        <v>-10.44971</v>
      </c>
      <c r="AL8051" s="22">
        <v>0</v>
      </c>
      <c r="AM8051" s="22">
        <v>0</v>
      </c>
      <c r="AN8051" s="22">
        <v>-12.87</v>
      </c>
      <c r="AO8051" s="22">
        <v>0</v>
      </c>
      <c r="AP8051" s="18">
        <f>SUM(AI8051:AO8051)</f>
        <v>326.67029</v>
      </c>
    </row>
    <row r="8052" ht="20.35" customHeight="1">
      <c r="A8052" t="s" s="28">
        <v>2080</v>
      </c>
      <c r="B8052" s="15">
        <v>45156</v>
      </c>
      <c r="C8052" s="16"/>
      <c r="D8052" s="16"/>
      <c r="E8052" s="31"/>
      <c r="F8052" s="31"/>
      <c r="G8052" s="16"/>
      <c r="H8052" s="16"/>
      <c r="I8052" s="16"/>
      <c r="J8052" s="16"/>
      <c r="K8052" s="16"/>
      <c r="L8052" s="16"/>
      <c r="M8052" s="16"/>
      <c r="N8052" s="16"/>
      <c r="O8052" s="16"/>
      <c r="P8052" s="16"/>
      <c r="Q8052" s="16"/>
      <c r="R8052" s="16"/>
      <c r="S8052" s="16"/>
      <c r="T8052" s="17">
        <v>1</v>
      </c>
      <c r="U8052" s="16"/>
      <c r="V8052" s="16"/>
      <c r="W8052" s="16"/>
      <c r="X8052" s="16"/>
      <c r="Y8052" s="16"/>
      <c r="Z8052" s="16"/>
      <c r="AA8052" s="16"/>
      <c r="AB8052" s="16"/>
      <c r="AC8052" s="16"/>
      <c r="AD8052" s="16"/>
      <c r="AE8052" s="16"/>
      <c r="AF8052" s="16"/>
      <c r="AG8052" s="16"/>
      <c r="AH8052" s="16"/>
      <c r="AI8052" s="18">
        <v>330</v>
      </c>
      <c r="AJ8052" s="22">
        <v>0</v>
      </c>
      <c r="AK8052" s="22">
        <v>0</v>
      </c>
      <c r="AL8052" s="22">
        <v>0</v>
      </c>
      <c r="AM8052" s="22">
        <v>0</v>
      </c>
      <c r="AN8052" s="22">
        <v>0</v>
      </c>
      <c r="AO8052" s="22">
        <v>0</v>
      </c>
      <c r="AP8052" s="18">
        <f>SUM(AI8052:AO8052)</f>
        <v>330</v>
      </c>
    </row>
    <row r="8053" ht="20.35" customHeight="1">
      <c r="A8053" t="s" s="28">
        <v>5588</v>
      </c>
      <c r="B8053" s="15">
        <v>45156</v>
      </c>
      <c r="C8053" s="17">
        <v>1</v>
      </c>
      <c r="D8053" s="16"/>
      <c r="E8053" s="31"/>
      <c r="F8053" s="31"/>
      <c r="G8053" s="16"/>
      <c r="H8053" s="16"/>
      <c r="I8053" s="16"/>
      <c r="J8053" s="16"/>
      <c r="K8053" s="16"/>
      <c r="L8053" s="16"/>
      <c r="M8053" s="16"/>
      <c r="N8053" s="16"/>
      <c r="O8053" s="16"/>
      <c r="P8053" s="16"/>
      <c r="Q8053" s="16"/>
      <c r="R8053" s="16"/>
      <c r="S8053" s="16"/>
      <c r="T8053" s="16"/>
      <c r="U8053" s="16"/>
      <c r="V8053" s="16"/>
      <c r="W8053" s="16"/>
      <c r="X8053" s="16"/>
      <c r="Y8053" s="16"/>
      <c r="Z8053" s="17">
        <v>1</v>
      </c>
      <c r="AA8053" s="16"/>
      <c r="AB8053" s="16"/>
      <c r="AC8053" s="16"/>
      <c r="AD8053" s="16"/>
      <c r="AE8053" s="16"/>
      <c r="AF8053" s="16"/>
      <c r="AG8053" s="16"/>
      <c r="AH8053" s="16"/>
      <c r="AI8053" s="18">
        <v>399.98</v>
      </c>
      <c r="AJ8053" s="22">
        <f>AI8053*-0.029+-0.3</f>
        <v>-11.89942</v>
      </c>
      <c r="AK8053" s="22">
        <v>0</v>
      </c>
      <c r="AL8053" s="22">
        <v>0</v>
      </c>
      <c r="AM8053" s="22">
        <v>0</v>
      </c>
      <c r="AN8053" s="22">
        <v>-10.83</v>
      </c>
      <c r="AO8053" s="22">
        <v>0</v>
      </c>
      <c r="AP8053" s="18">
        <f>SUM(AI8053:AO8053)</f>
        <v>377.25058</v>
      </c>
    </row>
    <row r="8054" ht="20.35" customHeight="1">
      <c r="A8054" t="s" s="28">
        <v>5589</v>
      </c>
      <c r="B8054" s="15">
        <v>45156</v>
      </c>
      <c r="C8054" s="16"/>
      <c r="D8054" s="16"/>
      <c r="E8054" s="31"/>
      <c r="F8054" s="31"/>
      <c r="G8054" s="16"/>
      <c r="H8054" s="16"/>
      <c r="I8054" s="16"/>
      <c r="J8054" s="16"/>
      <c r="K8054" s="16"/>
      <c r="L8054" s="16"/>
      <c r="M8054" s="16"/>
      <c r="N8054" s="16"/>
      <c r="O8054" s="16"/>
      <c r="P8054" s="16"/>
      <c r="Q8054" s="16"/>
      <c r="R8054" s="16"/>
      <c r="S8054" s="17">
        <v>1</v>
      </c>
      <c r="T8054" s="16"/>
      <c r="U8054" s="16"/>
      <c r="V8054" s="16"/>
      <c r="W8054" s="16"/>
      <c r="X8054" s="16"/>
      <c r="Y8054" s="16"/>
      <c r="Z8054" s="16"/>
      <c r="AA8054" s="16"/>
      <c r="AB8054" s="16"/>
      <c r="AC8054" s="16"/>
      <c r="AD8054" s="16"/>
      <c r="AE8054" s="16"/>
      <c r="AF8054" s="16"/>
      <c r="AG8054" s="16"/>
      <c r="AH8054" s="16"/>
      <c r="AI8054" s="18">
        <v>453.99</v>
      </c>
      <c r="AJ8054" s="22">
        <f>AI8054*-0.029+-0.3</f>
        <v>-13.46571</v>
      </c>
      <c r="AK8054" s="22">
        <v>0</v>
      </c>
      <c r="AL8054" s="22">
        <v>0</v>
      </c>
      <c r="AM8054" s="22">
        <v>0</v>
      </c>
      <c r="AN8054" s="22">
        <v>-7.14</v>
      </c>
      <c r="AO8054" s="22">
        <v>-36.53</v>
      </c>
      <c r="AP8054" s="18">
        <f>SUM(AI8054:AO8054)</f>
        <v>396.85429</v>
      </c>
    </row>
    <row r="8055" ht="20.35" customHeight="1">
      <c r="A8055" t="s" s="28">
        <v>5171</v>
      </c>
      <c r="B8055" s="15">
        <v>45156</v>
      </c>
      <c r="C8055" s="16"/>
      <c r="D8055" s="16"/>
      <c r="E8055" s="31"/>
      <c r="F8055" s="31"/>
      <c r="G8055" s="16"/>
      <c r="H8055" s="16"/>
      <c r="I8055" s="17">
        <v>33</v>
      </c>
      <c r="J8055" s="16"/>
      <c r="K8055" s="16"/>
      <c r="L8055" s="16"/>
      <c r="M8055" s="16"/>
      <c r="N8055" s="16"/>
      <c r="O8055" s="16"/>
      <c r="P8055" s="16"/>
      <c r="Q8055" s="16"/>
      <c r="R8055" s="16"/>
      <c r="S8055" s="16"/>
      <c r="T8055" s="16"/>
      <c r="U8055" s="16"/>
      <c r="V8055" s="16"/>
      <c r="W8055" s="16"/>
      <c r="X8055" s="16"/>
      <c r="Y8055" s="16"/>
      <c r="Z8055" s="16"/>
      <c r="AA8055" s="16"/>
      <c r="AB8055" s="16"/>
      <c r="AC8055" s="16"/>
      <c r="AD8055" s="16"/>
      <c r="AE8055" s="16"/>
      <c r="AF8055" s="16"/>
      <c r="AG8055" s="16"/>
      <c r="AH8055" s="16"/>
      <c r="AI8055" s="18">
        <v>30200</v>
      </c>
      <c r="AJ8055" s="22">
        <v>0</v>
      </c>
      <c r="AK8055" s="22">
        <v>0</v>
      </c>
      <c r="AL8055" s="22">
        <v>0</v>
      </c>
      <c r="AM8055" s="22">
        <v>0</v>
      </c>
      <c r="AN8055" s="22"/>
      <c r="AO8055" s="22">
        <v>0</v>
      </c>
      <c r="AP8055" s="18">
        <f>SUM(AI8055:AO8055)</f>
        <v>30200</v>
      </c>
    </row>
    <row r="8056" ht="20.35" customHeight="1">
      <c r="A8056" t="s" s="28">
        <v>5590</v>
      </c>
      <c r="B8056" s="15">
        <v>45159</v>
      </c>
      <c r="C8056" s="16"/>
      <c r="D8056" s="16"/>
      <c r="E8056" s="31"/>
      <c r="F8056" s="31"/>
      <c r="G8056" s="16"/>
      <c r="H8056" s="16"/>
      <c r="I8056" s="16"/>
      <c r="J8056" s="16"/>
      <c r="K8056" s="16"/>
      <c r="L8056" s="16"/>
      <c r="M8056" s="16"/>
      <c r="N8056" s="16"/>
      <c r="O8056" s="16"/>
      <c r="P8056" s="16"/>
      <c r="Q8056" s="16"/>
      <c r="R8056" s="16"/>
      <c r="S8056" s="16"/>
      <c r="T8056" s="16"/>
      <c r="U8056" s="16"/>
      <c r="V8056" s="16"/>
      <c r="W8056" s="16"/>
      <c r="X8056" s="16"/>
      <c r="Y8056" s="16"/>
      <c r="Z8056" s="16"/>
      <c r="AA8056" s="16"/>
      <c r="AB8056" s="16"/>
      <c r="AC8056" s="16"/>
      <c r="AD8056" s="16"/>
      <c r="AE8056" s="16"/>
      <c r="AF8056" s="16"/>
      <c r="AG8056" s="16"/>
      <c r="AH8056" s="16"/>
      <c r="AI8056" s="18">
        <v>29.97</v>
      </c>
      <c r="AJ8056" s="22">
        <f>AI8056*-0.029+-0.3</f>
        <v>-1.16913</v>
      </c>
      <c r="AK8056" s="22">
        <v>0</v>
      </c>
      <c r="AL8056" s="22">
        <v>0</v>
      </c>
      <c r="AM8056" s="22">
        <v>0</v>
      </c>
      <c r="AN8056" s="22">
        <v>-9.199999999999999</v>
      </c>
      <c r="AO8056" s="22">
        <v>0</v>
      </c>
      <c r="AP8056" s="18">
        <f>SUM(AI8056:AO8056)</f>
        <v>19.60087</v>
      </c>
    </row>
    <row r="8057" ht="20.35" customHeight="1">
      <c r="A8057" t="s" s="28">
        <v>5487</v>
      </c>
      <c r="B8057" s="15">
        <v>45159</v>
      </c>
      <c r="C8057" s="16"/>
      <c r="D8057" s="16"/>
      <c r="E8057" s="31"/>
      <c r="F8057" s="31"/>
      <c r="G8057" s="16"/>
      <c r="H8057" s="16"/>
      <c r="I8057" s="16"/>
      <c r="J8057" s="16"/>
      <c r="K8057" s="16"/>
      <c r="L8057" s="16"/>
      <c r="M8057" s="16"/>
      <c r="N8057" s="16"/>
      <c r="O8057" s="16"/>
      <c r="P8057" s="16"/>
      <c r="Q8057" s="16"/>
      <c r="R8057" s="16"/>
      <c r="S8057" s="16"/>
      <c r="T8057" s="16"/>
      <c r="U8057" s="16"/>
      <c r="V8057" s="16"/>
      <c r="W8057" s="16"/>
      <c r="X8057" s="16"/>
      <c r="Y8057" s="16"/>
      <c r="Z8057" s="17">
        <v>2</v>
      </c>
      <c r="AA8057" s="16"/>
      <c r="AB8057" s="16"/>
      <c r="AC8057" s="16"/>
      <c r="AD8057" s="16"/>
      <c r="AE8057" s="16"/>
      <c r="AF8057" s="16"/>
      <c r="AG8057" s="16"/>
      <c r="AH8057" s="16"/>
      <c r="AI8057" s="18">
        <v>161.94</v>
      </c>
      <c r="AJ8057" s="22">
        <f>AI8057*-0.029+-0.3</f>
        <v>-4.99626</v>
      </c>
      <c r="AK8057" s="22">
        <v>0</v>
      </c>
      <c r="AL8057" s="22">
        <v>0</v>
      </c>
      <c r="AM8057" s="22">
        <v>0</v>
      </c>
      <c r="AN8057" s="22">
        <v>-12.93</v>
      </c>
      <c r="AO8057" s="22">
        <v>0</v>
      </c>
      <c r="AP8057" s="18">
        <f>SUM(AI8057:AO8057)</f>
        <v>144.01374</v>
      </c>
    </row>
    <row r="8058" ht="20.35" customHeight="1">
      <c r="A8058" t="s" s="28">
        <v>5591</v>
      </c>
      <c r="B8058" s="15">
        <v>45159</v>
      </c>
      <c r="C8058" s="16"/>
      <c r="D8058" s="16"/>
      <c r="E8058" s="31"/>
      <c r="F8058" s="31"/>
      <c r="G8058" s="16"/>
      <c r="H8058" s="16"/>
      <c r="I8058" s="16"/>
      <c r="J8058" s="16"/>
      <c r="K8058" s="16"/>
      <c r="L8058" s="16"/>
      <c r="M8058" s="16"/>
      <c r="N8058" s="16"/>
      <c r="O8058" s="16"/>
      <c r="P8058" s="16"/>
      <c r="Q8058" s="16"/>
      <c r="R8058" s="16"/>
      <c r="S8058" s="16"/>
      <c r="T8058" s="16"/>
      <c r="U8058" s="17">
        <v>1</v>
      </c>
      <c r="V8058" s="16"/>
      <c r="W8058" s="16"/>
      <c r="X8058" s="16"/>
      <c r="Y8058" s="16"/>
      <c r="Z8058" s="16"/>
      <c r="AA8058" s="16"/>
      <c r="AB8058" s="16"/>
      <c r="AC8058" s="16"/>
      <c r="AD8058" s="16"/>
      <c r="AE8058" s="16"/>
      <c r="AF8058" s="16"/>
      <c r="AG8058" s="16"/>
      <c r="AH8058" s="16"/>
      <c r="AI8058" s="18">
        <v>3277.43</v>
      </c>
      <c r="AJ8058" s="22">
        <f>AI8058*-0.029+-0.3</f>
        <v>-95.34547000000001</v>
      </c>
      <c r="AK8058" s="22">
        <v>0</v>
      </c>
      <c r="AL8058" s="22">
        <v>0</v>
      </c>
      <c r="AM8058" s="22">
        <v>0</v>
      </c>
      <c r="AN8058" s="22">
        <v>-59.69</v>
      </c>
      <c r="AO8058" s="22">
        <v>0</v>
      </c>
      <c r="AP8058" s="18">
        <f>SUM(AI8058:AO8058)</f>
        <v>3122.39453</v>
      </c>
    </row>
    <row r="8059" ht="20.35" customHeight="1">
      <c r="A8059" t="s" s="28">
        <v>5592</v>
      </c>
      <c r="B8059" s="15">
        <v>45159</v>
      </c>
      <c r="C8059" s="16"/>
      <c r="D8059" s="16"/>
      <c r="E8059" s="31"/>
      <c r="F8059" s="31"/>
      <c r="G8059" s="16"/>
      <c r="H8059" s="16"/>
      <c r="I8059" s="16"/>
      <c r="J8059" s="16"/>
      <c r="K8059" s="16"/>
      <c r="L8059" s="16"/>
      <c r="M8059" s="16"/>
      <c r="N8059" s="16"/>
      <c r="O8059" s="16"/>
      <c r="P8059" s="16"/>
      <c r="Q8059" s="16"/>
      <c r="R8059" s="16"/>
      <c r="S8059" s="16"/>
      <c r="T8059" s="16"/>
      <c r="U8059" s="16"/>
      <c r="V8059" s="16"/>
      <c r="W8059" s="16"/>
      <c r="X8059" s="16"/>
      <c r="Y8059" s="16"/>
      <c r="Z8059" s="16"/>
      <c r="AA8059" s="16"/>
      <c r="AB8059" s="16"/>
      <c r="AC8059" s="16"/>
      <c r="AD8059" s="16"/>
      <c r="AE8059" s="16"/>
      <c r="AF8059" s="16"/>
      <c r="AG8059" s="16"/>
      <c r="AH8059" s="16"/>
      <c r="AI8059" s="18">
        <v>545.92</v>
      </c>
      <c r="AJ8059" s="22">
        <f>AI8059*-0.029+-0.3</f>
        <v>-16.13168</v>
      </c>
      <c r="AK8059" s="22">
        <v>0</v>
      </c>
      <c r="AL8059" s="22">
        <v>0</v>
      </c>
      <c r="AM8059" s="22">
        <v>0</v>
      </c>
      <c r="AN8059" s="94">
        <v>-38.28</v>
      </c>
      <c r="AO8059" s="22">
        <v>0</v>
      </c>
      <c r="AP8059" s="18">
        <f>SUM(AI8059:AO8059)</f>
        <v>491.50832</v>
      </c>
    </row>
    <row r="8060" ht="20.35" customHeight="1">
      <c r="A8060" t="s" s="28">
        <v>5593</v>
      </c>
      <c r="B8060" s="15">
        <v>45159</v>
      </c>
      <c r="C8060" s="16"/>
      <c r="D8060" s="16"/>
      <c r="E8060" s="31"/>
      <c r="F8060" s="31"/>
      <c r="G8060" s="16"/>
      <c r="H8060" s="16"/>
      <c r="I8060" s="16"/>
      <c r="J8060" s="16"/>
      <c r="K8060" s="16"/>
      <c r="L8060" s="16"/>
      <c r="M8060" s="16"/>
      <c r="N8060" s="16"/>
      <c r="O8060" s="16"/>
      <c r="P8060" s="16"/>
      <c r="Q8060" s="16"/>
      <c r="R8060" s="16"/>
      <c r="S8060" s="16"/>
      <c r="T8060" s="16"/>
      <c r="U8060" s="16"/>
      <c r="V8060" s="16"/>
      <c r="W8060" s="16"/>
      <c r="X8060" s="16"/>
      <c r="Y8060" s="16"/>
      <c r="Z8060" s="16"/>
      <c r="AA8060" s="16"/>
      <c r="AB8060" s="16"/>
      <c r="AC8060" s="16"/>
      <c r="AD8060" s="16"/>
      <c r="AE8060" s="16"/>
      <c r="AF8060" s="16"/>
      <c r="AG8060" s="16"/>
      <c r="AH8060" s="16"/>
      <c r="AI8060" s="18">
        <v>65.22</v>
      </c>
      <c r="AJ8060" s="22">
        <f>AI8060*-0.029+-0.3</f>
        <v>-2.19138</v>
      </c>
      <c r="AK8060" s="22">
        <v>0</v>
      </c>
      <c r="AL8060" s="22">
        <v>0</v>
      </c>
      <c r="AM8060" s="22">
        <v>0</v>
      </c>
      <c r="AN8060" s="22">
        <v>-7.03</v>
      </c>
      <c r="AO8060" s="22">
        <v>-5.24</v>
      </c>
      <c r="AP8060" s="18">
        <f>SUM(AI8060:AO8060)</f>
        <v>50.75862</v>
      </c>
    </row>
    <row r="8061" ht="20.35" customHeight="1">
      <c r="A8061" t="s" s="28">
        <v>5594</v>
      </c>
      <c r="B8061" s="15">
        <v>45159</v>
      </c>
      <c r="C8061" s="17">
        <v>1</v>
      </c>
      <c r="D8061" s="16"/>
      <c r="E8061" s="59">
        <v>1</v>
      </c>
      <c r="F8061" s="31"/>
      <c r="G8061" s="16"/>
      <c r="H8061" s="16"/>
      <c r="I8061" s="16"/>
      <c r="J8061" s="16"/>
      <c r="K8061" s="16"/>
      <c r="L8061" s="16"/>
      <c r="M8061" s="16"/>
      <c r="N8061" s="16"/>
      <c r="O8061" s="16"/>
      <c r="P8061" s="16"/>
      <c r="Q8061" s="16"/>
      <c r="R8061" s="16"/>
      <c r="S8061" s="16"/>
      <c r="T8061" s="16"/>
      <c r="U8061" s="16"/>
      <c r="V8061" s="16"/>
      <c r="W8061" s="16"/>
      <c r="X8061" s="16"/>
      <c r="Y8061" s="16"/>
      <c r="Z8061" s="16"/>
      <c r="AA8061" s="16"/>
      <c r="AB8061" s="16"/>
      <c r="AC8061" s="16"/>
      <c r="AD8061" s="16"/>
      <c r="AE8061" s="16"/>
      <c r="AF8061" s="16"/>
      <c r="AG8061" s="16"/>
      <c r="AH8061" s="16"/>
      <c r="AI8061" s="18">
        <v>599.99</v>
      </c>
      <c r="AJ8061" s="22">
        <f>AI8061*-0.029+-0.3</f>
        <v>-17.69971</v>
      </c>
      <c r="AK8061" s="22">
        <v>0</v>
      </c>
      <c r="AL8061" s="22">
        <v>0</v>
      </c>
      <c r="AM8061" s="22">
        <v>0</v>
      </c>
      <c r="AN8061" s="22">
        <v>-18.44</v>
      </c>
      <c r="AO8061" s="22">
        <v>0</v>
      </c>
      <c r="AP8061" s="18">
        <f>SUM(AI8061:AO8061)</f>
        <v>563.85029</v>
      </c>
    </row>
    <row r="8062" ht="20.35" customHeight="1">
      <c r="A8062" t="s" s="28">
        <v>5595</v>
      </c>
      <c r="B8062" s="15">
        <v>45159</v>
      </c>
      <c r="C8062" s="17">
        <v>1</v>
      </c>
      <c r="D8062" s="16"/>
      <c r="E8062" s="31"/>
      <c r="F8062" s="31"/>
      <c r="G8062" s="16"/>
      <c r="H8062" s="16"/>
      <c r="I8062" s="16"/>
      <c r="J8062" s="16"/>
      <c r="K8062" s="16"/>
      <c r="L8062" s="16"/>
      <c r="M8062" s="16"/>
      <c r="N8062" s="16"/>
      <c r="O8062" s="16"/>
      <c r="P8062" s="16"/>
      <c r="Q8062" s="16"/>
      <c r="R8062" s="16"/>
      <c r="S8062" s="16"/>
      <c r="T8062" s="16"/>
      <c r="U8062" s="16"/>
      <c r="V8062" s="16"/>
      <c r="W8062" s="16"/>
      <c r="X8062" s="16"/>
      <c r="Y8062" s="16"/>
      <c r="Z8062" s="16"/>
      <c r="AA8062" s="16"/>
      <c r="AB8062" s="16"/>
      <c r="AC8062" s="16"/>
      <c r="AD8062" s="16"/>
      <c r="AE8062" s="16"/>
      <c r="AF8062" s="16"/>
      <c r="AG8062" s="16"/>
      <c r="AH8062" s="16"/>
      <c r="AI8062" s="18">
        <v>349.99</v>
      </c>
      <c r="AJ8062" s="22">
        <f>AI8062*-0.029+-0.3</f>
        <v>-10.44971</v>
      </c>
      <c r="AK8062" s="22">
        <v>0</v>
      </c>
      <c r="AL8062" s="22">
        <v>0</v>
      </c>
      <c r="AM8062" s="22">
        <v>0</v>
      </c>
      <c r="AN8062" s="22">
        <v>-12.93</v>
      </c>
      <c r="AO8062" s="22">
        <v>0</v>
      </c>
      <c r="AP8062" s="18">
        <f>SUM(AI8062:AO8062)</f>
        <v>326.61029</v>
      </c>
    </row>
    <row r="8063" ht="20.35" customHeight="1">
      <c r="A8063" t="s" s="28">
        <v>5438</v>
      </c>
      <c r="B8063" s="15">
        <v>45159</v>
      </c>
      <c r="C8063" s="16"/>
      <c r="D8063" s="16"/>
      <c r="E8063" s="31"/>
      <c r="F8063" s="31"/>
      <c r="G8063" s="16"/>
      <c r="H8063" s="16"/>
      <c r="I8063" s="16"/>
      <c r="J8063" s="16"/>
      <c r="K8063" s="16"/>
      <c r="L8063" s="16"/>
      <c r="M8063" s="16"/>
      <c r="N8063" s="16"/>
      <c r="O8063" s="16"/>
      <c r="P8063" s="16"/>
      <c r="Q8063" s="16"/>
      <c r="R8063" s="16"/>
      <c r="S8063" s="16"/>
      <c r="T8063" s="16"/>
      <c r="U8063" s="16"/>
      <c r="V8063" s="16"/>
      <c r="W8063" s="16"/>
      <c r="X8063" s="16"/>
      <c r="Y8063" s="16"/>
      <c r="Z8063" s="17">
        <v>1</v>
      </c>
      <c r="AA8063" s="16"/>
      <c r="AB8063" s="16"/>
      <c r="AC8063" s="16"/>
      <c r="AD8063" s="16"/>
      <c r="AE8063" s="16"/>
      <c r="AF8063" s="16"/>
      <c r="AG8063" s="16"/>
      <c r="AH8063" s="16"/>
      <c r="AI8063" s="18">
        <v>59.98</v>
      </c>
      <c r="AJ8063" s="22">
        <f>AI8063*-0.029+-0.3</f>
        <v>-2.03942</v>
      </c>
      <c r="AK8063" s="22">
        <v>0</v>
      </c>
      <c r="AL8063" s="22">
        <v>0</v>
      </c>
      <c r="AM8063" s="22">
        <v>0</v>
      </c>
      <c r="AN8063" s="22">
        <v>-8.4</v>
      </c>
      <c r="AO8063" s="22">
        <v>0</v>
      </c>
      <c r="AP8063" s="18">
        <f>SUM(AI8063:AO8063)</f>
        <v>49.54058</v>
      </c>
    </row>
    <row r="8064" ht="20.35" customHeight="1">
      <c r="A8064" t="s" s="28">
        <v>3004</v>
      </c>
      <c r="B8064" s="15">
        <v>45159</v>
      </c>
      <c r="C8064" s="16"/>
      <c r="D8064" s="16"/>
      <c r="E8064" s="31"/>
      <c r="F8064" s="31"/>
      <c r="G8064" s="16"/>
      <c r="H8064" s="16"/>
      <c r="I8064" s="16"/>
      <c r="J8064" s="16"/>
      <c r="K8064" s="16"/>
      <c r="L8064" s="16"/>
      <c r="M8064" s="16"/>
      <c r="N8064" s="16"/>
      <c r="O8064" s="16"/>
      <c r="P8064" s="16"/>
      <c r="Q8064" s="16"/>
      <c r="R8064" s="16"/>
      <c r="S8064" s="16"/>
      <c r="T8064" s="16"/>
      <c r="U8064" s="16"/>
      <c r="V8064" s="16"/>
      <c r="W8064" s="16"/>
      <c r="X8064" s="16"/>
      <c r="Y8064" s="16"/>
      <c r="Z8064" s="16"/>
      <c r="AA8064" s="16"/>
      <c r="AB8064" s="16"/>
      <c r="AC8064" s="16"/>
      <c r="AD8064" s="16"/>
      <c r="AE8064" s="16"/>
      <c r="AF8064" s="16"/>
      <c r="AG8064" s="16"/>
      <c r="AH8064" s="16"/>
      <c r="AI8064" s="18">
        <v>678.5599999999999</v>
      </c>
      <c r="AJ8064" s="22">
        <v>0</v>
      </c>
      <c r="AK8064" s="22">
        <v>0</v>
      </c>
      <c r="AL8064" s="22">
        <v>0</v>
      </c>
      <c r="AM8064" s="22">
        <v>0</v>
      </c>
      <c r="AN8064" s="22">
        <v>-66.91</v>
      </c>
      <c r="AO8064" s="22">
        <v>0</v>
      </c>
      <c r="AP8064" s="18">
        <f>SUM(AI8064:AO8064)</f>
        <v>611.65</v>
      </c>
    </row>
    <row r="8065" ht="20.35" customHeight="1">
      <c r="A8065" t="s" s="28">
        <v>4878</v>
      </c>
      <c r="B8065" s="15">
        <v>45160</v>
      </c>
      <c r="C8065" s="16"/>
      <c r="D8065" s="16"/>
      <c r="E8065" s="31"/>
      <c r="F8065" s="31"/>
      <c r="G8065" s="16"/>
      <c r="H8065" s="16"/>
      <c r="I8065" s="16"/>
      <c r="J8065" s="16"/>
      <c r="K8065" s="16"/>
      <c r="L8065" s="16"/>
      <c r="M8065" s="16"/>
      <c r="N8065" s="16"/>
      <c r="O8065" s="16"/>
      <c r="P8065" s="16"/>
      <c r="Q8065" s="16"/>
      <c r="R8065" s="16"/>
      <c r="S8065" s="16"/>
      <c r="T8065" s="16"/>
      <c r="U8065" s="16"/>
      <c r="V8065" s="16"/>
      <c r="W8065" s="16"/>
      <c r="X8065" s="16"/>
      <c r="Y8065" s="16"/>
      <c r="Z8065" s="16"/>
      <c r="AA8065" s="16"/>
      <c r="AB8065" s="16"/>
      <c r="AC8065" s="16"/>
      <c r="AD8065" s="16"/>
      <c r="AE8065" s="16"/>
      <c r="AF8065" s="16"/>
      <c r="AG8065" s="16"/>
      <c r="AH8065" s="16"/>
      <c r="AI8065" s="18">
        <v>64.95999999999999</v>
      </c>
      <c r="AJ8065" s="22">
        <f>AI8065*-0.029+-0.3</f>
        <v>-2.18384</v>
      </c>
      <c r="AK8065" s="22">
        <v>0</v>
      </c>
      <c r="AL8065" s="22">
        <v>0</v>
      </c>
      <c r="AM8065" s="22">
        <v>0</v>
      </c>
      <c r="AN8065" s="22">
        <v>-9.539999999999999</v>
      </c>
      <c r="AO8065" s="22">
        <v>0</v>
      </c>
      <c r="AP8065" s="18">
        <f>SUM(AI8065:AO8065)</f>
        <v>53.23616</v>
      </c>
    </row>
    <row r="8066" ht="20.35" customHeight="1">
      <c r="A8066" t="s" s="28">
        <v>5201</v>
      </c>
      <c r="B8066" s="15">
        <v>45160</v>
      </c>
      <c r="C8066" s="16"/>
      <c r="D8066" s="16"/>
      <c r="E8066" s="31"/>
      <c r="F8066" s="31"/>
      <c r="G8066" s="16"/>
      <c r="H8066" s="16"/>
      <c r="I8066" s="16"/>
      <c r="J8066" s="16"/>
      <c r="K8066" s="16"/>
      <c r="L8066" s="16"/>
      <c r="M8066" s="16"/>
      <c r="N8066" s="16"/>
      <c r="O8066" s="16"/>
      <c r="P8066" s="16"/>
      <c r="Q8066" s="16"/>
      <c r="R8066" s="16"/>
      <c r="S8066" s="16"/>
      <c r="T8066" s="16"/>
      <c r="U8066" s="16"/>
      <c r="V8066" s="16"/>
      <c r="W8066" s="16"/>
      <c r="X8066" s="17">
        <v>6</v>
      </c>
      <c r="Y8066" s="16"/>
      <c r="Z8066" s="16"/>
      <c r="AA8066" s="16"/>
      <c r="AB8066" s="16"/>
      <c r="AC8066" s="16"/>
      <c r="AD8066" s="16"/>
      <c r="AE8066" s="16"/>
      <c r="AF8066" s="16"/>
      <c r="AG8066" s="16"/>
      <c r="AH8066" s="16"/>
      <c r="AI8066" s="18">
        <v>809.15</v>
      </c>
      <c r="AJ8066" s="22">
        <f>AI8066*-0.029+-0.3</f>
        <v>-23.76535</v>
      </c>
      <c r="AK8066" s="22">
        <v>0</v>
      </c>
      <c r="AL8066" s="22">
        <v>0</v>
      </c>
      <c r="AM8066" s="22">
        <v>0</v>
      </c>
      <c r="AN8066" s="22">
        <v>-58.99</v>
      </c>
      <c r="AO8066" s="22">
        <v>0</v>
      </c>
      <c r="AP8066" s="18">
        <f>SUM(AI8066:AO8066)</f>
        <v>726.39465</v>
      </c>
    </row>
    <row r="8067" ht="20.35" customHeight="1">
      <c r="A8067" t="s" s="28">
        <v>642</v>
      </c>
      <c r="B8067" s="15">
        <v>45160</v>
      </c>
      <c r="C8067" s="16"/>
      <c r="D8067" s="16"/>
      <c r="E8067" s="31"/>
      <c r="F8067" s="31"/>
      <c r="G8067" s="16"/>
      <c r="H8067" s="16"/>
      <c r="I8067" s="16"/>
      <c r="J8067" s="16"/>
      <c r="K8067" s="16"/>
      <c r="L8067" s="16"/>
      <c r="M8067" s="16"/>
      <c r="N8067" s="16"/>
      <c r="O8067" s="16"/>
      <c r="P8067" s="16"/>
      <c r="Q8067" s="16"/>
      <c r="R8067" s="16"/>
      <c r="S8067" s="16"/>
      <c r="T8067" s="17">
        <v>1</v>
      </c>
      <c r="U8067" s="16"/>
      <c r="V8067" s="16"/>
      <c r="W8067" s="16"/>
      <c r="X8067" s="16"/>
      <c r="Y8067" s="16"/>
      <c r="Z8067" s="16"/>
      <c r="AA8067" s="16"/>
      <c r="AB8067" s="16"/>
      <c r="AC8067" s="16"/>
      <c r="AD8067" s="16"/>
      <c r="AE8067" s="16"/>
      <c r="AF8067" s="16"/>
      <c r="AG8067" s="16"/>
      <c r="AH8067" s="16"/>
      <c r="AI8067" s="18">
        <v>427.43</v>
      </c>
      <c r="AJ8067" s="22">
        <f>AI8067*-0.029+-0.3</f>
        <v>-12.69547</v>
      </c>
      <c r="AK8067" s="22">
        <v>0</v>
      </c>
      <c r="AL8067" s="22">
        <v>0</v>
      </c>
      <c r="AM8067" s="22">
        <v>0</v>
      </c>
      <c r="AN8067" s="22">
        <v>-11.5</v>
      </c>
      <c r="AO8067" s="22">
        <v>0</v>
      </c>
      <c r="AP8067" s="18">
        <f>SUM(AI8067:AO8067)</f>
        <v>403.23453</v>
      </c>
    </row>
    <row r="8068" ht="20.35" customHeight="1">
      <c r="A8068" t="s" s="28">
        <v>5531</v>
      </c>
      <c r="B8068" s="15">
        <v>45160</v>
      </c>
      <c r="C8068" s="16"/>
      <c r="D8068" s="16"/>
      <c r="E8068" s="31"/>
      <c r="F8068" s="31"/>
      <c r="G8068" s="16"/>
      <c r="H8068" s="16"/>
      <c r="I8068" s="16"/>
      <c r="J8068" s="16"/>
      <c r="K8068" s="16"/>
      <c r="L8068" s="16"/>
      <c r="M8068" s="16"/>
      <c r="N8068" s="16"/>
      <c r="O8068" s="16"/>
      <c r="P8068" s="16"/>
      <c r="Q8068" s="16"/>
      <c r="R8068" s="16"/>
      <c r="S8068" s="16"/>
      <c r="T8068" s="16"/>
      <c r="U8068" s="16"/>
      <c r="V8068" s="16"/>
      <c r="W8068" s="16"/>
      <c r="X8068" s="17">
        <v>2</v>
      </c>
      <c r="Y8068" s="16"/>
      <c r="Z8068" s="16"/>
      <c r="AA8068" s="16"/>
      <c r="AB8068" s="16"/>
      <c r="AC8068" s="16"/>
      <c r="AD8068" s="16"/>
      <c r="AE8068" s="16"/>
      <c r="AF8068" s="16"/>
      <c r="AG8068" s="16"/>
      <c r="AH8068" s="16"/>
      <c r="AI8068" s="18">
        <v>522.4</v>
      </c>
      <c r="AJ8068" s="22">
        <f>AI8068*-0.029+-0.3</f>
        <v>-15.4496</v>
      </c>
      <c r="AK8068" s="22">
        <v>0</v>
      </c>
      <c r="AL8068" s="22">
        <v>0</v>
      </c>
      <c r="AM8068" s="22">
        <v>0</v>
      </c>
      <c r="AN8068" s="22">
        <v>-11.5</v>
      </c>
      <c r="AO8068" s="22">
        <v>0</v>
      </c>
      <c r="AP8068" s="18">
        <f>SUM(AI8068:AO8068)</f>
        <v>495.4504</v>
      </c>
    </row>
    <row r="8069" ht="20.35" customHeight="1">
      <c r="A8069" t="s" s="28">
        <v>4278</v>
      </c>
      <c r="B8069" s="15">
        <v>45160</v>
      </c>
      <c r="C8069" s="16"/>
      <c r="D8069" s="16"/>
      <c r="E8069" s="31"/>
      <c r="F8069" s="31"/>
      <c r="G8069" s="16"/>
      <c r="H8069" s="16"/>
      <c r="I8069" s="16"/>
      <c r="J8069" s="16"/>
      <c r="K8069" s="16"/>
      <c r="L8069" s="16"/>
      <c r="M8069" s="16"/>
      <c r="N8069" s="16"/>
      <c r="O8069" s="16"/>
      <c r="P8069" s="16"/>
      <c r="Q8069" s="16"/>
      <c r="R8069" s="16"/>
      <c r="S8069" s="16"/>
      <c r="T8069" s="16"/>
      <c r="U8069" s="16"/>
      <c r="V8069" s="16"/>
      <c r="W8069" s="16"/>
      <c r="X8069" s="16"/>
      <c r="Y8069" s="16"/>
      <c r="Z8069" s="16"/>
      <c r="AA8069" s="16"/>
      <c r="AB8069" s="16"/>
      <c r="AC8069" s="16"/>
      <c r="AD8069" s="16"/>
      <c r="AE8069" s="16"/>
      <c r="AF8069" s="16"/>
      <c r="AG8069" s="16"/>
      <c r="AH8069" s="16"/>
      <c r="AI8069" s="18">
        <v>1079.4</v>
      </c>
      <c r="AJ8069" s="22">
        <v>0</v>
      </c>
      <c r="AK8069" s="22">
        <v>0</v>
      </c>
      <c r="AL8069" s="22">
        <v>0</v>
      </c>
      <c r="AM8069" s="22">
        <v>0</v>
      </c>
      <c r="AN8069" s="22">
        <v>-115.86</v>
      </c>
      <c r="AO8069" s="22">
        <v>0</v>
      </c>
      <c r="AP8069" s="18">
        <f>SUM(AI8069:AO8069)</f>
        <v>963.54</v>
      </c>
    </row>
    <row r="8070" ht="20.35" customHeight="1">
      <c r="A8070" t="s" s="28">
        <v>5596</v>
      </c>
      <c r="B8070" s="15">
        <v>45160</v>
      </c>
      <c r="C8070" s="17">
        <v>2</v>
      </c>
      <c r="D8070" s="16"/>
      <c r="E8070" s="31"/>
      <c r="F8070" s="31"/>
      <c r="G8070" s="16"/>
      <c r="H8070" s="16"/>
      <c r="I8070" s="16"/>
      <c r="J8070" s="16"/>
      <c r="K8070" s="16"/>
      <c r="L8070" s="16"/>
      <c r="M8070" s="16"/>
      <c r="N8070" s="16"/>
      <c r="O8070" s="16"/>
      <c r="P8070" s="16"/>
      <c r="Q8070" s="16"/>
      <c r="R8070" s="16"/>
      <c r="S8070" s="16"/>
      <c r="T8070" s="16"/>
      <c r="U8070" s="16"/>
      <c r="V8070" s="16"/>
      <c r="W8070" s="16"/>
      <c r="X8070" s="16"/>
      <c r="Y8070" s="16"/>
      <c r="Z8070" s="16"/>
      <c r="AA8070" s="16"/>
      <c r="AB8070" s="16"/>
      <c r="AC8070" s="16"/>
      <c r="AD8070" s="16"/>
      <c r="AE8070" s="16"/>
      <c r="AF8070" s="16"/>
      <c r="AG8070" s="16"/>
      <c r="AH8070" s="16"/>
      <c r="AI8070" s="18">
        <v>875.51</v>
      </c>
      <c r="AJ8070" s="22">
        <f>AI8070*-0.029+-0.3</f>
        <v>-25.68979</v>
      </c>
      <c r="AK8070" s="22">
        <v>0</v>
      </c>
      <c r="AL8070" s="22">
        <v>0</v>
      </c>
      <c r="AM8070" s="22">
        <v>0</v>
      </c>
      <c r="AN8070" s="22">
        <v>-87.17</v>
      </c>
      <c r="AO8070" s="22">
        <v>0</v>
      </c>
      <c r="AP8070" s="18">
        <f>SUM(AI8070:AO8070)</f>
        <v>762.65021</v>
      </c>
    </row>
    <row r="8071" ht="20.35" customHeight="1">
      <c r="A8071" t="s" s="28">
        <v>5597</v>
      </c>
      <c r="B8071" s="15">
        <v>45160</v>
      </c>
      <c r="C8071" s="16"/>
      <c r="D8071" s="16"/>
      <c r="E8071" s="31"/>
      <c r="F8071" s="31"/>
      <c r="G8071" s="16"/>
      <c r="H8071" s="16"/>
      <c r="I8071" s="16"/>
      <c r="J8071" s="16"/>
      <c r="K8071" s="16"/>
      <c r="L8071" s="16"/>
      <c r="M8071" s="16"/>
      <c r="N8071" s="16"/>
      <c r="O8071" s="16"/>
      <c r="P8071" s="16"/>
      <c r="Q8071" s="16"/>
      <c r="R8071" s="16"/>
      <c r="S8071" s="16"/>
      <c r="T8071" s="16"/>
      <c r="U8071" s="16"/>
      <c r="V8071" s="16"/>
      <c r="W8071" s="16"/>
      <c r="X8071" s="16"/>
      <c r="Y8071" s="16"/>
      <c r="Z8071" s="16"/>
      <c r="AA8071" s="16"/>
      <c r="AB8071" s="16"/>
      <c r="AC8071" s="16"/>
      <c r="AD8071" s="16"/>
      <c r="AE8071" s="16"/>
      <c r="AF8071" s="16"/>
      <c r="AG8071" s="16"/>
      <c r="AH8071" s="16"/>
      <c r="AI8071" s="18">
        <v>61.81</v>
      </c>
      <c r="AJ8071" s="22">
        <f>AI8071*-0.029+-0.3</f>
        <v>-2.09249</v>
      </c>
      <c r="AK8071" s="22">
        <v>0</v>
      </c>
      <c r="AL8071" s="22">
        <v>0</v>
      </c>
      <c r="AM8071" s="22">
        <v>0</v>
      </c>
      <c r="AN8071" s="22">
        <v>-9.199999999999999</v>
      </c>
      <c r="AO8071" s="22">
        <v>0</v>
      </c>
      <c r="AP8071" s="18">
        <f>SUM(AI8071:AO8071)</f>
        <v>50.51751</v>
      </c>
    </row>
    <row r="8072" ht="20.35" customHeight="1">
      <c r="A8072" t="s" s="28">
        <v>5598</v>
      </c>
      <c r="B8072" s="15">
        <v>45160</v>
      </c>
      <c r="C8072" s="16"/>
      <c r="D8072" s="16"/>
      <c r="E8072" s="31"/>
      <c r="F8072" s="31"/>
      <c r="G8072" s="16"/>
      <c r="H8072" s="16"/>
      <c r="I8072" s="16"/>
      <c r="J8072" s="16"/>
      <c r="K8072" s="16"/>
      <c r="L8072" s="16"/>
      <c r="M8072" s="16"/>
      <c r="N8072" s="16"/>
      <c r="O8072" s="16"/>
      <c r="P8072" s="16"/>
      <c r="Q8072" s="16"/>
      <c r="R8072" s="16"/>
      <c r="S8072" s="16"/>
      <c r="T8072" s="16"/>
      <c r="U8072" s="16"/>
      <c r="V8072" s="16"/>
      <c r="W8072" s="16"/>
      <c r="X8072" s="17">
        <v>14</v>
      </c>
      <c r="Y8072" s="16"/>
      <c r="Z8072" s="16"/>
      <c r="AA8072" s="16"/>
      <c r="AB8072" s="16"/>
      <c r="AC8072" s="16"/>
      <c r="AD8072" s="16"/>
      <c r="AE8072" s="16"/>
      <c r="AF8072" s="16"/>
      <c r="AG8072" s="16"/>
      <c r="AH8072" s="16"/>
      <c r="AI8072" s="18">
        <v>1827.76</v>
      </c>
      <c r="AJ8072" s="22">
        <f>AI8072*-0.029+-0.3</f>
        <v>-53.30504</v>
      </c>
      <c r="AK8072" s="22">
        <v>0</v>
      </c>
      <c r="AL8072" s="22">
        <v>0</v>
      </c>
      <c r="AM8072" s="22">
        <v>0</v>
      </c>
      <c r="AN8072" s="22">
        <v>-12.93</v>
      </c>
      <c r="AO8072" s="22">
        <v>-147.9</v>
      </c>
      <c r="AP8072" s="18">
        <f>SUM(AI8072:AO8072)</f>
        <v>1613.62496</v>
      </c>
    </row>
    <row r="8073" ht="20.35" customHeight="1">
      <c r="A8073" t="s" s="28">
        <v>5599</v>
      </c>
      <c r="B8073" s="15">
        <v>45160</v>
      </c>
      <c r="C8073" s="17">
        <v>1</v>
      </c>
      <c r="D8073" s="16"/>
      <c r="E8073" s="59">
        <v>1</v>
      </c>
      <c r="F8073" s="31"/>
      <c r="G8073" s="16"/>
      <c r="H8073" s="16"/>
      <c r="I8073" s="16"/>
      <c r="J8073" s="16"/>
      <c r="K8073" s="16"/>
      <c r="L8073" s="16"/>
      <c r="M8073" s="16"/>
      <c r="N8073" s="16"/>
      <c r="O8073" s="16"/>
      <c r="P8073" s="16"/>
      <c r="Q8073" s="16"/>
      <c r="R8073" s="16"/>
      <c r="S8073" s="16"/>
      <c r="T8073" s="16"/>
      <c r="U8073" s="16"/>
      <c r="V8073" s="16"/>
      <c r="W8073" s="16"/>
      <c r="X8073" s="16"/>
      <c r="Y8073" s="16"/>
      <c r="Z8073" s="16"/>
      <c r="AA8073" s="16"/>
      <c r="AB8073" s="16"/>
      <c r="AC8073" s="16"/>
      <c r="AD8073" s="16"/>
      <c r="AE8073" s="16"/>
      <c r="AF8073" s="16"/>
      <c r="AG8073" s="16"/>
      <c r="AH8073" s="16"/>
      <c r="AI8073" s="18">
        <v>690.9</v>
      </c>
      <c r="AJ8073" s="22">
        <f>AI8073*-0.029+-0.3</f>
        <v>-20.3361</v>
      </c>
      <c r="AK8073" s="22">
        <v>0</v>
      </c>
      <c r="AL8073" s="22">
        <v>0</v>
      </c>
      <c r="AM8073" s="22">
        <v>0</v>
      </c>
      <c r="AN8073" s="22">
        <v>-73.08</v>
      </c>
      <c r="AO8073" s="22">
        <v>0</v>
      </c>
      <c r="AP8073" s="18">
        <f>SUM(AI8073:AO8073)</f>
        <v>597.4838999999999</v>
      </c>
    </row>
    <row r="8074" ht="20.35" customHeight="1">
      <c r="A8074" t="s" s="28">
        <v>5012</v>
      </c>
      <c r="B8074" s="15">
        <v>45160</v>
      </c>
      <c r="C8074" s="16"/>
      <c r="D8074" s="16"/>
      <c r="E8074" s="31"/>
      <c r="F8074" s="31"/>
      <c r="G8074" s="16"/>
      <c r="H8074" s="16"/>
      <c r="I8074" s="16"/>
      <c r="J8074" s="16"/>
      <c r="K8074" s="16"/>
      <c r="L8074" s="17">
        <v>2</v>
      </c>
      <c r="M8074" s="16"/>
      <c r="N8074" s="16"/>
      <c r="O8074" s="16"/>
      <c r="P8074" s="16"/>
      <c r="Q8074" s="16"/>
      <c r="R8074" s="16"/>
      <c r="S8074" s="16"/>
      <c r="T8074" s="17">
        <v>1</v>
      </c>
      <c r="U8074" s="16"/>
      <c r="V8074" s="16"/>
      <c r="W8074" s="16"/>
      <c r="X8074" s="16"/>
      <c r="Y8074" s="16"/>
      <c r="Z8074" s="16"/>
      <c r="AA8074" s="16"/>
      <c r="AB8074" s="16"/>
      <c r="AC8074" s="16"/>
      <c r="AD8074" s="16"/>
      <c r="AE8074" s="16"/>
      <c r="AF8074" s="16"/>
      <c r="AG8074" s="16"/>
      <c r="AH8074" s="16"/>
      <c r="AI8074" s="18">
        <v>1657.22</v>
      </c>
      <c r="AJ8074" s="22">
        <f>AI8074*-0.029+-0.3</f>
        <v>-48.35938</v>
      </c>
      <c r="AK8074" s="22">
        <v>0</v>
      </c>
      <c r="AL8074" s="22">
        <v>0</v>
      </c>
      <c r="AM8074" s="22">
        <v>0</v>
      </c>
      <c r="AN8074" s="22">
        <v>-24.58</v>
      </c>
      <c r="AO8074" s="22">
        <v>0</v>
      </c>
      <c r="AP8074" s="18">
        <f>SUM(AI8074:AO8074)</f>
        <v>1584.28062</v>
      </c>
    </row>
    <row r="8075" ht="20.35" customHeight="1">
      <c r="A8075" t="s" s="28">
        <v>5600</v>
      </c>
      <c r="B8075" s="15">
        <v>45161</v>
      </c>
      <c r="C8075" s="16"/>
      <c r="D8075" s="16"/>
      <c r="E8075" s="31"/>
      <c r="F8075" s="31"/>
      <c r="G8075" s="16"/>
      <c r="H8075" s="16"/>
      <c r="I8075" s="16"/>
      <c r="J8075" s="16"/>
      <c r="K8075" s="16"/>
      <c r="L8075" s="16"/>
      <c r="M8075" s="16"/>
      <c r="N8075" s="16"/>
      <c r="O8075" s="16"/>
      <c r="P8075" s="16"/>
      <c r="Q8075" s="16"/>
      <c r="R8075" s="16"/>
      <c r="S8075" s="16"/>
      <c r="T8075" s="16"/>
      <c r="U8075" s="16"/>
      <c r="V8075" s="16"/>
      <c r="W8075" s="16"/>
      <c r="X8075" s="16"/>
      <c r="Y8075" s="16"/>
      <c r="Z8075" s="16"/>
      <c r="AA8075" s="16"/>
      <c r="AB8075" s="16"/>
      <c r="AC8075" s="16"/>
      <c r="AD8075" s="16"/>
      <c r="AE8075" s="16"/>
      <c r="AF8075" s="16"/>
      <c r="AG8075" s="16"/>
      <c r="AH8075" s="16"/>
      <c r="AI8075" s="18">
        <v>68.04000000000001</v>
      </c>
      <c r="AJ8075" s="22">
        <f>AI8075*-0.029+-0.3</f>
        <v>-2.27316</v>
      </c>
      <c r="AK8075" s="22">
        <v>0</v>
      </c>
      <c r="AL8075" s="22">
        <v>0</v>
      </c>
      <c r="AM8075" s="22">
        <v>0</v>
      </c>
      <c r="AN8075" s="22">
        <v>-9.199999999999999</v>
      </c>
      <c r="AO8075" s="22">
        <v>0</v>
      </c>
      <c r="AP8075" s="18">
        <f>SUM(AI8075:AO8075)</f>
        <v>56.56684</v>
      </c>
    </row>
    <row r="8076" ht="20.35" customHeight="1">
      <c r="A8076" t="s" s="28">
        <v>5601</v>
      </c>
      <c r="B8076" s="15">
        <v>45161</v>
      </c>
      <c r="C8076" s="16"/>
      <c r="D8076" s="16"/>
      <c r="E8076" s="31"/>
      <c r="F8076" s="31"/>
      <c r="G8076" s="16"/>
      <c r="H8076" s="16"/>
      <c r="I8076" s="16"/>
      <c r="J8076" s="16"/>
      <c r="K8076" s="16"/>
      <c r="L8076" s="16"/>
      <c r="M8076" s="16"/>
      <c r="N8076" s="16"/>
      <c r="O8076" s="16"/>
      <c r="P8076" s="16"/>
      <c r="Q8076" s="16"/>
      <c r="R8076" s="16"/>
      <c r="S8076" s="16"/>
      <c r="T8076" s="17">
        <v>1</v>
      </c>
      <c r="U8076" s="16"/>
      <c r="V8076" s="16"/>
      <c r="W8076" s="16"/>
      <c r="X8076" s="16"/>
      <c r="Y8076" s="16"/>
      <c r="Z8076" s="16"/>
      <c r="AA8076" s="16"/>
      <c r="AB8076" s="16"/>
      <c r="AC8076" s="16"/>
      <c r="AD8076" s="16"/>
      <c r="AE8076" s="16"/>
      <c r="AF8076" s="16"/>
      <c r="AG8076" s="16"/>
      <c r="AH8076" s="16"/>
      <c r="AI8076" s="18">
        <v>399.99</v>
      </c>
      <c r="AJ8076" s="22">
        <f>AI8076*-0.029+-0.3</f>
        <v>-11.89971</v>
      </c>
      <c r="AK8076" s="22">
        <v>0</v>
      </c>
      <c r="AL8076" s="22">
        <v>0</v>
      </c>
      <c r="AM8076" s="22">
        <v>0</v>
      </c>
      <c r="AN8076" s="22">
        <v>-11.5</v>
      </c>
      <c r="AO8076" s="22">
        <v>0</v>
      </c>
      <c r="AP8076" s="18">
        <f>SUM(AI8076:AO8076)</f>
        <v>376.59029</v>
      </c>
    </row>
    <row r="8077" ht="20.35" customHeight="1">
      <c r="A8077" t="s" s="28">
        <v>5602</v>
      </c>
      <c r="B8077" s="15">
        <v>45161</v>
      </c>
      <c r="C8077" s="17">
        <v>1</v>
      </c>
      <c r="D8077" s="16"/>
      <c r="E8077" s="31"/>
      <c r="F8077" s="31"/>
      <c r="G8077" s="16"/>
      <c r="H8077" s="16"/>
      <c r="I8077" s="16"/>
      <c r="J8077" s="16"/>
      <c r="K8077" s="16"/>
      <c r="L8077" s="16"/>
      <c r="M8077" s="16"/>
      <c r="N8077" s="16"/>
      <c r="O8077" s="16"/>
      <c r="P8077" s="16"/>
      <c r="Q8077" s="16"/>
      <c r="R8077" s="16"/>
      <c r="S8077" s="16"/>
      <c r="T8077" s="16"/>
      <c r="U8077" s="16"/>
      <c r="V8077" s="16"/>
      <c r="W8077" s="16"/>
      <c r="X8077" s="16"/>
      <c r="Y8077" s="16"/>
      <c r="Z8077" s="17">
        <v>1</v>
      </c>
      <c r="AA8077" s="16"/>
      <c r="AB8077" s="16"/>
      <c r="AC8077" s="16"/>
      <c r="AD8077" s="16"/>
      <c r="AE8077" s="16"/>
      <c r="AF8077" s="16"/>
      <c r="AG8077" s="16"/>
      <c r="AH8077" s="16"/>
      <c r="AI8077" s="18">
        <v>374.98</v>
      </c>
      <c r="AJ8077" s="22">
        <f>AI8077*-0.029+-0.3</f>
        <v>-11.17442</v>
      </c>
      <c r="AK8077" s="22">
        <v>0</v>
      </c>
      <c r="AL8077" s="22">
        <v>0</v>
      </c>
      <c r="AM8077" s="22">
        <v>0</v>
      </c>
      <c r="AN8077" s="22">
        <v>-12.93</v>
      </c>
      <c r="AO8077" s="22">
        <v>0</v>
      </c>
      <c r="AP8077" s="18">
        <f>SUM(AI8077:AO8077)</f>
        <v>350.87558</v>
      </c>
    </row>
    <row r="8078" ht="20.35" customHeight="1">
      <c r="A8078" t="s" s="28">
        <v>5603</v>
      </c>
      <c r="B8078" s="15">
        <v>45161</v>
      </c>
      <c r="C8078" s="16"/>
      <c r="D8078" s="16"/>
      <c r="E8078" s="31"/>
      <c r="F8078" s="31"/>
      <c r="G8078" s="16"/>
      <c r="H8078" s="16"/>
      <c r="I8078" s="17">
        <v>2</v>
      </c>
      <c r="J8078" s="16"/>
      <c r="K8078" s="16"/>
      <c r="L8078" s="16"/>
      <c r="M8078" s="16"/>
      <c r="N8078" s="16"/>
      <c r="O8078" s="16"/>
      <c r="P8078" s="16"/>
      <c r="Q8078" s="16"/>
      <c r="R8078" s="16"/>
      <c r="S8078" s="16"/>
      <c r="T8078" s="17">
        <v>1</v>
      </c>
      <c r="U8078" s="16"/>
      <c r="V8078" s="16"/>
      <c r="W8078" s="16"/>
      <c r="X8078" s="17">
        <v>4</v>
      </c>
      <c r="Y8078" s="16"/>
      <c r="Z8078" s="16"/>
      <c r="AA8078" s="16"/>
      <c r="AB8078" s="16"/>
      <c r="AC8078" s="16"/>
      <c r="AD8078" s="16"/>
      <c r="AE8078" s="16"/>
      <c r="AF8078" s="16"/>
      <c r="AG8078" s="16"/>
      <c r="AH8078" s="16"/>
      <c r="AI8078" s="18">
        <v>3809.93</v>
      </c>
      <c r="AJ8078" s="22">
        <f>AI8078*-0.029+-0.3</f>
        <v>-110.78797</v>
      </c>
      <c r="AK8078" s="22">
        <v>0</v>
      </c>
      <c r="AL8078" s="22">
        <v>0</v>
      </c>
      <c r="AM8078" s="22">
        <v>0</v>
      </c>
      <c r="AN8078" s="22">
        <v>-49.04</v>
      </c>
      <c r="AO8078" s="22">
        <v>0</v>
      </c>
      <c r="AP8078" s="18">
        <f>SUM(AI8078:AO8078)</f>
        <v>3650.10203</v>
      </c>
    </row>
    <row r="8079" ht="20.35" customHeight="1">
      <c r="A8079" t="s" s="28">
        <v>5604</v>
      </c>
      <c r="B8079" s="15">
        <v>45161</v>
      </c>
      <c r="C8079" s="16"/>
      <c r="D8079" s="16"/>
      <c r="E8079" s="31"/>
      <c r="F8079" s="31"/>
      <c r="G8079" s="16"/>
      <c r="H8079" s="16"/>
      <c r="I8079" s="16"/>
      <c r="J8079" s="16"/>
      <c r="K8079" s="16"/>
      <c r="L8079" s="16"/>
      <c r="M8079" s="16"/>
      <c r="N8079" s="16"/>
      <c r="O8079" s="16"/>
      <c r="P8079" s="16"/>
      <c r="Q8079" s="16"/>
      <c r="R8079" s="16"/>
      <c r="S8079" s="16"/>
      <c r="T8079" s="17">
        <v>5</v>
      </c>
      <c r="U8079" s="16"/>
      <c r="V8079" s="16"/>
      <c r="W8079" s="16"/>
      <c r="X8079" s="16"/>
      <c r="Y8079" s="16"/>
      <c r="Z8079" s="16"/>
      <c r="AA8079" s="16"/>
      <c r="AB8079" s="16"/>
      <c r="AC8079" s="16"/>
      <c r="AD8079" s="16"/>
      <c r="AE8079" s="16"/>
      <c r="AF8079" s="16"/>
      <c r="AG8079" s="16"/>
      <c r="AH8079" s="16"/>
      <c r="AI8079" s="18">
        <v>2205.14</v>
      </c>
      <c r="AJ8079" s="22">
        <v>0</v>
      </c>
      <c r="AK8079" s="22">
        <f>AI8079*-0.029+-0.3</f>
        <v>-64.24906</v>
      </c>
      <c r="AL8079" s="22">
        <v>0</v>
      </c>
      <c r="AM8079" s="22">
        <v>0</v>
      </c>
      <c r="AN8079" s="22">
        <v>-19.79</v>
      </c>
      <c r="AO8079" s="22">
        <v>-177.43</v>
      </c>
      <c r="AP8079" s="18">
        <f>SUM(AI8079:AO8079)</f>
        <v>1943.67094</v>
      </c>
    </row>
    <row r="8080" ht="20.35" customHeight="1">
      <c r="A8080" t="s" s="28">
        <v>5605</v>
      </c>
      <c r="B8080" s="15">
        <v>45161</v>
      </c>
      <c r="C8080" s="17">
        <v>1</v>
      </c>
      <c r="D8080" s="16"/>
      <c r="E8080" s="31"/>
      <c r="F8080" s="31"/>
      <c r="G8080" s="16"/>
      <c r="H8080" s="16"/>
      <c r="I8080" s="16"/>
      <c r="J8080" s="16"/>
      <c r="K8080" s="16"/>
      <c r="L8080" s="16"/>
      <c r="M8080" s="16"/>
      <c r="N8080" s="16"/>
      <c r="O8080" s="16"/>
      <c r="P8080" s="16"/>
      <c r="Q8080" s="16"/>
      <c r="R8080" s="16"/>
      <c r="S8080" s="16"/>
      <c r="T8080" s="16"/>
      <c r="U8080" s="16"/>
      <c r="V8080" s="16"/>
      <c r="W8080" s="16"/>
      <c r="X8080" s="16"/>
      <c r="Y8080" s="16"/>
      <c r="Z8080" s="16"/>
      <c r="AA8080" s="16"/>
      <c r="AB8080" s="16"/>
      <c r="AC8080" s="16"/>
      <c r="AD8080" s="16"/>
      <c r="AE8080" s="16"/>
      <c r="AF8080" s="16"/>
      <c r="AG8080" s="16"/>
      <c r="AH8080" s="16"/>
      <c r="AI8080" s="18">
        <v>399.99</v>
      </c>
      <c r="AJ8080" s="22">
        <f>AI8080*-0.029+-0.3</f>
        <v>-11.89971</v>
      </c>
      <c r="AK8080" s="22">
        <v>0</v>
      </c>
      <c r="AL8080" s="22">
        <v>0</v>
      </c>
      <c r="AM8080" s="22">
        <v>0</v>
      </c>
      <c r="AN8080" s="22">
        <v>-12.93</v>
      </c>
      <c r="AO8080" s="22">
        <v>0</v>
      </c>
      <c r="AP8080" s="18">
        <f>SUM(AI8080:AO8080)</f>
        <v>375.16029</v>
      </c>
    </row>
    <row r="8081" ht="20.35" customHeight="1">
      <c r="A8081" t="s" s="28">
        <v>5606</v>
      </c>
      <c r="B8081" s="15">
        <v>45161</v>
      </c>
      <c r="C8081" s="16"/>
      <c r="D8081" s="16"/>
      <c r="E8081" s="31"/>
      <c r="F8081" s="31"/>
      <c r="G8081" s="16"/>
      <c r="H8081" s="16"/>
      <c r="I8081" s="16"/>
      <c r="J8081" s="16"/>
      <c r="K8081" s="16"/>
      <c r="L8081" s="16"/>
      <c r="M8081" s="16"/>
      <c r="N8081" s="17">
        <v>8</v>
      </c>
      <c r="O8081" s="16"/>
      <c r="P8081" s="16"/>
      <c r="Q8081" s="16"/>
      <c r="R8081" s="16"/>
      <c r="S8081" s="16"/>
      <c r="T8081" s="17">
        <v>1</v>
      </c>
      <c r="U8081" s="16"/>
      <c r="V8081" s="16"/>
      <c r="W8081" s="16"/>
      <c r="X8081" s="17">
        <v>16</v>
      </c>
      <c r="Y8081" s="16"/>
      <c r="Z8081" s="16"/>
      <c r="AA8081" s="16"/>
      <c r="AB8081" s="16"/>
      <c r="AC8081" s="16"/>
      <c r="AD8081" s="16"/>
      <c r="AE8081" s="16"/>
      <c r="AF8081" s="16"/>
      <c r="AG8081" s="16"/>
      <c r="AH8081" s="16"/>
      <c r="AI8081" s="18">
        <v>9789.75</v>
      </c>
      <c r="AJ8081" s="22">
        <v>0</v>
      </c>
      <c r="AK8081" s="22">
        <v>0</v>
      </c>
      <c r="AL8081" s="22">
        <v>0</v>
      </c>
      <c r="AM8081" s="22">
        <v>0</v>
      </c>
      <c r="AN8081" s="22">
        <v>-80.53</v>
      </c>
      <c r="AO8081" s="22">
        <v>0</v>
      </c>
      <c r="AP8081" s="18">
        <f>SUM(AI8081:AO8081)</f>
        <v>9709.219999999999</v>
      </c>
    </row>
    <row r="8082" ht="20.35" customHeight="1">
      <c r="A8082" t="s" s="28">
        <v>4529</v>
      </c>
      <c r="B8082" s="15">
        <v>45161</v>
      </c>
      <c r="C8082" s="17">
        <v>2</v>
      </c>
      <c r="D8082" s="16"/>
      <c r="E8082" s="59">
        <v>2</v>
      </c>
      <c r="F8082" s="31"/>
      <c r="G8082" s="16"/>
      <c r="H8082" s="16"/>
      <c r="I8082" s="16"/>
      <c r="J8082" s="16"/>
      <c r="K8082" s="16"/>
      <c r="L8082" s="16"/>
      <c r="M8082" s="16"/>
      <c r="N8082" s="16"/>
      <c r="O8082" s="16"/>
      <c r="P8082" s="16"/>
      <c r="Q8082" s="16"/>
      <c r="R8082" s="16"/>
      <c r="S8082" s="16"/>
      <c r="T8082" s="16"/>
      <c r="U8082" s="16"/>
      <c r="V8082" s="16"/>
      <c r="W8082" s="16"/>
      <c r="X8082" s="16"/>
      <c r="Y8082" s="16"/>
      <c r="Z8082" s="16"/>
      <c r="AA8082" s="16"/>
      <c r="AB8082" s="16"/>
      <c r="AC8082" s="16"/>
      <c r="AD8082" s="16"/>
      <c r="AE8082" s="16"/>
      <c r="AF8082" s="16"/>
      <c r="AG8082" s="16"/>
      <c r="AH8082" s="16"/>
      <c r="AI8082" s="18">
        <v>1197.13</v>
      </c>
      <c r="AJ8082" s="22">
        <f>AI8082*-0.029+-0.3</f>
        <v>-35.01677</v>
      </c>
      <c r="AK8082" s="22">
        <v>0</v>
      </c>
      <c r="AL8082" s="22">
        <v>0</v>
      </c>
      <c r="AM8082" s="22">
        <v>0</v>
      </c>
      <c r="AN8082" s="22">
        <v>-10.24</v>
      </c>
      <c r="AO8082" s="22">
        <v>-97.15000000000001</v>
      </c>
      <c r="AP8082" s="18">
        <f>SUM(AI8082:AO8082)</f>
        <v>1054.72323</v>
      </c>
    </row>
    <row r="8083" ht="20.35" customHeight="1">
      <c r="A8083" t="s" s="28">
        <v>5607</v>
      </c>
      <c r="B8083" s="15">
        <v>45162</v>
      </c>
      <c r="C8083" s="16"/>
      <c r="D8083" s="16"/>
      <c r="E8083" s="31"/>
      <c r="F8083" s="31"/>
      <c r="G8083" s="16"/>
      <c r="H8083" s="16"/>
      <c r="I8083" s="16"/>
      <c r="J8083" s="16"/>
      <c r="K8083" s="16"/>
      <c r="L8083" s="16"/>
      <c r="M8083" s="16"/>
      <c r="N8083" s="16"/>
      <c r="O8083" s="16"/>
      <c r="P8083" s="16"/>
      <c r="Q8083" s="16"/>
      <c r="R8083" s="16"/>
      <c r="S8083" s="16"/>
      <c r="T8083" s="16"/>
      <c r="U8083" s="16"/>
      <c r="V8083" s="16"/>
      <c r="W8083" s="16"/>
      <c r="X8083" s="17">
        <v>1</v>
      </c>
      <c r="Y8083" s="16"/>
      <c r="Z8083" s="16"/>
      <c r="AA8083" s="16"/>
      <c r="AB8083" s="16"/>
      <c r="AC8083" s="16"/>
      <c r="AD8083" s="16"/>
      <c r="AE8083" s="16"/>
      <c r="AF8083" s="16"/>
      <c r="AG8083" s="16"/>
      <c r="AH8083" s="16"/>
      <c r="AI8083" s="18">
        <v>160.51</v>
      </c>
      <c r="AJ8083" s="22">
        <f>AI8083*-0.029+-0.3</f>
        <v>-4.95479</v>
      </c>
      <c r="AK8083" s="22">
        <v>0</v>
      </c>
      <c r="AL8083" s="22">
        <v>0</v>
      </c>
      <c r="AM8083" s="22">
        <v>0</v>
      </c>
      <c r="AN8083" s="22">
        <v>-11.5</v>
      </c>
      <c r="AO8083" s="22">
        <v>0</v>
      </c>
      <c r="AP8083" s="18">
        <f>SUM(AI8083:AO8083)</f>
        <v>144.05521</v>
      </c>
    </row>
    <row r="8084" ht="20.35" customHeight="1">
      <c r="A8084" t="s" s="28">
        <v>192</v>
      </c>
      <c r="B8084" s="15">
        <v>45162</v>
      </c>
      <c r="C8084" s="16"/>
      <c r="D8084" s="16"/>
      <c r="E8084" s="31"/>
      <c r="F8084" s="31"/>
      <c r="G8084" s="16"/>
      <c r="H8084" s="16"/>
      <c r="I8084" s="16"/>
      <c r="J8084" s="16"/>
      <c r="K8084" s="16"/>
      <c r="L8084" s="16"/>
      <c r="M8084" s="16"/>
      <c r="N8084" s="16"/>
      <c r="O8084" s="16"/>
      <c r="P8084" s="16"/>
      <c r="Q8084" s="16"/>
      <c r="R8084" s="16"/>
      <c r="S8084" s="16"/>
      <c r="T8084" s="16"/>
      <c r="U8084" s="16"/>
      <c r="V8084" s="16"/>
      <c r="W8084" s="16"/>
      <c r="X8084" s="17">
        <v>2</v>
      </c>
      <c r="Y8084" s="16"/>
      <c r="Z8084" s="16"/>
      <c r="AA8084" s="16"/>
      <c r="AB8084" s="16"/>
      <c r="AC8084" s="16"/>
      <c r="AD8084" s="16"/>
      <c r="AE8084" s="16"/>
      <c r="AF8084" s="16"/>
      <c r="AG8084" s="16"/>
      <c r="AH8084" s="16"/>
      <c r="AI8084" s="18">
        <v>239.98</v>
      </c>
      <c r="AJ8084" s="22">
        <f>AI8084*-0.029+-0.3</f>
        <v>-7.25942</v>
      </c>
      <c r="AK8084" s="22">
        <v>0</v>
      </c>
      <c r="AL8084" s="22">
        <v>0</v>
      </c>
      <c r="AM8084" s="22">
        <v>0</v>
      </c>
      <c r="AN8084" s="22">
        <v>-11.5</v>
      </c>
      <c r="AO8084" s="22">
        <v>0</v>
      </c>
      <c r="AP8084" s="18">
        <f>SUM(AI8084:AO8084)</f>
        <v>221.22058</v>
      </c>
    </row>
    <row r="8085" ht="20.35" customHeight="1">
      <c r="A8085" t="s" s="28">
        <v>5608</v>
      </c>
      <c r="B8085" s="15">
        <v>45162</v>
      </c>
      <c r="C8085" s="16"/>
      <c r="D8085" s="16"/>
      <c r="E8085" s="31"/>
      <c r="F8085" s="31"/>
      <c r="G8085" s="16"/>
      <c r="H8085" s="16"/>
      <c r="I8085" s="16"/>
      <c r="J8085" s="16"/>
      <c r="K8085" s="16"/>
      <c r="L8085" s="16"/>
      <c r="M8085" s="16"/>
      <c r="N8085" s="16"/>
      <c r="O8085" s="16"/>
      <c r="P8085" s="16"/>
      <c r="Q8085" s="16"/>
      <c r="R8085" s="16"/>
      <c r="S8085" s="16"/>
      <c r="T8085" s="16"/>
      <c r="U8085" s="16"/>
      <c r="V8085" s="16"/>
      <c r="W8085" s="16"/>
      <c r="X8085" s="17">
        <v>1</v>
      </c>
      <c r="Y8085" s="16"/>
      <c r="Z8085" s="16"/>
      <c r="AA8085" s="16"/>
      <c r="AB8085" s="16"/>
      <c r="AC8085" s="16"/>
      <c r="AD8085" s="16"/>
      <c r="AE8085" s="16"/>
      <c r="AF8085" s="16"/>
      <c r="AG8085" s="16"/>
      <c r="AH8085" s="16"/>
      <c r="AI8085" s="18">
        <v>214.99</v>
      </c>
      <c r="AJ8085" s="22">
        <f>AI8085*-0.029+-0.3</f>
        <v>-6.53471</v>
      </c>
      <c r="AK8085" s="22">
        <v>0</v>
      </c>
      <c r="AL8085" s="22">
        <v>0</v>
      </c>
      <c r="AM8085" s="22">
        <v>0</v>
      </c>
      <c r="AN8085" s="22">
        <v>-12.93</v>
      </c>
      <c r="AO8085" s="22">
        <v>0</v>
      </c>
      <c r="AP8085" s="18">
        <f>SUM(AI8085:AO8085)</f>
        <v>195.52529</v>
      </c>
    </row>
    <row r="8086" ht="20.35" customHeight="1">
      <c r="A8086" t="s" s="28">
        <v>5609</v>
      </c>
      <c r="B8086" s="15">
        <v>45162</v>
      </c>
      <c r="C8086" s="16"/>
      <c r="D8086" s="16"/>
      <c r="E8086" s="31"/>
      <c r="F8086" s="31"/>
      <c r="G8086" s="16"/>
      <c r="H8086" s="16"/>
      <c r="I8086" s="16"/>
      <c r="J8086" s="16"/>
      <c r="K8086" s="16"/>
      <c r="L8086" s="16"/>
      <c r="M8086" s="16"/>
      <c r="N8086" s="16"/>
      <c r="O8086" s="17">
        <v>1</v>
      </c>
      <c r="P8086" s="16"/>
      <c r="Q8086" s="16"/>
      <c r="R8086" s="16"/>
      <c r="S8086" s="16"/>
      <c r="T8086" s="16"/>
      <c r="U8086" s="16"/>
      <c r="V8086" s="16"/>
      <c r="W8086" s="16"/>
      <c r="X8086" s="16"/>
      <c r="Y8086" s="16"/>
      <c r="Z8086" s="16"/>
      <c r="AA8086" s="16"/>
      <c r="AB8086" s="16"/>
      <c r="AC8086" s="16"/>
      <c r="AD8086" s="16"/>
      <c r="AE8086" s="16"/>
      <c r="AF8086" s="16"/>
      <c r="AG8086" s="16"/>
      <c r="AH8086" s="16"/>
      <c r="AI8086" s="18">
        <v>3539.95</v>
      </c>
      <c r="AJ8086" s="22">
        <f>AI8086*-0.029+-0.3</f>
        <v>-102.95855</v>
      </c>
      <c r="AK8086" s="22">
        <v>0</v>
      </c>
      <c r="AL8086" s="22">
        <v>0</v>
      </c>
      <c r="AM8086" s="22">
        <v>0</v>
      </c>
      <c r="AN8086" s="22">
        <v>-200.48</v>
      </c>
      <c r="AO8086" s="22">
        <v>0</v>
      </c>
      <c r="AP8086" s="18">
        <f>SUM(AI8086:AO8086)</f>
        <v>3236.51145</v>
      </c>
    </row>
    <row r="8087" ht="20.35" customHeight="1">
      <c r="A8087" t="s" s="28">
        <v>5171</v>
      </c>
      <c r="B8087" s="15">
        <v>45162</v>
      </c>
      <c r="C8087" s="16"/>
      <c r="D8087" s="16"/>
      <c r="E8087" s="31"/>
      <c r="F8087" s="31"/>
      <c r="G8087" s="16"/>
      <c r="H8087" s="16"/>
      <c r="I8087" s="16"/>
      <c r="J8087" s="16"/>
      <c r="K8087" s="16"/>
      <c r="L8087" s="16"/>
      <c r="M8087" s="16"/>
      <c r="N8087" s="17">
        <v>14</v>
      </c>
      <c r="O8087" s="16"/>
      <c r="P8087" s="16"/>
      <c r="Q8087" s="16"/>
      <c r="R8087" s="16"/>
      <c r="S8087" s="16"/>
      <c r="T8087" s="16"/>
      <c r="U8087" s="16"/>
      <c r="V8087" s="16"/>
      <c r="W8087" s="16"/>
      <c r="X8087" s="16"/>
      <c r="Y8087" s="16"/>
      <c r="Z8087" s="16"/>
      <c r="AA8087" s="16"/>
      <c r="AB8087" s="16"/>
      <c r="AC8087" s="16"/>
      <c r="AD8087" s="16"/>
      <c r="AE8087" s="16"/>
      <c r="AF8087" s="16"/>
      <c r="AG8087" s="16"/>
      <c r="AH8087" s="16"/>
      <c r="AI8087" s="18">
        <v>5459.9</v>
      </c>
      <c r="AJ8087" s="22">
        <v>0</v>
      </c>
      <c r="AK8087" s="22">
        <v>0</v>
      </c>
      <c r="AL8087" s="22">
        <v>0</v>
      </c>
      <c r="AM8087" s="22">
        <v>0</v>
      </c>
      <c r="AN8087" s="22">
        <v>-201.95</v>
      </c>
      <c r="AO8087" s="22">
        <v>0</v>
      </c>
      <c r="AP8087" s="18">
        <f>SUM(AI8087:AO8087)</f>
        <v>5257.95</v>
      </c>
    </row>
    <row r="8088" ht="20.35" customHeight="1">
      <c r="A8088" t="s" s="28">
        <v>5610</v>
      </c>
      <c r="B8088" s="15">
        <v>45162</v>
      </c>
      <c r="C8088" s="17">
        <v>1</v>
      </c>
      <c r="D8088" s="16"/>
      <c r="E8088" s="31"/>
      <c r="F8088" s="31"/>
      <c r="G8088" s="16"/>
      <c r="H8088" s="16"/>
      <c r="I8088" s="16"/>
      <c r="J8088" s="16"/>
      <c r="K8088" s="16"/>
      <c r="L8088" s="16"/>
      <c r="M8088" s="16"/>
      <c r="N8088" s="16"/>
      <c r="O8088" s="16"/>
      <c r="P8088" s="16"/>
      <c r="Q8088" s="16"/>
      <c r="R8088" s="16"/>
      <c r="S8088" s="16"/>
      <c r="T8088" s="16"/>
      <c r="U8088" s="16"/>
      <c r="V8088" s="16"/>
      <c r="W8088" s="16"/>
      <c r="X8088" s="16"/>
      <c r="Y8088" s="16"/>
      <c r="Z8088" s="16"/>
      <c r="AA8088" s="16"/>
      <c r="AB8088" s="16"/>
      <c r="AC8088" s="16"/>
      <c r="AD8088" s="16"/>
      <c r="AE8088" s="16"/>
      <c r="AF8088" s="16"/>
      <c r="AG8088" s="16"/>
      <c r="AH8088" s="16"/>
      <c r="AI8088" s="18">
        <v>349.99</v>
      </c>
      <c r="AJ8088" s="22">
        <f>AI8088*-0.029+-0.3</f>
        <v>-10.44971</v>
      </c>
      <c r="AK8088" s="22">
        <v>0</v>
      </c>
      <c r="AL8088" s="22">
        <v>0</v>
      </c>
      <c r="AM8088" s="22">
        <v>0</v>
      </c>
      <c r="AN8088" s="22">
        <v>-10.24</v>
      </c>
      <c r="AO8088" s="22">
        <v>0</v>
      </c>
      <c r="AP8088" s="18">
        <f>SUM(AI8088:AO8088)</f>
        <v>329.30029</v>
      </c>
    </row>
    <row r="8089" ht="20.35" customHeight="1">
      <c r="A8089" t="s" s="28">
        <v>5611</v>
      </c>
      <c r="B8089" s="15">
        <v>45162</v>
      </c>
      <c r="C8089" s="16"/>
      <c r="D8089" s="16"/>
      <c r="E8089" s="31"/>
      <c r="F8089" s="31"/>
      <c r="G8089" s="16"/>
      <c r="H8089" s="16"/>
      <c r="I8089" s="16"/>
      <c r="J8089" s="16"/>
      <c r="K8089" s="16"/>
      <c r="L8089" s="16"/>
      <c r="M8089" s="16"/>
      <c r="N8089" s="16"/>
      <c r="O8089" s="16"/>
      <c r="P8089" s="16"/>
      <c r="Q8089" s="16"/>
      <c r="R8089" s="16"/>
      <c r="S8089" s="16"/>
      <c r="T8089" s="17">
        <v>1</v>
      </c>
      <c r="U8089" s="16"/>
      <c r="V8089" s="16"/>
      <c r="W8089" s="16"/>
      <c r="X8089" s="16"/>
      <c r="Y8089" s="16"/>
      <c r="Z8089" s="16"/>
      <c r="AA8089" s="16"/>
      <c r="AB8089" s="16"/>
      <c r="AC8089" s="16"/>
      <c r="AD8089" s="16"/>
      <c r="AE8089" s="16"/>
      <c r="AF8089" s="16"/>
      <c r="AG8089" s="16"/>
      <c r="AH8089" s="16"/>
      <c r="AI8089" s="18">
        <v>399.99</v>
      </c>
      <c r="AJ8089" s="22">
        <f>AI8089*-0.029+-0.3</f>
        <v>-11.89971</v>
      </c>
      <c r="AK8089" s="22">
        <v>0</v>
      </c>
      <c r="AL8089" s="22">
        <v>0</v>
      </c>
      <c r="AM8089" s="22">
        <v>0</v>
      </c>
      <c r="AN8089" s="22">
        <v>-11.5</v>
      </c>
      <c r="AO8089" s="22">
        <v>0</v>
      </c>
      <c r="AP8089" s="18">
        <f>SUM(AI8089:AO8089)</f>
        <v>376.59029</v>
      </c>
    </row>
    <row r="8090" ht="20.35" customHeight="1">
      <c r="A8090" t="s" s="28">
        <v>5612</v>
      </c>
      <c r="B8090" s="15">
        <v>45163</v>
      </c>
      <c r="C8090" s="16"/>
      <c r="D8090" s="16"/>
      <c r="E8090" s="31"/>
      <c r="F8090" s="31"/>
      <c r="G8090" s="16"/>
      <c r="H8090" s="16"/>
      <c r="I8090" s="16"/>
      <c r="J8090" s="16"/>
      <c r="K8090" s="16"/>
      <c r="L8090" s="16"/>
      <c r="M8090" s="16"/>
      <c r="N8090" s="16"/>
      <c r="O8090" s="16"/>
      <c r="P8090" s="16"/>
      <c r="Q8090" s="16"/>
      <c r="R8090" s="16"/>
      <c r="S8090" s="16"/>
      <c r="T8090" s="16"/>
      <c r="U8090" s="16"/>
      <c r="V8090" s="16"/>
      <c r="W8090" s="16"/>
      <c r="X8090" s="17">
        <v>1</v>
      </c>
      <c r="Y8090" s="16"/>
      <c r="Z8090" s="16"/>
      <c r="AA8090" s="16"/>
      <c r="AB8090" s="16"/>
      <c r="AC8090" s="16"/>
      <c r="AD8090" s="16"/>
      <c r="AE8090" s="16"/>
      <c r="AF8090" s="16"/>
      <c r="AG8090" s="16"/>
      <c r="AH8090" s="16"/>
      <c r="AI8090" s="18">
        <v>299.99</v>
      </c>
      <c r="AJ8090" s="22">
        <f>AI8090*-0.029+-0.3</f>
        <v>-8.99971</v>
      </c>
      <c r="AK8090" s="22">
        <v>0</v>
      </c>
      <c r="AL8090" s="22">
        <v>0</v>
      </c>
      <c r="AM8090" s="22">
        <v>0</v>
      </c>
      <c r="AN8090" s="22">
        <v>-10.72</v>
      </c>
      <c r="AO8090" s="22">
        <v>0</v>
      </c>
      <c r="AP8090" s="18">
        <f>SUM(AI8090:AO8090)</f>
        <v>280.27029</v>
      </c>
    </row>
    <row r="8091" ht="20.35" customHeight="1">
      <c r="A8091" t="s" s="28">
        <v>5613</v>
      </c>
      <c r="B8091" s="15">
        <v>45163</v>
      </c>
      <c r="C8091" s="17">
        <v>1</v>
      </c>
      <c r="D8091" s="16"/>
      <c r="E8091" s="31"/>
      <c r="F8091" s="31"/>
      <c r="G8091" s="16"/>
      <c r="H8091" s="16"/>
      <c r="I8091" s="16"/>
      <c r="J8091" s="16"/>
      <c r="K8091" s="16"/>
      <c r="L8091" s="16"/>
      <c r="M8091" s="16"/>
      <c r="N8091" s="16"/>
      <c r="O8091" s="16"/>
      <c r="P8091" s="16"/>
      <c r="Q8091" s="16"/>
      <c r="R8091" s="16"/>
      <c r="S8091" s="16"/>
      <c r="T8091" s="16"/>
      <c r="U8091" s="16"/>
      <c r="V8091" s="16"/>
      <c r="W8091" s="16"/>
      <c r="X8091" s="16"/>
      <c r="Y8091" s="16"/>
      <c r="Z8091" s="16"/>
      <c r="AA8091" s="16"/>
      <c r="AB8091" s="16"/>
      <c r="AC8091" s="16"/>
      <c r="AD8091" s="16"/>
      <c r="AE8091" s="16"/>
      <c r="AF8091" s="16"/>
      <c r="AG8091" s="16"/>
      <c r="AH8091" s="16"/>
      <c r="AI8091" s="18">
        <v>374.99</v>
      </c>
      <c r="AJ8091" s="22">
        <f>AI8091*-0.029+-0.3</f>
        <v>-11.17471</v>
      </c>
      <c r="AK8091" s="22">
        <v>0</v>
      </c>
      <c r="AL8091" s="22">
        <v>0</v>
      </c>
      <c r="AM8091" s="22">
        <v>0</v>
      </c>
      <c r="AN8091" s="22">
        <v>-12.93</v>
      </c>
      <c r="AO8091" s="22">
        <v>0</v>
      </c>
      <c r="AP8091" s="18">
        <f>SUM(AI8091:AO8091)</f>
        <v>350.88529</v>
      </c>
    </row>
    <row r="8092" ht="20.35" customHeight="1">
      <c r="A8092" t="s" s="28">
        <v>5614</v>
      </c>
      <c r="B8092" s="15">
        <v>45163</v>
      </c>
      <c r="C8092" s="16"/>
      <c r="D8092" s="16"/>
      <c r="E8092" s="31"/>
      <c r="F8092" s="31"/>
      <c r="G8092" s="16"/>
      <c r="H8092" s="16"/>
      <c r="I8092" s="16"/>
      <c r="J8092" s="16"/>
      <c r="K8092" s="16"/>
      <c r="L8092" s="16"/>
      <c r="M8092" s="16"/>
      <c r="N8092" s="16"/>
      <c r="O8092" s="16"/>
      <c r="P8092" s="16"/>
      <c r="Q8092" s="16"/>
      <c r="R8092" s="16"/>
      <c r="S8092" s="16"/>
      <c r="T8092" s="17">
        <v>1</v>
      </c>
      <c r="U8092" s="16"/>
      <c r="V8092" s="16"/>
      <c r="W8092" s="16"/>
      <c r="X8092" s="16"/>
      <c r="Y8092" s="16"/>
      <c r="Z8092" s="16"/>
      <c r="AA8092" s="16"/>
      <c r="AB8092" s="16"/>
      <c r="AC8092" s="16"/>
      <c r="AD8092" s="16"/>
      <c r="AE8092" s="16"/>
      <c r="AF8092" s="16"/>
      <c r="AG8092" s="16"/>
      <c r="AH8092" s="16"/>
      <c r="AI8092" s="18">
        <v>501.12</v>
      </c>
      <c r="AJ8092" s="22">
        <f>AI8092*-0.029+-0.3</f>
        <v>-14.83248</v>
      </c>
      <c r="AK8092" s="22">
        <v>0</v>
      </c>
      <c r="AL8092" s="22">
        <v>0</v>
      </c>
      <c r="AM8092" s="22">
        <v>0</v>
      </c>
      <c r="AN8092" s="22">
        <v>-7.19</v>
      </c>
      <c r="AO8092" s="22">
        <v>-41.15</v>
      </c>
      <c r="AP8092" s="18">
        <f>SUM(AI8092:AO8092)</f>
        <v>437.94752</v>
      </c>
    </row>
    <row r="8093" ht="20.35" customHeight="1">
      <c r="A8093" t="s" s="28">
        <v>5533</v>
      </c>
      <c r="B8093" s="15">
        <v>45163</v>
      </c>
      <c r="C8093" s="16"/>
      <c r="D8093" s="16"/>
      <c r="E8093" s="31"/>
      <c r="F8093" s="31"/>
      <c r="G8093" s="16"/>
      <c r="H8093" s="16"/>
      <c r="I8093" s="16"/>
      <c r="J8093" s="16"/>
      <c r="K8093" s="16"/>
      <c r="L8093" s="16"/>
      <c r="M8093" s="16"/>
      <c r="N8093" s="16"/>
      <c r="O8093" s="16"/>
      <c r="P8093" s="16"/>
      <c r="Q8093" s="16"/>
      <c r="R8093" s="16"/>
      <c r="S8093" s="16"/>
      <c r="T8093" s="17">
        <v>2</v>
      </c>
      <c r="U8093" s="16"/>
      <c r="V8093" s="16"/>
      <c r="W8093" s="16"/>
      <c r="X8093" s="16"/>
      <c r="Y8093" s="16"/>
      <c r="Z8093" s="16"/>
      <c r="AA8093" s="16"/>
      <c r="AB8093" s="16"/>
      <c r="AC8093" s="16"/>
      <c r="AD8093" s="16"/>
      <c r="AE8093" s="16"/>
      <c r="AF8093" s="16"/>
      <c r="AG8093" s="16"/>
      <c r="AH8093" s="16"/>
      <c r="AI8093" s="18">
        <v>799.98</v>
      </c>
      <c r="AJ8093" s="22">
        <f>AI8093*-0.029+-0.3</f>
        <v>-23.49942</v>
      </c>
      <c r="AK8093" s="22">
        <v>0</v>
      </c>
      <c r="AL8093" s="22">
        <v>0</v>
      </c>
      <c r="AM8093" s="22">
        <v>0</v>
      </c>
      <c r="AN8093" s="22">
        <v>-28.85</v>
      </c>
      <c r="AO8093" s="22">
        <v>0</v>
      </c>
      <c r="AP8093" s="18">
        <f>SUM(AI8093:AO8093)</f>
        <v>747.63058</v>
      </c>
    </row>
    <row r="8094" ht="20.35" customHeight="1">
      <c r="A8094" t="s" s="28">
        <v>5615</v>
      </c>
      <c r="B8094" s="15">
        <v>45163</v>
      </c>
      <c r="C8094" s="16"/>
      <c r="D8094" s="16"/>
      <c r="E8094" s="31"/>
      <c r="F8094" s="31"/>
      <c r="G8094" s="16"/>
      <c r="H8094" s="16"/>
      <c r="I8094" s="16"/>
      <c r="J8094" s="16"/>
      <c r="K8094" s="16"/>
      <c r="L8094" s="16"/>
      <c r="M8094" s="16"/>
      <c r="N8094" s="16"/>
      <c r="O8094" s="16"/>
      <c r="P8094" s="16"/>
      <c r="Q8094" s="16"/>
      <c r="R8094" s="16"/>
      <c r="S8094" s="16"/>
      <c r="T8094" s="16"/>
      <c r="U8094" s="17">
        <v>1</v>
      </c>
      <c r="V8094" s="17">
        <v>1</v>
      </c>
      <c r="W8094" s="16"/>
      <c r="X8094" s="16"/>
      <c r="Y8094" s="16"/>
      <c r="Z8094" s="16"/>
      <c r="AA8094" s="16"/>
      <c r="AB8094" s="16"/>
      <c r="AC8094" s="16"/>
      <c r="AD8094" s="16"/>
      <c r="AE8094" s="16"/>
      <c r="AF8094" s="16"/>
      <c r="AG8094" s="16"/>
      <c r="AH8094" s="16"/>
      <c r="AI8094" s="18">
        <v>4539.98</v>
      </c>
      <c r="AJ8094" s="22">
        <v>0</v>
      </c>
      <c r="AK8094" s="22">
        <v>0</v>
      </c>
      <c r="AL8094" s="22">
        <v>0</v>
      </c>
      <c r="AM8094" s="22">
        <v>0</v>
      </c>
      <c r="AN8094" s="22">
        <v>-195.58</v>
      </c>
      <c r="AO8094" s="22">
        <v>0</v>
      </c>
      <c r="AP8094" s="18">
        <f>SUM(AI8094:AO8094)</f>
        <v>4344.4</v>
      </c>
    </row>
    <row r="8095" ht="20.35" customHeight="1">
      <c r="A8095" t="s" s="28">
        <v>5616</v>
      </c>
      <c r="B8095" s="15">
        <v>45166</v>
      </c>
      <c r="C8095" s="16"/>
      <c r="D8095" s="16"/>
      <c r="E8095" s="31"/>
      <c r="F8095" s="31"/>
      <c r="G8095" s="16"/>
      <c r="H8095" s="16"/>
      <c r="I8095" s="16"/>
      <c r="J8095" s="16"/>
      <c r="K8095" s="16"/>
      <c r="L8095" s="16"/>
      <c r="M8095" s="16"/>
      <c r="N8095" s="16"/>
      <c r="O8095" s="16"/>
      <c r="P8095" s="16"/>
      <c r="Q8095" s="16"/>
      <c r="R8095" s="16"/>
      <c r="S8095" s="16"/>
      <c r="T8095" s="17">
        <v>1</v>
      </c>
      <c r="U8095" s="16"/>
      <c r="V8095" s="16"/>
      <c r="W8095" s="16"/>
      <c r="X8095" s="16"/>
      <c r="Y8095" s="16"/>
      <c r="Z8095" s="16"/>
      <c r="AA8095" s="16"/>
      <c r="AB8095" s="16"/>
      <c r="AC8095" s="16"/>
      <c r="AD8095" s="16"/>
      <c r="AE8095" s="16"/>
      <c r="AF8095" s="16"/>
      <c r="AG8095" s="16"/>
      <c r="AH8095" s="16"/>
      <c r="AI8095" s="18">
        <v>435.89</v>
      </c>
      <c r="AJ8095" s="22">
        <f>AI8095*-0.029+-0.3</f>
        <v>-12.94081</v>
      </c>
      <c r="AK8095" s="22">
        <v>0</v>
      </c>
      <c r="AL8095" s="22">
        <v>0</v>
      </c>
      <c r="AM8095" s="22">
        <v>0</v>
      </c>
      <c r="AN8095" s="22">
        <v>-7.14</v>
      </c>
      <c r="AO8095" s="22">
        <v>-35.9</v>
      </c>
      <c r="AP8095" s="18">
        <f>SUM(AI8095:AO8095)</f>
        <v>379.90919</v>
      </c>
    </row>
    <row r="8096" ht="20.35" customHeight="1">
      <c r="A8096" t="s" s="28">
        <v>5617</v>
      </c>
      <c r="B8096" s="15">
        <v>45166</v>
      </c>
      <c r="C8096" s="17">
        <v>2</v>
      </c>
      <c r="D8096" s="16"/>
      <c r="E8096" s="31"/>
      <c r="F8096" s="31"/>
      <c r="G8096" s="16"/>
      <c r="H8096" s="16"/>
      <c r="I8096" s="16"/>
      <c r="J8096" s="16"/>
      <c r="K8096" s="16"/>
      <c r="L8096" s="16"/>
      <c r="M8096" s="16"/>
      <c r="N8096" s="16"/>
      <c r="O8096" s="16"/>
      <c r="P8096" s="16"/>
      <c r="Q8096" s="16"/>
      <c r="R8096" s="16"/>
      <c r="S8096" s="16"/>
      <c r="T8096" s="16"/>
      <c r="U8096" s="16"/>
      <c r="V8096" s="16"/>
      <c r="W8096" s="16"/>
      <c r="X8096" s="16"/>
      <c r="Y8096" s="16"/>
      <c r="Z8096" s="16"/>
      <c r="AA8096" s="16"/>
      <c r="AB8096" s="16"/>
      <c r="AC8096" s="16"/>
      <c r="AD8096" s="16"/>
      <c r="AE8096" s="16"/>
      <c r="AF8096" s="16"/>
      <c r="AG8096" s="16"/>
      <c r="AH8096" s="16"/>
      <c r="AI8096" s="18">
        <v>749.97</v>
      </c>
      <c r="AJ8096" s="22">
        <f>AI8096*-0.029+-0.3</f>
        <v>-22.04913</v>
      </c>
      <c r="AK8096" s="22">
        <v>0</v>
      </c>
      <c r="AL8096" s="22">
        <v>0</v>
      </c>
      <c r="AM8096" s="22">
        <v>0</v>
      </c>
      <c r="AN8096" s="22">
        <v>-12.93</v>
      </c>
      <c r="AO8096" s="22">
        <v>0</v>
      </c>
      <c r="AP8096" s="18">
        <f>SUM(AI8096:AO8096)</f>
        <v>714.99087</v>
      </c>
    </row>
    <row r="8097" ht="20.35" customHeight="1">
      <c r="A8097" t="s" s="28">
        <v>5618</v>
      </c>
      <c r="B8097" s="15">
        <v>45166</v>
      </c>
      <c r="C8097" s="17">
        <v>1</v>
      </c>
      <c r="D8097" s="16"/>
      <c r="E8097" s="59">
        <v>1</v>
      </c>
      <c r="F8097" s="31"/>
      <c r="G8097" s="16"/>
      <c r="H8097" s="16"/>
      <c r="I8097" s="16"/>
      <c r="J8097" s="16"/>
      <c r="K8097" s="16"/>
      <c r="L8097" s="16"/>
      <c r="M8097" s="16"/>
      <c r="N8097" s="16"/>
      <c r="O8097" s="16"/>
      <c r="P8097" s="16"/>
      <c r="Q8097" s="16"/>
      <c r="R8097" s="16"/>
      <c r="S8097" s="16"/>
      <c r="T8097" s="16"/>
      <c r="U8097" s="16"/>
      <c r="V8097" s="16"/>
      <c r="W8097" s="16"/>
      <c r="X8097" s="16"/>
      <c r="Y8097" s="16"/>
      <c r="Z8097" s="16"/>
      <c r="AA8097" s="16"/>
      <c r="AB8097" s="16"/>
      <c r="AC8097" s="16"/>
      <c r="AD8097" s="16"/>
      <c r="AE8097" s="16"/>
      <c r="AF8097" s="16"/>
      <c r="AG8097" s="16"/>
      <c r="AH8097" s="16"/>
      <c r="AI8097" s="18">
        <v>599.99</v>
      </c>
      <c r="AJ8097" s="22">
        <f>AI8097*-0.029+-0.3</f>
        <v>-17.69971</v>
      </c>
      <c r="AK8097" s="22">
        <v>0</v>
      </c>
      <c r="AL8097" s="22">
        <v>0</v>
      </c>
      <c r="AM8097" s="22">
        <v>0</v>
      </c>
      <c r="AN8097" s="22">
        <v>-18.44</v>
      </c>
      <c r="AO8097" s="22">
        <v>0</v>
      </c>
      <c r="AP8097" s="18">
        <f>SUM(AI8097:AO8097)</f>
        <v>563.85029</v>
      </c>
    </row>
    <row r="8098" ht="20.35" customHeight="1">
      <c r="A8098" t="s" s="28">
        <v>4956</v>
      </c>
      <c r="B8098" s="15">
        <v>45166</v>
      </c>
      <c r="C8098" s="16"/>
      <c r="D8098" s="16"/>
      <c r="E8098" s="31"/>
      <c r="F8098" s="31"/>
      <c r="G8098" s="16"/>
      <c r="H8098" s="16"/>
      <c r="I8098" s="16"/>
      <c r="J8098" s="16"/>
      <c r="K8098" s="16"/>
      <c r="L8098" s="16"/>
      <c r="M8098" s="16"/>
      <c r="N8098" s="16"/>
      <c r="O8098" s="16"/>
      <c r="P8098" s="16"/>
      <c r="Q8098" s="16"/>
      <c r="R8098" s="16"/>
      <c r="S8098" s="16"/>
      <c r="T8098" s="16"/>
      <c r="U8098" s="16"/>
      <c r="V8098" s="16"/>
      <c r="W8098" s="16"/>
      <c r="X8098" s="17">
        <v>5</v>
      </c>
      <c r="Y8098" s="16"/>
      <c r="Z8098" s="16"/>
      <c r="AA8098" s="16"/>
      <c r="AB8098" s="16"/>
      <c r="AC8098" s="16"/>
      <c r="AD8098" s="16"/>
      <c r="AE8098" s="16"/>
      <c r="AF8098" s="16"/>
      <c r="AG8098" s="16"/>
      <c r="AH8098" s="16"/>
      <c r="AI8098" s="18">
        <v>767.16</v>
      </c>
      <c r="AJ8098" s="22">
        <f>AI8098*-0.029+-0.3</f>
        <v>-22.54764</v>
      </c>
      <c r="AK8098" s="22">
        <v>0</v>
      </c>
      <c r="AL8098" s="22">
        <v>0</v>
      </c>
      <c r="AM8098" s="22">
        <v>0</v>
      </c>
      <c r="AN8098" s="22">
        <v>-68.06</v>
      </c>
      <c r="AO8098" s="22">
        <v>0</v>
      </c>
      <c r="AP8098" s="18">
        <f>SUM(AI8098:AO8098)</f>
        <v>676.55236</v>
      </c>
    </row>
    <row r="8099" ht="20.35" customHeight="1">
      <c r="A8099" t="s" s="28">
        <v>5619</v>
      </c>
      <c r="B8099" s="15">
        <v>45166</v>
      </c>
      <c r="C8099" s="16"/>
      <c r="D8099" s="16"/>
      <c r="E8099" s="31"/>
      <c r="F8099" s="31"/>
      <c r="G8099" s="16"/>
      <c r="H8099" s="16"/>
      <c r="I8099" s="16"/>
      <c r="J8099" s="16"/>
      <c r="K8099" s="16"/>
      <c r="L8099" s="16"/>
      <c r="M8099" s="16"/>
      <c r="N8099" s="16"/>
      <c r="O8099" s="16"/>
      <c r="P8099" s="16"/>
      <c r="Q8099" s="16"/>
      <c r="R8099" s="16"/>
      <c r="S8099" s="16"/>
      <c r="T8099" s="17">
        <v>1</v>
      </c>
      <c r="U8099" s="16"/>
      <c r="V8099" s="16"/>
      <c r="W8099" s="16"/>
      <c r="X8099" s="16"/>
      <c r="Y8099" s="16"/>
      <c r="Z8099" s="16"/>
      <c r="AA8099" s="16"/>
      <c r="AB8099" s="16"/>
      <c r="AC8099" s="16"/>
      <c r="AD8099" s="16"/>
      <c r="AE8099" s="16"/>
      <c r="AF8099" s="16"/>
      <c r="AG8099" s="16"/>
      <c r="AH8099" s="16"/>
      <c r="AI8099" s="18">
        <v>399.99</v>
      </c>
      <c r="AJ8099" s="22">
        <f>AI8099*-0.029+-0.3</f>
        <v>-11.89971</v>
      </c>
      <c r="AK8099" s="22">
        <v>0</v>
      </c>
      <c r="AL8099" s="22">
        <v>0</v>
      </c>
      <c r="AM8099" s="22">
        <v>0</v>
      </c>
      <c r="AN8099" s="22">
        <v>-11.5</v>
      </c>
      <c r="AO8099" s="22">
        <v>0</v>
      </c>
      <c r="AP8099" s="18">
        <f>SUM(AI8099:AO8099)</f>
        <v>376.59029</v>
      </c>
    </row>
    <row r="8100" ht="20.35" customHeight="1">
      <c r="A8100" t="s" s="28">
        <v>5620</v>
      </c>
      <c r="B8100" s="15">
        <v>45166</v>
      </c>
      <c r="C8100" s="17">
        <v>2</v>
      </c>
      <c r="D8100" s="16"/>
      <c r="E8100" s="31"/>
      <c r="F8100" s="31"/>
      <c r="G8100" s="16"/>
      <c r="H8100" s="16"/>
      <c r="I8100" s="16"/>
      <c r="J8100" s="16"/>
      <c r="K8100" s="16"/>
      <c r="L8100" s="16"/>
      <c r="M8100" s="16"/>
      <c r="N8100" s="16"/>
      <c r="O8100" s="16"/>
      <c r="P8100" s="16"/>
      <c r="Q8100" s="16"/>
      <c r="R8100" s="16"/>
      <c r="S8100" s="16"/>
      <c r="T8100" s="16"/>
      <c r="U8100" s="16"/>
      <c r="V8100" s="16"/>
      <c r="W8100" s="16"/>
      <c r="X8100" s="16"/>
      <c r="Y8100" s="16"/>
      <c r="Z8100" s="16"/>
      <c r="AA8100" s="16"/>
      <c r="AB8100" s="16"/>
      <c r="AC8100" s="16"/>
      <c r="AD8100" s="16"/>
      <c r="AE8100" s="16"/>
      <c r="AF8100" s="16"/>
      <c r="AG8100" s="16"/>
      <c r="AH8100" s="16"/>
      <c r="AI8100" s="18">
        <v>886.52</v>
      </c>
      <c r="AJ8100" s="22">
        <f>AI8100*-0.029+-0.3</f>
        <v>-26.00908</v>
      </c>
      <c r="AK8100" s="22">
        <v>0</v>
      </c>
      <c r="AL8100" s="22">
        <v>0</v>
      </c>
      <c r="AM8100" s="22">
        <v>0</v>
      </c>
      <c r="AN8100" s="22">
        <v>-57.7</v>
      </c>
      <c r="AO8100" s="22">
        <v>0</v>
      </c>
      <c r="AP8100" s="18">
        <f>SUM(AI8100:AO8100)</f>
        <v>802.81092</v>
      </c>
    </row>
    <row r="8101" ht="20.35" customHeight="1">
      <c r="A8101" t="s" s="28">
        <v>5621</v>
      </c>
      <c r="B8101" s="15">
        <v>45166</v>
      </c>
      <c r="C8101" s="16"/>
      <c r="D8101" s="16"/>
      <c r="E8101" s="31"/>
      <c r="F8101" s="31"/>
      <c r="G8101" s="16"/>
      <c r="H8101" s="16"/>
      <c r="I8101" s="16"/>
      <c r="J8101" s="16"/>
      <c r="K8101" s="16"/>
      <c r="L8101" s="16"/>
      <c r="M8101" s="16"/>
      <c r="N8101" s="16"/>
      <c r="O8101" s="16"/>
      <c r="P8101" s="16"/>
      <c r="Q8101" s="16"/>
      <c r="R8101" s="16"/>
      <c r="S8101" s="16"/>
      <c r="T8101" s="16"/>
      <c r="U8101" s="16"/>
      <c r="V8101" s="16"/>
      <c r="W8101" s="16"/>
      <c r="X8101" s="16"/>
      <c r="Y8101" s="16"/>
      <c r="Z8101" s="17">
        <v>1</v>
      </c>
      <c r="AA8101" s="16"/>
      <c r="AB8101" s="16"/>
      <c r="AC8101" s="16"/>
      <c r="AD8101" s="16"/>
      <c r="AE8101" s="16"/>
      <c r="AF8101" s="16"/>
      <c r="AG8101" s="16"/>
      <c r="AH8101" s="16"/>
      <c r="AI8101" s="18">
        <v>59.98</v>
      </c>
      <c r="AJ8101" s="22">
        <f>AI8101*-0.029+-0.3</f>
        <v>-2.03942</v>
      </c>
      <c r="AK8101" s="22">
        <v>0</v>
      </c>
      <c r="AL8101" s="22">
        <v>0</v>
      </c>
      <c r="AM8101" s="22">
        <v>0</v>
      </c>
      <c r="AN8101" s="22">
        <v>-9.199999999999999</v>
      </c>
      <c r="AO8101" s="22">
        <v>0</v>
      </c>
      <c r="AP8101" s="18">
        <f>SUM(AI8101:AO8101)</f>
        <v>48.74058</v>
      </c>
    </row>
    <row r="8102" ht="20.35" customHeight="1">
      <c r="A8102" t="s" s="28">
        <v>5622</v>
      </c>
      <c r="B8102" s="15">
        <v>45166</v>
      </c>
      <c r="C8102" s="17">
        <v>1</v>
      </c>
      <c r="D8102" s="16"/>
      <c r="E8102" s="59">
        <v>1</v>
      </c>
      <c r="F8102" s="31"/>
      <c r="G8102" s="16"/>
      <c r="H8102" s="16"/>
      <c r="I8102" s="16"/>
      <c r="J8102" s="16"/>
      <c r="K8102" s="16"/>
      <c r="L8102" s="16"/>
      <c r="M8102" s="16"/>
      <c r="N8102" s="16"/>
      <c r="O8102" s="16"/>
      <c r="P8102" s="16"/>
      <c r="Q8102" s="16"/>
      <c r="R8102" s="16"/>
      <c r="S8102" s="16"/>
      <c r="T8102" s="16"/>
      <c r="U8102" s="16"/>
      <c r="V8102" s="16"/>
      <c r="W8102" s="16"/>
      <c r="X8102" s="16"/>
      <c r="Y8102" s="16"/>
      <c r="Z8102" s="16"/>
      <c r="AA8102" s="16"/>
      <c r="AB8102" s="16"/>
      <c r="AC8102" s="16"/>
      <c r="AD8102" s="16"/>
      <c r="AE8102" s="16"/>
      <c r="AF8102" s="16"/>
      <c r="AG8102" s="16"/>
      <c r="AH8102" s="16"/>
      <c r="AI8102" s="18">
        <v>599.99</v>
      </c>
      <c r="AJ8102" s="22">
        <f>AI8102*-0.029+-0.3</f>
        <v>-17.69971</v>
      </c>
      <c r="AK8102" s="22">
        <v>0</v>
      </c>
      <c r="AL8102" s="22">
        <v>0</v>
      </c>
      <c r="AM8102" s="22">
        <v>0</v>
      </c>
      <c r="AN8102" s="22">
        <v>-16.64</v>
      </c>
      <c r="AO8102" s="22">
        <v>0</v>
      </c>
      <c r="AP8102" s="18">
        <f>SUM(AI8102:AO8102)</f>
        <v>565.65029</v>
      </c>
    </row>
    <row r="8103" ht="20.35" customHeight="1">
      <c r="A8103" t="s" s="28">
        <v>4820</v>
      </c>
      <c r="B8103" s="15">
        <v>45166</v>
      </c>
      <c r="C8103" s="16"/>
      <c r="D8103" s="16"/>
      <c r="E8103" s="31"/>
      <c r="F8103" s="31"/>
      <c r="G8103" s="16"/>
      <c r="H8103" s="16"/>
      <c r="I8103" s="17">
        <v>6</v>
      </c>
      <c r="J8103" s="16"/>
      <c r="K8103" s="16"/>
      <c r="L8103" s="16"/>
      <c r="M8103" s="16"/>
      <c r="N8103" s="16"/>
      <c r="O8103" s="16"/>
      <c r="P8103" s="16"/>
      <c r="Q8103" s="16"/>
      <c r="R8103" s="16"/>
      <c r="S8103" s="16"/>
      <c r="T8103" s="16"/>
      <c r="U8103" s="16"/>
      <c r="V8103" s="16"/>
      <c r="W8103" s="16"/>
      <c r="X8103" s="17">
        <v>20</v>
      </c>
      <c r="Y8103" s="16"/>
      <c r="Z8103" s="16"/>
      <c r="AA8103" s="17">
        <v>6</v>
      </c>
      <c r="AB8103" s="16"/>
      <c r="AC8103" s="16"/>
      <c r="AD8103" s="16"/>
      <c r="AE8103" s="16"/>
      <c r="AF8103" s="16"/>
      <c r="AG8103" s="16"/>
      <c r="AH8103" s="16"/>
      <c r="AI8103" s="18">
        <v>9592.01</v>
      </c>
      <c r="AJ8103" s="22">
        <v>0</v>
      </c>
      <c r="AK8103" s="22">
        <v>0</v>
      </c>
      <c r="AL8103" s="22">
        <v>0</v>
      </c>
      <c r="AM8103" s="22">
        <v>0</v>
      </c>
      <c r="AN8103" s="22">
        <v>-62.38</v>
      </c>
      <c r="AO8103" s="22">
        <v>-757.29</v>
      </c>
      <c r="AP8103" s="18">
        <f>SUM(AI8103:AO8103)</f>
        <v>8772.34</v>
      </c>
    </row>
    <row r="8104" ht="20.35" customHeight="1">
      <c r="A8104" t="s" s="28">
        <v>5623</v>
      </c>
      <c r="B8104" s="15">
        <v>45166</v>
      </c>
      <c r="C8104" s="16"/>
      <c r="D8104" s="16"/>
      <c r="E8104" s="31"/>
      <c r="F8104" s="31"/>
      <c r="G8104" s="16"/>
      <c r="H8104" s="16"/>
      <c r="I8104" s="16"/>
      <c r="J8104" s="16"/>
      <c r="K8104" s="16"/>
      <c r="L8104" s="16"/>
      <c r="M8104" s="16"/>
      <c r="N8104" s="16"/>
      <c r="O8104" s="16"/>
      <c r="P8104" s="16"/>
      <c r="Q8104" s="16"/>
      <c r="R8104" s="16"/>
      <c r="S8104" s="16"/>
      <c r="T8104" s="16"/>
      <c r="U8104" s="16"/>
      <c r="V8104" s="16"/>
      <c r="W8104" s="16"/>
      <c r="X8104" s="17">
        <v>1</v>
      </c>
      <c r="Y8104" s="16"/>
      <c r="Z8104" s="16"/>
      <c r="AA8104" s="16"/>
      <c r="AB8104" s="16"/>
      <c r="AC8104" s="16"/>
      <c r="AD8104" s="16"/>
      <c r="AE8104" s="16"/>
      <c r="AF8104" s="16"/>
      <c r="AG8104" s="16"/>
      <c r="AH8104" s="16"/>
      <c r="AI8104" s="18">
        <v>200.44</v>
      </c>
      <c r="AJ8104" s="22">
        <f>AI8104*-0.029+-0.3</f>
        <v>-6.11276</v>
      </c>
      <c r="AK8104" s="22">
        <v>0</v>
      </c>
      <c r="AL8104" s="22">
        <v>0</v>
      </c>
      <c r="AM8104" s="22">
        <v>0</v>
      </c>
      <c r="AN8104" s="94">
        <v>-11.5</v>
      </c>
      <c r="AO8104" s="22">
        <v>0</v>
      </c>
      <c r="AP8104" s="18">
        <f>SUM(AI8104:AO8104)</f>
        <v>182.82724</v>
      </c>
    </row>
    <row r="8105" ht="20.35" customHeight="1">
      <c r="A8105" t="s" s="28">
        <v>2628</v>
      </c>
      <c r="B8105" s="15">
        <v>45167</v>
      </c>
      <c r="C8105" s="16"/>
      <c r="D8105" s="16"/>
      <c r="E8105" s="31"/>
      <c r="F8105" s="31"/>
      <c r="G8105" s="16"/>
      <c r="H8105" s="16"/>
      <c r="I8105" s="16"/>
      <c r="J8105" s="16"/>
      <c r="K8105" s="16"/>
      <c r="L8105" s="16"/>
      <c r="M8105" s="16"/>
      <c r="N8105" s="16"/>
      <c r="O8105" s="16"/>
      <c r="P8105" s="16"/>
      <c r="Q8105" s="16"/>
      <c r="R8105" s="16"/>
      <c r="S8105" s="16"/>
      <c r="T8105" s="17">
        <v>1</v>
      </c>
      <c r="U8105" s="16"/>
      <c r="V8105" s="16"/>
      <c r="W8105" s="16"/>
      <c r="X8105" s="17">
        <v>2</v>
      </c>
      <c r="Y8105" s="16"/>
      <c r="Z8105" s="16"/>
      <c r="AA8105" s="16"/>
      <c r="AB8105" s="16"/>
      <c r="AC8105" s="16"/>
      <c r="AD8105" s="16"/>
      <c r="AE8105" s="16"/>
      <c r="AF8105" s="16"/>
      <c r="AG8105" s="16"/>
      <c r="AH8105" s="16"/>
      <c r="AI8105" s="18">
        <v>903.48</v>
      </c>
      <c r="AJ8105" s="22">
        <f>AI8105*-0.029+-0.3</f>
        <v>-26.50092</v>
      </c>
      <c r="AK8105" s="22">
        <v>0</v>
      </c>
      <c r="AL8105" s="22">
        <v>0</v>
      </c>
      <c r="AM8105" s="22">
        <v>0</v>
      </c>
      <c r="AN8105" s="22">
        <v>-13.05</v>
      </c>
      <c r="AO8105" s="22">
        <v>-73.53</v>
      </c>
      <c r="AP8105" s="18">
        <f>SUM(AI8105:AO8105)</f>
        <v>790.39908</v>
      </c>
    </row>
    <row r="8106" ht="20.35" customHeight="1">
      <c r="A8106" t="s" s="28">
        <v>4832</v>
      </c>
      <c r="B8106" s="15">
        <v>45167</v>
      </c>
      <c r="C8106" s="16"/>
      <c r="D8106" s="16"/>
      <c r="E8106" s="31"/>
      <c r="F8106" s="31"/>
      <c r="G8106" s="16"/>
      <c r="H8106" s="16"/>
      <c r="I8106" s="17">
        <v>4</v>
      </c>
      <c r="J8106" s="16"/>
      <c r="K8106" s="16"/>
      <c r="L8106" s="16"/>
      <c r="M8106" s="16"/>
      <c r="N8106" s="16"/>
      <c r="O8106" s="16"/>
      <c r="P8106" s="16"/>
      <c r="Q8106" s="16"/>
      <c r="R8106" s="16"/>
      <c r="S8106" s="16"/>
      <c r="T8106" s="16"/>
      <c r="U8106" s="16"/>
      <c r="V8106" s="16"/>
      <c r="W8106" s="16"/>
      <c r="X8106" s="16"/>
      <c r="Y8106" s="16"/>
      <c r="Z8106" s="16"/>
      <c r="AA8106" s="16"/>
      <c r="AB8106" s="16"/>
      <c r="AC8106" s="16"/>
      <c r="AD8106" s="16"/>
      <c r="AE8106" s="16"/>
      <c r="AF8106" s="16"/>
      <c r="AG8106" s="16"/>
      <c r="AH8106" s="16"/>
      <c r="AI8106" s="18">
        <v>89.97</v>
      </c>
      <c r="AJ8106" s="22">
        <v>0</v>
      </c>
      <c r="AK8106" s="22">
        <v>0</v>
      </c>
      <c r="AL8106" s="22">
        <v>0</v>
      </c>
      <c r="AM8106" s="22">
        <v>0</v>
      </c>
      <c r="AN8106" s="22">
        <v>0</v>
      </c>
      <c r="AO8106" s="22">
        <v>0</v>
      </c>
      <c r="AP8106" s="18">
        <f>SUM(AI8106:AO8106)</f>
        <v>89.97</v>
      </c>
    </row>
    <row r="8107" ht="20.35" customHeight="1">
      <c r="A8107" t="s" s="28">
        <v>4832</v>
      </c>
      <c r="B8107" s="15">
        <v>45167</v>
      </c>
      <c r="C8107" s="16"/>
      <c r="D8107" s="16"/>
      <c r="E8107" s="31"/>
      <c r="F8107" s="31"/>
      <c r="G8107" s="16"/>
      <c r="H8107" s="16"/>
      <c r="I8107" s="16"/>
      <c r="J8107" s="16"/>
      <c r="K8107" s="16"/>
      <c r="L8107" s="16"/>
      <c r="M8107" s="16"/>
      <c r="N8107" s="16"/>
      <c r="O8107" s="16"/>
      <c r="P8107" s="16"/>
      <c r="Q8107" s="16"/>
      <c r="R8107" s="16"/>
      <c r="S8107" s="16"/>
      <c r="T8107" s="16"/>
      <c r="U8107" s="16"/>
      <c r="V8107" s="16"/>
      <c r="W8107" s="16"/>
      <c r="X8107" s="16"/>
      <c r="Y8107" s="16"/>
      <c r="Z8107" s="16"/>
      <c r="AA8107" s="16"/>
      <c r="AB8107" s="16"/>
      <c r="AC8107" s="16"/>
      <c r="AD8107" s="16"/>
      <c r="AE8107" s="16"/>
      <c r="AF8107" s="16"/>
      <c r="AG8107" s="16"/>
      <c r="AH8107" s="16"/>
      <c r="AI8107" s="18">
        <v>3964.97</v>
      </c>
      <c r="AJ8107" s="22">
        <v>0</v>
      </c>
      <c r="AK8107" s="22">
        <v>0</v>
      </c>
      <c r="AL8107" s="22">
        <v>0</v>
      </c>
      <c r="AM8107" s="22">
        <v>0</v>
      </c>
      <c r="AN8107" s="22">
        <v>-34.44</v>
      </c>
      <c r="AO8107" s="22">
        <v>0</v>
      </c>
      <c r="AP8107" s="18">
        <f>SUM(AI8107:AO8107)</f>
        <v>3930.53</v>
      </c>
    </row>
    <row r="8108" ht="20.35" customHeight="1">
      <c r="A8108" t="s" s="28">
        <v>2673</v>
      </c>
      <c r="B8108" s="15">
        <v>45167</v>
      </c>
      <c r="C8108" s="16"/>
      <c r="D8108" s="16"/>
      <c r="E8108" s="31"/>
      <c r="F8108" s="31"/>
      <c r="G8108" s="16"/>
      <c r="H8108" s="16"/>
      <c r="I8108" s="16"/>
      <c r="J8108" s="16"/>
      <c r="K8108" s="16"/>
      <c r="L8108" s="16"/>
      <c r="M8108" s="16"/>
      <c r="N8108" s="16"/>
      <c r="O8108" s="16"/>
      <c r="P8108" s="16"/>
      <c r="Q8108" s="16"/>
      <c r="R8108" s="16"/>
      <c r="S8108" s="16"/>
      <c r="T8108" s="16"/>
      <c r="U8108" s="16"/>
      <c r="V8108" s="16"/>
      <c r="W8108" s="16"/>
      <c r="X8108" s="17">
        <v>10</v>
      </c>
      <c r="Y8108" s="16"/>
      <c r="Z8108" s="16"/>
      <c r="AA8108" s="16"/>
      <c r="AB8108" s="16"/>
      <c r="AC8108" s="16"/>
      <c r="AD8108" s="16"/>
      <c r="AE8108" s="16"/>
      <c r="AF8108" s="16"/>
      <c r="AG8108" s="16"/>
      <c r="AH8108" s="16"/>
      <c r="AI8108" s="18">
        <v>1584.93</v>
      </c>
      <c r="AJ8108" s="22">
        <v>0</v>
      </c>
      <c r="AK8108" s="22">
        <v>0</v>
      </c>
      <c r="AL8108" s="22">
        <v>0</v>
      </c>
      <c r="AM8108" s="22">
        <v>0</v>
      </c>
      <c r="AN8108" s="22">
        <v>-176.27</v>
      </c>
      <c r="AO8108" s="22">
        <v>0</v>
      </c>
      <c r="AP8108" s="18">
        <f>SUM(AI8108:AO8108)</f>
        <v>1408.66</v>
      </c>
    </row>
    <row r="8109" ht="20.35" customHeight="1">
      <c r="A8109" t="s" s="28">
        <v>5624</v>
      </c>
      <c r="B8109" s="15">
        <v>45167</v>
      </c>
      <c r="C8109" s="16"/>
      <c r="D8109" s="16"/>
      <c r="E8109" s="31"/>
      <c r="F8109" s="31"/>
      <c r="G8109" s="16"/>
      <c r="H8109" s="16"/>
      <c r="I8109" s="17">
        <v>2</v>
      </c>
      <c r="J8109" s="16"/>
      <c r="K8109" s="16"/>
      <c r="L8109" s="16"/>
      <c r="M8109" s="16"/>
      <c r="N8109" s="16"/>
      <c r="O8109" s="16"/>
      <c r="P8109" s="16"/>
      <c r="Q8109" s="16"/>
      <c r="R8109" s="16"/>
      <c r="S8109" s="16"/>
      <c r="T8109" s="16"/>
      <c r="U8109" s="16"/>
      <c r="V8109" s="16"/>
      <c r="W8109" s="16"/>
      <c r="X8109" s="17">
        <v>2</v>
      </c>
      <c r="Y8109" s="16"/>
      <c r="Z8109" s="16"/>
      <c r="AA8109" s="16"/>
      <c r="AB8109" s="16"/>
      <c r="AC8109" s="16"/>
      <c r="AD8109" s="16"/>
      <c r="AE8109" s="16"/>
      <c r="AF8109" s="16"/>
      <c r="AG8109" s="16"/>
      <c r="AH8109" s="16"/>
      <c r="AI8109" s="18">
        <v>2919.95</v>
      </c>
      <c r="AJ8109" s="22">
        <f>AI8109*-0.029+-0.3</f>
        <v>-84.97855</v>
      </c>
      <c r="AK8109" s="22">
        <v>0</v>
      </c>
      <c r="AL8109" s="22">
        <v>0</v>
      </c>
      <c r="AM8109" s="22">
        <v>0</v>
      </c>
      <c r="AN8109" s="22">
        <v>-31.25</v>
      </c>
      <c r="AO8109" s="22">
        <v>0</v>
      </c>
      <c r="AP8109" s="18">
        <f>SUM(AI8109:AO8109)</f>
        <v>2803.72145</v>
      </c>
    </row>
    <row r="8110" ht="20.35" customHeight="1">
      <c r="A8110" t="s" s="28">
        <v>5625</v>
      </c>
      <c r="B8110" s="15">
        <v>45167</v>
      </c>
      <c r="C8110" s="16"/>
      <c r="D8110" s="16"/>
      <c r="E8110" s="31"/>
      <c r="F8110" s="31"/>
      <c r="G8110" s="16"/>
      <c r="H8110" s="16"/>
      <c r="I8110" s="16"/>
      <c r="J8110" s="16"/>
      <c r="K8110" s="16"/>
      <c r="L8110" s="16"/>
      <c r="M8110" s="16"/>
      <c r="N8110" s="16"/>
      <c r="O8110" s="16"/>
      <c r="P8110" s="16"/>
      <c r="Q8110" s="16"/>
      <c r="R8110" s="16"/>
      <c r="S8110" s="16"/>
      <c r="T8110" s="17">
        <v>1</v>
      </c>
      <c r="U8110" s="16"/>
      <c r="V8110" s="16"/>
      <c r="W8110" s="16"/>
      <c r="X8110" s="16"/>
      <c r="Y8110" s="16"/>
      <c r="Z8110" s="16"/>
      <c r="AA8110" s="16"/>
      <c r="AB8110" s="16"/>
      <c r="AC8110" s="16"/>
      <c r="AD8110" s="16"/>
      <c r="AE8110" s="16"/>
      <c r="AF8110" s="16"/>
      <c r="AG8110" s="16"/>
      <c r="AH8110" s="16"/>
      <c r="AI8110" s="18">
        <v>428.43</v>
      </c>
      <c r="AJ8110" s="22">
        <f>AI8110*-0.029+-0.3</f>
        <v>-12.72447</v>
      </c>
      <c r="AK8110" s="22">
        <v>0</v>
      </c>
      <c r="AL8110" s="22">
        <v>0</v>
      </c>
      <c r="AM8110" s="22">
        <v>0</v>
      </c>
      <c r="AN8110" s="22">
        <v>-11.5</v>
      </c>
      <c r="AO8110" s="22">
        <v>0</v>
      </c>
      <c r="AP8110" s="18">
        <f>SUM(AI8110:AO8110)</f>
        <v>404.20553</v>
      </c>
    </row>
    <row r="8111" ht="20.35" customHeight="1">
      <c r="A8111" t="s" s="28">
        <v>5626</v>
      </c>
      <c r="B8111" s="15">
        <v>45167</v>
      </c>
      <c r="C8111" s="16"/>
      <c r="D8111" s="16"/>
      <c r="E8111" s="31"/>
      <c r="F8111" s="31"/>
      <c r="G8111" s="16"/>
      <c r="H8111" s="16"/>
      <c r="I8111" s="16"/>
      <c r="J8111" s="16"/>
      <c r="K8111" s="16"/>
      <c r="L8111" s="16"/>
      <c r="M8111" s="16"/>
      <c r="N8111" s="16"/>
      <c r="O8111" s="16"/>
      <c r="P8111" s="16"/>
      <c r="Q8111" s="16"/>
      <c r="R8111" s="16"/>
      <c r="S8111" s="16"/>
      <c r="T8111" s="17">
        <v>1</v>
      </c>
      <c r="U8111" s="16"/>
      <c r="V8111" s="16"/>
      <c r="W8111" s="16"/>
      <c r="X8111" s="16"/>
      <c r="Y8111" s="16"/>
      <c r="Z8111" s="16"/>
      <c r="AA8111" s="16"/>
      <c r="AB8111" s="16"/>
      <c r="AC8111" s="16"/>
      <c r="AD8111" s="16"/>
      <c r="AE8111" s="16"/>
      <c r="AF8111" s="16"/>
      <c r="AG8111" s="16"/>
      <c r="AH8111" s="16"/>
      <c r="AI8111" s="18">
        <v>428.43</v>
      </c>
      <c r="AJ8111" s="22">
        <f>AI8111*-0.029+-0.3</f>
        <v>-12.72447</v>
      </c>
      <c r="AK8111" s="22">
        <v>0</v>
      </c>
      <c r="AL8111" s="22">
        <v>0</v>
      </c>
      <c r="AM8111" s="22">
        <v>0</v>
      </c>
      <c r="AN8111" s="22">
        <v>-11.5</v>
      </c>
      <c r="AO8111" s="22">
        <v>0</v>
      </c>
      <c r="AP8111" s="18">
        <f>SUM(AI8111:AO8111)</f>
        <v>404.20553</v>
      </c>
    </row>
    <row r="8112" ht="20.35" customHeight="1">
      <c r="A8112" t="s" s="28">
        <v>5594</v>
      </c>
      <c r="B8112" s="15">
        <v>45167</v>
      </c>
      <c r="C8112" s="16"/>
      <c r="D8112" s="16"/>
      <c r="E8112" s="31"/>
      <c r="F8112" s="31"/>
      <c r="G8112" s="16"/>
      <c r="H8112" s="16"/>
      <c r="I8112" s="16"/>
      <c r="J8112" s="16"/>
      <c r="K8112" s="16"/>
      <c r="L8112" s="16"/>
      <c r="M8112" s="16"/>
      <c r="N8112" s="16"/>
      <c r="O8112" s="16"/>
      <c r="P8112" s="16"/>
      <c r="Q8112" s="16"/>
      <c r="R8112" s="16"/>
      <c r="S8112" s="16"/>
      <c r="T8112" s="16"/>
      <c r="U8112" s="16"/>
      <c r="V8112" s="16"/>
      <c r="W8112" s="16"/>
      <c r="X8112" s="16"/>
      <c r="Y8112" s="16"/>
      <c r="Z8112" s="17">
        <v>1</v>
      </c>
      <c r="AA8112" s="16"/>
      <c r="AB8112" s="16"/>
      <c r="AC8112" s="16"/>
      <c r="AD8112" s="16"/>
      <c r="AE8112" s="16"/>
      <c r="AF8112" s="16"/>
      <c r="AG8112" s="16"/>
      <c r="AH8112" s="16"/>
      <c r="AI8112" s="18">
        <v>59.98</v>
      </c>
      <c r="AJ8112" s="22">
        <f>AI8112*-0.029+-0.3</f>
        <v>-2.03942</v>
      </c>
      <c r="AK8112" s="22">
        <v>0</v>
      </c>
      <c r="AL8112" s="22">
        <v>0</v>
      </c>
      <c r="AM8112" s="22">
        <v>0</v>
      </c>
      <c r="AN8112" s="22">
        <v>-9.199999999999999</v>
      </c>
      <c r="AO8112" s="22">
        <v>0</v>
      </c>
      <c r="AP8112" s="18">
        <f>SUM(AI8112:AO8112)</f>
        <v>48.74058</v>
      </c>
    </row>
    <row r="8113" ht="20.35" customHeight="1">
      <c r="A8113" t="s" s="28">
        <v>4346</v>
      </c>
      <c r="B8113" s="15">
        <v>45167</v>
      </c>
      <c r="C8113" s="16"/>
      <c r="D8113" s="16"/>
      <c r="E8113" s="31"/>
      <c r="F8113" s="31"/>
      <c r="G8113" s="16"/>
      <c r="H8113" s="16"/>
      <c r="I8113" s="16"/>
      <c r="J8113" s="16"/>
      <c r="K8113" s="16"/>
      <c r="L8113" s="16"/>
      <c r="M8113" s="16"/>
      <c r="N8113" s="16"/>
      <c r="O8113" s="16"/>
      <c r="P8113" s="16"/>
      <c r="Q8113" s="16"/>
      <c r="R8113" s="16"/>
      <c r="S8113" s="16"/>
      <c r="T8113" s="16"/>
      <c r="U8113" s="16"/>
      <c r="V8113" s="17">
        <v>1</v>
      </c>
      <c r="W8113" s="16"/>
      <c r="X8113" s="16"/>
      <c r="Y8113" s="16"/>
      <c r="Z8113" s="16"/>
      <c r="AA8113" s="16"/>
      <c r="AB8113" s="16"/>
      <c r="AC8113" s="16"/>
      <c r="AD8113" s="16"/>
      <c r="AE8113" s="16"/>
      <c r="AF8113" s="16"/>
      <c r="AG8113" s="16"/>
      <c r="AH8113" s="16"/>
      <c r="AI8113" s="18">
        <v>1199.99</v>
      </c>
      <c r="AJ8113" s="22">
        <f>AI8113*-0.029+-0.3</f>
        <v>-35.09971</v>
      </c>
      <c r="AK8113" s="22">
        <v>0</v>
      </c>
      <c r="AL8113" s="22">
        <v>0</v>
      </c>
      <c r="AM8113" s="22">
        <v>0</v>
      </c>
      <c r="AN8113" s="22">
        <v>-12.93</v>
      </c>
      <c r="AO8113" s="22">
        <v>0</v>
      </c>
      <c r="AP8113" s="18">
        <f>SUM(AI8113:AO8113)</f>
        <v>1151.96029</v>
      </c>
    </row>
    <row r="8114" ht="20.35" customHeight="1">
      <c r="A8114" t="s" s="28">
        <v>4808</v>
      </c>
      <c r="B8114" s="15">
        <v>45167</v>
      </c>
      <c r="C8114" s="16"/>
      <c r="D8114" s="16"/>
      <c r="E8114" s="31"/>
      <c r="F8114" s="31"/>
      <c r="G8114" s="16"/>
      <c r="H8114" s="16"/>
      <c r="I8114" s="16"/>
      <c r="J8114" s="16"/>
      <c r="K8114" s="16"/>
      <c r="L8114" s="16"/>
      <c r="M8114" s="16"/>
      <c r="N8114" s="16"/>
      <c r="O8114" s="16"/>
      <c r="P8114" s="16"/>
      <c r="Q8114" s="16"/>
      <c r="R8114" s="16"/>
      <c r="S8114" s="16"/>
      <c r="T8114" s="16"/>
      <c r="U8114" s="16"/>
      <c r="V8114" s="16"/>
      <c r="W8114" s="16"/>
      <c r="X8114" s="16"/>
      <c r="Y8114" s="16"/>
      <c r="Z8114" s="16"/>
      <c r="AA8114" s="16"/>
      <c r="AB8114" s="16"/>
      <c r="AC8114" s="16"/>
      <c r="AD8114" s="16"/>
      <c r="AE8114" s="16"/>
      <c r="AF8114" s="16"/>
      <c r="AG8114" s="16"/>
      <c r="AH8114" s="16"/>
      <c r="AI8114" s="18">
        <v>60.03</v>
      </c>
      <c r="AJ8114" s="22">
        <f>AI8114*-0.029+-0.3</f>
        <v>-2.04087</v>
      </c>
      <c r="AK8114" s="22">
        <v>0</v>
      </c>
      <c r="AL8114" s="22">
        <v>0</v>
      </c>
      <c r="AM8114" s="22">
        <v>0</v>
      </c>
      <c r="AN8114" s="22">
        <v>-4.09</v>
      </c>
      <c r="AO8114" s="22">
        <v>-4.83</v>
      </c>
      <c r="AP8114" s="18">
        <f>SUM(AI8114:AO8114)</f>
        <v>49.06913</v>
      </c>
    </row>
    <row r="8115" ht="20.35" customHeight="1">
      <c r="A8115" t="s" s="28">
        <v>5627</v>
      </c>
      <c r="B8115" s="15">
        <v>45167</v>
      </c>
      <c r="C8115" s="16"/>
      <c r="D8115" s="16"/>
      <c r="E8115" s="31"/>
      <c r="F8115" s="31"/>
      <c r="G8115" s="16"/>
      <c r="H8115" s="16"/>
      <c r="I8115" s="16"/>
      <c r="J8115" s="16"/>
      <c r="K8115" s="16"/>
      <c r="L8115" s="16"/>
      <c r="M8115" s="16"/>
      <c r="N8115" s="16"/>
      <c r="O8115" s="16"/>
      <c r="P8115" s="16"/>
      <c r="Q8115" s="16"/>
      <c r="R8115" s="16"/>
      <c r="S8115" s="16"/>
      <c r="T8115" s="16"/>
      <c r="U8115" s="16"/>
      <c r="V8115" s="16"/>
      <c r="W8115" s="16"/>
      <c r="X8115" s="16"/>
      <c r="Y8115" s="16"/>
      <c r="Z8115" s="16"/>
      <c r="AA8115" s="16"/>
      <c r="AB8115" s="16"/>
      <c r="AC8115" s="16"/>
      <c r="AD8115" s="16"/>
      <c r="AE8115" s="16"/>
      <c r="AF8115" s="16"/>
      <c r="AG8115" s="16"/>
      <c r="AH8115" s="16"/>
      <c r="AI8115" s="18">
        <v>37.49</v>
      </c>
      <c r="AJ8115" s="22">
        <f>AI8115*-0.029+-0.3</f>
        <v>-1.38721</v>
      </c>
      <c r="AK8115" s="22">
        <v>0</v>
      </c>
      <c r="AL8115" s="22">
        <v>0</v>
      </c>
      <c r="AM8115" s="22">
        <v>0</v>
      </c>
      <c r="AN8115" s="22">
        <v>-9.199999999999999</v>
      </c>
      <c r="AO8115" s="22">
        <v>0</v>
      </c>
      <c r="AP8115" s="18">
        <f>SUM(AI8115:AO8115)</f>
        <v>26.90279</v>
      </c>
    </row>
    <row r="8116" ht="20.35" customHeight="1">
      <c r="A8116" t="s" s="28">
        <v>3577</v>
      </c>
      <c r="B8116" s="15">
        <v>45167</v>
      </c>
      <c r="C8116" s="16"/>
      <c r="D8116" s="16"/>
      <c r="E8116" s="31"/>
      <c r="F8116" s="31"/>
      <c r="G8116" s="16"/>
      <c r="H8116" s="16"/>
      <c r="I8116" s="16"/>
      <c r="J8116" s="16"/>
      <c r="K8116" s="16"/>
      <c r="L8116" s="16"/>
      <c r="M8116" s="16"/>
      <c r="N8116" s="16"/>
      <c r="O8116" s="16"/>
      <c r="P8116" s="16"/>
      <c r="Q8116" s="16"/>
      <c r="R8116" s="16"/>
      <c r="S8116" s="16"/>
      <c r="T8116" s="16"/>
      <c r="U8116" s="16"/>
      <c r="V8116" s="17">
        <v>1</v>
      </c>
      <c r="W8116" s="16"/>
      <c r="X8116" s="16"/>
      <c r="Y8116" s="16"/>
      <c r="Z8116" s="16"/>
      <c r="AA8116" s="16"/>
      <c r="AB8116" s="16"/>
      <c r="AC8116" s="16"/>
      <c r="AD8116" s="16"/>
      <c r="AE8116" s="16"/>
      <c r="AF8116" s="16"/>
      <c r="AG8116" s="16"/>
      <c r="AH8116" s="16"/>
      <c r="AI8116" s="18">
        <v>1199.99</v>
      </c>
      <c r="AJ8116" s="22">
        <f>AI8116*-0.029+-0.3</f>
        <v>-35.09971</v>
      </c>
      <c r="AK8116" s="22">
        <v>0</v>
      </c>
      <c r="AL8116" s="22">
        <v>0</v>
      </c>
      <c r="AM8116" s="22">
        <v>0</v>
      </c>
      <c r="AN8116" s="22">
        <v>-10.24</v>
      </c>
      <c r="AO8116" s="22">
        <v>0</v>
      </c>
      <c r="AP8116" s="18">
        <f>SUM(AI8116:AO8116)</f>
        <v>1154.65029</v>
      </c>
    </row>
    <row r="8117" ht="20.35" customHeight="1">
      <c r="A8117" t="s" s="28">
        <v>5331</v>
      </c>
      <c r="B8117" s="15">
        <v>45168</v>
      </c>
      <c r="C8117" s="16"/>
      <c r="D8117" s="16"/>
      <c r="E8117" s="31"/>
      <c r="F8117" s="31"/>
      <c r="G8117" s="16"/>
      <c r="H8117" s="16"/>
      <c r="I8117" s="16"/>
      <c r="J8117" s="16"/>
      <c r="K8117" s="16"/>
      <c r="L8117" s="16"/>
      <c r="M8117" s="16"/>
      <c r="N8117" s="16"/>
      <c r="O8117" s="16"/>
      <c r="P8117" s="16"/>
      <c r="Q8117" s="16"/>
      <c r="R8117" s="16"/>
      <c r="S8117" s="16"/>
      <c r="T8117" s="16"/>
      <c r="U8117" s="16"/>
      <c r="V8117" s="16"/>
      <c r="W8117" s="16"/>
      <c r="X8117" s="16"/>
      <c r="Y8117" s="16"/>
      <c r="Z8117" s="17">
        <v>2</v>
      </c>
      <c r="AA8117" s="16"/>
      <c r="AB8117" s="16"/>
      <c r="AC8117" s="16"/>
      <c r="AD8117" s="16"/>
      <c r="AE8117" s="16"/>
      <c r="AF8117" s="16"/>
      <c r="AG8117" s="16"/>
      <c r="AH8117" s="16"/>
      <c r="AI8117" s="18">
        <v>134.7</v>
      </c>
      <c r="AJ8117" s="22">
        <f>AI8117*-0.029+-0.3</f>
        <v>-4.2063</v>
      </c>
      <c r="AK8117" s="22">
        <v>0</v>
      </c>
      <c r="AL8117" s="22">
        <v>0</v>
      </c>
      <c r="AM8117" s="22">
        <v>0</v>
      </c>
      <c r="AN8117" s="22">
        <v>-11.5</v>
      </c>
      <c r="AO8117" s="22">
        <v>0</v>
      </c>
      <c r="AP8117" s="18">
        <f>SUM(AI8117:AO8117)</f>
        <v>118.9937</v>
      </c>
    </row>
    <row r="8118" ht="20.35" customHeight="1">
      <c r="A8118" t="s" s="28">
        <v>5628</v>
      </c>
      <c r="B8118" s="15">
        <v>45168</v>
      </c>
      <c r="C8118" s="16"/>
      <c r="D8118" s="16"/>
      <c r="E8118" s="31"/>
      <c r="F8118" s="31"/>
      <c r="G8118" s="16"/>
      <c r="H8118" s="16"/>
      <c r="I8118" s="16"/>
      <c r="J8118" s="16"/>
      <c r="K8118" s="16"/>
      <c r="L8118" s="16"/>
      <c r="M8118" s="16"/>
      <c r="N8118" s="16"/>
      <c r="O8118" s="16"/>
      <c r="P8118" s="16"/>
      <c r="Q8118" s="16"/>
      <c r="R8118" s="16"/>
      <c r="S8118" s="16"/>
      <c r="T8118" s="16"/>
      <c r="U8118" s="16"/>
      <c r="V8118" s="16"/>
      <c r="W8118" s="16"/>
      <c r="X8118" s="17">
        <v>1</v>
      </c>
      <c r="Y8118" s="16"/>
      <c r="Z8118" s="16"/>
      <c r="AA8118" s="16"/>
      <c r="AB8118" s="16"/>
      <c r="AC8118" s="16"/>
      <c r="AD8118" s="16"/>
      <c r="AE8118" s="16"/>
      <c r="AF8118" s="16"/>
      <c r="AG8118" s="16"/>
      <c r="AH8118" s="16"/>
      <c r="AI8118" s="18">
        <v>144.41</v>
      </c>
      <c r="AJ8118" s="22">
        <f>AI8118*-0.029+-0.3</f>
        <v>-4.48789</v>
      </c>
      <c r="AK8118" s="22">
        <v>0</v>
      </c>
      <c r="AL8118" s="22">
        <v>0</v>
      </c>
      <c r="AM8118" s="22">
        <v>0</v>
      </c>
      <c r="AN8118" s="22">
        <v>-6.99</v>
      </c>
      <c r="AO8118" s="22">
        <v>0</v>
      </c>
      <c r="AP8118" s="18">
        <f>SUM(AI8118:AO8118)</f>
        <v>132.93211</v>
      </c>
    </row>
    <row r="8119" ht="20.35" customHeight="1">
      <c r="A8119" t="s" s="28">
        <v>4592</v>
      </c>
      <c r="B8119" s="15">
        <v>45168</v>
      </c>
      <c r="C8119" s="16"/>
      <c r="D8119" s="16"/>
      <c r="E8119" s="31"/>
      <c r="F8119" s="31"/>
      <c r="G8119" s="16"/>
      <c r="H8119" s="16"/>
      <c r="I8119" s="16"/>
      <c r="J8119" s="16"/>
      <c r="K8119" s="16"/>
      <c r="L8119" s="16"/>
      <c r="M8119" s="16"/>
      <c r="N8119" s="16"/>
      <c r="O8119" s="16"/>
      <c r="P8119" s="16"/>
      <c r="Q8119" s="16"/>
      <c r="R8119" s="16"/>
      <c r="S8119" s="16"/>
      <c r="T8119" s="16"/>
      <c r="U8119" s="16"/>
      <c r="V8119" s="16"/>
      <c r="W8119" s="16"/>
      <c r="X8119" s="16"/>
      <c r="Y8119" s="16"/>
      <c r="Z8119" s="17">
        <v>2</v>
      </c>
      <c r="AA8119" s="16"/>
      <c r="AB8119" s="16"/>
      <c r="AC8119" s="16"/>
      <c r="AD8119" s="16"/>
      <c r="AE8119" s="16"/>
      <c r="AF8119" s="16"/>
      <c r="AG8119" s="16"/>
      <c r="AH8119" s="16"/>
      <c r="AI8119" s="18">
        <v>74.97</v>
      </c>
      <c r="AJ8119" s="22">
        <v>0</v>
      </c>
      <c r="AK8119" s="22">
        <f>AI8119*-0.029+-0.3</f>
        <v>-2.47413</v>
      </c>
      <c r="AL8119" s="22">
        <v>0</v>
      </c>
      <c r="AM8119" s="22">
        <v>0</v>
      </c>
      <c r="AN8119" s="22">
        <v>-9.199999999999999</v>
      </c>
      <c r="AO8119" s="22">
        <v>0</v>
      </c>
      <c r="AP8119" s="18">
        <f>SUM(AI8119:AO8119)</f>
        <v>63.29587</v>
      </c>
    </row>
    <row r="8120" ht="20.35" customHeight="1">
      <c r="A8120" t="s" s="28">
        <v>5629</v>
      </c>
      <c r="B8120" s="15">
        <v>45168</v>
      </c>
      <c r="C8120" s="16"/>
      <c r="D8120" s="16"/>
      <c r="E8120" s="31"/>
      <c r="F8120" s="31"/>
      <c r="G8120" s="16"/>
      <c r="H8120" s="16"/>
      <c r="I8120" s="16"/>
      <c r="J8120" s="16"/>
      <c r="K8120" s="16"/>
      <c r="L8120" s="16"/>
      <c r="M8120" s="16"/>
      <c r="N8120" s="16"/>
      <c r="O8120" s="16"/>
      <c r="P8120" s="16"/>
      <c r="Q8120" s="16"/>
      <c r="R8120" s="16"/>
      <c r="S8120" s="16"/>
      <c r="T8120" s="16"/>
      <c r="U8120" s="16"/>
      <c r="V8120" s="16"/>
      <c r="W8120" s="16"/>
      <c r="X8120" s="16"/>
      <c r="Y8120" s="16"/>
      <c r="Z8120" s="16"/>
      <c r="AA8120" s="16"/>
      <c r="AB8120" s="16"/>
      <c r="AC8120" s="16"/>
      <c r="AD8120" s="16"/>
      <c r="AE8120" s="16"/>
      <c r="AF8120" s="16"/>
      <c r="AG8120" s="16"/>
      <c r="AH8120" s="16"/>
      <c r="AI8120" s="18">
        <v>119.85</v>
      </c>
      <c r="AJ8120" s="22">
        <v>0</v>
      </c>
      <c r="AK8120" s="22">
        <f>AI8120*-0.029+-0.3</f>
        <v>-3.77565</v>
      </c>
      <c r="AL8120" s="22">
        <v>0</v>
      </c>
      <c r="AM8120" s="22">
        <v>0</v>
      </c>
      <c r="AN8120" s="22">
        <v>-9.199999999999999</v>
      </c>
      <c r="AO8120" s="22">
        <v>0</v>
      </c>
      <c r="AP8120" s="18">
        <f>SUM(AI8120:AO8120)</f>
        <v>106.87435</v>
      </c>
    </row>
    <row r="8121" ht="20.35" customHeight="1">
      <c r="A8121" t="s" s="28">
        <v>5630</v>
      </c>
      <c r="B8121" s="15">
        <v>45168</v>
      </c>
      <c r="C8121" s="16"/>
      <c r="D8121" s="16"/>
      <c r="E8121" s="31"/>
      <c r="F8121" s="31"/>
      <c r="G8121" s="16"/>
      <c r="H8121" s="16"/>
      <c r="I8121" s="17">
        <v>4</v>
      </c>
      <c r="J8121" s="16"/>
      <c r="K8121" s="16"/>
      <c r="L8121" s="16"/>
      <c r="M8121" s="16"/>
      <c r="N8121" s="16"/>
      <c r="O8121" s="16"/>
      <c r="P8121" s="16"/>
      <c r="Q8121" s="16"/>
      <c r="R8121" s="16"/>
      <c r="S8121" s="16"/>
      <c r="T8121" s="17">
        <v>1</v>
      </c>
      <c r="U8121" s="16"/>
      <c r="V8121" s="17">
        <v>1</v>
      </c>
      <c r="W8121" s="16"/>
      <c r="X8121" s="17">
        <v>4</v>
      </c>
      <c r="Y8121" s="17">
        <v>1</v>
      </c>
      <c r="Z8121" s="16"/>
      <c r="AA8121" s="16"/>
      <c r="AB8121" s="16"/>
      <c r="AC8121" s="16"/>
      <c r="AD8121" s="16"/>
      <c r="AE8121" s="16"/>
      <c r="AF8121" s="16"/>
      <c r="AG8121" s="16"/>
      <c r="AH8121" s="16"/>
      <c r="AI8121" s="18">
        <v>8373.41</v>
      </c>
      <c r="AJ8121" s="22">
        <f>AI8121*-0.029+-0.3</f>
        <v>-243.12889</v>
      </c>
      <c r="AK8121" s="22">
        <v>0</v>
      </c>
      <c r="AL8121" s="22">
        <v>0</v>
      </c>
      <c r="AM8121" s="22">
        <v>0</v>
      </c>
      <c r="AN8121" s="94">
        <v>-260.87</v>
      </c>
      <c r="AO8121" s="22">
        <v>0</v>
      </c>
      <c r="AP8121" s="18">
        <f>SUM(AI8121:AO8121)</f>
        <v>7869.41111</v>
      </c>
    </row>
    <row r="8122" ht="20.35" customHeight="1">
      <c r="A8122" t="s" s="28">
        <v>2923</v>
      </c>
      <c r="B8122" s="15">
        <v>45169</v>
      </c>
      <c r="C8122" s="16"/>
      <c r="D8122" s="16"/>
      <c r="E8122" s="31"/>
      <c r="F8122" s="31"/>
      <c r="G8122" s="16"/>
      <c r="H8122" s="16"/>
      <c r="I8122" s="16"/>
      <c r="J8122" s="16"/>
      <c r="K8122" s="16"/>
      <c r="L8122" s="16"/>
      <c r="M8122" s="16"/>
      <c r="N8122" s="16"/>
      <c r="O8122" s="16"/>
      <c r="P8122" s="16"/>
      <c r="Q8122" s="16"/>
      <c r="R8122" s="16"/>
      <c r="S8122" s="16"/>
      <c r="T8122" s="16"/>
      <c r="U8122" s="16"/>
      <c r="V8122" s="16"/>
      <c r="W8122" s="16"/>
      <c r="X8122" s="16"/>
      <c r="Y8122" s="16"/>
      <c r="Z8122" s="17">
        <v>8</v>
      </c>
      <c r="AA8122" s="16"/>
      <c r="AB8122" s="16"/>
      <c r="AC8122" s="16"/>
      <c r="AD8122" s="16"/>
      <c r="AE8122" s="16"/>
      <c r="AF8122" s="16"/>
      <c r="AG8122" s="16"/>
      <c r="AH8122" s="16"/>
      <c r="AI8122" s="18">
        <v>324.94</v>
      </c>
      <c r="AJ8122" s="22">
        <v>0</v>
      </c>
      <c r="AK8122" s="22">
        <v>0</v>
      </c>
      <c r="AL8122" s="22">
        <v>0</v>
      </c>
      <c r="AM8122" s="22">
        <v>0</v>
      </c>
      <c r="AN8122" s="22">
        <v>-20.95</v>
      </c>
      <c r="AO8122" s="22">
        <v>0</v>
      </c>
      <c r="AP8122" s="18">
        <f>SUM(AI8122:AO8122)</f>
        <v>303.99</v>
      </c>
    </row>
    <row r="8123" ht="20.35" customHeight="1">
      <c r="A8123" t="s" s="28">
        <v>5631</v>
      </c>
      <c r="B8123" s="15">
        <v>45169</v>
      </c>
      <c r="C8123" s="16"/>
      <c r="D8123" s="16"/>
      <c r="E8123" s="31"/>
      <c r="F8123" s="31"/>
      <c r="G8123" s="16"/>
      <c r="H8123" s="16"/>
      <c r="I8123" s="16"/>
      <c r="J8123" s="16"/>
      <c r="K8123" s="16"/>
      <c r="L8123" s="16"/>
      <c r="M8123" s="16"/>
      <c r="N8123" s="16"/>
      <c r="O8123" s="16"/>
      <c r="P8123" s="16"/>
      <c r="Q8123" s="16"/>
      <c r="R8123" s="16"/>
      <c r="S8123" s="16"/>
      <c r="T8123" s="16"/>
      <c r="U8123" s="16"/>
      <c r="V8123" s="16"/>
      <c r="W8123" s="16"/>
      <c r="X8123" s="16"/>
      <c r="Y8123" s="16"/>
      <c r="Z8123" s="16"/>
      <c r="AA8123" s="16"/>
      <c r="AB8123" s="16"/>
      <c r="AC8123" s="16"/>
      <c r="AD8123" s="16"/>
      <c r="AE8123" s="16"/>
      <c r="AF8123" s="16"/>
      <c r="AG8123" s="16"/>
      <c r="AH8123" s="16"/>
      <c r="AI8123" s="18">
        <v>119.88</v>
      </c>
      <c r="AJ8123" s="22">
        <f>AI8123*-0.029+-0.3</f>
        <v>-3.77652</v>
      </c>
      <c r="AK8123" s="22">
        <v>0</v>
      </c>
      <c r="AL8123" s="22">
        <v>0</v>
      </c>
      <c r="AM8123" s="22">
        <v>0</v>
      </c>
      <c r="AN8123" s="22">
        <v>-10.24</v>
      </c>
      <c r="AO8123" s="22">
        <v>0</v>
      </c>
      <c r="AP8123" s="18">
        <f>SUM(AI8123:AO8123)</f>
        <v>105.86348</v>
      </c>
    </row>
    <row r="8124" ht="20.35" customHeight="1">
      <c r="A8124" t="s" s="28">
        <v>5632</v>
      </c>
      <c r="B8124" s="15">
        <v>45169</v>
      </c>
      <c r="C8124" s="16"/>
      <c r="D8124" s="16"/>
      <c r="E8124" s="31"/>
      <c r="F8124" s="31"/>
      <c r="G8124" s="16"/>
      <c r="H8124" s="16"/>
      <c r="I8124" s="16"/>
      <c r="J8124" s="16"/>
      <c r="K8124" s="16"/>
      <c r="L8124" s="16"/>
      <c r="M8124" s="16"/>
      <c r="N8124" s="17">
        <v>1</v>
      </c>
      <c r="O8124" s="16"/>
      <c r="P8124" s="16"/>
      <c r="Q8124" s="16"/>
      <c r="R8124" s="16"/>
      <c r="S8124" s="16"/>
      <c r="T8124" s="17">
        <v>1</v>
      </c>
      <c r="U8124" s="16"/>
      <c r="V8124" s="16"/>
      <c r="W8124" s="16"/>
      <c r="X8124" s="17">
        <v>1</v>
      </c>
      <c r="Y8124" s="16"/>
      <c r="Z8124" s="16"/>
      <c r="AA8124" s="16"/>
      <c r="AB8124" s="16"/>
      <c r="AC8124" s="16"/>
      <c r="AD8124" s="16"/>
      <c r="AE8124" s="16"/>
      <c r="AF8124" s="16"/>
      <c r="AG8124" s="16"/>
      <c r="AH8124" s="16"/>
      <c r="AI8124" s="18">
        <v>1131.68</v>
      </c>
      <c r="AJ8124" s="22">
        <f>AI8124*-0.029+-0.3</f>
        <v>-33.11872</v>
      </c>
      <c r="AK8124" s="22">
        <v>0</v>
      </c>
      <c r="AL8124" s="22">
        <v>0</v>
      </c>
      <c r="AM8124" s="22">
        <v>0</v>
      </c>
      <c r="AN8124" s="94">
        <v>-54.83</v>
      </c>
      <c r="AO8124" s="22">
        <v>0</v>
      </c>
      <c r="AP8124" s="18">
        <f>SUM(AI8124:AO8124)</f>
        <v>1043.73128</v>
      </c>
    </row>
    <row r="8125" ht="20.35" customHeight="1">
      <c r="A8125" t="s" s="28">
        <v>2496</v>
      </c>
      <c r="B8125" s="15">
        <v>45169</v>
      </c>
      <c r="C8125" s="16"/>
      <c r="D8125" s="16"/>
      <c r="E8125" s="31"/>
      <c r="F8125" s="31"/>
      <c r="G8125" s="16"/>
      <c r="H8125" s="16"/>
      <c r="I8125" s="16"/>
      <c r="J8125" s="16"/>
      <c r="K8125" s="16"/>
      <c r="L8125" s="16"/>
      <c r="M8125" s="16"/>
      <c r="N8125" s="16"/>
      <c r="O8125" s="16"/>
      <c r="P8125" s="16"/>
      <c r="Q8125" s="16"/>
      <c r="R8125" s="16"/>
      <c r="S8125" s="16"/>
      <c r="T8125" s="16"/>
      <c r="U8125" s="16"/>
      <c r="V8125" s="16"/>
      <c r="W8125" s="16"/>
      <c r="X8125" s="16"/>
      <c r="Y8125" s="16"/>
      <c r="Z8125" s="16"/>
      <c r="AA8125" s="16"/>
      <c r="AB8125" s="16"/>
      <c r="AC8125" s="16"/>
      <c r="AD8125" s="16"/>
      <c r="AE8125" s="16"/>
      <c r="AF8125" s="16"/>
      <c r="AG8125" s="16"/>
      <c r="AH8125" s="16"/>
      <c r="AI8125" s="18">
        <v>44.71</v>
      </c>
      <c r="AJ8125" s="22">
        <v>0</v>
      </c>
      <c r="AK8125" s="22">
        <f>AI8125*-0.029+-0.3</f>
        <v>-1.59659</v>
      </c>
      <c r="AL8125" s="22">
        <v>0</v>
      </c>
      <c r="AM8125" s="22">
        <v>0</v>
      </c>
      <c r="AN8125" s="22">
        <v>-26.72</v>
      </c>
      <c r="AO8125" s="22">
        <v>0</v>
      </c>
      <c r="AP8125" s="18">
        <f>SUM(AI8125:AO8125)</f>
        <v>16.39341</v>
      </c>
    </row>
    <row r="8126" ht="20.35" customHeight="1">
      <c r="A8126" t="s" s="28">
        <v>5633</v>
      </c>
      <c r="B8126" s="15">
        <v>45169</v>
      </c>
      <c r="C8126" s="16"/>
      <c r="D8126" s="16"/>
      <c r="E8126" s="31"/>
      <c r="F8126" s="31"/>
      <c r="G8126" s="16"/>
      <c r="H8126" s="16"/>
      <c r="I8126" s="16"/>
      <c r="J8126" s="16"/>
      <c r="K8126" s="16"/>
      <c r="L8126" s="16"/>
      <c r="M8126" s="16"/>
      <c r="N8126" s="16"/>
      <c r="O8126" s="16"/>
      <c r="P8126" s="16"/>
      <c r="Q8126" s="16"/>
      <c r="R8126" s="16"/>
      <c r="S8126" s="16"/>
      <c r="T8126" s="17">
        <v>1</v>
      </c>
      <c r="U8126" s="16"/>
      <c r="V8126" s="16"/>
      <c r="W8126" s="16"/>
      <c r="X8126" s="17">
        <v>1</v>
      </c>
      <c r="Y8126" s="16"/>
      <c r="Z8126" s="16"/>
      <c r="AA8126" s="16"/>
      <c r="AB8126" s="16"/>
      <c r="AC8126" s="16"/>
      <c r="AD8126" s="16"/>
      <c r="AE8126" s="16"/>
      <c r="AF8126" s="16"/>
      <c r="AG8126" s="16"/>
      <c r="AH8126" s="16"/>
      <c r="AI8126" s="18">
        <v>607</v>
      </c>
      <c r="AJ8126" s="22">
        <v>0</v>
      </c>
      <c r="AK8126" s="22">
        <f>AI8126*-0.029+-0.3</f>
        <v>-17.903</v>
      </c>
      <c r="AL8126" s="22">
        <v>0</v>
      </c>
      <c r="AM8126" s="22">
        <v>0</v>
      </c>
      <c r="AN8126" s="22">
        <v>-20.95</v>
      </c>
      <c r="AO8126" s="22">
        <v>0</v>
      </c>
      <c r="AP8126" s="18">
        <f>SUM(AI8126:AO8126)</f>
        <v>568.147</v>
      </c>
    </row>
    <row r="8127" ht="20.35" customHeight="1">
      <c r="A8127" t="s" s="28">
        <v>5634</v>
      </c>
      <c r="B8127" s="15">
        <v>45169</v>
      </c>
      <c r="C8127" s="16"/>
      <c r="D8127" s="16"/>
      <c r="E8127" s="31"/>
      <c r="F8127" s="31"/>
      <c r="G8127" s="16"/>
      <c r="H8127" s="16"/>
      <c r="I8127" s="16"/>
      <c r="J8127" s="16"/>
      <c r="K8127" s="16"/>
      <c r="L8127" s="16"/>
      <c r="M8127" s="16"/>
      <c r="N8127" s="16"/>
      <c r="O8127" s="16"/>
      <c r="P8127" s="16"/>
      <c r="Q8127" s="16"/>
      <c r="R8127" s="16"/>
      <c r="S8127" s="16"/>
      <c r="T8127" s="16"/>
      <c r="U8127" s="16"/>
      <c r="V8127" s="16"/>
      <c r="W8127" s="16"/>
      <c r="X8127" s="16"/>
      <c r="Y8127" s="16"/>
      <c r="Z8127" s="16"/>
      <c r="AA8127" s="16"/>
      <c r="AB8127" s="16"/>
      <c r="AC8127" s="16"/>
      <c r="AD8127" s="16"/>
      <c r="AE8127" s="16"/>
      <c r="AF8127" s="16"/>
      <c r="AG8127" s="16"/>
      <c r="AH8127" s="16"/>
      <c r="AI8127" s="18">
        <v>59.94</v>
      </c>
      <c r="AJ8127" s="22">
        <f>AI8127*-0.029+-0.3</f>
        <v>-2.03826</v>
      </c>
      <c r="AK8127" s="22">
        <v>0</v>
      </c>
      <c r="AL8127" s="22">
        <v>0</v>
      </c>
      <c r="AM8127" s="22">
        <v>0</v>
      </c>
      <c r="AN8127" s="22">
        <v>-9.539999999999999</v>
      </c>
      <c r="AO8127" s="22">
        <v>0</v>
      </c>
      <c r="AP8127" s="18">
        <f>SUM(AI8127:AO8127)</f>
        <v>48.36174</v>
      </c>
    </row>
    <row r="8128" ht="20.35" customHeight="1">
      <c r="A8128" t="s" s="28">
        <v>5635</v>
      </c>
      <c r="B8128" s="15">
        <v>45169</v>
      </c>
      <c r="C8128" s="17">
        <v>1</v>
      </c>
      <c r="D8128" s="16"/>
      <c r="E8128" s="31"/>
      <c r="F8128" s="31"/>
      <c r="G8128" s="16"/>
      <c r="H8128" s="16"/>
      <c r="I8128" s="16"/>
      <c r="J8128" s="16"/>
      <c r="K8128" s="16"/>
      <c r="L8128" s="16"/>
      <c r="M8128" s="16"/>
      <c r="N8128" s="16"/>
      <c r="O8128" s="16"/>
      <c r="P8128" s="16"/>
      <c r="Q8128" s="16"/>
      <c r="R8128" s="16"/>
      <c r="S8128" s="16"/>
      <c r="T8128" s="16"/>
      <c r="U8128" s="16"/>
      <c r="V8128" s="16"/>
      <c r="W8128" s="16"/>
      <c r="X8128" s="16"/>
      <c r="Y8128" s="16"/>
      <c r="Z8128" s="16"/>
      <c r="AA8128" s="16"/>
      <c r="AB8128" s="16"/>
      <c r="AC8128" s="16"/>
      <c r="AD8128" s="16"/>
      <c r="AE8128" s="16"/>
      <c r="AF8128" s="16"/>
      <c r="AG8128" s="16"/>
      <c r="AH8128" s="16"/>
      <c r="AI8128" s="18">
        <v>349.99</v>
      </c>
      <c r="AJ8128" s="22">
        <f>AI8128*-0.029+-0.3</f>
        <v>-10.44971</v>
      </c>
      <c r="AK8128" s="22">
        <v>0</v>
      </c>
      <c r="AL8128" s="22">
        <v>0</v>
      </c>
      <c r="AM8128" s="22">
        <v>0</v>
      </c>
      <c r="AN8128" s="22">
        <v>-12.93</v>
      </c>
      <c r="AO8128" s="22">
        <v>0</v>
      </c>
      <c r="AP8128" s="18">
        <f>SUM(AI8128:AO8128)</f>
        <v>326.61029</v>
      </c>
    </row>
    <row r="8129" ht="20.35" customHeight="1">
      <c r="A8129" t="s" s="28">
        <v>5636</v>
      </c>
      <c r="B8129" s="15">
        <v>45169</v>
      </c>
      <c r="C8129" s="16"/>
      <c r="D8129" s="16"/>
      <c r="E8129" s="31"/>
      <c r="F8129" s="31"/>
      <c r="G8129" s="16"/>
      <c r="H8129" s="16"/>
      <c r="I8129" s="16"/>
      <c r="J8129" s="16"/>
      <c r="K8129" s="16"/>
      <c r="L8129" s="16"/>
      <c r="M8129" s="16"/>
      <c r="N8129" s="16"/>
      <c r="O8129" s="16"/>
      <c r="P8129" s="16"/>
      <c r="Q8129" s="16"/>
      <c r="R8129" s="16"/>
      <c r="S8129" s="16"/>
      <c r="T8129" s="16"/>
      <c r="U8129" s="16"/>
      <c r="V8129" s="16"/>
      <c r="W8129" s="16"/>
      <c r="X8129" s="16"/>
      <c r="Y8129" s="16"/>
      <c r="Z8129" s="17">
        <v>1</v>
      </c>
      <c r="AA8129" s="16"/>
      <c r="AB8129" s="16"/>
      <c r="AC8129" s="16"/>
      <c r="AD8129" s="16"/>
      <c r="AE8129" s="16"/>
      <c r="AF8129" s="16"/>
      <c r="AG8129" s="16"/>
      <c r="AH8129" s="16"/>
      <c r="AI8129" s="18">
        <v>65.22</v>
      </c>
      <c r="AJ8129" s="22">
        <f>AI8129*-0.029+-0.3</f>
        <v>-2.19138</v>
      </c>
      <c r="AK8129" s="22">
        <v>0</v>
      </c>
      <c r="AL8129" s="22">
        <v>0</v>
      </c>
      <c r="AM8129" s="22">
        <v>0</v>
      </c>
      <c r="AN8129" s="22">
        <v>-6.8</v>
      </c>
      <c r="AO8129" s="22">
        <v>-5.24</v>
      </c>
      <c r="AP8129" s="18">
        <f>SUM(AI8129:AO8129)</f>
        <v>50.98862</v>
      </c>
    </row>
    <row r="8130" ht="20.35" customHeight="1">
      <c r="A8130" t="s" s="28">
        <v>5547</v>
      </c>
      <c r="B8130" s="15">
        <v>45169</v>
      </c>
      <c r="C8130" s="16"/>
      <c r="D8130" s="16"/>
      <c r="E8130" s="31"/>
      <c r="F8130" s="31"/>
      <c r="G8130" s="16"/>
      <c r="H8130" s="16"/>
      <c r="I8130" s="16"/>
      <c r="J8130" s="16"/>
      <c r="K8130" s="16"/>
      <c r="L8130" s="16"/>
      <c r="M8130" s="16"/>
      <c r="N8130" s="16"/>
      <c r="O8130" s="16"/>
      <c r="P8130" s="16"/>
      <c r="Q8130" s="16"/>
      <c r="R8130" s="16"/>
      <c r="S8130" s="16"/>
      <c r="T8130" s="16"/>
      <c r="U8130" s="16"/>
      <c r="V8130" s="16"/>
      <c r="W8130" s="16"/>
      <c r="X8130" s="17">
        <v>1</v>
      </c>
      <c r="Y8130" s="16"/>
      <c r="Z8130" s="16"/>
      <c r="AA8130" s="16"/>
      <c r="AB8130" s="16"/>
      <c r="AC8130" s="16"/>
      <c r="AD8130" s="16"/>
      <c r="AE8130" s="16"/>
      <c r="AF8130" s="16"/>
      <c r="AG8130" s="16"/>
      <c r="AH8130" s="16"/>
      <c r="AI8130" s="18">
        <v>131.39</v>
      </c>
      <c r="AJ8130" s="22">
        <f>AI8130*-0.029+-0.3</f>
        <v>-4.11031</v>
      </c>
      <c r="AK8130" s="22">
        <v>0</v>
      </c>
      <c r="AL8130" s="22">
        <v>0</v>
      </c>
      <c r="AM8130" s="22">
        <v>0</v>
      </c>
      <c r="AN8130" s="22">
        <v>-6.99</v>
      </c>
      <c r="AO8130" s="22">
        <v>-11.4</v>
      </c>
      <c r="AP8130" s="18">
        <f>SUM(AI8130:AO8130)</f>
        <v>108.88969</v>
      </c>
    </row>
    <row r="8131" ht="20.35" customHeight="1">
      <c r="A8131" t="s" s="28">
        <v>4592</v>
      </c>
      <c r="B8131" s="15">
        <v>45170</v>
      </c>
      <c r="C8131" s="16"/>
      <c r="D8131" s="16"/>
      <c r="E8131" s="31"/>
      <c r="F8131" s="31"/>
      <c r="G8131" s="16"/>
      <c r="H8131" s="16"/>
      <c r="I8131" s="16"/>
      <c r="J8131" s="16"/>
      <c r="K8131" s="16"/>
      <c r="L8131" s="16"/>
      <c r="M8131" s="16"/>
      <c r="N8131" s="16"/>
      <c r="O8131" s="16"/>
      <c r="P8131" s="16"/>
      <c r="Q8131" s="16"/>
      <c r="R8131" s="16"/>
      <c r="S8131" s="16"/>
      <c r="T8131" s="16"/>
      <c r="U8131" s="16"/>
      <c r="V8131" s="16"/>
      <c r="W8131" s="16"/>
      <c r="X8131" s="17">
        <v>1</v>
      </c>
      <c r="Y8131" s="16"/>
      <c r="Z8131" s="16"/>
      <c r="AA8131" s="16"/>
      <c r="AB8131" s="16"/>
      <c r="AC8131" s="16"/>
      <c r="AD8131" s="16"/>
      <c r="AE8131" s="16"/>
      <c r="AF8131" s="16"/>
      <c r="AG8131" s="16"/>
      <c r="AH8131" s="16"/>
      <c r="AI8131" s="18">
        <v>185.4</v>
      </c>
      <c r="AJ8131" s="22">
        <f>AI8131*-0.029+-0.3</f>
        <v>-5.6766</v>
      </c>
      <c r="AK8131" s="22">
        <v>0</v>
      </c>
      <c r="AL8131" s="22">
        <v>0</v>
      </c>
      <c r="AM8131" s="22">
        <v>0</v>
      </c>
      <c r="AN8131" s="22">
        <v>-36.58</v>
      </c>
      <c r="AO8131" s="22">
        <v>0</v>
      </c>
      <c r="AP8131" s="18">
        <f>SUM(AI8131:AO8131)</f>
        <v>143.1434</v>
      </c>
    </row>
    <row r="8132" ht="20.35" customHeight="1">
      <c r="A8132" t="s" s="28">
        <v>5637</v>
      </c>
      <c r="B8132" s="15">
        <v>45170</v>
      </c>
      <c r="C8132" s="17">
        <v>1</v>
      </c>
      <c r="D8132" s="16"/>
      <c r="E8132" s="31"/>
      <c r="F8132" s="31"/>
      <c r="G8132" s="16"/>
      <c r="H8132" s="16"/>
      <c r="I8132" s="16"/>
      <c r="J8132" s="16"/>
      <c r="K8132" s="16"/>
      <c r="L8132" s="16"/>
      <c r="M8132" s="16"/>
      <c r="N8132" s="16"/>
      <c r="O8132" s="16"/>
      <c r="P8132" s="16"/>
      <c r="Q8132" s="16"/>
      <c r="R8132" s="16"/>
      <c r="S8132" s="16"/>
      <c r="T8132" s="16"/>
      <c r="U8132" s="16"/>
      <c r="V8132" s="16"/>
      <c r="W8132" s="16"/>
      <c r="X8132" s="16"/>
      <c r="Y8132" s="16"/>
      <c r="Z8132" s="16"/>
      <c r="AA8132" s="16"/>
      <c r="AB8132" s="16"/>
      <c r="AC8132" s="16"/>
      <c r="AD8132" s="16"/>
      <c r="AE8132" s="16"/>
      <c r="AF8132" s="16"/>
      <c r="AG8132" s="16"/>
      <c r="AH8132" s="16"/>
      <c r="AI8132" s="18">
        <v>349.99</v>
      </c>
      <c r="AJ8132" s="22">
        <v>0</v>
      </c>
      <c r="AK8132" s="22">
        <v>0</v>
      </c>
      <c r="AL8132" s="22">
        <v>0</v>
      </c>
      <c r="AM8132" s="22">
        <f>AI8132*-0.0599</f>
        <v>-20.964401</v>
      </c>
      <c r="AN8132" s="22">
        <v>-12.93</v>
      </c>
      <c r="AO8132" s="22">
        <f>AK8132*-0.0599</f>
        <v>0</v>
      </c>
      <c r="AP8132" s="18">
        <f>SUM(AI8132:AO8132)</f>
        <v>316.095599</v>
      </c>
    </row>
    <row r="8133" ht="20.35" customHeight="1">
      <c r="A8133" t="s" s="28">
        <v>5638</v>
      </c>
      <c r="B8133" s="15">
        <v>45170</v>
      </c>
      <c r="C8133" s="16"/>
      <c r="D8133" s="16"/>
      <c r="E8133" s="31"/>
      <c r="F8133" s="31"/>
      <c r="G8133" s="16"/>
      <c r="H8133" s="16"/>
      <c r="I8133" s="16"/>
      <c r="J8133" s="16"/>
      <c r="K8133" s="16"/>
      <c r="L8133" s="16"/>
      <c r="M8133" s="16"/>
      <c r="N8133" s="16"/>
      <c r="O8133" s="16"/>
      <c r="P8133" s="16"/>
      <c r="Q8133" s="16"/>
      <c r="R8133" s="16"/>
      <c r="S8133" s="16"/>
      <c r="T8133" s="16"/>
      <c r="U8133" s="16"/>
      <c r="V8133" s="16"/>
      <c r="W8133" s="16"/>
      <c r="X8133" s="16"/>
      <c r="Y8133" s="16"/>
      <c r="Z8133" s="17">
        <v>1</v>
      </c>
      <c r="AA8133" s="17">
        <v>1</v>
      </c>
      <c r="AB8133" s="16"/>
      <c r="AC8133" s="16"/>
      <c r="AD8133" s="16"/>
      <c r="AE8133" s="16"/>
      <c r="AF8133" s="16"/>
      <c r="AG8133" s="16"/>
      <c r="AH8133" s="16"/>
      <c r="AI8133" s="18">
        <v>109.98</v>
      </c>
      <c r="AJ8133" s="22">
        <f>AI8133*-0.029+-0.3</f>
        <v>-3.48942</v>
      </c>
      <c r="AK8133" s="22">
        <v>0</v>
      </c>
      <c r="AL8133" s="22">
        <v>0</v>
      </c>
      <c r="AM8133" s="22">
        <v>0</v>
      </c>
      <c r="AN8133" s="22">
        <v>-12.93</v>
      </c>
      <c r="AO8133" s="22">
        <v>0</v>
      </c>
      <c r="AP8133" s="18">
        <f>SUM(AI8133:AO8133)</f>
        <v>93.56058</v>
      </c>
    </row>
    <row r="8134" ht="20.35" customHeight="1">
      <c r="A8134" t="s" s="28">
        <v>5639</v>
      </c>
      <c r="B8134" s="15">
        <v>45171</v>
      </c>
      <c r="C8134" s="16"/>
      <c r="D8134" s="16"/>
      <c r="E8134" s="31"/>
      <c r="F8134" s="31"/>
      <c r="G8134" s="16"/>
      <c r="H8134" s="16"/>
      <c r="I8134" s="16"/>
      <c r="J8134" s="16"/>
      <c r="K8134" s="16"/>
      <c r="L8134" s="16"/>
      <c r="M8134" s="16"/>
      <c r="N8134" s="16"/>
      <c r="O8134" s="16"/>
      <c r="P8134" s="16"/>
      <c r="Q8134" s="16"/>
      <c r="R8134" s="16"/>
      <c r="S8134" s="16"/>
      <c r="T8134" s="17">
        <v>1</v>
      </c>
      <c r="U8134" s="16"/>
      <c r="V8134" s="16"/>
      <c r="W8134" s="16"/>
      <c r="X8134" s="16"/>
      <c r="Y8134" s="16"/>
      <c r="Z8134" s="16"/>
      <c r="AA8134" s="16"/>
      <c r="AB8134" s="16"/>
      <c r="AC8134" s="16"/>
      <c r="AD8134" s="16"/>
      <c r="AE8134" s="16"/>
      <c r="AF8134" s="16"/>
      <c r="AG8134" s="16"/>
      <c r="AH8134" s="16"/>
      <c r="AI8134" s="18">
        <v>432.09</v>
      </c>
      <c r="AJ8134" s="22">
        <v>0</v>
      </c>
      <c r="AK8134" s="22">
        <f>AI8134*-0.029+-0.3</f>
        <v>-12.83061</v>
      </c>
      <c r="AL8134" s="22">
        <v>0</v>
      </c>
      <c r="AM8134" s="22">
        <v>0</v>
      </c>
      <c r="AN8134" s="22">
        <v>-29.7</v>
      </c>
      <c r="AO8134" s="22">
        <v>0</v>
      </c>
      <c r="AP8134" s="18">
        <f>SUM(AI8134:AO8134)</f>
        <v>389.55939</v>
      </c>
    </row>
    <row r="8135" ht="20.35" customHeight="1">
      <c r="A8135" t="s" s="28">
        <v>5640</v>
      </c>
      <c r="B8135" s="15">
        <v>45171</v>
      </c>
      <c r="C8135" s="17">
        <v>1</v>
      </c>
      <c r="D8135" s="16"/>
      <c r="E8135" s="31"/>
      <c r="F8135" s="31"/>
      <c r="G8135" s="16"/>
      <c r="H8135" s="16"/>
      <c r="I8135" s="16"/>
      <c r="J8135" s="16"/>
      <c r="K8135" s="16"/>
      <c r="L8135" s="16"/>
      <c r="M8135" s="16"/>
      <c r="N8135" s="16"/>
      <c r="O8135" s="16"/>
      <c r="P8135" s="16"/>
      <c r="Q8135" s="16"/>
      <c r="R8135" s="16"/>
      <c r="S8135" s="16"/>
      <c r="T8135" s="16"/>
      <c r="U8135" s="16"/>
      <c r="V8135" s="16"/>
      <c r="W8135" s="16"/>
      <c r="X8135" s="16"/>
      <c r="Y8135" s="16"/>
      <c r="Z8135" s="16"/>
      <c r="AA8135" s="16"/>
      <c r="AB8135" s="16"/>
      <c r="AC8135" s="16"/>
      <c r="AD8135" s="16"/>
      <c r="AE8135" s="16"/>
      <c r="AF8135" s="16"/>
      <c r="AG8135" s="16"/>
      <c r="AH8135" s="16"/>
      <c r="AI8135" s="18">
        <v>399.05</v>
      </c>
      <c r="AJ8135" s="22">
        <f>AI8135*-0.029+-0.3</f>
        <v>-11.87245</v>
      </c>
      <c r="AK8135" s="22">
        <v>0</v>
      </c>
      <c r="AL8135" s="22">
        <v>0</v>
      </c>
      <c r="AM8135" s="22">
        <v>0</v>
      </c>
      <c r="AN8135" s="22">
        <v>-51.77</v>
      </c>
      <c r="AO8135" s="22">
        <v>0</v>
      </c>
      <c r="AP8135" s="18">
        <f>SUM(AI8135:AO8135)</f>
        <v>335.40755</v>
      </c>
    </row>
    <row r="8136" ht="20.35" customHeight="1">
      <c r="A8136" t="s" s="28">
        <v>5641</v>
      </c>
      <c r="B8136" s="15">
        <v>45171</v>
      </c>
      <c r="C8136" s="16"/>
      <c r="D8136" s="16"/>
      <c r="E8136" s="31"/>
      <c r="F8136" s="31"/>
      <c r="G8136" s="16"/>
      <c r="H8136" s="16"/>
      <c r="I8136" s="16"/>
      <c r="J8136" s="16"/>
      <c r="K8136" s="16"/>
      <c r="L8136" s="16"/>
      <c r="M8136" s="16"/>
      <c r="N8136" s="16"/>
      <c r="O8136" s="16"/>
      <c r="P8136" s="16"/>
      <c r="Q8136" s="16"/>
      <c r="R8136" s="16"/>
      <c r="S8136" s="16"/>
      <c r="T8136" s="16"/>
      <c r="U8136" s="16"/>
      <c r="V8136" s="16"/>
      <c r="W8136" s="16"/>
      <c r="X8136" s="17">
        <v>6</v>
      </c>
      <c r="Y8136" s="16"/>
      <c r="Z8136" s="16"/>
      <c r="AA8136" s="16"/>
      <c r="AB8136" s="16"/>
      <c r="AC8136" s="16"/>
      <c r="AD8136" s="16"/>
      <c r="AE8136" s="16"/>
      <c r="AF8136" s="16"/>
      <c r="AG8136" s="16"/>
      <c r="AH8136" s="16"/>
      <c r="AI8136" s="18">
        <v>1175.34</v>
      </c>
      <c r="AJ8136" s="22">
        <f>AI8136*-0.029+-0.3</f>
        <v>-34.38486</v>
      </c>
      <c r="AK8136" s="22">
        <v>0</v>
      </c>
      <c r="AL8136" s="22">
        <v>0</v>
      </c>
      <c r="AM8136" s="22">
        <v>0</v>
      </c>
      <c r="AN8136" s="22">
        <v>-12.93</v>
      </c>
      <c r="AO8136" s="22">
        <v>0</v>
      </c>
      <c r="AP8136" s="18">
        <f>SUM(AI8136:AO8136)</f>
        <v>1128.02514</v>
      </c>
    </row>
    <row r="8137" ht="20.35" customHeight="1">
      <c r="A8137" t="s" s="28">
        <v>5642</v>
      </c>
      <c r="B8137" s="15">
        <v>45171</v>
      </c>
      <c r="C8137" s="17">
        <v>2</v>
      </c>
      <c r="D8137" s="16"/>
      <c r="E8137" s="31"/>
      <c r="F8137" s="31"/>
      <c r="G8137" s="16"/>
      <c r="H8137" s="16"/>
      <c r="I8137" s="16"/>
      <c r="J8137" s="16"/>
      <c r="K8137" s="16"/>
      <c r="L8137" s="16"/>
      <c r="M8137" s="16"/>
      <c r="N8137" s="16"/>
      <c r="O8137" s="16"/>
      <c r="P8137" s="16"/>
      <c r="Q8137" s="16"/>
      <c r="R8137" s="16"/>
      <c r="S8137" s="16"/>
      <c r="T8137" s="16"/>
      <c r="U8137" s="16"/>
      <c r="V8137" s="16"/>
      <c r="W8137" s="16"/>
      <c r="X8137" s="16"/>
      <c r="Y8137" s="16"/>
      <c r="Z8137" s="16"/>
      <c r="AA8137" s="16"/>
      <c r="AB8137" s="16"/>
      <c r="AC8137" s="16"/>
      <c r="AD8137" s="16"/>
      <c r="AE8137" s="16"/>
      <c r="AF8137" s="16"/>
      <c r="AG8137" s="16"/>
      <c r="AH8137" s="16"/>
      <c r="AI8137" s="18">
        <v>762.13</v>
      </c>
      <c r="AJ8137" s="22">
        <f>AI8137*-0.029+-0.3</f>
        <v>-22.40177</v>
      </c>
      <c r="AK8137" s="22">
        <v>0</v>
      </c>
      <c r="AL8137" s="22">
        <v>0</v>
      </c>
      <c r="AM8137" s="22">
        <v>0</v>
      </c>
      <c r="AN8137" s="22">
        <v>-12.93</v>
      </c>
      <c r="AO8137" s="22">
        <v>-62.15</v>
      </c>
      <c r="AP8137" s="18">
        <f>SUM(AI8137:AO8137)</f>
        <v>664.64823</v>
      </c>
    </row>
    <row r="8138" ht="20.35" customHeight="1">
      <c r="A8138" t="s" s="28">
        <v>506</v>
      </c>
      <c r="B8138" s="15">
        <v>45173</v>
      </c>
      <c r="C8138" s="17">
        <v>1</v>
      </c>
      <c r="D8138" s="16"/>
      <c r="E8138" s="59">
        <v>1</v>
      </c>
      <c r="F8138" s="31"/>
      <c r="G8138" s="16"/>
      <c r="H8138" s="16"/>
      <c r="I8138" s="16"/>
      <c r="J8138" s="16"/>
      <c r="K8138" s="16"/>
      <c r="L8138" s="16"/>
      <c r="M8138" s="16"/>
      <c r="N8138" s="16"/>
      <c r="O8138" s="16"/>
      <c r="P8138" s="16"/>
      <c r="Q8138" s="16"/>
      <c r="R8138" s="16"/>
      <c r="S8138" s="16"/>
      <c r="T8138" s="16"/>
      <c r="U8138" s="16"/>
      <c r="V8138" s="16"/>
      <c r="W8138" s="16"/>
      <c r="X8138" s="16"/>
      <c r="Y8138" s="16"/>
      <c r="Z8138" s="16"/>
      <c r="AA8138" s="16"/>
      <c r="AB8138" s="16"/>
      <c r="AC8138" s="16"/>
      <c r="AD8138" s="16"/>
      <c r="AE8138" s="16"/>
      <c r="AF8138" s="16"/>
      <c r="AG8138" s="16"/>
      <c r="AH8138" s="16"/>
      <c r="AI8138" s="18">
        <v>599.99</v>
      </c>
      <c r="AJ8138" s="22">
        <f>AI8138*-0.029+-0.3</f>
        <v>-17.69971</v>
      </c>
      <c r="AK8138" s="22">
        <v>0</v>
      </c>
      <c r="AL8138" s="22">
        <v>0</v>
      </c>
      <c r="AM8138" s="22">
        <v>0</v>
      </c>
      <c r="AN8138" s="22">
        <v>-15.07</v>
      </c>
      <c r="AO8138" s="22">
        <v>0</v>
      </c>
      <c r="AP8138" s="18">
        <f>SUM(AI8138:AO8138)</f>
        <v>567.22029</v>
      </c>
    </row>
    <row r="8139" ht="20.35" customHeight="1">
      <c r="A8139" t="s" s="28">
        <v>5643</v>
      </c>
      <c r="B8139" s="15">
        <v>45173</v>
      </c>
      <c r="C8139" s="17">
        <v>1</v>
      </c>
      <c r="D8139" s="16"/>
      <c r="E8139" s="31"/>
      <c r="F8139" s="31"/>
      <c r="G8139" s="16"/>
      <c r="H8139" s="16"/>
      <c r="I8139" s="16"/>
      <c r="J8139" s="16"/>
      <c r="K8139" s="16"/>
      <c r="L8139" s="16"/>
      <c r="M8139" s="16"/>
      <c r="N8139" s="16"/>
      <c r="O8139" s="16"/>
      <c r="P8139" s="16"/>
      <c r="Q8139" s="16"/>
      <c r="R8139" s="16"/>
      <c r="S8139" s="16"/>
      <c r="T8139" s="16"/>
      <c r="U8139" s="16"/>
      <c r="V8139" s="16"/>
      <c r="W8139" s="16"/>
      <c r="X8139" s="16"/>
      <c r="Y8139" s="16"/>
      <c r="Z8139" s="16"/>
      <c r="AA8139" s="16"/>
      <c r="AB8139" s="16"/>
      <c r="AC8139" s="16"/>
      <c r="AD8139" s="16"/>
      <c r="AE8139" s="16"/>
      <c r="AF8139" s="16"/>
      <c r="AG8139" s="16"/>
      <c r="AH8139" s="16"/>
      <c r="AI8139" s="18">
        <v>399.99</v>
      </c>
      <c r="AJ8139" s="22">
        <f>AI8139*-0.029+-0.3</f>
        <v>-11.89971</v>
      </c>
      <c r="AK8139" s="22">
        <v>0</v>
      </c>
      <c r="AL8139" s="22">
        <v>0</v>
      </c>
      <c r="AM8139" s="22">
        <v>0</v>
      </c>
      <c r="AN8139" s="22">
        <v>-12.96</v>
      </c>
      <c r="AO8139" s="22">
        <v>0</v>
      </c>
      <c r="AP8139" s="18">
        <f>SUM(AI8139:AO8139)</f>
        <v>375.13029</v>
      </c>
    </row>
    <row r="8140" ht="20.35" customHeight="1">
      <c r="A8140" t="s" s="28">
        <v>5644</v>
      </c>
      <c r="B8140" s="15">
        <v>45174</v>
      </c>
      <c r="C8140" s="17">
        <v>1</v>
      </c>
      <c r="D8140" s="16"/>
      <c r="E8140" s="31"/>
      <c r="F8140" s="31"/>
      <c r="G8140" s="16"/>
      <c r="H8140" s="16"/>
      <c r="I8140" s="16"/>
      <c r="J8140" s="16"/>
      <c r="K8140" s="16"/>
      <c r="L8140" s="16"/>
      <c r="M8140" s="16"/>
      <c r="N8140" s="16"/>
      <c r="O8140" s="16"/>
      <c r="P8140" s="16"/>
      <c r="Q8140" s="16"/>
      <c r="R8140" s="16"/>
      <c r="S8140" s="16"/>
      <c r="T8140" s="16"/>
      <c r="U8140" s="16"/>
      <c r="V8140" s="16"/>
      <c r="W8140" s="16"/>
      <c r="X8140" s="16"/>
      <c r="Y8140" s="16"/>
      <c r="Z8140" s="16"/>
      <c r="AA8140" s="16"/>
      <c r="AB8140" s="16"/>
      <c r="AC8140" s="16"/>
      <c r="AD8140" s="16"/>
      <c r="AE8140" s="16"/>
      <c r="AF8140" s="16"/>
      <c r="AG8140" s="16"/>
      <c r="AH8140" s="16"/>
      <c r="AI8140" s="18">
        <v>399.99</v>
      </c>
      <c r="AJ8140" s="22">
        <f>AI8140*-0.029+-0.3</f>
        <v>-11.89971</v>
      </c>
      <c r="AK8140" s="22">
        <v>0</v>
      </c>
      <c r="AL8140" s="22">
        <v>0</v>
      </c>
      <c r="AM8140" s="22">
        <v>0</v>
      </c>
      <c r="AN8140" s="22">
        <v>-15.72</v>
      </c>
      <c r="AO8140" s="22">
        <v>0</v>
      </c>
      <c r="AP8140" s="18">
        <f>SUM(AI8140:AO8140)</f>
        <v>372.37029</v>
      </c>
    </row>
    <row r="8141" ht="20.35" customHeight="1">
      <c r="A8141" t="s" s="28">
        <v>5303</v>
      </c>
      <c r="B8141" s="15">
        <v>45174</v>
      </c>
      <c r="C8141" s="16"/>
      <c r="D8141" s="16"/>
      <c r="E8141" s="31"/>
      <c r="F8141" s="31"/>
      <c r="G8141" s="16"/>
      <c r="H8141" s="16"/>
      <c r="I8141" s="17">
        <v>1</v>
      </c>
      <c r="J8141" s="16"/>
      <c r="K8141" s="16"/>
      <c r="L8141" s="16"/>
      <c r="M8141" s="16"/>
      <c r="N8141" s="16"/>
      <c r="O8141" s="16"/>
      <c r="P8141" s="16"/>
      <c r="Q8141" s="16"/>
      <c r="R8141" s="16"/>
      <c r="S8141" s="16"/>
      <c r="T8141" s="16"/>
      <c r="U8141" s="16"/>
      <c r="V8141" s="16"/>
      <c r="W8141" s="16"/>
      <c r="X8141" s="16"/>
      <c r="Y8141" s="16"/>
      <c r="Z8141" s="16"/>
      <c r="AA8141" s="16"/>
      <c r="AB8141" s="16"/>
      <c r="AC8141" s="16"/>
      <c r="AD8141" s="16"/>
      <c r="AE8141" s="16"/>
      <c r="AF8141" s="16"/>
      <c r="AG8141" s="16"/>
      <c r="AH8141" s="16"/>
      <c r="AI8141" s="18">
        <v>1424.83</v>
      </c>
      <c r="AJ8141" s="22">
        <f>AI8141*-0.029+-0.3</f>
        <v>-41.62007</v>
      </c>
      <c r="AK8141" s="22">
        <v>0</v>
      </c>
      <c r="AL8141" s="22">
        <v>0</v>
      </c>
      <c r="AM8141" s="22">
        <v>0</v>
      </c>
      <c r="AN8141" s="22">
        <v>-55.83</v>
      </c>
      <c r="AO8141" s="22">
        <v>0</v>
      </c>
      <c r="AP8141" s="18">
        <f>SUM(AI8141:AO8141)</f>
        <v>1327.37993</v>
      </c>
    </row>
    <row r="8142" ht="20.35" customHeight="1">
      <c r="A8142" t="s" s="28">
        <v>5068</v>
      </c>
      <c r="B8142" s="15">
        <v>45174</v>
      </c>
      <c r="C8142" s="17">
        <v>1</v>
      </c>
      <c r="D8142" s="16"/>
      <c r="E8142" s="31"/>
      <c r="F8142" s="31"/>
      <c r="G8142" s="16"/>
      <c r="H8142" s="16"/>
      <c r="I8142" s="16"/>
      <c r="J8142" s="16"/>
      <c r="K8142" s="16"/>
      <c r="L8142" s="16"/>
      <c r="M8142" s="16"/>
      <c r="N8142" s="16"/>
      <c r="O8142" s="16"/>
      <c r="P8142" s="16"/>
      <c r="Q8142" s="16"/>
      <c r="R8142" s="16"/>
      <c r="S8142" s="16"/>
      <c r="T8142" s="16"/>
      <c r="U8142" s="16"/>
      <c r="V8142" s="16"/>
      <c r="W8142" s="16"/>
      <c r="X8142" s="17">
        <v>1</v>
      </c>
      <c r="Y8142" s="16"/>
      <c r="Z8142" s="16"/>
      <c r="AA8142" s="16"/>
      <c r="AB8142" s="16"/>
      <c r="AC8142" s="16"/>
      <c r="AD8142" s="16"/>
      <c r="AE8142" s="16"/>
      <c r="AF8142" s="16"/>
      <c r="AG8142" s="16"/>
      <c r="AH8142" s="16"/>
      <c r="AI8142" s="18">
        <v>469.98</v>
      </c>
      <c r="AJ8142" s="22">
        <v>0</v>
      </c>
      <c r="AK8142" s="22">
        <f>AI8142*-0.029+-0.3</f>
        <v>-13.92942</v>
      </c>
      <c r="AL8142" s="22">
        <v>0</v>
      </c>
      <c r="AM8142" s="22">
        <v>0</v>
      </c>
      <c r="AN8142" s="22">
        <v>-13.43</v>
      </c>
      <c r="AO8142" s="22">
        <v>0</v>
      </c>
      <c r="AP8142" s="18">
        <f>SUM(AI8142:AO8142)</f>
        <v>442.62058</v>
      </c>
    </row>
    <row r="8143" ht="20.35" customHeight="1">
      <c r="A8143" t="s" s="28">
        <v>3235</v>
      </c>
      <c r="B8143" s="15">
        <v>45174</v>
      </c>
      <c r="C8143" s="16"/>
      <c r="D8143" s="17">
        <v>6</v>
      </c>
      <c r="E8143" s="31"/>
      <c r="F8143" s="31"/>
      <c r="G8143" s="16"/>
      <c r="H8143" s="16"/>
      <c r="I8143" s="16"/>
      <c r="J8143" s="16"/>
      <c r="K8143" s="16"/>
      <c r="L8143" s="16"/>
      <c r="M8143" s="16"/>
      <c r="N8143" s="16"/>
      <c r="O8143" s="16"/>
      <c r="P8143" s="16"/>
      <c r="Q8143" s="16"/>
      <c r="R8143" s="16"/>
      <c r="S8143" s="16"/>
      <c r="T8143" s="16"/>
      <c r="U8143" s="16"/>
      <c r="V8143" s="16"/>
      <c r="W8143" s="16"/>
      <c r="X8143" s="16"/>
      <c r="Y8143" s="16"/>
      <c r="Z8143" s="16"/>
      <c r="AA8143" s="16"/>
      <c r="AB8143" s="16"/>
      <c r="AC8143" s="16"/>
      <c r="AD8143" s="16"/>
      <c r="AE8143" s="16"/>
      <c r="AF8143" s="16"/>
      <c r="AG8143" s="16"/>
      <c r="AH8143" s="16"/>
      <c r="AI8143" s="18">
        <v>1214.96</v>
      </c>
      <c r="AJ8143" s="22">
        <v>0</v>
      </c>
      <c r="AK8143" s="22">
        <v>0</v>
      </c>
      <c r="AL8143" s="22">
        <v>0</v>
      </c>
      <c r="AM8143" s="22">
        <v>0</v>
      </c>
      <c r="AN8143" s="22">
        <v>-27.56</v>
      </c>
      <c r="AO8143" s="22">
        <v>0</v>
      </c>
      <c r="AP8143" s="18">
        <f>SUM(AI8143:AO8143)</f>
        <v>1187.4</v>
      </c>
    </row>
    <row r="8144" ht="20.35" customHeight="1">
      <c r="A8144" t="s" s="28">
        <v>5645</v>
      </c>
      <c r="B8144" s="15">
        <v>45174</v>
      </c>
      <c r="C8144" s="17">
        <v>2</v>
      </c>
      <c r="D8144" s="16"/>
      <c r="E8144" s="59">
        <v>2</v>
      </c>
      <c r="F8144" s="31"/>
      <c r="G8144" s="16"/>
      <c r="H8144" s="16"/>
      <c r="I8144" s="16"/>
      <c r="J8144" s="16"/>
      <c r="K8144" s="16"/>
      <c r="L8144" s="16"/>
      <c r="M8144" s="16"/>
      <c r="N8144" s="16"/>
      <c r="O8144" s="16"/>
      <c r="P8144" s="16"/>
      <c r="Q8144" s="16"/>
      <c r="R8144" s="16"/>
      <c r="S8144" s="16"/>
      <c r="T8144" s="16"/>
      <c r="U8144" s="16"/>
      <c r="V8144" s="16"/>
      <c r="W8144" s="16"/>
      <c r="X8144" s="17">
        <v>4</v>
      </c>
      <c r="Y8144" s="16"/>
      <c r="Z8144" s="17">
        <v>4</v>
      </c>
      <c r="AA8144" s="16"/>
      <c r="AB8144" s="16"/>
      <c r="AC8144" s="16"/>
      <c r="AD8144" s="16"/>
      <c r="AE8144" s="16"/>
      <c r="AF8144" s="16"/>
      <c r="AG8144" s="16"/>
      <c r="AH8144" s="16"/>
      <c r="AI8144" s="18">
        <v>1757.45</v>
      </c>
      <c r="AJ8144" s="22">
        <f>AI8144*-0.029+-0.3</f>
        <v>-51.26605</v>
      </c>
      <c r="AK8144" s="22">
        <v>0</v>
      </c>
      <c r="AL8144" s="22">
        <v>0</v>
      </c>
      <c r="AM8144" s="22">
        <v>0</v>
      </c>
      <c r="AN8144" s="22">
        <v>-12.5</v>
      </c>
      <c r="AO8144" s="22">
        <v>-142.53</v>
      </c>
      <c r="AP8144" s="18">
        <f>SUM(AI8144:AO8144)</f>
        <v>1551.15395</v>
      </c>
    </row>
    <row r="8145" ht="20.35" customHeight="1">
      <c r="A8145" t="s" s="28">
        <v>5646</v>
      </c>
      <c r="B8145" s="15">
        <v>45174</v>
      </c>
      <c r="C8145" s="16"/>
      <c r="D8145" s="16"/>
      <c r="E8145" s="31"/>
      <c r="F8145" s="31"/>
      <c r="G8145" s="16"/>
      <c r="H8145" s="16"/>
      <c r="I8145" s="16"/>
      <c r="J8145" s="16"/>
      <c r="K8145" s="16"/>
      <c r="L8145" s="16"/>
      <c r="M8145" s="16"/>
      <c r="N8145" s="16"/>
      <c r="O8145" s="16"/>
      <c r="P8145" s="16"/>
      <c r="Q8145" s="16"/>
      <c r="R8145" s="16"/>
      <c r="S8145" s="16"/>
      <c r="T8145" s="17">
        <v>1</v>
      </c>
      <c r="U8145" s="16"/>
      <c r="V8145" s="16"/>
      <c r="W8145" s="16"/>
      <c r="X8145" s="16"/>
      <c r="Y8145" s="16"/>
      <c r="Z8145" s="16"/>
      <c r="AA8145" s="16"/>
      <c r="AB8145" s="16"/>
      <c r="AC8145" s="16"/>
      <c r="AD8145" s="16"/>
      <c r="AE8145" s="16"/>
      <c r="AF8145" s="16"/>
      <c r="AG8145" s="16"/>
      <c r="AH8145" s="16"/>
      <c r="AI8145" s="18">
        <v>439.25</v>
      </c>
      <c r="AJ8145" s="22">
        <f>AI8145*-0.029+-0.3</f>
        <v>-13.03825</v>
      </c>
      <c r="AK8145" s="22">
        <v>0</v>
      </c>
      <c r="AL8145" s="22">
        <v>0</v>
      </c>
      <c r="AM8145" s="22">
        <v>0</v>
      </c>
      <c r="AN8145" s="22">
        <v>-30.2</v>
      </c>
      <c r="AO8145" s="22">
        <v>0</v>
      </c>
      <c r="AP8145" s="18">
        <f>SUM(AI8145:AO8145)</f>
        <v>396.01175</v>
      </c>
    </row>
    <row r="8146" ht="20.35" customHeight="1">
      <c r="A8146" t="s" s="28">
        <v>5647</v>
      </c>
      <c r="B8146" s="15">
        <v>45174</v>
      </c>
      <c r="C8146" s="16"/>
      <c r="D8146" s="16"/>
      <c r="E8146" s="31"/>
      <c r="F8146" s="31"/>
      <c r="G8146" s="16"/>
      <c r="H8146" s="16"/>
      <c r="I8146" s="16"/>
      <c r="J8146" s="16"/>
      <c r="K8146" s="16"/>
      <c r="L8146" s="16"/>
      <c r="M8146" s="16"/>
      <c r="N8146" s="16"/>
      <c r="O8146" s="16"/>
      <c r="P8146" s="16"/>
      <c r="Q8146" s="16"/>
      <c r="R8146" s="16"/>
      <c r="S8146" s="16"/>
      <c r="T8146" s="16"/>
      <c r="U8146" s="16"/>
      <c r="V8146" s="16"/>
      <c r="W8146" s="16"/>
      <c r="X8146" s="17">
        <v>1</v>
      </c>
      <c r="Y8146" s="16"/>
      <c r="Z8146" s="16"/>
      <c r="AA8146" s="16"/>
      <c r="AB8146" s="16"/>
      <c r="AC8146" s="16"/>
      <c r="AD8146" s="16"/>
      <c r="AE8146" s="16"/>
      <c r="AF8146" s="16"/>
      <c r="AG8146" s="16"/>
      <c r="AH8146" s="16"/>
      <c r="AI8146" s="18">
        <v>279.72</v>
      </c>
      <c r="AJ8146" s="22">
        <f>AI8146*-0.029+-0.3</f>
        <v>-8.41188</v>
      </c>
      <c r="AK8146" s="22">
        <v>0</v>
      </c>
      <c r="AL8146" s="22">
        <v>0</v>
      </c>
      <c r="AM8146" s="22">
        <v>0</v>
      </c>
      <c r="AN8146" s="22">
        <v>-19.71</v>
      </c>
      <c r="AO8146" s="22">
        <v>-22.5</v>
      </c>
      <c r="AP8146" s="18">
        <f>SUM(AI8146:AO8146)</f>
        <v>229.09812</v>
      </c>
    </row>
    <row r="8147" ht="20.35" customHeight="1">
      <c r="A8147" t="s" s="28">
        <v>5648</v>
      </c>
      <c r="B8147" s="15">
        <v>45174</v>
      </c>
      <c r="C8147" s="16"/>
      <c r="D8147" s="16"/>
      <c r="E8147" s="31"/>
      <c r="F8147" s="31"/>
      <c r="G8147" s="16"/>
      <c r="H8147" s="16"/>
      <c r="I8147" s="16"/>
      <c r="J8147" s="16"/>
      <c r="K8147" s="16"/>
      <c r="L8147" s="16"/>
      <c r="M8147" s="16"/>
      <c r="N8147" s="16"/>
      <c r="O8147" s="16"/>
      <c r="P8147" s="16"/>
      <c r="Q8147" s="16"/>
      <c r="R8147" s="16"/>
      <c r="S8147" s="16"/>
      <c r="T8147" s="16"/>
      <c r="U8147" s="16"/>
      <c r="V8147" s="16"/>
      <c r="W8147" s="16"/>
      <c r="X8147" s="16"/>
      <c r="Y8147" s="17">
        <v>1</v>
      </c>
      <c r="Z8147" s="16"/>
      <c r="AA8147" s="16"/>
      <c r="AB8147" s="16"/>
      <c r="AC8147" s="16"/>
      <c r="AD8147" s="16"/>
      <c r="AE8147" s="16"/>
      <c r="AF8147" s="16"/>
      <c r="AG8147" s="16"/>
      <c r="AH8147" s="16"/>
      <c r="AI8147" s="18">
        <v>839.28</v>
      </c>
      <c r="AJ8147" s="22">
        <f>AI8147*-0.029+-0.3</f>
        <v>-24.63912</v>
      </c>
      <c r="AK8147" s="22">
        <v>0</v>
      </c>
      <c r="AL8147" s="22">
        <v>0</v>
      </c>
      <c r="AM8147" s="22">
        <v>0</v>
      </c>
      <c r="AN8147" s="22">
        <v>-47.83</v>
      </c>
      <c r="AO8147" s="22">
        <v>0</v>
      </c>
      <c r="AP8147" s="18">
        <f>SUM(AI8147:AO8147)</f>
        <v>766.81088</v>
      </c>
    </row>
    <row r="8148" ht="20.35" customHeight="1">
      <c r="A8148" t="s" s="28">
        <v>5649</v>
      </c>
      <c r="B8148" s="15">
        <v>45174</v>
      </c>
      <c r="C8148" s="17">
        <v>1</v>
      </c>
      <c r="D8148" s="16"/>
      <c r="E8148" s="31"/>
      <c r="F8148" s="31"/>
      <c r="G8148" s="16"/>
      <c r="H8148" s="16"/>
      <c r="I8148" s="16"/>
      <c r="J8148" s="16"/>
      <c r="K8148" s="16"/>
      <c r="L8148" s="16"/>
      <c r="M8148" s="16"/>
      <c r="N8148" s="16"/>
      <c r="O8148" s="16"/>
      <c r="P8148" s="16"/>
      <c r="Q8148" s="16"/>
      <c r="R8148" s="16"/>
      <c r="S8148" s="16"/>
      <c r="T8148" s="16"/>
      <c r="U8148" s="16"/>
      <c r="V8148" s="16"/>
      <c r="W8148" s="16"/>
      <c r="X8148" s="16"/>
      <c r="Y8148" s="16"/>
      <c r="Z8148" s="16"/>
      <c r="AA8148" s="16"/>
      <c r="AB8148" s="16"/>
      <c r="AC8148" s="16"/>
      <c r="AD8148" s="16"/>
      <c r="AE8148" s="16"/>
      <c r="AF8148" s="16"/>
      <c r="AG8148" s="16"/>
      <c r="AH8148" s="16"/>
      <c r="AI8148" s="18">
        <v>435.89</v>
      </c>
      <c r="AJ8148" s="22">
        <f>AI8148*-0.029+-0.3</f>
        <v>-12.94081</v>
      </c>
      <c r="AK8148" s="22">
        <v>0</v>
      </c>
      <c r="AL8148" s="22">
        <v>0</v>
      </c>
      <c r="AM8148" s="22">
        <v>0</v>
      </c>
      <c r="AN8148" s="22">
        <v>0</v>
      </c>
      <c r="AO8148" s="22">
        <v>-35.9</v>
      </c>
      <c r="AP8148" s="18">
        <f>SUM(AI8148:AO8148)</f>
        <v>387.04919</v>
      </c>
    </row>
    <row r="8149" ht="20.35" customHeight="1">
      <c r="A8149" t="s" s="28">
        <v>5650</v>
      </c>
      <c r="B8149" s="15">
        <v>45174</v>
      </c>
      <c r="C8149" s="16"/>
      <c r="D8149" s="16"/>
      <c r="E8149" s="31"/>
      <c r="F8149" s="31"/>
      <c r="G8149" s="16"/>
      <c r="H8149" s="16"/>
      <c r="I8149" s="16"/>
      <c r="J8149" s="16"/>
      <c r="K8149" s="16"/>
      <c r="L8149" s="17">
        <v>1</v>
      </c>
      <c r="M8149" s="16"/>
      <c r="N8149" s="16"/>
      <c r="O8149" s="16"/>
      <c r="P8149" s="16"/>
      <c r="Q8149" s="16"/>
      <c r="R8149" s="16"/>
      <c r="S8149" s="16"/>
      <c r="T8149" s="16"/>
      <c r="U8149" s="16"/>
      <c r="V8149" s="16"/>
      <c r="W8149" s="16"/>
      <c r="X8149" s="16"/>
      <c r="Y8149" s="16"/>
      <c r="Z8149" s="16"/>
      <c r="AA8149" s="16"/>
      <c r="AB8149" s="16"/>
      <c r="AC8149" s="16"/>
      <c r="AD8149" s="16"/>
      <c r="AE8149" s="16"/>
      <c r="AF8149" s="16"/>
      <c r="AG8149" s="16"/>
      <c r="AH8149" s="16"/>
      <c r="AI8149" s="18">
        <v>849.99</v>
      </c>
      <c r="AJ8149" s="22">
        <f>AI8149*-0.029+-0.3</f>
        <v>-24.94971</v>
      </c>
      <c r="AK8149" s="22">
        <v>0</v>
      </c>
      <c r="AL8149" s="22">
        <v>0</v>
      </c>
      <c r="AM8149" s="22">
        <v>0</v>
      </c>
      <c r="AN8149" s="22">
        <v>-14.44</v>
      </c>
      <c r="AO8149" s="22">
        <v>0</v>
      </c>
      <c r="AP8149" s="18">
        <f>SUM(AI8149:AO8149)</f>
        <v>810.60029</v>
      </c>
    </row>
    <row r="8150" ht="20.35" customHeight="1">
      <c r="A8150" t="s" s="28">
        <v>5651</v>
      </c>
      <c r="B8150" s="15">
        <v>45175</v>
      </c>
      <c r="C8150" s="17">
        <v>1</v>
      </c>
      <c r="D8150" s="16"/>
      <c r="E8150" s="59">
        <v>1</v>
      </c>
      <c r="F8150" s="31"/>
      <c r="G8150" s="16"/>
      <c r="H8150" s="16"/>
      <c r="I8150" s="16"/>
      <c r="J8150" s="16"/>
      <c r="K8150" s="16"/>
      <c r="L8150" s="17">
        <v>2</v>
      </c>
      <c r="M8150" s="16"/>
      <c r="N8150" s="16"/>
      <c r="O8150" s="16"/>
      <c r="P8150" s="16"/>
      <c r="Q8150" s="16"/>
      <c r="R8150" s="16"/>
      <c r="S8150" s="16"/>
      <c r="T8150" s="16"/>
      <c r="U8150" s="16"/>
      <c r="V8150" s="16"/>
      <c r="W8150" s="16"/>
      <c r="X8150" s="17">
        <v>1</v>
      </c>
      <c r="Y8150" s="16"/>
      <c r="Z8150" s="17">
        <v>4</v>
      </c>
      <c r="AA8150" s="16"/>
      <c r="AB8150" s="16"/>
      <c r="AC8150" s="16"/>
      <c r="AD8150" s="16"/>
      <c r="AE8150" s="16"/>
      <c r="AF8150" s="16"/>
      <c r="AG8150" s="16"/>
      <c r="AH8150" s="16"/>
      <c r="AI8150" s="59">
        <v>2655.82</v>
      </c>
      <c r="AJ8150" s="22">
        <f>AI8150*-0.029+-0.3</f>
        <v>-77.31878</v>
      </c>
      <c r="AK8150" s="22">
        <v>0</v>
      </c>
      <c r="AL8150" s="22">
        <v>0</v>
      </c>
      <c r="AM8150" s="22">
        <v>0</v>
      </c>
      <c r="AN8150" s="22">
        <v>-39.02</v>
      </c>
      <c r="AO8150" s="22">
        <v>0</v>
      </c>
      <c r="AP8150" s="18">
        <f>SUM(AI8150:AO8150)</f>
        <v>2539.48122</v>
      </c>
    </row>
    <row r="8151" ht="20.35" customHeight="1">
      <c r="A8151" t="s" s="28">
        <v>5554</v>
      </c>
      <c r="B8151" s="15">
        <v>45175</v>
      </c>
      <c r="C8151" s="16"/>
      <c r="D8151" s="16"/>
      <c r="E8151" s="31"/>
      <c r="F8151" s="31"/>
      <c r="G8151" s="16"/>
      <c r="H8151" s="16"/>
      <c r="I8151" s="16"/>
      <c r="J8151" s="16"/>
      <c r="K8151" s="16"/>
      <c r="L8151" s="16"/>
      <c r="M8151" s="16"/>
      <c r="N8151" s="16"/>
      <c r="O8151" s="16"/>
      <c r="P8151" s="16"/>
      <c r="Q8151" s="16"/>
      <c r="R8151" s="16"/>
      <c r="S8151" s="16"/>
      <c r="T8151" s="16"/>
      <c r="U8151" s="16"/>
      <c r="V8151" s="16"/>
      <c r="W8151" s="16"/>
      <c r="X8151" s="17">
        <v>2</v>
      </c>
      <c r="Y8151" s="16"/>
      <c r="Z8151" s="16"/>
      <c r="AA8151" s="16"/>
      <c r="AB8151" s="16"/>
      <c r="AC8151" s="16"/>
      <c r="AD8151" s="16"/>
      <c r="AE8151" s="16"/>
      <c r="AF8151" s="16"/>
      <c r="AG8151" s="16"/>
      <c r="AH8151" s="16"/>
      <c r="AI8151" s="18">
        <v>299.98</v>
      </c>
      <c r="AJ8151" s="22">
        <f>AI8151*-0.029+-0.3</f>
        <v>-8.999420000000001</v>
      </c>
      <c r="AK8151" s="22">
        <v>0</v>
      </c>
      <c r="AL8151" s="22">
        <v>0</v>
      </c>
      <c r="AM8151" s="22">
        <v>0</v>
      </c>
      <c r="AN8151" s="22">
        <v>-10.27</v>
      </c>
      <c r="AO8151" s="22">
        <v>0</v>
      </c>
      <c r="AP8151" s="18">
        <f>SUM(AI8151:AO8151)</f>
        <v>280.71058</v>
      </c>
    </row>
    <row r="8152" ht="20.35" customHeight="1">
      <c r="A8152" t="s" s="28">
        <v>5541</v>
      </c>
      <c r="B8152" s="15">
        <v>45175</v>
      </c>
      <c r="C8152" s="16"/>
      <c r="D8152" s="16"/>
      <c r="E8152" s="31"/>
      <c r="F8152" s="31"/>
      <c r="G8152" s="16"/>
      <c r="H8152" s="16"/>
      <c r="I8152" s="16"/>
      <c r="J8152" s="16"/>
      <c r="K8152" s="16"/>
      <c r="L8152" s="16"/>
      <c r="M8152" s="16"/>
      <c r="N8152" s="16"/>
      <c r="O8152" s="16"/>
      <c r="P8152" s="16"/>
      <c r="Q8152" s="16"/>
      <c r="R8152" s="16"/>
      <c r="S8152" s="16"/>
      <c r="T8152" s="16"/>
      <c r="U8152" s="16"/>
      <c r="V8152" s="16"/>
      <c r="W8152" s="16"/>
      <c r="X8152" s="16"/>
      <c r="Y8152" s="16"/>
      <c r="Z8152" s="16"/>
      <c r="AA8152" s="16"/>
      <c r="AB8152" s="16"/>
      <c r="AC8152" s="16"/>
      <c r="AD8152" s="16"/>
      <c r="AE8152" s="16"/>
      <c r="AF8152" s="16"/>
      <c r="AG8152" s="16"/>
      <c r="AH8152" s="16"/>
      <c r="AI8152" s="18">
        <v>165.72</v>
      </c>
      <c r="AJ8152" s="22">
        <f>AI8152*-0.029+-0.3</f>
        <v>-5.10588</v>
      </c>
      <c r="AK8152" s="22">
        <v>0</v>
      </c>
      <c r="AL8152" s="22">
        <v>0</v>
      </c>
      <c r="AM8152" s="22">
        <v>0</v>
      </c>
      <c r="AN8152" s="22">
        <v>-24.16</v>
      </c>
      <c r="AO8152" s="22">
        <v>0</v>
      </c>
      <c r="AP8152" s="18">
        <f>SUM(AI8152:AO8152)</f>
        <v>136.45412</v>
      </c>
    </row>
    <row r="8153" ht="20.35" customHeight="1">
      <c r="A8153" t="s" s="28">
        <v>4821</v>
      </c>
      <c r="B8153" s="15">
        <v>45175</v>
      </c>
      <c r="C8153" s="16"/>
      <c r="D8153" s="16"/>
      <c r="E8153" s="31"/>
      <c r="F8153" s="31"/>
      <c r="G8153" s="16"/>
      <c r="H8153" s="16"/>
      <c r="I8153" s="16"/>
      <c r="J8153" s="16"/>
      <c r="K8153" s="16"/>
      <c r="L8153" s="16"/>
      <c r="M8153" s="16"/>
      <c r="N8153" s="17">
        <v>2</v>
      </c>
      <c r="O8153" s="16"/>
      <c r="P8153" s="16"/>
      <c r="Q8153" s="16"/>
      <c r="R8153" s="16"/>
      <c r="S8153" s="16"/>
      <c r="T8153" s="16"/>
      <c r="U8153" s="16"/>
      <c r="V8153" s="16"/>
      <c r="W8153" s="16"/>
      <c r="X8153" s="16"/>
      <c r="Y8153" s="16"/>
      <c r="Z8153" s="16"/>
      <c r="AA8153" s="16"/>
      <c r="AB8153" s="16"/>
      <c r="AC8153" s="16"/>
      <c r="AD8153" s="16"/>
      <c r="AE8153" s="16"/>
      <c r="AF8153" s="16"/>
      <c r="AG8153" s="16"/>
      <c r="AH8153" s="16"/>
      <c r="AI8153" s="18">
        <v>999.98</v>
      </c>
      <c r="AJ8153" s="22">
        <f>AI8153*-0.029+-0.3</f>
        <v>-29.29942</v>
      </c>
      <c r="AK8153" s="22">
        <v>0</v>
      </c>
      <c r="AL8153" s="22">
        <v>0</v>
      </c>
      <c r="AM8153" s="22">
        <v>0</v>
      </c>
      <c r="AN8153" s="22">
        <v>-10.27</v>
      </c>
      <c r="AO8153" s="22">
        <v>0</v>
      </c>
      <c r="AP8153" s="18">
        <f>SUM(AI8153:AO8153)</f>
        <v>960.41058</v>
      </c>
    </row>
    <row r="8154" ht="20.35" customHeight="1">
      <c r="A8154" t="s" s="28">
        <v>5652</v>
      </c>
      <c r="B8154" s="15">
        <v>45175</v>
      </c>
      <c r="C8154" s="16"/>
      <c r="D8154" s="16"/>
      <c r="E8154" s="31"/>
      <c r="F8154" s="31"/>
      <c r="G8154" s="16"/>
      <c r="H8154" s="16"/>
      <c r="I8154" s="16"/>
      <c r="J8154" s="16"/>
      <c r="K8154" s="16"/>
      <c r="L8154" s="16"/>
      <c r="M8154" s="16"/>
      <c r="N8154" s="16"/>
      <c r="O8154" s="16"/>
      <c r="P8154" s="16"/>
      <c r="Q8154" s="16"/>
      <c r="R8154" s="16"/>
      <c r="S8154" s="16"/>
      <c r="T8154" s="16"/>
      <c r="U8154" s="16"/>
      <c r="V8154" s="16"/>
      <c r="W8154" s="16"/>
      <c r="X8154" s="16"/>
      <c r="Y8154" s="17">
        <v>1</v>
      </c>
      <c r="Z8154" s="16"/>
      <c r="AA8154" s="16"/>
      <c r="AB8154" s="16"/>
      <c r="AC8154" s="16"/>
      <c r="AD8154" s="16"/>
      <c r="AE8154" s="16"/>
      <c r="AF8154" s="16"/>
      <c r="AG8154" s="16"/>
      <c r="AH8154" s="16"/>
      <c r="AI8154" s="18">
        <v>179.99</v>
      </c>
      <c r="AJ8154" s="22">
        <f>AI8154*-0.029+-0.3</f>
        <v>-5.51971</v>
      </c>
      <c r="AK8154" s="22">
        <v>0</v>
      </c>
      <c r="AL8154" s="22">
        <v>0</v>
      </c>
      <c r="AM8154" s="22">
        <v>0</v>
      </c>
      <c r="AN8154" s="22">
        <v>-10.68</v>
      </c>
      <c r="AO8154" s="22">
        <v>0</v>
      </c>
      <c r="AP8154" s="18">
        <f>SUM(AI8154:AO8154)</f>
        <v>163.79029</v>
      </c>
    </row>
    <row r="8155" ht="20.35" customHeight="1">
      <c r="A8155" t="s" s="28">
        <v>5653</v>
      </c>
      <c r="B8155" s="15">
        <v>45175</v>
      </c>
      <c r="C8155" s="17">
        <v>1</v>
      </c>
      <c r="D8155" s="16"/>
      <c r="E8155" s="31"/>
      <c r="F8155" s="31"/>
      <c r="G8155" s="16"/>
      <c r="H8155" s="16"/>
      <c r="I8155" s="16"/>
      <c r="J8155" s="16"/>
      <c r="K8155" s="16"/>
      <c r="L8155" s="16"/>
      <c r="M8155" s="16"/>
      <c r="N8155" s="16"/>
      <c r="O8155" s="16"/>
      <c r="P8155" s="16"/>
      <c r="Q8155" s="16"/>
      <c r="R8155" s="16"/>
      <c r="S8155" s="16"/>
      <c r="T8155" s="16"/>
      <c r="U8155" s="16"/>
      <c r="V8155" s="16"/>
      <c r="W8155" s="16"/>
      <c r="X8155" s="16"/>
      <c r="Y8155" s="16"/>
      <c r="Z8155" s="16"/>
      <c r="AA8155" s="16"/>
      <c r="AB8155" s="16"/>
      <c r="AC8155" s="16"/>
      <c r="AD8155" s="16"/>
      <c r="AE8155" s="16"/>
      <c r="AF8155" s="16"/>
      <c r="AG8155" s="16"/>
      <c r="AH8155" s="16"/>
      <c r="AI8155" s="18">
        <v>444.19</v>
      </c>
      <c r="AJ8155" s="22">
        <f>AI8155*-0.029+-0.3</f>
        <v>-13.18151</v>
      </c>
      <c r="AK8155" s="22">
        <v>0</v>
      </c>
      <c r="AL8155" s="22">
        <v>0</v>
      </c>
      <c r="AM8155" s="22">
        <v>0</v>
      </c>
      <c r="AN8155" s="22">
        <v>-34.36</v>
      </c>
      <c r="AO8155" s="22">
        <v>0</v>
      </c>
      <c r="AP8155" s="18">
        <f>SUM(AI8155:AO8155)</f>
        <v>396.64849</v>
      </c>
    </row>
    <row r="8156" ht="20.35" customHeight="1">
      <c r="A8156" t="s" s="28">
        <v>5632</v>
      </c>
      <c r="B8156" s="15">
        <v>45176</v>
      </c>
      <c r="C8156" s="16"/>
      <c r="D8156" s="16"/>
      <c r="E8156" s="31"/>
      <c r="F8156" s="31"/>
      <c r="G8156" s="16"/>
      <c r="H8156" s="16"/>
      <c r="I8156" s="16"/>
      <c r="J8156" s="16"/>
      <c r="K8156" s="16"/>
      <c r="L8156" s="16"/>
      <c r="M8156" s="16"/>
      <c r="N8156" s="16"/>
      <c r="O8156" s="16"/>
      <c r="P8156" s="16"/>
      <c r="Q8156" s="16"/>
      <c r="R8156" s="16"/>
      <c r="S8156" s="16"/>
      <c r="T8156" s="16"/>
      <c r="U8156" s="16"/>
      <c r="V8156" s="16"/>
      <c r="W8156" s="16"/>
      <c r="X8156" s="16"/>
      <c r="Y8156" s="16"/>
      <c r="Z8156" s="16"/>
      <c r="AA8156" s="16"/>
      <c r="AB8156" s="16"/>
      <c r="AC8156" s="16"/>
      <c r="AD8156" s="16"/>
      <c r="AE8156" s="16"/>
      <c r="AF8156" s="16"/>
      <c r="AG8156" s="16"/>
      <c r="AH8156" s="16"/>
      <c r="AI8156" s="18">
        <v>345</v>
      </c>
      <c r="AJ8156" s="22">
        <f>AI8156*-0.029+-0.3</f>
        <v>-10.305</v>
      </c>
      <c r="AK8156" s="22">
        <v>0</v>
      </c>
      <c r="AL8156" s="22">
        <v>0</v>
      </c>
      <c r="AM8156" s="22">
        <v>0</v>
      </c>
      <c r="AN8156" s="22">
        <v>-40.65</v>
      </c>
      <c r="AO8156" s="22">
        <v>0</v>
      </c>
      <c r="AP8156" s="18">
        <f>SUM(AI8156:AO8156)</f>
        <v>294.045</v>
      </c>
    </row>
    <row r="8157" ht="20.35" customHeight="1">
      <c r="A8157" t="s" s="28">
        <v>5654</v>
      </c>
      <c r="B8157" s="15">
        <v>45176</v>
      </c>
      <c r="C8157" s="17">
        <v>2</v>
      </c>
      <c r="D8157" s="16"/>
      <c r="E8157" s="59">
        <v>2</v>
      </c>
      <c r="F8157" s="31"/>
      <c r="G8157" s="16"/>
      <c r="H8157" s="16"/>
      <c r="I8157" s="16"/>
      <c r="J8157" s="16"/>
      <c r="K8157" s="16"/>
      <c r="L8157" s="16"/>
      <c r="M8157" s="16"/>
      <c r="N8157" s="16"/>
      <c r="O8157" s="16"/>
      <c r="P8157" s="16"/>
      <c r="Q8157" s="16"/>
      <c r="R8157" s="16"/>
      <c r="S8157" s="16"/>
      <c r="T8157" s="16"/>
      <c r="U8157" s="16"/>
      <c r="V8157" s="16"/>
      <c r="W8157" s="16"/>
      <c r="X8157" s="16"/>
      <c r="Y8157" s="16"/>
      <c r="Z8157" s="16"/>
      <c r="AA8157" s="16"/>
      <c r="AB8157" s="16"/>
      <c r="AC8157" s="16"/>
      <c r="AD8157" s="16"/>
      <c r="AE8157" s="16"/>
      <c r="AF8157" s="16"/>
      <c r="AG8157" s="16"/>
      <c r="AH8157" s="16"/>
      <c r="AI8157" s="18">
        <v>1199.96</v>
      </c>
      <c r="AJ8157" s="22">
        <f>AI8157*-0.029+-0.3</f>
        <v>-35.09884</v>
      </c>
      <c r="AK8157" s="22">
        <v>0</v>
      </c>
      <c r="AL8157" s="22">
        <v>0</v>
      </c>
      <c r="AM8157" s="22">
        <v>0</v>
      </c>
      <c r="AN8157" s="22">
        <v>-18.75</v>
      </c>
      <c r="AO8157" s="22">
        <v>0</v>
      </c>
      <c r="AP8157" s="18">
        <f>SUM(AI8157:AO8157)</f>
        <v>1146.11116</v>
      </c>
    </row>
    <row r="8158" ht="20.35" customHeight="1">
      <c r="A8158" t="s" s="28">
        <v>5329</v>
      </c>
      <c r="B8158" s="15">
        <v>45176</v>
      </c>
      <c r="C8158" s="17">
        <v>1</v>
      </c>
      <c r="D8158" s="16"/>
      <c r="E8158" s="31"/>
      <c r="F8158" s="31"/>
      <c r="G8158" s="16"/>
      <c r="H8158" s="16"/>
      <c r="I8158" s="16"/>
      <c r="J8158" s="16"/>
      <c r="K8158" s="16"/>
      <c r="L8158" s="16"/>
      <c r="M8158" s="16"/>
      <c r="N8158" s="16"/>
      <c r="O8158" s="16"/>
      <c r="P8158" s="16"/>
      <c r="Q8158" s="16"/>
      <c r="R8158" s="16"/>
      <c r="S8158" s="16"/>
      <c r="T8158" s="16"/>
      <c r="U8158" s="16"/>
      <c r="V8158" s="16"/>
      <c r="W8158" s="16"/>
      <c r="X8158" s="16"/>
      <c r="Y8158" s="16"/>
      <c r="Z8158" s="16"/>
      <c r="AA8158" s="16"/>
      <c r="AB8158" s="16"/>
      <c r="AC8158" s="16"/>
      <c r="AD8158" s="16"/>
      <c r="AE8158" s="16"/>
      <c r="AF8158" s="16"/>
      <c r="AG8158" s="16"/>
      <c r="AH8158" s="16"/>
      <c r="AI8158" s="18">
        <v>324.99</v>
      </c>
      <c r="AJ8158" s="22">
        <f>AI8158*-0.029+-0.3</f>
        <v>-9.72471</v>
      </c>
      <c r="AK8158" s="22">
        <v>0</v>
      </c>
      <c r="AL8158" s="22">
        <v>0</v>
      </c>
      <c r="AM8158" s="22">
        <v>0</v>
      </c>
      <c r="AN8158" s="22">
        <v>-10.27</v>
      </c>
      <c r="AO8158" s="22">
        <v>0</v>
      </c>
      <c r="AP8158" s="18">
        <f>SUM(AI8158:AO8158)</f>
        <v>304.99529</v>
      </c>
    </row>
    <row r="8159" ht="20.35" customHeight="1">
      <c r="A8159" t="s" s="28">
        <v>5655</v>
      </c>
      <c r="B8159" s="15">
        <v>45176</v>
      </c>
      <c r="C8159" s="16"/>
      <c r="D8159" s="16"/>
      <c r="E8159" s="31"/>
      <c r="F8159" s="31"/>
      <c r="G8159" s="16"/>
      <c r="H8159" s="16"/>
      <c r="I8159" s="16"/>
      <c r="J8159" s="16"/>
      <c r="K8159" s="16"/>
      <c r="L8159" s="16"/>
      <c r="M8159" s="16"/>
      <c r="N8159" s="16"/>
      <c r="O8159" s="16"/>
      <c r="P8159" s="16"/>
      <c r="Q8159" s="16"/>
      <c r="R8159" s="16"/>
      <c r="S8159" s="16"/>
      <c r="T8159" s="16"/>
      <c r="U8159" s="16"/>
      <c r="V8159" s="16"/>
      <c r="W8159" s="16"/>
      <c r="X8159" s="16"/>
      <c r="Y8159" s="16"/>
      <c r="Z8159" s="16"/>
      <c r="AA8159" s="16"/>
      <c r="AB8159" s="16"/>
      <c r="AC8159" s="16"/>
      <c r="AD8159" s="16"/>
      <c r="AE8159" s="16"/>
      <c r="AF8159" s="16"/>
      <c r="AG8159" s="16"/>
      <c r="AH8159" s="16"/>
      <c r="AI8159" s="18">
        <v>59.98</v>
      </c>
      <c r="AJ8159" s="22">
        <v>0</v>
      </c>
      <c r="AK8159" s="22">
        <f>AI8159*-0.029+-0.3</f>
        <v>-2.03942</v>
      </c>
      <c r="AL8159" s="22">
        <v>0</v>
      </c>
      <c r="AM8159" s="22">
        <v>0</v>
      </c>
      <c r="AN8159" s="22">
        <v>-9.199999999999999</v>
      </c>
      <c r="AO8159" s="22">
        <v>0</v>
      </c>
      <c r="AP8159" s="18">
        <f>SUM(AI8159:AO8159)</f>
        <v>48.74058</v>
      </c>
    </row>
    <row r="8160" ht="20.35" customHeight="1">
      <c r="A8160" t="s" s="28">
        <v>5656</v>
      </c>
      <c r="B8160" s="15">
        <v>45176</v>
      </c>
      <c r="C8160" s="17">
        <v>1</v>
      </c>
      <c r="D8160" s="16"/>
      <c r="E8160" s="59">
        <v>1</v>
      </c>
      <c r="F8160" s="31"/>
      <c r="G8160" s="16"/>
      <c r="H8160" s="16"/>
      <c r="I8160" s="16"/>
      <c r="J8160" s="16"/>
      <c r="K8160" s="16"/>
      <c r="L8160" s="16"/>
      <c r="M8160" s="16"/>
      <c r="N8160" s="16"/>
      <c r="O8160" s="16"/>
      <c r="P8160" s="16"/>
      <c r="Q8160" s="16"/>
      <c r="R8160" s="16"/>
      <c r="S8160" s="16"/>
      <c r="T8160" s="16"/>
      <c r="U8160" s="16"/>
      <c r="V8160" s="16"/>
      <c r="W8160" s="16"/>
      <c r="X8160" s="16"/>
      <c r="Y8160" s="16"/>
      <c r="Z8160" s="16"/>
      <c r="AA8160" s="16"/>
      <c r="AB8160" s="16"/>
      <c r="AC8160" s="16"/>
      <c r="AD8160" s="16"/>
      <c r="AE8160" s="16"/>
      <c r="AF8160" s="16"/>
      <c r="AG8160" s="16"/>
      <c r="AH8160" s="16"/>
      <c r="AI8160" s="18">
        <v>549.99</v>
      </c>
      <c r="AJ8160" s="22">
        <f>AI8160*-0.029+-0.3</f>
        <v>-16.24971</v>
      </c>
      <c r="AK8160" s="22">
        <v>0</v>
      </c>
      <c r="AL8160" s="22">
        <v>0</v>
      </c>
      <c r="AM8160" s="22">
        <v>0</v>
      </c>
      <c r="AN8160" s="22">
        <v>-15.07</v>
      </c>
      <c r="AO8160" s="22">
        <v>0</v>
      </c>
      <c r="AP8160" s="18">
        <f>SUM(AI8160:AO8160)</f>
        <v>518.67029</v>
      </c>
    </row>
    <row r="8161" ht="20.35" customHeight="1">
      <c r="A8161" t="s" s="28">
        <v>5657</v>
      </c>
      <c r="B8161" s="15">
        <v>45176</v>
      </c>
      <c r="C8161" s="17">
        <v>1</v>
      </c>
      <c r="D8161" s="16"/>
      <c r="E8161" s="31"/>
      <c r="F8161" s="31"/>
      <c r="G8161" s="16"/>
      <c r="H8161" s="16"/>
      <c r="I8161" s="16"/>
      <c r="J8161" s="16"/>
      <c r="K8161" s="16"/>
      <c r="L8161" s="16"/>
      <c r="M8161" s="16"/>
      <c r="N8161" s="16"/>
      <c r="O8161" s="16"/>
      <c r="P8161" s="16"/>
      <c r="Q8161" s="16"/>
      <c r="R8161" s="16"/>
      <c r="S8161" s="16"/>
      <c r="T8161" s="16"/>
      <c r="U8161" s="16"/>
      <c r="V8161" s="16"/>
      <c r="W8161" s="16"/>
      <c r="X8161" s="16"/>
      <c r="Y8161" s="16"/>
      <c r="Z8161" s="17">
        <v>2</v>
      </c>
      <c r="AA8161" s="17">
        <v>2</v>
      </c>
      <c r="AB8161" s="16"/>
      <c r="AC8161" s="16"/>
      <c r="AD8161" s="16"/>
      <c r="AE8161" s="16"/>
      <c r="AF8161" s="16"/>
      <c r="AG8161" s="16"/>
      <c r="AH8161" s="16"/>
      <c r="AI8161" s="18">
        <v>589.9299999999999</v>
      </c>
      <c r="AJ8161" s="22">
        <f>AI8161*-0.029+-0.3</f>
        <v>-17.40797</v>
      </c>
      <c r="AK8161" s="22">
        <v>0</v>
      </c>
      <c r="AL8161" s="22">
        <v>0</v>
      </c>
      <c r="AM8161" s="22">
        <v>0</v>
      </c>
      <c r="AN8161" s="22">
        <v>-22.63</v>
      </c>
      <c r="AO8161" s="22">
        <v>0</v>
      </c>
      <c r="AP8161" s="18">
        <f>SUM(AI8161:AO8161)</f>
        <v>549.89203</v>
      </c>
    </row>
    <row r="8162" ht="20.35" customHeight="1">
      <c r="A8162" t="s" s="28">
        <v>5658</v>
      </c>
      <c r="B8162" s="15">
        <v>45176</v>
      </c>
      <c r="C8162" s="16"/>
      <c r="D8162" s="16"/>
      <c r="E8162" s="31"/>
      <c r="F8162" s="31"/>
      <c r="G8162" s="16"/>
      <c r="H8162" s="16"/>
      <c r="I8162" s="16"/>
      <c r="J8162" s="16"/>
      <c r="K8162" s="16"/>
      <c r="L8162" s="16"/>
      <c r="M8162" s="16"/>
      <c r="N8162" s="16"/>
      <c r="O8162" s="16"/>
      <c r="P8162" s="16"/>
      <c r="Q8162" s="16"/>
      <c r="R8162" s="16"/>
      <c r="S8162" s="16"/>
      <c r="T8162" s="16"/>
      <c r="U8162" s="16"/>
      <c r="V8162" s="16"/>
      <c r="W8162" s="16"/>
      <c r="X8162" s="16"/>
      <c r="Y8162" s="16"/>
      <c r="Z8162" s="17">
        <v>1</v>
      </c>
      <c r="AA8162" s="16"/>
      <c r="AB8162" s="16"/>
      <c r="AC8162" s="16"/>
      <c r="AD8162" s="16"/>
      <c r="AE8162" s="16"/>
      <c r="AF8162" s="16"/>
      <c r="AG8162" s="16"/>
      <c r="AH8162" s="16"/>
      <c r="AI8162" s="18">
        <v>59.98</v>
      </c>
      <c r="AJ8162" s="22">
        <f>AI8162*-0.029+-0.3</f>
        <v>-2.03942</v>
      </c>
      <c r="AK8162" s="22">
        <v>0</v>
      </c>
      <c r="AL8162" s="22">
        <v>0</v>
      </c>
      <c r="AM8162" s="22">
        <v>0</v>
      </c>
      <c r="AN8162" s="22">
        <v>-9.199999999999999</v>
      </c>
      <c r="AO8162" s="22">
        <v>0</v>
      </c>
      <c r="AP8162" s="18">
        <f>SUM(AI8162:AO8162)</f>
        <v>48.74058</v>
      </c>
    </row>
    <row r="8163" ht="20.35" customHeight="1">
      <c r="A8163" t="s" s="28">
        <v>3113</v>
      </c>
      <c r="B8163" s="15">
        <v>45177</v>
      </c>
      <c r="C8163" s="16"/>
      <c r="D8163" s="16"/>
      <c r="E8163" s="31"/>
      <c r="F8163" s="31"/>
      <c r="G8163" s="16"/>
      <c r="H8163" s="16"/>
      <c r="I8163" s="16"/>
      <c r="J8163" s="16"/>
      <c r="K8163" s="16"/>
      <c r="L8163" s="16"/>
      <c r="M8163" s="16"/>
      <c r="N8163" s="16"/>
      <c r="O8163" s="16"/>
      <c r="P8163" s="16"/>
      <c r="Q8163" s="16"/>
      <c r="R8163" s="16"/>
      <c r="S8163" s="16"/>
      <c r="T8163" s="16"/>
      <c r="U8163" s="16"/>
      <c r="V8163" s="16"/>
      <c r="W8163" s="16"/>
      <c r="X8163" s="16"/>
      <c r="Y8163" s="16"/>
      <c r="Z8163" s="16"/>
      <c r="AA8163" s="16"/>
      <c r="AB8163" s="16"/>
      <c r="AC8163" s="16"/>
      <c r="AD8163" s="16"/>
      <c r="AE8163" s="16"/>
      <c r="AF8163" s="16"/>
      <c r="AG8163" s="16"/>
      <c r="AH8163" s="16"/>
      <c r="AI8163" s="18">
        <v>275</v>
      </c>
      <c r="AJ8163" s="22">
        <v>0</v>
      </c>
      <c r="AK8163" s="22">
        <v>0</v>
      </c>
      <c r="AL8163" s="22">
        <v>0</v>
      </c>
      <c r="AM8163" s="22">
        <v>0</v>
      </c>
      <c r="AN8163" s="22">
        <v>-19.71</v>
      </c>
      <c r="AO8163" s="22">
        <v>0</v>
      </c>
      <c r="AP8163" s="18">
        <f>SUM(AI8163:AO8163)</f>
        <v>255.29</v>
      </c>
    </row>
    <row r="8164" ht="20.35" customHeight="1">
      <c r="A8164" t="s" s="28">
        <v>2947</v>
      </c>
      <c r="B8164" s="15">
        <v>45177</v>
      </c>
      <c r="C8164" s="16"/>
      <c r="D8164" s="16"/>
      <c r="E8164" s="31"/>
      <c r="F8164" s="31"/>
      <c r="G8164" s="16"/>
      <c r="H8164" s="16"/>
      <c r="I8164" s="16"/>
      <c r="J8164" s="16"/>
      <c r="K8164" s="16"/>
      <c r="L8164" s="16"/>
      <c r="M8164" s="16"/>
      <c r="N8164" s="16"/>
      <c r="O8164" s="16"/>
      <c r="P8164" s="16"/>
      <c r="Q8164" s="16"/>
      <c r="R8164" s="16"/>
      <c r="S8164" s="16"/>
      <c r="T8164" s="17">
        <v>10</v>
      </c>
      <c r="U8164" s="16"/>
      <c r="V8164" s="16"/>
      <c r="W8164" s="16"/>
      <c r="X8164" s="16"/>
      <c r="Y8164" s="16"/>
      <c r="Z8164" s="16"/>
      <c r="AA8164" s="16"/>
      <c r="AB8164" s="16"/>
      <c r="AC8164" s="16"/>
      <c r="AD8164" s="16"/>
      <c r="AE8164" s="16"/>
      <c r="AF8164" s="16"/>
      <c r="AG8164" s="16"/>
      <c r="AH8164" s="16"/>
      <c r="AI8164" s="18">
        <v>3114.93</v>
      </c>
      <c r="AJ8164" s="22">
        <v>0</v>
      </c>
      <c r="AK8164" s="22">
        <v>0</v>
      </c>
      <c r="AL8164" s="22">
        <v>0</v>
      </c>
      <c r="AM8164" s="22">
        <v>0</v>
      </c>
      <c r="AN8164" s="22">
        <v>-100.75</v>
      </c>
      <c r="AO8164" s="22">
        <v>0</v>
      </c>
      <c r="AP8164" s="18">
        <f>SUM(AI8164:AO8164)</f>
        <v>3014.18</v>
      </c>
    </row>
    <row r="8165" ht="20.35" customHeight="1">
      <c r="A8165" t="s" s="28">
        <v>5659</v>
      </c>
      <c r="B8165" s="15">
        <v>45177</v>
      </c>
      <c r="C8165" s="17">
        <v>1</v>
      </c>
      <c r="D8165" s="16"/>
      <c r="E8165" s="59">
        <v>1</v>
      </c>
      <c r="F8165" s="31"/>
      <c r="G8165" s="16"/>
      <c r="H8165" s="16"/>
      <c r="I8165" s="16"/>
      <c r="J8165" s="16"/>
      <c r="K8165" s="16"/>
      <c r="L8165" s="16"/>
      <c r="M8165" s="16"/>
      <c r="N8165" s="16"/>
      <c r="O8165" s="16"/>
      <c r="P8165" s="16"/>
      <c r="Q8165" s="16"/>
      <c r="R8165" s="16"/>
      <c r="S8165" s="16"/>
      <c r="T8165" s="16"/>
      <c r="U8165" s="16"/>
      <c r="V8165" s="16"/>
      <c r="W8165" s="16"/>
      <c r="X8165" s="16"/>
      <c r="Y8165" s="16"/>
      <c r="Z8165" s="16"/>
      <c r="AA8165" s="16"/>
      <c r="AB8165" s="16"/>
      <c r="AC8165" s="16"/>
      <c r="AD8165" s="16"/>
      <c r="AE8165" s="16"/>
      <c r="AF8165" s="16"/>
      <c r="AG8165" s="16"/>
      <c r="AH8165" s="16"/>
      <c r="AI8165" s="18">
        <v>652.49</v>
      </c>
      <c r="AJ8165" s="22">
        <v>0</v>
      </c>
      <c r="AK8165" s="22">
        <v>0</v>
      </c>
      <c r="AL8165" s="22">
        <v>0</v>
      </c>
      <c r="AM8165" s="22">
        <v>0</v>
      </c>
      <c r="AN8165" s="22"/>
      <c r="AO8165" s="22">
        <v>-52.5</v>
      </c>
      <c r="AP8165" s="18">
        <f>SUM(AI8165:AO8165)</f>
        <v>599.99</v>
      </c>
    </row>
    <row r="8166" ht="20.35" customHeight="1">
      <c r="A8166" t="s" s="28">
        <v>5660</v>
      </c>
      <c r="B8166" s="15">
        <v>45178</v>
      </c>
      <c r="C8166" s="17">
        <v>2</v>
      </c>
      <c r="D8166" s="16"/>
      <c r="E8166" s="59">
        <v>2</v>
      </c>
      <c r="F8166" s="31"/>
      <c r="G8166" s="16"/>
      <c r="H8166" s="16"/>
      <c r="I8166" s="16"/>
      <c r="J8166" s="16"/>
      <c r="K8166" s="16"/>
      <c r="L8166" s="16"/>
      <c r="M8166" s="16"/>
      <c r="N8166" s="16"/>
      <c r="O8166" s="16"/>
      <c r="P8166" s="16"/>
      <c r="Q8166" s="16"/>
      <c r="R8166" s="16"/>
      <c r="S8166" s="16"/>
      <c r="T8166" s="16"/>
      <c r="U8166" s="16"/>
      <c r="V8166" s="16"/>
      <c r="W8166" s="16"/>
      <c r="X8166" s="16"/>
      <c r="Y8166" s="16"/>
      <c r="Z8166" s="16"/>
      <c r="AA8166" s="16"/>
      <c r="AB8166" s="16"/>
      <c r="AC8166" s="16"/>
      <c r="AD8166" s="16"/>
      <c r="AE8166" s="16"/>
      <c r="AF8166" s="16"/>
      <c r="AG8166" s="16"/>
      <c r="AH8166" s="16"/>
      <c r="AI8166" s="18">
        <v>1305.95</v>
      </c>
      <c r="AJ8166" s="22">
        <f>AI8166*-0.029+-0.3</f>
        <v>-38.17255</v>
      </c>
      <c r="AK8166" s="22">
        <v>0</v>
      </c>
      <c r="AL8166" s="22">
        <v>0</v>
      </c>
      <c r="AM8166" s="22">
        <v>0</v>
      </c>
      <c r="AN8166" s="22">
        <v>-14.67</v>
      </c>
      <c r="AO8166" s="22">
        <v>-105.97</v>
      </c>
      <c r="AP8166" s="18">
        <f>SUM(AI8166:AO8166)</f>
        <v>1147.13745</v>
      </c>
    </row>
    <row r="8167" ht="20.35" customHeight="1">
      <c r="A8167" t="s" s="28">
        <v>3462</v>
      </c>
      <c r="B8167" s="15">
        <v>45180</v>
      </c>
      <c r="C8167" s="16"/>
      <c r="D8167" s="16"/>
      <c r="E8167" s="31"/>
      <c r="F8167" s="31"/>
      <c r="G8167" s="16"/>
      <c r="H8167" s="16"/>
      <c r="I8167" s="16"/>
      <c r="J8167" s="16"/>
      <c r="K8167" s="16"/>
      <c r="L8167" s="16"/>
      <c r="M8167" s="16"/>
      <c r="N8167" s="16"/>
      <c r="O8167" s="16"/>
      <c r="P8167" s="16"/>
      <c r="Q8167" s="16"/>
      <c r="R8167" s="16"/>
      <c r="S8167" s="16"/>
      <c r="T8167" s="16"/>
      <c r="U8167" s="16"/>
      <c r="V8167" s="16"/>
      <c r="W8167" s="16"/>
      <c r="X8167" s="16"/>
      <c r="Y8167" s="16"/>
      <c r="Z8167" s="17">
        <v>1</v>
      </c>
      <c r="AA8167" s="16"/>
      <c r="AB8167" s="16"/>
      <c r="AC8167" s="16"/>
      <c r="AD8167" s="16"/>
      <c r="AE8167" s="16"/>
      <c r="AF8167" s="16"/>
      <c r="AG8167" s="16"/>
      <c r="AH8167" s="16"/>
      <c r="AI8167" s="18">
        <v>60.26</v>
      </c>
      <c r="AJ8167" s="22">
        <v>0</v>
      </c>
      <c r="AK8167" s="22">
        <f>AI8167*-0.029+-0.3</f>
        <v>-2.04754</v>
      </c>
      <c r="AL8167" s="22">
        <v>0</v>
      </c>
      <c r="AM8167" s="22">
        <v>0</v>
      </c>
      <c r="AN8167" s="22">
        <v>-6.35</v>
      </c>
      <c r="AO8167" s="22">
        <v>0</v>
      </c>
      <c r="AP8167" s="18">
        <f>SUM(AI8167:AO8167)</f>
        <v>51.86246</v>
      </c>
    </row>
    <row r="8168" ht="20.35" customHeight="1">
      <c r="A8168" t="s" s="28">
        <v>5661</v>
      </c>
      <c r="B8168" s="15">
        <v>45180</v>
      </c>
      <c r="C8168" s="16"/>
      <c r="D8168" s="16"/>
      <c r="E8168" s="31"/>
      <c r="F8168" s="31"/>
      <c r="G8168" s="16"/>
      <c r="H8168" s="16"/>
      <c r="I8168" s="16"/>
      <c r="J8168" s="16"/>
      <c r="K8168" s="16"/>
      <c r="L8168" s="16"/>
      <c r="M8168" s="16"/>
      <c r="N8168" s="16"/>
      <c r="O8168" s="16"/>
      <c r="P8168" s="16"/>
      <c r="Q8168" s="16"/>
      <c r="R8168" s="16"/>
      <c r="S8168" s="16"/>
      <c r="T8168" s="17">
        <v>1</v>
      </c>
      <c r="U8168" s="16"/>
      <c r="V8168" s="16"/>
      <c r="W8168" s="16"/>
      <c r="X8168" s="16"/>
      <c r="Y8168" s="16"/>
      <c r="Z8168" s="16"/>
      <c r="AA8168" s="16"/>
      <c r="AB8168" s="16"/>
      <c r="AC8168" s="16"/>
      <c r="AD8168" s="16"/>
      <c r="AE8168" s="16"/>
      <c r="AF8168" s="16"/>
      <c r="AG8168" s="16"/>
      <c r="AH8168" s="16"/>
      <c r="AI8168" s="18">
        <v>399.99</v>
      </c>
      <c r="AJ8168" s="22">
        <f>AI8168*-0.029+-0.3</f>
        <v>-11.89971</v>
      </c>
      <c r="AK8168" s="22">
        <v>0</v>
      </c>
      <c r="AL8168" s="22">
        <v>0</v>
      </c>
      <c r="AM8168" s="22">
        <v>0</v>
      </c>
      <c r="AN8168" s="22">
        <v>-10.45</v>
      </c>
      <c r="AO8168" s="22">
        <v>0</v>
      </c>
      <c r="AP8168" s="18">
        <f>SUM(AI8168:AO8168)</f>
        <v>377.64029</v>
      </c>
    </row>
    <row r="8169" ht="20.35" customHeight="1">
      <c r="A8169" t="s" s="28">
        <v>5662</v>
      </c>
      <c r="B8169" s="15">
        <v>45180</v>
      </c>
      <c r="C8169" s="16"/>
      <c r="D8169" s="16"/>
      <c r="E8169" s="31"/>
      <c r="F8169" s="31"/>
      <c r="G8169" s="16"/>
      <c r="H8169" s="16"/>
      <c r="I8169" s="16"/>
      <c r="J8169" s="16"/>
      <c r="K8169" s="16"/>
      <c r="L8169" s="16"/>
      <c r="M8169" s="16"/>
      <c r="N8169" s="16"/>
      <c r="O8169" s="16"/>
      <c r="P8169" s="16"/>
      <c r="Q8169" s="16"/>
      <c r="R8169" s="16"/>
      <c r="S8169" s="16"/>
      <c r="T8169" s="16"/>
      <c r="U8169" s="16"/>
      <c r="V8169" s="16"/>
      <c r="W8169" s="16"/>
      <c r="X8169" s="16"/>
      <c r="Y8169" s="16"/>
      <c r="Z8169" s="17">
        <v>3</v>
      </c>
      <c r="AA8169" s="16"/>
      <c r="AB8169" s="16"/>
      <c r="AC8169" s="16"/>
      <c r="AD8169" s="16"/>
      <c r="AE8169" s="16"/>
      <c r="AF8169" s="16"/>
      <c r="AG8169" s="16"/>
      <c r="AH8169" s="16"/>
      <c r="AI8169" s="18">
        <v>149.97</v>
      </c>
      <c r="AJ8169" s="22">
        <f>AI8169*-0.029+-0.3</f>
        <v>-4.64913</v>
      </c>
      <c r="AK8169" s="22">
        <v>0</v>
      </c>
      <c r="AL8169" s="22">
        <v>0</v>
      </c>
      <c r="AM8169" s="22">
        <v>0</v>
      </c>
      <c r="AN8169" s="22">
        <v>-12.96</v>
      </c>
      <c r="AO8169" s="22">
        <v>0</v>
      </c>
      <c r="AP8169" s="18">
        <f>SUM(AI8169:AO8169)</f>
        <v>132.36087</v>
      </c>
    </row>
    <row r="8170" ht="20.35" customHeight="1">
      <c r="A8170" t="s" s="28">
        <v>3882</v>
      </c>
      <c r="B8170" s="15">
        <v>45180</v>
      </c>
      <c r="C8170" s="16"/>
      <c r="D8170" s="16"/>
      <c r="E8170" s="31"/>
      <c r="F8170" s="31"/>
      <c r="G8170" s="16"/>
      <c r="H8170" s="16"/>
      <c r="I8170" s="16"/>
      <c r="J8170" s="16"/>
      <c r="K8170" s="16"/>
      <c r="L8170" s="16"/>
      <c r="M8170" s="16"/>
      <c r="N8170" s="16"/>
      <c r="O8170" s="16"/>
      <c r="P8170" s="16"/>
      <c r="Q8170" s="16"/>
      <c r="R8170" s="16"/>
      <c r="S8170" s="16"/>
      <c r="T8170" s="16"/>
      <c r="U8170" s="16"/>
      <c r="V8170" s="16"/>
      <c r="W8170" s="16"/>
      <c r="X8170" s="59">
        <v>7</v>
      </c>
      <c r="Y8170" s="16"/>
      <c r="Z8170" s="16"/>
      <c r="AA8170" s="16"/>
      <c r="AB8170" s="16"/>
      <c r="AC8170" s="16"/>
      <c r="AD8170" s="16"/>
      <c r="AE8170" s="16"/>
      <c r="AF8170" s="16"/>
      <c r="AG8170" s="16"/>
      <c r="AH8170" s="16"/>
      <c r="AI8170" s="18">
        <v>1209.65</v>
      </c>
      <c r="AJ8170" s="22">
        <f>AI8170*-0.029+-0.3</f>
        <v>-35.37985</v>
      </c>
      <c r="AK8170" s="22">
        <v>0</v>
      </c>
      <c r="AL8170" s="22">
        <v>0</v>
      </c>
      <c r="AM8170" s="22">
        <v>0</v>
      </c>
      <c r="AN8170" s="22">
        <v>-92.43000000000001</v>
      </c>
      <c r="AO8170" s="22">
        <v>0</v>
      </c>
      <c r="AP8170" s="18">
        <f>SUM(AI8170:AO8170)</f>
        <v>1081.84015</v>
      </c>
    </row>
    <row r="8171" ht="20.35" customHeight="1">
      <c r="A8171" t="s" s="28">
        <v>5663</v>
      </c>
      <c r="B8171" s="15">
        <v>45180</v>
      </c>
      <c r="C8171" s="16"/>
      <c r="D8171" s="16"/>
      <c r="E8171" s="31"/>
      <c r="F8171" s="31"/>
      <c r="G8171" s="16"/>
      <c r="H8171" s="16"/>
      <c r="I8171" s="16"/>
      <c r="J8171" s="16"/>
      <c r="K8171" s="16"/>
      <c r="L8171" s="16"/>
      <c r="M8171" s="16"/>
      <c r="N8171" s="16"/>
      <c r="O8171" s="16"/>
      <c r="P8171" s="16"/>
      <c r="Q8171" s="16"/>
      <c r="R8171" s="16"/>
      <c r="S8171" s="16"/>
      <c r="T8171" s="16"/>
      <c r="U8171" s="16"/>
      <c r="V8171" s="16"/>
      <c r="W8171" s="16"/>
      <c r="X8171" s="16"/>
      <c r="Y8171" s="16"/>
      <c r="Z8171" s="16"/>
      <c r="AA8171" s="16"/>
      <c r="AB8171" s="16"/>
      <c r="AC8171" s="16"/>
      <c r="AD8171" s="16"/>
      <c r="AE8171" s="16"/>
      <c r="AF8171" s="16"/>
      <c r="AG8171" s="16"/>
      <c r="AH8171" s="16"/>
      <c r="AI8171" s="18">
        <v>50.23</v>
      </c>
      <c r="AJ8171" s="22">
        <f>AI8171*-0.029+-0.3</f>
        <v>-1.75667</v>
      </c>
      <c r="AK8171" s="22">
        <v>0</v>
      </c>
      <c r="AL8171" s="22">
        <v>0</v>
      </c>
      <c r="AM8171" s="22">
        <v>0</v>
      </c>
      <c r="AN8171" s="22">
        <v>-8.35</v>
      </c>
      <c r="AO8171" s="22">
        <v>0</v>
      </c>
      <c r="AP8171" s="18">
        <f>SUM(AI8171:AO8171)</f>
        <v>40.12333</v>
      </c>
    </row>
    <row r="8172" ht="20.35" customHeight="1">
      <c r="A8172" t="s" s="28">
        <v>5664</v>
      </c>
      <c r="B8172" s="15">
        <v>45180</v>
      </c>
      <c r="C8172" s="16"/>
      <c r="D8172" s="16"/>
      <c r="E8172" s="31"/>
      <c r="F8172" s="31"/>
      <c r="G8172" s="16"/>
      <c r="H8172" s="16"/>
      <c r="I8172" s="16"/>
      <c r="J8172" s="16"/>
      <c r="K8172" s="16"/>
      <c r="L8172" s="16"/>
      <c r="M8172" s="16"/>
      <c r="N8172" s="16"/>
      <c r="O8172" s="16"/>
      <c r="P8172" s="16"/>
      <c r="Q8172" s="16"/>
      <c r="R8172" s="16"/>
      <c r="S8172" s="16"/>
      <c r="T8172" s="16"/>
      <c r="U8172" s="16"/>
      <c r="V8172" s="16"/>
      <c r="W8172" s="16"/>
      <c r="X8172" s="16"/>
      <c r="Y8172" s="16"/>
      <c r="Z8172" s="16"/>
      <c r="AA8172" s="16"/>
      <c r="AB8172" s="16"/>
      <c r="AC8172" s="16"/>
      <c r="AD8172" s="16"/>
      <c r="AE8172" s="16"/>
      <c r="AF8172" s="16"/>
      <c r="AG8172" s="16"/>
      <c r="AH8172" s="16"/>
      <c r="AI8172" s="18">
        <v>69.98</v>
      </c>
      <c r="AJ8172" s="22">
        <f>AI8172*-0.029+-0.3</f>
        <v>-2.32942</v>
      </c>
      <c r="AK8172" s="22">
        <v>0</v>
      </c>
      <c r="AL8172" s="22">
        <v>0</v>
      </c>
      <c r="AM8172" s="22">
        <v>0</v>
      </c>
      <c r="AN8172" s="22">
        <v>-8.35</v>
      </c>
      <c r="AO8172" s="22">
        <v>0</v>
      </c>
      <c r="AP8172" s="18">
        <f>SUM(AI8172:AO8172)</f>
        <v>59.30058</v>
      </c>
    </row>
    <row r="8173" ht="20.35" customHeight="1">
      <c r="A8173" t="s" s="28">
        <v>5614</v>
      </c>
      <c r="B8173" s="15">
        <v>45180</v>
      </c>
      <c r="C8173" s="16"/>
      <c r="D8173" s="16"/>
      <c r="E8173" s="31"/>
      <c r="F8173" s="31"/>
      <c r="G8173" s="16"/>
      <c r="H8173" s="16"/>
      <c r="I8173" s="16"/>
      <c r="J8173" s="16"/>
      <c r="K8173" s="16"/>
      <c r="L8173" s="16"/>
      <c r="M8173" s="16"/>
      <c r="N8173" s="16"/>
      <c r="O8173" s="16"/>
      <c r="P8173" s="16"/>
      <c r="Q8173" s="16"/>
      <c r="R8173" s="16"/>
      <c r="S8173" s="16"/>
      <c r="T8173" s="16"/>
      <c r="U8173" s="16"/>
      <c r="V8173" s="16"/>
      <c r="W8173" s="16"/>
      <c r="X8173" s="16"/>
      <c r="Y8173" s="16"/>
      <c r="Z8173" s="16"/>
      <c r="AA8173" s="16"/>
      <c r="AB8173" s="16"/>
      <c r="AC8173" s="16"/>
      <c r="AD8173" s="16"/>
      <c r="AE8173" s="16"/>
      <c r="AF8173" s="16"/>
      <c r="AG8173" s="16"/>
      <c r="AH8173" s="16"/>
      <c r="AI8173" s="18">
        <v>119.9</v>
      </c>
      <c r="AJ8173" s="22">
        <f>AI8173*-0.029+-0.3</f>
        <v>-3.7771</v>
      </c>
      <c r="AK8173" s="22">
        <v>0</v>
      </c>
      <c r="AL8173" s="22">
        <v>0</v>
      </c>
      <c r="AM8173" s="22">
        <v>0</v>
      </c>
      <c r="AN8173" s="22">
        <v>-7.04</v>
      </c>
      <c r="AO8173" s="22">
        <v>-9.65</v>
      </c>
      <c r="AP8173" s="18">
        <f>SUM(AI8173:AO8173)</f>
        <v>99.4329</v>
      </c>
    </row>
    <row r="8174" ht="20.35" customHeight="1">
      <c r="A8174" t="s" s="28">
        <v>5665</v>
      </c>
      <c r="B8174" s="15">
        <v>45180</v>
      </c>
      <c r="C8174" s="16"/>
      <c r="D8174" s="16"/>
      <c r="E8174" s="31"/>
      <c r="F8174" s="31"/>
      <c r="G8174" s="16"/>
      <c r="H8174" s="16"/>
      <c r="I8174" s="16"/>
      <c r="J8174" s="16"/>
      <c r="K8174" s="16"/>
      <c r="L8174" s="16"/>
      <c r="M8174" s="16"/>
      <c r="N8174" s="16"/>
      <c r="O8174" s="16"/>
      <c r="P8174" s="16"/>
      <c r="Q8174" s="16"/>
      <c r="R8174" s="16"/>
      <c r="S8174" s="16"/>
      <c r="T8174" s="16"/>
      <c r="U8174" s="16"/>
      <c r="V8174" s="16"/>
      <c r="W8174" s="16"/>
      <c r="X8174" s="17">
        <v>1</v>
      </c>
      <c r="Y8174" s="16"/>
      <c r="Z8174" s="16"/>
      <c r="AA8174" s="16"/>
      <c r="AB8174" s="16"/>
      <c r="AC8174" s="16"/>
      <c r="AD8174" s="16"/>
      <c r="AE8174" s="16"/>
      <c r="AF8174" s="16"/>
      <c r="AG8174" s="16"/>
      <c r="AH8174" s="16"/>
      <c r="AI8174" s="18">
        <v>131.39</v>
      </c>
      <c r="AJ8174" s="22">
        <f>AI8174*-0.029+-0.3</f>
        <v>-4.11031</v>
      </c>
      <c r="AK8174" s="22">
        <v>0</v>
      </c>
      <c r="AL8174" s="22">
        <v>0</v>
      </c>
      <c r="AM8174" s="22">
        <v>0</v>
      </c>
      <c r="AN8174" s="22">
        <v>-6.99</v>
      </c>
      <c r="AO8174" s="22">
        <v>-11.4</v>
      </c>
      <c r="AP8174" s="18">
        <f>SUM(AI8174:AO8174)</f>
        <v>108.88969</v>
      </c>
    </row>
    <row r="8175" ht="20.35" customHeight="1">
      <c r="A8175" t="s" s="28">
        <v>5663</v>
      </c>
      <c r="B8175" s="15">
        <v>45180</v>
      </c>
      <c r="C8175" s="16"/>
      <c r="D8175" s="16"/>
      <c r="E8175" s="31"/>
      <c r="F8175" s="31"/>
      <c r="G8175" s="16"/>
      <c r="H8175" s="16"/>
      <c r="I8175" s="16"/>
      <c r="J8175" s="16"/>
      <c r="K8175" s="16"/>
      <c r="L8175" s="16"/>
      <c r="M8175" s="16"/>
      <c r="N8175" s="16"/>
      <c r="O8175" s="16"/>
      <c r="P8175" s="16"/>
      <c r="Q8175" s="16"/>
      <c r="R8175" s="16"/>
      <c r="S8175" s="16"/>
      <c r="T8175" s="16"/>
      <c r="U8175" s="16"/>
      <c r="V8175" s="16"/>
      <c r="W8175" s="16"/>
      <c r="X8175" s="16"/>
      <c r="Y8175" s="16"/>
      <c r="Z8175" s="16"/>
      <c r="AA8175" s="16"/>
      <c r="AB8175" s="16"/>
      <c r="AC8175" s="16"/>
      <c r="AD8175" s="16"/>
      <c r="AE8175" s="16"/>
      <c r="AF8175" s="16"/>
      <c r="AG8175" s="16"/>
      <c r="AH8175" s="16"/>
      <c r="AI8175" s="18">
        <v>60.76</v>
      </c>
      <c r="AJ8175" s="22">
        <f>AI8175*-0.029+-0.3</f>
        <v>-2.06204</v>
      </c>
      <c r="AK8175" s="22">
        <v>0</v>
      </c>
      <c r="AL8175" s="22">
        <v>0</v>
      </c>
      <c r="AM8175" s="22">
        <v>0</v>
      </c>
      <c r="AN8175" s="22">
        <v>-9.199999999999999</v>
      </c>
      <c r="AO8175" s="22">
        <v>0</v>
      </c>
      <c r="AP8175" s="18">
        <f>SUM(AI8175:AO8175)</f>
        <v>49.49796</v>
      </c>
    </row>
    <row r="8176" ht="20.35" customHeight="1">
      <c r="A8176" t="s" s="28">
        <v>1118</v>
      </c>
      <c r="B8176" s="15">
        <v>45180</v>
      </c>
      <c r="C8176" s="16"/>
      <c r="D8176" s="16"/>
      <c r="E8176" s="31"/>
      <c r="F8176" s="31"/>
      <c r="G8176" s="16"/>
      <c r="H8176" s="16"/>
      <c r="I8176" s="16"/>
      <c r="J8176" s="16"/>
      <c r="K8176" s="16"/>
      <c r="L8176" s="16"/>
      <c r="M8176" s="16"/>
      <c r="N8176" s="16"/>
      <c r="O8176" s="16"/>
      <c r="P8176" s="16"/>
      <c r="Q8176" s="16"/>
      <c r="R8176" s="16"/>
      <c r="S8176" s="16"/>
      <c r="T8176" s="17">
        <v>1</v>
      </c>
      <c r="U8176" s="16"/>
      <c r="V8176" s="16"/>
      <c r="W8176" s="16"/>
      <c r="X8176" s="16"/>
      <c r="Y8176" s="16"/>
      <c r="Z8176" s="16"/>
      <c r="AA8176" s="16"/>
      <c r="AB8176" s="16"/>
      <c r="AC8176" s="16"/>
      <c r="AD8176" s="16"/>
      <c r="AE8176" s="16"/>
      <c r="AF8176" s="16"/>
      <c r="AG8176" s="16"/>
      <c r="AH8176" s="16"/>
      <c r="AI8176" s="18">
        <v>407.48</v>
      </c>
      <c r="AJ8176" s="22">
        <f>AI8176*-0.029+-0.3</f>
        <v>-12.11692</v>
      </c>
      <c r="AK8176" s="22">
        <v>0</v>
      </c>
      <c r="AL8176" s="22">
        <v>0</v>
      </c>
      <c r="AM8176" s="22">
        <v>0</v>
      </c>
      <c r="AN8176" s="22">
        <v>-11.5</v>
      </c>
      <c r="AO8176" s="22">
        <v>0</v>
      </c>
      <c r="AP8176" s="18">
        <f>SUM(AI8176:AO8176)</f>
        <v>383.86308</v>
      </c>
    </row>
    <row r="8177" ht="20.35" customHeight="1">
      <c r="A8177" t="s" s="28">
        <v>5666</v>
      </c>
      <c r="B8177" s="15">
        <v>45180</v>
      </c>
      <c r="C8177" s="16"/>
      <c r="D8177" s="16"/>
      <c r="E8177" s="31"/>
      <c r="F8177" s="31"/>
      <c r="G8177" s="16"/>
      <c r="H8177" s="16"/>
      <c r="I8177" s="16"/>
      <c r="J8177" s="16"/>
      <c r="K8177" s="16"/>
      <c r="L8177" s="16"/>
      <c r="M8177" s="16"/>
      <c r="N8177" s="16"/>
      <c r="O8177" s="16"/>
      <c r="P8177" s="16"/>
      <c r="Q8177" s="16"/>
      <c r="R8177" s="16"/>
      <c r="S8177" s="16"/>
      <c r="T8177" s="17">
        <v>1</v>
      </c>
      <c r="U8177" s="16"/>
      <c r="V8177" s="16"/>
      <c r="W8177" s="16"/>
      <c r="X8177" s="16"/>
      <c r="Y8177" s="16"/>
      <c r="Z8177" s="16"/>
      <c r="AA8177" s="16"/>
      <c r="AB8177" s="16"/>
      <c r="AC8177" s="16"/>
      <c r="AD8177" s="16"/>
      <c r="AE8177" s="16"/>
      <c r="AF8177" s="16"/>
      <c r="AG8177" s="16"/>
      <c r="AH8177" s="16"/>
      <c r="AI8177" s="18">
        <v>424.83</v>
      </c>
      <c r="AJ8177" s="22">
        <f>AI8177*-0.029+-0.3</f>
        <v>-12.62007</v>
      </c>
      <c r="AK8177" s="22">
        <v>0</v>
      </c>
      <c r="AL8177" s="22">
        <v>0</v>
      </c>
      <c r="AM8177" s="22">
        <v>0</v>
      </c>
      <c r="AN8177" s="22">
        <v>-10.45</v>
      </c>
      <c r="AO8177" s="22">
        <v>0</v>
      </c>
      <c r="AP8177" s="18">
        <f>SUM(AI8177:AO8177)</f>
        <v>401.75993</v>
      </c>
    </row>
    <row r="8178" ht="20.35" customHeight="1">
      <c r="A8178" t="s" s="28">
        <v>5667</v>
      </c>
      <c r="B8178" s="15">
        <v>45180</v>
      </c>
      <c r="C8178" s="16"/>
      <c r="D8178" s="16"/>
      <c r="E8178" s="31"/>
      <c r="F8178" s="31"/>
      <c r="G8178" s="16"/>
      <c r="H8178" s="16"/>
      <c r="I8178" s="16"/>
      <c r="J8178" s="16"/>
      <c r="K8178" s="16"/>
      <c r="L8178" s="16"/>
      <c r="M8178" s="16"/>
      <c r="N8178" s="16"/>
      <c r="O8178" s="16"/>
      <c r="P8178" s="16"/>
      <c r="Q8178" s="16"/>
      <c r="R8178" s="16"/>
      <c r="S8178" s="16"/>
      <c r="T8178" s="16"/>
      <c r="U8178" s="16"/>
      <c r="V8178" s="16"/>
      <c r="W8178" s="16"/>
      <c r="X8178" s="16"/>
      <c r="Y8178" s="16"/>
      <c r="Z8178" s="16"/>
      <c r="AA8178" s="16"/>
      <c r="AB8178" s="16"/>
      <c r="AC8178" s="16"/>
      <c r="AD8178" s="16"/>
      <c r="AE8178" s="16"/>
      <c r="AF8178" s="16"/>
      <c r="AG8178" s="16"/>
      <c r="AH8178" s="16"/>
      <c r="AI8178" s="18">
        <v>24.97</v>
      </c>
      <c r="AJ8178" s="22">
        <f>AI8178*-0.029+-0.3</f>
        <v>-1.02413</v>
      </c>
      <c r="AK8178" s="22">
        <v>0</v>
      </c>
      <c r="AL8178" s="22">
        <v>0</v>
      </c>
      <c r="AM8178" s="22">
        <v>0</v>
      </c>
      <c r="AN8178" s="22">
        <v>-3.81</v>
      </c>
      <c r="AO8178" s="22">
        <v>0</v>
      </c>
      <c r="AP8178" s="18">
        <f>SUM(AI8178:AO8178)</f>
        <v>20.13587</v>
      </c>
    </row>
    <row r="8179" ht="20.35" customHeight="1">
      <c r="A8179" t="s" s="28">
        <v>4681</v>
      </c>
      <c r="B8179" s="15">
        <v>45180</v>
      </c>
      <c r="C8179" s="16"/>
      <c r="D8179" s="16"/>
      <c r="E8179" s="31"/>
      <c r="F8179" s="31"/>
      <c r="G8179" s="16"/>
      <c r="H8179" s="16"/>
      <c r="I8179" s="16"/>
      <c r="J8179" s="16"/>
      <c r="K8179" s="16"/>
      <c r="L8179" s="16"/>
      <c r="M8179" s="16"/>
      <c r="N8179" s="16"/>
      <c r="O8179" s="16"/>
      <c r="P8179" s="16"/>
      <c r="Q8179" s="16"/>
      <c r="R8179" s="16"/>
      <c r="S8179" s="16"/>
      <c r="T8179" s="16"/>
      <c r="U8179" s="16"/>
      <c r="V8179" s="16"/>
      <c r="W8179" s="16"/>
      <c r="X8179" s="16"/>
      <c r="Y8179" s="16"/>
      <c r="Z8179" s="16"/>
      <c r="AA8179" s="16"/>
      <c r="AB8179" s="16"/>
      <c r="AC8179" s="16"/>
      <c r="AD8179" s="16"/>
      <c r="AE8179" s="16"/>
      <c r="AF8179" s="16"/>
      <c r="AG8179" s="16"/>
      <c r="AH8179" s="16"/>
      <c r="AI8179" s="18">
        <v>99.95999999999999</v>
      </c>
      <c r="AJ8179" s="22">
        <f>AI8179*-0.029+-0.3</f>
        <v>-3.19884</v>
      </c>
      <c r="AK8179" s="22">
        <v>0</v>
      </c>
      <c r="AL8179" s="22">
        <v>0</v>
      </c>
      <c r="AM8179" s="22">
        <v>0</v>
      </c>
      <c r="AN8179" s="22">
        <v>-10.45</v>
      </c>
      <c r="AO8179" s="22">
        <v>0</v>
      </c>
      <c r="AP8179" s="18">
        <f>SUM(AI8179:AO8179)</f>
        <v>86.31116</v>
      </c>
    </row>
    <row r="8180" ht="20.35" customHeight="1">
      <c r="A8180" t="s" s="28">
        <v>3113</v>
      </c>
      <c r="B8180" s="15">
        <v>45181</v>
      </c>
      <c r="C8180" s="16"/>
      <c r="D8180" s="16"/>
      <c r="E8180" s="31"/>
      <c r="F8180" s="31"/>
      <c r="G8180" s="16"/>
      <c r="H8180" s="16"/>
      <c r="I8180" s="17">
        <v>14</v>
      </c>
      <c r="J8180" s="16"/>
      <c r="K8180" s="16"/>
      <c r="L8180" s="31"/>
      <c r="M8180" s="16"/>
      <c r="N8180" s="16"/>
      <c r="O8180" s="16"/>
      <c r="P8180" s="16"/>
      <c r="Q8180" s="16"/>
      <c r="R8180" s="16"/>
      <c r="S8180" s="16"/>
      <c r="T8180" s="16"/>
      <c r="U8180" s="16"/>
      <c r="V8180" s="16"/>
      <c r="W8180" s="16"/>
      <c r="X8180" s="16"/>
      <c r="Y8180" s="16"/>
      <c r="Z8180" s="16"/>
      <c r="AA8180" s="16"/>
      <c r="AB8180" s="16"/>
      <c r="AC8180" s="16"/>
      <c r="AD8180" s="16"/>
      <c r="AE8180" s="16"/>
      <c r="AF8180" s="16"/>
      <c r="AG8180" s="16"/>
      <c r="AH8180" s="16"/>
      <c r="AI8180" s="18">
        <v>12705</v>
      </c>
      <c r="AJ8180" s="22">
        <v>0</v>
      </c>
      <c r="AK8180" s="22">
        <v>0</v>
      </c>
      <c r="AL8180" s="22">
        <v>0</v>
      </c>
      <c r="AM8180" s="22">
        <v>0</v>
      </c>
      <c r="AN8180" s="22">
        <v>-71.89</v>
      </c>
      <c r="AO8180" s="22">
        <v>0</v>
      </c>
      <c r="AP8180" s="18">
        <f>SUM(AI8180:AO8180)</f>
        <v>12633.11</v>
      </c>
    </row>
    <row r="8181" ht="20.35" customHeight="1">
      <c r="A8181" t="s" s="28">
        <v>3113</v>
      </c>
      <c r="B8181" s="15">
        <v>45181</v>
      </c>
      <c r="C8181" s="16"/>
      <c r="D8181" s="16"/>
      <c r="E8181" s="31"/>
      <c r="F8181" s="31"/>
      <c r="G8181" s="16"/>
      <c r="H8181" s="16"/>
      <c r="I8181" s="17">
        <v>10</v>
      </c>
      <c r="J8181" s="16"/>
      <c r="K8181" s="16"/>
      <c r="L8181" s="31"/>
      <c r="M8181" s="16"/>
      <c r="N8181" s="16"/>
      <c r="O8181" s="16"/>
      <c r="P8181" s="16"/>
      <c r="Q8181" s="16"/>
      <c r="R8181" s="16"/>
      <c r="S8181" s="16"/>
      <c r="T8181" s="16"/>
      <c r="U8181" s="16"/>
      <c r="V8181" s="16"/>
      <c r="W8181" s="16"/>
      <c r="X8181" s="16"/>
      <c r="Y8181" s="16"/>
      <c r="Z8181" s="16"/>
      <c r="AA8181" s="16"/>
      <c r="AB8181" s="16"/>
      <c r="AC8181" s="16"/>
      <c r="AD8181" s="16"/>
      <c r="AE8181" s="16"/>
      <c r="AF8181" s="16"/>
      <c r="AG8181" s="16"/>
      <c r="AH8181" s="16"/>
      <c r="AI8181" s="18">
        <v>9075</v>
      </c>
      <c r="AJ8181" s="22">
        <v>0</v>
      </c>
      <c r="AK8181" s="22">
        <v>0</v>
      </c>
      <c r="AL8181" s="22">
        <v>0</v>
      </c>
      <c r="AM8181" s="22">
        <v>0</v>
      </c>
      <c r="AN8181" s="22">
        <v>-51.35</v>
      </c>
      <c r="AO8181" s="22">
        <v>0</v>
      </c>
      <c r="AP8181" s="18">
        <f>SUM(AI8181:AO8181)</f>
        <v>9023.65</v>
      </c>
    </row>
    <row r="8182" ht="20.35" customHeight="1">
      <c r="A8182" t="s" s="28">
        <v>5604</v>
      </c>
      <c r="B8182" s="15">
        <v>45181</v>
      </c>
      <c r="C8182" s="16"/>
      <c r="D8182" s="16"/>
      <c r="E8182" s="31"/>
      <c r="F8182" s="31"/>
      <c r="G8182" s="16"/>
      <c r="H8182" s="16"/>
      <c r="I8182" s="16"/>
      <c r="J8182" s="16"/>
      <c r="K8182" s="16"/>
      <c r="L8182" s="16"/>
      <c r="M8182" s="16"/>
      <c r="N8182" s="16"/>
      <c r="O8182" s="16"/>
      <c r="P8182" s="16"/>
      <c r="Q8182" s="16"/>
      <c r="R8182" s="16"/>
      <c r="S8182" s="16"/>
      <c r="T8182" s="17">
        <v>6</v>
      </c>
      <c r="U8182" s="16"/>
      <c r="V8182" s="16"/>
      <c r="W8182" s="16"/>
      <c r="X8182" s="16"/>
      <c r="Y8182" s="16"/>
      <c r="Z8182" s="16"/>
      <c r="AA8182" s="16"/>
      <c r="AB8182" s="16"/>
      <c r="AC8182" s="16"/>
      <c r="AD8182" s="16"/>
      <c r="AE8182" s="16"/>
      <c r="AF8182" s="16"/>
      <c r="AG8182" s="16"/>
      <c r="AH8182" s="16"/>
      <c r="AI8182" s="18">
        <v>2509.22</v>
      </c>
      <c r="AJ8182" s="22">
        <v>0</v>
      </c>
      <c r="AK8182" s="22">
        <f>AI8182*-0.029+-0.3</f>
        <v>-73.06738</v>
      </c>
      <c r="AL8182" s="22">
        <v>0</v>
      </c>
      <c r="AM8182" s="22">
        <v>0</v>
      </c>
      <c r="AN8182" s="22">
        <v>-68.48999999999999</v>
      </c>
      <c r="AO8182" s="22">
        <v>0</v>
      </c>
      <c r="AP8182" s="18">
        <f>SUM(AI8182:AO8182)</f>
        <v>2367.66262</v>
      </c>
    </row>
    <row r="8183" ht="20.35" customHeight="1">
      <c r="A8183" t="s" s="28">
        <v>5668</v>
      </c>
      <c r="B8183" s="15">
        <v>45181</v>
      </c>
      <c r="C8183" s="17">
        <v>1</v>
      </c>
      <c r="D8183" s="16"/>
      <c r="E8183" s="59">
        <v>1</v>
      </c>
      <c r="F8183" s="31"/>
      <c r="G8183" s="16"/>
      <c r="H8183" s="16"/>
      <c r="I8183" s="16"/>
      <c r="J8183" s="16"/>
      <c r="K8183" s="16"/>
      <c r="L8183" s="16"/>
      <c r="M8183" s="16"/>
      <c r="N8183" s="16"/>
      <c r="O8183" s="16"/>
      <c r="P8183" s="16"/>
      <c r="Q8183" s="16"/>
      <c r="R8183" s="16"/>
      <c r="S8183" s="16"/>
      <c r="T8183" s="16"/>
      <c r="U8183" s="16"/>
      <c r="V8183" s="16"/>
      <c r="W8183" s="16"/>
      <c r="X8183" s="16"/>
      <c r="Y8183" s="16"/>
      <c r="Z8183" s="16"/>
      <c r="AA8183" s="16"/>
      <c r="AB8183" s="16"/>
      <c r="AC8183" s="16"/>
      <c r="AD8183" s="16"/>
      <c r="AE8183" s="16"/>
      <c r="AF8183" s="16"/>
      <c r="AG8183" s="16"/>
      <c r="AH8183" s="16"/>
      <c r="AI8183" s="18">
        <v>641.09</v>
      </c>
      <c r="AJ8183" s="22">
        <f>AI8183*-0.029+-0.3</f>
        <v>-18.89161</v>
      </c>
      <c r="AK8183" s="22">
        <v>0</v>
      </c>
      <c r="AL8183" s="22">
        <v>0</v>
      </c>
      <c r="AM8183" s="22">
        <v>0</v>
      </c>
      <c r="AN8183" s="22">
        <v>-67.84</v>
      </c>
      <c r="AO8183" s="22">
        <v>0</v>
      </c>
      <c r="AP8183" s="18">
        <f>SUM(AI8183:AO8183)</f>
        <v>554.35839</v>
      </c>
    </row>
    <row r="8184" ht="20.35" customHeight="1">
      <c r="A8184" t="s" s="28">
        <v>5669</v>
      </c>
      <c r="B8184" s="15">
        <v>45181</v>
      </c>
      <c r="C8184" s="17">
        <v>1</v>
      </c>
      <c r="D8184" s="16"/>
      <c r="E8184" s="59">
        <v>1</v>
      </c>
      <c r="F8184" s="31"/>
      <c r="G8184" s="16"/>
      <c r="H8184" s="16"/>
      <c r="I8184" s="16"/>
      <c r="J8184" s="16"/>
      <c r="K8184" s="16"/>
      <c r="L8184" s="16"/>
      <c r="M8184" s="16"/>
      <c r="N8184" s="16"/>
      <c r="O8184" s="16"/>
      <c r="P8184" s="16"/>
      <c r="Q8184" s="16"/>
      <c r="R8184" s="16"/>
      <c r="S8184" s="16"/>
      <c r="T8184" s="16"/>
      <c r="U8184" s="16"/>
      <c r="V8184" s="16"/>
      <c r="W8184" s="16"/>
      <c r="X8184" s="16"/>
      <c r="Y8184" s="16"/>
      <c r="Z8184" s="16"/>
      <c r="AA8184" s="16"/>
      <c r="AB8184" s="16"/>
      <c r="AC8184" s="16"/>
      <c r="AD8184" s="16"/>
      <c r="AE8184" s="16"/>
      <c r="AF8184" s="16"/>
      <c r="AG8184" s="16"/>
      <c r="AH8184" s="16"/>
      <c r="AI8184" s="18">
        <v>549.99</v>
      </c>
      <c r="AJ8184" s="22">
        <f>AI8184*-0.029+-0.3</f>
        <v>-16.24971</v>
      </c>
      <c r="AK8184" s="22">
        <v>0</v>
      </c>
      <c r="AL8184" s="22">
        <v>0</v>
      </c>
      <c r="AM8184" s="22">
        <v>0</v>
      </c>
      <c r="AN8184" s="22">
        <v>-16.04</v>
      </c>
      <c r="AO8184" s="22">
        <v>0</v>
      </c>
      <c r="AP8184" s="18">
        <f>SUM(AI8184:AO8184)</f>
        <v>517.70029</v>
      </c>
    </row>
    <row r="8185" ht="20.35" customHeight="1">
      <c r="A8185" t="s" s="28">
        <v>3042</v>
      </c>
      <c r="B8185" s="15">
        <v>45182</v>
      </c>
      <c r="C8185" s="16"/>
      <c r="D8185" s="16"/>
      <c r="E8185" s="59">
        <v>1</v>
      </c>
      <c r="F8185" s="31"/>
      <c r="G8185" s="16"/>
      <c r="H8185" s="16"/>
      <c r="I8185" s="16"/>
      <c r="J8185" s="16"/>
      <c r="K8185" s="16"/>
      <c r="L8185" s="16"/>
      <c r="M8185" s="16"/>
      <c r="N8185" s="16"/>
      <c r="O8185" s="16"/>
      <c r="P8185" s="16"/>
      <c r="Q8185" s="16"/>
      <c r="R8185" s="16"/>
      <c r="S8185" s="16"/>
      <c r="T8185" s="17">
        <v>1</v>
      </c>
      <c r="U8185" s="16"/>
      <c r="V8185" s="16"/>
      <c r="W8185" s="16"/>
      <c r="X8185" s="17">
        <v>4</v>
      </c>
      <c r="Y8185" s="16"/>
      <c r="Z8185" s="16"/>
      <c r="AA8185" s="16"/>
      <c r="AB8185" s="16"/>
      <c r="AC8185" s="16"/>
      <c r="AD8185" s="16"/>
      <c r="AE8185" s="16"/>
      <c r="AF8185" s="16"/>
      <c r="AG8185" s="16"/>
      <c r="AH8185" s="16"/>
      <c r="AI8185" s="18">
        <v>1099.94</v>
      </c>
      <c r="AJ8185" s="22">
        <v>0</v>
      </c>
      <c r="AK8185" s="22">
        <v>0</v>
      </c>
      <c r="AL8185" s="22">
        <v>0</v>
      </c>
      <c r="AM8185" s="22">
        <f>AI8185*-0.0599</f>
        <v>-65.88640599999999</v>
      </c>
      <c r="AN8185" s="22">
        <v>-13.45</v>
      </c>
      <c r="AO8185" s="22">
        <v>0</v>
      </c>
      <c r="AP8185" s="18">
        <f>SUM(AI8185:AO8185)</f>
        <v>1020.603594</v>
      </c>
    </row>
    <row r="8186" ht="20.35" customHeight="1">
      <c r="A8186" t="s" s="28">
        <v>5670</v>
      </c>
      <c r="B8186" s="15">
        <v>45182</v>
      </c>
      <c r="C8186" s="16"/>
      <c r="D8186" s="16"/>
      <c r="E8186" s="31"/>
      <c r="F8186" s="31"/>
      <c r="G8186" s="16"/>
      <c r="H8186" s="16"/>
      <c r="I8186" s="17">
        <v>2</v>
      </c>
      <c r="J8186" s="16"/>
      <c r="K8186" s="16"/>
      <c r="L8186" s="16"/>
      <c r="M8186" s="16"/>
      <c r="N8186" s="16"/>
      <c r="O8186" s="16"/>
      <c r="P8186" s="16"/>
      <c r="Q8186" s="16"/>
      <c r="R8186" s="16"/>
      <c r="S8186" s="16"/>
      <c r="T8186" s="17">
        <v>1</v>
      </c>
      <c r="U8186" s="16"/>
      <c r="V8186" s="16"/>
      <c r="W8186" s="16"/>
      <c r="X8186" s="16"/>
      <c r="Y8186" s="16"/>
      <c r="Z8186" s="16"/>
      <c r="AA8186" s="16"/>
      <c r="AB8186" s="16"/>
      <c r="AC8186" s="16"/>
      <c r="AD8186" s="16"/>
      <c r="AE8186" s="16"/>
      <c r="AF8186" s="16"/>
      <c r="AG8186" s="16"/>
      <c r="AH8186" s="16"/>
      <c r="AI8186" s="18">
        <v>3264.27</v>
      </c>
      <c r="AJ8186" s="22">
        <f>AI8186*-0.029+-0.3</f>
        <v>-94.96383</v>
      </c>
      <c r="AK8186" s="22">
        <v>0</v>
      </c>
      <c r="AL8186" s="22">
        <v>0</v>
      </c>
      <c r="AM8186" s="22">
        <v>0</v>
      </c>
      <c r="AN8186" s="22">
        <v>-18.47</v>
      </c>
      <c r="AO8186" s="22">
        <v>-264.3</v>
      </c>
      <c r="AP8186" s="18">
        <f>SUM(AI8186:AO8186)</f>
        <v>2886.53617</v>
      </c>
    </row>
    <row r="8187" ht="20.35" customHeight="1">
      <c r="A8187" t="s" s="28">
        <v>5671</v>
      </c>
      <c r="B8187" s="15">
        <v>45182</v>
      </c>
      <c r="C8187" s="16"/>
      <c r="D8187" s="16"/>
      <c r="E8187" s="31"/>
      <c r="F8187" s="31"/>
      <c r="G8187" s="16"/>
      <c r="H8187" s="16"/>
      <c r="I8187" s="16"/>
      <c r="J8187" s="16"/>
      <c r="K8187" s="16"/>
      <c r="L8187" s="16"/>
      <c r="M8187" s="16"/>
      <c r="N8187" s="16"/>
      <c r="O8187" s="16"/>
      <c r="P8187" s="16"/>
      <c r="Q8187" s="16"/>
      <c r="R8187" s="16"/>
      <c r="S8187" s="16"/>
      <c r="T8187" s="16"/>
      <c r="U8187" s="16"/>
      <c r="V8187" s="16"/>
      <c r="W8187" s="16"/>
      <c r="X8187" s="17">
        <v>1</v>
      </c>
      <c r="Y8187" s="16"/>
      <c r="Z8187" s="16"/>
      <c r="AA8187" s="16"/>
      <c r="AB8187" s="16"/>
      <c r="AC8187" s="16"/>
      <c r="AD8187" s="16"/>
      <c r="AE8187" s="16"/>
      <c r="AF8187" s="16"/>
      <c r="AG8187" s="16"/>
      <c r="AH8187" s="16"/>
      <c r="AI8187" s="18">
        <v>218.76</v>
      </c>
      <c r="AJ8187" s="22">
        <f>AI8187*-0.029+-0.3</f>
        <v>-6.64404</v>
      </c>
      <c r="AK8187" s="22">
        <v>0</v>
      </c>
      <c r="AL8187" s="22">
        <v>0</v>
      </c>
      <c r="AM8187" s="22">
        <v>0</v>
      </c>
      <c r="AN8187" s="22">
        <v>-7.19</v>
      </c>
      <c r="AO8187" s="22">
        <v>-18.77</v>
      </c>
      <c r="AP8187" s="18">
        <f>SUM(AI8187:AO8187)</f>
        <v>186.15596</v>
      </c>
    </row>
    <row r="8188" ht="20.35" customHeight="1">
      <c r="A8188" t="s" s="28">
        <v>5672</v>
      </c>
      <c r="B8188" s="15">
        <v>45182</v>
      </c>
      <c r="C8188" s="16"/>
      <c r="D8188" s="16"/>
      <c r="E8188" s="31"/>
      <c r="F8188" s="31"/>
      <c r="G8188" s="16"/>
      <c r="H8188" s="16"/>
      <c r="I8188" s="16"/>
      <c r="J8188" s="16"/>
      <c r="K8188" s="16"/>
      <c r="L8188" s="16"/>
      <c r="M8188" s="16"/>
      <c r="N8188" s="16"/>
      <c r="O8188" s="16"/>
      <c r="P8188" s="16"/>
      <c r="Q8188" s="16"/>
      <c r="R8188" s="16"/>
      <c r="S8188" s="16"/>
      <c r="T8188" s="17">
        <v>1</v>
      </c>
      <c r="U8188" s="16"/>
      <c r="V8188" s="16"/>
      <c r="W8188" s="16"/>
      <c r="X8188" s="16"/>
      <c r="Y8188" s="16"/>
      <c r="Z8188" s="16"/>
      <c r="AA8188" s="16"/>
      <c r="AB8188" s="16"/>
      <c r="AC8188" s="16"/>
      <c r="AD8188" s="16"/>
      <c r="AE8188" s="16"/>
      <c r="AF8188" s="16"/>
      <c r="AG8188" s="16"/>
      <c r="AH8188" s="16"/>
      <c r="AI8188" s="18">
        <v>431.96</v>
      </c>
      <c r="AJ8188" s="22">
        <f>AI8188*-0.029+-0.3</f>
        <v>-12.82684</v>
      </c>
      <c r="AK8188" s="22">
        <v>0</v>
      </c>
      <c r="AL8188" s="22">
        <v>0</v>
      </c>
      <c r="AM8188" s="22">
        <v>0</v>
      </c>
      <c r="AN8188" s="22">
        <v>-25.86</v>
      </c>
      <c r="AO8188" s="22">
        <v>0</v>
      </c>
      <c r="AP8188" s="18">
        <f>SUM(AI8188:AO8188)</f>
        <v>393.27316</v>
      </c>
    </row>
    <row r="8189" ht="20.35" customHeight="1">
      <c r="A8189" t="s" s="28">
        <v>5604</v>
      </c>
      <c r="B8189" s="15">
        <v>45182</v>
      </c>
      <c r="C8189" s="16"/>
      <c r="D8189" s="16"/>
      <c r="E8189" s="31"/>
      <c r="F8189" s="31"/>
      <c r="G8189" s="16"/>
      <c r="H8189" s="16"/>
      <c r="I8189" s="16"/>
      <c r="J8189" s="16"/>
      <c r="K8189" s="16"/>
      <c r="L8189" s="16"/>
      <c r="M8189" s="16"/>
      <c r="N8189" s="16"/>
      <c r="O8189" s="16"/>
      <c r="P8189" s="16"/>
      <c r="Q8189" s="16"/>
      <c r="R8189" s="16"/>
      <c r="S8189" s="16"/>
      <c r="T8189" s="16"/>
      <c r="U8189" s="16"/>
      <c r="V8189" s="16"/>
      <c r="W8189" s="16"/>
      <c r="X8189" s="17">
        <v>8</v>
      </c>
      <c r="Y8189" s="16"/>
      <c r="Z8189" s="16"/>
      <c r="AA8189" s="16"/>
      <c r="AB8189" s="16"/>
      <c r="AC8189" s="16"/>
      <c r="AD8189" s="16"/>
      <c r="AE8189" s="16"/>
      <c r="AF8189" s="16"/>
      <c r="AG8189" s="16"/>
      <c r="AH8189" s="16"/>
      <c r="AI8189" s="18">
        <v>2119.92</v>
      </c>
      <c r="AJ8189" s="22">
        <v>0</v>
      </c>
      <c r="AK8189" s="22">
        <f>AI8189*-0.029+-0.3</f>
        <v>-61.77768</v>
      </c>
      <c r="AL8189" s="22">
        <v>0</v>
      </c>
      <c r="AM8189" s="22">
        <v>0</v>
      </c>
      <c r="AN8189" s="22">
        <v>-47.23</v>
      </c>
      <c r="AO8189" s="22">
        <v>0</v>
      </c>
      <c r="AP8189" s="18">
        <f>SUM(AI8189:AO8189)</f>
        <v>2010.91232</v>
      </c>
    </row>
    <row r="8190" ht="20.35" customHeight="1">
      <c r="A8190" t="s" s="28">
        <v>5673</v>
      </c>
      <c r="B8190" s="15">
        <v>45182</v>
      </c>
      <c r="C8190" s="16"/>
      <c r="D8190" s="16"/>
      <c r="E8190" s="31"/>
      <c r="F8190" s="31"/>
      <c r="G8190" s="16"/>
      <c r="H8190" s="16"/>
      <c r="I8190" s="16"/>
      <c r="J8190" s="16"/>
      <c r="K8190" s="16"/>
      <c r="L8190" s="17">
        <v>2</v>
      </c>
      <c r="M8190" s="16"/>
      <c r="N8190" s="16"/>
      <c r="O8190" s="16"/>
      <c r="P8190" s="16"/>
      <c r="Q8190" s="16"/>
      <c r="R8190" s="16"/>
      <c r="S8190" s="16"/>
      <c r="T8190" s="16"/>
      <c r="U8190" s="16"/>
      <c r="V8190" s="17">
        <v>1</v>
      </c>
      <c r="W8190" s="16"/>
      <c r="X8190" s="16"/>
      <c r="Y8190" s="16"/>
      <c r="Z8190" s="16"/>
      <c r="AA8190" s="16"/>
      <c r="AB8190" s="16"/>
      <c r="AC8190" s="16"/>
      <c r="AD8190" s="16"/>
      <c r="AE8190" s="16"/>
      <c r="AF8190" s="16"/>
      <c r="AG8190" s="16"/>
      <c r="AH8190" s="16"/>
      <c r="AI8190" s="18">
        <v>3382.37</v>
      </c>
      <c r="AJ8190" s="22">
        <f>AI8190*-0.029+-0.3</f>
        <v>-98.38873</v>
      </c>
      <c r="AK8190" s="22">
        <v>0</v>
      </c>
      <c r="AL8190" s="22">
        <v>0</v>
      </c>
      <c r="AM8190" s="22">
        <v>0</v>
      </c>
      <c r="AN8190" s="22">
        <v>-70.66</v>
      </c>
      <c r="AO8190" s="22">
        <v>-272.15</v>
      </c>
      <c r="AP8190" s="18">
        <f>SUM(AI8190:AO8190)</f>
        <v>2941.17127</v>
      </c>
    </row>
    <row r="8191" ht="20.35" customHeight="1">
      <c r="A8191" t="s" s="28">
        <v>5171</v>
      </c>
      <c r="B8191" s="15">
        <v>45182</v>
      </c>
      <c r="C8191" s="16"/>
      <c r="D8191" s="16"/>
      <c r="E8191" s="31"/>
      <c r="F8191" s="31"/>
      <c r="G8191" s="16"/>
      <c r="H8191" s="16"/>
      <c r="I8191" s="16"/>
      <c r="J8191" s="16"/>
      <c r="K8191" s="16"/>
      <c r="L8191" s="16"/>
      <c r="M8191" s="16"/>
      <c r="N8191" s="16"/>
      <c r="O8191" s="16"/>
      <c r="P8191" s="16"/>
      <c r="Q8191" s="16"/>
      <c r="R8191" s="16"/>
      <c r="S8191" s="16"/>
      <c r="T8191" s="16"/>
      <c r="U8191" s="16"/>
      <c r="V8191" s="16"/>
      <c r="W8191" s="16"/>
      <c r="X8191" s="16"/>
      <c r="Y8191" s="16"/>
      <c r="Z8191" s="16"/>
      <c r="AA8191" s="17">
        <v>3</v>
      </c>
      <c r="AB8191" s="16"/>
      <c r="AC8191" s="16"/>
      <c r="AD8191" s="16"/>
      <c r="AE8191" s="16"/>
      <c r="AF8191" s="16"/>
      <c r="AG8191" s="16"/>
      <c r="AH8191" s="16"/>
      <c r="AI8191" s="18">
        <v>160.98</v>
      </c>
      <c r="AJ8191" s="22">
        <v>0</v>
      </c>
      <c r="AK8191" s="22">
        <v>0</v>
      </c>
      <c r="AL8191" s="22">
        <v>0</v>
      </c>
      <c r="AM8191" s="22">
        <v>0</v>
      </c>
      <c r="AN8191" s="22">
        <v>-28.85</v>
      </c>
      <c r="AO8191" s="22">
        <v>0</v>
      </c>
      <c r="AP8191" s="18">
        <f>SUM(AI8191:AO8191)</f>
        <v>132.13</v>
      </c>
    </row>
    <row r="8192" ht="20.35" customHeight="1">
      <c r="A8192" t="s" s="28">
        <v>5674</v>
      </c>
      <c r="B8192" s="15">
        <v>45182</v>
      </c>
      <c r="C8192" s="17">
        <v>1</v>
      </c>
      <c r="D8192" s="16"/>
      <c r="E8192" s="59">
        <v>1</v>
      </c>
      <c r="F8192" s="31"/>
      <c r="G8192" s="16"/>
      <c r="H8192" s="16"/>
      <c r="I8192" s="16"/>
      <c r="J8192" s="16"/>
      <c r="K8192" s="16"/>
      <c r="L8192" s="16"/>
      <c r="M8192" s="16"/>
      <c r="N8192" s="16"/>
      <c r="O8192" s="16"/>
      <c r="P8192" s="16"/>
      <c r="Q8192" s="16"/>
      <c r="R8192" s="16"/>
      <c r="S8192" s="16"/>
      <c r="T8192" s="16"/>
      <c r="U8192" s="16"/>
      <c r="V8192" s="16"/>
      <c r="W8192" s="16"/>
      <c r="X8192" s="16"/>
      <c r="Y8192" s="16"/>
      <c r="Z8192" s="16"/>
      <c r="AA8192" s="16"/>
      <c r="AB8192" s="16"/>
      <c r="AC8192" s="16"/>
      <c r="AD8192" s="16"/>
      <c r="AE8192" s="16"/>
      <c r="AF8192" s="16"/>
      <c r="AG8192" s="16"/>
      <c r="AH8192" s="16"/>
      <c r="AI8192" s="18">
        <v>621.5599999999999</v>
      </c>
      <c r="AJ8192" s="22">
        <f>AI8192*-0.029+-0.3</f>
        <v>-18.32524</v>
      </c>
      <c r="AK8192" s="22">
        <v>0</v>
      </c>
      <c r="AL8192" s="22">
        <v>0</v>
      </c>
      <c r="AM8192" s="22">
        <v>0</v>
      </c>
      <c r="AN8192" s="22">
        <v>-58.13</v>
      </c>
      <c r="AO8192" s="22">
        <v>0</v>
      </c>
      <c r="AP8192" s="18">
        <f>SUM(AI8192:AO8192)</f>
        <v>545.1047600000001</v>
      </c>
    </row>
    <row r="8193" ht="20.35" customHeight="1">
      <c r="A8193" t="s" s="28">
        <v>4278</v>
      </c>
      <c r="B8193" s="15">
        <v>45183</v>
      </c>
      <c r="C8193" s="16"/>
      <c r="D8193" s="16"/>
      <c r="E8193" s="31"/>
      <c r="F8193" s="31"/>
      <c r="G8193" s="16"/>
      <c r="H8193" s="16"/>
      <c r="I8193" s="16"/>
      <c r="J8193" s="16"/>
      <c r="K8193" s="16"/>
      <c r="L8193" s="16"/>
      <c r="M8193" s="16"/>
      <c r="N8193" s="16"/>
      <c r="O8193" s="16"/>
      <c r="P8193" s="16"/>
      <c r="Q8193" s="16"/>
      <c r="R8193" s="16"/>
      <c r="S8193" s="16"/>
      <c r="T8193" s="16"/>
      <c r="U8193" s="16"/>
      <c r="V8193" s="16"/>
      <c r="W8193" s="16"/>
      <c r="X8193" s="16"/>
      <c r="Y8193" s="16"/>
      <c r="Z8193" s="16"/>
      <c r="AA8193" s="16"/>
      <c r="AB8193" s="16"/>
      <c r="AC8193" s="17">
        <v>8</v>
      </c>
      <c r="AD8193" s="16"/>
      <c r="AE8193" s="16"/>
      <c r="AF8193" s="16"/>
      <c r="AG8193" s="16"/>
      <c r="AH8193" s="16"/>
      <c r="AI8193" s="18">
        <v>4864.94</v>
      </c>
      <c r="AJ8193" s="22">
        <v>0</v>
      </c>
      <c r="AK8193" s="22">
        <v>0</v>
      </c>
      <c r="AL8193" s="22">
        <v>0</v>
      </c>
      <c r="AM8193" s="22">
        <v>0</v>
      </c>
      <c r="AN8193" s="22">
        <v>-27.96</v>
      </c>
      <c r="AO8193" s="22">
        <v>0</v>
      </c>
      <c r="AP8193" s="18">
        <f>SUM(AI8193:AO8193)</f>
        <v>4836.98</v>
      </c>
    </row>
    <row r="8194" ht="20.35" customHeight="1">
      <c r="A8194" t="s" s="28">
        <v>4152</v>
      </c>
      <c r="B8194" s="15">
        <v>45183</v>
      </c>
      <c r="C8194" s="16"/>
      <c r="D8194" s="16"/>
      <c r="E8194" s="31"/>
      <c r="F8194" s="31"/>
      <c r="G8194" s="16"/>
      <c r="H8194" s="16"/>
      <c r="I8194" s="16"/>
      <c r="J8194" s="16"/>
      <c r="K8194" s="16"/>
      <c r="L8194" s="16"/>
      <c r="M8194" s="16"/>
      <c r="N8194" s="16"/>
      <c r="O8194" s="16"/>
      <c r="P8194" s="16"/>
      <c r="Q8194" s="16"/>
      <c r="R8194" s="16"/>
      <c r="S8194" s="16"/>
      <c r="T8194" s="16"/>
      <c r="U8194" s="16"/>
      <c r="V8194" s="16"/>
      <c r="W8194" s="16"/>
      <c r="X8194" s="16"/>
      <c r="Y8194" s="16"/>
      <c r="Z8194" s="17">
        <v>1</v>
      </c>
      <c r="AA8194" s="16"/>
      <c r="AB8194" s="16"/>
      <c r="AC8194" s="16"/>
      <c r="AD8194" s="16"/>
      <c r="AE8194" s="16"/>
      <c r="AF8194" s="16"/>
      <c r="AG8194" s="16"/>
      <c r="AH8194" s="16"/>
      <c r="AI8194" s="18">
        <v>79.95999999999999</v>
      </c>
      <c r="AJ8194" s="22">
        <v>0</v>
      </c>
      <c r="AK8194" s="22">
        <f>AI8194*-0.029+-0.3</f>
        <v>-2.61884</v>
      </c>
      <c r="AL8194" s="22">
        <v>0</v>
      </c>
      <c r="AM8194" s="22">
        <v>0</v>
      </c>
      <c r="AN8194" s="22">
        <v>-9.24</v>
      </c>
      <c r="AO8194" s="22">
        <v>0</v>
      </c>
      <c r="AP8194" s="18">
        <f>SUM(AI8194:AO8194)</f>
        <v>68.10115999999999</v>
      </c>
    </row>
    <row r="8195" ht="20.35" customHeight="1">
      <c r="A8195" t="s" s="28">
        <v>5675</v>
      </c>
      <c r="B8195" s="15">
        <v>45183</v>
      </c>
      <c r="C8195" s="16"/>
      <c r="D8195" s="16"/>
      <c r="E8195" s="31"/>
      <c r="F8195" s="31"/>
      <c r="G8195" s="16"/>
      <c r="H8195" s="16"/>
      <c r="I8195" s="16"/>
      <c r="J8195" s="16"/>
      <c r="K8195" s="16"/>
      <c r="L8195" s="16"/>
      <c r="M8195" s="16"/>
      <c r="N8195" s="16"/>
      <c r="O8195" s="16"/>
      <c r="P8195" s="16"/>
      <c r="Q8195" s="16"/>
      <c r="R8195" s="16"/>
      <c r="S8195" s="16"/>
      <c r="T8195" s="17">
        <v>1</v>
      </c>
      <c r="U8195" s="16"/>
      <c r="V8195" s="17">
        <v>1</v>
      </c>
      <c r="W8195" s="16"/>
      <c r="X8195" s="16"/>
      <c r="Y8195" s="16"/>
      <c r="Z8195" s="16"/>
      <c r="AA8195" s="16"/>
      <c r="AB8195" s="16"/>
      <c r="AC8195" s="16"/>
      <c r="AD8195" s="16"/>
      <c r="AE8195" s="16"/>
      <c r="AF8195" s="16"/>
      <c r="AG8195" s="16"/>
      <c r="AH8195" s="16"/>
      <c r="AI8195" s="18">
        <v>1674.91</v>
      </c>
      <c r="AJ8195" s="22">
        <f>AI8195*-0.029+-0.3</f>
        <v>-48.87239</v>
      </c>
      <c r="AK8195" s="22">
        <v>0</v>
      </c>
      <c r="AL8195" s="22">
        <v>0</v>
      </c>
      <c r="AM8195" s="22">
        <v>0</v>
      </c>
      <c r="AN8195" s="22">
        <v>-76.77</v>
      </c>
      <c r="AO8195" s="22">
        <v>0</v>
      </c>
      <c r="AP8195" s="18">
        <f>SUM(AI8195:AO8195)</f>
        <v>1549.26761</v>
      </c>
    </row>
    <row r="8196" ht="20.35" customHeight="1">
      <c r="A8196" t="s" s="28">
        <v>5652</v>
      </c>
      <c r="B8196" s="15">
        <v>45183</v>
      </c>
      <c r="C8196" s="16"/>
      <c r="D8196" s="16"/>
      <c r="E8196" s="31"/>
      <c r="F8196" s="31"/>
      <c r="G8196" s="16"/>
      <c r="H8196" s="16"/>
      <c r="I8196" s="16"/>
      <c r="J8196" s="16"/>
      <c r="K8196" s="16"/>
      <c r="L8196" s="16"/>
      <c r="M8196" s="16"/>
      <c r="N8196" s="16"/>
      <c r="O8196" s="16"/>
      <c r="P8196" s="16"/>
      <c r="Q8196" s="16"/>
      <c r="R8196" s="16"/>
      <c r="S8196" s="16"/>
      <c r="T8196" s="16"/>
      <c r="U8196" s="16"/>
      <c r="V8196" s="16"/>
      <c r="W8196" s="16"/>
      <c r="X8196" s="16"/>
      <c r="Y8196" s="17">
        <v>3</v>
      </c>
      <c r="Z8196" s="16"/>
      <c r="AA8196" s="16"/>
      <c r="AB8196" s="16"/>
      <c r="AC8196" s="16"/>
      <c r="AD8196" s="16"/>
      <c r="AE8196" s="16"/>
      <c r="AF8196" s="16"/>
      <c r="AG8196" s="16"/>
      <c r="AH8196" s="16"/>
      <c r="AI8196" s="18">
        <v>539.97</v>
      </c>
      <c r="AJ8196" s="22">
        <f>AI8196*-0.029+-0.3</f>
        <v>-15.95913</v>
      </c>
      <c r="AK8196" s="22">
        <v>0</v>
      </c>
      <c r="AL8196" s="22">
        <v>0</v>
      </c>
      <c r="AM8196" s="22">
        <v>0</v>
      </c>
      <c r="AN8196" s="22">
        <v>-12.96</v>
      </c>
      <c r="AO8196" s="22">
        <v>0</v>
      </c>
      <c r="AP8196" s="18">
        <f>SUM(AI8196:AO8196)</f>
        <v>511.05087</v>
      </c>
    </row>
    <row r="8197" ht="20.35" customHeight="1">
      <c r="A8197" t="s" s="28">
        <v>5602</v>
      </c>
      <c r="B8197" s="15">
        <v>45183</v>
      </c>
      <c r="C8197" s="16"/>
      <c r="D8197" s="16"/>
      <c r="E8197" s="31"/>
      <c r="F8197" s="31"/>
      <c r="G8197" s="16"/>
      <c r="H8197" s="16"/>
      <c r="I8197" s="16"/>
      <c r="J8197" s="16"/>
      <c r="K8197" s="16"/>
      <c r="L8197" s="16"/>
      <c r="M8197" s="16"/>
      <c r="N8197" s="16"/>
      <c r="O8197" s="16"/>
      <c r="P8197" s="16"/>
      <c r="Q8197" s="16"/>
      <c r="R8197" s="16"/>
      <c r="S8197" s="16"/>
      <c r="T8197" s="16"/>
      <c r="U8197" s="16"/>
      <c r="V8197" s="16"/>
      <c r="W8197" s="16"/>
      <c r="X8197" s="17">
        <v>1</v>
      </c>
      <c r="Y8197" s="16"/>
      <c r="Z8197" s="17">
        <v>1</v>
      </c>
      <c r="AA8197" s="16"/>
      <c r="AB8197" s="16"/>
      <c r="AC8197" s="16"/>
      <c r="AD8197" s="16"/>
      <c r="AE8197" s="16"/>
      <c r="AF8197" s="16"/>
      <c r="AG8197" s="16"/>
      <c r="AH8197" s="16"/>
      <c r="AI8197" s="18">
        <v>169.98</v>
      </c>
      <c r="AJ8197" s="22">
        <f>AI8197*-0.029+-0.3</f>
        <v>-5.22942</v>
      </c>
      <c r="AK8197" s="22">
        <v>0</v>
      </c>
      <c r="AL8197" s="22">
        <v>0</v>
      </c>
      <c r="AM8197" s="22">
        <v>0</v>
      </c>
      <c r="AN8197" s="22">
        <v>-12.96</v>
      </c>
      <c r="AO8197" s="22">
        <v>0</v>
      </c>
      <c r="AP8197" s="18">
        <f>SUM(AI8197:AO8197)</f>
        <v>151.79058</v>
      </c>
    </row>
    <row r="8198" ht="20.35" customHeight="1">
      <c r="A8198" t="s" s="28">
        <v>5171</v>
      </c>
      <c r="B8198" s="15">
        <v>45183</v>
      </c>
      <c r="C8198" s="16"/>
      <c r="D8198" s="16"/>
      <c r="E8198" s="31"/>
      <c r="F8198" s="31"/>
      <c r="G8198" s="16"/>
      <c r="H8198" s="16"/>
      <c r="I8198" s="17">
        <v>8</v>
      </c>
      <c r="J8198" s="16"/>
      <c r="K8198" s="16"/>
      <c r="L8198" s="16"/>
      <c r="M8198" s="16"/>
      <c r="N8198" s="16"/>
      <c r="O8198" s="16"/>
      <c r="P8198" s="16"/>
      <c r="Q8198" s="16"/>
      <c r="R8198" s="16"/>
      <c r="S8198" s="16"/>
      <c r="T8198" s="16"/>
      <c r="U8198" s="16"/>
      <c r="V8198" s="16"/>
      <c r="W8198" s="16"/>
      <c r="X8198" s="16"/>
      <c r="Y8198" s="16"/>
      <c r="Z8198" s="16"/>
      <c r="AA8198" s="16"/>
      <c r="AB8198" s="16"/>
      <c r="AC8198" s="16"/>
      <c r="AD8198" s="16"/>
      <c r="AE8198" s="16"/>
      <c r="AF8198" s="16"/>
      <c r="AG8198" s="16"/>
      <c r="AH8198" s="16"/>
      <c r="AI8198" s="18">
        <v>7894.94</v>
      </c>
      <c r="AJ8198" s="22">
        <v>0</v>
      </c>
      <c r="AK8198" s="22">
        <v>0</v>
      </c>
      <c r="AL8198" s="22">
        <v>0</v>
      </c>
      <c r="AM8198" s="22">
        <v>0</v>
      </c>
      <c r="AN8198" s="22">
        <v>-87.76000000000001</v>
      </c>
      <c r="AO8198" s="22">
        <v>0</v>
      </c>
      <c r="AP8198" s="18">
        <f>SUM(AI8198:AO8198)</f>
        <v>7807.18</v>
      </c>
    </row>
    <row r="8199" ht="20.35" customHeight="1">
      <c r="A8199" t="s" s="28">
        <v>5609</v>
      </c>
      <c r="B8199" s="15">
        <v>45183</v>
      </c>
      <c r="C8199" s="16"/>
      <c r="D8199" s="16"/>
      <c r="E8199" s="31"/>
      <c r="F8199" s="31"/>
      <c r="G8199" s="16"/>
      <c r="H8199" s="16"/>
      <c r="I8199" s="16"/>
      <c r="J8199" s="16"/>
      <c r="K8199" s="16"/>
      <c r="L8199" s="16"/>
      <c r="M8199" s="16"/>
      <c r="N8199" s="16"/>
      <c r="O8199" s="17">
        <v>1</v>
      </c>
      <c r="P8199" s="16"/>
      <c r="Q8199" s="16"/>
      <c r="R8199" s="16"/>
      <c r="S8199" s="16"/>
      <c r="T8199" s="16"/>
      <c r="U8199" s="16"/>
      <c r="V8199" s="16"/>
      <c r="W8199" s="16"/>
      <c r="X8199" s="16"/>
      <c r="Y8199" s="16"/>
      <c r="Z8199" s="16"/>
      <c r="AA8199" s="16"/>
      <c r="AB8199" s="16"/>
      <c r="AC8199" s="16"/>
      <c r="AD8199" s="16"/>
      <c r="AE8199" s="16"/>
      <c r="AF8199" s="16"/>
      <c r="AG8199" s="16"/>
      <c r="AH8199" s="16"/>
      <c r="AI8199" s="18">
        <v>3334.97</v>
      </c>
      <c r="AJ8199" s="22">
        <v>0</v>
      </c>
      <c r="AK8199" s="22">
        <v>0</v>
      </c>
      <c r="AL8199" s="22">
        <v>0</v>
      </c>
      <c r="AM8199" s="22">
        <v>0</v>
      </c>
      <c r="AN8199" s="22"/>
      <c r="AO8199" s="22">
        <v>0</v>
      </c>
      <c r="AP8199" s="18">
        <f>SUM(AI8199:AO8199)</f>
        <v>3334.97</v>
      </c>
    </row>
    <row r="8200" ht="20.35" customHeight="1">
      <c r="A8200" t="s" s="28">
        <v>2625</v>
      </c>
      <c r="B8200" s="15">
        <v>45183</v>
      </c>
      <c r="C8200" s="16"/>
      <c r="D8200" s="16"/>
      <c r="E8200" s="31"/>
      <c r="F8200" s="31"/>
      <c r="G8200" s="16"/>
      <c r="H8200" s="16"/>
      <c r="I8200" s="17">
        <v>4</v>
      </c>
      <c r="J8200" s="16"/>
      <c r="K8200" s="16"/>
      <c r="L8200" s="16"/>
      <c r="M8200" s="16"/>
      <c r="N8200" s="16"/>
      <c r="O8200" s="16"/>
      <c r="P8200" s="16"/>
      <c r="Q8200" s="16"/>
      <c r="R8200" s="16"/>
      <c r="S8200" s="16"/>
      <c r="T8200" s="17">
        <v>2</v>
      </c>
      <c r="U8200" s="17">
        <v>1</v>
      </c>
      <c r="V8200" s="16"/>
      <c r="W8200" s="16"/>
      <c r="X8200" s="17">
        <v>12</v>
      </c>
      <c r="Y8200" s="17">
        <v>2</v>
      </c>
      <c r="Z8200" s="16"/>
      <c r="AA8200" s="16"/>
      <c r="AB8200" s="16"/>
      <c r="AC8200" s="16"/>
      <c r="AD8200" s="16"/>
      <c r="AE8200" s="16"/>
      <c r="AF8200" s="16"/>
      <c r="AG8200" s="16"/>
      <c r="AH8200" s="16"/>
      <c r="AI8200" s="18">
        <v>9467.209999999999</v>
      </c>
      <c r="AJ8200" s="22">
        <f>AI8200*-0.029+-0.3</f>
        <v>-274.84909</v>
      </c>
      <c r="AK8200" s="22">
        <v>0</v>
      </c>
      <c r="AL8200" s="22">
        <v>0</v>
      </c>
      <c r="AM8200" s="22">
        <v>0</v>
      </c>
      <c r="AN8200" s="22">
        <v>-263.42</v>
      </c>
      <c r="AO8200" s="22">
        <v>0</v>
      </c>
      <c r="AP8200" s="18">
        <f>SUM(AI8200:AO8200)</f>
        <v>8928.940909999999</v>
      </c>
    </row>
    <row r="8201" ht="20.35" customHeight="1">
      <c r="A8201" t="s" s="28">
        <v>2030</v>
      </c>
      <c r="B8201" s="15">
        <v>45183</v>
      </c>
      <c r="C8201" s="16"/>
      <c r="D8201" s="16"/>
      <c r="E8201" s="31"/>
      <c r="F8201" s="31"/>
      <c r="G8201" s="16"/>
      <c r="H8201" s="16"/>
      <c r="I8201" s="16"/>
      <c r="J8201" s="16"/>
      <c r="K8201" s="16"/>
      <c r="L8201" s="16"/>
      <c r="M8201" s="16"/>
      <c r="N8201" s="16"/>
      <c r="O8201" s="16"/>
      <c r="P8201" s="16"/>
      <c r="Q8201" s="16"/>
      <c r="R8201" s="16"/>
      <c r="S8201" s="16"/>
      <c r="T8201" s="16"/>
      <c r="U8201" s="16"/>
      <c r="V8201" s="16"/>
      <c r="W8201" s="16"/>
      <c r="X8201" s="16"/>
      <c r="Y8201" s="16"/>
      <c r="Z8201" s="16"/>
      <c r="AA8201" s="16"/>
      <c r="AB8201" s="16"/>
      <c r="AC8201" s="17">
        <v>2</v>
      </c>
      <c r="AD8201" s="16"/>
      <c r="AE8201" s="16"/>
      <c r="AF8201" s="16"/>
      <c r="AG8201" s="16"/>
      <c r="AH8201" s="16"/>
      <c r="AI8201" s="18">
        <v>1599.98</v>
      </c>
      <c r="AJ8201" s="22">
        <f>AI8201*-0.029+-0.3</f>
        <v>-46.69942</v>
      </c>
      <c r="AK8201" s="22">
        <v>0</v>
      </c>
      <c r="AL8201" s="22">
        <v>0</v>
      </c>
      <c r="AM8201" s="22">
        <v>0</v>
      </c>
      <c r="AN8201" s="22"/>
      <c r="AO8201" s="22">
        <v>0</v>
      </c>
      <c r="AP8201" s="18">
        <f>SUM(AI8201:AO8201)</f>
        <v>1553.28058</v>
      </c>
    </row>
    <row r="8202" ht="20.35" customHeight="1">
      <c r="A8202" t="s" s="28">
        <v>802</v>
      </c>
      <c r="B8202" s="15">
        <v>45183</v>
      </c>
      <c r="C8202" s="16"/>
      <c r="D8202" s="16"/>
      <c r="E8202" s="31"/>
      <c r="F8202" s="31"/>
      <c r="G8202" s="16"/>
      <c r="H8202" s="16"/>
      <c r="I8202" s="17">
        <v>4</v>
      </c>
      <c r="J8202" s="16"/>
      <c r="K8202" s="16"/>
      <c r="L8202" s="16"/>
      <c r="M8202" s="16"/>
      <c r="N8202" s="16"/>
      <c r="O8202" s="16"/>
      <c r="P8202" s="16"/>
      <c r="Q8202" s="16"/>
      <c r="R8202" s="16"/>
      <c r="S8202" s="16"/>
      <c r="T8202" s="16"/>
      <c r="U8202" s="16"/>
      <c r="V8202" s="16"/>
      <c r="W8202" s="16"/>
      <c r="X8202" s="16"/>
      <c r="Y8202" s="16"/>
      <c r="Z8202" s="16"/>
      <c r="AA8202" s="16"/>
      <c r="AB8202" s="16"/>
      <c r="AC8202" s="17">
        <v>12</v>
      </c>
      <c r="AD8202" s="16"/>
      <c r="AE8202" s="16"/>
      <c r="AF8202" s="16"/>
      <c r="AG8202" s="16"/>
      <c r="AH8202" s="16"/>
      <c r="AI8202" s="18">
        <v>12339.85</v>
      </c>
      <c r="AJ8202" s="22">
        <v>0</v>
      </c>
      <c r="AK8202" s="22">
        <v>0</v>
      </c>
      <c r="AL8202" s="22">
        <v>0</v>
      </c>
      <c r="AM8202" s="22">
        <v>0</v>
      </c>
      <c r="AN8202" s="22">
        <v>-91.39</v>
      </c>
      <c r="AO8202" s="22">
        <v>0</v>
      </c>
      <c r="AP8202" s="18">
        <f>SUM(AI8202:AO8202)</f>
        <v>12248.46</v>
      </c>
    </row>
    <row r="8203" ht="20.35" customHeight="1">
      <c r="A8203" t="s" s="28">
        <v>4820</v>
      </c>
      <c r="B8203" s="15">
        <v>45183</v>
      </c>
      <c r="C8203" s="16"/>
      <c r="D8203" s="16"/>
      <c r="E8203" s="31"/>
      <c r="F8203" s="31"/>
      <c r="G8203" s="16"/>
      <c r="H8203" s="16"/>
      <c r="I8203" s="16"/>
      <c r="J8203" s="16"/>
      <c r="K8203" s="16"/>
      <c r="L8203" s="16"/>
      <c r="M8203" s="16"/>
      <c r="N8203" s="16"/>
      <c r="O8203" s="16"/>
      <c r="P8203" s="16"/>
      <c r="Q8203" s="16"/>
      <c r="R8203" s="16"/>
      <c r="S8203" s="16"/>
      <c r="T8203" s="16"/>
      <c r="U8203" s="16"/>
      <c r="V8203" s="16"/>
      <c r="W8203" s="16"/>
      <c r="X8203" s="17">
        <v>22</v>
      </c>
      <c r="Y8203" s="16"/>
      <c r="Z8203" s="16"/>
      <c r="AA8203" s="16"/>
      <c r="AB8203" s="16"/>
      <c r="AC8203" s="16"/>
      <c r="AD8203" s="16"/>
      <c r="AE8203" s="16"/>
      <c r="AF8203" s="16"/>
      <c r="AG8203" s="16"/>
      <c r="AH8203" s="16"/>
      <c r="AI8203" s="18">
        <v>3518.87</v>
      </c>
      <c r="AJ8203" s="22">
        <v>0</v>
      </c>
      <c r="AK8203" s="22">
        <v>0</v>
      </c>
      <c r="AL8203" s="22">
        <v>0</v>
      </c>
      <c r="AM8203" s="22">
        <v>0</v>
      </c>
      <c r="AN8203" s="22">
        <v>-31.2</v>
      </c>
      <c r="AO8203" s="22">
        <v>-277.09</v>
      </c>
      <c r="AP8203" s="18">
        <f>SUM(AI8203:AO8203)</f>
        <v>3210.58</v>
      </c>
    </row>
    <row r="8204" ht="20.35" customHeight="1">
      <c r="A8204" t="s" s="28">
        <v>5663</v>
      </c>
      <c r="B8204" s="15">
        <v>45183</v>
      </c>
      <c r="C8204" s="16"/>
      <c r="D8204" s="16"/>
      <c r="E8204" s="31"/>
      <c r="F8204" s="31"/>
      <c r="G8204" s="16"/>
      <c r="H8204" s="16"/>
      <c r="I8204" s="16"/>
      <c r="J8204" s="16"/>
      <c r="K8204" s="16"/>
      <c r="L8204" s="16"/>
      <c r="M8204" s="16"/>
      <c r="N8204" s="16"/>
      <c r="O8204" s="16"/>
      <c r="P8204" s="16"/>
      <c r="Q8204" s="16"/>
      <c r="R8204" s="16"/>
      <c r="S8204" s="16"/>
      <c r="T8204" s="16"/>
      <c r="U8204" s="16"/>
      <c r="V8204" s="16"/>
      <c r="W8204" s="16"/>
      <c r="X8204" s="17">
        <v>1</v>
      </c>
      <c r="Y8204" s="16"/>
      <c r="Z8204" s="16"/>
      <c r="AA8204" s="16"/>
      <c r="AB8204" s="16"/>
      <c r="AC8204" s="16"/>
      <c r="AD8204" s="16"/>
      <c r="AE8204" s="16"/>
      <c r="AF8204" s="16"/>
      <c r="AG8204" s="16"/>
      <c r="AH8204" s="16"/>
      <c r="AI8204" s="18">
        <v>169.52</v>
      </c>
      <c r="AJ8204" s="22">
        <f>AI8204*-0.029+-0.3</f>
        <v>-5.21608</v>
      </c>
      <c r="AK8204" s="22">
        <v>0</v>
      </c>
      <c r="AL8204" s="22">
        <v>0</v>
      </c>
      <c r="AM8204" s="22">
        <v>0</v>
      </c>
      <c r="AN8204" s="22">
        <v>-35.79</v>
      </c>
      <c r="AO8204" s="22">
        <v>0</v>
      </c>
      <c r="AP8204" s="18">
        <f>SUM(AI8204:AO8204)</f>
        <v>128.51392</v>
      </c>
    </row>
    <row r="8205" ht="20.35" customHeight="1">
      <c r="A8205" t="s" s="28">
        <v>802</v>
      </c>
      <c r="B8205" s="15">
        <v>45184</v>
      </c>
      <c r="C8205" s="16"/>
      <c r="D8205" s="16"/>
      <c r="E8205" s="31"/>
      <c r="F8205" s="31"/>
      <c r="G8205" s="16"/>
      <c r="H8205" s="16"/>
      <c r="I8205" s="16"/>
      <c r="J8205" s="16"/>
      <c r="K8205" s="16"/>
      <c r="L8205" s="16"/>
      <c r="M8205" s="16"/>
      <c r="N8205" s="16"/>
      <c r="O8205" s="16"/>
      <c r="P8205" s="16"/>
      <c r="Q8205" s="16"/>
      <c r="R8205" s="16"/>
      <c r="S8205" s="16"/>
      <c r="T8205" s="16"/>
      <c r="U8205" s="16"/>
      <c r="V8205" s="16"/>
      <c r="W8205" s="16"/>
      <c r="X8205" s="16"/>
      <c r="Y8205" s="16"/>
      <c r="Z8205" s="16"/>
      <c r="AA8205" s="16"/>
      <c r="AB8205" s="16"/>
      <c r="AC8205" s="16"/>
      <c r="AD8205" s="16"/>
      <c r="AE8205" s="16"/>
      <c r="AF8205" s="16"/>
      <c r="AG8205" s="16"/>
      <c r="AH8205" s="16"/>
      <c r="AI8205" s="18">
        <v>883.5</v>
      </c>
      <c r="AJ8205" s="22">
        <v>0</v>
      </c>
      <c r="AK8205" s="22">
        <v>0</v>
      </c>
      <c r="AL8205" s="22">
        <v>0</v>
      </c>
      <c r="AM8205" s="22">
        <v>0</v>
      </c>
      <c r="AN8205" s="22">
        <v>-7.19</v>
      </c>
      <c r="AO8205" s="22">
        <v>0</v>
      </c>
      <c r="AP8205" s="18">
        <f>SUM(AI8205:AO8205)</f>
        <v>876.3099999999999</v>
      </c>
    </row>
    <row r="8206" ht="20.35" customHeight="1">
      <c r="A8206" t="s" s="28">
        <v>5676</v>
      </c>
      <c r="B8206" s="15">
        <v>45184</v>
      </c>
      <c r="C8206" s="16"/>
      <c r="D8206" s="16"/>
      <c r="E8206" s="31"/>
      <c r="F8206" s="31"/>
      <c r="G8206" s="16"/>
      <c r="H8206" s="16"/>
      <c r="I8206" s="16"/>
      <c r="J8206" s="16"/>
      <c r="K8206" s="16"/>
      <c r="L8206" s="16"/>
      <c r="M8206" s="16"/>
      <c r="N8206" s="16"/>
      <c r="O8206" s="16"/>
      <c r="P8206" s="16"/>
      <c r="Q8206" s="16"/>
      <c r="R8206" s="16"/>
      <c r="S8206" s="16"/>
      <c r="T8206" s="16"/>
      <c r="U8206" s="16"/>
      <c r="V8206" s="16"/>
      <c r="W8206" s="16"/>
      <c r="X8206" s="16"/>
      <c r="Y8206" s="16"/>
      <c r="Z8206" s="17">
        <v>1</v>
      </c>
      <c r="AA8206" s="16"/>
      <c r="AB8206" s="16"/>
      <c r="AC8206" s="16"/>
      <c r="AD8206" s="16"/>
      <c r="AE8206" s="16"/>
      <c r="AF8206" s="16"/>
      <c r="AG8206" s="16"/>
      <c r="AH8206" s="16"/>
      <c r="AI8206" s="18">
        <v>59.98</v>
      </c>
      <c r="AJ8206" s="22">
        <f>AI8206*-0.029+-0.3</f>
        <v>-2.03942</v>
      </c>
      <c r="AK8206" s="22">
        <v>0</v>
      </c>
      <c r="AL8206" s="22">
        <v>0</v>
      </c>
      <c r="AM8206" s="22">
        <v>0</v>
      </c>
      <c r="AN8206" s="22">
        <v>-8.1</v>
      </c>
      <c r="AO8206" s="22">
        <v>0</v>
      </c>
      <c r="AP8206" s="18">
        <f>SUM(AI8206:AO8206)</f>
        <v>49.84058</v>
      </c>
    </row>
    <row r="8207" ht="20.35" customHeight="1">
      <c r="A8207" t="s" s="28">
        <v>5677</v>
      </c>
      <c r="B8207" s="15">
        <v>45184</v>
      </c>
      <c r="C8207" s="16"/>
      <c r="D8207" s="16"/>
      <c r="E8207" s="31"/>
      <c r="F8207" s="31"/>
      <c r="G8207" s="16"/>
      <c r="H8207" s="16"/>
      <c r="I8207" s="16"/>
      <c r="J8207" s="16"/>
      <c r="K8207" s="16"/>
      <c r="L8207" s="16"/>
      <c r="M8207" s="16"/>
      <c r="N8207" s="16"/>
      <c r="O8207" s="16"/>
      <c r="P8207" s="16"/>
      <c r="Q8207" s="16"/>
      <c r="R8207" s="16"/>
      <c r="S8207" s="16"/>
      <c r="T8207" s="16"/>
      <c r="U8207" s="16"/>
      <c r="V8207" s="16"/>
      <c r="W8207" s="16"/>
      <c r="X8207" s="17">
        <v>2</v>
      </c>
      <c r="Y8207" s="16"/>
      <c r="Z8207" s="16"/>
      <c r="AA8207" s="16"/>
      <c r="AB8207" s="16"/>
      <c r="AC8207" s="16"/>
      <c r="AD8207" s="16"/>
      <c r="AE8207" s="16"/>
      <c r="AF8207" s="16"/>
      <c r="AG8207" s="16"/>
      <c r="AH8207" s="16"/>
      <c r="AI8207" s="18">
        <v>239.98</v>
      </c>
      <c r="AJ8207" s="22">
        <f>AI8207*-0.029+-0.3</f>
        <v>-7.25942</v>
      </c>
      <c r="AK8207" s="22">
        <v>0</v>
      </c>
      <c r="AL8207" s="22">
        <v>0</v>
      </c>
      <c r="AM8207" s="22">
        <v>0</v>
      </c>
      <c r="AN8207" s="22">
        <v>-10.27</v>
      </c>
      <c r="AO8207" s="22">
        <v>0</v>
      </c>
      <c r="AP8207" s="18">
        <f>SUM(AI8207:AO8207)</f>
        <v>222.45058</v>
      </c>
    </row>
    <row r="8208" ht="20.35" customHeight="1">
      <c r="A8208" t="s" s="28">
        <v>5678</v>
      </c>
      <c r="B8208" s="15">
        <v>45184</v>
      </c>
      <c r="C8208" s="16"/>
      <c r="D8208" s="16"/>
      <c r="E8208" s="31"/>
      <c r="F8208" s="31"/>
      <c r="G8208" s="16"/>
      <c r="H8208" s="16"/>
      <c r="I8208" s="16"/>
      <c r="J8208" s="16"/>
      <c r="K8208" s="16"/>
      <c r="L8208" s="16"/>
      <c r="M8208" s="16"/>
      <c r="N8208" s="16"/>
      <c r="O8208" s="16"/>
      <c r="P8208" s="16"/>
      <c r="Q8208" s="16"/>
      <c r="R8208" s="16"/>
      <c r="S8208" s="16"/>
      <c r="T8208" s="16"/>
      <c r="U8208" s="16"/>
      <c r="V8208" s="16"/>
      <c r="W8208" s="16"/>
      <c r="X8208" s="59">
        <v>4</v>
      </c>
      <c r="Y8208" s="16"/>
      <c r="Z8208" s="16"/>
      <c r="AA8208" s="16"/>
      <c r="AB8208" s="16"/>
      <c r="AC8208" s="16"/>
      <c r="AD8208" s="16"/>
      <c r="AE8208" s="16"/>
      <c r="AF8208" s="16"/>
      <c r="AG8208" s="16"/>
      <c r="AH8208" s="16"/>
      <c r="AI8208" s="18">
        <v>1329.77</v>
      </c>
      <c r="AJ8208" s="22">
        <f>AI8208*-0.029+-0.3</f>
        <v>-38.86333</v>
      </c>
      <c r="AK8208" s="22">
        <v>0</v>
      </c>
      <c r="AL8208" s="22">
        <v>0</v>
      </c>
      <c r="AM8208" s="22">
        <v>0</v>
      </c>
      <c r="AN8208" s="22">
        <v>-99.65000000000001</v>
      </c>
      <c r="AO8208" s="22">
        <v>0</v>
      </c>
      <c r="AP8208" s="18">
        <f>SUM(AI8208:AO8208)</f>
        <v>1191.25667</v>
      </c>
    </row>
    <row r="8209" ht="20.35" customHeight="1">
      <c r="A8209" t="s" s="28">
        <v>5679</v>
      </c>
      <c r="B8209" s="15">
        <v>45184</v>
      </c>
      <c r="C8209" s="16"/>
      <c r="D8209" s="16"/>
      <c r="E8209" s="31"/>
      <c r="F8209" s="31"/>
      <c r="G8209" s="16"/>
      <c r="H8209" s="16"/>
      <c r="I8209" s="16"/>
      <c r="J8209" s="16"/>
      <c r="K8209" s="16"/>
      <c r="L8209" s="16"/>
      <c r="M8209" s="16"/>
      <c r="N8209" s="16"/>
      <c r="O8209" s="16"/>
      <c r="P8209" s="16"/>
      <c r="Q8209" s="16"/>
      <c r="R8209" s="16"/>
      <c r="S8209" s="16"/>
      <c r="T8209" s="17">
        <v>1</v>
      </c>
      <c r="U8209" s="16"/>
      <c r="V8209" s="16"/>
      <c r="W8209" s="16"/>
      <c r="X8209" s="16"/>
      <c r="Y8209" s="16"/>
      <c r="Z8209" s="16"/>
      <c r="AA8209" s="16"/>
      <c r="AB8209" s="16"/>
      <c r="AC8209" s="16"/>
      <c r="AD8209" s="16"/>
      <c r="AE8209" s="16"/>
      <c r="AF8209" s="16"/>
      <c r="AG8209" s="16"/>
      <c r="AH8209" s="16"/>
      <c r="AI8209" s="18">
        <v>435.89</v>
      </c>
      <c r="AJ8209" s="22">
        <f>AI8209*-0.029+-0.3</f>
        <v>-12.94081</v>
      </c>
      <c r="AK8209" s="22">
        <v>0</v>
      </c>
      <c r="AL8209" s="22">
        <v>0</v>
      </c>
      <c r="AM8209" s="22">
        <v>0</v>
      </c>
      <c r="AN8209" s="22">
        <v>-7.04</v>
      </c>
      <c r="AO8209" s="22">
        <v>0</v>
      </c>
      <c r="AP8209" s="18">
        <f>SUM(AI8209:AO8209)</f>
        <v>415.90919</v>
      </c>
    </row>
    <row r="8210" ht="20.35" customHeight="1">
      <c r="A8210" t="s" s="28">
        <v>5680</v>
      </c>
      <c r="B8210" s="15">
        <v>45184</v>
      </c>
      <c r="C8210" s="17">
        <v>1</v>
      </c>
      <c r="D8210" s="16"/>
      <c r="E8210" s="59">
        <v>1</v>
      </c>
      <c r="F8210" s="31"/>
      <c r="G8210" s="16"/>
      <c r="H8210" s="16"/>
      <c r="I8210" s="16"/>
      <c r="J8210" s="16"/>
      <c r="K8210" s="16"/>
      <c r="L8210" s="16"/>
      <c r="M8210" s="16"/>
      <c r="N8210" s="16"/>
      <c r="O8210" s="16"/>
      <c r="P8210" s="16"/>
      <c r="Q8210" s="16"/>
      <c r="R8210" s="16"/>
      <c r="S8210" s="16"/>
      <c r="T8210" s="16"/>
      <c r="U8210" s="16"/>
      <c r="V8210" s="16"/>
      <c r="W8210" s="16"/>
      <c r="X8210" s="16"/>
      <c r="Y8210" s="16"/>
      <c r="Z8210" s="16"/>
      <c r="AA8210" s="16"/>
      <c r="AB8210" s="16"/>
      <c r="AC8210" s="16"/>
      <c r="AD8210" s="16"/>
      <c r="AE8210" s="16"/>
      <c r="AF8210" s="16"/>
      <c r="AG8210" s="16"/>
      <c r="AH8210" s="16"/>
      <c r="AI8210" s="18">
        <v>679.02</v>
      </c>
      <c r="AJ8210" s="22">
        <f>AI8210*-0.029+-0.3</f>
        <v>-19.99158</v>
      </c>
      <c r="AK8210" s="22">
        <v>0</v>
      </c>
      <c r="AL8210" s="22">
        <v>0</v>
      </c>
      <c r="AM8210" s="22">
        <v>0</v>
      </c>
      <c r="AN8210" s="22">
        <v>-10.27</v>
      </c>
      <c r="AO8210" s="22">
        <v>0</v>
      </c>
      <c r="AP8210" s="18">
        <f>SUM(AI8210:AO8210)</f>
        <v>648.75842</v>
      </c>
    </row>
    <row r="8211" ht="20.35" customHeight="1">
      <c r="A8211" t="s" s="28">
        <v>4832</v>
      </c>
      <c r="B8211" s="15">
        <v>45184</v>
      </c>
      <c r="C8211" s="16"/>
      <c r="D8211" s="16"/>
      <c r="E8211" s="31"/>
      <c r="F8211" s="31"/>
      <c r="G8211" s="16"/>
      <c r="H8211" s="16"/>
      <c r="I8211" s="16"/>
      <c r="J8211" s="16"/>
      <c r="K8211" s="16"/>
      <c r="L8211" s="16"/>
      <c r="M8211" s="16"/>
      <c r="N8211" s="16"/>
      <c r="O8211" s="17">
        <v>2</v>
      </c>
      <c r="P8211" s="16"/>
      <c r="Q8211" s="16"/>
      <c r="R8211" s="16"/>
      <c r="S8211" s="16"/>
      <c r="T8211" s="16"/>
      <c r="U8211" s="16"/>
      <c r="V8211" s="16"/>
      <c r="W8211" s="16"/>
      <c r="X8211" s="16"/>
      <c r="Y8211" s="16"/>
      <c r="Z8211" s="16"/>
      <c r="AA8211" s="16"/>
      <c r="AB8211" s="16"/>
      <c r="AC8211" s="16"/>
      <c r="AD8211" s="16"/>
      <c r="AE8211" s="16"/>
      <c r="AF8211" s="16"/>
      <c r="AG8211" s="16"/>
      <c r="AH8211" s="16"/>
      <c r="AI8211" s="18">
        <v>3799.98</v>
      </c>
      <c r="AJ8211" s="22">
        <v>0</v>
      </c>
      <c r="AK8211" s="22">
        <v>0</v>
      </c>
      <c r="AL8211" s="22">
        <v>0</v>
      </c>
      <c r="AM8211" s="22">
        <v>0</v>
      </c>
      <c r="AN8211" s="22">
        <v>-36.24</v>
      </c>
      <c r="AO8211" s="22">
        <v>0</v>
      </c>
      <c r="AP8211" s="18">
        <f>SUM(AI8211:AO8211)</f>
        <v>3763.74</v>
      </c>
    </row>
    <row r="8212" ht="20.35" customHeight="1">
      <c r="A8212" t="s" s="28">
        <v>2241</v>
      </c>
      <c r="B8212" s="15">
        <v>45184</v>
      </c>
      <c r="C8212" s="16"/>
      <c r="D8212" s="16"/>
      <c r="E8212" s="31"/>
      <c r="F8212" s="31"/>
      <c r="G8212" s="16"/>
      <c r="H8212" s="16"/>
      <c r="I8212" s="16"/>
      <c r="J8212" s="16"/>
      <c r="K8212" s="16"/>
      <c r="L8212" s="16"/>
      <c r="M8212" s="16"/>
      <c r="N8212" s="16"/>
      <c r="O8212" s="16"/>
      <c r="P8212" s="16"/>
      <c r="Q8212" s="16"/>
      <c r="R8212" s="16"/>
      <c r="S8212" s="16"/>
      <c r="T8212" s="16"/>
      <c r="U8212" s="16"/>
      <c r="V8212" s="16"/>
      <c r="W8212" s="16"/>
      <c r="X8212" s="17">
        <v>1</v>
      </c>
      <c r="Y8212" s="16"/>
      <c r="Z8212" s="16"/>
      <c r="AA8212" s="16"/>
      <c r="AB8212" s="16"/>
      <c r="AC8212" s="16"/>
      <c r="AD8212" s="16"/>
      <c r="AE8212" s="16"/>
      <c r="AF8212" s="16"/>
      <c r="AG8212" s="16"/>
      <c r="AH8212" s="16"/>
      <c r="AI8212" s="18">
        <v>234.7</v>
      </c>
      <c r="AJ8212" s="22">
        <v>0</v>
      </c>
      <c r="AK8212" s="22">
        <f>AI8212*-0.029+-0.3</f>
        <v>-7.1063</v>
      </c>
      <c r="AL8212" s="22">
        <v>0</v>
      </c>
      <c r="AM8212" s="22">
        <v>0</v>
      </c>
      <c r="AN8212" s="22">
        <v>-7.19</v>
      </c>
      <c r="AO8212" s="22">
        <v>0</v>
      </c>
      <c r="AP8212" s="18">
        <f>SUM(AI8212:AO8212)</f>
        <v>220.4037</v>
      </c>
    </row>
    <row r="8213" ht="20.35" customHeight="1">
      <c r="A8213" t="s" s="28">
        <v>5681</v>
      </c>
      <c r="B8213" s="15">
        <v>45184</v>
      </c>
      <c r="C8213" s="16"/>
      <c r="D8213" s="16"/>
      <c r="E8213" s="31"/>
      <c r="F8213" s="31"/>
      <c r="G8213" s="16"/>
      <c r="H8213" s="16"/>
      <c r="I8213" s="16"/>
      <c r="J8213" s="16"/>
      <c r="K8213" s="16"/>
      <c r="L8213" s="16"/>
      <c r="M8213" s="16"/>
      <c r="N8213" s="16"/>
      <c r="O8213" s="16"/>
      <c r="P8213" s="16"/>
      <c r="Q8213" s="16"/>
      <c r="R8213" s="16"/>
      <c r="S8213" s="16"/>
      <c r="T8213" s="16"/>
      <c r="U8213" s="16"/>
      <c r="V8213" s="16"/>
      <c r="W8213" s="16"/>
      <c r="X8213" s="16"/>
      <c r="Y8213" s="16"/>
      <c r="Z8213" s="16"/>
      <c r="AA8213" s="16"/>
      <c r="AB8213" s="16"/>
      <c r="AC8213" s="16"/>
      <c r="AD8213" s="16"/>
      <c r="AE8213" s="16"/>
      <c r="AF8213" s="16"/>
      <c r="AG8213" s="16"/>
      <c r="AH8213" s="16"/>
      <c r="AI8213" s="18">
        <v>55.97</v>
      </c>
      <c r="AJ8213" s="22">
        <f>AI8213*-0.029+-0.3</f>
        <v>-1.92313</v>
      </c>
      <c r="AK8213" s="22">
        <v>0</v>
      </c>
      <c r="AL8213" s="22">
        <v>0</v>
      </c>
      <c r="AM8213" s="22">
        <v>0</v>
      </c>
      <c r="AN8213" s="22">
        <v>-8.1</v>
      </c>
      <c r="AO8213" s="22">
        <v>0</v>
      </c>
      <c r="AP8213" s="18">
        <f>SUM(AI8213:AO8213)</f>
        <v>45.94687</v>
      </c>
    </row>
    <row r="8214" ht="20.35" customHeight="1">
      <c r="A8214" t="s" s="28">
        <v>2080</v>
      </c>
      <c r="B8214" s="15">
        <v>45184</v>
      </c>
      <c r="C8214" s="16"/>
      <c r="D8214" s="16"/>
      <c r="E8214" s="31"/>
      <c r="F8214" s="31"/>
      <c r="G8214" s="16"/>
      <c r="H8214" s="16"/>
      <c r="I8214" s="16"/>
      <c r="J8214" s="16"/>
      <c r="K8214" s="16"/>
      <c r="L8214" s="16"/>
      <c r="M8214" s="16"/>
      <c r="N8214" s="16"/>
      <c r="O8214" s="16"/>
      <c r="P8214" s="16"/>
      <c r="Q8214" s="16"/>
      <c r="R8214" s="16"/>
      <c r="S8214" s="16"/>
      <c r="T8214" s="17">
        <v>1</v>
      </c>
      <c r="U8214" s="16"/>
      <c r="V8214" s="16"/>
      <c r="W8214" s="16"/>
      <c r="X8214" s="16"/>
      <c r="Y8214" s="16"/>
      <c r="Z8214" s="16"/>
      <c r="AA8214" s="16"/>
      <c r="AB8214" s="16"/>
      <c r="AC8214" s="16"/>
      <c r="AD8214" s="16"/>
      <c r="AE8214" s="16"/>
      <c r="AF8214" s="16"/>
      <c r="AG8214" s="16"/>
      <c r="AH8214" s="16"/>
      <c r="AI8214" s="18">
        <v>330</v>
      </c>
      <c r="AJ8214" s="22">
        <v>0</v>
      </c>
      <c r="AK8214" s="22">
        <v>0</v>
      </c>
      <c r="AL8214" s="22">
        <v>0</v>
      </c>
      <c r="AM8214" s="22">
        <v>0</v>
      </c>
      <c r="AN8214" s="22">
        <v>0</v>
      </c>
      <c r="AO8214" s="22">
        <v>0</v>
      </c>
      <c r="AP8214" s="18">
        <f>SUM(AI8214:AO8214)</f>
        <v>330</v>
      </c>
    </row>
    <row r="8215" ht="20.35" customHeight="1">
      <c r="A8215" t="s" s="28">
        <v>5682</v>
      </c>
      <c r="B8215" s="15">
        <v>45184</v>
      </c>
      <c r="C8215" s="16"/>
      <c r="D8215" s="16"/>
      <c r="E8215" s="31"/>
      <c r="F8215" s="31"/>
      <c r="G8215" s="16"/>
      <c r="H8215" s="16"/>
      <c r="I8215" s="16"/>
      <c r="J8215" s="16"/>
      <c r="K8215" s="16"/>
      <c r="L8215" s="16"/>
      <c r="M8215" s="16"/>
      <c r="N8215" s="16"/>
      <c r="O8215" s="16"/>
      <c r="P8215" s="16"/>
      <c r="Q8215" s="16"/>
      <c r="R8215" s="16"/>
      <c r="S8215" s="16"/>
      <c r="T8215" s="17">
        <v>1</v>
      </c>
      <c r="U8215" s="16"/>
      <c r="V8215" s="16"/>
      <c r="W8215" s="16"/>
      <c r="X8215" s="16"/>
      <c r="Y8215" s="16"/>
      <c r="Z8215" s="16"/>
      <c r="AA8215" s="16"/>
      <c r="AB8215" s="16"/>
      <c r="AC8215" s="16"/>
      <c r="AD8215" s="16"/>
      <c r="AE8215" s="16"/>
      <c r="AF8215" s="16"/>
      <c r="AG8215" s="16"/>
      <c r="AH8215" s="16"/>
      <c r="AI8215" s="18">
        <v>399.99</v>
      </c>
      <c r="AJ8215" s="22">
        <f>AI8215*-0.029+-0.3</f>
        <v>-11.89971</v>
      </c>
      <c r="AK8215" s="22">
        <v>0</v>
      </c>
      <c r="AL8215" s="22">
        <v>0</v>
      </c>
      <c r="AM8215" s="22">
        <v>0</v>
      </c>
      <c r="AN8215" s="22">
        <v>-7.04</v>
      </c>
      <c r="AO8215" s="22">
        <v>0</v>
      </c>
      <c r="AP8215" s="18">
        <f>SUM(AI8215:AO8215)</f>
        <v>381.05029</v>
      </c>
    </row>
    <row r="8216" ht="20.35" customHeight="1">
      <c r="A8216" t="s" s="28">
        <v>5683</v>
      </c>
      <c r="B8216" s="15">
        <v>45187</v>
      </c>
      <c r="C8216" s="16"/>
      <c r="D8216" s="16"/>
      <c r="E8216" s="31"/>
      <c r="F8216" s="31"/>
      <c r="G8216" s="16"/>
      <c r="H8216" s="16"/>
      <c r="I8216" s="16"/>
      <c r="J8216" s="16"/>
      <c r="K8216" s="16"/>
      <c r="L8216" s="16"/>
      <c r="M8216" s="16"/>
      <c r="N8216" s="16"/>
      <c r="O8216" s="16"/>
      <c r="P8216" s="16"/>
      <c r="Q8216" s="16"/>
      <c r="R8216" s="16"/>
      <c r="S8216" s="16"/>
      <c r="T8216" s="16"/>
      <c r="U8216" s="16"/>
      <c r="V8216" s="16"/>
      <c r="W8216" s="16"/>
      <c r="X8216" s="16"/>
      <c r="Y8216" s="16"/>
      <c r="Z8216" s="16"/>
      <c r="AA8216" s="16"/>
      <c r="AB8216" s="16"/>
      <c r="AC8216" s="16"/>
      <c r="AD8216" s="16"/>
      <c r="AE8216" s="16"/>
      <c r="AF8216" s="16"/>
      <c r="AG8216" s="16"/>
      <c r="AH8216" s="16"/>
      <c r="AI8216" s="18">
        <v>190.96</v>
      </c>
      <c r="AJ8216" s="22">
        <f>AI8216*-0.029+-0.3</f>
        <v>-5.83784</v>
      </c>
      <c r="AK8216" s="22">
        <v>0</v>
      </c>
      <c r="AL8216" s="22">
        <v>0</v>
      </c>
      <c r="AM8216" s="22">
        <v>0</v>
      </c>
      <c r="AN8216" s="22">
        <v>-34.61</v>
      </c>
      <c r="AO8216" s="22">
        <v>0</v>
      </c>
      <c r="AP8216" s="18">
        <f>SUM(AI8216:AO8216)</f>
        <v>150.51216</v>
      </c>
    </row>
    <row r="8217" ht="20.35" customHeight="1">
      <c r="A8217" t="s" s="28">
        <v>5684</v>
      </c>
      <c r="B8217" s="15">
        <v>45187</v>
      </c>
      <c r="C8217" s="16"/>
      <c r="D8217" s="16"/>
      <c r="E8217" s="31"/>
      <c r="F8217" s="31"/>
      <c r="G8217" s="16"/>
      <c r="H8217" s="16"/>
      <c r="I8217" s="16"/>
      <c r="J8217" s="16"/>
      <c r="K8217" s="16"/>
      <c r="L8217" s="16"/>
      <c r="M8217" s="16"/>
      <c r="N8217" s="16"/>
      <c r="O8217" s="16"/>
      <c r="P8217" s="16"/>
      <c r="Q8217" s="16"/>
      <c r="R8217" s="16"/>
      <c r="S8217" s="16"/>
      <c r="T8217" s="16"/>
      <c r="U8217" s="16"/>
      <c r="V8217" s="16"/>
      <c r="W8217" s="16"/>
      <c r="X8217" s="16"/>
      <c r="Y8217" s="16"/>
      <c r="Z8217" s="16"/>
      <c r="AA8217" s="16"/>
      <c r="AB8217" s="16"/>
      <c r="AC8217" s="16"/>
      <c r="AD8217" s="16"/>
      <c r="AE8217" s="16"/>
      <c r="AF8217" s="16"/>
      <c r="AG8217" s="16"/>
      <c r="AH8217" s="16"/>
      <c r="AI8217" s="18">
        <v>19.98</v>
      </c>
      <c r="AJ8217" s="22">
        <f>AI8217*-0.029+-0.3</f>
        <v>-0.87942</v>
      </c>
      <c r="AK8217" s="22">
        <v>0</v>
      </c>
      <c r="AL8217" s="22">
        <v>0</v>
      </c>
      <c r="AM8217" s="22">
        <v>0</v>
      </c>
      <c r="AN8217" s="22">
        <v>-8.1</v>
      </c>
      <c r="AO8217" s="22">
        <v>0</v>
      </c>
      <c r="AP8217" s="18">
        <f>SUM(AI8217:AO8217)</f>
        <v>11.00058</v>
      </c>
    </row>
    <row r="8218" ht="20.35" customHeight="1">
      <c r="A8218" t="s" s="28">
        <v>5685</v>
      </c>
      <c r="B8218" s="15">
        <v>45187</v>
      </c>
      <c r="C8218" s="16"/>
      <c r="D8218" s="16"/>
      <c r="E8218" s="31"/>
      <c r="F8218" s="31"/>
      <c r="G8218" s="16"/>
      <c r="H8218" s="16"/>
      <c r="I8218" s="16"/>
      <c r="J8218" s="16"/>
      <c r="K8218" s="16"/>
      <c r="L8218" s="16"/>
      <c r="M8218" s="16"/>
      <c r="N8218" s="16"/>
      <c r="O8218" s="16"/>
      <c r="P8218" s="16"/>
      <c r="Q8218" s="16"/>
      <c r="R8218" s="16"/>
      <c r="S8218" s="16"/>
      <c r="T8218" s="16"/>
      <c r="U8218" s="16"/>
      <c r="V8218" s="16"/>
      <c r="W8218" s="16"/>
      <c r="X8218" s="16"/>
      <c r="Y8218" s="16"/>
      <c r="Z8218" s="17">
        <v>1</v>
      </c>
      <c r="AA8218" s="16"/>
      <c r="AB8218" s="16"/>
      <c r="AC8218" s="16"/>
      <c r="AD8218" s="16"/>
      <c r="AE8218" s="16"/>
      <c r="AF8218" s="16"/>
      <c r="AG8218" s="16"/>
      <c r="AH8218" s="16"/>
      <c r="AI8218" s="18">
        <v>59.98</v>
      </c>
      <c r="AJ8218" s="22">
        <f>AI8218*-0.029+-0.3</f>
        <v>-2.03942</v>
      </c>
      <c r="AK8218" s="22">
        <v>0</v>
      </c>
      <c r="AL8218" s="22">
        <v>0</v>
      </c>
      <c r="AM8218" s="22">
        <v>0</v>
      </c>
      <c r="AN8218" s="22">
        <v>-8.1</v>
      </c>
      <c r="AO8218" s="22">
        <v>0</v>
      </c>
      <c r="AP8218" s="18">
        <f>SUM(AI8218:AO8218)</f>
        <v>49.84058</v>
      </c>
    </row>
    <row r="8219" ht="20.35" customHeight="1">
      <c r="A8219" t="s" s="28">
        <v>5604</v>
      </c>
      <c r="B8219" s="15">
        <v>45187</v>
      </c>
      <c r="C8219" s="16"/>
      <c r="D8219" s="16"/>
      <c r="E8219" s="31"/>
      <c r="F8219" s="31"/>
      <c r="G8219" s="16"/>
      <c r="H8219" s="16"/>
      <c r="I8219" s="16"/>
      <c r="J8219" s="16"/>
      <c r="K8219" s="16"/>
      <c r="L8219" s="16"/>
      <c r="M8219" s="16"/>
      <c r="N8219" s="16"/>
      <c r="O8219" s="16"/>
      <c r="P8219" s="16"/>
      <c r="Q8219" s="16"/>
      <c r="R8219" s="16"/>
      <c r="S8219" s="16"/>
      <c r="T8219" s="16"/>
      <c r="U8219" s="16"/>
      <c r="V8219" s="16"/>
      <c r="W8219" s="16"/>
      <c r="X8219" s="17">
        <v>2</v>
      </c>
      <c r="Y8219" s="16"/>
      <c r="Z8219" s="16"/>
      <c r="AA8219" s="16"/>
      <c r="AB8219" s="16"/>
      <c r="AC8219" s="16"/>
      <c r="AD8219" s="16"/>
      <c r="AE8219" s="16"/>
      <c r="AF8219" s="16"/>
      <c r="AG8219" s="16"/>
      <c r="AH8219" s="16"/>
      <c r="AI8219" s="18">
        <v>495.42</v>
      </c>
      <c r="AJ8219" s="22">
        <v>0</v>
      </c>
      <c r="AK8219" s="22">
        <f>AI8219*-0.029+-0.3</f>
        <v>-14.66718</v>
      </c>
      <c r="AL8219" s="22">
        <v>0</v>
      </c>
      <c r="AM8219" s="22">
        <v>0</v>
      </c>
      <c r="AN8219" s="22">
        <v>-7.19</v>
      </c>
      <c r="AO8219" s="22">
        <v>-39.87</v>
      </c>
      <c r="AP8219" s="18">
        <f>SUM(AI8219:AO8219)</f>
        <v>433.69282</v>
      </c>
    </row>
    <row r="8220" ht="20.35" customHeight="1">
      <c r="A8220" t="s" s="28">
        <v>5686</v>
      </c>
      <c r="B8220" s="15">
        <v>45187</v>
      </c>
      <c r="C8220" s="16"/>
      <c r="D8220" s="16"/>
      <c r="E8220" s="31"/>
      <c r="F8220" s="31"/>
      <c r="G8220" s="16"/>
      <c r="H8220" s="16"/>
      <c r="I8220" s="16"/>
      <c r="J8220" s="16"/>
      <c r="K8220" s="16"/>
      <c r="L8220" s="16"/>
      <c r="M8220" s="16"/>
      <c r="N8220" s="16"/>
      <c r="O8220" s="16"/>
      <c r="P8220" s="16"/>
      <c r="Q8220" s="16"/>
      <c r="R8220" s="16"/>
      <c r="S8220" s="16"/>
      <c r="T8220" s="17">
        <v>1</v>
      </c>
      <c r="U8220" s="16"/>
      <c r="V8220" s="16"/>
      <c r="W8220" s="16"/>
      <c r="X8220" s="16"/>
      <c r="Y8220" s="16"/>
      <c r="Z8220" s="16"/>
      <c r="AA8220" s="16"/>
      <c r="AB8220" s="16"/>
      <c r="AC8220" s="16"/>
      <c r="AD8220" s="16"/>
      <c r="AE8220" s="16"/>
      <c r="AF8220" s="16"/>
      <c r="AG8220" s="16"/>
      <c r="AH8220" s="16"/>
      <c r="AI8220" s="18">
        <v>447.61</v>
      </c>
      <c r="AJ8220" s="22">
        <f>AI8220*-0.029+-0.3</f>
        <v>-13.28069</v>
      </c>
      <c r="AK8220" s="22">
        <v>0</v>
      </c>
      <c r="AL8220" s="22">
        <v>0</v>
      </c>
      <c r="AM8220" s="22">
        <v>0</v>
      </c>
      <c r="AN8220" s="22">
        <v>-33.65</v>
      </c>
      <c r="AO8220" s="22">
        <v>0</v>
      </c>
      <c r="AP8220" s="18">
        <f>SUM(AI8220:AO8220)</f>
        <v>400.67931</v>
      </c>
    </row>
    <row r="8221" ht="20.35" customHeight="1">
      <c r="A8221" t="s" s="28">
        <v>5687</v>
      </c>
      <c r="B8221" s="15">
        <v>45187</v>
      </c>
      <c r="C8221" s="16"/>
      <c r="D8221" s="16"/>
      <c r="E8221" s="31"/>
      <c r="F8221" s="31"/>
      <c r="G8221" s="16"/>
      <c r="H8221" s="16"/>
      <c r="I8221" s="16"/>
      <c r="J8221" s="16"/>
      <c r="K8221" s="16"/>
      <c r="L8221" s="16"/>
      <c r="M8221" s="16"/>
      <c r="N8221" s="16"/>
      <c r="O8221" s="16"/>
      <c r="P8221" s="16"/>
      <c r="Q8221" s="16"/>
      <c r="R8221" s="16"/>
      <c r="S8221" s="16"/>
      <c r="T8221" s="16"/>
      <c r="U8221" s="16"/>
      <c r="V8221" s="16"/>
      <c r="W8221" s="16"/>
      <c r="X8221" s="17">
        <v>2</v>
      </c>
      <c r="Y8221" s="16"/>
      <c r="Z8221" s="16"/>
      <c r="AA8221" s="16"/>
      <c r="AB8221" s="16"/>
      <c r="AC8221" s="16"/>
      <c r="AD8221" s="16"/>
      <c r="AE8221" s="16"/>
      <c r="AF8221" s="16"/>
      <c r="AG8221" s="16"/>
      <c r="AH8221" s="16"/>
      <c r="AI8221" s="18">
        <v>271.66</v>
      </c>
      <c r="AJ8221" s="22">
        <f>AI8221*-0.029+-0.3</f>
        <v>-8.178140000000001</v>
      </c>
      <c r="AK8221" s="22">
        <v>0</v>
      </c>
      <c r="AL8221" s="22">
        <v>0</v>
      </c>
      <c r="AM8221" s="22">
        <v>0</v>
      </c>
      <c r="AN8221" s="22">
        <v>-11.5</v>
      </c>
      <c r="AO8221" s="22">
        <v>0</v>
      </c>
      <c r="AP8221" s="18">
        <f>SUM(AI8221:AO8221)</f>
        <v>251.98186</v>
      </c>
    </row>
    <row r="8222" ht="20.35" customHeight="1">
      <c r="A8222" t="s" s="28">
        <v>5688</v>
      </c>
      <c r="B8222" s="15">
        <v>45187</v>
      </c>
      <c r="C8222" s="16"/>
      <c r="D8222" s="16"/>
      <c r="E8222" s="31"/>
      <c r="F8222" s="31"/>
      <c r="G8222" s="16"/>
      <c r="H8222" s="16"/>
      <c r="I8222" s="16"/>
      <c r="J8222" s="16"/>
      <c r="K8222" s="16"/>
      <c r="L8222" s="16"/>
      <c r="M8222" s="16"/>
      <c r="N8222" s="16"/>
      <c r="O8222" s="16"/>
      <c r="P8222" s="16"/>
      <c r="Q8222" s="16"/>
      <c r="R8222" s="16"/>
      <c r="S8222" s="16"/>
      <c r="T8222" s="16"/>
      <c r="U8222" s="16"/>
      <c r="V8222" s="16"/>
      <c r="W8222" s="16"/>
      <c r="X8222" s="17">
        <v>2</v>
      </c>
      <c r="Y8222" s="16"/>
      <c r="Z8222" s="16"/>
      <c r="AA8222" s="16"/>
      <c r="AB8222" s="16"/>
      <c r="AC8222" s="16"/>
      <c r="AD8222" s="16"/>
      <c r="AE8222" s="16"/>
      <c r="AF8222" s="16"/>
      <c r="AG8222" s="16"/>
      <c r="AH8222" s="16"/>
      <c r="AI8222" s="18">
        <v>299.98</v>
      </c>
      <c r="AJ8222" s="22">
        <f>AI8222*-0.029+-0.3</f>
        <v>-8.999420000000001</v>
      </c>
      <c r="AK8222" s="22">
        <v>0</v>
      </c>
      <c r="AL8222" s="22">
        <v>0</v>
      </c>
      <c r="AM8222" s="22">
        <v>0</v>
      </c>
      <c r="AN8222" s="22">
        <v>-12.99</v>
      </c>
      <c r="AO8222" s="22">
        <v>0</v>
      </c>
      <c r="AP8222" s="18">
        <f>SUM(AI8222:AO8222)</f>
        <v>277.99058</v>
      </c>
    </row>
    <row r="8223" ht="20.35" customHeight="1">
      <c r="A8223" t="s" s="28">
        <v>2947</v>
      </c>
      <c r="B8223" s="15">
        <v>45187</v>
      </c>
      <c r="C8223" s="16"/>
      <c r="D8223" s="16"/>
      <c r="E8223" s="31"/>
      <c r="F8223" s="31"/>
      <c r="G8223" s="16"/>
      <c r="H8223" s="16"/>
      <c r="I8223" s="16"/>
      <c r="J8223" s="16"/>
      <c r="K8223" s="16"/>
      <c r="L8223" s="16"/>
      <c r="M8223" s="16"/>
      <c r="N8223" s="16"/>
      <c r="O8223" s="16"/>
      <c r="P8223" s="16"/>
      <c r="Q8223" s="16"/>
      <c r="R8223" s="16"/>
      <c r="S8223" s="16"/>
      <c r="T8223" s="16"/>
      <c r="U8223" s="16"/>
      <c r="V8223" s="16"/>
      <c r="W8223" s="16"/>
      <c r="X8223" s="16"/>
      <c r="Y8223" s="16"/>
      <c r="Z8223" s="16"/>
      <c r="AA8223" s="16"/>
      <c r="AB8223" s="16"/>
      <c r="AC8223" s="16"/>
      <c r="AD8223" s="16"/>
      <c r="AE8223" s="16"/>
      <c r="AF8223" s="16"/>
      <c r="AG8223" s="16"/>
      <c r="AH8223" s="16"/>
      <c r="AI8223" s="83">
        <v>189.93</v>
      </c>
      <c r="AJ8223" s="84">
        <v>0</v>
      </c>
      <c r="AK8223" s="84">
        <v>0</v>
      </c>
      <c r="AL8223" s="84">
        <v>0</v>
      </c>
      <c r="AM8223" s="84">
        <v>0</v>
      </c>
      <c r="AN8223" s="84">
        <v>-33.65</v>
      </c>
      <c r="AO8223" s="84">
        <v>0</v>
      </c>
      <c r="AP8223" s="83">
        <f>SUM(AI8223:AO8223)</f>
        <v>156.28</v>
      </c>
    </row>
    <row r="8224" ht="20.35" customHeight="1">
      <c r="A8224" t="s" s="28">
        <v>2923</v>
      </c>
      <c r="B8224" s="15">
        <v>45187</v>
      </c>
      <c r="C8224" s="16"/>
      <c r="D8224" s="16"/>
      <c r="E8224" s="31"/>
      <c r="F8224" s="31"/>
      <c r="G8224" s="16"/>
      <c r="H8224" s="16"/>
      <c r="I8224" s="17">
        <v>3</v>
      </c>
      <c r="J8224" s="16"/>
      <c r="K8224" s="16"/>
      <c r="L8224" s="16"/>
      <c r="M8224" s="16"/>
      <c r="N8224" s="16"/>
      <c r="O8224" s="16"/>
      <c r="P8224" s="16"/>
      <c r="Q8224" s="16"/>
      <c r="R8224" s="16"/>
      <c r="S8224" s="16"/>
      <c r="T8224" s="16"/>
      <c r="U8224" s="16"/>
      <c r="V8224" s="16"/>
      <c r="W8224" s="16"/>
      <c r="X8224" s="16"/>
      <c r="Y8224" s="16"/>
      <c r="Z8224" s="16"/>
      <c r="AA8224" s="16"/>
      <c r="AB8224" s="16"/>
      <c r="AC8224" s="16"/>
      <c r="AD8224" s="16"/>
      <c r="AE8224" s="16"/>
      <c r="AF8224" s="16"/>
      <c r="AG8224" s="16"/>
      <c r="AH8224" s="16"/>
      <c r="AI8224" s="18">
        <v>2730</v>
      </c>
      <c r="AJ8224" s="22">
        <v>0</v>
      </c>
      <c r="AK8224" s="22">
        <v>0</v>
      </c>
      <c r="AL8224" s="22">
        <v>0</v>
      </c>
      <c r="AM8224" s="22">
        <v>0</v>
      </c>
      <c r="AN8224" s="22">
        <v>-31.49</v>
      </c>
      <c r="AO8224" s="22">
        <v>0</v>
      </c>
      <c r="AP8224" s="18">
        <f>SUM(AI8224:AO8224)</f>
        <v>2698.51</v>
      </c>
    </row>
    <row r="8225" ht="20.35" customHeight="1">
      <c r="A8225" t="s" s="28">
        <v>5459</v>
      </c>
      <c r="B8225" s="15">
        <v>45187</v>
      </c>
      <c r="C8225" s="16"/>
      <c r="D8225" s="16"/>
      <c r="E8225" s="31"/>
      <c r="F8225" s="31"/>
      <c r="G8225" s="16"/>
      <c r="H8225" s="16"/>
      <c r="I8225" s="16"/>
      <c r="J8225" s="16"/>
      <c r="K8225" s="16"/>
      <c r="L8225" s="16"/>
      <c r="M8225" s="16"/>
      <c r="N8225" s="16"/>
      <c r="O8225" s="16"/>
      <c r="P8225" s="16"/>
      <c r="Q8225" s="16"/>
      <c r="R8225" s="16"/>
      <c r="S8225" s="16"/>
      <c r="T8225" s="16"/>
      <c r="U8225" s="16"/>
      <c r="V8225" s="16"/>
      <c r="W8225" s="16"/>
      <c r="X8225" s="17">
        <v>1</v>
      </c>
      <c r="Y8225" s="16"/>
      <c r="Z8225" s="16"/>
      <c r="AA8225" s="16"/>
      <c r="AB8225" s="16"/>
      <c r="AC8225" s="16"/>
      <c r="AD8225" s="16"/>
      <c r="AE8225" s="16"/>
      <c r="AF8225" s="16"/>
      <c r="AG8225" s="16"/>
      <c r="AH8225" s="16"/>
      <c r="AI8225" s="18">
        <v>84.98</v>
      </c>
      <c r="AJ8225" s="22">
        <f>AI8225*-0.029+-0.3</f>
        <v>-2.76442</v>
      </c>
      <c r="AK8225" s="22">
        <v>0</v>
      </c>
      <c r="AL8225" s="22">
        <v>0</v>
      </c>
      <c r="AM8225" s="22">
        <v>0</v>
      </c>
      <c r="AN8225" s="22">
        <v>-10.29</v>
      </c>
      <c r="AO8225" s="22">
        <v>0</v>
      </c>
      <c r="AP8225" s="18">
        <f>SUM(AI8225:AO8225)</f>
        <v>71.92558</v>
      </c>
    </row>
    <row r="8226" ht="20.35" customHeight="1">
      <c r="A8226" t="s" s="28">
        <v>5689</v>
      </c>
      <c r="B8226" s="15">
        <v>45187</v>
      </c>
      <c r="C8226" s="16"/>
      <c r="D8226" s="16"/>
      <c r="E8226" s="31"/>
      <c r="F8226" s="31"/>
      <c r="G8226" s="16"/>
      <c r="H8226" s="16"/>
      <c r="I8226" s="17">
        <v>4</v>
      </c>
      <c r="J8226" s="16"/>
      <c r="K8226" s="16"/>
      <c r="L8226" s="17">
        <v>4</v>
      </c>
      <c r="M8226" s="16"/>
      <c r="N8226" s="17">
        <v>4</v>
      </c>
      <c r="O8226" s="16"/>
      <c r="P8226" s="16"/>
      <c r="Q8226" s="16"/>
      <c r="R8226" s="16"/>
      <c r="S8226" s="16"/>
      <c r="T8226" s="17">
        <v>2</v>
      </c>
      <c r="U8226" s="17">
        <v>1</v>
      </c>
      <c r="V8226" s="16"/>
      <c r="W8226" s="16"/>
      <c r="X8226" s="16"/>
      <c r="Y8226" s="16"/>
      <c r="Z8226" s="31"/>
      <c r="AA8226" s="16"/>
      <c r="AB8226" s="16"/>
      <c r="AC8226" s="16"/>
      <c r="AD8226" s="16"/>
      <c r="AE8226" s="16"/>
      <c r="AF8226" s="16"/>
      <c r="AG8226" s="16"/>
      <c r="AH8226" s="16"/>
      <c r="AI8226" s="18">
        <v>11157.28</v>
      </c>
      <c r="AJ8226" s="22">
        <v>0</v>
      </c>
      <c r="AK8226" s="22">
        <v>0</v>
      </c>
      <c r="AL8226" s="22">
        <v>0</v>
      </c>
      <c r="AM8226" s="22">
        <v>0</v>
      </c>
      <c r="AN8226" s="22">
        <v>-424.07</v>
      </c>
      <c r="AO8226" s="22">
        <v>0</v>
      </c>
      <c r="AP8226" s="18">
        <f>SUM(AI8226:AO8226)</f>
        <v>10733.21</v>
      </c>
    </row>
    <row r="8227" ht="20.35" customHeight="1">
      <c r="A8227" t="s" s="28">
        <v>5654</v>
      </c>
      <c r="B8227" s="15">
        <v>45187</v>
      </c>
      <c r="C8227" s="16"/>
      <c r="D8227" s="16"/>
      <c r="E8227" s="31"/>
      <c r="F8227" s="31"/>
      <c r="G8227" s="16"/>
      <c r="H8227" s="16"/>
      <c r="I8227" s="16"/>
      <c r="J8227" s="16"/>
      <c r="K8227" s="16"/>
      <c r="L8227" s="16"/>
      <c r="M8227" s="16"/>
      <c r="N8227" s="16"/>
      <c r="O8227" s="16"/>
      <c r="P8227" s="16"/>
      <c r="Q8227" s="16"/>
      <c r="R8227" s="16"/>
      <c r="S8227" s="16"/>
      <c r="T8227" s="16"/>
      <c r="U8227" s="16"/>
      <c r="V8227" s="16"/>
      <c r="W8227" s="16"/>
      <c r="X8227" s="16"/>
      <c r="Y8227" s="16"/>
      <c r="Z8227" s="17">
        <v>2</v>
      </c>
      <c r="AA8227" s="16"/>
      <c r="AB8227" s="16"/>
      <c r="AC8227" s="16"/>
      <c r="AD8227" s="16"/>
      <c r="AE8227" s="16"/>
      <c r="AF8227" s="16"/>
      <c r="AG8227" s="16"/>
      <c r="AH8227" s="16"/>
      <c r="AI8227" s="18">
        <v>109.97</v>
      </c>
      <c r="AJ8227" s="22">
        <f>AI8227*-0.029+-0.3</f>
        <v>-3.48913</v>
      </c>
      <c r="AK8227" s="22">
        <v>0</v>
      </c>
      <c r="AL8227" s="22">
        <v>0</v>
      </c>
      <c r="AM8227" s="22">
        <v>0</v>
      </c>
      <c r="AN8227" s="22">
        <v>-9.93</v>
      </c>
      <c r="AO8227" s="22">
        <v>0</v>
      </c>
      <c r="AP8227" s="18">
        <f>SUM(AI8227:AO8227)</f>
        <v>96.55087</v>
      </c>
    </row>
    <row r="8228" ht="20.35" customHeight="1">
      <c r="A8228" t="s" s="28">
        <v>2448</v>
      </c>
      <c r="B8228" s="15">
        <v>45188</v>
      </c>
      <c r="C8228" s="16"/>
      <c r="D8228" s="16"/>
      <c r="E8228" s="31"/>
      <c r="F8228" s="31"/>
      <c r="G8228" s="16"/>
      <c r="H8228" s="16"/>
      <c r="I8228" s="16"/>
      <c r="J8228" s="16"/>
      <c r="K8228" s="16"/>
      <c r="L8228" s="16"/>
      <c r="M8228" s="16"/>
      <c r="N8228" s="16"/>
      <c r="O8228" s="16"/>
      <c r="P8228" s="16"/>
      <c r="Q8228" s="16"/>
      <c r="R8228" s="16"/>
      <c r="S8228" s="16"/>
      <c r="T8228" s="16"/>
      <c r="U8228" s="16"/>
      <c r="V8228" s="16"/>
      <c r="W8228" s="16"/>
      <c r="X8228" s="17">
        <v>1</v>
      </c>
      <c r="Y8228" s="16"/>
      <c r="Z8228" s="16"/>
      <c r="AA8228" s="16"/>
      <c r="AB8228" s="16"/>
      <c r="AC8228" s="16"/>
      <c r="AD8228" s="16"/>
      <c r="AE8228" s="16"/>
      <c r="AF8228" s="16"/>
      <c r="AG8228" s="16"/>
      <c r="AH8228" s="16"/>
      <c r="AI8228" s="18">
        <v>133.55</v>
      </c>
      <c r="AJ8228" s="22">
        <f>AI8228*-0.029+-0.3</f>
        <v>-4.17295</v>
      </c>
      <c r="AK8228" s="22">
        <v>0</v>
      </c>
      <c r="AL8228" s="22">
        <v>0</v>
      </c>
      <c r="AM8228" s="22">
        <v>0</v>
      </c>
      <c r="AN8228" s="22">
        <v>-6.84</v>
      </c>
      <c r="AO8228" s="22">
        <v>-11.57</v>
      </c>
      <c r="AP8228" s="18">
        <f>SUM(AI8228:AO8228)</f>
        <v>110.96705</v>
      </c>
    </row>
    <row r="8229" ht="20.35" customHeight="1">
      <c r="A8229" t="s" s="28">
        <v>5690</v>
      </c>
      <c r="B8229" s="15">
        <v>45188</v>
      </c>
      <c r="C8229" s="17">
        <v>1</v>
      </c>
      <c r="D8229" s="16"/>
      <c r="E8229" s="59">
        <v>1</v>
      </c>
      <c r="F8229" s="31"/>
      <c r="G8229" s="16"/>
      <c r="H8229" s="16"/>
      <c r="I8229" s="16"/>
      <c r="J8229" s="16"/>
      <c r="K8229" s="16"/>
      <c r="L8229" s="16"/>
      <c r="M8229" s="16"/>
      <c r="N8229" s="16"/>
      <c r="O8229" s="16"/>
      <c r="P8229" s="16"/>
      <c r="Q8229" s="16"/>
      <c r="R8229" s="16"/>
      <c r="S8229" s="16"/>
      <c r="T8229" s="16"/>
      <c r="U8229" s="16"/>
      <c r="V8229" s="16"/>
      <c r="W8229" s="16"/>
      <c r="X8229" s="16"/>
      <c r="Y8229" s="16"/>
      <c r="Z8229" s="17">
        <v>1</v>
      </c>
      <c r="AA8229" s="16"/>
      <c r="AB8229" s="16"/>
      <c r="AC8229" s="16"/>
      <c r="AD8229" s="16"/>
      <c r="AE8229" s="16"/>
      <c r="AF8229" s="16"/>
      <c r="AG8229" s="16"/>
      <c r="AH8229" s="16"/>
      <c r="AI8229" s="18">
        <v>624.98</v>
      </c>
      <c r="AJ8229" s="22">
        <v>0</v>
      </c>
      <c r="AK8229" s="22">
        <f>AI8229*-0.029+-0.3</f>
        <v>-18.42442</v>
      </c>
      <c r="AL8229" s="22">
        <v>0</v>
      </c>
      <c r="AM8229" s="22">
        <v>0</v>
      </c>
      <c r="AN8229" s="22">
        <v>-18.52</v>
      </c>
      <c r="AO8229" s="22">
        <v>0</v>
      </c>
      <c r="AP8229" s="18">
        <f>SUM(AI8229:AO8229)</f>
        <v>588.03558</v>
      </c>
    </row>
    <row r="8230" ht="20.35" customHeight="1">
      <c r="A8230" t="s" s="28">
        <v>5691</v>
      </c>
      <c r="B8230" s="15">
        <v>45188</v>
      </c>
      <c r="C8230" s="16"/>
      <c r="D8230" s="16"/>
      <c r="E8230" s="31"/>
      <c r="F8230" s="31"/>
      <c r="G8230" s="16"/>
      <c r="H8230" s="16"/>
      <c r="I8230" s="16"/>
      <c r="J8230" s="16"/>
      <c r="K8230" s="16"/>
      <c r="L8230" s="16"/>
      <c r="M8230" s="16"/>
      <c r="N8230" s="16"/>
      <c r="O8230" s="16"/>
      <c r="P8230" s="16"/>
      <c r="Q8230" s="16"/>
      <c r="R8230" s="16"/>
      <c r="S8230" s="16"/>
      <c r="T8230" s="16"/>
      <c r="U8230" s="16"/>
      <c r="V8230" s="16"/>
      <c r="W8230" s="16"/>
      <c r="X8230" s="16"/>
      <c r="Y8230" s="16"/>
      <c r="Z8230" s="16"/>
      <c r="AA8230" s="16"/>
      <c r="AB8230" s="16"/>
      <c r="AC8230" s="16"/>
      <c r="AD8230" s="16"/>
      <c r="AE8230" s="16"/>
      <c r="AF8230" s="16"/>
      <c r="AG8230" s="16"/>
      <c r="AH8230" s="16"/>
      <c r="AI8230" s="18">
        <v>49.95</v>
      </c>
      <c r="AJ8230" s="22">
        <f>AI8230*-0.029+-0.3</f>
        <v>-1.74855</v>
      </c>
      <c r="AK8230" s="22">
        <v>0</v>
      </c>
      <c r="AL8230" s="22">
        <v>0</v>
      </c>
      <c r="AM8230" s="22">
        <v>0</v>
      </c>
      <c r="AN8230" s="22">
        <v>-8.1</v>
      </c>
      <c r="AO8230" s="22">
        <v>0</v>
      </c>
      <c r="AP8230" s="18">
        <f>SUM(AI8230:AO8230)</f>
        <v>40.10145</v>
      </c>
    </row>
    <row r="8231" ht="20.35" customHeight="1">
      <c r="A8231" t="s" s="28">
        <v>5692</v>
      </c>
      <c r="B8231" s="15">
        <v>45188</v>
      </c>
      <c r="C8231" s="17">
        <v>1</v>
      </c>
      <c r="D8231" s="16"/>
      <c r="E8231" s="31"/>
      <c r="F8231" s="31"/>
      <c r="G8231" s="16"/>
      <c r="H8231" s="16"/>
      <c r="I8231" s="16"/>
      <c r="J8231" s="16"/>
      <c r="K8231" s="16"/>
      <c r="L8231" s="16"/>
      <c r="M8231" s="16"/>
      <c r="N8231" s="16"/>
      <c r="O8231" s="16"/>
      <c r="P8231" s="16"/>
      <c r="Q8231" s="16"/>
      <c r="R8231" s="16"/>
      <c r="S8231" s="16"/>
      <c r="T8231" s="16"/>
      <c r="U8231" s="16"/>
      <c r="V8231" s="16"/>
      <c r="W8231" s="16"/>
      <c r="X8231" s="16"/>
      <c r="Y8231" s="16"/>
      <c r="Z8231" s="16"/>
      <c r="AA8231" s="16"/>
      <c r="AB8231" s="16"/>
      <c r="AC8231" s="16"/>
      <c r="AD8231" s="16"/>
      <c r="AE8231" s="16"/>
      <c r="AF8231" s="16"/>
      <c r="AG8231" s="16"/>
      <c r="AH8231" s="16"/>
      <c r="AI8231" s="18">
        <v>415.9</v>
      </c>
      <c r="AJ8231" s="22">
        <f>AI8231*-0.029+-0.3</f>
        <v>-12.3611</v>
      </c>
      <c r="AK8231" s="22">
        <v>0</v>
      </c>
      <c r="AL8231" s="22">
        <v>0</v>
      </c>
      <c r="AM8231" s="22">
        <v>0</v>
      </c>
      <c r="AN8231" s="22">
        <v>-24</v>
      </c>
      <c r="AO8231" s="22">
        <v>-33.46</v>
      </c>
      <c r="AP8231" s="18">
        <f>SUM(AI8231:AO8231)</f>
        <v>346.0789</v>
      </c>
    </row>
    <row r="8232" ht="20.35" customHeight="1">
      <c r="A8232" t="s" s="28">
        <v>4813</v>
      </c>
      <c r="B8232" s="15">
        <v>45188</v>
      </c>
      <c r="C8232" s="16"/>
      <c r="D8232" s="16"/>
      <c r="E8232" s="31"/>
      <c r="F8232" s="31"/>
      <c r="G8232" s="16"/>
      <c r="H8232" s="16"/>
      <c r="I8232" s="16"/>
      <c r="J8232" s="16"/>
      <c r="K8232" s="16"/>
      <c r="L8232" s="16"/>
      <c r="M8232" s="16"/>
      <c r="N8232" s="16"/>
      <c r="O8232" s="17">
        <v>4</v>
      </c>
      <c r="P8232" s="16"/>
      <c r="Q8232" s="16"/>
      <c r="R8232" s="16"/>
      <c r="S8232" s="16"/>
      <c r="T8232" s="16"/>
      <c r="U8232" s="16"/>
      <c r="V8232" s="16"/>
      <c r="W8232" s="16"/>
      <c r="X8232" s="16"/>
      <c r="Y8232" s="16"/>
      <c r="Z8232" s="16"/>
      <c r="AA8232" s="16"/>
      <c r="AB8232" s="16"/>
      <c r="AC8232" s="16"/>
      <c r="AD8232" s="16"/>
      <c r="AE8232" s="16"/>
      <c r="AF8232" s="16"/>
      <c r="AG8232" s="16"/>
      <c r="AH8232" s="16"/>
      <c r="AI8232" s="18">
        <v>6719.88</v>
      </c>
      <c r="AJ8232" s="22">
        <v>0</v>
      </c>
      <c r="AK8232" s="22">
        <v>0</v>
      </c>
      <c r="AL8232" s="22">
        <v>0</v>
      </c>
      <c r="AM8232" s="22">
        <v>0</v>
      </c>
      <c r="AN8232" s="22">
        <v>-41.16</v>
      </c>
      <c r="AO8232" s="22">
        <v>0</v>
      </c>
      <c r="AP8232" s="18">
        <f>SUM(AI8232:AO8232)</f>
        <v>6678.72</v>
      </c>
    </row>
    <row r="8233" ht="20.35" customHeight="1">
      <c r="A8233" t="s" s="28">
        <v>5607</v>
      </c>
      <c r="B8233" s="15">
        <v>45188</v>
      </c>
      <c r="C8233" s="16"/>
      <c r="D8233" s="16"/>
      <c r="E8233" s="31"/>
      <c r="F8233" s="31"/>
      <c r="G8233" s="16"/>
      <c r="H8233" s="16"/>
      <c r="I8233" s="16"/>
      <c r="J8233" s="16"/>
      <c r="K8233" s="16"/>
      <c r="L8233" s="16"/>
      <c r="M8233" s="16"/>
      <c r="N8233" s="16"/>
      <c r="O8233" s="16"/>
      <c r="P8233" s="16"/>
      <c r="Q8233" s="16"/>
      <c r="R8233" s="16"/>
      <c r="S8233" s="16"/>
      <c r="T8233" s="16"/>
      <c r="U8233" s="16"/>
      <c r="V8233" s="16"/>
      <c r="W8233" s="16"/>
      <c r="X8233" s="17">
        <v>1</v>
      </c>
      <c r="Y8233" s="16"/>
      <c r="Z8233" s="16"/>
      <c r="AA8233" s="16"/>
      <c r="AB8233" s="16"/>
      <c r="AC8233" s="16"/>
      <c r="AD8233" s="16"/>
      <c r="AE8233" s="16"/>
      <c r="AF8233" s="16"/>
      <c r="AG8233" s="16"/>
      <c r="AH8233" s="16"/>
      <c r="AI8233" s="18">
        <v>124.99</v>
      </c>
      <c r="AJ8233" s="22">
        <f>AI8233*-0.029+-0.3</f>
        <v>-3.92471</v>
      </c>
      <c r="AK8233" s="22">
        <v>0</v>
      </c>
      <c r="AL8233" s="22">
        <v>0</v>
      </c>
      <c r="AM8233" s="22">
        <v>0</v>
      </c>
      <c r="AN8233" s="22">
        <v>-11.5</v>
      </c>
      <c r="AO8233" s="22">
        <v>0</v>
      </c>
      <c r="AP8233" s="18">
        <f>SUM(AI8233:AO8233)</f>
        <v>109.56529</v>
      </c>
    </row>
    <row r="8234" ht="20.35" customHeight="1">
      <c r="A8234" t="s" s="28">
        <v>5693</v>
      </c>
      <c r="B8234" s="15">
        <v>45188</v>
      </c>
      <c r="C8234" s="16"/>
      <c r="D8234" s="16"/>
      <c r="E8234" s="31"/>
      <c r="F8234" s="31"/>
      <c r="G8234" s="16"/>
      <c r="H8234" s="16"/>
      <c r="I8234" s="16"/>
      <c r="J8234" s="16"/>
      <c r="K8234" s="16"/>
      <c r="L8234" s="16"/>
      <c r="M8234" s="16"/>
      <c r="N8234" s="16"/>
      <c r="O8234" s="16"/>
      <c r="P8234" s="16"/>
      <c r="Q8234" s="16"/>
      <c r="R8234" s="16"/>
      <c r="S8234" s="16"/>
      <c r="T8234" s="17">
        <v>1</v>
      </c>
      <c r="U8234" s="16"/>
      <c r="V8234" s="16"/>
      <c r="W8234" s="16"/>
      <c r="X8234" s="17">
        <v>1</v>
      </c>
      <c r="Y8234" s="16"/>
      <c r="Z8234" s="16"/>
      <c r="AA8234" s="16"/>
      <c r="AB8234" s="16"/>
      <c r="AC8234" s="16"/>
      <c r="AD8234" s="16"/>
      <c r="AE8234" s="16"/>
      <c r="AF8234" s="16"/>
      <c r="AG8234" s="16"/>
      <c r="AH8234" s="16"/>
      <c r="AI8234" s="18">
        <v>619.97</v>
      </c>
      <c r="AJ8234" s="22">
        <f>AI8234*-0.029+-0.3</f>
        <v>-18.27913</v>
      </c>
      <c r="AK8234" s="22">
        <v>0</v>
      </c>
      <c r="AL8234" s="22">
        <v>0</v>
      </c>
      <c r="AM8234" s="22">
        <v>0</v>
      </c>
      <c r="AN8234" s="22">
        <v>-12.99</v>
      </c>
      <c r="AO8234" s="22">
        <v>0</v>
      </c>
      <c r="AP8234" s="18">
        <f>SUM(AI8234:AO8234)</f>
        <v>588.70087</v>
      </c>
    </row>
    <row r="8235" ht="20.35" customHeight="1">
      <c r="A8235" t="s" s="28">
        <v>4278</v>
      </c>
      <c r="B8235" s="15">
        <v>45188</v>
      </c>
      <c r="C8235" s="16"/>
      <c r="D8235" s="16"/>
      <c r="E8235" s="31"/>
      <c r="F8235" s="31"/>
      <c r="G8235" s="16"/>
      <c r="H8235" s="16"/>
      <c r="I8235" s="16"/>
      <c r="J8235" s="16"/>
      <c r="K8235" s="16"/>
      <c r="L8235" s="16"/>
      <c r="M8235" s="16"/>
      <c r="N8235" s="16"/>
      <c r="O8235" s="16"/>
      <c r="P8235" s="16"/>
      <c r="Q8235" s="16"/>
      <c r="R8235" s="16"/>
      <c r="S8235" s="16"/>
      <c r="T8235" s="16"/>
      <c r="U8235" s="16"/>
      <c r="V8235" s="16"/>
      <c r="W8235" s="16"/>
      <c r="X8235" s="16"/>
      <c r="Y8235" s="16"/>
      <c r="Z8235" s="16"/>
      <c r="AA8235" s="16"/>
      <c r="AB8235" s="16"/>
      <c r="AC8235" s="16"/>
      <c r="AD8235" s="16"/>
      <c r="AE8235" s="16"/>
      <c r="AF8235" s="16"/>
      <c r="AG8235" s="16"/>
      <c r="AH8235" s="16"/>
      <c r="AI8235" s="18">
        <v>394.8</v>
      </c>
      <c r="AJ8235" s="22">
        <v>0</v>
      </c>
      <c r="AK8235" s="22">
        <v>0</v>
      </c>
      <c r="AL8235" s="22">
        <v>0</v>
      </c>
      <c r="AM8235" s="22">
        <v>0</v>
      </c>
      <c r="AN8235" s="94">
        <v>-57.7</v>
      </c>
      <c r="AO8235" s="22">
        <v>0</v>
      </c>
      <c r="AP8235" s="18">
        <f>SUM(AI8235:AO8235)</f>
        <v>337.1</v>
      </c>
    </row>
    <row r="8236" ht="20.35" customHeight="1">
      <c r="A8236" t="s" s="28">
        <v>5694</v>
      </c>
      <c r="B8236" s="15">
        <v>45189</v>
      </c>
      <c r="C8236" s="17">
        <v>1</v>
      </c>
      <c r="D8236" s="16"/>
      <c r="E8236" s="31"/>
      <c r="F8236" s="31"/>
      <c r="G8236" s="16"/>
      <c r="H8236" s="16"/>
      <c r="I8236" s="16"/>
      <c r="J8236" s="16"/>
      <c r="K8236" s="16"/>
      <c r="L8236" s="16"/>
      <c r="M8236" s="16"/>
      <c r="N8236" s="16"/>
      <c r="O8236" s="16"/>
      <c r="P8236" s="16"/>
      <c r="Q8236" s="16"/>
      <c r="R8236" s="16"/>
      <c r="S8236" s="16"/>
      <c r="T8236" s="16"/>
      <c r="U8236" s="16"/>
      <c r="V8236" s="16"/>
      <c r="W8236" s="16"/>
      <c r="X8236" s="16"/>
      <c r="Y8236" s="16"/>
      <c r="Z8236" s="16"/>
      <c r="AA8236" s="16"/>
      <c r="AB8236" s="16"/>
      <c r="AC8236" s="16"/>
      <c r="AD8236" s="16"/>
      <c r="AE8236" s="16"/>
      <c r="AF8236" s="16"/>
      <c r="AG8236" s="16"/>
      <c r="AH8236" s="16"/>
      <c r="AI8236" s="18">
        <v>349.99</v>
      </c>
      <c r="AJ8236" s="22">
        <f>AI8236*-0.029+-0.3</f>
        <v>-10.44971</v>
      </c>
      <c r="AK8236" s="22">
        <v>0</v>
      </c>
      <c r="AL8236" s="22">
        <v>0</v>
      </c>
      <c r="AM8236" s="22">
        <v>0</v>
      </c>
      <c r="AN8236" s="22">
        <v>-11.71</v>
      </c>
      <c r="AO8236" s="22">
        <v>0</v>
      </c>
      <c r="AP8236" s="18">
        <f>SUM(AI8236:AO8236)</f>
        <v>327.83029</v>
      </c>
    </row>
    <row r="8237" ht="20.35" customHeight="1">
      <c r="A8237" t="s" s="28">
        <v>5695</v>
      </c>
      <c r="B8237" s="15">
        <v>45189</v>
      </c>
      <c r="C8237" s="16"/>
      <c r="D8237" s="16"/>
      <c r="E8237" s="31"/>
      <c r="F8237" s="31"/>
      <c r="G8237" s="16"/>
      <c r="H8237" s="16"/>
      <c r="I8237" s="16"/>
      <c r="J8237" s="16"/>
      <c r="K8237" s="16"/>
      <c r="L8237" s="16"/>
      <c r="M8237" s="16"/>
      <c r="N8237" s="16"/>
      <c r="O8237" s="16"/>
      <c r="P8237" s="16"/>
      <c r="Q8237" s="16"/>
      <c r="R8237" s="16"/>
      <c r="S8237" s="16"/>
      <c r="T8237" s="16"/>
      <c r="U8237" s="16"/>
      <c r="V8237" s="16"/>
      <c r="W8237" s="16"/>
      <c r="X8237" s="17">
        <v>4</v>
      </c>
      <c r="Y8237" s="16"/>
      <c r="Z8237" s="16"/>
      <c r="AA8237" s="16"/>
      <c r="AB8237" s="16"/>
      <c r="AC8237" s="16"/>
      <c r="AD8237" s="16"/>
      <c r="AE8237" s="16"/>
      <c r="AF8237" s="16"/>
      <c r="AG8237" s="16"/>
      <c r="AH8237" s="16"/>
      <c r="AI8237" s="18">
        <v>479.96</v>
      </c>
      <c r="AJ8237" s="22">
        <f>AI8237*-0.029+-0.3</f>
        <v>-14.21884</v>
      </c>
      <c r="AK8237" s="22">
        <v>0</v>
      </c>
      <c r="AL8237" s="22">
        <v>0</v>
      </c>
      <c r="AM8237" s="22">
        <v>0</v>
      </c>
      <c r="AN8237" s="22">
        <v>-12.99</v>
      </c>
      <c r="AO8237" s="22">
        <v>0</v>
      </c>
      <c r="AP8237" s="18">
        <f>SUM(AI8237:AO8237)</f>
        <v>452.75116</v>
      </c>
    </row>
    <row r="8238" ht="20.35" customHeight="1">
      <c r="A8238" t="s" s="28">
        <v>5604</v>
      </c>
      <c r="B8238" s="15">
        <v>45189</v>
      </c>
      <c r="C8238" s="16"/>
      <c r="D8238" s="16"/>
      <c r="E8238" s="31"/>
      <c r="F8238" s="31"/>
      <c r="G8238" s="16"/>
      <c r="H8238" s="16"/>
      <c r="I8238" s="16"/>
      <c r="J8238" s="16"/>
      <c r="K8238" s="16"/>
      <c r="L8238" s="16"/>
      <c r="M8238" s="16"/>
      <c r="N8238" s="16"/>
      <c r="O8238" s="16"/>
      <c r="P8238" s="16"/>
      <c r="Q8238" s="16"/>
      <c r="R8238" s="16"/>
      <c r="S8238" s="16"/>
      <c r="T8238" s="16"/>
      <c r="U8238" s="16"/>
      <c r="V8238" s="16"/>
      <c r="W8238" s="16"/>
      <c r="X8238" s="17">
        <v>6</v>
      </c>
      <c r="Y8238" s="16"/>
      <c r="Z8238" s="16"/>
      <c r="AA8238" s="16"/>
      <c r="AB8238" s="16"/>
      <c r="AC8238" s="16"/>
      <c r="AD8238" s="16"/>
      <c r="AE8238" s="16"/>
      <c r="AF8238" s="16"/>
      <c r="AG8238" s="16"/>
      <c r="AH8238" s="16"/>
      <c r="AI8238" s="18">
        <v>1471.33</v>
      </c>
      <c r="AJ8238" s="22">
        <v>0</v>
      </c>
      <c r="AK8238" s="22">
        <f>AI8238*-0.029+-0.3</f>
        <v>-42.96857</v>
      </c>
      <c r="AL8238" s="22">
        <v>0</v>
      </c>
      <c r="AM8238" s="22">
        <v>0</v>
      </c>
      <c r="AN8238" s="22">
        <v>-44.8</v>
      </c>
      <c r="AO8238" s="22">
        <v>-118.38</v>
      </c>
      <c r="AP8238" s="18">
        <f>SUM(AI8238:AO8238)</f>
        <v>1265.18143</v>
      </c>
    </row>
    <row r="8239" ht="20.35" customHeight="1">
      <c r="A8239" t="s" s="28">
        <v>5696</v>
      </c>
      <c r="B8239" s="15">
        <v>45189</v>
      </c>
      <c r="C8239" s="16"/>
      <c r="D8239" s="16"/>
      <c r="E8239" s="31"/>
      <c r="F8239" s="31"/>
      <c r="G8239" s="16"/>
      <c r="H8239" s="16"/>
      <c r="I8239" s="16"/>
      <c r="J8239" s="16"/>
      <c r="K8239" s="16"/>
      <c r="L8239" s="16"/>
      <c r="M8239" s="16"/>
      <c r="N8239" s="16"/>
      <c r="O8239" s="16"/>
      <c r="P8239" s="16"/>
      <c r="Q8239" s="16"/>
      <c r="R8239" s="16"/>
      <c r="S8239" s="16"/>
      <c r="T8239" s="16"/>
      <c r="U8239" s="16"/>
      <c r="V8239" s="16"/>
      <c r="W8239" s="16"/>
      <c r="X8239" s="17">
        <v>1</v>
      </c>
      <c r="Y8239" s="16"/>
      <c r="Z8239" s="16"/>
      <c r="AA8239" s="16"/>
      <c r="AB8239" s="16"/>
      <c r="AC8239" s="16"/>
      <c r="AD8239" s="16"/>
      <c r="AE8239" s="16"/>
      <c r="AF8239" s="16"/>
      <c r="AG8239" s="16"/>
      <c r="AH8239" s="16"/>
      <c r="AI8239" s="18">
        <v>131.46</v>
      </c>
      <c r="AJ8239" s="22">
        <f>AI8239*-0.029+-0.3</f>
        <v>-4.11234</v>
      </c>
      <c r="AK8239" s="22">
        <v>0</v>
      </c>
      <c r="AL8239" s="22">
        <v>0</v>
      </c>
      <c r="AM8239" s="22">
        <v>0</v>
      </c>
      <c r="AN8239" s="22">
        <v>-11.5</v>
      </c>
      <c r="AO8239" s="22">
        <v>0</v>
      </c>
      <c r="AP8239" s="18">
        <f>SUM(AI8239:AO8239)</f>
        <v>115.84766</v>
      </c>
    </row>
    <row r="8240" ht="20.35" customHeight="1">
      <c r="A8240" t="s" s="28">
        <v>5697</v>
      </c>
      <c r="B8240" s="15">
        <v>45189</v>
      </c>
      <c r="C8240" s="16"/>
      <c r="D8240" s="16"/>
      <c r="E8240" s="31"/>
      <c r="F8240" s="31"/>
      <c r="G8240" s="16"/>
      <c r="H8240" s="16"/>
      <c r="I8240" s="16"/>
      <c r="J8240" s="16"/>
      <c r="K8240" s="16"/>
      <c r="L8240" s="16"/>
      <c r="M8240" s="16"/>
      <c r="N8240" s="16"/>
      <c r="O8240" s="16"/>
      <c r="P8240" s="16"/>
      <c r="Q8240" s="16"/>
      <c r="R8240" s="16"/>
      <c r="S8240" s="16"/>
      <c r="T8240" s="16"/>
      <c r="U8240" s="16"/>
      <c r="V8240" s="16"/>
      <c r="W8240" s="16"/>
      <c r="X8240" s="16"/>
      <c r="Y8240" s="16"/>
      <c r="Z8240" s="17">
        <v>2</v>
      </c>
      <c r="AA8240" s="16"/>
      <c r="AB8240" s="16"/>
      <c r="AC8240" s="16"/>
      <c r="AD8240" s="16"/>
      <c r="AE8240" s="16"/>
      <c r="AF8240" s="16"/>
      <c r="AG8240" s="16"/>
      <c r="AH8240" s="16"/>
      <c r="AI8240" s="18">
        <v>119.59</v>
      </c>
      <c r="AJ8240" s="22">
        <f>AI8240*-0.029+-0.3</f>
        <v>-3.76811</v>
      </c>
      <c r="AK8240" s="22">
        <v>0</v>
      </c>
      <c r="AL8240" s="22">
        <v>0</v>
      </c>
      <c r="AM8240" s="22">
        <v>0</v>
      </c>
      <c r="AN8240" s="22">
        <v>-6.96</v>
      </c>
      <c r="AO8240" s="22">
        <v>-9.619999999999999</v>
      </c>
      <c r="AP8240" s="18">
        <f>SUM(AI8240:AO8240)</f>
        <v>99.24189</v>
      </c>
    </row>
    <row r="8241" ht="20.35" customHeight="1">
      <c r="A8241" t="s" s="28">
        <v>5698</v>
      </c>
      <c r="B8241" s="15">
        <v>45189</v>
      </c>
      <c r="C8241" s="17">
        <v>1</v>
      </c>
      <c r="D8241" s="16"/>
      <c r="E8241" s="59">
        <v>1</v>
      </c>
      <c r="F8241" s="31"/>
      <c r="G8241" s="16"/>
      <c r="H8241" s="16"/>
      <c r="I8241" s="16"/>
      <c r="J8241" s="16"/>
      <c r="K8241" s="16"/>
      <c r="L8241" s="16"/>
      <c r="M8241" s="16"/>
      <c r="N8241" s="16"/>
      <c r="O8241" s="16"/>
      <c r="P8241" s="16"/>
      <c r="Q8241" s="16"/>
      <c r="R8241" s="16"/>
      <c r="S8241" s="16"/>
      <c r="T8241" s="16"/>
      <c r="U8241" s="16"/>
      <c r="V8241" s="16"/>
      <c r="W8241" s="16"/>
      <c r="X8241" s="16"/>
      <c r="Y8241" s="16"/>
      <c r="Z8241" s="17">
        <v>1</v>
      </c>
      <c r="AA8241" s="16"/>
      <c r="AB8241" s="16"/>
      <c r="AC8241" s="16"/>
      <c r="AD8241" s="16"/>
      <c r="AE8241" s="16"/>
      <c r="AF8241" s="16"/>
      <c r="AG8241" s="16"/>
      <c r="AH8241" s="16"/>
      <c r="AI8241" s="18">
        <v>624.98</v>
      </c>
      <c r="AJ8241" s="22">
        <f>AI8241*-0.029+-0.3</f>
        <v>-18.42442</v>
      </c>
      <c r="AK8241" s="22">
        <v>0</v>
      </c>
      <c r="AL8241" s="22">
        <v>0</v>
      </c>
      <c r="AM8241" s="22">
        <v>0</v>
      </c>
      <c r="AN8241" s="22">
        <v>-18.52</v>
      </c>
      <c r="AO8241" s="22">
        <v>0</v>
      </c>
      <c r="AP8241" s="18">
        <f>SUM(AI8241:AO8241)</f>
        <v>588.03558</v>
      </c>
    </row>
    <row r="8242" ht="20.35" customHeight="1">
      <c r="A8242" t="s" s="28">
        <v>5695</v>
      </c>
      <c r="B8242" s="15">
        <v>45189</v>
      </c>
      <c r="C8242" s="16"/>
      <c r="D8242" s="16"/>
      <c r="E8242" s="31"/>
      <c r="F8242" s="31"/>
      <c r="G8242" s="16"/>
      <c r="H8242" s="16"/>
      <c r="I8242" s="16"/>
      <c r="J8242" s="16"/>
      <c r="K8242" s="16"/>
      <c r="L8242" s="16"/>
      <c r="M8242" s="16"/>
      <c r="N8242" s="16"/>
      <c r="O8242" s="16"/>
      <c r="P8242" s="16"/>
      <c r="Q8242" s="16"/>
      <c r="R8242" s="16"/>
      <c r="S8242" s="16"/>
      <c r="T8242" s="16"/>
      <c r="U8242" s="16"/>
      <c r="V8242" s="16"/>
      <c r="W8242" s="16"/>
      <c r="X8242" s="16"/>
      <c r="Y8242" s="16"/>
      <c r="Z8242" s="16"/>
      <c r="AA8242" s="16"/>
      <c r="AB8242" s="16"/>
      <c r="AC8242" s="16"/>
      <c r="AD8242" s="16"/>
      <c r="AE8242" s="16"/>
      <c r="AF8242" s="16"/>
      <c r="AG8242" s="16"/>
      <c r="AH8242" s="16"/>
      <c r="AI8242" s="18">
        <v>90.25</v>
      </c>
      <c r="AJ8242" s="22">
        <f>AI8242*-0.029+-0.3</f>
        <v>-2.91725</v>
      </c>
      <c r="AK8242" s="22">
        <v>0</v>
      </c>
      <c r="AL8242" s="22">
        <v>0</v>
      </c>
      <c r="AM8242" s="22">
        <v>0</v>
      </c>
      <c r="AN8242" s="22">
        <v>-8.1</v>
      </c>
      <c r="AO8242" s="22">
        <v>0</v>
      </c>
      <c r="AP8242" s="18">
        <f>SUM(AI8242:AO8242)</f>
        <v>79.23275</v>
      </c>
    </row>
    <row r="8243" ht="20.35" customHeight="1">
      <c r="A8243" t="s" s="28">
        <v>5611</v>
      </c>
      <c r="B8243" s="15">
        <v>45190</v>
      </c>
      <c r="C8243" s="16"/>
      <c r="D8243" s="16"/>
      <c r="E8243" s="31"/>
      <c r="F8243" s="31"/>
      <c r="G8243" s="16"/>
      <c r="H8243" s="16"/>
      <c r="I8243" s="16"/>
      <c r="J8243" s="16"/>
      <c r="K8243" s="16"/>
      <c r="L8243" s="16"/>
      <c r="M8243" s="16"/>
      <c r="N8243" s="16"/>
      <c r="O8243" s="16"/>
      <c r="P8243" s="16"/>
      <c r="Q8243" s="16"/>
      <c r="R8243" s="16"/>
      <c r="S8243" s="16"/>
      <c r="T8243" s="16"/>
      <c r="U8243" s="16"/>
      <c r="V8243" s="16"/>
      <c r="W8243" s="16"/>
      <c r="X8243" s="16"/>
      <c r="Y8243" s="16"/>
      <c r="Z8243" s="16"/>
      <c r="AA8243" s="16"/>
      <c r="AB8243" s="16"/>
      <c r="AC8243" s="16"/>
      <c r="AD8243" s="16"/>
      <c r="AE8243" s="16"/>
      <c r="AF8243" s="16"/>
      <c r="AG8243" s="16"/>
      <c r="AH8243" s="16"/>
      <c r="AI8243" s="18">
        <v>199.96</v>
      </c>
      <c r="AJ8243" s="22">
        <f>AI8243*-0.029+-0.3</f>
        <v>-6.09884</v>
      </c>
      <c r="AK8243" s="22">
        <v>0</v>
      </c>
      <c r="AL8243" s="22">
        <v>0</v>
      </c>
      <c r="AM8243" s="22">
        <v>0</v>
      </c>
      <c r="AN8243" s="22">
        <v>-11.5</v>
      </c>
      <c r="AO8243" s="22">
        <v>0</v>
      </c>
      <c r="AP8243" s="18">
        <f>SUM(AI8243:AO8243)</f>
        <v>182.36116</v>
      </c>
    </row>
    <row r="8244" ht="20.35" customHeight="1">
      <c r="A8244" t="s" s="28">
        <v>1490</v>
      </c>
      <c r="B8244" s="15">
        <v>45190</v>
      </c>
      <c r="C8244" s="16"/>
      <c r="D8244" s="16"/>
      <c r="E8244" s="31"/>
      <c r="F8244" s="31"/>
      <c r="G8244" s="16"/>
      <c r="H8244" s="16"/>
      <c r="I8244" s="16"/>
      <c r="J8244" s="16"/>
      <c r="K8244" s="16"/>
      <c r="L8244" s="16"/>
      <c r="M8244" s="16"/>
      <c r="N8244" s="16"/>
      <c r="O8244" s="16"/>
      <c r="P8244" s="16"/>
      <c r="Q8244" s="16"/>
      <c r="R8244" s="16"/>
      <c r="S8244" s="16"/>
      <c r="T8244" s="16"/>
      <c r="U8244" s="16"/>
      <c r="V8244" s="16"/>
      <c r="W8244" s="16"/>
      <c r="X8244" s="16"/>
      <c r="Y8244" s="16"/>
      <c r="Z8244" s="16"/>
      <c r="AA8244" s="16"/>
      <c r="AB8244" s="16"/>
      <c r="AC8244" s="16"/>
      <c r="AD8244" s="16"/>
      <c r="AE8244" s="16"/>
      <c r="AF8244" s="16"/>
      <c r="AG8244" s="16"/>
      <c r="AH8244" s="16"/>
      <c r="AI8244" s="18">
        <v>179.94</v>
      </c>
      <c r="AJ8244" s="22">
        <v>0</v>
      </c>
      <c r="AK8244" s="22">
        <v>0</v>
      </c>
      <c r="AL8244" s="22">
        <v>0</v>
      </c>
      <c r="AM8244" s="22">
        <v>0</v>
      </c>
      <c r="AN8244" s="22">
        <v>0</v>
      </c>
      <c r="AO8244" s="22">
        <v>0</v>
      </c>
      <c r="AP8244" s="18">
        <f>SUM(AI8244:AO8244)</f>
        <v>179.94</v>
      </c>
    </row>
    <row r="8245" ht="20.35" customHeight="1">
      <c r="A8245" t="s" s="28">
        <v>3113</v>
      </c>
      <c r="B8245" s="15">
        <v>45190</v>
      </c>
      <c r="C8245" s="16"/>
      <c r="D8245" s="16"/>
      <c r="E8245" s="31"/>
      <c r="F8245" s="31"/>
      <c r="G8245" s="16"/>
      <c r="H8245" s="16"/>
      <c r="I8245" s="16"/>
      <c r="J8245" s="16"/>
      <c r="K8245" s="16"/>
      <c r="L8245" s="16"/>
      <c r="M8245" s="16"/>
      <c r="N8245" s="16"/>
      <c r="O8245" s="16"/>
      <c r="P8245" s="16"/>
      <c r="Q8245" s="16"/>
      <c r="R8245" s="16"/>
      <c r="S8245" s="16"/>
      <c r="T8245" s="16"/>
      <c r="U8245" s="16"/>
      <c r="V8245" s="16"/>
      <c r="W8245" s="16"/>
      <c r="X8245" s="16"/>
      <c r="Y8245" s="16"/>
      <c r="Z8245" s="16"/>
      <c r="AA8245" s="16"/>
      <c r="AB8245" s="16"/>
      <c r="AC8245" s="16"/>
      <c r="AD8245" s="16"/>
      <c r="AE8245" s="16"/>
      <c r="AF8245" s="16"/>
      <c r="AG8245" s="16"/>
      <c r="AH8245" s="16"/>
      <c r="AI8245" s="18">
        <v>61.73</v>
      </c>
      <c r="AJ8245" s="22">
        <v>0</v>
      </c>
      <c r="AK8245" s="22">
        <v>0</v>
      </c>
      <c r="AL8245" s="22">
        <v>0</v>
      </c>
      <c r="AM8245" s="22">
        <v>0</v>
      </c>
      <c r="AN8245" s="22">
        <v>-6.49</v>
      </c>
      <c r="AO8245" s="22">
        <v>0</v>
      </c>
      <c r="AP8245" s="18">
        <f>SUM(AI8245:AO8245)</f>
        <v>55.24</v>
      </c>
    </row>
    <row r="8246" ht="20.35" customHeight="1">
      <c r="A8246" t="s" s="28">
        <v>5699</v>
      </c>
      <c r="B8246" s="15">
        <v>45190</v>
      </c>
      <c r="C8246" s="16"/>
      <c r="D8246" s="16"/>
      <c r="E8246" s="31"/>
      <c r="F8246" s="31"/>
      <c r="G8246" s="16"/>
      <c r="H8246" s="16"/>
      <c r="I8246" s="16"/>
      <c r="J8246" s="16"/>
      <c r="K8246" s="16"/>
      <c r="L8246" s="16"/>
      <c r="M8246" s="16"/>
      <c r="N8246" s="16"/>
      <c r="O8246" s="16"/>
      <c r="P8246" s="16"/>
      <c r="Q8246" s="16"/>
      <c r="R8246" s="16"/>
      <c r="S8246" s="16"/>
      <c r="T8246" s="16"/>
      <c r="U8246" s="16"/>
      <c r="V8246" s="16"/>
      <c r="W8246" s="16"/>
      <c r="X8246" s="17">
        <v>1</v>
      </c>
      <c r="Y8246" s="16"/>
      <c r="Z8246" s="16"/>
      <c r="AA8246" s="16"/>
      <c r="AB8246" s="16"/>
      <c r="AC8246" s="16"/>
      <c r="AD8246" s="16"/>
      <c r="AE8246" s="16"/>
      <c r="AF8246" s="16"/>
      <c r="AG8246" s="16"/>
      <c r="AH8246" s="16"/>
      <c r="AI8246" s="18">
        <v>149.99</v>
      </c>
      <c r="AJ8246" s="22">
        <f>AI8246*-0.029+-0.3</f>
        <v>-4.64971</v>
      </c>
      <c r="AK8246" s="22">
        <v>0</v>
      </c>
      <c r="AL8246" s="22">
        <v>0</v>
      </c>
      <c r="AM8246" s="22">
        <v>0</v>
      </c>
      <c r="AN8246" s="22">
        <v>-10.29</v>
      </c>
      <c r="AO8246" s="22">
        <v>0</v>
      </c>
      <c r="AP8246" s="18">
        <f>SUM(AI8246:AO8246)</f>
        <v>135.05029</v>
      </c>
    </row>
    <row r="8247" ht="20.35" customHeight="1">
      <c r="A8247" t="s" s="28">
        <v>5700</v>
      </c>
      <c r="B8247" s="15">
        <v>45190</v>
      </c>
      <c r="C8247" s="16"/>
      <c r="D8247" s="16"/>
      <c r="E8247" s="31"/>
      <c r="F8247" s="31"/>
      <c r="G8247" s="16"/>
      <c r="H8247" s="16"/>
      <c r="I8247" s="16"/>
      <c r="J8247" s="16"/>
      <c r="K8247" s="16"/>
      <c r="L8247" s="16"/>
      <c r="M8247" s="16"/>
      <c r="N8247" s="16"/>
      <c r="O8247" s="16"/>
      <c r="P8247" s="16"/>
      <c r="Q8247" s="16"/>
      <c r="R8247" s="16"/>
      <c r="S8247" s="16"/>
      <c r="T8247" s="17">
        <v>1</v>
      </c>
      <c r="U8247" s="16"/>
      <c r="V8247" s="16"/>
      <c r="W8247" s="16"/>
      <c r="X8247" s="16"/>
      <c r="Y8247" s="16"/>
      <c r="Z8247" s="16"/>
      <c r="AA8247" s="16"/>
      <c r="AB8247" s="16"/>
      <c r="AC8247" s="16"/>
      <c r="AD8247" s="16"/>
      <c r="AE8247" s="16"/>
      <c r="AF8247" s="16"/>
      <c r="AG8247" s="16"/>
      <c r="AH8247" s="16"/>
      <c r="AI8247" s="18">
        <v>427.49</v>
      </c>
      <c r="AJ8247" s="22">
        <f>AI8247*-0.029+-0.3</f>
        <v>-12.69721</v>
      </c>
      <c r="AK8247" s="22">
        <v>0</v>
      </c>
      <c r="AL8247" s="22">
        <v>0</v>
      </c>
      <c r="AM8247" s="22">
        <v>0</v>
      </c>
      <c r="AN8247" s="22">
        <v>-11.5</v>
      </c>
      <c r="AO8247" s="22">
        <v>0</v>
      </c>
      <c r="AP8247" s="18">
        <f>SUM(AI8247:AO8247)</f>
        <v>403.29279</v>
      </c>
    </row>
    <row r="8248" ht="20.35" customHeight="1">
      <c r="A8248" t="s" s="28">
        <v>5701</v>
      </c>
      <c r="B8248" s="15">
        <v>45190</v>
      </c>
      <c r="C8248" s="16"/>
      <c r="D8248" s="16"/>
      <c r="E8248" s="31"/>
      <c r="F8248" s="31"/>
      <c r="G8248" s="16"/>
      <c r="H8248" s="16"/>
      <c r="I8248" s="16"/>
      <c r="J8248" s="16"/>
      <c r="K8248" s="16"/>
      <c r="L8248" s="17">
        <v>1</v>
      </c>
      <c r="M8248" s="16"/>
      <c r="N8248" s="16"/>
      <c r="O8248" s="16"/>
      <c r="P8248" s="16"/>
      <c r="Q8248" s="16"/>
      <c r="R8248" s="16"/>
      <c r="S8248" s="16"/>
      <c r="T8248" s="17">
        <v>1</v>
      </c>
      <c r="U8248" s="16"/>
      <c r="V8248" s="16"/>
      <c r="W8248" s="16"/>
      <c r="X8248" s="16"/>
      <c r="Y8248" s="16"/>
      <c r="Z8248" s="16"/>
      <c r="AA8248" s="16"/>
      <c r="AB8248" s="16"/>
      <c r="AC8248" s="16"/>
      <c r="AD8248" s="16"/>
      <c r="AE8248" s="16"/>
      <c r="AF8248" s="16"/>
      <c r="AG8248" s="16"/>
      <c r="AH8248" s="16"/>
      <c r="AI8248" s="18">
        <v>1305.97</v>
      </c>
      <c r="AJ8248" s="22">
        <f>AI8248*-0.029+-0.3</f>
        <v>-38.17313</v>
      </c>
      <c r="AK8248" s="22">
        <v>0</v>
      </c>
      <c r="AL8248" s="22">
        <v>0</v>
      </c>
      <c r="AM8248" s="22">
        <v>0</v>
      </c>
      <c r="AN8248" s="22">
        <v>-14.07</v>
      </c>
      <c r="AO8248" s="22">
        <v>0</v>
      </c>
      <c r="AP8248" s="18">
        <f>SUM(AI8248:AO8248)</f>
        <v>1253.72687</v>
      </c>
    </row>
    <row r="8249" ht="20.35" customHeight="1">
      <c r="A8249" t="s" s="28">
        <v>5702</v>
      </c>
      <c r="B8249" s="15">
        <v>45190</v>
      </c>
      <c r="C8249" s="17">
        <v>2</v>
      </c>
      <c r="D8249" s="16"/>
      <c r="E8249" s="31"/>
      <c r="F8249" s="31"/>
      <c r="G8249" s="16"/>
      <c r="H8249" s="16"/>
      <c r="I8249" s="16"/>
      <c r="J8249" s="16"/>
      <c r="K8249" s="16"/>
      <c r="L8249" s="16"/>
      <c r="M8249" s="16"/>
      <c r="N8249" s="16"/>
      <c r="O8249" s="16"/>
      <c r="P8249" s="16"/>
      <c r="Q8249" s="16"/>
      <c r="R8249" s="16"/>
      <c r="S8249" s="16"/>
      <c r="T8249" s="16"/>
      <c r="U8249" s="16"/>
      <c r="V8249" s="16"/>
      <c r="W8249" s="16"/>
      <c r="X8249" s="16"/>
      <c r="Y8249" s="16"/>
      <c r="Z8249" s="16"/>
      <c r="AA8249" s="16"/>
      <c r="AB8249" s="16"/>
      <c r="AC8249" s="16"/>
      <c r="AD8249" s="16"/>
      <c r="AE8249" s="16"/>
      <c r="AF8249" s="16"/>
      <c r="AG8249" s="16"/>
      <c r="AH8249" s="16"/>
      <c r="AI8249" s="18">
        <v>799.98</v>
      </c>
      <c r="AJ8249" s="22">
        <v>0</v>
      </c>
      <c r="AK8249" s="22">
        <v>0</v>
      </c>
      <c r="AL8249" s="22">
        <v>0</v>
      </c>
      <c r="AM8249" s="22">
        <f>AI8249*-0.0599</f>
        <v>-47.918802</v>
      </c>
      <c r="AN8249" s="22">
        <v>-22.68</v>
      </c>
      <c r="AO8249" s="22">
        <v>0</v>
      </c>
      <c r="AP8249" s="18">
        <f>SUM(AI8249:AO8249)</f>
        <v>729.381198</v>
      </c>
    </row>
    <row r="8250" ht="20.35" customHeight="1">
      <c r="A8250" t="s" s="28">
        <v>3579</v>
      </c>
      <c r="B8250" s="15">
        <v>45190</v>
      </c>
      <c r="C8250" s="16"/>
      <c r="D8250" s="16"/>
      <c r="E8250" s="31"/>
      <c r="F8250" s="31"/>
      <c r="G8250" s="16"/>
      <c r="H8250" s="16"/>
      <c r="I8250" s="16"/>
      <c r="J8250" s="16"/>
      <c r="K8250" s="16"/>
      <c r="L8250" s="17">
        <v>2</v>
      </c>
      <c r="M8250" s="16"/>
      <c r="N8250" s="16"/>
      <c r="O8250" s="16"/>
      <c r="P8250" s="16"/>
      <c r="Q8250" s="16"/>
      <c r="R8250" s="16"/>
      <c r="S8250" s="16"/>
      <c r="T8250" s="17">
        <v>1</v>
      </c>
      <c r="U8250" s="16"/>
      <c r="V8250" s="16"/>
      <c r="W8250" s="16"/>
      <c r="X8250" s="16"/>
      <c r="Y8250" s="16"/>
      <c r="Z8250" s="16"/>
      <c r="AA8250" s="16"/>
      <c r="AB8250" s="16"/>
      <c r="AC8250" s="16"/>
      <c r="AD8250" s="16"/>
      <c r="AE8250" s="16"/>
      <c r="AF8250" s="16"/>
      <c r="AG8250" s="16"/>
      <c r="AH8250" s="16"/>
      <c r="AI8250" s="18">
        <v>2714.97</v>
      </c>
      <c r="AJ8250" s="22">
        <f>AI8250*-0.029+-0.3</f>
        <v>-79.03413</v>
      </c>
      <c r="AK8250" s="22">
        <v>0</v>
      </c>
      <c r="AL8250" s="22">
        <v>0</v>
      </c>
      <c r="AM8250" s="22">
        <v>0</v>
      </c>
      <c r="AN8250" s="22">
        <v>-148.05</v>
      </c>
      <c r="AO8250" s="22">
        <v>0</v>
      </c>
      <c r="AP8250" s="18">
        <f>SUM(AI8250:AO8250)</f>
        <v>2487.88587</v>
      </c>
    </row>
    <row r="8251" ht="20.35" customHeight="1">
      <c r="A8251" t="s" s="28">
        <v>4578</v>
      </c>
      <c r="B8251" s="15">
        <v>45191</v>
      </c>
      <c r="C8251" s="16"/>
      <c r="D8251" s="16"/>
      <c r="E8251" s="31"/>
      <c r="F8251" s="31"/>
      <c r="G8251" s="16"/>
      <c r="H8251" s="16"/>
      <c r="I8251" s="16"/>
      <c r="J8251" s="16"/>
      <c r="K8251" s="16"/>
      <c r="L8251" s="16"/>
      <c r="M8251" s="16"/>
      <c r="N8251" s="16"/>
      <c r="O8251" s="16"/>
      <c r="P8251" s="16"/>
      <c r="Q8251" s="16"/>
      <c r="R8251" s="16"/>
      <c r="S8251" s="16"/>
      <c r="T8251" s="17">
        <v>1</v>
      </c>
      <c r="U8251" s="16"/>
      <c r="V8251" s="16"/>
      <c r="W8251" s="16"/>
      <c r="X8251" s="16"/>
      <c r="Y8251" s="16"/>
      <c r="Z8251" s="16"/>
      <c r="AA8251" s="16"/>
      <c r="AB8251" s="16"/>
      <c r="AC8251" s="16"/>
      <c r="AD8251" s="16"/>
      <c r="AE8251" s="16"/>
      <c r="AF8251" s="16"/>
      <c r="AG8251" s="16"/>
      <c r="AH8251" s="16"/>
      <c r="AI8251" s="18">
        <v>767.64</v>
      </c>
      <c r="AJ8251" s="22">
        <v>0</v>
      </c>
      <c r="AK8251" s="22">
        <f>AI8251*-0.029+-0.3</f>
        <v>-22.56156</v>
      </c>
      <c r="AL8251" s="22">
        <v>0</v>
      </c>
      <c r="AM8251" s="22">
        <v>0</v>
      </c>
      <c r="AN8251" s="22">
        <v>-53.59</v>
      </c>
      <c r="AO8251" s="22">
        <v>0</v>
      </c>
      <c r="AP8251" s="18">
        <f>SUM(AI8251:AO8251)</f>
        <v>691.48844</v>
      </c>
    </row>
    <row r="8252" ht="20.35" customHeight="1">
      <c r="A8252" t="s" s="28">
        <v>5590</v>
      </c>
      <c r="B8252" s="15">
        <v>45191</v>
      </c>
      <c r="C8252" s="16"/>
      <c r="D8252" s="16"/>
      <c r="E8252" s="31"/>
      <c r="F8252" s="31"/>
      <c r="G8252" s="16"/>
      <c r="H8252" s="16"/>
      <c r="I8252" s="16"/>
      <c r="J8252" s="16"/>
      <c r="K8252" s="16"/>
      <c r="L8252" s="16"/>
      <c r="M8252" s="16"/>
      <c r="N8252" s="16"/>
      <c r="O8252" s="16"/>
      <c r="P8252" s="16"/>
      <c r="Q8252" s="16"/>
      <c r="R8252" s="16"/>
      <c r="S8252" s="16"/>
      <c r="T8252" s="16"/>
      <c r="U8252" s="16"/>
      <c r="V8252" s="16"/>
      <c r="W8252" s="16"/>
      <c r="X8252" s="16"/>
      <c r="Y8252" s="16"/>
      <c r="Z8252" s="16"/>
      <c r="AA8252" s="16"/>
      <c r="AB8252" s="16"/>
      <c r="AC8252" s="16"/>
      <c r="AD8252" s="16"/>
      <c r="AE8252" s="16"/>
      <c r="AF8252" s="16"/>
      <c r="AG8252" s="16"/>
      <c r="AH8252" s="16"/>
      <c r="AI8252" s="18">
        <v>68.06999999999999</v>
      </c>
      <c r="AJ8252" s="22">
        <f>AI8252*-0.029+-0.3</f>
        <v>-2.27403</v>
      </c>
      <c r="AK8252" s="22">
        <v>0</v>
      </c>
      <c r="AL8252" s="22">
        <v>0</v>
      </c>
      <c r="AM8252" s="22">
        <v>0</v>
      </c>
      <c r="AN8252" s="22">
        <v>-9.199999999999999</v>
      </c>
      <c r="AO8252" s="22">
        <v>0</v>
      </c>
      <c r="AP8252" s="18">
        <f>SUM(AI8252:AO8252)</f>
        <v>56.59597</v>
      </c>
    </row>
    <row r="8253" ht="20.35" customHeight="1">
      <c r="A8253" t="s" s="28">
        <v>4470</v>
      </c>
      <c r="B8253" s="15">
        <v>45191</v>
      </c>
      <c r="C8253" s="16"/>
      <c r="D8253" s="16"/>
      <c r="E8253" s="31"/>
      <c r="F8253" s="31"/>
      <c r="G8253" s="16"/>
      <c r="H8253" s="16"/>
      <c r="I8253" s="16"/>
      <c r="J8253" s="16"/>
      <c r="K8253" s="16"/>
      <c r="L8253" s="16"/>
      <c r="M8253" s="16"/>
      <c r="N8253" s="16"/>
      <c r="O8253" s="16"/>
      <c r="P8253" s="16"/>
      <c r="Q8253" s="16"/>
      <c r="R8253" s="16"/>
      <c r="S8253" s="16"/>
      <c r="T8253" s="16"/>
      <c r="U8253" s="16"/>
      <c r="V8253" s="16"/>
      <c r="W8253" s="16"/>
      <c r="X8253" s="16"/>
      <c r="Y8253" s="16"/>
      <c r="Z8253" s="16"/>
      <c r="AA8253" s="16"/>
      <c r="AB8253" s="16"/>
      <c r="AC8253" s="16"/>
      <c r="AD8253" s="16"/>
      <c r="AE8253" s="16"/>
      <c r="AF8253" s="16"/>
      <c r="AG8253" s="16"/>
      <c r="AH8253" s="16"/>
      <c r="AI8253" s="18">
        <v>30.27</v>
      </c>
      <c r="AJ8253" s="22">
        <v>0</v>
      </c>
      <c r="AK8253" s="22">
        <f>AI8253*-0.029+-0.3</f>
        <v>-1.17783</v>
      </c>
      <c r="AL8253" s="22">
        <v>0</v>
      </c>
      <c r="AM8253" s="22">
        <v>0</v>
      </c>
      <c r="AN8253" s="22">
        <v>-8.1</v>
      </c>
      <c r="AO8253" s="22">
        <v>0</v>
      </c>
      <c r="AP8253" s="18">
        <f>SUM(AI8253:AO8253)</f>
        <v>20.99217</v>
      </c>
    </row>
    <row r="8254" ht="20.35" customHeight="1">
      <c r="A8254" t="s" s="28">
        <v>4014</v>
      </c>
      <c r="B8254" s="15">
        <v>45191</v>
      </c>
      <c r="C8254" s="16"/>
      <c r="D8254" s="16"/>
      <c r="E8254" s="31"/>
      <c r="F8254" s="31"/>
      <c r="G8254" s="16"/>
      <c r="H8254" s="16"/>
      <c r="I8254" s="16"/>
      <c r="J8254" s="16"/>
      <c r="K8254" s="16"/>
      <c r="L8254" s="16"/>
      <c r="M8254" s="16"/>
      <c r="N8254" s="16"/>
      <c r="O8254" s="16"/>
      <c r="P8254" s="16"/>
      <c r="Q8254" s="16"/>
      <c r="R8254" s="16"/>
      <c r="S8254" s="16"/>
      <c r="T8254" s="16"/>
      <c r="U8254" s="16"/>
      <c r="V8254" s="16"/>
      <c r="W8254" s="16"/>
      <c r="X8254" s="16"/>
      <c r="Y8254" s="16"/>
      <c r="Z8254" s="16"/>
      <c r="AA8254" s="16"/>
      <c r="AB8254" s="16"/>
      <c r="AC8254" s="16"/>
      <c r="AD8254" s="16"/>
      <c r="AE8254" s="16"/>
      <c r="AF8254" s="16"/>
      <c r="AG8254" s="16"/>
      <c r="AH8254" s="16"/>
      <c r="AI8254" s="18">
        <v>69.97</v>
      </c>
      <c r="AJ8254" s="22">
        <f>AI8254*-0.029+-0.3</f>
        <v>-2.32913</v>
      </c>
      <c r="AK8254" s="22">
        <v>0</v>
      </c>
      <c r="AL8254" s="22">
        <v>0</v>
      </c>
      <c r="AM8254" s="22">
        <v>0</v>
      </c>
      <c r="AN8254" s="22">
        <v>-6.75</v>
      </c>
      <c r="AO8254" s="22">
        <v>0</v>
      </c>
      <c r="AP8254" s="18">
        <f>SUM(AI8254:AO8254)</f>
        <v>60.89087</v>
      </c>
    </row>
    <row r="8255" ht="20.35" customHeight="1">
      <c r="A8255" t="s" s="28">
        <v>3706</v>
      </c>
      <c r="B8255" s="15">
        <v>45191</v>
      </c>
      <c r="C8255" s="31"/>
      <c r="D8255" s="31"/>
      <c r="E8255" s="31"/>
      <c r="F8255" s="31"/>
      <c r="G8255" s="31"/>
      <c r="H8255" s="31"/>
      <c r="I8255" s="31"/>
      <c r="J8255" s="31"/>
      <c r="K8255" s="31"/>
      <c r="L8255" s="59">
        <v>4</v>
      </c>
      <c r="M8255" s="31"/>
      <c r="N8255" s="31"/>
      <c r="O8255" s="31"/>
      <c r="P8255" s="31"/>
      <c r="Q8255" s="31"/>
      <c r="R8255" s="31"/>
      <c r="S8255" s="31"/>
      <c r="T8255" s="31"/>
      <c r="U8255" s="31"/>
      <c r="V8255" s="31"/>
      <c r="W8255" s="31"/>
      <c r="X8255" s="31"/>
      <c r="Y8255" s="16"/>
      <c r="Z8255" s="16"/>
      <c r="AA8255" s="16"/>
      <c r="AB8255" s="16"/>
      <c r="AC8255" s="16"/>
      <c r="AD8255" s="16"/>
      <c r="AE8255" s="16"/>
      <c r="AF8255" s="16"/>
      <c r="AG8255" s="16"/>
      <c r="AH8255" s="16"/>
      <c r="AI8255" s="18">
        <v>2282.33</v>
      </c>
      <c r="AJ8255" s="22">
        <v>0</v>
      </c>
      <c r="AK8255" s="22">
        <v>0</v>
      </c>
      <c r="AL8255" s="22">
        <v>0</v>
      </c>
      <c r="AM8255" s="22">
        <v>0</v>
      </c>
      <c r="AN8255" s="22">
        <v>-32.91</v>
      </c>
      <c r="AO8255" s="22">
        <v>0</v>
      </c>
      <c r="AP8255" s="18">
        <f>SUM(AI8255:AO8255)</f>
        <v>2249.42</v>
      </c>
    </row>
    <row r="8256" ht="20.35" customHeight="1">
      <c r="A8256" t="s" s="28">
        <v>5703</v>
      </c>
      <c r="B8256" s="15">
        <v>45194</v>
      </c>
      <c r="C8256" s="17">
        <v>1</v>
      </c>
      <c r="D8256" s="16"/>
      <c r="E8256" s="31"/>
      <c r="F8256" s="31"/>
      <c r="G8256" s="16"/>
      <c r="H8256" s="16"/>
      <c r="I8256" s="16"/>
      <c r="J8256" s="16"/>
      <c r="K8256" s="16"/>
      <c r="L8256" s="16"/>
      <c r="M8256" s="16"/>
      <c r="N8256" s="17">
        <v>1</v>
      </c>
      <c r="O8256" s="16"/>
      <c r="P8256" s="16"/>
      <c r="Q8256" s="16"/>
      <c r="R8256" s="16"/>
      <c r="S8256" s="16"/>
      <c r="T8256" s="16"/>
      <c r="U8256" s="16"/>
      <c r="V8256" s="16"/>
      <c r="W8256" s="16"/>
      <c r="X8256" s="17">
        <v>1</v>
      </c>
      <c r="Y8256" s="16"/>
      <c r="Z8256" s="16"/>
      <c r="AA8256" s="16"/>
      <c r="AB8256" s="16"/>
      <c r="AC8256" s="16"/>
      <c r="AD8256" s="16"/>
      <c r="AE8256" s="16"/>
      <c r="AF8256" s="16"/>
      <c r="AG8256" s="16"/>
      <c r="AH8256" s="16"/>
      <c r="AI8256" s="18">
        <v>1114.97</v>
      </c>
      <c r="AJ8256" s="22">
        <f>AI8256*-0.029+-0.3</f>
        <v>-32.63413</v>
      </c>
      <c r="AK8256" s="22">
        <v>0</v>
      </c>
      <c r="AL8256" s="22">
        <v>0</v>
      </c>
      <c r="AM8256" s="22">
        <v>0</v>
      </c>
      <c r="AN8256" s="22">
        <v>-20.03</v>
      </c>
      <c r="AO8256" s="22">
        <v>0</v>
      </c>
      <c r="AP8256" s="18">
        <f>SUM(AI8256:AO8256)</f>
        <v>1062.30587</v>
      </c>
    </row>
    <row r="8257" ht="20.35" customHeight="1">
      <c r="A8257" t="s" s="28">
        <v>5661</v>
      </c>
      <c r="B8257" s="15">
        <v>45194</v>
      </c>
      <c r="C8257" s="16"/>
      <c r="D8257" s="16"/>
      <c r="E8257" s="31"/>
      <c r="F8257" s="31"/>
      <c r="G8257" s="16"/>
      <c r="H8257" s="16"/>
      <c r="I8257" s="16"/>
      <c r="J8257" s="16"/>
      <c r="K8257" s="16"/>
      <c r="L8257" s="16"/>
      <c r="M8257" s="16"/>
      <c r="N8257" s="16"/>
      <c r="O8257" s="16"/>
      <c r="P8257" s="16"/>
      <c r="Q8257" s="16"/>
      <c r="R8257" s="16"/>
      <c r="S8257" s="16"/>
      <c r="T8257" s="16"/>
      <c r="U8257" s="16"/>
      <c r="V8257" s="16"/>
      <c r="W8257" s="16"/>
      <c r="X8257" s="17">
        <v>1</v>
      </c>
      <c r="Y8257" s="16"/>
      <c r="Z8257" s="16"/>
      <c r="AA8257" s="16"/>
      <c r="AB8257" s="16"/>
      <c r="AC8257" s="16"/>
      <c r="AD8257" s="16"/>
      <c r="AE8257" s="16"/>
      <c r="AF8257" s="16"/>
      <c r="AG8257" s="16"/>
      <c r="AH8257" s="16"/>
      <c r="AI8257" s="18">
        <v>149.98</v>
      </c>
      <c r="AJ8257" s="22">
        <f>AI8257*-0.029+-0.3</f>
        <v>-4.64942</v>
      </c>
      <c r="AK8257" s="22">
        <v>0</v>
      </c>
      <c r="AL8257" s="22">
        <v>0</v>
      </c>
      <c r="AM8257" s="22">
        <v>0</v>
      </c>
      <c r="AN8257" s="22">
        <v>-11.5</v>
      </c>
      <c r="AO8257" s="22">
        <v>0</v>
      </c>
      <c r="AP8257" s="18">
        <f>SUM(AI8257:AO8257)</f>
        <v>133.83058</v>
      </c>
    </row>
    <row r="8258" ht="20.35" customHeight="1">
      <c r="A8258" t="s" s="28">
        <v>5704</v>
      </c>
      <c r="B8258" s="15">
        <v>45194</v>
      </c>
      <c r="C8258" s="16"/>
      <c r="D8258" s="16"/>
      <c r="E8258" s="31"/>
      <c r="F8258" s="31"/>
      <c r="G8258" s="16"/>
      <c r="H8258" s="16"/>
      <c r="I8258" s="16"/>
      <c r="J8258" s="16"/>
      <c r="K8258" s="16"/>
      <c r="L8258" s="16"/>
      <c r="M8258" s="16"/>
      <c r="N8258" s="16"/>
      <c r="O8258" s="16"/>
      <c r="P8258" s="16"/>
      <c r="Q8258" s="16"/>
      <c r="R8258" s="16"/>
      <c r="S8258" s="16"/>
      <c r="T8258" s="16"/>
      <c r="U8258" s="16"/>
      <c r="V8258" s="16"/>
      <c r="W8258" s="16"/>
      <c r="X8258" s="17">
        <v>1</v>
      </c>
      <c r="Y8258" s="16"/>
      <c r="Z8258" s="16"/>
      <c r="AA8258" s="16"/>
      <c r="AB8258" s="16"/>
      <c r="AC8258" s="16"/>
      <c r="AD8258" s="16"/>
      <c r="AE8258" s="16"/>
      <c r="AF8258" s="16"/>
      <c r="AG8258" s="16"/>
      <c r="AH8258" s="16"/>
      <c r="AI8258" s="18">
        <v>213.37</v>
      </c>
      <c r="AJ8258" s="22">
        <v>0</v>
      </c>
      <c r="AK8258" s="22">
        <f>AI8258*-0.029+-0.3</f>
        <v>-6.48773</v>
      </c>
      <c r="AL8258" s="22">
        <v>0</v>
      </c>
      <c r="AM8258" s="22">
        <v>0</v>
      </c>
      <c r="AN8258" s="22">
        <v>-11.5</v>
      </c>
      <c r="AO8258" s="22">
        <v>0</v>
      </c>
      <c r="AP8258" s="18">
        <f>SUM(AI8258:AO8258)</f>
        <v>195.38227</v>
      </c>
    </row>
    <row r="8259" ht="20.35" customHeight="1">
      <c r="A8259" t="s" s="28">
        <v>5705</v>
      </c>
      <c r="B8259" s="15">
        <v>45194</v>
      </c>
      <c r="C8259" s="16"/>
      <c r="D8259" s="16"/>
      <c r="E8259" s="31"/>
      <c r="F8259" s="31"/>
      <c r="G8259" s="16"/>
      <c r="H8259" s="16"/>
      <c r="I8259" s="16"/>
      <c r="J8259" s="16"/>
      <c r="K8259" s="16"/>
      <c r="L8259" s="16"/>
      <c r="M8259" s="16"/>
      <c r="N8259" s="16"/>
      <c r="O8259" s="16"/>
      <c r="P8259" s="16"/>
      <c r="Q8259" s="16"/>
      <c r="R8259" s="16"/>
      <c r="S8259" s="16"/>
      <c r="T8259" s="16"/>
      <c r="U8259" s="16"/>
      <c r="V8259" s="16"/>
      <c r="W8259" s="16"/>
      <c r="X8259" s="16"/>
      <c r="Y8259" s="16"/>
      <c r="Z8259" s="16"/>
      <c r="AA8259" s="16"/>
      <c r="AB8259" s="16"/>
      <c r="AC8259" s="16"/>
      <c r="AD8259" s="16"/>
      <c r="AE8259" s="16"/>
      <c r="AF8259" s="16"/>
      <c r="AG8259" s="16"/>
      <c r="AH8259" s="16"/>
      <c r="AI8259" s="18">
        <v>77.98999999999999</v>
      </c>
      <c r="AJ8259" s="22">
        <v>0</v>
      </c>
      <c r="AK8259" s="22">
        <f>AI8259*-0.029+-0.3</f>
        <v>-2.56171</v>
      </c>
      <c r="AL8259" s="22">
        <v>0</v>
      </c>
      <c r="AM8259" s="22">
        <v>0</v>
      </c>
      <c r="AN8259" s="22">
        <v>-22.9</v>
      </c>
      <c r="AO8259" s="22">
        <v>-6.27</v>
      </c>
      <c r="AP8259" s="18">
        <f>SUM(AI8259:AO8259)</f>
        <v>46.25829</v>
      </c>
    </row>
    <row r="8260" ht="20.35" customHeight="1">
      <c r="A8260" t="s" s="28">
        <v>4638</v>
      </c>
      <c r="B8260" s="15">
        <v>45194</v>
      </c>
      <c r="C8260" s="17">
        <v>1</v>
      </c>
      <c r="D8260" s="16"/>
      <c r="E8260" s="31"/>
      <c r="F8260" s="31"/>
      <c r="G8260" s="16"/>
      <c r="H8260" s="16"/>
      <c r="I8260" s="16"/>
      <c r="J8260" s="16"/>
      <c r="K8260" s="16"/>
      <c r="L8260" s="16"/>
      <c r="M8260" s="16"/>
      <c r="N8260" s="16"/>
      <c r="O8260" s="16"/>
      <c r="P8260" s="16"/>
      <c r="Q8260" s="16"/>
      <c r="R8260" s="16"/>
      <c r="S8260" s="16"/>
      <c r="T8260" s="16"/>
      <c r="U8260" s="16"/>
      <c r="V8260" s="16"/>
      <c r="W8260" s="16"/>
      <c r="X8260" s="16"/>
      <c r="Y8260" s="16"/>
      <c r="Z8260" s="16"/>
      <c r="AA8260" s="16"/>
      <c r="AB8260" s="16"/>
      <c r="AC8260" s="16"/>
      <c r="AD8260" s="16"/>
      <c r="AE8260" s="16"/>
      <c r="AF8260" s="16"/>
      <c r="AG8260" s="16"/>
      <c r="AH8260" s="16"/>
      <c r="AI8260" s="18">
        <v>405.85</v>
      </c>
      <c r="AJ8260" s="22">
        <f>AI8260*-0.029+-0.3</f>
        <v>-12.06965</v>
      </c>
      <c r="AK8260" s="22">
        <v>0</v>
      </c>
      <c r="AL8260" s="22">
        <v>0</v>
      </c>
      <c r="AM8260" s="22">
        <v>0</v>
      </c>
      <c r="AN8260" s="22">
        <v>-28.85</v>
      </c>
      <c r="AO8260" s="22">
        <v>0</v>
      </c>
      <c r="AP8260" s="18">
        <f>SUM(AI8260:AO8260)</f>
        <v>364.93035</v>
      </c>
    </row>
    <row r="8261" ht="20.35" customHeight="1">
      <c r="A8261" t="s" s="28">
        <v>3412</v>
      </c>
      <c r="B8261" s="15">
        <v>45194</v>
      </c>
      <c r="C8261" s="16"/>
      <c r="D8261" s="16"/>
      <c r="E8261" s="31"/>
      <c r="F8261" s="31"/>
      <c r="G8261" s="16"/>
      <c r="H8261" s="16"/>
      <c r="I8261" s="16"/>
      <c r="J8261" s="16"/>
      <c r="K8261" s="16"/>
      <c r="L8261" s="16"/>
      <c r="M8261" s="16"/>
      <c r="N8261" s="16"/>
      <c r="O8261" s="16"/>
      <c r="P8261" s="16"/>
      <c r="Q8261" s="16"/>
      <c r="R8261" s="16"/>
      <c r="S8261" s="16"/>
      <c r="T8261" s="17">
        <v>10</v>
      </c>
      <c r="U8261" s="17">
        <v>1</v>
      </c>
      <c r="V8261" s="16"/>
      <c r="W8261" s="16"/>
      <c r="X8261" s="16"/>
      <c r="Y8261" s="16"/>
      <c r="Z8261" s="16"/>
      <c r="AA8261" s="16"/>
      <c r="AB8261" s="16"/>
      <c r="AC8261" s="16"/>
      <c r="AD8261" s="16"/>
      <c r="AE8261" s="16"/>
      <c r="AF8261" s="16"/>
      <c r="AG8261" s="16"/>
      <c r="AH8261" s="16"/>
      <c r="AI8261" s="18">
        <v>5619.91</v>
      </c>
      <c r="AJ8261" s="22">
        <v>0</v>
      </c>
      <c r="AK8261" s="22">
        <v>0</v>
      </c>
      <c r="AL8261" s="22">
        <v>0</v>
      </c>
      <c r="AM8261" s="22">
        <v>0</v>
      </c>
      <c r="AN8261" s="22">
        <v>-178.81</v>
      </c>
      <c r="AO8261" s="22">
        <v>0</v>
      </c>
      <c r="AP8261" s="18">
        <f>SUM(AI8261:AO8261)</f>
        <v>5441.1</v>
      </c>
    </row>
    <row r="8262" ht="20.35" customHeight="1">
      <c r="A8262" t="s" s="28">
        <v>5706</v>
      </c>
      <c r="B8262" s="15">
        <v>45194</v>
      </c>
      <c r="C8262" s="17">
        <v>1</v>
      </c>
      <c r="D8262" s="16"/>
      <c r="E8262" s="31"/>
      <c r="F8262" s="31"/>
      <c r="G8262" s="16"/>
      <c r="H8262" s="16"/>
      <c r="I8262" s="16"/>
      <c r="J8262" s="16"/>
      <c r="K8262" s="16"/>
      <c r="L8262" s="16"/>
      <c r="M8262" s="16"/>
      <c r="N8262" s="16"/>
      <c r="O8262" s="16"/>
      <c r="P8262" s="16"/>
      <c r="Q8262" s="16"/>
      <c r="R8262" s="16"/>
      <c r="S8262" s="16"/>
      <c r="T8262" s="16"/>
      <c r="U8262" s="16"/>
      <c r="V8262" s="16"/>
      <c r="W8262" s="16"/>
      <c r="X8262" s="16"/>
      <c r="Y8262" s="16"/>
      <c r="Z8262" s="16"/>
      <c r="AA8262" s="16"/>
      <c r="AB8262" s="16"/>
      <c r="AC8262" s="16"/>
      <c r="AD8262" s="16"/>
      <c r="AE8262" s="16"/>
      <c r="AF8262" s="16"/>
      <c r="AG8262" s="16"/>
      <c r="AH8262" s="16"/>
      <c r="AI8262" s="18">
        <v>455.93</v>
      </c>
      <c r="AJ8262" s="22">
        <f>AI8262*-0.029+-0.3</f>
        <v>-13.52197</v>
      </c>
      <c r="AK8262" s="22">
        <v>0</v>
      </c>
      <c r="AL8262" s="22">
        <v>0</v>
      </c>
      <c r="AM8262" s="22">
        <v>0</v>
      </c>
      <c r="AN8262" s="22">
        <v>-28.85</v>
      </c>
      <c r="AO8262" s="22">
        <v>0</v>
      </c>
      <c r="AP8262" s="18">
        <f>SUM(AI8262:AO8262)</f>
        <v>413.55803</v>
      </c>
    </row>
    <row r="8263" ht="20.35" customHeight="1">
      <c r="A8263" t="s" s="28">
        <v>5696</v>
      </c>
      <c r="B8263" s="15">
        <v>45194</v>
      </c>
      <c r="C8263" s="17">
        <v>1</v>
      </c>
      <c r="D8263" s="16"/>
      <c r="E8263" s="31"/>
      <c r="F8263" s="31"/>
      <c r="G8263" s="16"/>
      <c r="H8263" s="16"/>
      <c r="I8263" s="16"/>
      <c r="J8263" s="16"/>
      <c r="K8263" s="16"/>
      <c r="L8263" s="16"/>
      <c r="M8263" s="16"/>
      <c r="N8263" s="16"/>
      <c r="O8263" s="16"/>
      <c r="P8263" s="16"/>
      <c r="Q8263" s="16"/>
      <c r="R8263" s="16"/>
      <c r="S8263" s="16"/>
      <c r="T8263" s="16"/>
      <c r="U8263" s="16"/>
      <c r="V8263" s="16"/>
      <c r="W8263" s="16"/>
      <c r="X8263" s="16"/>
      <c r="Y8263" s="16"/>
      <c r="Z8263" s="16"/>
      <c r="AA8263" s="16"/>
      <c r="AB8263" s="16"/>
      <c r="AC8263" s="16"/>
      <c r="AD8263" s="16"/>
      <c r="AE8263" s="16"/>
      <c r="AF8263" s="16"/>
      <c r="AG8263" s="16"/>
      <c r="AH8263" s="16"/>
      <c r="AI8263" s="18">
        <v>415.85</v>
      </c>
      <c r="AJ8263" s="22">
        <f>AI8263*-0.029+-0.3</f>
        <v>-12.35965</v>
      </c>
      <c r="AK8263" s="22">
        <v>0</v>
      </c>
      <c r="AL8263" s="22">
        <v>0</v>
      </c>
      <c r="AM8263" s="22">
        <v>0</v>
      </c>
      <c r="AN8263" s="22">
        <v>-42.26</v>
      </c>
      <c r="AO8263" s="22">
        <v>0</v>
      </c>
      <c r="AP8263" s="18">
        <f>SUM(AI8263:AO8263)</f>
        <v>361.23035</v>
      </c>
    </row>
    <row r="8264" ht="20.35" customHeight="1">
      <c r="A8264" t="s" s="28">
        <v>5192</v>
      </c>
      <c r="B8264" s="15">
        <v>45194</v>
      </c>
      <c r="C8264" s="16"/>
      <c r="D8264" s="16"/>
      <c r="E8264" s="31"/>
      <c r="F8264" s="31"/>
      <c r="G8264" s="16"/>
      <c r="H8264" s="16"/>
      <c r="I8264" s="16"/>
      <c r="J8264" s="16"/>
      <c r="K8264" s="16"/>
      <c r="L8264" s="16"/>
      <c r="M8264" s="16"/>
      <c r="N8264" s="16"/>
      <c r="O8264" s="16"/>
      <c r="P8264" s="16"/>
      <c r="Q8264" s="16"/>
      <c r="R8264" s="16"/>
      <c r="S8264" s="16"/>
      <c r="T8264" s="16"/>
      <c r="U8264" s="16"/>
      <c r="V8264" s="16"/>
      <c r="W8264" s="16"/>
      <c r="X8264" s="16"/>
      <c r="Y8264" s="16"/>
      <c r="Z8264" s="16"/>
      <c r="AA8264" s="16"/>
      <c r="AB8264" s="16"/>
      <c r="AC8264" s="16"/>
      <c r="AD8264" s="16"/>
      <c r="AE8264" s="16"/>
      <c r="AF8264" s="16"/>
      <c r="AG8264" s="16"/>
      <c r="AH8264" s="16"/>
      <c r="AI8264" s="18">
        <v>148.7</v>
      </c>
      <c r="AJ8264" s="22">
        <f>AI8264*-0.029+-0.3</f>
        <v>-4.6123</v>
      </c>
      <c r="AK8264" s="22">
        <v>0</v>
      </c>
      <c r="AL8264" s="22">
        <v>0</v>
      </c>
      <c r="AM8264" s="22">
        <v>0</v>
      </c>
      <c r="AN8264" s="22">
        <v>-11.5</v>
      </c>
      <c r="AO8264" s="22">
        <v>0</v>
      </c>
      <c r="AP8264" s="18">
        <f>SUM(AI8264:AO8264)</f>
        <v>132.5877</v>
      </c>
    </row>
    <row r="8265" ht="20.35" customHeight="1">
      <c r="A8265" t="s" s="28">
        <v>2184</v>
      </c>
      <c r="B8265" s="15">
        <v>45194</v>
      </c>
      <c r="C8265" s="16"/>
      <c r="D8265" s="16"/>
      <c r="E8265" s="31"/>
      <c r="F8265" s="31"/>
      <c r="G8265" s="16"/>
      <c r="H8265" s="16"/>
      <c r="I8265" s="16"/>
      <c r="J8265" s="16"/>
      <c r="K8265" s="16"/>
      <c r="L8265" s="16"/>
      <c r="M8265" s="16"/>
      <c r="N8265" s="16"/>
      <c r="O8265" s="16"/>
      <c r="P8265" s="16"/>
      <c r="Q8265" s="16"/>
      <c r="R8265" s="16"/>
      <c r="S8265" s="16"/>
      <c r="T8265" s="16"/>
      <c r="U8265" s="16"/>
      <c r="V8265" s="16"/>
      <c r="W8265" s="16"/>
      <c r="X8265" s="16"/>
      <c r="Y8265" s="16"/>
      <c r="Z8265" s="16"/>
      <c r="AA8265" s="16"/>
      <c r="AB8265" s="16"/>
      <c r="AC8265" s="16"/>
      <c r="AD8265" s="16"/>
      <c r="AE8265" s="16"/>
      <c r="AF8265" s="16"/>
      <c r="AG8265" s="16"/>
      <c r="AH8265" s="16"/>
      <c r="AI8265" s="18">
        <v>119.96</v>
      </c>
      <c r="AJ8265" s="22">
        <f>AI8265*-0.029+-0.3</f>
        <v>-3.77884</v>
      </c>
      <c r="AK8265" s="22">
        <v>0</v>
      </c>
      <c r="AL8265" s="22">
        <v>0</v>
      </c>
      <c r="AM8265" s="22">
        <v>0</v>
      </c>
      <c r="AN8265" s="22">
        <v>-11.5</v>
      </c>
      <c r="AO8265" s="22">
        <v>0</v>
      </c>
      <c r="AP8265" s="18">
        <f>SUM(AI8265:AO8265)</f>
        <v>104.68116</v>
      </c>
    </row>
    <row r="8266" ht="20.35" customHeight="1">
      <c r="A8266" t="s" s="28">
        <v>5707</v>
      </c>
      <c r="B8266" s="15">
        <v>45195</v>
      </c>
      <c r="C8266" s="16"/>
      <c r="D8266" s="16"/>
      <c r="E8266" s="31"/>
      <c r="F8266" s="31"/>
      <c r="G8266" s="16"/>
      <c r="H8266" s="16"/>
      <c r="I8266" s="16"/>
      <c r="J8266" s="16"/>
      <c r="K8266" s="16"/>
      <c r="L8266" s="16"/>
      <c r="M8266" s="16"/>
      <c r="N8266" s="16"/>
      <c r="O8266" s="16"/>
      <c r="P8266" s="16"/>
      <c r="Q8266" s="16"/>
      <c r="R8266" s="16"/>
      <c r="S8266" s="16"/>
      <c r="T8266" s="16"/>
      <c r="U8266" s="16"/>
      <c r="V8266" s="16"/>
      <c r="W8266" s="16"/>
      <c r="X8266" s="16"/>
      <c r="Y8266" s="16"/>
      <c r="Z8266" s="16"/>
      <c r="AA8266" s="17">
        <v>2</v>
      </c>
      <c r="AB8266" s="16"/>
      <c r="AC8266" s="16"/>
      <c r="AD8266" s="16"/>
      <c r="AE8266" s="16"/>
      <c r="AF8266" s="16"/>
      <c r="AG8266" s="16"/>
      <c r="AH8266" s="16"/>
      <c r="AI8266" s="18">
        <v>196.6</v>
      </c>
      <c r="AJ8266" s="22">
        <f>AI8266*-0.029+-0.3</f>
        <v>-6.0014</v>
      </c>
      <c r="AK8266" s="22">
        <v>0</v>
      </c>
      <c r="AL8266" s="22">
        <v>0</v>
      </c>
      <c r="AM8266" s="22">
        <v>0</v>
      </c>
      <c r="AN8266" s="22">
        <v>-7.72</v>
      </c>
      <c r="AO8266" s="22">
        <v>0</v>
      </c>
      <c r="AP8266" s="18">
        <f>SUM(AI8266:AO8266)</f>
        <v>182.8786</v>
      </c>
    </row>
    <row r="8267" ht="20.35" customHeight="1">
      <c r="A8267" t="s" s="28">
        <v>5708</v>
      </c>
      <c r="B8267" s="15">
        <v>45195</v>
      </c>
      <c r="C8267" s="16"/>
      <c r="D8267" s="16"/>
      <c r="E8267" s="31"/>
      <c r="F8267" s="31"/>
      <c r="G8267" s="16"/>
      <c r="H8267" s="16"/>
      <c r="I8267" s="16"/>
      <c r="J8267" s="16"/>
      <c r="K8267" s="16"/>
      <c r="L8267" s="16"/>
      <c r="M8267" s="16"/>
      <c r="N8267" s="16"/>
      <c r="O8267" s="16"/>
      <c r="P8267" s="16"/>
      <c r="Q8267" s="16"/>
      <c r="R8267" s="16"/>
      <c r="S8267" s="16"/>
      <c r="T8267" s="16"/>
      <c r="U8267" s="16"/>
      <c r="V8267" s="16"/>
      <c r="W8267" s="16"/>
      <c r="X8267" s="17">
        <v>1</v>
      </c>
      <c r="Y8267" s="16"/>
      <c r="Z8267" s="16"/>
      <c r="AA8267" s="16"/>
      <c r="AB8267" s="16"/>
      <c r="AC8267" s="16"/>
      <c r="AD8267" s="16"/>
      <c r="AE8267" s="16"/>
      <c r="AF8267" s="16"/>
      <c r="AG8267" s="16"/>
      <c r="AH8267" s="16"/>
      <c r="AI8267" s="18">
        <v>180.32</v>
      </c>
      <c r="AJ8267" s="22">
        <f>AI8267*-0.029+-0.3</f>
        <v>-5.52928</v>
      </c>
      <c r="AK8267" s="22">
        <v>0</v>
      </c>
      <c r="AL8267" s="22">
        <v>0</v>
      </c>
      <c r="AM8267" s="22">
        <v>0</v>
      </c>
      <c r="AN8267" s="22">
        <v>-9.93</v>
      </c>
      <c r="AO8267" s="22">
        <v>-15.33</v>
      </c>
      <c r="AP8267" s="18">
        <f>SUM(AI8267:AO8267)</f>
        <v>149.53072</v>
      </c>
    </row>
    <row r="8268" ht="20.35" customHeight="1">
      <c r="A8268" t="s" s="28">
        <v>5708</v>
      </c>
      <c r="B8268" s="15">
        <v>45195</v>
      </c>
      <c r="C8268" s="16"/>
      <c r="D8268" s="16"/>
      <c r="E8268" s="31"/>
      <c r="F8268" s="31"/>
      <c r="G8268" s="16"/>
      <c r="H8268" s="16"/>
      <c r="I8268" s="16"/>
      <c r="J8268" s="16"/>
      <c r="K8268" s="16"/>
      <c r="L8268" s="16"/>
      <c r="M8268" s="16"/>
      <c r="N8268" s="16"/>
      <c r="O8268" s="16"/>
      <c r="P8268" s="16"/>
      <c r="Q8268" s="16"/>
      <c r="R8268" s="16"/>
      <c r="S8268" s="16"/>
      <c r="T8268" s="17">
        <v>1</v>
      </c>
      <c r="U8268" s="16"/>
      <c r="V8268" s="16"/>
      <c r="W8268" s="16"/>
      <c r="X8268" s="16"/>
      <c r="Y8268" s="16"/>
      <c r="Z8268" s="16"/>
      <c r="AA8268" s="16"/>
      <c r="AB8268" s="16"/>
      <c r="AC8268" s="16"/>
      <c r="AD8268" s="16"/>
      <c r="AE8268" s="16"/>
      <c r="AF8268" s="16"/>
      <c r="AG8268" s="16"/>
      <c r="AH8268" s="16"/>
      <c r="AI8268" s="18">
        <v>435.89</v>
      </c>
      <c r="AJ8268" s="22">
        <f>AI8268*-0.029+-0.3</f>
        <v>-12.94081</v>
      </c>
      <c r="AK8268" s="22">
        <v>0</v>
      </c>
      <c r="AL8268" s="22">
        <v>0</v>
      </c>
      <c r="AM8268" s="22">
        <v>0</v>
      </c>
      <c r="AN8268" s="22">
        <v>0</v>
      </c>
      <c r="AO8268" s="22">
        <v>-35.9</v>
      </c>
      <c r="AP8268" s="18">
        <f>SUM(AI8268:AO8268)</f>
        <v>387.04919</v>
      </c>
    </row>
    <row r="8269" ht="20.35" customHeight="1">
      <c r="A8269" t="s" s="28">
        <v>5709</v>
      </c>
      <c r="B8269" s="15">
        <v>45195</v>
      </c>
      <c r="C8269" s="16"/>
      <c r="D8269" s="16"/>
      <c r="E8269" s="31"/>
      <c r="F8269" s="31"/>
      <c r="G8269" s="16"/>
      <c r="H8269" s="16"/>
      <c r="I8269" s="16"/>
      <c r="J8269" s="16"/>
      <c r="K8269" s="16"/>
      <c r="L8269" s="16"/>
      <c r="M8269" s="16"/>
      <c r="N8269" s="16"/>
      <c r="O8269" s="16"/>
      <c r="P8269" s="16"/>
      <c r="Q8269" s="16"/>
      <c r="R8269" s="16"/>
      <c r="S8269" s="16"/>
      <c r="T8269" s="16"/>
      <c r="U8269" s="16"/>
      <c r="V8269" s="16"/>
      <c r="W8269" s="16"/>
      <c r="X8269" s="17">
        <v>1</v>
      </c>
      <c r="Y8269" s="16"/>
      <c r="Z8269" s="16"/>
      <c r="AA8269" s="16"/>
      <c r="AB8269" s="16"/>
      <c r="AC8269" s="16"/>
      <c r="AD8269" s="16"/>
      <c r="AE8269" s="16"/>
      <c r="AF8269" s="16"/>
      <c r="AG8269" s="16"/>
      <c r="AH8269" s="16"/>
      <c r="AI8269" s="18">
        <v>164.97</v>
      </c>
      <c r="AJ8269" s="22">
        <f>AI8269*-0.029+-0.3</f>
        <v>-5.08413</v>
      </c>
      <c r="AK8269" s="22">
        <v>0</v>
      </c>
      <c r="AL8269" s="22">
        <v>0</v>
      </c>
      <c r="AM8269" s="22">
        <v>0</v>
      </c>
      <c r="AN8269" s="22">
        <v>-13.01</v>
      </c>
      <c r="AO8269" s="22">
        <v>0</v>
      </c>
      <c r="AP8269" s="18">
        <f>SUM(AI8269:AO8269)</f>
        <v>146.87587</v>
      </c>
    </row>
    <row r="8270" ht="20.35" customHeight="1">
      <c r="A8270" t="s" s="28">
        <v>2080</v>
      </c>
      <c r="B8270" s="15">
        <v>45195</v>
      </c>
      <c r="C8270" s="16"/>
      <c r="D8270" s="16"/>
      <c r="E8270" s="31"/>
      <c r="F8270" s="31"/>
      <c r="G8270" s="16"/>
      <c r="H8270" s="16"/>
      <c r="I8270" s="16"/>
      <c r="J8270" s="16"/>
      <c r="K8270" s="16"/>
      <c r="L8270" s="16"/>
      <c r="M8270" s="16"/>
      <c r="N8270" s="16"/>
      <c r="O8270" s="16"/>
      <c r="P8270" s="16"/>
      <c r="Q8270" s="16"/>
      <c r="R8270" s="16"/>
      <c r="S8270" s="16"/>
      <c r="T8270" s="16"/>
      <c r="U8270" s="16"/>
      <c r="V8270" s="16"/>
      <c r="W8270" s="16"/>
      <c r="X8270" s="16"/>
      <c r="Y8270" s="16"/>
      <c r="Z8270" s="16"/>
      <c r="AA8270" s="16"/>
      <c r="AB8270" s="16"/>
      <c r="AC8270" s="16"/>
      <c r="AD8270" s="16"/>
      <c r="AE8270" s="16"/>
      <c r="AF8270" s="16"/>
      <c r="AG8270" s="16"/>
      <c r="AH8270" s="16"/>
      <c r="AI8270" s="18">
        <v>359.88</v>
      </c>
      <c r="AJ8270" s="22">
        <v>0</v>
      </c>
      <c r="AK8270" s="22">
        <v>0</v>
      </c>
      <c r="AL8270" s="22">
        <v>0</v>
      </c>
      <c r="AM8270" s="22">
        <v>0</v>
      </c>
      <c r="AN8270" s="22">
        <v>0</v>
      </c>
      <c r="AO8270" s="22">
        <v>0</v>
      </c>
      <c r="AP8270" s="18">
        <f>SUM(AI8270:AO8270)</f>
        <v>359.88</v>
      </c>
    </row>
    <row r="8271" ht="20.35" customHeight="1">
      <c r="A8271" t="s" s="28">
        <v>5710</v>
      </c>
      <c r="B8271" s="15">
        <v>45196</v>
      </c>
      <c r="C8271" s="16"/>
      <c r="D8271" s="16"/>
      <c r="E8271" s="31"/>
      <c r="F8271" s="31"/>
      <c r="G8271" s="16"/>
      <c r="H8271" s="16"/>
      <c r="I8271" s="16"/>
      <c r="J8271" s="16"/>
      <c r="K8271" s="16"/>
      <c r="L8271" s="16"/>
      <c r="M8271" s="16"/>
      <c r="N8271" s="16"/>
      <c r="O8271" s="16"/>
      <c r="P8271" s="16"/>
      <c r="Q8271" s="16"/>
      <c r="R8271" s="16"/>
      <c r="S8271" s="16"/>
      <c r="T8271" s="17">
        <v>1</v>
      </c>
      <c r="U8271" s="16"/>
      <c r="V8271" s="16"/>
      <c r="W8271" s="16"/>
      <c r="X8271" s="16"/>
      <c r="Y8271" s="16"/>
      <c r="Z8271" s="16"/>
      <c r="AA8271" s="16"/>
      <c r="AB8271" s="16"/>
      <c r="AC8271" s="16"/>
      <c r="AD8271" s="16"/>
      <c r="AE8271" s="16"/>
      <c r="AF8271" s="16"/>
      <c r="AG8271" s="16"/>
      <c r="AH8271" s="16"/>
      <c r="AI8271" s="18">
        <v>447.91</v>
      </c>
      <c r="AJ8271" s="22">
        <v>0</v>
      </c>
      <c r="AK8271" s="22">
        <v>0</v>
      </c>
      <c r="AL8271" s="22">
        <v>0</v>
      </c>
      <c r="AM8271" s="22">
        <f>AI8271*-0.0599</f>
        <v>-26.829809</v>
      </c>
      <c r="AN8271" s="22">
        <v>-36.97</v>
      </c>
      <c r="AO8271" s="22">
        <v>0</v>
      </c>
      <c r="AP8271" s="18">
        <f>SUM(AI8271:AO8271)</f>
        <v>384.110191</v>
      </c>
    </row>
    <row r="8272" ht="20.35" customHeight="1">
      <c r="A8272" t="s" s="28">
        <v>5642</v>
      </c>
      <c r="B8272" s="15">
        <v>45196</v>
      </c>
      <c r="C8272" s="16"/>
      <c r="D8272" s="16"/>
      <c r="E8272" s="31"/>
      <c r="F8272" s="31"/>
      <c r="G8272" s="16"/>
      <c r="H8272" s="16"/>
      <c r="I8272" s="16"/>
      <c r="J8272" s="16"/>
      <c r="K8272" s="16"/>
      <c r="L8272" s="16"/>
      <c r="M8272" s="16"/>
      <c r="N8272" s="16"/>
      <c r="O8272" s="16"/>
      <c r="P8272" s="16"/>
      <c r="Q8272" s="16"/>
      <c r="R8272" s="16"/>
      <c r="S8272" s="16"/>
      <c r="T8272" s="16"/>
      <c r="U8272" s="16"/>
      <c r="V8272" s="16"/>
      <c r="W8272" s="16"/>
      <c r="X8272" s="16"/>
      <c r="Y8272" s="16"/>
      <c r="Z8272" s="16"/>
      <c r="AA8272" s="16"/>
      <c r="AB8272" s="16"/>
      <c r="AC8272" s="16"/>
      <c r="AD8272" s="16"/>
      <c r="AE8272" s="16"/>
      <c r="AF8272" s="16"/>
      <c r="AG8272" s="16"/>
      <c r="AH8272" s="16"/>
      <c r="AI8272" s="18">
        <v>65.22</v>
      </c>
      <c r="AJ8272" s="22">
        <f>AI8272*-0.029+-0.3</f>
        <v>-2.19138</v>
      </c>
      <c r="AK8272" s="22">
        <v>0</v>
      </c>
      <c r="AL8272" s="22">
        <v>0</v>
      </c>
      <c r="AM8272" s="22">
        <v>0</v>
      </c>
      <c r="AN8272" s="22">
        <v>-6.49</v>
      </c>
      <c r="AO8272" s="22">
        <v>-5.24</v>
      </c>
      <c r="AP8272" s="18">
        <f>SUM(AI8272:AO8272)</f>
        <v>51.29862</v>
      </c>
    </row>
    <row r="8273" ht="20.35" customHeight="1">
      <c r="A8273" t="s" s="28">
        <v>5711</v>
      </c>
      <c r="B8273" s="15">
        <v>45196</v>
      </c>
      <c r="C8273" s="17">
        <v>1</v>
      </c>
      <c r="D8273" s="16"/>
      <c r="E8273" s="31"/>
      <c r="F8273" s="31"/>
      <c r="G8273" s="16"/>
      <c r="H8273" s="16"/>
      <c r="I8273" s="16"/>
      <c r="J8273" s="16"/>
      <c r="K8273" s="16"/>
      <c r="L8273" s="16"/>
      <c r="M8273" s="16"/>
      <c r="N8273" s="16"/>
      <c r="O8273" s="16"/>
      <c r="P8273" s="16"/>
      <c r="Q8273" s="16"/>
      <c r="R8273" s="16"/>
      <c r="S8273" s="16"/>
      <c r="T8273" s="16"/>
      <c r="U8273" s="16"/>
      <c r="V8273" s="16"/>
      <c r="W8273" s="16"/>
      <c r="X8273" s="16"/>
      <c r="Y8273" s="16"/>
      <c r="Z8273" s="16"/>
      <c r="AA8273" s="16"/>
      <c r="AB8273" s="16"/>
      <c r="AC8273" s="16"/>
      <c r="AD8273" s="16"/>
      <c r="AE8273" s="16"/>
      <c r="AF8273" s="16"/>
      <c r="AG8273" s="16"/>
      <c r="AH8273" s="16"/>
      <c r="AI8273" s="18">
        <v>354.33</v>
      </c>
      <c r="AJ8273" s="22">
        <f>AI8273*-0.029+-0.3</f>
        <v>-10.57557</v>
      </c>
      <c r="AK8273" s="22">
        <v>0</v>
      </c>
      <c r="AL8273" s="22">
        <v>0</v>
      </c>
      <c r="AM8273" s="22">
        <v>0</v>
      </c>
      <c r="AN8273" s="22">
        <v>-9.050000000000001</v>
      </c>
      <c r="AO8273" s="22">
        <v>-29.34</v>
      </c>
      <c r="AP8273" s="18">
        <f>SUM(AI8273:AO8273)</f>
        <v>305.36443</v>
      </c>
    </row>
    <row r="8274" ht="20.35" customHeight="1">
      <c r="A8274" t="s" s="28">
        <v>5696</v>
      </c>
      <c r="B8274" s="15">
        <v>45196</v>
      </c>
      <c r="C8274" s="17">
        <v>1</v>
      </c>
      <c r="D8274" s="16"/>
      <c r="E8274" s="31"/>
      <c r="F8274" s="31"/>
      <c r="G8274" s="16"/>
      <c r="H8274" s="16"/>
      <c r="I8274" s="16"/>
      <c r="J8274" s="16"/>
      <c r="K8274" s="16"/>
      <c r="L8274" s="16"/>
      <c r="M8274" s="16"/>
      <c r="N8274" s="16"/>
      <c r="O8274" s="16"/>
      <c r="P8274" s="16"/>
      <c r="Q8274" s="16"/>
      <c r="R8274" s="16"/>
      <c r="S8274" s="16"/>
      <c r="T8274" s="16"/>
      <c r="U8274" s="16"/>
      <c r="V8274" s="16"/>
      <c r="W8274" s="16"/>
      <c r="X8274" s="16"/>
      <c r="Y8274" s="16"/>
      <c r="Z8274" s="16"/>
      <c r="AA8274" s="16"/>
      <c r="AB8274" s="16"/>
      <c r="AC8274" s="16"/>
      <c r="AD8274" s="16"/>
      <c r="AE8274" s="16"/>
      <c r="AF8274" s="16"/>
      <c r="AG8274" s="16"/>
      <c r="AH8274" s="16"/>
      <c r="AI8274" s="18">
        <v>415.85</v>
      </c>
      <c r="AJ8274" s="22">
        <f>AI8274*-0.029+-0.3</f>
        <v>-12.35965</v>
      </c>
      <c r="AK8274" s="22">
        <v>0</v>
      </c>
      <c r="AL8274" s="22">
        <v>0</v>
      </c>
      <c r="AM8274" s="22">
        <v>0</v>
      </c>
      <c r="AN8274" s="22">
        <v>-42.46</v>
      </c>
      <c r="AO8274" s="22">
        <v>-65.86</v>
      </c>
      <c r="AP8274" s="18">
        <f>SUM(AI8274:AO8274)</f>
        <v>295.17035</v>
      </c>
    </row>
    <row r="8275" ht="20.35" customHeight="1">
      <c r="A8275" t="s" s="28">
        <v>1345</v>
      </c>
      <c r="B8275" s="15">
        <v>45196</v>
      </c>
      <c r="C8275" s="16"/>
      <c r="D8275" s="16"/>
      <c r="E8275" s="31"/>
      <c r="F8275" s="31"/>
      <c r="G8275" s="16"/>
      <c r="H8275" s="16"/>
      <c r="I8275" s="16"/>
      <c r="J8275" s="16"/>
      <c r="K8275" s="16"/>
      <c r="L8275" s="16"/>
      <c r="M8275" s="16"/>
      <c r="N8275" s="16"/>
      <c r="O8275" s="16"/>
      <c r="P8275" s="16"/>
      <c r="Q8275" s="16"/>
      <c r="R8275" s="16"/>
      <c r="S8275" s="16"/>
      <c r="T8275" s="16"/>
      <c r="U8275" s="16"/>
      <c r="V8275" s="16"/>
      <c r="W8275" s="16"/>
      <c r="X8275" s="16"/>
      <c r="Y8275" s="16"/>
      <c r="Z8275" s="16"/>
      <c r="AA8275" s="16"/>
      <c r="AB8275" s="16"/>
      <c r="AC8275" s="16"/>
      <c r="AD8275" s="16"/>
      <c r="AE8275" s="16"/>
      <c r="AF8275" s="16"/>
      <c r="AG8275" s="16"/>
      <c r="AH8275" s="16"/>
      <c r="AI8275" s="18">
        <v>60.6</v>
      </c>
      <c r="AJ8275" s="22">
        <f>AI8275*-0.029+-0.3</f>
        <v>-2.0574</v>
      </c>
      <c r="AK8275" s="22">
        <v>0</v>
      </c>
      <c r="AL8275" s="22">
        <v>0</v>
      </c>
      <c r="AM8275" s="22">
        <v>0</v>
      </c>
      <c r="AN8275" s="22">
        <v>-22.9</v>
      </c>
      <c r="AO8275" s="22">
        <v>-4.87</v>
      </c>
      <c r="AP8275" s="18">
        <f>SUM(AI8275:AO8275)</f>
        <v>30.7726</v>
      </c>
    </row>
    <row r="8276" ht="20.35" customHeight="1">
      <c r="A8276" t="s" s="28">
        <v>5712</v>
      </c>
      <c r="B8276" s="15">
        <v>45196</v>
      </c>
      <c r="C8276" s="17">
        <v>1</v>
      </c>
      <c r="D8276" s="16"/>
      <c r="E8276" s="31"/>
      <c r="F8276" s="31"/>
      <c r="G8276" s="16"/>
      <c r="H8276" s="16"/>
      <c r="I8276" s="16"/>
      <c r="J8276" s="16"/>
      <c r="K8276" s="16"/>
      <c r="L8276" s="16"/>
      <c r="M8276" s="16"/>
      <c r="N8276" s="16"/>
      <c r="O8276" s="16"/>
      <c r="P8276" s="16"/>
      <c r="Q8276" s="16"/>
      <c r="R8276" s="16"/>
      <c r="S8276" s="16"/>
      <c r="T8276" s="16"/>
      <c r="U8276" s="16"/>
      <c r="V8276" s="16"/>
      <c r="W8276" s="16"/>
      <c r="X8276" s="16"/>
      <c r="Y8276" s="16"/>
      <c r="Z8276" s="16"/>
      <c r="AA8276" s="16"/>
      <c r="AB8276" s="16"/>
      <c r="AC8276" s="16"/>
      <c r="AD8276" s="16"/>
      <c r="AE8276" s="16"/>
      <c r="AF8276" s="16"/>
      <c r="AG8276" s="16"/>
      <c r="AH8276" s="16"/>
      <c r="AI8276" s="18">
        <v>359.98</v>
      </c>
      <c r="AJ8276" s="22">
        <f>AI8276*-0.029+-0.3</f>
        <v>-10.73942</v>
      </c>
      <c r="AK8276" s="22">
        <v>0</v>
      </c>
      <c r="AL8276" s="22">
        <v>0</v>
      </c>
      <c r="AM8276" s="22">
        <v>0</v>
      </c>
      <c r="AN8276" s="22">
        <v>-10.31</v>
      </c>
      <c r="AO8276" s="22">
        <v>0</v>
      </c>
      <c r="AP8276" s="18">
        <f>SUM(AI8276:AO8276)</f>
        <v>338.93058</v>
      </c>
    </row>
    <row r="8277" ht="20.35" customHeight="1">
      <c r="A8277" t="s" s="28">
        <v>4474</v>
      </c>
      <c r="B8277" s="15">
        <v>45196</v>
      </c>
      <c r="C8277" s="16"/>
      <c r="D8277" s="16"/>
      <c r="E8277" s="31"/>
      <c r="F8277" s="31"/>
      <c r="G8277" s="16"/>
      <c r="H8277" s="16"/>
      <c r="I8277" s="16"/>
      <c r="J8277" s="16"/>
      <c r="K8277" s="16"/>
      <c r="L8277" s="16"/>
      <c r="M8277" s="16"/>
      <c r="N8277" s="16"/>
      <c r="O8277" s="16"/>
      <c r="P8277" s="16"/>
      <c r="Q8277" s="16"/>
      <c r="R8277" s="16"/>
      <c r="S8277" s="16"/>
      <c r="T8277" s="16"/>
      <c r="U8277" s="16"/>
      <c r="V8277" s="16"/>
      <c r="W8277" s="16"/>
      <c r="X8277" s="16"/>
      <c r="Y8277" s="16"/>
      <c r="Z8277" s="16"/>
      <c r="AA8277" s="16"/>
      <c r="AB8277" s="16"/>
      <c r="AC8277" s="16"/>
      <c r="AD8277" s="16"/>
      <c r="AE8277" s="16"/>
      <c r="AF8277" s="16"/>
      <c r="AG8277" s="16"/>
      <c r="AH8277" s="16"/>
      <c r="AI8277" s="18">
        <v>1050</v>
      </c>
      <c r="AJ8277" s="22">
        <v>0</v>
      </c>
      <c r="AK8277" s="22">
        <v>0</v>
      </c>
      <c r="AL8277" s="22">
        <v>0</v>
      </c>
      <c r="AM8277" s="22">
        <v>0</v>
      </c>
      <c r="AN8277" s="22">
        <v>-42.77</v>
      </c>
      <c r="AO8277" s="22">
        <v>0</v>
      </c>
      <c r="AP8277" s="18">
        <f>SUM(AI8277:AO8277)</f>
        <v>1007.23</v>
      </c>
    </row>
    <row r="8278" ht="20.35" customHeight="1">
      <c r="A8278" t="s" s="28">
        <v>5713</v>
      </c>
      <c r="B8278" s="15">
        <v>45196</v>
      </c>
      <c r="C8278" s="16"/>
      <c r="D8278" s="16"/>
      <c r="E8278" s="31"/>
      <c r="F8278" s="31"/>
      <c r="G8278" s="16"/>
      <c r="H8278" s="16"/>
      <c r="I8278" s="16"/>
      <c r="J8278" s="16"/>
      <c r="K8278" s="16"/>
      <c r="L8278" s="16"/>
      <c r="M8278" s="16"/>
      <c r="N8278" s="16"/>
      <c r="O8278" s="16"/>
      <c r="P8278" s="16"/>
      <c r="Q8278" s="16"/>
      <c r="R8278" s="16"/>
      <c r="S8278" s="16"/>
      <c r="T8278" s="17">
        <v>1</v>
      </c>
      <c r="U8278" s="16"/>
      <c r="V8278" s="16"/>
      <c r="W8278" s="16"/>
      <c r="X8278" s="16"/>
      <c r="Y8278" s="16"/>
      <c r="Z8278" s="16"/>
      <c r="AA8278" s="16"/>
      <c r="AB8278" s="16"/>
      <c r="AC8278" s="16"/>
      <c r="AD8278" s="16"/>
      <c r="AE8278" s="16"/>
      <c r="AF8278" s="16"/>
      <c r="AG8278" s="16"/>
      <c r="AH8278" s="16"/>
      <c r="AI8278" s="18">
        <v>399.99</v>
      </c>
      <c r="AJ8278" s="22">
        <f>AI8278*-0.029+-0.3</f>
        <v>-11.89971</v>
      </c>
      <c r="AK8278" s="22">
        <v>0</v>
      </c>
      <c r="AL8278" s="22">
        <v>0</v>
      </c>
      <c r="AM8278" s="22">
        <v>0</v>
      </c>
      <c r="AN8278" s="22">
        <v>-11.5</v>
      </c>
      <c r="AO8278" s="22">
        <v>0</v>
      </c>
      <c r="AP8278" s="18">
        <f>SUM(AI8278:AO8278)</f>
        <v>376.59029</v>
      </c>
    </row>
    <row r="8279" ht="20.35" customHeight="1">
      <c r="A8279" t="s" s="28">
        <v>4419</v>
      </c>
      <c r="B8279" s="15">
        <v>45197</v>
      </c>
      <c r="C8279" s="17">
        <v>1</v>
      </c>
      <c r="D8279" s="16"/>
      <c r="E8279" s="31"/>
      <c r="F8279" s="31"/>
      <c r="G8279" s="16"/>
      <c r="H8279" s="16"/>
      <c r="I8279" s="16"/>
      <c r="J8279" s="16"/>
      <c r="K8279" s="16"/>
      <c r="L8279" s="16"/>
      <c r="M8279" s="16"/>
      <c r="N8279" s="16"/>
      <c r="O8279" s="16"/>
      <c r="P8279" s="16"/>
      <c r="Q8279" s="16"/>
      <c r="R8279" s="16"/>
      <c r="S8279" s="16"/>
      <c r="T8279" s="16"/>
      <c r="U8279" s="16"/>
      <c r="V8279" s="16"/>
      <c r="W8279" s="16"/>
      <c r="X8279" s="16"/>
      <c r="Y8279" s="16"/>
      <c r="Z8279" s="16"/>
      <c r="AA8279" s="16"/>
      <c r="AB8279" s="16"/>
      <c r="AC8279" s="16"/>
      <c r="AD8279" s="16"/>
      <c r="AE8279" s="16"/>
      <c r="AF8279" s="16"/>
      <c r="AG8279" s="16"/>
      <c r="AH8279" s="16"/>
      <c r="AI8279" s="18">
        <v>349.99</v>
      </c>
      <c r="AJ8279" s="22">
        <f>AI8279*-0.029+-0.3</f>
        <v>-10.44971</v>
      </c>
      <c r="AK8279" s="22">
        <v>0</v>
      </c>
      <c r="AL8279" s="22">
        <v>0</v>
      </c>
      <c r="AM8279" s="22">
        <v>0</v>
      </c>
      <c r="AN8279" s="22">
        <v>-13.01</v>
      </c>
      <c r="AO8279" s="22">
        <v>0</v>
      </c>
      <c r="AP8279" s="18">
        <f>SUM(AI8279:AO8279)</f>
        <v>326.53029</v>
      </c>
    </row>
    <row r="8280" ht="20.35" customHeight="1">
      <c r="A8280" t="s" s="28">
        <v>5714</v>
      </c>
      <c r="B8280" s="15">
        <v>45197</v>
      </c>
      <c r="C8280" s="31"/>
      <c r="D8280" s="16"/>
      <c r="E8280" s="31"/>
      <c r="F8280" s="31"/>
      <c r="G8280" s="16"/>
      <c r="H8280" s="16"/>
      <c r="I8280" s="16"/>
      <c r="J8280" s="16"/>
      <c r="K8280" s="16"/>
      <c r="L8280" s="16"/>
      <c r="M8280" s="16"/>
      <c r="N8280" s="16"/>
      <c r="O8280" s="16"/>
      <c r="P8280" s="16"/>
      <c r="Q8280" s="16"/>
      <c r="R8280" s="16"/>
      <c r="S8280" s="16"/>
      <c r="T8280" s="17">
        <v>1</v>
      </c>
      <c r="U8280" s="16"/>
      <c r="V8280" s="16"/>
      <c r="W8280" s="16"/>
      <c r="X8280" s="16"/>
      <c r="Y8280" s="16"/>
      <c r="Z8280" s="16"/>
      <c r="AA8280" s="16"/>
      <c r="AB8280" s="16"/>
      <c r="AC8280" s="16"/>
      <c r="AD8280" s="16"/>
      <c r="AE8280" s="16"/>
      <c r="AF8280" s="16"/>
      <c r="AG8280" s="16"/>
      <c r="AH8280" s="16"/>
      <c r="AI8280" s="18">
        <v>399.99</v>
      </c>
      <c r="AJ8280" s="22">
        <v>0</v>
      </c>
      <c r="AK8280" s="22">
        <f>AI8280*-0.029+-0.3</f>
        <v>-11.89971</v>
      </c>
      <c r="AL8280" s="22">
        <v>0</v>
      </c>
      <c r="AM8280" s="22">
        <v>0</v>
      </c>
      <c r="AN8280" s="22">
        <v>-11.5</v>
      </c>
      <c r="AO8280" s="22">
        <v>0</v>
      </c>
      <c r="AP8280" s="18">
        <f>SUM(AI8280:AO8280)</f>
        <v>376.59029</v>
      </c>
    </row>
    <row r="8281" ht="20.35" customHeight="1">
      <c r="A8281" t="s" s="28">
        <v>1490</v>
      </c>
      <c r="B8281" s="15">
        <v>45197</v>
      </c>
      <c r="C8281" s="16"/>
      <c r="D8281" s="16"/>
      <c r="E8281" s="31"/>
      <c r="F8281" s="31"/>
      <c r="G8281" s="16"/>
      <c r="H8281" s="16"/>
      <c r="I8281" s="16"/>
      <c r="J8281" s="16"/>
      <c r="K8281" s="16"/>
      <c r="L8281" s="16"/>
      <c r="M8281" s="16"/>
      <c r="N8281" s="17">
        <v>5</v>
      </c>
      <c r="O8281" s="16"/>
      <c r="P8281" s="16"/>
      <c r="Q8281" s="16"/>
      <c r="R8281" s="16"/>
      <c r="S8281" s="16"/>
      <c r="T8281" s="16"/>
      <c r="U8281" s="16"/>
      <c r="V8281" s="16"/>
      <c r="W8281" s="16"/>
      <c r="X8281" s="16"/>
      <c r="Y8281" s="16"/>
      <c r="Z8281" s="16"/>
      <c r="AA8281" s="16"/>
      <c r="AB8281" s="16"/>
      <c r="AC8281" s="16"/>
      <c r="AD8281" s="16"/>
      <c r="AE8281" s="16"/>
      <c r="AF8281" s="16"/>
      <c r="AG8281" s="16"/>
      <c r="AH8281" s="16"/>
      <c r="AI8281" s="18">
        <v>2499.95</v>
      </c>
      <c r="AJ8281" s="22">
        <v>0</v>
      </c>
      <c r="AK8281" s="22">
        <v>0</v>
      </c>
      <c r="AL8281" s="22">
        <v>0</v>
      </c>
      <c r="AM8281" s="22">
        <v>0</v>
      </c>
      <c r="AN8281" s="22">
        <v>0</v>
      </c>
      <c r="AO8281" s="22">
        <v>0</v>
      </c>
      <c r="AP8281" s="18">
        <f>SUM(AI8281:AO8281)</f>
        <v>2499.95</v>
      </c>
    </row>
    <row r="8282" ht="20.35" customHeight="1">
      <c r="A8282" t="s" s="28">
        <v>5715</v>
      </c>
      <c r="B8282" s="15">
        <v>45197</v>
      </c>
      <c r="C8282" s="16"/>
      <c r="D8282" s="16"/>
      <c r="E8282" s="31"/>
      <c r="F8282" s="31"/>
      <c r="G8282" s="16"/>
      <c r="H8282" s="16"/>
      <c r="I8282" s="16"/>
      <c r="J8282" s="16"/>
      <c r="K8282" s="16"/>
      <c r="L8282" s="16"/>
      <c r="M8282" s="16"/>
      <c r="N8282" s="16"/>
      <c r="O8282" s="16"/>
      <c r="P8282" s="16"/>
      <c r="Q8282" s="16"/>
      <c r="R8282" s="16"/>
      <c r="S8282" s="16"/>
      <c r="T8282" s="17">
        <v>1</v>
      </c>
      <c r="U8282" s="16"/>
      <c r="V8282" s="16"/>
      <c r="W8282" s="16"/>
      <c r="X8282" s="16"/>
      <c r="Y8282" s="16"/>
      <c r="Z8282" s="16"/>
      <c r="AA8282" s="16"/>
      <c r="AB8282" s="16"/>
      <c r="AC8282" s="16"/>
      <c r="AD8282" s="16"/>
      <c r="AE8282" s="16"/>
      <c r="AF8282" s="16"/>
      <c r="AG8282" s="16"/>
      <c r="AH8282" s="16"/>
      <c r="AI8282" s="18">
        <v>424.99</v>
      </c>
      <c r="AJ8282" s="22">
        <f>AI8282*-0.029+-0.3</f>
        <v>-12.62471</v>
      </c>
      <c r="AK8282" s="22">
        <v>0</v>
      </c>
      <c r="AL8282" s="22">
        <v>0</v>
      </c>
      <c r="AM8282" s="22">
        <v>0</v>
      </c>
      <c r="AN8282" s="22">
        <v>-11.5</v>
      </c>
      <c r="AO8282" s="22">
        <v>0</v>
      </c>
      <c r="AP8282" s="18">
        <f>SUM(AI8282:AO8282)</f>
        <v>400.86529</v>
      </c>
    </row>
    <row r="8283" ht="20.35" customHeight="1">
      <c r="A8283" t="s" s="28">
        <v>5716</v>
      </c>
      <c r="B8283" s="15">
        <v>45197</v>
      </c>
      <c r="C8283" s="17">
        <v>1</v>
      </c>
      <c r="D8283" s="16"/>
      <c r="E8283" s="31"/>
      <c r="F8283" s="31"/>
      <c r="G8283" s="16"/>
      <c r="H8283" s="16"/>
      <c r="I8283" s="16"/>
      <c r="J8283" s="16"/>
      <c r="K8283" s="16"/>
      <c r="L8283" s="16"/>
      <c r="M8283" s="16"/>
      <c r="N8283" s="16"/>
      <c r="O8283" s="16"/>
      <c r="P8283" s="16"/>
      <c r="Q8283" s="16"/>
      <c r="R8283" s="16"/>
      <c r="S8283" s="16"/>
      <c r="T8283" s="16"/>
      <c r="U8283" s="16"/>
      <c r="V8283" s="16"/>
      <c r="W8283" s="16"/>
      <c r="X8283" s="16"/>
      <c r="Y8283" s="16"/>
      <c r="Z8283" s="16"/>
      <c r="AA8283" s="16"/>
      <c r="AB8283" s="16"/>
      <c r="AC8283" s="16"/>
      <c r="AD8283" s="16"/>
      <c r="AE8283" s="16"/>
      <c r="AF8283" s="16"/>
      <c r="AG8283" s="16"/>
      <c r="AH8283" s="16"/>
      <c r="AI8283" s="18">
        <v>349.99</v>
      </c>
      <c r="AJ8283" s="22">
        <f>AI8283*-0.029+-0.3</f>
        <v>-10.44971</v>
      </c>
      <c r="AK8283" s="22">
        <v>0</v>
      </c>
      <c r="AL8283" s="22">
        <v>0</v>
      </c>
      <c r="AM8283" s="22">
        <v>0</v>
      </c>
      <c r="AN8283" s="22">
        <v>-15.13</v>
      </c>
      <c r="AO8283" s="22">
        <v>0</v>
      </c>
      <c r="AP8283" s="18">
        <f>SUM(AI8283:AO8283)</f>
        <v>324.41029</v>
      </c>
    </row>
    <row r="8284" ht="20.35" customHeight="1">
      <c r="A8284" t="s" s="28">
        <v>5717</v>
      </c>
      <c r="B8284" s="15">
        <v>45198</v>
      </c>
      <c r="C8284" s="16"/>
      <c r="D8284" s="16"/>
      <c r="E8284" s="31"/>
      <c r="F8284" s="31"/>
      <c r="G8284" s="16"/>
      <c r="H8284" s="16"/>
      <c r="I8284" s="16"/>
      <c r="J8284" s="16"/>
      <c r="K8284" s="16"/>
      <c r="L8284" s="16"/>
      <c r="M8284" s="16"/>
      <c r="N8284" s="16"/>
      <c r="O8284" s="16"/>
      <c r="P8284" s="16"/>
      <c r="Q8284" s="16"/>
      <c r="R8284" s="16"/>
      <c r="S8284" s="16"/>
      <c r="T8284" s="17">
        <v>1</v>
      </c>
      <c r="U8284" s="16"/>
      <c r="V8284" s="16"/>
      <c r="W8284" s="16"/>
      <c r="X8284" s="16"/>
      <c r="Y8284" s="16"/>
      <c r="Z8284" s="16"/>
      <c r="AA8284" s="16"/>
      <c r="AB8284" s="16"/>
      <c r="AC8284" s="16"/>
      <c r="AD8284" s="16"/>
      <c r="AE8284" s="16"/>
      <c r="AF8284" s="16"/>
      <c r="AG8284" s="16"/>
      <c r="AH8284" s="16"/>
      <c r="AI8284" s="18">
        <v>454.55</v>
      </c>
      <c r="AJ8284" s="22">
        <f>AI8284*-0.029+-0.3</f>
        <v>-13.48195</v>
      </c>
      <c r="AK8284" s="22">
        <v>0</v>
      </c>
      <c r="AL8284" s="22">
        <v>0</v>
      </c>
      <c r="AM8284" s="22">
        <v>0</v>
      </c>
      <c r="AN8284" s="22">
        <v>-42.46</v>
      </c>
      <c r="AO8284" s="22">
        <v>0</v>
      </c>
      <c r="AP8284" s="18">
        <f>SUM(AI8284:AO8284)</f>
        <v>398.60805</v>
      </c>
    </row>
    <row r="8285" ht="20.35" customHeight="1">
      <c r="A8285" t="s" s="28">
        <v>3901</v>
      </c>
      <c r="B8285" s="15">
        <v>45198</v>
      </c>
      <c r="C8285" s="16"/>
      <c r="D8285" s="16"/>
      <c r="E8285" s="31"/>
      <c r="F8285" s="31"/>
      <c r="G8285" s="16"/>
      <c r="H8285" s="16"/>
      <c r="I8285" s="16"/>
      <c r="J8285" s="16"/>
      <c r="K8285" s="16"/>
      <c r="L8285" s="16"/>
      <c r="M8285" s="16"/>
      <c r="N8285" s="16"/>
      <c r="O8285" s="16"/>
      <c r="P8285" s="16"/>
      <c r="Q8285" s="16"/>
      <c r="R8285" s="16"/>
      <c r="S8285" s="16"/>
      <c r="T8285" s="16"/>
      <c r="U8285" s="16"/>
      <c r="V8285" s="16"/>
      <c r="W8285" s="16"/>
      <c r="X8285" s="17">
        <v>1</v>
      </c>
      <c r="Y8285" s="16"/>
      <c r="Z8285" s="16"/>
      <c r="AA8285" s="16"/>
      <c r="AB8285" s="16"/>
      <c r="AC8285" s="16"/>
      <c r="AD8285" s="16"/>
      <c r="AE8285" s="16"/>
      <c r="AF8285" s="16"/>
      <c r="AG8285" s="16"/>
      <c r="AH8285" s="16"/>
      <c r="AI8285" s="18">
        <v>143.93</v>
      </c>
      <c r="AJ8285" s="22">
        <f>AI8285*-0.029+-0.3</f>
        <v>-4.47397</v>
      </c>
      <c r="AK8285" s="22">
        <v>0</v>
      </c>
      <c r="AL8285" s="22">
        <v>0</v>
      </c>
      <c r="AM8285" s="22">
        <v>0</v>
      </c>
      <c r="AN8285" s="22">
        <v>-36.97</v>
      </c>
      <c r="AO8285" s="22">
        <v>0</v>
      </c>
      <c r="AP8285" s="18">
        <f>SUM(AI8285:AO8285)</f>
        <v>102.48603</v>
      </c>
    </row>
    <row r="8286" ht="20.35" customHeight="1">
      <c r="A8286" t="s" s="28">
        <v>5628</v>
      </c>
      <c r="B8286" s="15">
        <v>45198</v>
      </c>
      <c r="C8286" s="16"/>
      <c r="D8286" s="16"/>
      <c r="E8286" s="31"/>
      <c r="F8286" s="31"/>
      <c r="G8286" s="16"/>
      <c r="H8286" s="16"/>
      <c r="I8286" s="16"/>
      <c r="J8286" s="16"/>
      <c r="K8286" s="16"/>
      <c r="L8286" s="16"/>
      <c r="M8286" s="16"/>
      <c r="N8286" s="16"/>
      <c r="O8286" s="16"/>
      <c r="P8286" s="16"/>
      <c r="Q8286" s="16"/>
      <c r="R8286" s="16"/>
      <c r="S8286" s="16"/>
      <c r="T8286" s="16"/>
      <c r="U8286" s="16"/>
      <c r="V8286" s="16"/>
      <c r="W8286" s="16"/>
      <c r="X8286" s="17">
        <v>2</v>
      </c>
      <c r="Y8286" s="16"/>
      <c r="Z8286" s="16"/>
      <c r="AA8286" s="16"/>
      <c r="AB8286" s="16"/>
      <c r="AC8286" s="16"/>
      <c r="AD8286" s="16"/>
      <c r="AE8286" s="16"/>
      <c r="AF8286" s="16"/>
      <c r="AG8286" s="16"/>
      <c r="AH8286" s="16"/>
      <c r="AI8286" s="18">
        <v>294.5</v>
      </c>
      <c r="AJ8286" s="22">
        <f>AI8286*-0.029+-0.3</f>
        <v>-8.8405</v>
      </c>
      <c r="AK8286" s="22">
        <v>0</v>
      </c>
      <c r="AL8286" s="22">
        <v>0</v>
      </c>
      <c r="AM8286" s="22">
        <v>0</v>
      </c>
      <c r="AN8286" s="22">
        <v>0</v>
      </c>
      <c r="AO8286" s="22">
        <v>0</v>
      </c>
      <c r="AP8286" s="18">
        <f>SUM(AI8286:AO8286)</f>
        <v>285.6595</v>
      </c>
    </row>
    <row r="8287" ht="20.35" customHeight="1">
      <c r="A8287" t="s" s="28">
        <v>5718</v>
      </c>
      <c r="B8287" s="15">
        <v>45198</v>
      </c>
      <c r="C8287" s="17">
        <v>1</v>
      </c>
      <c r="D8287" s="16"/>
      <c r="E8287" s="31"/>
      <c r="F8287" s="31"/>
      <c r="G8287" s="16"/>
      <c r="H8287" s="16"/>
      <c r="I8287" s="16"/>
      <c r="J8287" s="16"/>
      <c r="K8287" s="16"/>
      <c r="L8287" s="16"/>
      <c r="M8287" s="16"/>
      <c r="N8287" s="16"/>
      <c r="O8287" s="16"/>
      <c r="P8287" s="16"/>
      <c r="Q8287" s="16"/>
      <c r="R8287" s="16"/>
      <c r="S8287" s="16"/>
      <c r="T8287" s="16"/>
      <c r="U8287" s="16"/>
      <c r="V8287" s="16"/>
      <c r="W8287" s="16"/>
      <c r="X8287" s="16"/>
      <c r="Y8287" s="16"/>
      <c r="Z8287" s="16"/>
      <c r="AA8287" s="16"/>
      <c r="AB8287" s="16"/>
      <c r="AC8287" s="16"/>
      <c r="AD8287" s="16"/>
      <c r="AE8287" s="16"/>
      <c r="AF8287" s="16"/>
      <c r="AG8287" s="16"/>
      <c r="AH8287" s="16"/>
      <c r="AI8287" s="18">
        <v>349.99</v>
      </c>
      <c r="AJ8287" s="22">
        <f>AI8287*-0.029+-0.3</f>
        <v>-10.44971</v>
      </c>
      <c r="AK8287" s="22">
        <v>0</v>
      </c>
      <c r="AL8287" s="22">
        <v>0</v>
      </c>
      <c r="AM8287" s="22">
        <v>0</v>
      </c>
      <c r="AN8287" s="22">
        <v>-13.01</v>
      </c>
      <c r="AO8287" s="22">
        <v>0</v>
      </c>
      <c r="AP8287" s="18">
        <f>SUM(AI8287:AO8287)</f>
        <v>326.53029</v>
      </c>
    </row>
    <row r="8288" ht="20.35" customHeight="1">
      <c r="A8288" t="s" s="28">
        <v>3113</v>
      </c>
      <c r="B8288" s="15">
        <v>45198</v>
      </c>
      <c r="C8288" s="16"/>
      <c r="D8288" s="16"/>
      <c r="E8288" s="31"/>
      <c r="F8288" s="31"/>
      <c r="G8288" s="16"/>
      <c r="H8288" s="16"/>
      <c r="I8288" s="16"/>
      <c r="J8288" s="16"/>
      <c r="K8288" s="16"/>
      <c r="L8288" s="16"/>
      <c r="M8288" s="16"/>
      <c r="N8288" s="16"/>
      <c r="O8288" s="16"/>
      <c r="P8288" s="16"/>
      <c r="Q8288" s="16"/>
      <c r="R8288" s="16"/>
      <c r="S8288" s="16"/>
      <c r="T8288" s="16"/>
      <c r="U8288" s="16"/>
      <c r="V8288" s="16"/>
      <c r="W8288" s="16"/>
      <c r="X8288" s="16"/>
      <c r="Y8288" s="16"/>
      <c r="Z8288" s="16"/>
      <c r="AA8288" s="16"/>
      <c r="AB8288" s="16"/>
      <c r="AC8288" s="16"/>
      <c r="AD8288" s="16"/>
      <c r="AE8288" s="16"/>
      <c r="AF8288" s="16"/>
      <c r="AG8288" s="16"/>
      <c r="AH8288" s="16"/>
      <c r="AI8288" s="18">
        <v>747.8099999999999</v>
      </c>
      <c r="AJ8288" s="22">
        <v>0</v>
      </c>
      <c r="AK8288" s="22">
        <v>0</v>
      </c>
      <c r="AL8288" s="22">
        <v>0</v>
      </c>
      <c r="AM8288" s="22">
        <v>0</v>
      </c>
      <c r="AN8288" s="22">
        <v>-43.8</v>
      </c>
      <c r="AO8288" s="22">
        <v>0</v>
      </c>
      <c r="AP8288" s="18">
        <f>SUM(AI8288:AO8288)</f>
        <v>704.01</v>
      </c>
    </row>
    <row r="8289" ht="20.35" customHeight="1">
      <c r="A8289" t="s" s="28">
        <v>3113</v>
      </c>
      <c r="B8289" s="15">
        <v>45198</v>
      </c>
      <c r="C8289" s="16"/>
      <c r="D8289" s="16"/>
      <c r="E8289" s="31"/>
      <c r="F8289" s="31"/>
      <c r="G8289" s="16"/>
      <c r="H8289" s="16"/>
      <c r="I8289" s="16"/>
      <c r="J8289" s="16"/>
      <c r="K8289" s="16"/>
      <c r="L8289" s="16"/>
      <c r="M8289" s="16"/>
      <c r="N8289" s="16"/>
      <c r="O8289" s="16"/>
      <c r="P8289" s="16"/>
      <c r="Q8289" s="16"/>
      <c r="R8289" s="16"/>
      <c r="S8289" s="16"/>
      <c r="T8289" s="16"/>
      <c r="U8289" s="16"/>
      <c r="V8289" s="17">
        <v>1</v>
      </c>
      <c r="W8289" s="16"/>
      <c r="X8289" s="16"/>
      <c r="Y8289" s="16"/>
      <c r="Z8289" s="16"/>
      <c r="AA8289" s="16"/>
      <c r="AB8289" s="16"/>
      <c r="AC8289" s="16"/>
      <c r="AD8289" s="16"/>
      <c r="AE8289" s="16"/>
      <c r="AF8289" s="16"/>
      <c r="AG8289" s="16"/>
      <c r="AH8289" s="16"/>
      <c r="AI8289" s="18">
        <v>899.99</v>
      </c>
      <c r="AJ8289" s="22">
        <v>0</v>
      </c>
      <c r="AK8289" s="22">
        <v>0</v>
      </c>
      <c r="AL8289" s="22">
        <v>0</v>
      </c>
      <c r="AM8289" s="22">
        <v>0</v>
      </c>
      <c r="AN8289" s="22">
        <v>-50.94</v>
      </c>
      <c r="AO8289" s="22">
        <v>0</v>
      </c>
      <c r="AP8289" s="18">
        <f>SUM(AI8289:AO8289)</f>
        <v>849.05</v>
      </c>
    </row>
    <row r="8290" ht="20.35" customHeight="1">
      <c r="A8290" t="s" s="28">
        <v>3113</v>
      </c>
      <c r="B8290" s="15">
        <v>45198</v>
      </c>
      <c r="C8290" s="16"/>
      <c r="D8290" s="16"/>
      <c r="E8290" s="31"/>
      <c r="F8290" s="31"/>
      <c r="G8290" s="16"/>
      <c r="H8290" s="16"/>
      <c r="I8290" s="16"/>
      <c r="J8290" s="16"/>
      <c r="K8290" s="16"/>
      <c r="L8290" s="16"/>
      <c r="M8290" s="16"/>
      <c r="N8290" s="16"/>
      <c r="O8290" s="16"/>
      <c r="P8290" s="16"/>
      <c r="Q8290" s="16"/>
      <c r="R8290" s="16"/>
      <c r="S8290" s="16"/>
      <c r="T8290" s="16"/>
      <c r="U8290" s="16"/>
      <c r="V8290" s="16"/>
      <c r="W8290" s="16"/>
      <c r="X8290" s="16"/>
      <c r="Y8290" s="16"/>
      <c r="Z8290" s="16"/>
      <c r="AA8290" s="17">
        <v>4</v>
      </c>
      <c r="AB8290" s="16"/>
      <c r="AC8290" s="16"/>
      <c r="AD8290" s="16"/>
      <c r="AE8290" s="16"/>
      <c r="AF8290" s="16"/>
      <c r="AG8290" s="16"/>
      <c r="AH8290" s="16"/>
      <c r="AI8290" s="18">
        <v>209.97</v>
      </c>
      <c r="AJ8290" s="22">
        <v>0</v>
      </c>
      <c r="AK8290" s="22">
        <v>0</v>
      </c>
      <c r="AL8290" s="22">
        <v>0</v>
      </c>
      <c r="AM8290" s="22">
        <v>0</v>
      </c>
      <c r="AN8290" s="22">
        <v>0</v>
      </c>
      <c r="AO8290" s="22">
        <v>0</v>
      </c>
      <c r="AP8290" s="18">
        <f>SUM(AI8290:AO8290)</f>
        <v>209.97</v>
      </c>
    </row>
    <row r="8291" ht="20.35" customHeight="1">
      <c r="A8291" t="s" s="28">
        <v>5473</v>
      </c>
      <c r="B8291" s="15">
        <v>45198</v>
      </c>
      <c r="C8291" s="16"/>
      <c r="D8291" s="16"/>
      <c r="E8291" s="31"/>
      <c r="F8291" s="31"/>
      <c r="G8291" s="16"/>
      <c r="H8291" s="16"/>
      <c r="I8291" s="16"/>
      <c r="J8291" s="16"/>
      <c r="K8291" s="16"/>
      <c r="L8291" s="16"/>
      <c r="M8291" s="16"/>
      <c r="N8291" s="17">
        <v>2</v>
      </c>
      <c r="O8291" s="16"/>
      <c r="P8291" s="16"/>
      <c r="Q8291" s="16"/>
      <c r="R8291" s="16"/>
      <c r="S8291" s="16"/>
      <c r="T8291" s="17">
        <v>1</v>
      </c>
      <c r="U8291" s="16"/>
      <c r="V8291" s="16"/>
      <c r="W8291" s="16"/>
      <c r="X8291" s="17">
        <v>2</v>
      </c>
      <c r="Y8291" s="16"/>
      <c r="Z8291" s="16"/>
      <c r="AA8291" s="16"/>
      <c r="AB8291" s="16"/>
      <c r="AC8291" s="16"/>
      <c r="AD8291" s="16"/>
      <c r="AE8291" s="16"/>
      <c r="AF8291" s="16"/>
      <c r="AG8291" s="16"/>
      <c r="AH8291" s="16"/>
      <c r="AI8291" s="18">
        <v>2064.94</v>
      </c>
      <c r="AJ8291" s="22">
        <f>AI8291*-0.029+-0.3</f>
        <v>-60.18326</v>
      </c>
      <c r="AK8291" s="22">
        <v>0</v>
      </c>
      <c r="AL8291" s="22">
        <v>0</v>
      </c>
      <c r="AM8291" s="22">
        <v>0</v>
      </c>
      <c r="AN8291" s="22">
        <v>-24.11</v>
      </c>
      <c r="AO8291" s="22">
        <v>0</v>
      </c>
      <c r="AP8291" s="18">
        <f>SUM(AI8291:AO8291)</f>
        <v>1980.64674</v>
      </c>
    </row>
    <row r="8292" ht="20.35" customHeight="1">
      <c r="A8292" t="s" s="28">
        <v>1490</v>
      </c>
      <c r="B8292" s="15">
        <v>45198</v>
      </c>
      <c r="C8292" s="16"/>
      <c r="D8292" s="16"/>
      <c r="E8292" s="31"/>
      <c r="F8292" s="31"/>
      <c r="G8292" s="16"/>
      <c r="H8292" s="16"/>
      <c r="I8292" s="16"/>
      <c r="J8292" s="16"/>
      <c r="K8292" s="16"/>
      <c r="L8292" s="16"/>
      <c r="M8292" s="16"/>
      <c r="N8292" s="17">
        <v>5</v>
      </c>
      <c r="O8292" s="16"/>
      <c r="P8292" s="16"/>
      <c r="Q8292" s="16"/>
      <c r="R8292" s="16"/>
      <c r="S8292" s="16"/>
      <c r="T8292" s="16"/>
      <c r="U8292" s="16"/>
      <c r="V8292" s="16"/>
      <c r="W8292" s="16"/>
      <c r="X8292" s="16"/>
      <c r="Y8292" s="16"/>
      <c r="Z8292" s="16"/>
      <c r="AA8292" s="16"/>
      <c r="AB8292" s="16"/>
      <c r="AC8292" s="16"/>
      <c r="AD8292" s="16"/>
      <c r="AE8292" s="16"/>
      <c r="AF8292" s="16"/>
      <c r="AG8292" s="16"/>
      <c r="AH8292" s="16"/>
      <c r="AI8292" s="18">
        <v>2499.95</v>
      </c>
      <c r="AJ8292" s="22">
        <v>0</v>
      </c>
      <c r="AK8292" s="22">
        <v>0</v>
      </c>
      <c r="AL8292" s="22">
        <v>0</v>
      </c>
      <c r="AM8292" s="22">
        <v>0</v>
      </c>
      <c r="AN8292" s="22">
        <v>0</v>
      </c>
      <c r="AO8292" s="22">
        <v>0</v>
      </c>
      <c r="AP8292" s="18">
        <f>SUM(AI8292:AO8292)</f>
        <v>2499.95</v>
      </c>
    </row>
    <row r="8293" ht="20.35" customHeight="1">
      <c r="A8293" t="s" s="28">
        <v>5719</v>
      </c>
      <c r="B8293" s="15">
        <v>45198</v>
      </c>
      <c r="C8293" s="17">
        <v>1</v>
      </c>
      <c r="D8293" s="16"/>
      <c r="E8293" s="31"/>
      <c r="F8293" s="31"/>
      <c r="G8293" s="16"/>
      <c r="H8293" s="16"/>
      <c r="I8293" s="16"/>
      <c r="J8293" s="16"/>
      <c r="K8293" s="16"/>
      <c r="L8293" s="16"/>
      <c r="M8293" s="16"/>
      <c r="N8293" s="16"/>
      <c r="O8293" s="16"/>
      <c r="P8293" s="16"/>
      <c r="Q8293" s="16"/>
      <c r="R8293" s="16"/>
      <c r="S8293" s="16"/>
      <c r="T8293" s="16"/>
      <c r="U8293" s="16"/>
      <c r="V8293" s="16"/>
      <c r="W8293" s="16"/>
      <c r="X8293" s="16"/>
      <c r="Y8293" s="16"/>
      <c r="Z8293" s="16"/>
      <c r="AA8293" s="16"/>
      <c r="AB8293" s="16"/>
      <c r="AC8293" s="16"/>
      <c r="AD8293" s="16"/>
      <c r="AE8293" s="16"/>
      <c r="AF8293" s="16"/>
      <c r="AG8293" s="16"/>
      <c r="AH8293" s="16"/>
      <c r="AI8293" s="18">
        <v>444.37</v>
      </c>
      <c r="AJ8293" s="22">
        <f>AI8293*-0.029+-0.3</f>
        <v>-13.18673</v>
      </c>
      <c r="AK8293" s="22">
        <v>0</v>
      </c>
      <c r="AL8293" s="22">
        <v>0</v>
      </c>
      <c r="AM8293" s="22">
        <v>0</v>
      </c>
      <c r="AN8293" s="22">
        <v>-34.36</v>
      </c>
      <c r="AO8293" s="22">
        <v>0</v>
      </c>
      <c r="AP8293" s="18">
        <f>SUM(AI8293:AO8293)</f>
        <v>396.82327</v>
      </c>
    </row>
    <row r="8294" ht="20.35" customHeight="1">
      <c r="A8294" t="s" s="28">
        <v>5720</v>
      </c>
      <c r="B8294" s="15">
        <v>45201</v>
      </c>
      <c r="C8294" s="16"/>
      <c r="D8294" s="16"/>
      <c r="E8294" s="31"/>
      <c r="F8294" s="31"/>
      <c r="G8294" s="16"/>
      <c r="H8294" s="16"/>
      <c r="I8294" s="16"/>
      <c r="J8294" s="16"/>
      <c r="K8294" s="16"/>
      <c r="L8294" s="16"/>
      <c r="M8294" s="16"/>
      <c r="N8294" s="16"/>
      <c r="O8294" s="16"/>
      <c r="P8294" s="16"/>
      <c r="Q8294" s="16"/>
      <c r="R8294" s="16"/>
      <c r="S8294" s="16"/>
      <c r="T8294" s="16"/>
      <c r="U8294" s="16"/>
      <c r="V8294" s="16"/>
      <c r="W8294" s="16"/>
      <c r="X8294" s="17">
        <v>12</v>
      </c>
      <c r="Y8294" s="16"/>
      <c r="Z8294" s="16"/>
      <c r="AA8294" s="16"/>
      <c r="AB8294" s="16"/>
      <c r="AC8294" s="16"/>
      <c r="AD8294" s="16"/>
      <c r="AE8294" s="16"/>
      <c r="AF8294" s="16"/>
      <c r="AG8294" s="16"/>
      <c r="AH8294" s="16"/>
      <c r="AI8294" s="18">
        <v>2285.07</v>
      </c>
      <c r="AJ8294" s="22">
        <f>AI8294*-0.029+-0.3</f>
        <v>-66.56703</v>
      </c>
      <c r="AK8294" s="22">
        <v>0</v>
      </c>
      <c r="AL8294" s="22">
        <v>0</v>
      </c>
      <c r="AM8294" s="22">
        <v>0</v>
      </c>
      <c r="AN8294" s="22">
        <v>-130.37</v>
      </c>
      <c r="AO8294" s="22">
        <v>0</v>
      </c>
      <c r="AP8294" s="18">
        <f>SUM(AI8294:AO8294)</f>
        <v>2088.13297</v>
      </c>
    </row>
    <row r="8295" ht="20.35" customHeight="1">
      <c r="A8295" t="s" s="28">
        <v>5633</v>
      </c>
      <c r="B8295" s="15">
        <v>45201</v>
      </c>
      <c r="C8295" s="16"/>
      <c r="D8295" s="16"/>
      <c r="E8295" s="31"/>
      <c r="F8295" s="31"/>
      <c r="G8295" s="16"/>
      <c r="H8295" s="16"/>
      <c r="I8295" s="16"/>
      <c r="J8295" s="16"/>
      <c r="K8295" s="16"/>
      <c r="L8295" s="16"/>
      <c r="M8295" s="16"/>
      <c r="N8295" s="16"/>
      <c r="O8295" s="16"/>
      <c r="P8295" s="16"/>
      <c r="Q8295" s="16"/>
      <c r="R8295" s="16"/>
      <c r="S8295" s="16"/>
      <c r="T8295" s="16"/>
      <c r="U8295" s="16"/>
      <c r="V8295" s="16"/>
      <c r="W8295" s="16"/>
      <c r="X8295" s="17">
        <v>1</v>
      </c>
      <c r="Y8295" s="16"/>
      <c r="Z8295" s="16"/>
      <c r="AA8295" s="16"/>
      <c r="AB8295" s="16"/>
      <c r="AC8295" s="16"/>
      <c r="AD8295" s="16"/>
      <c r="AE8295" s="16"/>
      <c r="AF8295" s="16"/>
      <c r="AG8295" s="16"/>
      <c r="AH8295" s="16"/>
      <c r="AI8295" s="18">
        <v>179.93</v>
      </c>
      <c r="AJ8295" s="22">
        <v>0</v>
      </c>
      <c r="AK8295" s="22">
        <f>AI8295*-0.029+-0.3</f>
        <v>-5.51797</v>
      </c>
      <c r="AL8295" s="22">
        <v>0</v>
      </c>
      <c r="AM8295" s="22">
        <v>0</v>
      </c>
      <c r="AN8295" s="22">
        <v>-14.36</v>
      </c>
      <c r="AO8295" s="22">
        <v>0</v>
      </c>
      <c r="AP8295" s="18">
        <f>SUM(AI8295:AO8295)</f>
        <v>160.05203</v>
      </c>
    </row>
    <row r="8296" ht="20.35" customHeight="1">
      <c r="A8296" t="s" s="28">
        <v>4504</v>
      </c>
      <c r="B8296" s="15">
        <v>45201</v>
      </c>
      <c r="C8296" s="16"/>
      <c r="D8296" s="16"/>
      <c r="E8296" s="31"/>
      <c r="F8296" s="31"/>
      <c r="G8296" s="16"/>
      <c r="H8296" s="16"/>
      <c r="I8296" s="16"/>
      <c r="J8296" s="16"/>
      <c r="K8296" s="16"/>
      <c r="L8296" s="16"/>
      <c r="M8296" s="16"/>
      <c r="N8296" s="16"/>
      <c r="O8296" s="16"/>
      <c r="P8296" s="16"/>
      <c r="Q8296" s="16"/>
      <c r="R8296" s="16"/>
      <c r="S8296" s="16"/>
      <c r="T8296" s="16"/>
      <c r="U8296" s="16"/>
      <c r="V8296" s="16"/>
      <c r="W8296" s="16"/>
      <c r="X8296" s="17">
        <v>2</v>
      </c>
      <c r="Y8296" s="16"/>
      <c r="Z8296" s="16"/>
      <c r="AA8296" s="16"/>
      <c r="AB8296" s="16"/>
      <c r="AC8296" s="16"/>
      <c r="AD8296" s="16"/>
      <c r="AE8296" s="16"/>
      <c r="AF8296" s="16"/>
      <c r="AG8296" s="16"/>
      <c r="AH8296" s="16"/>
      <c r="AI8296" s="18">
        <v>561.73</v>
      </c>
      <c r="AJ8296" s="22">
        <f>AI8296*-0.029+-0.3</f>
        <v>-16.59017</v>
      </c>
      <c r="AK8296" s="22">
        <v>0</v>
      </c>
      <c r="AL8296" s="22">
        <v>0</v>
      </c>
      <c r="AM8296" s="22">
        <v>0</v>
      </c>
      <c r="AN8296" s="22">
        <v>-20.95</v>
      </c>
      <c r="AO8296" s="22">
        <v>0</v>
      </c>
      <c r="AP8296" s="18">
        <f>SUM(AI8296:AO8296)</f>
        <v>524.18983</v>
      </c>
    </row>
    <row r="8297" ht="20.35" customHeight="1">
      <c r="A8297" t="s" s="28">
        <v>5721</v>
      </c>
      <c r="B8297" s="15">
        <v>45201</v>
      </c>
      <c r="C8297" s="16"/>
      <c r="D8297" s="16"/>
      <c r="E8297" s="31"/>
      <c r="F8297" s="31"/>
      <c r="G8297" s="16"/>
      <c r="H8297" s="16"/>
      <c r="I8297" s="16"/>
      <c r="J8297" s="16"/>
      <c r="K8297" s="16"/>
      <c r="L8297" s="16"/>
      <c r="M8297" s="16"/>
      <c r="N8297" s="16"/>
      <c r="O8297" s="16"/>
      <c r="P8297" s="16"/>
      <c r="Q8297" s="16"/>
      <c r="R8297" s="16"/>
      <c r="S8297" s="16"/>
      <c r="T8297" s="16"/>
      <c r="U8297" s="16"/>
      <c r="V8297" s="16"/>
      <c r="W8297" s="16"/>
      <c r="X8297" s="16"/>
      <c r="Y8297" s="16"/>
      <c r="Z8297" s="16"/>
      <c r="AA8297" s="16"/>
      <c r="AB8297" s="16"/>
      <c r="AC8297" s="16"/>
      <c r="AD8297" s="16"/>
      <c r="AE8297" s="16"/>
      <c r="AF8297" s="16"/>
      <c r="AG8297" s="16"/>
      <c r="AH8297" s="16"/>
      <c r="AI8297" s="18">
        <v>59.98</v>
      </c>
      <c r="AJ8297" s="22">
        <f>AI8297*-0.029+-0.3</f>
        <v>-2.03942</v>
      </c>
      <c r="AK8297" s="22">
        <v>0</v>
      </c>
      <c r="AL8297" s="22">
        <v>0</v>
      </c>
      <c r="AM8297" s="22">
        <v>0</v>
      </c>
      <c r="AN8297" s="22">
        <v>-8.1</v>
      </c>
      <c r="AO8297" s="22">
        <v>0</v>
      </c>
      <c r="AP8297" s="18">
        <f>SUM(AI8297:AO8297)</f>
        <v>49.84058</v>
      </c>
    </row>
    <row r="8298" ht="20.35" customHeight="1">
      <c r="A8298" t="s" s="28">
        <v>5722</v>
      </c>
      <c r="B8298" s="15">
        <v>45201</v>
      </c>
      <c r="C8298" s="16"/>
      <c r="D8298" s="16"/>
      <c r="E8298" s="31"/>
      <c r="F8298" s="31"/>
      <c r="G8298" s="16"/>
      <c r="H8298" s="16"/>
      <c r="I8298" s="17">
        <v>4</v>
      </c>
      <c r="J8298" s="16"/>
      <c r="K8298" s="16"/>
      <c r="L8298" s="16"/>
      <c r="M8298" s="16"/>
      <c r="N8298" s="16"/>
      <c r="O8298" s="16"/>
      <c r="P8298" s="16"/>
      <c r="Q8298" s="16"/>
      <c r="R8298" s="16"/>
      <c r="S8298" s="16"/>
      <c r="T8298" s="17">
        <v>1</v>
      </c>
      <c r="U8298" s="16"/>
      <c r="V8298" s="16"/>
      <c r="W8298" s="16"/>
      <c r="X8298" s="17">
        <v>8</v>
      </c>
      <c r="Y8298" s="16"/>
      <c r="Z8298" s="16"/>
      <c r="AA8298" s="16"/>
      <c r="AB8298" s="16"/>
      <c r="AC8298" s="16"/>
      <c r="AD8298" s="16"/>
      <c r="AE8298" s="16"/>
      <c r="AF8298" s="16"/>
      <c r="AG8298" s="16"/>
      <c r="AH8298" s="16"/>
      <c r="AI8298" s="18">
        <v>6899.87</v>
      </c>
      <c r="AJ8298" s="22">
        <f>AI8298*-0.029+-0.3</f>
        <v>-200.39623</v>
      </c>
      <c r="AK8298" s="22">
        <v>0</v>
      </c>
      <c r="AL8298" s="22">
        <v>0</v>
      </c>
      <c r="AM8298" s="22">
        <v>0</v>
      </c>
      <c r="AN8298" s="22">
        <v>-57.73</v>
      </c>
      <c r="AO8298" s="22">
        <v>0</v>
      </c>
      <c r="AP8298" s="18">
        <f>SUM(AI8298:AO8298)</f>
        <v>6641.74377</v>
      </c>
    </row>
    <row r="8299" ht="20.35" customHeight="1">
      <c r="A8299" t="s" s="28">
        <v>5723</v>
      </c>
      <c r="B8299" s="15">
        <v>45201</v>
      </c>
      <c r="C8299" s="17">
        <v>1</v>
      </c>
      <c r="D8299" s="16"/>
      <c r="E8299" s="59">
        <v>1</v>
      </c>
      <c r="F8299" s="31"/>
      <c r="G8299" s="16"/>
      <c r="H8299" s="16"/>
      <c r="I8299" s="16"/>
      <c r="J8299" s="16"/>
      <c r="K8299" s="16"/>
      <c r="L8299" s="16"/>
      <c r="M8299" s="16"/>
      <c r="N8299" s="16"/>
      <c r="O8299" s="16"/>
      <c r="P8299" s="16"/>
      <c r="Q8299" s="16"/>
      <c r="R8299" s="16"/>
      <c r="S8299" s="16"/>
      <c r="T8299" s="16"/>
      <c r="U8299" s="16"/>
      <c r="V8299" s="16"/>
      <c r="W8299" s="16"/>
      <c r="X8299" s="16"/>
      <c r="Y8299" s="16"/>
      <c r="Z8299" s="16"/>
      <c r="AA8299" s="16"/>
      <c r="AB8299" s="16"/>
      <c r="AC8299" s="16"/>
      <c r="AD8299" s="16"/>
      <c r="AE8299" s="16"/>
      <c r="AF8299" s="16"/>
      <c r="AG8299" s="16"/>
      <c r="AH8299" s="16"/>
      <c r="AI8299" s="18">
        <v>599.01</v>
      </c>
      <c r="AJ8299" s="22">
        <v>0</v>
      </c>
      <c r="AK8299" s="22">
        <f>AI8299*-0.029+-0.3</f>
        <v>-17.67129</v>
      </c>
      <c r="AL8299" s="22">
        <v>0</v>
      </c>
      <c r="AM8299" s="22">
        <v>0</v>
      </c>
      <c r="AN8299" s="22">
        <v>-10.29</v>
      </c>
      <c r="AO8299" s="22">
        <v>-49.02</v>
      </c>
      <c r="AP8299" s="18">
        <f>SUM(AI8299:AO8299)</f>
        <v>522.02871</v>
      </c>
    </row>
    <row r="8300" ht="20.35" customHeight="1">
      <c r="A8300" t="s" s="28">
        <v>5724</v>
      </c>
      <c r="B8300" s="15">
        <v>45201</v>
      </c>
      <c r="C8300" s="16"/>
      <c r="D8300" s="16"/>
      <c r="E8300" s="31"/>
      <c r="F8300" s="31"/>
      <c r="G8300" s="16"/>
      <c r="H8300" s="16"/>
      <c r="I8300" s="16"/>
      <c r="J8300" s="16"/>
      <c r="K8300" s="16"/>
      <c r="L8300" s="16"/>
      <c r="M8300" s="16"/>
      <c r="N8300" s="16"/>
      <c r="O8300" s="16"/>
      <c r="P8300" s="16"/>
      <c r="Q8300" s="16"/>
      <c r="R8300" s="16"/>
      <c r="S8300" s="16"/>
      <c r="T8300" s="16"/>
      <c r="U8300" s="16"/>
      <c r="V8300" s="16"/>
      <c r="W8300" s="16"/>
      <c r="X8300" s="17">
        <v>2</v>
      </c>
      <c r="Y8300" s="16"/>
      <c r="Z8300" s="16"/>
      <c r="AA8300" s="16"/>
      <c r="AB8300" s="16"/>
      <c r="AC8300" s="16"/>
      <c r="AD8300" s="16"/>
      <c r="AE8300" s="16"/>
      <c r="AF8300" s="16"/>
      <c r="AG8300" s="16"/>
      <c r="AH8300" s="16"/>
      <c r="AI8300" s="18">
        <v>196.69</v>
      </c>
      <c r="AJ8300" s="22">
        <f>AI8300*-0.029+-0.3</f>
        <v>-6.00401</v>
      </c>
      <c r="AK8300" s="22">
        <v>0</v>
      </c>
      <c r="AL8300" s="22">
        <v>0</v>
      </c>
      <c r="AM8300" s="22">
        <v>0</v>
      </c>
      <c r="AN8300" s="22">
        <v>-11.5</v>
      </c>
      <c r="AO8300" s="22">
        <v>0</v>
      </c>
      <c r="AP8300" s="18">
        <f>SUM(AI8300:AO8300)</f>
        <v>179.18599</v>
      </c>
    </row>
    <row r="8301" ht="20.35" customHeight="1">
      <c r="A8301" t="s" s="28">
        <v>5725</v>
      </c>
      <c r="B8301" s="15">
        <v>45202</v>
      </c>
      <c r="C8301" s="16"/>
      <c r="D8301" s="16"/>
      <c r="E8301" s="31"/>
      <c r="F8301" s="31"/>
      <c r="G8301" s="16"/>
      <c r="H8301" s="16"/>
      <c r="I8301" s="16"/>
      <c r="J8301" s="16"/>
      <c r="K8301" s="16"/>
      <c r="L8301" s="16"/>
      <c r="M8301" s="16"/>
      <c r="N8301" s="16"/>
      <c r="O8301" s="16"/>
      <c r="P8301" s="16"/>
      <c r="Q8301" s="16"/>
      <c r="R8301" s="16"/>
      <c r="S8301" s="16"/>
      <c r="T8301" s="16"/>
      <c r="U8301" s="16"/>
      <c r="V8301" s="16"/>
      <c r="W8301" s="16"/>
      <c r="X8301" s="16"/>
      <c r="Y8301" s="16"/>
      <c r="Z8301" s="16"/>
      <c r="AA8301" s="16"/>
      <c r="AB8301" s="16"/>
      <c r="AC8301" s="16"/>
      <c r="AD8301" s="16"/>
      <c r="AE8301" s="16"/>
      <c r="AF8301" s="16"/>
      <c r="AG8301" s="16"/>
      <c r="AH8301" s="16"/>
      <c r="AI8301" s="18">
        <v>24.97</v>
      </c>
      <c r="AJ8301" s="22">
        <f>AI8301*-0.029+-0.3</f>
        <v>-1.02413</v>
      </c>
      <c r="AK8301" s="22">
        <v>0</v>
      </c>
      <c r="AL8301" s="22">
        <v>0</v>
      </c>
      <c r="AM8301" s="22">
        <v>0</v>
      </c>
      <c r="AN8301" s="22">
        <v>-4.44</v>
      </c>
      <c r="AO8301" s="22">
        <v>0</v>
      </c>
      <c r="AP8301" s="18">
        <f>SUM(AI8301:AO8301)</f>
        <v>19.50587</v>
      </c>
    </row>
    <row r="8302" ht="20.35" customHeight="1">
      <c r="A8302" t="s" s="28">
        <v>5726</v>
      </c>
      <c r="B8302" s="15">
        <v>45202</v>
      </c>
      <c r="C8302" s="17">
        <v>1</v>
      </c>
      <c r="D8302" s="16"/>
      <c r="E8302" s="31"/>
      <c r="F8302" s="31"/>
      <c r="G8302" s="16"/>
      <c r="H8302" s="16"/>
      <c r="I8302" s="16"/>
      <c r="J8302" s="16"/>
      <c r="K8302" s="16"/>
      <c r="L8302" s="16"/>
      <c r="M8302" s="16"/>
      <c r="N8302" s="16"/>
      <c r="O8302" s="16"/>
      <c r="P8302" s="16"/>
      <c r="Q8302" s="16"/>
      <c r="R8302" s="16"/>
      <c r="S8302" s="16"/>
      <c r="T8302" s="16"/>
      <c r="U8302" s="16"/>
      <c r="V8302" s="16"/>
      <c r="W8302" s="16"/>
      <c r="X8302" s="16"/>
      <c r="Y8302" s="16"/>
      <c r="Z8302" s="16"/>
      <c r="AA8302" s="16"/>
      <c r="AB8302" s="16"/>
      <c r="AC8302" s="16"/>
      <c r="AD8302" s="16"/>
      <c r="AE8302" s="16"/>
      <c r="AF8302" s="16"/>
      <c r="AG8302" s="16"/>
      <c r="AH8302" s="16"/>
      <c r="AI8302" s="18">
        <v>349.99</v>
      </c>
      <c r="AJ8302" s="22">
        <f>AI8302*-0.029+-0.3</f>
        <v>-10.44971</v>
      </c>
      <c r="AK8302" s="22">
        <v>0</v>
      </c>
      <c r="AL8302" s="22">
        <v>0</v>
      </c>
      <c r="AM8302" s="22">
        <v>0</v>
      </c>
      <c r="AN8302" s="22">
        <v>-10.29</v>
      </c>
      <c r="AO8302" s="22">
        <v>0</v>
      </c>
      <c r="AP8302" s="18">
        <f>SUM(AI8302:AO8302)</f>
        <v>329.25029</v>
      </c>
    </row>
    <row r="8303" ht="20.35" customHeight="1">
      <c r="A8303" t="s" s="28">
        <v>5727</v>
      </c>
      <c r="B8303" s="15">
        <v>45202</v>
      </c>
      <c r="C8303" s="17">
        <v>1</v>
      </c>
      <c r="D8303" s="16"/>
      <c r="E8303" s="59">
        <v>1</v>
      </c>
      <c r="F8303" s="31"/>
      <c r="G8303" s="16"/>
      <c r="H8303" s="16"/>
      <c r="I8303" s="16"/>
      <c r="J8303" s="16"/>
      <c r="K8303" s="16"/>
      <c r="L8303" s="16"/>
      <c r="M8303" s="16"/>
      <c r="N8303" s="16"/>
      <c r="O8303" s="16"/>
      <c r="P8303" s="16"/>
      <c r="Q8303" s="16"/>
      <c r="R8303" s="16"/>
      <c r="S8303" s="16"/>
      <c r="T8303" s="16"/>
      <c r="U8303" s="16"/>
      <c r="V8303" s="16"/>
      <c r="W8303" s="16"/>
      <c r="X8303" s="16"/>
      <c r="Y8303" s="16"/>
      <c r="Z8303" s="16"/>
      <c r="AA8303" s="16"/>
      <c r="AB8303" s="16"/>
      <c r="AC8303" s="16"/>
      <c r="AD8303" s="16"/>
      <c r="AE8303" s="16"/>
      <c r="AF8303" s="16"/>
      <c r="AG8303" s="16"/>
      <c r="AH8303" s="16"/>
      <c r="AI8303" s="18">
        <v>571.83</v>
      </c>
      <c r="AJ8303" s="22">
        <v>0</v>
      </c>
      <c r="AK8303" s="22">
        <f>AI8303*-0.029+-0.3</f>
        <v>-16.88307</v>
      </c>
      <c r="AL8303" s="22">
        <v>0</v>
      </c>
      <c r="AM8303" s="22">
        <v>0</v>
      </c>
      <c r="AN8303" s="22">
        <v>-12.99</v>
      </c>
      <c r="AO8303" s="22">
        <v>-46.84</v>
      </c>
      <c r="AP8303" s="18">
        <f>SUM(AI8303:AO8303)</f>
        <v>495.11693</v>
      </c>
    </row>
    <row r="8304" ht="20.35" customHeight="1">
      <c r="A8304" t="s" s="28">
        <v>3994</v>
      </c>
      <c r="B8304" s="15">
        <v>45202</v>
      </c>
      <c r="C8304" s="17">
        <v>1</v>
      </c>
      <c r="D8304" s="16"/>
      <c r="E8304" s="59">
        <v>1</v>
      </c>
      <c r="F8304" s="31"/>
      <c r="G8304" s="16"/>
      <c r="H8304" s="16"/>
      <c r="I8304" s="16"/>
      <c r="J8304" s="16"/>
      <c r="K8304" s="16"/>
      <c r="L8304" s="16"/>
      <c r="M8304" s="16"/>
      <c r="N8304" s="16"/>
      <c r="O8304" s="16"/>
      <c r="P8304" s="16"/>
      <c r="Q8304" s="16"/>
      <c r="R8304" s="16"/>
      <c r="S8304" s="16"/>
      <c r="T8304" s="16"/>
      <c r="U8304" s="16"/>
      <c r="V8304" s="16"/>
      <c r="W8304" s="16"/>
      <c r="X8304" s="16"/>
      <c r="Y8304" s="16"/>
      <c r="Z8304" s="16"/>
      <c r="AA8304" s="16"/>
      <c r="AB8304" s="16"/>
      <c r="AC8304" s="16"/>
      <c r="AD8304" s="16"/>
      <c r="AE8304" s="16"/>
      <c r="AF8304" s="16"/>
      <c r="AG8304" s="16"/>
      <c r="AH8304" s="16"/>
      <c r="AI8304" s="18">
        <v>641.48</v>
      </c>
      <c r="AJ8304" s="22">
        <f>AI8304*-0.029+-0.3</f>
        <v>-18.90292</v>
      </c>
      <c r="AK8304" s="22">
        <v>0</v>
      </c>
      <c r="AL8304" s="22">
        <v>0</v>
      </c>
      <c r="AM8304" s="22">
        <v>0</v>
      </c>
      <c r="AN8304" s="22">
        <v>-73.47</v>
      </c>
      <c r="AO8304" s="22">
        <v>0</v>
      </c>
      <c r="AP8304" s="18">
        <f>SUM(AI8304:AO8304)</f>
        <v>549.10708</v>
      </c>
    </row>
    <row r="8305" ht="20.35" customHeight="1">
      <c r="A8305" t="s" s="28">
        <v>3420</v>
      </c>
      <c r="B8305" s="15">
        <v>45202</v>
      </c>
      <c r="C8305" s="17">
        <v>1</v>
      </c>
      <c r="D8305" s="16"/>
      <c r="E8305" s="59">
        <v>1</v>
      </c>
      <c r="F8305" s="31"/>
      <c r="G8305" s="16"/>
      <c r="H8305" s="16"/>
      <c r="I8305" s="16"/>
      <c r="J8305" s="16"/>
      <c r="K8305" s="16"/>
      <c r="L8305" s="16"/>
      <c r="M8305" s="16"/>
      <c r="N8305" s="16"/>
      <c r="O8305" s="16"/>
      <c r="P8305" s="16"/>
      <c r="Q8305" s="16"/>
      <c r="R8305" s="16"/>
      <c r="S8305" s="16"/>
      <c r="T8305" s="16"/>
      <c r="U8305" s="16"/>
      <c r="V8305" s="16"/>
      <c r="W8305" s="16"/>
      <c r="X8305" s="16"/>
      <c r="Y8305" s="16"/>
      <c r="Z8305" s="16"/>
      <c r="AA8305" s="16"/>
      <c r="AB8305" s="16"/>
      <c r="AC8305" s="16"/>
      <c r="AD8305" s="16"/>
      <c r="AE8305" s="16"/>
      <c r="AF8305" s="16"/>
      <c r="AG8305" s="16"/>
      <c r="AH8305" s="16"/>
      <c r="AI8305" s="18">
        <v>549.99</v>
      </c>
      <c r="AJ8305" s="22">
        <f>AI8305*-0.029+-0.3</f>
        <v>-16.24971</v>
      </c>
      <c r="AK8305" s="22">
        <v>0</v>
      </c>
      <c r="AL8305" s="22">
        <v>0</v>
      </c>
      <c r="AM8305" s="22">
        <v>0</v>
      </c>
      <c r="AN8305" s="22">
        <v>-16.35</v>
      </c>
      <c r="AO8305" s="22">
        <v>0</v>
      </c>
      <c r="AP8305" s="18">
        <f>SUM(AI8305:AO8305)</f>
        <v>517.39029</v>
      </c>
    </row>
    <row r="8306" ht="20.35" customHeight="1">
      <c r="A8306" t="s" s="28">
        <v>5728</v>
      </c>
      <c r="B8306" s="15">
        <v>45202</v>
      </c>
      <c r="C8306" s="16"/>
      <c r="D8306" s="16"/>
      <c r="E8306" s="31"/>
      <c r="F8306" s="31"/>
      <c r="G8306" s="16"/>
      <c r="H8306" s="16"/>
      <c r="I8306" s="16"/>
      <c r="J8306" s="16"/>
      <c r="K8306" s="16"/>
      <c r="L8306" s="16"/>
      <c r="M8306" s="16"/>
      <c r="N8306" s="16"/>
      <c r="O8306" s="16"/>
      <c r="P8306" s="16"/>
      <c r="Q8306" s="16"/>
      <c r="R8306" s="16"/>
      <c r="S8306" s="16"/>
      <c r="T8306" s="16"/>
      <c r="U8306" s="16"/>
      <c r="V8306" s="16"/>
      <c r="W8306" s="16"/>
      <c r="X8306" s="17">
        <v>6</v>
      </c>
      <c r="Y8306" s="17">
        <v>2</v>
      </c>
      <c r="Z8306" s="16"/>
      <c r="AA8306" s="16"/>
      <c r="AB8306" s="16"/>
      <c r="AC8306" s="16"/>
      <c r="AD8306" s="16"/>
      <c r="AE8306" s="16"/>
      <c r="AF8306" s="16"/>
      <c r="AG8306" s="16"/>
      <c r="AH8306" s="16"/>
      <c r="AI8306" s="18">
        <v>749.92</v>
      </c>
      <c r="AJ8306" s="22">
        <f>AI8306*-0.029+-0.3</f>
        <v>-22.04768</v>
      </c>
      <c r="AK8306" s="22">
        <v>0</v>
      </c>
      <c r="AL8306" s="22">
        <v>0</v>
      </c>
      <c r="AM8306" s="22">
        <v>0</v>
      </c>
      <c r="AN8306" s="22">
        <v>-10.29</v>
      </c>
      <c r="AO8306" s="22">
        <v>0</v>
      </c>
      <c r="AP8306" s="18">
        <f>SUM(AI8306:AO8306)</f>
        <v>717.58232</v>
      </c>
    </row>
    <row r="8307" ht="20.35" customHeight="1">
      <c r="A8307" t="s" s="28">
        <v>1223</v>
      </c>
      <c r="B8307" s="15">
        <v>45202</v>
      </c>
      <c r="C8307" s="17">
        <v>1</v>
      </c>
      <c r="D8307" s="16"/>
      <c r="E8307" s="31"/>
      <c r="F8307" s="31"/>
      <c r="G8307" s="16"/>
      <c r="H8307" s="16"/>
      <c r="I8307" s="16"/>
      <c r="J8307" s="16"/>
      <c r="K8307" s="16"/>
      <c r="L8307" s="16"/>
      <c r="M8307" s="16"/>
      <c r="N8307" s="16"/>
      <c r="O8307" s="16"/>
      <c r="P8307" s="16"/>
      <c r="Q8307" s="16"/>
      <c r="R8307" s="16"/>
      <c r="S8307" s="16"/>
      <c r="T8307" s="16"/>
      <c r="U8307" s="16"/>
      <c r="V8307" s="16"/>
      <c r="W8307" s="16"/>
      <c r="X8307" s="16"/>
      <c r="Y8307" s="16"/>
      <c r="Z8307" s="16"/>
      <c r="AA8307" s="16"/>
      <c r="AB8307" s="16"/>
      <c r="AC8307" s="16"/>
      <c r="AD8307" s="16"/>
      <c r="AE8307" s="16"/>
      <c r="AF8307" s="16"/>
      <c r="AG8307" s="16"/>
      <c r="AH8307" s="16"/>
      <c r="AI8307" s="18">
        <v>453.44</v>
      </c>
      <c r="AJ8307" s="22">
        <f>AI8307*-0.029+-0.3</f>
        <v>-13.44976</v>
      </c>
      <c r="AK8307" s="22">
        <v>0</v>
      </c>
      <c r="AL8307" s="22">
        <v>0</v>
      </c>
      <c r="AM8307" s="22">
        <v>0</v>
      </c>
      <c r="AN8307" s="22">
        <v>-28.85</v>
      </c>
      <c r="AO8307" s="22">
        <v>0</v>
      </c>
      <c r="AP8307" s="18">
        <f>SUM(AI8307:AO8307)</f>
        <v>411.14024</v>
      </c>
    </row>
    <row r="8308" ht="20.35" customHeight="1">
      <c r="A8308" t="s" s="28">
        <v>5700</v>
      </c>
      <c r="B8308" s="15">
        <v>45202</v>
      </c>
      <c r="C8308" s="16"/>
      <c r="D8308" s="16"/>
      <c r="E8308" s="31"/>
      <c r="F8308" s="31"/>
      <c r="G8308" s="16"/>
      <c r="H8308" s="16"/>
      <c r="I8308" s="16"/>
      <c r="J8308" s="16"/>
      <c r="K8308" s="16"/>
      <c r="L8308" s="16"/>
      <c r="M8308" s="16"/>
      <c r="N8308" s="16"/>
      <c r="O8308" s="16"/>
      <c r="P8308" s="16"/>
      <c r="Q8308" s="16"/>
      <c r="R8308" s="16"/>
      <c r="S8308" s="16"/>
      <c r="T8308" s="17">
        <v>1</v>
      </c>
      <c r="U8308" s="16"/>
      <c r="V8308" s="16"/>
      <c r="W8308" s="16"/>
      <c r="X8308" s="16"/>
      <c r="Y8308" s="16"/>
      <c r="Z8308" s="16"/>
      <c r="AA8308" s="16"/>
      <c r="AB8308" s="16"/>
      <c r="AC8308" s="16"/>
      <c r="AD8308" s="16"/>
      <c r="AE8308" s="16"/>
      <c r="AF8308" s="16"/>
      <c r="AG8308" s="16"/>
      <c r="AH8308" s="16"/>
      <c r="AI8308" s="18">
        <v>427.6</v>
      </c>
      <c r="AJ8308" s="22">
        <f>AI8308*-0.029+-0.3</f>
        <v>-12.7004</v>
      </c>
      <c r="AK8308" s="22">
        <v>0</v>
      </c>
      <c r="AL8308" s="22">
        <v>0</v>
      </c>
      <c r="AM8308" s="22">
        <v>0</v>
      </c>
      <c r="AN8308" s="22">
        <v>-11.5</v>
      </c>
      <c r="AO8308" s="22">
        <v>0</v>
      </c>
      <c r="AP8308" s="18">
        <f>SUM(AI8308:AO8308)</f>
        <v>403.3996</v>
      </c>
    </row>
    <row r="8309" ht="20.35" customHeight="1">
      <c r="A8309" t="s" s="28">
        <v>802</v>
      </c>
      <c r="B8309" s="15">
        <v>45202</v>
      </c>
      <c r="C8309" s="16"/>
      <c r="D8309" s="16"/>
      <c r="E8309" s="31"/>
      <c r="F8309" s="31"/>
      <c r="G8309" s="16"/>
      <c r="H8309" s="16"/>
      <c r="I8309" s="17">
        <v>4</v>
      </c>
      <c r="J8309" s="16"/>
      <c r="K8309" s="16"/>
      <c r="L8309" s="16"/>
      <c r="M8309" s="16"/>
      <c r="N8309" s="16"/>
      <c r="O8309" s="16"/>
      <c r="P8309" s="16"/>
      <c r="Q8309" s="16"/>
      <c r="R8309" s="16"/>
      <c r="S8309" s="16"/>
      <c r="T8309" s="16"/>
      <c r="U8309" s="16"/>
      <c r="V8309" s="16"/>
      <c r="W8309" s="16"/>
      <c r="X8309" s="16"/>
      <c r="Y8309" s="16"/>
      <c r="Z8309" s="16"/>
      <c r="AA8309" s="16"/>
      <c r="AB8309" s="16"/>
      <c r="AC8309" s="16"/>
      <c r="AD8309" s="16"/>
      <c r="AE8309" s="16"/>
      <c r="AF8309" s="16"/>
      <c r="AG8309" s="16"/>
      <c r="AH8309" s="16"/>
      <c r="AI8309" s="18">
        <v>5109.94</v>
      </c>
      <c r="AJ8309" s="22">
        <v>0</v>
      </c>
      <c r="AK8309" s="22">
        <v>0</v>
      </c>
      <c r="AL8309" s="22">
        <v>0</v>
      </c>
      <c r="AM8309" s="22">
        <v>0</v>
      </c>
      <c r="AN8309" s="22">
        <v>-51.96</v>
      </c>
      <c r="AO8309" s="22">
        <v>0</v>
      </c>
      <c r="AP8309" s="18">
        <f>SUM(AI8309:AO8309)</f>
        <v>5057.98</v>
      </c>
    </row>
    <row r="8310" ht="20.35" customHeight="1">
      <c r="A8310" t="s" s="28">
        <v>5729</v>
      </c>
      <c r="B8310" s="15">
        <v>45203</v>
      </c>
      <c r="C8310" s="16"/>
      <c r="D8310" s="16"/>
      <c r="E8310" s="31"/>
      <c r="F8310" s="31"/>
      <c r="G8310" s="16"/>
      <c r="H8310" s="16"/>
      <c r="I8310" s="16"/>
      <c r="J8310" s="16"/>
      <c r="K8310" s="16"/>
      <c r="L8310" s="16"/>
      <c r="M8310" s="16"/>
      <c r="N8310" s="16"/>
      <c r="O8310" s="16"/>
      <c r="P8310" s="16"/>
      <c r="Q8310" s="16"/>
      <c r="R8310" s="16"/>
      <c r="S8310" s="16"/>
      <c r="T8310" s="16"/>
      <c r="U8310" s="16"/>
      <c r="V8310" s="16"/>
      <c r="W8310" s="16"/>
      <c r="X8310" s="16"/>
      <c r="Y8310" s="16"/>
      <c r="Z8310" s="16"/>
      <c r="AA8310" s="16"/>
      <c r="AB8310" s="16"/>
      <c r="AC8310" s="16"/>
      <c r="AD8310" s="16"/>
      <c r="AE8310" s="16"/>
      <c r="AF8310" s="16"/>
      <c r="AG8310" s="16"/>
      <c r="AH8310" s="16"/>
      <c r="AI8310" s="18">
        <v>79.05</v>
      </c>
      <c r="AJ8310" s="22">
        <f>AI8310*-0.029+-0.3</f>
        <v>-2.59245</v>
      </c>
      <c r="AK8310" s="22">
        <v>0</v>
      </c>
      <c r="AL8310" s="22">
        <v>0</v>
      </c>
      <c r="AM8310" s="22">
        <v>0</v>
      </c>
      <c r="AN8310" s="22">
        <v>-26.43</v>
      </c>
      <c r="AO8310" s="22">
        <v>0</v>
      </c>
      <c r="AP8310" s="18">
        <f>SUM(AI8310:AO8310)</f>
        <v>50.02755</v>
      </c>
    </row>
    <row r="8311" ht="20.35" customHeight="1">
      <c r="A8311" t="s" s="28">
        <v>5730</v>
      </c>
      <c r="B8311" s="15">
        <v>45203</v>
      </c>
      <c r="C8311" s="16"/>
      <c r="D8311" s="16"/>
      <c r="E8311" s="31"/>
      <c r="F8311" s="31"/>
      <c r="G8311" s="16"/>
      <c r="H8311" s="16"/>
      <c r="I8311" s="16"/>
      <c r="J8311" s="16"/>
      <c r="K8311" s="16"/>
      <c r="L8311" s="16"/>
      <c r="M8311" s="16"/>
      <c r="N8311" s="16"/>
      <c r="O8311" s="16"/>
      <c r="P8311" s="16"/>
      <c r="Q8311" s="16"/>
      <c r="R8311" s="16"/>
      <c r="S8311" s="16"/>
      <c r="T8311" s="16"/>
      <c r="U8311" s="16"/>
      <c r="V8311" s="16"/>
      <c r="W8311" s="16"/>
      <c r="X8311" s="17">
        <v>2</v>
      </c>
      <c r="Y8311" s="16"/>
      <c r="Z8311" s="16"/>
      <c r="AA8311" s="16"/>
      <c r="AB8311" s="16"/>
      <c r="AC8311" s="16"/>
      <c r="AD8311" s="16"/>
      <c r="AE8311" s="16"/>
      <c r="AF8311" s="16"/>
      <c r="AG8311" s="16"/>
      <c r="AH8311" s="16"/>
      <c r="AI8311" s="18">
        <v>274.17</v>
      </c>
      <c r="AJ8311" s="22">
        <f>AI8311*-0.029+-0.3</f>
        <v>-8.25093</v>
      </c>
      <c r="AK8311" s="22">
        <v>0</v>
      </c>
      <c r="AL8311" s="22">
        <v>0</v>
      </c>
      <c r="AM8311" s="22">
        <v>0</v>
      </c>
      <c r="AN8311" s="22">
        <v>-11.5</v>
      </c>
      <c r="AO8311" s="22">
        <v>0</v>
      </c>
      <c r="AP8311" s="18">
        <f>SUM(AI8311:AO8311)</f>
        <v>254.41907</v>
      </c>
    </row>
    <row r="8312" ht="20.35" customHeight="1">
      <c r="A8312" t="s" s="28">
        <v>4225</v>
      </c>
      <c r="B8312" s="15">
        <v>45203</v>
      </c>
      <c r="C8312" s="16"/>
      <c r="D8312" s="16"/>
      <c r="E8312" s="31"/>
      <c r="F8312" s="31"/>
      <c r="G8312" s="16"/>
      <c r="H8312" s="16"/>
      <c r="I8312" s="16"/>
      <c r="J8312" s="16"/>
      <c r="K8312" s="16"/>
      <c r="L8312" s="16"/>
      <c r="M8312" s="16"/>
      <c r="N8312" s="16"/>
      <c r="O8312" s="16"/>
      <c r="P8312" s="16"/>
      <c r="Q8312" s="16"/>
      <c r="R8312" s="16"/>
      <c r="S8312" s="16"/>
      <c r="T8312" s="17">
        <v>1</v>
      </c>
      <c r="U8312" s="16"/>
      <c r="V8312" s="16"/>
      <c r="W8312" s="16"/>
      <c r="X8312" s="17">
        <v>20</v>
      </c>
      <c r="Y8312" s="16"/>
      <c r="Z8312" s="16"/>
      <c r="AA8312" s="16"/>
      <c r="AB8312" s="16"/>
      <c r="AC8312" s="16"/>
      <c r="AD8312" s="16"/>
      <c r="AE8312" s="16"/>
      <c r="AF8312" s="16"/>
      <c r="AG8312" s="16"/>
      <c r="AH8312" s="16"/>
      <c r="AI8312" s="59">
        <v>3799.99</v>
      </c>
      <c r="AJ8312" s="22">
        <v>0</v>
      </c>
      <c r="AK8312" s="22">
        <v>0</v>
      </c>
      <c r="AL8312" s="22">
        <v>0</v>
      </c>
      <c r="AM8312" s="22">
        <v>0</v>
      </c>
      <c r="AN8312" s="22">
        <v>-74.76000000000001</v>
      </c>
      <c r="AO8312" s="22">
        <v>0</v>
      </c>
      <c r="AP8312" s="18">
        <f>SUM(AI8312:AO8312)</f>
        <v>3725.23</v>
      </c>
    </row>
    <row r="8313" ht="20.35" customHeight="1">
      <c r="A8313" t="s" s="28">
        <v>2701</v>
      </c>
      <c r="B8313" s="15">
        <v>45203</v>
      </c>
      <c r="C8313" s="16"/>
      <c r="D8313" s="16"/>
      <c r="E8313" s="31"/>
      <c r="F8313" s="31"/>
      <c r="G8313" s="16"/>
      <c r="H8313" s="16"/>
      <c r="I8313" s="16"/>
      <c r="J8313" s="16"/>
      <c r="K8313" s="16"/>
      <c r="L8313" s="16"/>
      <c r="M8313" s="16"/>
      <c r="N8313" s="16"/>
      <c r="O8313" s="16"/>
      <c r="P8313" s="16"/>
      <c r="Q8313" s="16"/>
      <c r="R8313" s="16"/>
      <c r="S8313" s="16"/>
      <c r="T8313" s="17">
        <v>2</v>
      </c>
      <c r="U8313" s="16"/>
      <c r="V8313" s="16"/>
      <c r="W8313" s="16"/>
      <c r="X8313" s="16"/>
      <c r="Y8313" s="16"/>
      <c r="Z8313" s="16"/>
      <c r="AA8313" s="16"/>
      <c r="AB8313" s="16"/>
      <c r="AC8313" s="16"/>
      <c r="AD8313" s="16"/>
      <c r="AE8313" s="16"/>
      <c r="AF8313" s="16"/>
      <c r="AG8313" s="16"/>
      <c r="AH8313" s="16"/>
      <c r="AI8313" s="18">
        <v>624.98</v>
      </c>
      <c r="AJ8313" s="22">
        <f>AI8313*-0.029+-0.3</f>
        <v>-18.42442</v>
      </c>
      <c r="AK8313" s="22">
        <v>0</v>
      </c>
      <c r="AL8313" s="22">
        <v>0</v>
      </c>
      <c r="AM8313" s="22">
        <v>0</v>
      </c>
      <c r="AN8313" s="22">
        <v>-12.99</v>
      </c>
      <c r="AO8313" s="22">
        <v>0</v>
      </c>
      <c r="AP8313" s="18">
        <f>SUM(AI8313:AO8313)</f>
        <v>593.56558</v>
      </c>
    </row>
    <row r="8314" ht="20.35" customHeight="1">
      <c r="A8314" t="s" s="28">
        <v>2923</v>
      </c>
      <c r="B8314" s="15">
        <v>45203</v>
      </c>
      <c r="C8314" s="16"/>
      <c r="D8314" s="16"/>
      <c r="E8314" s="31"/>
      <c r="F8314" s="31"/>
      <c r="G8314" s="16"/>
      <c r="H8314" s="16"/>
      <c r="I8314" s="16"/>
      <c r="J8314" s="16"/>
      <c r="K8314" s="16"/>
      <c r="L8314" s="16"/>
      <c r="M8314" s="16"/>
      <c r="N8314" s="16"/>
      <c r="O8314" s="16"/>
      <c r="P8314" s="16"/>
      <c r="Q8314" s="16"/>
      <c r="R8314" s="16"/>
      <c r="S8314" s="16"/>
      <c r="T8314" s="16"/>
      <c r="U8314" s="16"/>
      <c r="V8314" s="16"/>
      <c r="W8314" s="16"/>
      <c r="X8314" s="17">
        <v>8</v>
      </c>
      <c r="Y8314" s="16"/>
      <c r="Z8314" s="16"/>
      <c r="AA8314" s="16"/>
      <c r="AB8314" s="16"/>
      <c r="AC8314" s="16"/>
      <c r="AD8314" s="16"/>
      <c r="AE8314" s="16"/>
      <c r="AF8314" s="16"/>
      <c r="AG8314" s="16"/>
      <c r="AH8314" s="16"/>
      <c r="AI8314" s="18">
        <v>720</v>
      </c>
      <c r="AJ8314" s="22">
        <v>0</v>
      </c>
      <c r="AK8314" s="22">
        <v>0</v>
      </c>
      <c r="AL8314" s="22">
        <v>0</v>
      </c>
      <c r="AM8314" s="22">
        <v>0</v>
      </c>
      <c r="AN8314" s="22">
        <v>-17.77</v>
      </c>
      <c r="AO8314" s="22">
        <v>0</v>
      </c>
      <c r="AP8314" s="18">
        <f>SUM(AI8314:AO8314)</f>
        <v>702.23</v>
      </c>
    </row>
    <row r="8315" ht="20.35" customHeight="1">
      <c r="A8315" t="s" s="28">
        <v>5171</v>
      </c>
      <c r="B8315" s="15">
        <v>45203</v>
      </c>
      <c r="C8315" s="16"/>
      <c r="D8315" s="16"/>
      <c r="E8315" s="31"/>
      <c r="F8315" s="31"/>
      <c r="G8315" s="16"/>
      <c r="H8315" s="16"/>
      <c r="I8315" s="16"/>
      <c r="J8315" s="16"/>
      <c r="K8315" s="16"/>
      <c r="L8315" s="16"/>
      <c r="M8315" s="16"/>
      <c r="N8315" s="16"/>
      <c r="O8315" s="17">
        <v>7</v>
      </c>
      <c r="P8315" s="16"/>
      <c r="Q8315" s="16"/>
      <c r="R8315" s="16"/>
      <c r="S8315" s="16"/>
      <c r="T8315" s="16"/>
      <c r="U8315" s="16"/>
      <c r="V8315" s="16"/>
      <c r="W8315" s="16"/>
      <c r="X8315" s="16"/>
      <c r="Y8315" s="16"/>
      <c r="Z8315" s="16"/>
      <c r="AA8315" s="16"/>
      <c r="AB8315" s="16"/>
      <c r="AC8315" s="16"/>
      <c r="AD8315" s="16"/>
      <c r="AE8315" s="16"/>
      <c r="AF8315" s="16"/>
      <c r="AG8315" s="16"/>
      <c r="AH8315" s="16"/>
      <c r="AI8315" s="18">
        <v>11465</v>
      </c>
      <c r="AJ8315" s="22">
        <v>0</v>
      </c>
      <c r="AK8315" s="22">
        <v>0</v>
      </c>
      <c r="AL8315" s="22">
        <v>0</v>
      </c>
      <c r="AM8315" s="22">
        <v>0</v>
      </c>
      <c r="AN8315" s="22">
        <v>-85.19</v>
      </c>
      <c r="AO8315" s="22">
        <v>0</v>
      </c>
      <c r="AP8315" s="18">
        <f>SUM(AI8315:AO8315)</f>
        <v>11379.81</v>
      </c>
    </row>
    <row r="8316" ht="20.35" customHeight="1">
      <c r="A8316" t="s" s="28">
        <v>3235</v>
      </c>
      <c r="B8316" s="15">
        <v>45203</v>
      </c>
      <c r="C8316" s="16"/>
      <c r="D8316" s="16"/>
      <c r="E8316" s="31"/>
      <c r="F8316" s="31"/>
      <c r="G8316" s="16"/>
      <c r="H8316" s="16"/>
      <c r="I8316" s="16"/>
      <c r="J8316" s="16"/>
      <c r="K8316" s="16"/>
      <c r="L8316" s="16"/>
      <c r="M8316" s="16"/>
      <c r="N8316" s="17">
        <v>2</v>
      </c>
      <c r="O8316" s="16"/>
      <c r="P8316" s="16"/>
      <c r="Q8316" s="16"/>
      <c r="R8316" s="16"/>
      <c r="S8316" s="16"/>
      <c r="T8316" s="16"/>
      <c r="U8316" s="16"/>
      <c r="V8316" s="16"/>
      <c r="W8316" s="16"/>
      <c r="X8316" s="17">
        <v>22</v>
      </c>
      <c r="Y8316" s="16"/>
      <c r="Z8316" s="16"/>
      <c r="AA8316" s="16"/>
      <c r="AB8316" s="16"/>
      <c r="AC8316" s="16"/>
      <c r="AD8316" s="16"/>
      <c r="AE8316" s="16"/>
      <c r="AF8316" s="16"/>
      <c r="AG8316" s="16"/>
      <c r="AH8316" s="16"/>
      <c r="AI8316" s="18">
        <v>1978.21</v>
      </c>
      <c r="AJ8316" s="22">
        <f>AI8316*-0.029+-0.3</f>
        <v>-57.66809</v>
      </c>
      <c r="AK8316" s="22">
        <v>0</v>
      </c>
      <c r="AL8316" s="22">
        <v>0</v>
      </c>
      <c r="AM8316" s="22">
        <v>0</v>
      </c>
      <c r="AN8316" s="22">
        <v>-28.25</v>
      </c>
      <c r="AO8316" s="22">
        <v>0</v>
      </c>
      <c r="AP8316" s="18">
        <f>SUM(AI8316:AO8316)</f>
        <v>1892.29191</v>
      </c>
    </row>
    <row r="8317" ht="20.35" customHeight="1">
      <c r="A8317" t="s" s="28">
        <v>5731</v>
      </c>
      <c r="B8317" s="15">
        <v>45203</v>
      </c>
      <c r="C8317" s="16"/>
      <c r="D8317" s="16"/>
      <c r="E8317" s="31"/>
      <c r="F8317" s="31"/>
      <c r="G8317" s="16"/>
      <c r="H8317" s="16"/>
      <c r="I8317" s="16"/>
      <c r="J8317" s="16"/>
      <c r="K8317" s="16"/>
      <c r="L8317" s="16"/>
      <c r="M8317" s="16"/>
      <c r="N8317" s="16"/>
      <c r="O8317" s="16"/>
      <c r="P8317" s="16"/>
      <c r="Q8317" s="16"/>
      <c r="R8317" s="16"/>
      <c r="S8317" s="16"/>
      <c r="T8317" s="17">
        <v>1</v>
      </c>
      <c r="U8317" s="16"/>
      <c r="V8317" s="16"/>
      <c r="W8317" s="16"/>
      <c r="X8317" s="16"/>
      <c r="Y8317" s="16"/>
      <c r="Z8317" s="16"/>
      <c r="AA8317" s="16"/>
      <c r="AB8317" s="16"/>
      <c r="AC8317" s="16"/>
      <c r="AD8317" s="16"/>
      <c r="AE8317" s="16"/>
      <c r="AF8317" s="16"/>
      <c r="AG8317" s="16"/>
      <c r="AH8317" s="16"/>
      <c r="AI8317" s="18">
        <v>428.67</v>
      </c>
      <c r="AJ8317" s="22">
        <f>AI8317*-0.029+-0.3</f>
        <v>-12.73143</v>
      </c>
      <c r="AK8317" s="22">
        <v>0</v>
      </c>
      <c r="AL8317" s="22">
        <v>0</v>
      </c>
      <c r="AM8317" s="22">
        <v>0</v>
      </c>
      <c r="AN8317" s="22">
        <v>-11.5</v>
      </c>
      <c r="AO8317" s="22">
        <v>0</v>
      </c>
      <c r="AP8317" s="18">
        <f>SUM(AI8317:AO8317)</f>
        <v>404.43857</v>
      </c>
    </row>
    <row r="8318" ht="20.35" customHeight="1">
      <c r="A8318" t="s" s="28">
        <v>5652</v>
      </c>
      <c r="B8318" s="15">
        <v>45208</v>
      </c>
      <c r="C8318" s="16"/>
      <c r="D8318" s="16"/>
      <c r="E8318" s="31"/>
      <c r="F8318" s="31"/>
      <c r="G8318" s="16"/>
      <c r="H8318" s="16"/>
      <c r="I8318" s="16"/>
      <c r="J8318" s="16"/>
      <c r="K8318" s="16"/>
      <c r="L8318" s="16"/>
      <c r="M8318" s="16"/>
      <c r="N8318" s="16"/>
      <c r="O8318" s="16"/>
      <c r="P8318" s="16"/>
      <c r="Q8318" s="16"/>
      <c r="R8318" s="16"/>
      <c r="S8318" s="16"/>
      <c r="T8318" s="16"/>
      <c r="U8318" s="16"/>
      <c r="V8318" s="16"/>
      <c r="W8318" s="16"/>
      <c r="X8318" s="16"/>
      <c r="Y8318" s="16"/>
      <c r="Z8318" s="16"/>
      <c r="AA8318" s="16"/>
      <c r="AB8318" s="16"/>
      <c r="AC8318" s="16"/>
      <c r="AD8318" s="16"/>
      <c r="AE8318" s="16"/>
      <c r="AF8318" s="16"/>
      <c r="AG8318" s="16"/>
      <c r="AH8318" s="16"/>
      <c r="AI8318" s="18">
        <v>109.95</v>
      </c>
      <c r="AJ8318" s="22">
        <f>AI8318*-0.029+-0.3</f>
        <v>-3.48855</v>
      </c>
      <c r="AK8318" s="22">
        <v>0</v>
      </c>
      <c r="AL8318" s="22">
        <v>0</v>
      </c>
      <c r="AM8318" s="22">
        <v>0</v>
      </c>
      <c r="AN8318" s="22">
        <v>-10.83</v>
      </c>
      <c r="AO8318" s="22">
        <v>0</v>
      </c>
      <c r="AP8318" s="18">
        <f>SUM(AI8318:AO8318)</f>
        <v>95.63145</v>
      </c>
    </row>
    <row r="8319" ht="20.35" customHeight="1">
      <c r="A8319" t="s" s="28">
        <v>5654</v>
      </c>
      <c r="B8319" s="15">
        <v>45208</v>
      </c>
      <c r="C8319" s="16"/>
      <c r="D8319" s="16"/>
      <c r="E8319" s="31"/>
      <c r="F8319" s="31"/>
      <c r="G8319" s="16"/>
      <c r="H8319" s="16"/>
      <c r="I8319" s="16"/>
      <c r="J8319" s="16"/>
      <c r="K8319" s="16"/>
      <c r="L8319" s="16"/>
      <c r="M8319" s="16"/>
      <c r="N8319" s="16"/>
      <c r="O8319" s="16"/>
      <c r="P8319" s="16"/>
      <c r="Q8319" s="16"/>
      <c r="R8319" s="16"/>
      <c r="S8319" s="16"/>
      <c r="T8319" s="16"/>
      <c r="U8319" s="16"/>
      <c r="V8319" s="16"/>
      <c r="W8319" s="16"/>
      <c r="X8319" s="17">
        <v>3</v>
      </c>
      <c r="Y8319" s="16"/>
      <c r="Z8319" s="16"/>
      <c r="AA8319" s="16"/>
      <c r="AB8319" s="16"/>
      <c r="AC8319" s="16"/>
      <c r="AD8319" s="16"/>
      <c r="AE8319" s="16"/>
      <c r="AF8319" s="16"/>
      <c r="AG8319" s="16"/>
      <c r="AH8319" s="16"/>
      <c r="AI8319" s="18">
        <v>359.97</v>
      </c>
      <c r="AJ8319" s="22">
        <f>AI8319*-0.029+-0.3</f>
        <v>-10.73913</v>
      </c>
      <c r="AK8319" s="22">
        <v>0</v>
      </c>
      <c r="AL8319" s="22">
        <v>0</v>
      </c>
      <c r="AM8319" s="22">
        <v>0</v>
      </c>
      <c r="AN8319" s="22">
        <v>-10.29</v>
      </c>
      <c r="AO8319" s="22">
        <v>0</v>
      </c>
      <c r="AP8319" s="18">
        <f>SUM(AI8319:AO8319)</f>
        <v>338.94087</v>
      </c>
    </row>
    <row r="8320" ht="20.35" customHeight="1">
      <c r="A8320" t="s" s="28">
        <v>5732</v>
      </c>
      <c r="B8320" s="15">
        <v>45208</v>
      </c>
      <c r="C8320" s="16"/>
      <c r="D8320" s="16"/>
      <c r="E8320" s="31"/>
      <c r="F8320" s="31"/>
      <c r="G8320" s="16"/>
      <c r="H8320" s="16"/>
      <c r="I8320" s="16"/>
      <c r="J8320" s="16"/>
      <c r="K8320" s="16"/>
      <c r="L8320" s="16"/>
      <c r="M8320" s="16"/>
      <c r="N8320" s="16"/>
      <c r="O8320" s="16"/>
      <c r="P8320" s="16"/>
      <c r="Q8320" s="16"/>
      <c r="R8320" s="16"/>
      <c r="S8320" s="16"/>
      <c r="T8320" s="16"/>
      <c r="U8320" s="16"/>
      <c r="V8320" s="16"/>
      <c r="W8320" s="16"/>
      <c r="X8320" s="16"/>
      <c r="Y8320" s="16"/>
      <c r="Z8320" s="16"/>
      <c r="AA8320" s="16"/>
      <c r="AB8320" s="16"/>
      <c r="AC8320" s="16"/>
      <c r="AD8320" s="16"/>
      <c r="AE8320" s="16"/>
      <c r="AF8320" s="16"/>
      <c r="AG8320" s="16"/>
      <c r="AH8320" s="16"/>
      <c r="AI8320" s="18">
        <v>29.97</v>
      </c>
      <c r="AJ8320" s="22">
        <v>0</v>
      </c>
      <c r="AK8320" s="22">
        <f>AI8320*-0.029+-0.3</f>
        <v>-1.16913</v>
      </c>
      <c r="AL8320" s="22">
        <v>0</v>
      </c>
      <c r="AM8320" s="22">
        <v>0</v>
      </c>
      <c r="AN8320" s="22">
        <v>-4.44</v>
      </c>
      <c r="AO8320" s="22">
        <v>0</v>
      </c>
      <c r="AP8320" s="18">
        <f>SUM(AI8320:AO8320)</f>
        <v>24.36087</v>
      </c>
    </row>
    <row r="8321" ht="20.35" customHeight="1">
      <c r="A8321" t="s" s="28">
        <v>4149</v>
      </c>
      <c r="B8321" s="15">
        <v>45208</v>
      </c>
      <c r="C8321" s="16"/>
      <c r="D8321" s="16"/>
      <c r="E8321" s="31"/>
      <c r="F8321" s="31"/>
      <c r="G8321" s="16"/>
      <c r="H8321" s="16"/>
      <c r="I8321" s="16"/>
      <c r="J8321" s="16"/>
      <c r="K8321" s="16"/>
      <c r="L8321" s="16"/>
      <c r="M8321" s="16"/>
      <c r="N8321" s="16"/>
      <c r="O8321" s="16"/>
      <c r="P8321" s="16"/>
      <c r="Q8321" s="16"/>
      <c r="R8321" s="16"/>
      <c r="S8321" s="31"/>
      <c r="T8321" s="17">
        <v>1</v>
      </c>
      <c r="U8321" s="16"/>
      <c r="V8321" s="16"/>
      <c r="W8321" s="16"/>
      <c r="X8321" s="16"/>
      <c r="Y8321" s="16"/>
      <c r="Z8321" s="17">
        <v>2</v>
      </c>
      <c r="AA8321" s="16"/>
      <c r="AB8321" s="16"/>
      <c r="AC8321" s="16"/>
      <c r="AD8321" s="16"/>
      <c r="AE8321" s="16"/>
      <c r="AF8321" s="16"/>
      <c r="AG8321" s="16"/>
      <c r="AH8321" s="16"/>
      <c r="AI8321" s="18">
        <v>509.96</v>
      </c>
      <c r="AJ8321" s="22">
        <f>AI8321*-0.029+-0.3</f>
        <v>-15.08884</v>
      </c>
      <c r="AK8321" s="22">
        <v>0</v>
      </c>
      <c r="AL8321" s="22">
        <v>0</v>
      </c>
      <c r="AM8321" s="22">
        <v>0</v>
      </c>
      <c r="AN8321" s="22">
        <v>-12.99</v>
      </c>
      <c r="AO8321" s="22">
        <v>0</v>
      </c>
      <c r="AP8321" s="18">
        <f>SUM(AI8321:AO8321)</f>
        <v>481.88116</v>
      </c>
    </row>
    <row r="8322" ht="20.35" customHeight="1">
      <c r="A8322" t="s" s="28">
        <v>5733</v>
      </c>
      <c r="B8322" s="15">
        <v>45208</v>
      </c>
      <c r="C8322" s="17">
        <v>1</v>
      </c>
      <c r="D8322" s="16"/>
      <c r="E8322" s="31"/>
      <c r="F8322" s="31"/>
      <c r="G8322" s="16"/>
      <c r="H8322" s="16"/>
      <c r="I8322" s="16"/>
      <c r="J8322" s="16"/>
      <c r="K8322" s="16"/>
      <c r="L8322" s="16"/>
      <c r="M8322" s="16"/>
      <c r="N8322" s="16"/>
      <c r="O8322" s="16"/>
      <c r="P8322" s="16"/>
      <c r="Q8322" s="16"/>
      <c r="R8322" s="16"/>
      <c r="S8322" s="16"/>
      <c r="T8322" s="16"/>
      <c r="U8322" s="16"/>
      <c r="V8322" s="16"/>
      <c r="W8322" s="16"/>
      <c r="X8322" s="16"/>
      <c r="Y8322" s="16"/>
      <c r="Z8322" s="16"/>
      <c r="AA8322" s="16"/>
      <c r="AB8322" s="16"/>
      <c r="AC8322" s="16"/>
      <c r="AD8322" s="16"/>
      <c r="AE8322" s="16"/>
      <c r="AF8322" s="16"/>
      <c r="AG8322" s="16"/>
      <c r="AH8322" s="16"/>
      <c r="AI8322" s="18">
        <v>473.08</v>
      </c>
      <c r="AJ8322" s="22">
        <v>0</v>
      </c>
      <c r="AK8322" s="22">
        <f>AI8322*-0.029+-0.3</f>
        <v>-14.01932</v>
      </c>
      <c r="AL8322" s="22">
        <v>0</v>
      </c>
      <c r="AM8322" s="22">
        <v>0</v>
      </c>
      <c r="AN8322" s="22">
        <v>-50.61</v>
      </c>
      <c r="AO8322" s="22">
        <v>0</v>
      </c>
      <c r="AP8322" s="18">
        <f>SUM(AI8322:AO8322)</f>
        <v>408.45068</v>
      </c>
    </row>
    <row r="8323" ht="20.35" customHeight="1">
      <c r="A8323" t="s" s="28">
        <v>5734</v>
      </c>
      <c r="B8323" s="15">
        <v>45208</v>
      </c>
      <c r="C8323" s="17">
        <v>1</v>
      </c>
      <c r="D8323" s="16"/>
      <c r="E8323" s="31"/>
      <c r="F8323" s="31"/>
      <c r="G8323" s="16"/>
      <c r="H8323" s="16"/>
      <c r="I8323" s="16"/>
      <c r="J8323" s="16"/>
      <c r="K8323" s="16"/>
      <c r="L8323" s="16"/>
      <c r="M8323" s="16"/>
      <c r="N8323" s="16"/>
      <c r="O8323" s="16"/>
      <c r="P8323" s="16"/>
      <c r="Q8323" s="16"/>
      <c r="R8323" s="16"/>
      <c r="S8323" s="16"/>
      <c r="T8323" s="16"/>
      <c r="U8323" s="16"/>
      <c r="V8323" s="16"/>
      <c r="W8323" s="16"/>
      <c r="X8323" s="16"/>
      <c r="Y8323" s="16"/>
      <c r="Z8323" s="16"/>
      <c r="AA8323" s="16"/>
      <c r="AB8323" s="16"/>
      <c r="AC8323" s="16"/>
      <c r="AD8323" s="16"/>
      <c r="AE8323" s="16"/>
      <c r="AF8323" s="16"/>
      <c r="AG8323" s="16"/>
      <c r="AH8323" s="16"/>
      <c r="AI8323" s="18">
        <v>405.81</v>
      </c>
      <c r="AJ8323" s="22">
        <f>AI8323*-0.029+-0.3</f>
        <v>-12.06849</v>
      </c>
      <c r="AK8323" s="22">
        <v>0</v>
      </c>
      <c r="AL8323" s="22">
        <v>0</v>
      </c>
      <c r="AM8323" s="22">
        <v>0</v>
      </c>
      <c r="AN8323" s="22">
        <v>-28.85</v>
      </c>
      <c r="AO8323" s="22">
        <v>0</v>
      </c>
      <c r="AP8323" s="18">
        <f>SUM(AI8323:AO8323)</f>
        <v>364.89151</v>
      </c>
    </row>
    <row r="8324" ht="20.35" customHeight="1">
      <c r="A8324" t="s" s="28">
        <v>5438</v>
      </c>
      <c r="B8324" s="15">
        <v>45208</v>
      </c>
      <c r="C8324" s="16"/>
      <c r="D8324" s="16"/>
      <c r="E8324" s="31"/>
      <c r="F8324" s="31"/>
      <c r="G8324" s="16"/>
      <c r="H8324" s="16"/>
      <c r="I8324" s="16"/>
      <c r="J8324" s="16"/>
      <c r="K8324" s="16"/>
      <c r="L8324" s="16"/>
      <c r="M8324" s="16"/>
      <c r="N8324" s="16"/>
      <c r="O8324" s="16"/>
      <c r="P8324" s="16"/>
      <c r="Q8324" s="16"/>
      <c r="R8324" s="16"/>
      <c r="S8324" s="16"/>
      <c r="T8324" s="16"/>
      <c r="U8324" s="16"/>
      <c r="V8324" s="16"/>
      <c r="W8324" s="16"/>
      <c r="X8324" s="16"/>
      <c r="Y8324" s="16"/>
      <c r="Z8324" s="16"/>
      <c r="AA8324" s="17">
        <v>2</v>
      </c>
      <c r="AB8324" s="16"/>
      <c r="AC8324" s="16"/>
      <c r="AD8324" s="16"/>
      <c r="AE8324" s="16"/>
      <c r="AF8324" s="16"/>
      <c r="AG8324" s="16"/>
      <c r="AH8324" s="16"/>
      <c r="AI8324" s="18">
        <v>119.98</v>
      </c>
      <c r="AJ8324" s="22">
        <f>AI8324*-0.029+-0.3</f>
        <v>-3.77942</v>
      </c>
      <c r="AK8324" s="22">
        <v>0</v>
      </c>
      <c r="AL8324" s="22">
        <v>0</v>
      </c>
      <c r="AM8324" s="22">
        <v>0</v>
      </c>
      <c r="AN8324" s="22">
        <v>-10.29</v>
      </c>
      <c r="AO8324" s="22">
        <v>0</v>
      </c>
      <c r="AP8324" s="18">
        <f>SUM(AI8324:AO8324)</f>
        <v>105.91058</v>
      </c>
    </row>
    <row r="8325" ht="20.35" customHeight="1">
      <c r="A8325" t="s" s="28">
        <v>5735</v>
      </c>
      <c r="B8325" s="15">
        <v>45208</v>
      </c>
      <c r="C8325" s="17">
        <v>1</v>
      </c>
      <c r="D8325" s="16"/>
      <c r="E8325" s="31"/>
      <c r="F8325" s="31"/>
      <c r="G8325" s="16"/>
      <c r="H8325" s="16"/>
      <c r="I8325" s="16"/>
      <c r="J8325" s="16"/>
      <c r="K8325" s="16"/>
      <c r="L8325" s="16"/>
      <c r="M8325" s="16"/>
      <c r="N8325" s="16"/>
      <c r="O8325" s="16"/>
      <c r="P8325" s="16"/>
      <c r="Q8325" s="16"/>
      <c r="R8325" s="16"/>
      <c r="S8325" s="16"/>
      <c r="T8325" s="16"/>
      <c r="U8325" s="16"/>
      <c r="V8325" s="16"/>
      <c r="W8325" s="16"/>
      <c r="X8325" s="16"/>
      <c r="Y8325" s="16"/>
      <c r="Z8325" s="16"/>
      <c r="AA8325" s="16"/>
      <c r="AB8325" s="16"/>
      <c r="AC8325" s="16"/>
      <c r="AD8325" s="16"/>
      <c r="AE8325" s="16"/>
      <c r="AF8325" s="16"/>
      <c r="AG8325" s="16"/>
      <c r="AH8325" s="16"/>
      <c r="AI8325" s="18">
        <v>405.73</v>
      </c>
      <c r="AJ8325" s="22">
        <v>0</v>
      </c>
      <c r="AK8325" s="22">
        <f>AI8325*-0.029+-0.3</f>
        <v>-12.06617</v>
      </c>
      <c r="AL8325" s="22">
        <v>0</v>
      </c>
      <c r="AM8325" s="22">
        <v>0</v>
      </c>
      <c r="AN8325" s="22">
        <v>-28.85</v>
      </c>
      <c r="AO8325" s="22">
        <v>0</v>
      </c>
      <c r="AP8325" s="18">
        <f>SUM(AI8325:AO8325)</f>
        <v>364.81383</v>
      </c>
    </row>
    <row r="8326" ht="20.35" customHeight="1">
      <c r="A8326" t="s" s="28">
        <v>5736</v>
      </c>
      <c r="B8326" s="15">
        <v>45208</v>
      </c>
      <c r="C8326" s="16"/>
      <c r="D8326" s="16"/>
      <c r="E8326" s="31"/>
      <c r="F8326" s="31"/>
      <c r="G8326" s="16"/>
      <c r="H8326" s="16"/>
      <c r="I8326" s="16"/>
      <c r="J8326" s="16"/>
      <c r="K8326" s="16"/>
      <c r="L8326" s="16"/>
      <c r="M8326" s="16"/>
      <c r="N8326" s="16"/>
      <c r="O8326" s="16"/>
      <c r="P8326" s="16"/>
      <c r="Q8326" s="16"/>
      <c r="R8326" s="16"/>
      <c r="S8326" s="16"/>
      <c r="T8326" s="16"/>
      <c r="U8326" s="16"/>
      <c r="V8326" s="16"/>
      <c r="W8326" s="16"/>
      <c r="X8326" s="16"/>
      <c r="Y8326" s="16"/>
      <c r="Z8326" s="16"/>
      <c r="AA8326" s="17">
        <v>1</v>
      </c>
      <c r="AB8326" s="16"/>
      <c r="AC8326" s="16"/>
      <c r="AD8326" s="16"/>
      <c r="AE8326" s="16"/>
      <c r="AF8326" s="16"/>
      <c r="AG8326" s="16"/>
      <c r="AH8326" s="16"/>
      <c r="AI8326" s="18">
        <v>70.28</v>
      </c>
      <c r="AJ8326" s="22">
        <v>0</v>
      </c>
      <c r="AK8326" s="22">
        <f>AI8326*-0.029+-0.3</f>
        <v>-2.33812</v>
      </c>
      <c r="AL8326" s="22">
        <v>0</v>
      </c>
      <c r="AM8326" s="22">
        <v>0</v>
      </c>
      <c r="AN8326" s="22">
        <v>-12.99</v>
      </c>
      <c r="AO8326" s="22">
        <v>0</v>
      </c>
      <c r="AP8326" s="18">
        <f>SUM(AI8326:AO8326)</f>
        <v>54.95188</v>
      </c>
    </row>
    <row r="8327" ht="20.35" customHeight="1">
      <c r="A8327" t="s" s="28">
        <v>5737</v>
      </c>
      <c r="B8327" s="15">
        <v>45208</v>
      </c>
      <c r="C8327" s="16"/>
      <c r="D8327" s="16"/>
      <c r="E8327" s="31"/>
      <c r="F8327" s="31"/>
      <c r="G8327" s="16"/>
      <c r="H8327" s="16"/>
      <c r="I8327" s="16"/>
      <c r="J8327" s="16"/>
      <c r="K8327" s="16"/>
      <c r="L8327" s="16"/>
      <c r="M8327" s="16"/>
      <c r="N8327" s="17">
        <v>1</v>
      </c>
      <c r="O8327" s="16"/>
      <c r="P8327" s="16"/>
      <c r="Q8327" s="16"/>
      <c r="R8327" s="16"/>
      <c r="S8327" s="31"/>
      <c r="T8327" s="17">
        <v>1</v>
      </c>
      <c r="U8327" s="16"/>
      <c r="V8327" s="16"/>
      <c r="W8327" s="16"/>
      <c r="X8327" s="16"/>
      <c r="Y8327" s="16"/>
      <c r="Z8327" s="16"/>
      <c r="AA8327" s="16"/>
      <c r="AB8327" s="16"/>
      <c r="AC8327" s="16"/>
      <c r="AD8327" s="16"/>
      <c r="AE8327" s="16"/>
      <c r="AF8327" s="16"/>
      <c r="AG8327" s="16"/>
      <c r="AH8327" s="16"/>
      <c r="AI8327" s="18">
        <v>929.97</v>
      </c>
      <c r="AJ8327" s="22">
        <f>AI8327*-0.029+-0.3</f>
        <v>-27.26913</v>
      </c>
      <c r="AK8327" s="22">
        <v>0</v>
      </c>
      <c r="AL8327" s="22">
        <v>0</v>
      </c>
      <c r="AM8327" s="22">
        <v>0</v>
      </c>
      <c r="AN8327" s="22">
        <v>-13.2</v>
      </c>
      <c r="AO8327" s="22">
        <v>0</v>
      </c>
      <c r="AP8327" s="18">
        <f>SUM(AI8327:AO8327)</f>
        <v>889.50087</v>
      </c>
    </row>
    <row r="8328" ht="20.35" customHeight="1">
      <c r="A8328" t="s" s="28">
        <v>5738</v>
      </c>
      <c r="B8328" s="15">
        <v>45208</v>
      </c>
      <c r="C8328" s="16"/>
      <c r="D8328" s="16"/>
      <c r="E8328" s="31"/>
      <c r="F8328" s="31"/>
      <c r="G8328" s="16"/>
      <c r="H8328" s="16"/>
      <c r="I8328" s="16"/>
      <c r="J8328" s="16"/>
      <c r="K8328" s="16"/>
      <c r="L8328" s="16"/>
      <c r="M8328" s="16"/>
      <c r="N8328" s="16"/>
      <c r="O8328" s="16"/>
      <c r="P8328" s="16"/>
      <c r="Q8328" s="16"/>
      <c r="R8328" s="16"/>
      <c r="S8328" s="16"/>
      <c r="T8328" s="16"/>
      <c r="U8328" s="16"/>
      <c r="V8328" s="16"/>
      <c r="W8328" s="16"/>
      <c r="X8328" s="17">
        <v>6</v>
      </c>
      <c r="Y8328" s="16"/>
      <c r="Z8328" s="16"/>
      <c r="AA8328" s="16"/>
      <c r="AB8328" s="16"/>
      <c r="AC8328" s="16"/>
      <c r="AD8328" s="16"/>
      <c r="AE8328" s="16"/>
      <c r="AF8328" s="16"/>
      <c r="AG8328" s="16"/>
      <c r="AH8328" s="16"/>
      <c r="AI8328" s="18">
        <v>936.84</v>
      </c>
      <c r="AJ8328" s="22">
        <f>AI8328*-0.029+-0.3</f>
        <v>-27.46836</v>
      </c>
      <c r="AK8328" s="22">
        <v>0</v>
      </c>
      <c r="AL8328" s="22">
        <v>0</v>
      </c>
      <c r="AM8328" s="22">
        <v>0</v>
      </c>
      <c r="AN8328" s="22">
        <v>-74.43000000000001</v>
      </c>
      <c r="AO8328" s="22">
        <v>0</v>
      </c>
      <c r="AP8328" s="18">
        <f>SUM(AI8328:AO8328)</f>
        <v>834.94164</v>
      </c>
    </row>
    <row r="8329" ht="20.35" customHeight="1">
      <c r="A8329" t="s" s="28">
        <v>5739</v>
      </c>
      <c r="B8329" s="15">
        <v>45208</v>
      </c>
      <c r="C8329" s="17">
        <v>1</v>
      </c>
      <c r="D8329" s="16"/>
      <c r="E8329" s="31"/>
      <c r="F8329" s="31"/>
      <c r="G8329" s="16"/>
      <c r="H8329" s="16"/>
      <c r="I8329" s="16"/>
      <c r="J8329" s="16"/>
      <c r="K8329" s="16"/>
      <c r="L8329" s="16"/>
      <c r="M8329" s="16"/>
      <c r="N8329" s="16"/>
      <c r="O8329" s="16"/>
      <c r="P8329" s="16"/>
      <c r="Q8329" s="16"/>
      <c r="R8329" s="16"/>
      <c r="S8329" s="16"/>
      <c r="T8329" s="16"/>
      <c r="U8329" s="16"/>
      <c r="V8329" s="16"/>
      <c r="W8329" s="16"/>
      <c r="X8329" s="16"/>
      <c r="Y8329" s="16"/>
      <c r="Z8329" s="16"/>
      <c r="AA8329" s="16"/>
      <c r="AB8329" s="16"/>
      <c r="AC8329" s="16"/>
      <c r="AD8329" s="16"/>
      <c r="AE8329" s="16"/>
      <c r="AF8329" s="16"/>
      <c r="AG8329" s="16"/>
      <c r="AH8329" s="16"/>
      <c r="AI8329" s="18">
        <v>381.51</v>
      </c>
      <c r="AJ8329" s="22">
        <f>AI8329*-0.029+-0.3</f>
        <v>-11.36379</v>
      </c>
      <c r="AK8329" s="22">
        <v>0</v>
      </c>
      <c r="AL8329" s="22">
        <v>0</v>
      </c>
      <c r="AM8329" s="22">
        <v>0</v>
      </c>
      <c r="AN8329" s="22">
        <v>-10.13</v>
      </c>
      <c r="AO8329" s="22">
        <v>-31.52</v>
      </c>
      <c r="AP8329" s="18">
        <f>SUM(AI8329:AO8329)</f>
        <v>328.49621</v>
      </c>
    </row>
    <row r="8330" ht="20.35" customHeight="1">
      <c r="A8330" t="s" s="28">
        <v>5740</v>
      </c>
      <c r="B8330" s="15">
        <v>45208</v>
      </c>
      <c r="C8330" s="16"/>
      <c r="D8330" s="16"/>
      <c r="E8330" s="31"/>
      <c r="F8330" s="31"/>
      <c r="G8330" s="16"/>
      <c r="H8330" s="16"/>
      <c r="I8330" s="16"/>
      <c r="J8330" s="16"/>
      <c r="K8330" s="16"/>
      <c r="L8330" s="16"/>
      <c r="M8330" s="16"/>
      <c r="N8330" s="16"/>
      <c r="O8330" s="16"/>
      <c r="P8330" s="16"/>
      <c r="Q8330" s="16"/>
      <c r="R8330" s="16"/>
      <c r="S8330" s="16"/>
      <c r="T8330" s="17">
        <v>1</v>
      </c>
      <c r="U8330" s="16"/>
      <c r="V8330" s="16"/>
      <c r="W8330" s="16"/>
      <c r="X8330" s="16"/>
      <c r="Y8330" s="16"/>
      <c r="Z8330" s="16"/>
      <c r="AA8330" s="16"/>
      <c r="AB8330" s="16"/>
      <c r="AC8330" s="16"/>
      <c r="AD8330" s="16"/>
      <c r="AE8330" s="16"/>
      <c r="AF8330" s="16"/>
      <c r="AG8330" s="16"/>
      <c r="AH8330" s="16"/>
      <c r="AI8330" s="18">
        <v>427.34</v>
      </c>
      <c r="AJ8330" s="22">
        <f>AI8330*-0.029+-0.3</f>
        <v>-12.69286</v>
      </c>
      <c r="AK8330" s="22">
        <v>0</v>
      </c>
      <c r="AL8330" s="22">
        <v>0</v>
      </c>
      <c r="AM8330" s="22">
        <v>0</v>
      </c>
      <c r="AN8330" s="22">
        <v>-11.5</v>
      </c>
      <c r="AO8330" s="22">
        <v>0</v>
      </c>
      <c r="AP8330" s="18">
        <f>SUM(AI8330:AO8330)</f>
        <v>403.14714</v>
      </c>
    </row>
    <row r="8331" ht="20.35" customHeight="1">
      <c r="A8331" t="s" s="28">
        <v>5741</v>
      </c>
      <c r="B8331" s="15">
        <v>45208</v>
      </c>
      <c r="C8331" s="17">
        <v>1</v>
      </c>
      <c r="D8331" s="16"/>
      <c r="E8331" s="31"/>
      <c r="F8331" s="31"/>
      <c r="G8331" s="16"/>
      <c r="H8331" s="16"/>
      <c r="I8331" s="16"/>
      <c r="J8331" s="16"/>
      <c r="K8331" s="16"/>
      <c r="L8331" s="16"/>
      <c r="M8331" s="16"/>
      <c r="N8331" s="16"/>
      <c r="O8331" s="16"/>
      <c r="P8331" s="16"/>
      <c r="Q8331" s="16"/>
      <c r="R8331" s="16"/>
      <c r="S8331" s="16"/>
      <c r="T8331" s="16"/>
      <c r="U8331" s="16"/>
      <c r="V8331" s="16"/>
      <c r="W8331" s="16"/>
      <c r="X8331" s="16"/>
      <c r="Y8331" s="16"/>
      <c r="Z8331" s="16"/>
      <c r="AA8331" s="16"/>
      <c r="AB8331" s="16"/>
      <c r="AC8331" s="16"/>
      <c r="AD8331" s="16"/>
      <c r="AE8331" s="16"/>
      <c r="AF8331" s="16"/>
      <c r="AG8331" s="16"/>
      <c r="AH8331" s="16"/>
      <c r="AI8331" s="18">
        <v>399.99</v>
      </c>
      <c r="AJ8331" s="22">
        <f>AI8331*-0.029+-0.3</f>
        <v>-11.89971</v>
      </c>
      <c r="AK8331" s="22">
        <v>0</v>
      </c>
      <c r="AL8331" s="22">
        <v>0</v>
      </c>
      <c r="AM8331" s="22">
        <v>0</v>
      </c>
      <c r="AN8331" s="22">
        <v>-10.29</v>
      </c>
      <c r="AO8331" s="22">
        <v>0</v>
      </c>
      <c r="AP8331" s="18">
        <f>SUM(AI8331:AO8331)</f>
        <v>377.80029</v>
      </c>
    </row>
    <row r="8332" ht="20.35" customHeight="1">
      <c r="A8332" t="s" s="28">
        <v>5742</v>
      </c>
      <c r="B8332" s="15">
        <v>45209</v>
      </c>
      <c r="C8332" s="16"/>
      <c r="D8332" s="16"/>
      <c r="E8332" s="31"/>
      <c r="F8332" s="31"/>
      <c r="G8332" s="16"/>
      <c r="H8332" s="16"/>
      <c r="I8332" s="16"/>
      <c r="J8332" s="16"/>
      <c r="K8332" s="16"/>
      <c r="L8332" s="16"/>
      <c r="M8332" s="16"/>
      <c r="N8332" s="16"/>
      <c r="O8332" s="16"/>
      <c r="P8332" s="16"/>
      <c r="Q8332" s="16"/>
      <c r="R8332" s="16"/>
      <c r="S8332" s="16"/>
      <c r="T8332" s="16"/>
      <c r="U8332" s="16"/>
      <c r="V8332" s="16"/>
      <c r="W8332" s="16"/>
      <c r="X8332" s="16"/>
      <c r="Y8332" s="16"/>
      <c r="Z8332" s="16"/>
      <c r="AA8332" s="16"/>
      <c r="AB8332" s="16"/>
      <c r="AC8332" s="16"/>
      <c r="AD8332" s="16"/>
      <c r="AE8332" s="16"/>
      <c r="AF8332" s="16"/>
      <c r="AG8332" s="16"/>
      <c r="AH8332" s="16"/>
      <c r="AI8332" s="18">
        <v>100.18</v>
      </c>
      <c r="AJ8332" s="22">
        <f>AI8332*-0.029+-0.3</f>
        <v>-3.20522</v>
      </c>
      <c r="AK8332" s="22">
        <v>0</v>
      </c>
      <c r="AL8332" s="22">
        <v>0</v>
      </c>
      <c r="AM8332" s="22">
        <v>0</v>
      </c>
      <c r="AN8332" s="22">
        <v>-9.199999999999999</v>
      </c>
      <c r="AO8332" s="22">
        <v>0</v>
      </c>
      <c r="AP8332" s="18">
        <f>SUM(AI8332:AO8332)</f>
        <v>87.77478000000001</v>
      </c>
    </row>
    <row r="8333" ht="20.35" customHeight="1">
      <c r="A8333" t="s" s="28">
        <v>5743</v>
      </c>
      <c r="B8333" s="15">
        <v>45209</v>
      </c>
      <c r="C8333" s="17">
        <v>1</v>
      </c>
      <c r="D8333" s="16"/>
      <c r="E8333" s="59">
        <v>2</v>
      </c>
      <c r="F8333" s="31"/>
      <c r="G8333" s="16"/>
      <c r="H8333" s="16"/>
      <c r="I8333" s="16"/>
      <c r="J8333" s="16"/>
      <c r="K8333" s="16"/>
      <c r="L8333" s="16"/>
      <c r="M8333" s="16"/>
      <c r="N8333" s="16"/>
      <c r="O8333" s="16"/>
      <c r="P8333" s="16"/>
      <c r="Q8333" s="16"/>
      <c r="R8333" s="16"/>
      <c r="S8333" s="16"/>
      <c r="T8333" s="16"/>
      <c r="U8333" s="16"/>
      <c r="V8333" s="16"/>
      <c r="W8333" s="16"/>
      <c r="X8333" s="16"/>
      <c r="Y8333" s="16"/>
      <c r="Z8333" s="17">
        <v>4</v>
      </c>
      <c r="AA8333" s="16"/>
      <c r="AB8333" s="16"/>
      <c r="AC8333" s="16"/>
      <c r="AD8333" s="16"/>
      <c r="AE8333" s="16"/>
      <c r="AF8333" s="16"/>
      <c r="AG8333" s="16"/>
      <c r="AH8333" s="16"/>
      <c r="AI8333" s="18">
        <v>1369.92</v>
      </c>
      <c r="AJ8333" s="22">
        <f>AI8333*-0.029+-0.3</f>
        <v>-40.02768</v>
      </c>
      <c r="AK8333" s="22">
        <v>0</v>
      </c>
      <c r="AL8333" s="22">
        <v>0</v>
      </c>
      <c r="AM8333" s="22">
        <v>0</v>
      </c>
      <c r="AN8333" s="22">
        <v>-30.95</v>
      </c>
      <c r="AO8333" s="22">
        <v>0</v>
      </c>
      <c r="AP8333" s="18">
        <f>SUM(AI8333:AO8333)</f>
        <v>1298.94232</v>
      </c>
    </row>
    <row r="8334" ht="20.35" customHeight="1">
      <c r="A8334" t="s" s="28">
        <v>5497</v>
      </c>
      <c r="B8334" s="15">
        <v>45209</v>
      </c>
      <c r="C8334" s="16"/>
      <c r="D8334" s="16"/>
      <c r="E8334" s="31"/>
      <c r="F8334" s="31"/>
      <c r="G8334" s="16"/>
      <c r="H8334" s="16"/>
      <c r="I8334" s="31"/>
      <c r="J8334" s="16"/>
      <c r="K8334" s="16"/>
      <c r="L8334" s="17">
        <v>4</v>
      </c>
      <c r="M8334" s="16"/>
      <c r="N8334" s="16"/>
      <c r="O8334" s="16"/>
      <c r="P8334" s="16"/>
      <c r="Q8334" s="16"/>
      <c r="R8334" s="16"/>
      <c r="S8334" s="16"/>
      <c r="T8334" s="17">
        <v>1</v>
      </c>
      <c r="U8334" s="16"/>
      <c r="V8334" s="16"/>
      <c r="W8334" s="16"/>
      <c r="X8334" s="16"/>
      <c r="Y8334" s="16"/>
      <c r="Z8334" s="16"/>
      <c r="AA8334" s="16"/>
      <c r="AB8334" s="16"/>
      <c r="AC8334" s="16"/>
      <c r="AD8334" s="16"/>
      <c r="AE8334" s="16"/>
      <c r="AF8334" s="16"/>
      <c r="AG8334" s="16"/>
      <c r="AH8334" s="16"/>
      <c r="AI8334" s="18">
        <v>4623.89</v>
      </c>
      <c r="AJ8334" s="22">
        <v>0</v>
      </c>
      <c r="AK8334" s="22">
        <v>0</v>
      </c>
      <c r="AL8334" s="22">
        <v>0</v>
      </c>
      <c r="AM8334" s="22">
        <v>0</v>
      </c>
      <c r="AN8334" s="22">
        <v>-49.55</v>
      </c>
      <c r="AO8334" s="22">
        <v>0</v>
      </c>
      <c r="AP8334" s="18">
        <f>SUM(AI8334:AO8334)</f>
        <v>4574.34</v>
      </c>
    </row>
    <row r="8335" ht="20.35" customHeight="1">
      <c r="A8335" t="s" s="28">
        <v>3362</v>
      </c>
      <c r="B8335" s="15">
        <v>45209</v>
      </c>
      <c r="C8335" s="17">
        <v>1</v>
      </c>
      <c r="D8335" s="16"/>
      <c r="E8335" s="59">
        <v>1</v>
      </c>
      <c r="F8335" s="31"/>
      <c r="G8335" s="16"/>
      <c r="H8335" s="16"/>
      <c r="I8335" s="16"/>
      <c r="J8335" s="16"/>
      <c r="K8335" s="16"/>
      <c r="L8335" s="16"/>
      <c r="M8335" s="16"/>
      <c r="N8335" s="16"/>
      <c r="O8335" s="16"/>
      <c r="P8335" s="16"/>
      <c r="Q8335" s="16"/>
      <c r="R8335" s="16"/>
      <c r="S8335" s="16"/>
      <c r="T8335" s="16"/>
      <c r="U8335" s="16"/>
      <c r="V8335" s="16"/>
      <c r="W8335" s="16"/>
      <c r="X8335" s="16"/>
      <c r="Y8335" s="16"/>
      <c r="Z8335" s="16"/>
      <c r="AA8335" s="16"/>
      <c r="AB8335" s="16"/>
      <c r="AC8335" s="16"/>
      <c r="AD8335" s="16"/>
      <c r="AE8335" s="16"/>
      <c r="AF8335" s="16"/>
      <c r="AG8335" s="16"/>
      <c r="AH8335" s="16"/>
      <c r="AI8335" s="18">
        <v>653.77</v>
      </c>
      <c r="AJ8335" s="22">
        <f>AI8335*-0.029+-0.3</f>
        <v>-19.25933</v>
      </c>
      <c r="AK8335" s="22">
        <v>0</v>
      </c>
      <c r="AL8335" s="22">
        <v>0</v>
      </c>
      <c r="AM8335" s="22">
        <v>0</v>
      </c>
      <c r="AN8335" s="22">
        <v>-13.19</v>
      </c>
      <c r="AO8335" s="22">
        <v>-53.78</v>
      </c>
      <c r="AP8335" s="18">
        <f>SUM(AI8335:AO8335)</f>
        <v>567.54067</v>
      </c>
    </row>
    <row r="8336" ht="20.35" customHeight="1">
      <c r="A8336" t="s" s="28">
        <v>5744</v>
      </c>
      <c r="B8336" s="15">
        <v>45209</v>
      </c>
      <c r="C8336" s="17">
        <v>2</v>
      </c>
      <c r="D8336" s="16"/>
      <c r="E8336" s="59">
        <v>2</v>
      </c>
      <c r="F8336" s="31"/>
      <c r="G8336" s="16"/>
      <c r="H8336" s="16"/>
      <c r="I8336" s="16"/>
      <c r="J8336" s="16"/>
      <c r="K8336" s="16"/>
      <c r="L8336" s="16"/>
      <c r="M8336" s="16"/>
      <c r="N8336" s="16"/>
      <c r="O8336" s="16"/>
      <c r="P8336" s="16"/>
      <c r="Q8336" s="16"/>
      <c r="R8336" s="16"/>
      <c r="S8336" s="16"/>
      <c r="T8336" s="16"/>
      <c r="U8336" s="16"/>
      <c r="V8336" s="16"/>
      <c r="W8336" s="16"/>
      <c r="X8336" s="16"/>
      <c r="Y8336" s="16"/>
      <c r="Z8336" s="16"/>
      <c r="AA8336" s="16"/>
      <c r="AB8336" s="16"/>
      <c r="AC8336" s="16"/>
      <c r="AD8336" s="16"/>
      <c r="AE8336" s="16"/>
      <c r="AF8336" s="16"/>
      <c r="AG8336" s="16"/>
      <c r="AH8336" s="16"/>
      <c r="AI8336" s="18">
        <v>1296.29</v>
      </c>
      <c r="AJ8336" s="22">
        <f>AI8336*-0.029+-0.3</f>
        <v>-37.89241</v>
      </c>
      <c r="AK8336" s="22">
        <v>0</v>
      </c>
      <c r="AL8336" s="22">
        <v>0</v>
      </c>
      <c r="AM8336" s="22">
        <v>0</v>
      </c>
      <c r="AN8336" s="22">
        <v>-21.32</v>
      </c>
      <c r="AO8336" s="22">
        <v>0</v>
      </c>
      <c r="AP8336" s="18">
        <f>SUM(AI8336:AO8336)</f>
        <v>1237.07759</v>
      </c>
    </row>
    <row r="8337" ht="20.35" customHeight="1">
      <c r="A8337" t="s" s="28">
        <v>802</v>
      </c>
      <c r="B8337" s="15">
        <v>45209</v>
      </c>
      <c r="C8337" s="16"/>
      <c r="D8337" s="16"/>
      <c r="E8337" s="31"/>
      <c r="F8337" s="31"/>
      <c r="G8337" s="16"/>
      <c r="H8337" s="16"/>
      <c r="I8337" s="16"/>
      <c r="J8337" s="16"/>
      <c r="K8337" s="16"/>
      <c r="L8337" s="16"/>
      <c r="M8337" s="16"/>
      <c r="N8337" s="16"/>
      <c r="O8337" s="16"/>
      <c r="P8337" s="16"/>
      <c r="Q8337" s="16"/>
      <c r="R8337" s="16"/>
      <c r="S8337" s="16"/>
      <c r="T8337" s="16"/>
      <c r="U8337" s="16"/>
      <c r="V8337" s="16"/>
      <c r="W8337" s="16"/>
      <c r="X8337" s="16"/>
      <c r="Y8337" s="16"/>
      <c r="Z8337" s="16"/>
      <c r="AA8337" s="16"/>
      <c r="AB8337" s="16"/>
      <c r="AC8337" s="16"/>
      <c r="AD8337" s="16"/>
      <c r="AE8337" s="16"/>
      <c r="AF8337" s="16"/>
      <c r="AG8337" s="17">
        <v>4</v>
      </c>
      <c r="AH8337" s="16"/>
      <c r="AI8337" s="18">
        <v>5049.85</v>
      </c>
      <c r="AJ8337" s="22">
        <v>0</v>
      </c>
      <c r="AK8337" s="22">
        <v>0</v>
      </c>
      <c r="AL8337" s="22">
        <v>0</v>
      </c>
      <c r="AM8337" s="22">
        <v>0</v>
      </c>
      <c r="AN8337" s="22">
        <v>-220.21</v>
      </c>
      <c r="AO8337" s="22">
        <v>0</v>
      </c>
      <c r="AP8337" s="18">
        <f>SUM(AI8337:AO8337)</f>
        <v>4829.64</v>
      </c>
    </row>
    <row r="8338" ht="20.35" customHeight="1">
      <c r="A8338" t="s" s="28">
        <v>1271</v>
      </c>
      <c r="B8338" s="15">
        <v>45209</v>
      </c>
      <c r="C8338" s="16"/>
      <c r="D8338" s="16"/>
      <c r="E8338" s="31"/>
      <c r="F8338" s="31"/>
      <c r="G8338" s="16"/>
      <c r="H8338" s="16"/>
      <c r="I8338" s="16"/>
      <c r="J8338" s="16"/>
      <c r="K8338" s="16"/>
      <c r="L8338" s="16"/>
      <c r="M8338" s="16"/>
      <c r="N8338" s="16"/>
      <c r="O8338" s="16"/>
      <c r="P8338" s="16"/>
      <c r="Q8338" s="16"/>
      <c r="R8338" s="16"/>
      <c r="S8338" s="16"/>
      <c r="T8338" s="16"/>
      <c r="U8338" s="16"/>
      <c r="V8338" s="16"/>
      <c r="W8338" s="16"/>
      <c r="X8338" s="16"/>
      <c r="Y8338" s="16"/>
      <c r="Z8338" s="16"/>
      <c r="AA8338" s="16"/>
      <c r="AB8338" s="16"/>
      <c r="AC8338" s="16"/>
      <c r="AD8338" s="16"/>
      <c r="AE8338" s="16"/>
      <c r="AF8338" s="16"/>
      <c r="AG8338" s="17">
        <v>4</v>
      </c>
      <c r="AH8338" s="16"/>
      <c r="AI8338" s="18">
        <v>5049.97</v>
      </c>
      <c r="AJ8338" s="22">
        <v>0</v>
      </c>
      <c r="AK8338" s="22">
        <v>0</v>
      </c>
      <c r="AL8338" s="22">
        <v>0</v>
      </c>
      <c r="AM8338" s="22">
        <v>0</v>
      </c>
      <c r="AN8338" s="22">
        <v>-245.28</v>
      </c>
      <c r="AO8338" s="22">
        <v>0</v>
      </c>
      <c r="AP8338" s="18">
        <f>SUM(AI8338:AO8338)</f>
        <v>4804.69</v>
      </c>
    </row>
    <row r="8339" ht="20.35" customHeight="1">
      <c r="A8339" t="s" s="28">
        <v>4278</v>
      </c>
      <c r="B8339" s="15">
        <v>45209</v>
      </c>
      <c r="C8339" s="16"/>
      <c r="D8339" s="16"/>
      <c r="E8339" s="31"/>
      <c r="F8339" s="31"/>
      <c r="G8339" s="16"/>
      <c r="H8339" s="16"/>
      <c r="I8339" s="16"/>
      <c r="J8339" s="16"/>
      <c r="K8339" s="16"/>
      <c r="L8339" s="16"/>
      <c r="M8339" s="16"/>
      <c r="N8339" s="16"/>
      <c r="O8339" s="16"/>
      <c r="P8339" s="16"/>
      <c r="Q8339" s="16"/>
      <c r="R8339" s="16"/>
      <c r="S8339" s="16"/>
      <c r="T8339" s="16"/>
      <c r="U8339" s="16"/>
      <c r="V8339" s="16"/>
      <c r="W8339" s="16"/>
      <c r="X8339" s="16"/>
      <c r="Y8339" s="16"/>
      <c r="Z8339" s="16"/>
      <c r="AA8339" s="16"/>
      <c r="AB8339" s="16"/>
      <c r="AC8339" s="17">
        <v>4</v>
      </c>
      <c r="AD8339" s="16"/>
      <c r="AE8339" s="16"/>
      <c r="AF8339" s="16"/>
      <c r="AG8339" s="16"/>
      <c r="AH8339" s="16"/>
      <c r="AI8339" s="18">
        <v>2459.97</v>
      </c>
      <c r="AJ8339" s="22">
        <v>0</v>
      </c>
      <c r="AK8339" s="22">
        <v>0</v>
      </c>
      <c r="AL8339" s="22">
        <v>0</v>
      </c>
      <c r="AM8339" s="22">
        <v>0</v>
      </c>
      <c r="AN8339" s="22">
        <v>-57.7</v>
      </c>
      <c r="AO8339" s="22">
        <v>0</v>
      </c>
      <c r="AP8339" s="18">
        <f>SUM(AI8339:AO8339)</f>
        <v>2402.27</v>
      </c>
    </row>
    <row r="8340" ht="20.35" customHeight="1">
      <c r="A8340" t="s" s="28">
        <v>5745</v>
      </c>
      <c r="B8340" s="15">
        <v>45209</v>
      </c>
      <c r="C8340" s="17">
        <v>2</v>
      </c>
      <c r="D8340" s="16"/>
      <c r="E8340" s="31"/>
      <c r="F8340" s="31"/>
      <c r="G8340" s="16"/>
      <c r="H8340" s="16"/>
      <c r="I8340" s="16"/>
      <c r="J8340" s="16"/>
      <c r="K8340" s="16"/>
      <c r="L8340" s="16"/>
      <c r="M8340" s="16"/>
      <c r="N8340" s="16"/>
      <c r="O8340" s="16"/>
      <c r="P8340" s="16"/>
      <c r="Q8340" s="16"/>
      <c r="R8340" s="16"/>
      <c r="S8340" s="16"/>
      <c r="T8340" s="17">
        <v>1</v>
      </c>
      <c r="U8340" s="16"/>
      <c r="V8340" s="16"/>
      <c r="W8340" s="16"/>
      <c r="X8340" s="16"/>
      <c r="Y8340" s="16"/>
      <c r="Z8340" s="16"/>
      <c r="AA8340" s="17">
        <v>2</v>
      </c>
      <c r="AB8340" s="16"/>
      <c r="AC8340" s="16"/>
      <c r="AD8340" s="16"/>
      <c r="AE8340" s="16"/>
      <c r="AF8340" s="16"/>
      <c r="AG8340" s="16"/>
      <c r="AH8340" s="16"/>
      <c r="AI8340" s="18">
        <v>1319.95</v>
      </c>
      <c r="AJ8340" s="22">
        <f>AI8340*-0.029+-0.3</f>
        <v>-38.57855</v>
      </c>
      <c r="AK8340" s="22">
        <v>0</v>
      </c>
      <c r="AL8340" s="22">
        <v>0</v>
      </c>
      <c r="AM8340" s="22">
        <v>0</v>
      </c>
      <c r="AN8340" s="22">
        <v>-37.1</v>
      </c>
      <c r="AO8340" s="22">
        <v>0</v>
      </c>
      <c r="AP8340" s="18">
        <f>SUM(AI8340:AO8340)</f>
        <v>1244.27145</v>
      </c>
    </row>
    <row r="8341" ht="20.35" customHeight="1">
      <c r="A8341" t="s" s="28">
        <v>5746</v>
      </c>
      <c r="B8341" s="15">
        <v>45209</v>
      </c>
      <c r="C8341" s="16"/>
      <c r="D8341" s="16"/>
      <c r="E8341" s="31"/>
      <c r="F8341" s="31"/>
      <c r="G8341" s="16"/>
      <c r="H8341" s="16"/>
      <c r="I8341" s="16"/>
      <c r="J8341" s="16"/>
      <c r="K8341" s="16"/>
      <c r="L8341" s="16"/>
      <c r="M8341" s="16"/>
      <c r="N8341" s="16"/>
      <c r="O8341" s="16"/>
      <c r="P8341" s="16"/>
      <c r="Q8341" s="16"/>
      <c r="R8341" s="16"/>
      <c r="S8341" s="16"/>
      <c r="T8341" s="16"/>
      <c r="U8341" s="16"/>
      <c r="V8341" s="16"/>
      <c r="W8341" s="16"/>
      <c r="X8341" s="16"/>
      <c r="Y8341" s="16"/>
      <c r="Z8341" s="17">
        <v>1</v>
      </c>
      <c r="AA8341" s="16"/>
      <c r="AB8341" s="16"/>
      <c r="AC8341" s="16"/>
      <c r="AD8341" s="16"/>
      <c r="AE8341" s="16"/>
      <c r="AF8341" s="16"/>
      <c r="AG8341" s="16"/>
      <c r="AH8341" s="16"/>
      <c r="AI8341" s="18">
        <v>65.22</v>
      </c>
      <c r="AJ8341" s="22">
        <f>AI8341*-0.029+-0.3</f>
        <v>-2.19138</v>
      </c>
      <c r="AK8341" s="22">
        <v>0</v>
      </c>
      <c r="AL8341" s="22">
        <v>0</v>
      </c>
      <c r="AM8341" s="22">
        <v>0</v>
      </c>
      <c r="AN8341" s="22">
        <v>-6.63</v>
      </c>
      <c r="AO8341" s="22">
        <v>-5.24</v>
      </c>
      <c r="AP8341" s="18">
        <f>SUM(AI8341:AO8341)</f>
        <v>51.15862</v>
      </c>
    </row>
    <row r="8342" ht="20.35" customHeight="1">
      <c r="A8342" t="s" s="28">
        <v>5747</v>
      </c>
      <c r="B8342" s="15">
        <v>45210</v>
      </c>
      <c r="C8342" s="16"/>
      <c r="D8342" s="16"/>
      <c r="E8342" s="31"/>
      <c r="F8342" s="31"/>
      <c r="G8342" s="16"/>
      <c r="H8342" s="16"/>
      <c r="I8342" s="16"/>
      <c r="J8342" s="16"/>
      <c r="K8342" s="16"/>
      <c r="L8342" s="16"/>
      <c r="M8342" s="16"/>
      <c r="N8342" s="16"/>
      <c r="O8342" s="16"/>
      <c r="P8342" s="16"/>
      <c r="Q8342" s="16"/>
      <c r="R8342" s="16"/>
      <c r="S8342" s="16"/>
      <c r="T8342" s="16"/>
      <c r="U8342" s="16"/>
      <c r="V8342" s="16"/>
      <c r="W8342" s="16"/>
      <c r="X8342" s="16"/>
      <c r="Y8342" s="16"/>
      <c r="Z8342" s="16"/>
      <c r="AA8342" s="16"/>
      <c r="AB8342" s="16"/>
      <c r="AC8342" s="16"/>
      <c r="AD8342" s="16"/>
      <c r="AE8342" s="16"/>
      <c r="AF8342" s="16"/>
      <c r="AG8342" s="16"/>
      <c r="AH8342" s="16"/>
      <c r="AI8342" s="18">
        <v>124.99</v>
      </c>
      <c r="AJ8342" s="22">
        <f>AI8342*-0.029+-0.3</f>
        <v>-3.92471</v>
      </c>
      <c r="AK8342" s="22">
        <v>0</v>
      </c>
      <c r="AL8342" s="22">
        <v>0</v>
      </c>
      <c r="AM8342" s="22">
        <v>0</v>
      </c>
      <c r="AN8342" s="22">
        <v>-11.5</v>
      </c>
      <c r="AO8342" s="22">
        <v>0</v>
      </c>
      <c r="AP8342" s="18">
        <f>SUM(AI8342:AO8342)</f>
        <v>109.56529</v>
      </c>
    </row>
    <row r="8343" ht="20.35" customHeight="1">
      <c r="A8343" t="s" s="28">
        <v>4372</v>
      </c>
      <c r="B8343" s="15">
        <v>45210</v>
      </c>
      <c r="C8343" s="16"/>
      <c r="D8343" s="16"/>
      <c r="E8343" s="31"/>
      <c r="F8343" s="31"/>
      <c r="G8343" s="16"/>
      <c r="H8343" s="16"/>
      <c r="I8343" s="16"/>
      <c r="J8343" s="16"/>
      <c r="K8343" s="16"/>
      <c r="L8343" s="16"/>
      <c r="M8343" s="16"/>
      <c r="N8343" s="16"/>
      <c r="O8343" s="16"/>
      <c r="P8343" s="16"/>
      <c r="Q8343" s="16"/>
      <c r="R8343" s="16"/>
      <c r="S8343" s="16"/>
      <c r="T8343" s="16"/>
      <c r="U8343" s="17">
        <v>2</v>
      </c>
      <c r="V8343" s="16"/>
      <c r="W8343" s="16"/>
      <c r="X8343" s="16"/>
      <c r="Y8343" s="16"/>
      <c r="Z8343" s="17">
        <v>4</v>
      </c>
      <c r="AA8343" s="17">
        <v>4</v>
      </c>
      <c r="AB8343" s="16"/>
      <c r="AC8343" s="16"/>
      <c r="AD8343" s="16"/>
      <c r="AE8343" s="16"/>
      <c r="AF8343" s="16"/>
      <c r="AG8343" s="16"/>
      <c r="AH8343" s="16"/>
      <c r="AI8343" s="18">
        <v>5329.92</v>
      </c>
      <c r="AJ8343" s="22">
        <v>0</v>
      </c>
      <c r="AK8343" s="22">
        <v>0</v>
      </c>
      <c r="AL8343" s="22">
        <v>0</v>
      </c>
      <c r="AM8343" s="22">
        <v>0</v>
      </c>
      <c r="AN8343" s="22">
        <v>0</v>
      </c>
      <c r="AO8343" s="22">
        <v>0</v>
      </c>
      <c r="AP8343" s="18">
        <f>SUM(AI8343:AO8343)</f>
        <v>5329.92</v>
      </c>
    </row>
    <row r="8344" ht="20.35" customHeight="1">
      <c r="A8344" t="s" s="28">
        <v>4457</v>
      </c>
      <c r="B8344" s="15">
        <v>45210</v>
      </c>
      <c r="C8344" s="16"/>
      <c r="D8344" s="16"/>
      <c r="E8344" s="31"/>
      <c r="F8344" s="31"/>
      <c r="G8344" s="16"/>
      <c r="H8344" s="16"/>
      <c r="I8344" s="16"/>
      <c r="J8344" s="16"/>
      <c r="K8344" s="16"/>
      <c r="L8344" s="16"/>
      <c r="M8344" s="16"/>
      <c r="N8344" s="16"/>
      <c r="O8344" s="16"/>
      <c r="P8344" s="16"/>
      <c r="Q8344" s="16"/>
      <c r="R8344" s="16"/>
      <c r="S8344" s="16"/>
      <c r="T8344" s="16"/>
      <c r="U8344" s="16"/>
      <c r="V8344" s="16"/>
      <c r="W8344" s="16"/>
      <c r="X8344" s="16"/>
      <c r="Y8344" s="16"/>
      <c r="Z8344" s="17">
        <v>1</v>
      </c>
      <c r="AA8344" s="16"/>
      <c r="AB8344" s="16"/>
      <c r="AC8344" s="16"/>
      <c r="AD8344" s="16"/>
      <c r="AE8344" s="16"/>
      <c r="AF8344" s="16"/>
      <c r="AG8344" s="16"/>
      <c r="AH8344" s="16"/>
      <c r="AI8344" s="18">
        <v>65.22</v>
      </c>
      <c r="AJ8344" s="22">
        <f>AI8344*-0.029+-0.3</f>
        <v>-2.19138</v>
      </c>
      <c r="AK8344" s="22">
        <v>0</v>
      </c>
      <c r="AL8344" s="22">
        <v>0</v>
      </c>
      <c r="AM8344" s="22">
        <v>0</v>
      </c>
      <c r="AN8344" s="22">
        <v>-6.67</v>
      </c>
      <c r="AO8344" s="22">
        <v>-5.24</v>
      </c>
      <c r="AP8344" s="18">
        <f>SUM(AI8344:AO8344)</f>
        <v>51.11862</v>
      </c>
    </row>
    <row r="8345" ht="20.35" customHeight="1">
      <c r="A8345" t="s" s="28">
        <v>5748</v>
      </c>
      <c r="B8345" s="15">
        <v>45210</v>
      </c>
      <c r="C8345" s="17">
        <v>1</v>
      </c>
      <c r="D8345" s="16"/>
      <c r="E8345" s="31"/>
      <c r="F8345" s="31"/>
      <c r="G8345" s="16"/>
      <c r="H8345" s="16"/>
      <c r="I8345" s="16"/>
      <c r="J8345" s="16"/>
      <c r="K8345" s="16"/>
      <c r="L8345" s="16"/>
      <c r="M8345" s="16"/>
      <c r="N8345" s="16"/>
      <c r="O8345" s="16"/>
      <c r="P8345" s="16"/>
      <c r="Q8345" s="16"/>
      <c r="R8345" s="16"/>
      <c r="S8345" s="16"/>
      <c r="T8345" s="16"/>
      <c r="U8345" s="16"/>
      <c r="V8345" s="16"/>
      <c r="W8345" s="16"/>
      <c r="X8345" s="16"/>
      <c r="Y8345" s="16"/>
      <c r="Z8345" s="16"/>
      <c r="AA8345" s="16"/>
      <c r="AB8345" s="16"/>
      <c r="AC8345" s="16"/>
      <c r="AD8345" s="16"/>
      <c r="AE8345" s="16"/>
      <c r="AF8345" s="16"/>
      <c r="AG8345" s="16"/>
      <c r="AH8345" s="16"/>
      <c r="AI8345" s="18">
        <v>349.99</v>
      </c>
      <c r="AJ8345" s="22">
        <f>AI8345*-0.029+-0.3</f>
        <v>-10.44971</v>
      </c>
      <c r="AK8345" s="22">
        <v>0</v>
      </c>
      <c r="AL8345" s="22">
        <v>0</v>
      </c>
      <c r="AM8345" s="22">
        <v>0</v>
      </c>
      <c r="AN8345" s="22">
        <v>-11.26</v>
      </c>
      <c r="AO8345" s="22">
        <v>0</v>
      </c>
      <c r="AP8345" s="18">
        <f>SUM(AI8345:AO8345)</f>
        <v>328.28029</v>
      </c>
    </row>
    <row r="8346" ht="20.35" customHeight="1">
      <c r="A8346" t="s" s="28">
        <v>3235</v>
      </c>
      <c r="B8346" s="15">
        <v>45210</v>
      </c>
      <c r="C8346" s="16"/>
      <c r="D8346" s="16"/>
      <c r="E8346" s="31"/>
      <c r="F8346" s="31"/>
      <c r="G8346" s="16"/>
      <c r="H8346" s="16"/>
      <c r="I8346" s="16"/>
      <c r="J8346" s="16"/>
      <c r="K8346" s="16"/>
      <c r="L8346" s="16"/>
      <c r="M8346" s="16"/>
      <c r="N8346" s="16"/>
      <c r="O8346" s="16"/>
      <c r="P8346" s="16"/>
      <c r="Q8346" s="16"/>
      <c r="R8346" s="16"/>
      <c r="S8346" s="16"/>
      <c r="T8346" s="16"/>
      <c r="U8346" s="16"/>
      <c r="V8346" s="16"/>
      <c r="W8346" s="16"/>
      <c r="X8346" s="16"/>
      <c r="Y8346" s="16"/>
      <c r="Z8346" s="16"/>
      <c r="AA8346" s="16"/>
      <c r="AB8346" s="16"/>
      <c r="AC8346" s="16"/>
      <c r="AD8346" s="16"/>
      <c r="AE8346" s="16"/>
      <c r="AF8346" s="16"/>
      <c r="AG8346" s="16"/>
      <c r="AH8346" s="16"/>
      <c r="AI8346" s="18">
        <v>145.75</v>
      </c>
      <c r="AJ8346" s="22">
        <v>0</v>
      </c>
      <c r="AK8346" s="22">
        <v>0</v>
      </c>
      <c r="AL8346" s="22">
        <v>0</v>
      </c>
      <c r="AM8346" s="22">
        <v>0</v>
      </c>
      <c r="AN8346" s="22">
        <v>-10.29</v>
      </c>
      <c r="AO8346" s="22">
        <v>0</v>
      </c>
      <c r="AP8346" s="18">
        <f>SUM(AI8346:AO8346)</f>
        <v>135.46</v>
      </c>
    </row>
    <row r="8347" ht="20.35" customHeight="1">
      <c r="A8347" t="s" s="28">
        <v>2947</v>
      </c>
      <c r="B8347" s="15">
        <v>45210</v>
      </c>
      <c r="C8347" s="16"/>
      <c r="D8347" s="16"/>
      <c r="E8347" s="31"/>
      <c r="F8347" s="31"/>
      <c r="G8347" s="16"/>
      <c r="H8347" s="16"/>
      <c r="I8347" s="16"/>
      <c r="J8347" s="16"/>
      <c r="K8347" s="16"/>
      <c r="L8347" s="16"/>
      <c r="M8347" s="16"/>
      <c r="N8347" s="16"/>
      <c r="O8347" s="16"/>
      <c r="P8347" s="16"/>
      <c r="Q8347" s="16"/>
      <c r="R8347" s="16"/>
      <c r="S8347" s="16"/>
      <c r="T8347" s="16"/>
      <c r="U8347" s="16"/>
      <c r="V8347" s="16"/>
      <c r="W8347" s="16"/>
      <c r="X8347" s="16"/>
      <c r="Y8347" s="16"/>
      <c r="Z8347" s="16"/>
      <c r="AA8347" s="16"/>
      <c r="AB8347" s="16"/>
      <c r="AC8347" s="16"/>
      <c r="AD8347" s="16"/>
      <c r="AE8347" s="16"/>
      <c r="AF8347" s="16"/>
      <c r="AG8347" s="17">
        <v>2</v>
      </c>
      <c r="AH8347" s="16"/>
      <c r="AI8347" s="18">
        <v>2399.92</v>
      </c>
      <c r="AJ8347" s="22">
        <v>0</v>
      </c>
      <c r="AK8347" s="22">
        <v>0</v>
      </c>
      <c r="AL8347" s="22">
        <v>0</v>
      </c>
      <c r="AM8347" s="22">
        <v>0</v>
      </c>
      <c r="AN8347" s="22">
        <v>0</v>
      </c>
      <c r="AO8347" s="22">
        <v>0</v>
      </c>
      <c r="AP8347" s="18">
        <f>SUM(AI8347:AO8347)</f>
        <v>2399.92</v>
      </c>
    </row>
    <row r="8348" ht="20.35" customHeight="1">
      <c r="A8348" t="s" s="28">
        <v>5749</v>
      </c>
      <c r="B8348" s="15">
        <v>45210</v>
      </c>
      <c r="C8348" s="16"/>
      <c r="D8348" s="16"/>
      <c r="E8348" s="31"/>
      <c r="F8348" s="31"/>
      <c r="G8348" s="16"/>
      <c r="H8348" s="16"/>
      <c r="I8348" s="16"/>
      <c r="J8348" s="16"/>
      <c r="K8348" s="16"/>
      <c r="L8348" s="16"/>
      <c r="M8348" s="16"/>
      <c r="N8348" s="16"/>
      <c r="O8348" s="16"/>
      <c r="P8348" s="16"/>
      <c r="Q8348" s="16"/>
      <c r="R8348" s="16"/>
      <c r="S8348" s="16"/>
      <c r="T8348" s="16"/>
      <c r="U8348" s="16"/>
      <c r="V8348" s="16"/>
      <c r="W8348" s="16"/>
      <c r="X8348" s="16"/>
      <c r="Y8348" s="16"/>
      <c r="Z8348" s="17">
        <v>4</v>
      </c>
      <c r="AA8348" s="16"/>
      <c r="AB8348" s="16"/>
      <c r="AC8348" s="16"/>
      <c r="AD8348" s="16"/>
      <c r="AE8348" s="16"/>
      <c r="AF8348" s="16"/>
      <c r="AG8348" s="16"/>
      <c r="AH8348" s="16"/>
      <c r="AI8348" s="18">
        <v>199.96</v>
      </c>
      <c r="AJ8348" s="22">
        <f>AI8348*-0.029+-0.3</f>
        <v>-6.09884</v>
      </c>
      <c r="AK8348" s="22">
        <v>0</v>
      </c>
      <c r="AL8348" s="22">
        <v>0</v>
      </c>
      <c r="AM8348" s="22">
        <v>0</v>
      </c>
      <c r="AN8348" s="22">
        <v>-12.99</v>
      </c>
      <c r="AO8348" s="22">
        <v>0</v>
      </c>
      <c r="AP8348" s="18">
        <f>SUM(AI8348:AO8348)</f>
        <v>180.87116</v>
      </c>
    </row>
    <row r="8349" ht="20.35" customHeight="1">
      <c r="A8349" t="s" s="28">
        <v>5750</v>
      </c>
      <c r="B8349" s="15">
        <v>45210</v>
      </c>
      <c r="C8349" s="17">
        <v>1</v>
      </c>
      <c r="D8349" s="16"/>
      <c r="E8349" s="31"/>
      <c r="F8349" s="31"/>
      <c r="G8349" s="16"/>
      <c r="H8349" s="16"/>
      <c r="I8349" s="16"/>
      <c r="J8349" s="16"/>
      <c r="K8349" s="16"/>
      <c r="L8349" s="16"/>
      <c r="M8349" s="16"/>
      <c r="N8349" s="16"/>
      <c r="O8349" s="16"/>
      <c r="P8349" s="16"/>
      <c r="Q8349" s="16"/>
      <c r="R8349" s="16"/>
      <c r="S8349" s="16"/>
      <c r="T8349" s="16"/>
      <c r="U8349" s="16"/>
      <c r="V8349" s="16"/>
      <c r="W8349" s="16"/>
      <c r="X8349" s="16"/>
      <c r="Y8349" s="16"/>
      <c r="Z8349" s="16"/>
      <c r="AA8349" s="16"/>
      <c r="AB8349" s="16"/>
      <c r="AC8349" s="16"/>
      <c r="AD8349" s="16"/>
      <c r="AE8349" s="16"/>
      <c r="AF8349" s="16"/>
      <c r="AG8349" s="16"/>
      <c r="AH8349" s="16"/>
      <c r="AI8349" s="18">
        <v>349.99</v>
      </c>
      <c r="AJ8349" s="22">
        <v>0</v>
      </c>
      <c r="AK8349" s="22">
        <v>0</v>
      </c>
      <c r="AL8349" s="22">
        <v>0</v>
      </c>
      <c r="AM8349" s="22">
        <f>AI8349*-0.0599</f>
        <v>-20.964401</v>
      </c>
      <c r="AN8349" s="22">
        <v>-16.73</v>
      </c>
      <c r="AO8349" s="22">
        <v>0</v>
      </c>
      <c r="AP8349" s="18">
        <f>SUM(AI8349:AO8349)</f>
        <v>312.295599</v>
      </c>
    </row>
    <row r="8350" ht="20.35" customHeight="1">
      <c r="A8350" t="s" s="28">
        <v>1490</v>
      </c>
      <c r="B8350" s="15">
        <v>45211</v>
      </c>
      <c r="C8350" s="16"/>
      <c r="D8350" s="16"/>
      <c r="E8350" s="31"/>
      <c r="F8350" s="31"/>
      <c r="G8350" s="16"/>
      <c r="H8350" s="16"/>
      <c r="I8350" s="16"/>
      <c r="J8350" s="16"/>
      <c r="K8350" s="16"/>
      <c r="L8350" s="16"/>
      <c r="M8350" s="16"/>
      <c r="N8350" s="16"/>
      <c r="O8350" s="16"/>
      <c r="P8350" s="16"/>
      <c r="Q8350" s="16"/>
      <c r="R8350" s="16"/>
      <c r="S8350" s="16"/>
      <c r="T8350" s="16"/>
      <c r="U8350" s="16"/>
      <c r="V8350" s="16"/>
      <c r="W8350" s="16"/>
      <c r="X8350" s="16"/>
      <c r="Y8350" s="16"/>
      <c r="Z8350" s="16"/>
      <c r="AA8350" s="16"/>
      <c r="AB8350" s="16"/>
      <c r="AC8350" s="17">
        <v>4</v>
      </c>
      <c r="AD8350" s="16"/>
      <c r="AE8350" s="16"/>
      <c r="AF8350" s="16"/>
      <c r="AG8350" s="16"/>
      <c r="AH8350" s="16"/>
      <c r="AI8350" s="18">
        <v>3199.96</v>
      </c>
      <c r="AJ8350" s="22">
        <v>0</v>
      </c>
      <c r="AK8350" s="22">
        <v>0</v>
      </c>
      <c r="AL8350" s="22">
        <v>0</v>
      </c>
      <c r="AM8350" s="22">
        <v>0</v>
      </c>
      <c r="AN8350" s="22">
        <v>0</v>
      </c>
      <c r="AO8350" s="22">
        <v>0</v>
      </c>
      <c r="AP8350" s="18">
        <f>SUM(AI8350:AO8350)</f>
        <v>3199.96</v>
      </c>
    </row>
    <row r="8351" ht="20.35" customHeight="1">
      <c r="A8351" t="s" s="28">
        <v>5751</v>
      </c>
      <c r="B8351" s="15">
        <v>45211</v>
      </c>
      <c r="C8351" s="16"/>
      <c r="D8351" s="16"/>
      <c r="E8351" s="31"/>
      <c r="F8351" s="31"/>
      <c r="G8351" s="16"/>
      <c r="H8351" s="16"/>
      <c r="I8351" s="16"/>
      <c r="J8351" s="16"/>
      <c r="K8351" s="16"/>
      <c r="L8351" s="16"/>
      <c r="M8351" s="16"/>
      <c r="N8351" s="16"/>
      <c r="O8351" s="16"/>
      <c r="P8351" s="16"/>
      <c r="Q8351" s="16"/>
      <c r="R8351" s="16"/>
      <c r="S8351" s="16"/>
      <c r="T8351" s="16"/>
      <c r="U8351" s="16"/>
      <c r="V8351" s="16"/>
      <c r="W8351" s="16"/>
      <c r="X8351" s="17">
        <v>2</v>
      </c>
      <c r="Y8351" s="16"/>
      <c r="Z8351" s="16"/>
      <c r="AA8351" s="16"/>
      <c r="AB8351" s="16"/>
      <c r="AC8351" s="16"/>
      <c r="AD8351" s="16"/>
      <c r="AE8351" s="16"/>
      <c r="AF8351" s="16"/>
      <c r="AG8351" s="16"/>
      <c r="AH8351" s="16"/>
      <c r="AI8351" s="18">
        <v>301.19</v>
      </c>
      <c r="AJ8351" s="22">
        <f>AI8351*-0.029+-0.3</f>
        <v>-9.034509999999999</v>
      </c>
      <c r="AK8351" s="22">
        <v>0</v>
      </c>
      <c r="AL8351" s="22">
        <v>0</v>
      </c>
      <c r="AM8351" s="22">
        <v>0</v>
      </c>
      <c r="AN8351" s="22">
        <v>-7.19</v>
      </c>
      <c r="AO8351" s="22">
        <v>-24.23</v>
      </c>
      <c r="AP8351" s="18">
        <f>SUM(AI8351:AO8351)</f>
        <v>260.73549</v>
      </c>
    </row>
    <row r="8352" ht="20.35" customHeight="1">
      <c r="A8352" t="s" s="28">
        <v>1271</v>
      </c>
      <c r="B8352" s="15">
        <v>45211</v>
      </c>
      <c r="C8352" s="16"/>
      <c r="D8352" s="16"/>
      <c r="E8352" s="31"/>
      <c r="F8352" s="31"/>
      <c r="G8352" s="16"/>
      <c r="H8352" s="16"/>
      <c r="I8352" s="17">
        <v>1</v>
      </c>
      <c r="J8352" s="16"/>
      <c r="K8352" s="16"/>
      <c r="L8352" s="16"/>
      <c r="M8352" s="16"/>
      <c r="N8352" s="16"/>
      <c r="O8352" s="16"/>
      <c r="P8352" s="16"/>
      <c r="Q8352" s="16"/>
      <c r="R8352" s="16"/>
      <c r="S8352" s="16"/>
      <c r="T8352" s="16"/>
      <c r="U8352" s="16"/>
      <c r="V8352" s="16"/>
      <c r="W8352" s="16"/>
      <c r="X8352" s="16"/>
      <c r="Y8352" s="16"/>
      <c r="Z8352" s="16"/>
      <c r="AA8352" s="16"/>
      <c r="AB8352" s="16"/>
      <c r="AC8352" s="17">
        <v>1</v>
      </c>
      <c r="AD8352" s="16"/>
      <c r="AE8352" s="16"/>
      <c r="AF8352" s="16"/>
      <c r="AG8352" s="16"/>
      <c r="AH8352" s="16"/>
      <c r="AI8352" s="18">
        <v>1609.98</v>
      </c>
      <c r="AJ8352" s="22">
        <v>0</v>
      </c>
      <c r="AK8352" s="22">
        <v>0</v>
      </c>
      <c r="AL8352" s="22">
        <v>0</v>
      </c>
      <c r="AM8352" s="22">
        <v>0</v>
      </c>
      <c r="AN8352" s="22">
        <v>0</v>
      </c>
      <c r="AO8352" s="22">
        <v>0</v>
      </c>
      <c r="AP8352" s="18">
        <f>SUM(AI8352:AO8352)</f>
        <v>1609.98</v>
      </c>
    </row>
    <row r="8353" ht="20.35" customHeight="1">
      <c r="A8353" t="s" s="28">
        <v>5752</v>
      </c>
      <c r="B8353" s="15">
        <v>45211</v>
      </c>
      <c r="C8353" s="16"/>
      <c r="D8353" s="16"/>
      <c r="E8353" s="31"/>
      <c r="F8353" s="31"/>
      <c r="G8353" s="16"/>
      <c r="H8353" s="16"/>
      <c r="I8353" s="16"/>
      <c r="J8353" s="16"/>
      <c r="K8353" s="16"/>
      <c r="L8353" s="16"/>
      <c r="M8353" s="16"/>
      <c r="N8353" s="16"/>
      <c r="O8353" s="16"/>
      <c r="P8353" s="16"/>
      <c r="Q8353" s="16"/>
      <c r="R8353" s="16"/>
      <c r="S8353" s="16"/>
      <c r="T8353" s="17">
        <v>1</v>
      </c>
      <c r="U8353" s="16"/>
      <c r="V8353" s="16"/>
      <c r="W8353" s="16"/>
      <c r="X8353" s="17">
        <v>2</v>
      </c>
      <c r="Y8353" s="16"/>
      <c r="Z8353" s="16"/>
      <c r="AA8353" s="16"/>
      <c r="AB8353" s="16"/>
      <c r="AC8353" s="16"/>
      <c r="AD8353" s="16"/>
      <c r="AE8353" s="16"/>
      <c r="AF8353" s="16"/>
      <c r="AG8353" s="16"/>
      <c r="AH8353" s="16"/>
      <c r="AI8353" s="18">
        <v>702.28</v>
      </c>
      <c r="AJ8353" s="22">
        <f>AI8353*-0.029+-0.3</f>
        <v>-20.66612</v>
      </c>
      <c r="AK8353" s="22">
        <v>0</v>
      </c>
      <c r="AL8353" s="22">
        <v>0</v>
      </c>
      <c r="AM8353" s="22">
        <v>0</v>
      </c>
      <c r="AN8353" s="22">
        <v>-47.36</v>
      </c>
      <c r="AO8353" s="22">
        <v>0</v>
      </c>
      <c r="AP8353" s="18">
        <f>SUM(AI8353:AO8353)</f>
        <v>634.25388</v>
      </c>
    </row>
    <row r="8354" ht="20.35" customHeight="1">
      <c r="A8354" t="s" s="28">
        <v>5442</v>
      </c>
      <c r="B8354" s="15">
        <v>45211</v>
      </c>
      <c r="C8354" s="16"/>
      <c r="D8354" s="16"/>
      <c r="E8354" s="31"/>
      <c r="F8354" s="31"/>
      <c r="G8354" s="16"/>
      <c r="H8354" s="16"/>
      <c r="I8354" s="16"/>
      <c r="J8354" s="16"/>
      <c r="K8354" s="16"/>
      <c r="L8354" s="16"/>
      <c r="M8354" s="16"/>
      <c r="N8354" s="16"/>
      <c r="O8354" s="16"/>
      <c r="P8354" s="16"/>
      <c r="Q8354" s="16"/>
      <c r="R8354" s="16"/>
      <c r="S8354" s="16"/>
      <c r="T8354" s="16"/>
      <c r="U8354" s="16"/>
      <c r="V8354" s="16"/>
      <c r="W8354" s="16"/>
      <c r="X8354" s="17">
        <v>1</v>
      </c>
      <c r="Y8354" s="16"/>
      <c r="Z8354" s="17">
        <v>2</v>
      </c>
      <c r="AA8354" s="16"/>
      <c r="AB8354" s="16"/>
      <c r="AC8354" s="16"/>
      <c r="AD8354" s="16"/>
      <c r="AE8354" s="16"/>
      <c r="AF8354" s="16"/>
      <c r="AG8354" s="16"/>
      <c r="AH8354" s="16"/>
      <c r="AI8354" s="18">
        <v>219.97</v>
      </c>
      <c r="AJ8354" s="22">
        <f>AI8354*-0.029+-0.3</f>
        <v>-6.67913</v>
      </c>
      <c r="AK8354" s="22">
        <v>0</v>
      </c>
      <c r="AL8354" s="22">
        <v>0</v>
      </c>
      <c r="AM8354" s="22">
        <v>0</v>
      </c>
      <c r="AN8354" s="22">
        <v>-11.5</v>
      </c>
      <c r="AO8354" s="22">
        <v>0</v>
      </c>
      <c r="AP8354" s="18">
        <f>SUM(AI8354:AO8354)</f>
        <v>201.79087</v>
      </c>
    </row>
    <row r="8355" ht="20.35" customHeight="1">
      <c r="A8355" t="s" s="28">
        <v>5753</v>
      </c>
      <c r="B8355" s="15">
        <v>45211</v>
      </c>
      <c r="C8355" s="16"/>
      <c r="D8355" s="16"/>
      <c r="E8355" s="31"/>
      <c r="F8355" s="31"/>
      <c r="G8355" s="16"/>
      <c r="H8355" s="16"/>
      <c r="I8355" s="16"/>
      <c r="J8355" s="16"/>
      <c r="K8355" s="16"/>
      <c r="L8355" s="16"/>
      <c r="M8355" s="16"/>
      <c r="N8355" s="16"/>
      <c r="O8355" s="16"/>
      <c r="P8355" s="16"/>
      <c r="Q8355" s="16"/>
      <c r="R8355" s="16"/>
      <c r="S8355" s="16"/>
      <c r="T8355" s="16"/>
      <c r="U8355" s="16"/>
      <c r="V8355" s="16"/>
      <c r="W8355" s="16"/>
      <c r="X8355" s="17">
        <v>1</v>
      </c>
      <c r="Y8355" s="16"/>
      <c r="Z8355" s="16"/>
      <c r="AA8355" s="16"/>
      <c r="AB8355" s="16"/>
      <c r="AC8355" s="16"/>
      <c r="AD8355" s="16"/>
      <c r="AE8355" s="16"/>
      <c r="AF8355" s="16"/>
      <c r="AG8355" s="16"/>
      <c r="AH8355" s="16"/>
      <c r="AI8355" s="18">
        <v>137.96</v>
      </c>
      <c r="AJ8355" s="22">
        <v>0</v>
      </c>
      <c r="AK8355" s="22">
        <f>AI8355*-0.029+-0.3</f>
        <v>-4.30084</v>
      </c>
      <c r="AL8355" s="22">
        <v>0</v>
      </c>
      <c r="AM8355" s="22">
        <v>0</v>
      </c>
      <c r="AN8355" s="22">
        <v>-11.5</v>
      </c>
      <c r="AO8355" s="22">
        <v>0</v>
      </c>
      <c r="AP8355" s="18">
        <f>SUM(AI8355:AO8355)</f>
        <v>122.15916</v>
      </c>
    </row>
    <row r="8356" ht="20.35" customHeight="1">
      <c r="A8356" t="s" s="28">
        <v>1271</v>
      </c>
      <c r="B8356" s="15">
        <v>45212</v>
      </c>
      <c r="C8356" s="16"/>
      <c r="D8356" s="16"/>
      <c r="E8356" s="31"/>
      <c r="F8356" s="31"/>
      <c r="G8356" s="16"/>
      <c r="H8356" s="16"/>
      <c r="I8356" s="16"/>
      <c r="J8356" s="16"/>
      <c r="K8356" s="16"/>
      <c r="L8356" s="16"/>
      <c r="M8356" s="16"/>
      <c r="N8356" s="16"/>
      <c r="O8356" s="16"/>
      <c r="P8356" s="16"/>
      <c r="Q8356" s="16"/>
      <c r="R8356" s="16"/>
      <c r="S8356" s="16"/>
      <c r="T8356" s="16"/>
      <c r="U8356" s="16"/>
      <c r="V8356" s="16"/>
      <c r="W8356" s="16"/>
      <c r="X8356" s="16"/>
      <c r="Y8356" s="16"/>
      <c r="Z8356" s="16"/>
      <c r="AA8356" s="16"/>
      <c r="AB8356" s="16"/>
      <c r="AC8356" s="16"/>
      <c r="AD8356" s="16"/>
      <c r="AE8356" s="16"/>
      <c r="AF8356" s="16"/>
      <c r="AG8356" s="16"/>
      <c r="AH8356" s="16"/>
      <c r="AI8356" s="18">
        <v>391.51</v>
      </c>
      <c r="AJ8356" s="22">
        <v>0</v>
      </c>
      <c r="AK8356" s="22">
        <v>0</v>
      </c>
      <c r="AL8356" s="22">
        <v>0</v>
      </c>
      <c r="AM8356" s="22">
        <v>0</v>
      </c>
      <c r="AN8356" s="22">
        <v>0</v>
      </c>
      <c r="AO8356" s="22">
        <v>0</v>
      </c>
      <c r="AP8356" s="18">
        <f>SUM(AI8356:AO8356)</f>
        <v>391.51</v>
      </c>
    </row>
    <row r="8357" ht="20.35" customHeight="1">
      <c r="A8357" t="s" s="28">
        <v>5754</v>
      </c>
      <c r="B8357" s="15">
        <v>45212</v>
      </c>
      <c r="C8357" s="16"/>
      <c r="D8357" s="16"/>
      <c r="E8357" s="31"/>
      <c r="F8357" s="31"/>
      <c r="G8357" s="16"/>
      <c r="H8357" s="16"/>
      <c r="I8357" s="16"/>
      <c r="J8357" s="16"/>
      <c r="K8357" s="16"/>
      <c r="L8357" s="17">
        <v>2</v>
      </c>
      <c r="M8357" s="16"/>
      <c r="N8357" s="16"/>
      <c r="O8357" s="16"/>
      <c r="P8357" s="16"/>
      <c r="Q8357" s="16"/>
      <c r="R8357" s="16"/>
      <c r="S8357" s="16"/>
      <c r="T8357" s="16"/>
      <c r="U8357" s="16"/>
      <c r="V8357" s="16"/>
      <c r="W8357" s="16"/>
      <c r="X8357" s="16"/>
      <c r="Y8357" s="16"/>
      <c r="Z8357" s="16"/>
      <c r="AA8357" s="17">
        <v>2</v>
      </c>
      <c r="AB8357" s="16"/>
      <c r="AC8357" s="16"/>
      <c r="AD8357" s="16"/>
      <c r="AE8357" s="16"/>
      <c r="AF8357" s="16"/>
      <c r="AG8357" s="16"/>
      <c r="AH8357" s="16"/>
      <c r="AI8357" s="18">
        <v>1883.89</v>
      </c>
      <c r="AJ8357" s="22">
        <f>AI8357*-0.029+-0.3</f>
        <v>-54.93281</v>
      </c>
      <c r="AK8357" s="22">
        <v>0</v>
      </c>
      <c r="AL8357" s="22">
        <v>0</v>
      </c>
      <c r="AM8357" s="22">
        <v>0</v>
      </c>
      <c r="AN8357" s="22">
        <v>-31.53</v>
      </c>
      <c r="AO8357" s="22">
        <v>0</v>
      </c>
      <c r="AP8357" s="18">
        <f>SUM(AI8357:AO8357)</f>
        <v>1797.42719</v>
      </c>
    </row>
    <row r="8358" ht="20.35" customHeight="1">
      <c r="A8358" t="s" s="28">
        <v>3113</v>
      </c>
      <c r="B8358" s="15">
        <v>45212</v>
      </c>
      <c r="C8358" s="16"/>
      <c r="D8358" s="16"/>
      <c r="E8358" s="31"/>
      <c r="F8358" s="31"/>
      <c r="G8358" s="16"/>
      <c r="H8358" s="16"/>
      <c r="I8358" s="16"/>
      <c r="J8358" s="16"/>
      <c r="K8358" s="16"/>
      <c r="L8358" s="16"/>
      <c r="M8358" s="16"/>
      <c r="N8358" s="16"/>
      <c r="O8358" s="16"/>
      <c r="P8358" s="16"/>
      <c r="Q8358" s="16"/>
      <c r="R8358" s="16"/>
      <c r="S8358" s="16"/>
      <c r="T8358" s="16"/>
      <c r="U8358" s="16"/>
      <c r="V8358" s="16"/>
      <c r="W8358" s="16"/>
      <c r="X8358" s="16"/>
      <c r="Y8358" s="16"/>
      <c r="Z8358" s="16"/>
      <c r="AA8358" s="16"/>
      <c r="AB8358" s="16"/>
      <c r="AC8358" s="16"/>
      <c r="AD8358" s="16"/>
      <c r="AE8358" s="16"/>
      <c r="AF8358" s="16"/>
      <c r="AG8358" s="16"/>
      <c r="AH8358" s="16"/>
      <c r="AI8358" s="18">
        <v>390.2</v>
      </c>
      <c r="AJ8358" s="22">
        <v>0</v>
      </c>
      <c r="AK8358" s="22">
        <v>0</v>
      </c>
      <c r="AL8358" s="22">
        <v>0</v>
      </c>
      <c r="AM8358" s="22">
        <v>0</v>
      </c>
      <c r="AN8358" s="22">
        <v>-300</v>
      </c>
      <c r="AO8358" s="22">
        <v>0</v>
      </c>
      <c r="AP8358" s="18">
        <f>SUM(AI8358:AO8358)</f>
        <v>90.2</v>
      </c>
    </row>
    <row r="8359" ht="20.35" customHeight="1">
      <c r="A8359" t="s" s="28">
        <v>5755</v>
      </c>
      <c r="B8359" s="15">
        <v>45215</v>
      </c>
      <c r="C8359" s="17">
        <v>1</v>
      </c>
      <c r="D8359" s="16"/>
      <c r="E8359" s="31"/>
      <c r="F8359" s="31"/>
      <c r="G8359" s="16"/>
      <c r="H8359" s="16"/>
      <c r="I8359" s="16"/>
      <c r="J8359" s="16"/>
      <c r="K8359" s="16"/>
      <c r="L8359" s="16"/>
      <c r="M8359" s="16"/>
      <c r="N8359" s="16"/>
      <c r="O8359" s="16"/>
      <c r="P8359" s="16"/>
      <c r="Q8359" s="16"/>
      <c r="R8359" s="16"/>
      <c r="S8359" s="16"/>
      <c r="T8359" s="16"/>
      <c r="U8359" s="16"/>
      <c r="V8359" s="16"/>
      <c r="W8359" s="16"/>
      <c r="X8359" s="16"/>
      <c r="Y8359" s="16"/>
      <c r="Z8359" s="16"/>
      <c r="AA8359" s="16"/>
      <c r="AB8359" s="16"/>
      <c r="AC8359" s="16"/>
      <c r="AD8359" s="16"/>
      <c r="AE8359" s="16"/>
      <c r="AF8359" s="16"/>
      <c r="AG8359" s="16"/>
      <c r="AH8359" s="16"/>
      <c r="AI8359" s="18">
        <v>349.99</v>
      </c>
      <c r="AJ8359" s="22">
        <v>0</v>
      </c>
      <c r="AK8359" s="22">
        <v>0</v>
      </c>
      <c r="AL8359" s="22">
        <v>0</v>
      </c>
      <c r="AM8359" s="22">
        <v>0</v>
      </c>
      <c r="AN8359" s="22">
        <v>-10.27</v>
      </c>
      <c r="AO8359" s="22">
        <v>0</v>
      </c>
      <c r="AP8359" s="18">
        <f>SUM(AI8359:AO8359)</f>
        <v>339.72</v>
      </c>
    </row>
    <row r="8360" ht="20.35" customHeight="1">
      <c r="A8360" t="s" s="28">
        <v>4885</v>
      </c>
      <c r="B8360" s="15">
        <v>45215</v>
      </c>
      <c r="C8360" s="17">
        <v>1</v>
      </c>
      <c r="D8360" s="16"/>
      <c r="E8360" s="59">
        <v>1</v>
      </c>
      <c r="F8360" s="31"/>
      <c r="G8360" s="16"/>
      <c r="H8360" s="16"/>
      <c r="I8360" s="16"/>
      <c r="J8360" s="16"/>
      <c r="K8360" s="16"/>
      <c r="L8360" s="16"/>
      <c r="M8360" s="16"/>
      <c r="N8360" s="16"/>
      <c r="O8360" s="16"/>
      <c r="P8360" s="16"/>
      <c r="Q8360" s="16"/>
      <c r="R8360" s="16"/>
      <c r="S8360" s="16"/>
      <c r="T8360" s="16"/>
      <c r="U8360" s="16"/>
      <c r="V8360" s="16"/>
      <c r="W8360" s="16"/>
      <c r="X8360" s="16"/>
      <c r="Y8360" s="16"/>
      <c r="Z8360" s="16"/>
      <c r="AA8360" s="16"/>
      <c r="AB8360" s="16"/>
      <c r="AC8360" s="16"/>
      <c r="AD8360" s="16"/>
      <c r="AE8360" s="16"/>
      <c r="AF8360" s="16"/>
      <c r="AG8360" s="16"/>
      <c r="AH8360" s="16"/>
      <c r="AI8360" s="18">
        <v>599.99</v>
      </c>
      <c r="AJ8360" s="22">
        <v>0</v>
      </c>
      <c r="AK8360" s="22">
        <f>AI8360*-0.029+-0.3</f>
        <v>-17.69971</v>
      </c>
      <c r="AL8360" s="22">
        <v>0</v>
      </c>
      <c r="AM8360" s="22">
        <v>0</v>
      </c>
      <c r="AN8360" s="22">
        <v>-16.09</v>
      </c>
      <c r="AO8360" s="22">
        <v>0</v>
      </c>
      <c r="AP8360" s="18">
        <f>SUM(AI8360:AO8360)</f>
        <v>566.20029</v>
      </c>
    </row>
    <row r="8361" ht="20.35" customHeight="1">
      <c r="A8361" t="s" s="28">
        <v>5661</v>
      </c>
      <c r="B8361" s="15">
        <v>45215</v>
      </c>
      <c r="C8361" s="16"/>
      <c r="D8361" s="16"/>
      <c r="E8361" s="31"/>
      <c r="F8361" s="31"/>
      <c r="G8361" s="16"/>
      <c r="H8361" s="16"/>
      <c r="I8361" s="16"/>
      <c r="J8361" s="16"/>
      <c r="K8361" s="16"/>
      <c r="L8361" s="16"/>
      <c r="M8361" s="16"/>
      <c r="N8361" s="16"/>
      <c r="O8361" s="16"/>
      <c r="P8361" s="16"/>
      <c r="Q8361" s="16"/>
      <c r="R8361" s="16"/>
      <c r="S8361" s="16"/>
      <c r="T8361" s="16"/>
      <c r="U8361" s="16"/>
      <c r="V8361" s="16"/>
      <c r="W8361" s="16"/>
      <c r="X8361" s="17">
        <v>1</v>
      </c>
      <c r="Y8361" s="16"/>
      <c r="Z8361" s="16"/>
      <c r="AA8361" s="16"/>
      <c r="AB8361" s="16"/>
      <c r="AC8361" s="16"/>
      <c r="AD8361" s="16"/>
      <c r="AE8361" s="16"/>
      <c r="AF8361" s="16"/>
      <c r="AG8361" s="16"/>
      <c r="AH8361" s="16"/>
      <c r="AI8361" s="18">
        <v>119.99</v>
      </c>
      <c r="AJ8361" s="22">
        <f>AI8361*-0.029+-0.3</f>
        <v>-3.77971</v>
      </c>
      <c r="AK8361" s="22">
        <v>0</v>
      </c>
      <c r="AL8361" s="22">
        <v>0</v>
      </c>
      <c r="AM8361" s="22">
        <v>0</v>
      </c>
      <c r="AN8361" s="22">
        <v>-12.96</v>
      </c>
      <c r="AO8361" s="22">
        <v>0</v>
      </c>
      <c r="AP8361" s="18">
        <f>SUM(AI8361:AO8361)</f>
        <v>103.25029</v>
      </c>
    </row>
    <row r="8362" ht="20.35" customHeight="1">
      <c r="A8362" t="s" s="28">
        <v>5756</v>
      </c>
      <c r="B8362" s="15">
        <v>45215</v>
      </c>
      <c r="C8362" s="16"/>
      <c r="D8362" s="16"/>
      <c r="E8362" s="31"/>
      <c r="F8362" s="31"/>
      <c r="G8362" s="16"/>
      <c r="H8362" s="16"/>
      <c r="I8362" s="17">
        <v>2</v>
      </c>
      <c r="J8362" s="16"/>
      <c r="K8362" s="16"/>
      <c r="L8362" s="16"/>
      <c r="M8362" s="16"/>
      <c r="N8362" s="16"/>
      <c r="O8362" s="16"/>
      <c r="P8362" s="16"/>
      <c r="Q8362" s="16"/>
      <c r="R8362" s="16"/>
      <c r="S8362" s="16"/>
      <c r="T8362" s="16"/>
      <c r="U8362" s="16"/>
      <c r="V8362" s="16"/>
      <c r="W8362" s="16"/>
      <c r="X8362" s="17">
        <v>2</v>
      </c>
      <c r="Y8362" s="16"/>
      <c r="Z8362" s="16"/>
      <c r="AA8362" s="16"/>
      <c r="AB8362" s="16"/>
      <c r="AC8362" s="16"/>
      <c r="AD8362" s="16"/>
      <c r="AE8362" s="16"/>
      <c r="AF8362" s="16"/>
      <c r="AG8362" s="16"/>
      <c r="AH8362" s="16"/>
      <c r="AI8362" s="18">
        <v>3337.18</v>
      </c>
      <c r="AJ8362" s="22">
        <f>AI8362*-0.029+-0.3</f>
        <v>-97.07822</v>
      </c>
      <c r="AK8362" s="22">
        <v>0</v>
      </c>
      <c r="AL8362" s="22">
        <v>0</v>
      </c>
      <c r="AM8362" s="22">
        <v>0</v>
      </c>
      <c r="AN8362" s="22">
        <v>-85.83</v>
      </c>
      <c r="AO8362" s="22">
        <v>0</v>
      </c>
      <c r="AP8362" s="18">
        <f>SUM(AI8362:AO8362)</f>
        <v>3154.27178</v>
      </c>
    </row>
    <row r="8363" ht="20.35" customHeight="1">
      <c r="A8363" t="s" s="28">
        <v>5757</v>
      </c>
      <c r="B8363" s="15">
        <v>45215</v>
      </c>
      <c r="C8363" s="17">
        <v>1</v>
      </c>
      <c r="D8363" s="16"/>
      <c r="E8363" s="31"/>
      <c r="F8363" s="31"/>
      <c r="G8363" s="16"/>
      <c r="H8363" s="16"/>
      <c r="I8363" s="16"/>
      <c r="J8363" s="16"/>
      <c r="K8363" s="16"/>
      <c r="L8363" s="16"/>
      <c r="M8363" s="16"/>
      <c r="N8363" s="16"/>
      <c r="O8363" s="16"/>
      <c r="P8363" s="16"/>
      <c r="Q8363" s="16"/>
      <c r="R8363" s="16"/>
      <c r="S8363" s="16"/>
      <c r="T8363" s="16"/>
      <c r="U8363" s="16"/>
      <c r="V8363" s="16"/>
      <c r="W8363" s="16"/>
      <c r="X8363" s="16"/>
      <c r="Y8363" s="16"/>
      <c r="Z8363" s="16"/>
      <c r="AA8363" s="16"/>
      <c r="AB8363" s="16"/>
      <c r="AC8363" s="16"/>
      <c r="AD8363" s="16"/>
      <c r="AE8363" s="16"/>
      <c r="AF8363" s="16"/>
      <c r="AG8363" s="16"/>
      <c r="AH8363" s="16"/>
      <c r="AI8363" s="18">
        <v>349.99</v>
      </c>
      <c r="AJ8363" s="22">
        <f>AI8363*-0.029+-0.3</f>
        <v>-10.44971</v>
      </c>
      <c r="AK8363" s="22">
        <v>0</v>
      </c>
      <c r="AL8363" s="22">
        <v>0</v>
      </c>
      <c r="AM8363" s="22">
        <v>0</v>
      </c>
      <c r="AN8363" s="22">
        <v>-10.27</v>
      </c>
      <c r="AO8363" s="22">
        <v>0</v>
      </c>
      <c r="AP8363" s="18">
        <f>SUM(AI8363:AO8363)</f>
        <v>329.27029</v>
      </c>
    </row>
    <row r="8364" ht="20.35" customHeight="1">
      <c r="A8364" t="s" s="28">
        <v>5758</v>
      </c>
      <c r="B8364" s="15">
        <v>45215</v>
      </c>
      <c r="C8364" s="16"/>
      <c r="D8364" s="16"/>
      <c r="E8364" s="31"/>
      <c r="F8364" s="31"/>
      <c r="G8364" s="16"/>
      <c r="H8364" s="16"/>
      <c r="I8364" s="16"/>
      <c r="J8364" s="16"/>
      <c r="K8364" s="16"/>
      <c r="L8364" s="16"/>
      <c r="M8364" s="16"/>
      <c r="N8364" s="16"/>
      <c r="O8364" s="16"/>
      <c r="P8364" s="16"/>
      <c r="Q8364" s="16"/>
      <c r="R8364" s="16"/>
      <c r="S8364" s="16"/>
      <c r="T8364" s="16"/>
      <c r="U8364" s="16"/>
      <c r="V8364" s="16"/>
      <c r="W8364" s="16"/>
      <c r="X8364" s="16"/>
      <c r="Y8364" s="16"/>
      <c r="Z8364" s="16"/>
      <c r="AA8364" s="16"/>
      <c r="AB8364" s="16"/>
      <c r="AC8364" s="16"/>
      <c r="AD8364" s="16"/>
      <c r="AE8364" s="16"/>
      <c r="AF8364" s="16"/>
      <c r="AG8364" s="16"/>
      <c r="AH8364" s="16"/>
      <c r="AI8364" s="18">
        <v>67.43000000000001</v>
      </c>
      <c r="AJ8364" s="22">
        <f>AI8364*-0.029+-0.3</f>
        <v>-2.25547</v>
      </c>
      <c r="AK8364" s="22">
        <v>0</v>
      </c>
      <c r="AL8364" s="22">
        <v>0</v>
      </c>
      <c r="AM8364" s="22">
        <v>0</v>
      </c>
      <c r="AN8364" s="22">
        <v>-9.199999999999999</v>
      </c>
      <c r="AO8364" s="22">
        <v>0</v>
      </c>
      <c r="AP8364" s="18">
        <f>SUM(AI8364:AO8364)</f>
        <v>55.97453</v>
      </c>
    </row>
    <row r="8365" ht="20.35" customHeight="1">
      <c r="A8365" t="s" s="28">
        <v>5759</v>
      </c>
      <c r="B8365" s="15">
        <v>45215</v>
      </c>
      <c r="C8365" s="17">
        <v>1</v>
      </c>
      <c r="D8365" s="16"/>
      <c r="E8365" s="31"/>
      <c r="F8365" s="31"/>
      <c r="G8365" s="16"/>
      <c r="H8365" s="16"/>
      <c r="I8365" s="16"/>
      <c r="J8365" s="16"/>
      <c r="K8365" s="16"/>
      <c r="L8365" s="16"/>
      <c r="M8365" s="16"/>
      <c r="N8365" s="16"/>
      <c r="O8365" s="16"/>
      <c r="P8365" s="16"/>
      <c r="Q8365" s="16"/>
      <c r="R8365" s="16"/>
      <c r="S8365" s="16"/>
      <c r="T8365" s="16"/>
      <c r="U8365" s="16"/>
      <c r="V8365" s="16"/>
      <c r="W8365" s="16"/>
      <c r="X8365" s="16"/>
      <c r="Y8365" s="16"/>
      <c r="Z8365" s="16"/>
      <c r="AA8365" s="16"/>
      <c r="AB8365" s="16"/>
      <c r="AC8365" s="16"/>
      <c r="AD8365" s="16"/>
      <c r="AE8365" s="16"/>
      <c r="AF8365" s="16"/>
      <c r="AG8365" s="16"/>
      <c r="AH8365" s="16"/>
      <c r="AI8365" s="18">
        <v>349.99</v>
      </c>
      <c r="AJ8365" s="22">
        <f>AI8365*-0.029+-0.3</f>
        <v>-10.44971</v>
      </c>
      <c r="AK8365" s="22">
        <v>0</v>
      </c>
      <c r="AL8365" s="22">
        <v>0</v>
      </c>
      <c r="AM8365" s="22">
        <v>0</v>
      </c>
      <c r="AN8365" s="22">
        <v>-10.27</v>
      </c>
      <c r="AO8365" s="22">
        <v>0</v>
      </c>
      <c r="AP8365" s="18">
        <f>SUM(AI8365:AO8365)</f>
        <v>329.27029</v>
      </c>
    </row>
    <row r="8366" ht="20.35" customHeight="1">
      <c r="A8366" t="s" s="28">
        <v>5760</v>
      </c>
      <c r="B8366" s="15">
        <v>45215</v>
      </c>
      <c r="C8366" s="16"/>
      <c r="D8366" s="16"/>
      <c r="E8366" s="31"/>
      <c r="F8366" s="31"/>
      <c r="G8366" s="16"/>
      <c r="H8366" s="16"/>
      <c r="I8366" s="17">
        <v>1</v>
      </c>
      <c r="J8366" s="16"/>
      <c r="K8366" s="16"/>
      <c r="L8366" s="16"/>
      <c r="M8366" s="16"/>
      <c r="N8366" s="16"/>
      <c r="O8366" s="16"/>
      <c r="P8366" s="16"/>
      <c r="Q8366" s="16"/>
      <c r="R8366" s="16"/>
      <c r="S8366" s="16"/>
      <c r="T8366" s="16"/>
      <c r="U8366" s="16"/>
      <c r="V8366" s="16"/>
      <c r="W8366" s="16"/>
      <c r="X8366" s="16"/>
      <c r="Y8366" s="16"/>
      <c r="Z8366" s="16"/>
      <c r="AA8366" s="16"/>
      <c r="AB8366" s="16"/>
      <c r="AC8366" s="16"/>
      <c r="AD8366" s="16"/>
      <c r="AE8366" s="16"/>
      <c r="AF8366" s="16"/>
      <c r="AG8366" s="16"/>
      <c r="AH8366" s="16"/>
      <c r="AI8366" s="18">
        <v>1299.99</v>
      </c>
      <c r="AJ8366" s="22">
        <f>AI8366*-0.029+-0.3</f>
        <v>-37.99971</v>
      </c>
      <c r="AK8366" s="22">
        <v>0</v>
      </c>
      <c r="AL8366" s="22">
        <v>0</v>
      </c>
      <c r="AM8366" s="22">
        <v>0</v>
      </c>
      <c r="AN8366" s="22">
        <v>-15.38</v>
      </c>
      <c r="AO8366" s="22">
        <v>0</v>
      </c>
      <c r="AP8366" s="18">
        <f>SUM(AI8366:AO8366)</f>
        <v>1246.61029</v>
      </c>
    </row>
    <row r="8367" ht="20.35" customHeight="1">
      <c r="A8367" t="s" s="28">
        <v>2701</v>
      </c>
      <c r="B8367" s="15">
        <v>45215</v>
      </c>
      <c r="C8367" s="16"/>
      <c r="D8367" s="16"/>
      <c r="E8367" s="31"/>
      <c r="F8367" s="31"/>
      <c r="G8367" s="16"/>
      <c r="H8367" s="16"/>
      <c r="I8367" s="16"/>
      <c r="J8367" s="16"/>
      <c r="K8367" s="16"/>
      <c r="L8367" s="16"/>
      <c r="M8367" s="16"/>
      <c r="N8367" s="16"/>
      <c r="O8367" s="16"/>
      <c r="P8367" s="16"/>
      <c r="Q8367" s="16"/>
      <c r="R8367" s="16"/>
      <c r="S8367" s="16"/>
      <c r="T8367" s="16"/>
      <c r="U8367" s="16"/>
      <c r="V8367" s="17">
        <v>1</v>
      </c>
      <c r="W8367" s="16"/>
      <c r="X8367" s="16"/>
      <c r="Y8367" s="16"/>
      <c r="Z8367" s="16"/>
      <c r="AA8367" s="16"/>
      <c r="AB8367" s="16"/>
      <c r="AC8367" s="16"/>
      <c r="AD8367" s="16"/>
      <c r="AE8367" s="16"/>
      <c r="AF8367" s="16"/>
      <c r="AG8367" s="16"/>
      <c r="AH8367" s="16"/>
      <c r="AI8367" s="18">
        <v>939.99</v>
      </c>
      <c r="AJ8367" s="22">
        <f>AI8367*-0.029+-0.3</f>
        <v>-27.55971</v>
      </c>
      <c r="AK8367" s="22">
        <v>0</v>
      </c>
      <c r="AL8367" s="22">
        <v>0</v>
      </c>
      <c r="AM8367" s="22">
        <v>0</v>
      </c>
      <c r="AN8367" s="22">
        <v>-12.96</v>
      </c>
      <c r="AO8367" s="22">
        <v>0</v>
      </c>
      <c r="AP8367" s="18">
        <f>SUM(AI8367:AO8367)</f>
        <v>899.47029</v>
      </c>
    </row>
    <row r="8368" ht="20.35" customHeight="1">
      <c r="A8368" t="s" s="28">
        <v>5761</v>
      </c>
      <c r="B8368" s="15">
        <v>45216</v>
      </c>
      <c r="C8368" s="16"/>
      <c r="D8368" s="16"/>
      <c r="E8368" s="31"/>
      <c r="F8368" s="31"/>
      <c r="G8368" s="16"/>
      <c r="H8368" s="16"/>
      <c r="I8368" s="16"/>
      <c r="J8368" s="16"/>
      <c r="K8368" s="16"/>
      <c r="L8368" s="16"/>
      <c r="M8368" s="16"/>
      <c r="N8368" s="16"/>
      <c r="O8368" s="16"/>
      <c r="P8368" s="16"/>
      <c r="Q8368" s="16"/>
      <c r="R8368" s="16"/>
      <c r="S8368" s="16"/>
      <c r="T8368" s="16"/>
      <c r="U8368" s="16"/>
      <c r="V8368" s="16"/>
      <c r="W8368" s="16"/>
      <c r="X8368" s="17">
        <v>2</v>
      </c>
      <c r="Y8368" s="16"/>
      <c r="Z8368" s="16"/>
      <c r="AA8368" s="16"/>
      <c r="AB8368" s="16"/>
      <c r="AC8368" s="16"/>
      <c r="AD8368" s="16"/>
      <c r="AE8368" s="16"/>
      <c r="AF8368" s="16"/>
      <c r="AG8368" s="16"/>
      <c r="AH8368" s="16"/>
      <c r="AI8368" s="18">
        <v>355.93</v>
      </c>
      <c r="AJ8368" s="22">
        <f>AI8368*-0.029+-0.3</f>
        <v>-10.62197</v>
      </c>
      <c r="AK8368" s="22">
        <v>0</v>
      </c>
      <c r="AL8368" s="22">
        <v>0</v>
      </c>
      <c r="AM8368" s="22">
        <v>0</v>
      </c>
      <c r="AN8368" s="22">
        <v>-23.66</v>
      </c>
      <c r="AO8368" s="22">
        <v>-28.64</v>
      </c>
      <c r="AP8368" s="18">
        <f>SUM(AI8368:AO8368)</f>
        <v>293.00803</v>
      </c>
    </row>
    <row r="8369" ht="20.35" customHeight="1">
      <c r="A8369" t="s" s="28">
        <v>4488</v>
      </c>
      <c r="B8369" s="15">
        <v>45216</v>
      </c>
      <c r="C8369" s="16"/>
      <c r="D8369" s="16"/>
      <c r="E8369" s="31"/>
      <c r="F8369" s="31"/>
      <c r="G8369" s="16"/>
      <c r="H8369" s="16"/>
      <c r="I8369" s="16"/>
      <c r="J8369" s="16"/>
      <c r="K8369" s="16"/>
      <c r="L8369" s="16"/>
      <c r="M8369" s="16"/>
      <c r="N8369" s="16"/>
      <c r="O8369" s="16"/>
      <c r="P8369" s="16"/>
      <c r="Q8369" s="16"/>
      <c r="R8369" s="16"/>
      <c r="S8369" s="16"/>
      <c r="T8369" s="16"/>
      <c r="U8369" s="16"/>
      <c r="V8369" s="16"/>
      <c r="W8369" s="16"/>
      <c r="X8369" s="16"/>
      <c r="Y8369" s="16"/>
      <c r="Z8369" s="16"/>
      <c r="AA8369" s="17">
        <v>1</v>
      </c>
      <c r="AB8369" s="16"/>
      <c r="AC8369" s="16"/>
      <c r="AD8369" s="16"/>
      <c r="AE8369" s="16"/>
      <c r="AF8369" s="16"/>
      <c r="AG8369" s="16"/>
      <c r="AH8369" s="16"/>
      <c r="AI8369" s="18">
        <v>70.26000000000001</v>
      </c>
      <c r="AJ8369" s="22">
        <f>AI8369*-0.029+-0.3</f>
        <v>-2.33754</v>
      </c>
      <c r="AK8369" s="22">
        <v>0</v>
      </c>
      <c r="AL8369" s="22">
        <v>0</v>
      </c>
      <c r="AM8369" s="22">
        <v>0</v>
      </c>
      <c r="AN8369" s="22">
        <v>-12.96</v>
      </c>
      <c r="AO8369" s="22">
        <v>0</v>
      </c>
      <c r="AP8369" s="18">
        <f>SUM(AI8369:AO8369)</f>
        <v>54.96246</v>
      </c>
    </row>
    <row r="8370" ht="20.35" customHeight="1">
      <c r="A8370" t="s" s="28">
        <v>5762</v>
      </c>
      <c r="B8370" s="15">
        <v>45216</v>
      </c>
      <c r="C8370" s="17">
        <v>1</v>
      </c>
      <c r="D8370" s="16"/>
      <c r="E8370" s="59">
        <v>1</v>
      </c>
      <c r="F8370" s="31"/>
      <c r="G8370" s="16"/>
      <c r="H8370" s="16"/>
      <c r="I8370" s="16"/>
      <c r="J8370" s="16"/>
      <c r="K8370" s="16"/>
      <c r="L8370" s="16"/>
      <c r="M8370" s="16"/>
      <c r="N8370" s="16"/>
      <c r="O8370" s="16"/>
      <c r="P8370" s="16"/>
      <c r="Q8370" s="16"/>
      <c r="R8370" s="16"/>
      <c r="S8370" s="16"/>
      <c r="T8370" s="16"/>
      <c r="U8370" s="16"/>
      <c r="V8370" s="16"/>
      <c r="W8370" s="16"/>
      <c r="X8370" s="16"/>
      <c r="Y8370" s="16"/>
      <c r="Z8370" s="16"/>
      <c r="AA8370" s="16"/>
      <c r="AB8370" s="16"/>
      <c r="AC8370" s="16"/>
      <c r="AD8370" s="16"/>
      <c r="AE8370" s="16"/>
      <c r="AF8370" s="16"/>
      <c r="AG8370" s="16"/>
      <c r="AH8370" s="16"/>
      <c r="AI8370" s="18">
        <v>599.99</v>
      </c>
      <c r="AJ8370" s="22">
        <f>AI8370*-0.029+-0.3</f>
        <v>-17.69971</v>
      </c>
      <c r="AK8370" s="22">
        <v>0</v>
      </c>
      <c r="AL8370" s="22">
        <v>0</v>
      </c>
      <c r="AM8370" s="22">
        <v>0</v>
      </c>
      <c r="AN8370" s="22">
        <v>-17.36</v>
      </c>
      <c r="AO8370" s="22">
        <v>0</v>
      </c>
      <c r="AP8370" s="18">
        <f>SUM(AI8370:AO8370)</f>
        <v>564.93029</v>
      </c>
    </row>
    <row r="8371" ht="20.35" customHeight="1">
      <c r="A8371" t="s" s="28">
        <v>5763</v>
      </c>
      <c r="B8371" s="15">
        <v>45216</v>
      </c>
      <c r="C8371" s="17">
        <v>2</v>
      </c>
      <c r="D8371" s="16"/>
      <c r="E8371" s="59">
        <v>2</v>
      </c>
      <c r="F8371" s="31"/>
      <c r="G8371" s="16"/>
      <c r="H8371" s="16"/>
      <c r="I8371" s="16"/>
      <c r="J8371" s="16"/>
      <c r="K8371" s="16"/>
      <c r="L8371" s="16"/>
      <c r="M8371" s="16"/>
      <c r="N8371" s="16"/>
      <c r="O8371" s="16"/>
      <c r="P8371" s="16"/>
      <c r="Q8371" s="16"/>
      <c r="R8371" s="16"/>
      <c r="S8371" s="16"/>
      <c r="T8371" s="16"/>
      <c r="U8371" s="16"/>
      <c r="V8371" s="16"/>
      <c r="W8371" s="16"/>
      <c r="X8371" s="16"/>
      <c r="Y8371" s="16"/>
      <c r="Z8371" s="16"/>
      <c r="AA8371" s="16"/>
      <c r="AB8371" s="16"/>
      <c r="AC8371" s="16"/>
      <c r="AD8371" s="16"/>
      <c r="AE8371" s="16"/>
      <c r="AF8371" s="16"/>
      <c r="AG8371" s="16"/>
      <c r="AH8371" s="16"/>
      <c r="AI8371" s="18">
        <v>1199.99</v>
      </c>
      <c r="AJ8371" s="22">
        <f>AI8371*-0.029+-0.3</f>
        <v>-35.09971</v>
      </c>
      <c r="AK8371" s="22">
        <v>0</v>
      </c>
      <c r="AL8371" s="22">
        <v>0</v>
      </c>
      <c r="AM8371" s="22">
        <v>0</v>
      </c>
      <c r="AN8371" s="22">
        <v>-28.34</v>
      </c>
      <c r="AO8371" s="22">
        <v>0</v>
      </c>
      <c r="AP8371" s="18">
        <f>SUM(AI8371:AO8371)</f>
        <v>1136.55029</v>
      </c>
    </row>
    <row r="8372" ht="20.35" customHeight="1">
      <c r="A8372" t="s" s="28">
        <v>5764</v>
      </c>
      <c r="B8372" s="15">
        <v>45216</v>
      </c>
      <c r="C8372" s="16"/>
      <c r="D8372" s="16"/>
      <c r="E8372" s="31"/>
      <c r="F8372" s="31"/>
      <c r="G8372" s="16"/>
      <c r="H8372" s="16"/>
      <c r="I8372" s="16"/>
      <c r="J8372" s="16"/>
      <c r="K8372" s="16"/>
      <c r="L8372" s="16"/>
      <c r="M8372" s="16"/>
      <c r="N8372" s="16"/>
      <c r="O8372" s="16"/>
      <c r="P8372" s="16"/>
      <c r="Q8372" s="16"/>
      <c r="R8372" s="16"/>
      <c r="S8372" s="16"/>
      <c r="T8372" s="16"/>
      <c r="U8372" s="16"/>
      <c r="V8372" s="16"/>
      <c r="W8372" s="16"/>
      <c r="X8372" s="16"/>
      <c r="Y8372" s="16"/>
      <c r="Z8372" s="16"/>
      <c r="AA8372" s="16"/>
      <c r="AB8372" s="16"/>
      <c r="AC8372" s="16"/>
      <c r="AD8372" s="16"/>
      <c r="AE8372" s="16"/>
      <c r="AF8372" s="16"/>
      <c r="AG8372" s="16"/>
      <c r="AH8372" s="16"/>
      <c r="AI8372" s="18">
        <v>109.97</v>
      </c>
      <c r="AJ8372" s="22">
        <f>AI8372*-0.029+-0.3</f>
        <v>-3.48913</v>
      </c>
      <c r="AK8372" s="22">
        <v>0</v>
      </c>
      <c r="AL8372" s="22">
        <v>0</v>
      </c>
      <c r="AM8372" s="22">
        <v>0</v>
      </c>
      <c r="AN8372" s="22">
        <v>-10.83</v>
      </c>
      <c r="AO8372" s="22">
        <v>0</v>
      </c>
      <c r="AP8372" s="18">
        <f>SUM(AI8372:AO8372)</f>
        <v>95.65087</v>
      </c>
    </row>
    <row r="8373" ht="20.35" customHeight="1">
      <c r="A8373" t="s" s="28">
        <v>5765</v>
      </c>
      <c r="B8373" s="15">
        <v>45216</v>
      </c>
      <c r="C8373" s="16"/>
      <c r="D8373" s="16"/>
      <c r="E8373" s="31"/>
      <c r="F8373" s="31"/>
      <c r="G8373" s="16"/>
      <c r="H8373" s="16"/>
      <c r="I8373" s="17">
        <v>4</v>
      </c>
      <c r="J8373" s="16"/>
      <c r="K8373" s="16"/>
      <c r="L8373" s="16"/>
      <c r="M8373" s="16"/>
      <c r="N8373" s="16"/>
      <c r="O8373" s="16"/>
      <c r="P8373" s="16"/>
      <c r="Q8373" s="16"/>
      <c r="R8373" s="16"/>
      <c r="S8373" s="16"/>
      <c r="T8373" s="16"/>
      <c r="U8373" s="16"/>
      <c r="V8373" s="16"/>
      <c r="W8373" s="16"/>
      <c r="X8373" s="16"/>
      <c r="Y8373" s="16"/>
      <c r="Z8373" s="16"/>
      <c r="AA8373" s="16"/>
      <c r="AB8373" s="16"/>
      <c r="AC8373" s="16"/>
      <c r="AD8373" s="16"/>
      <c r="AE8373" s="16"/>
      <c r="AF8373" s="16"/>
      <c r="AG8373" s="16"/>
      <c r="AH8373" s="16"/>
      <c r="AI8373" s="18">
        <v>5874.26</v>
      </c>
      <c r="AJ8373" s="22">
        <f>AI8373*-0.029+-0.3</f>
        <v>-170.65354</v>
      </c>
      <c r="AK8373" s="22">
        <v>0</v>
      </c>
      <c r="AL8373" s="22">
        <v>0</v>
      </c>
      <c r="AM8373" s="22">
        <v>0</v>
      </c>
      <c r="AN8373" s="22">
        <v>-27.18</v>
      </c>
      <c r="AO8373" s="22">
        <v>-474.3</v>
      </c>
      <c r="AP8373" s="18">
        <f>SUM(AI8373:AO8373)</f>
        <v>5202.12646</v>
      </c>
    </row>
    <row r="8374" ht="20.35" customHeight="1">
      <c r="A8374" t="s" s="28">
        <v>5766</v>
      </c>
      <c r="B8374" s="15">
        <v>45217</v>
      </c>
      <c r="C8374" s="16"/>
      <c r="D8374" s="16"/>
      <c r="E8374" s="31"/>
      <c r="F8374" s="31"/>
      <c r="G8374" s="16"/>
      <c r="H8374" s="16"/>
      <c r="I8374" s="16"/>
      <c r="J8374" s="16"/>
      <c r="K8374" s="16"/>
      <c r="L8374" s="16"/>
      <c r="M8374" s="16"/>
      <c r="N8374" s="16"/>
      <c r="O8374" s="16"/>
      <c r="P8374" s="16"/>
      <c r="Q8374" s="16"/>
      <c r="R8374" s="16"/>
      <c r="S8374" s="16"/>
      <c r="T8374" s="16"/>
      <c r="U8374" s="16"/>
      <c r="V8374" s="16"/>
      <c r="W8374" s="16"/>
      <c r="X8374" s="16"/>
      <c r="Y8374" s="16"/>
      <c r="Z8374" s="17">
        <v>1</v>
      </c>
      <c r="AA8374" s="16"/>
      <c r="AB8374" s="16"/>
      <c r="AC8374" s="16"/>
      <c r="AD8374" s="16"/>
      <c r="AE8374" s="16"/>
      <c r="AF8374" s="16"/>
      <c r="AG8374" s="16"/>
      <c r="AH8374" s="16"/>
      <c r="AI8374" s="18">
        <v>59.98</v>
      </c>
      <c r="AJ8374" s="22">
        <v>0</v>
      </c>
      <c r="AK8374" s="22">
        <f>AI8374*-0.029+-0.3</f>
        <v>-2.03942</v>
      </c>
      <c r="AL8374" s="22">
        <v>0</v>
      </c>
      <c r="AM8374" s="22">
        <v>0</v>
      </c>
      <c r="AN8374" s="22">
        <v>-6.78</v>
      </c>
      <c r="AO8374" s="22">
        <v>0</v>
      </c>
      <c r="AP8374" s="18">
        <f>SUM(AI8374:AO8374)</f>
        <v>51.16058</v>
      </c>
    </row>
    <row r="8375" ht="20.35" customHeight="1">
      <c r="A8375" t="s" s="28">
        <v>5000</v>
      </c>
      <c r="B8375" s="15">
        <v>45217</v>
      </c>
      <c r="C8375" s="16"/>
      <c r="D8375" s="16"/>
      <c r="E8375" s="31"/>
      <c r="F8375" s="31"/>
      <c r="G8375" s="16"/>
      <c r="H8375" s="16"/>
      <c r="I8375" s="16"/>
      <c r="J8375" s="16"/>
      <c r="K8375" s="16"/>
      <c r="L8375" s="16"/>
      <c r="M8375" s="16"/>
      <c r="N8375" s="16"/>
      <c r="O8375" s="16"/>
      <c r="P8375" s="16"/>
      <c r="Q8375" s="16"/>
      <c r="R8375" s="16"/>
      <c r="S8375" s="16"/>
      <c r="T8375" s="17">
        <v>1</v>
      </c>
      <c r="U8375" s="16"/>
      <c r="V8375" s="16"/>
      <c r="W8375" s="16"/>
      <c r="X8375" s="16"/>
      <c r="Y8375" s="16"/>
      <c r="Z8375" s="16"/>
      <c r="AA8375" s="16"/>
      <c r="AB8375" s="16"/>
      <c r="AC8375" s="16"/>
      <c r="AD8375" s="16"/>
      <c r="AE8375" s="16"/>
      <c r="AF8375" s="16"/>
      <c r="AG8375" s="16"/>
      <c r="AH8375" s="16"/>
      <c r="AI8375" s="18">
        <v>455.26</v>
      </c>
      <c r="AJ8375" s="22">
        <f>AI8375*-0.029+-0.3</f>
        <v>-13.50254</v>
      </c>
      <c r="AK8375" s="22">
        <v>0</v>
      </c>
      <c r="AL8375" s="22">
        <v>0</v>
      </c>
      <c r="AM8375" s="22">
        <v>0</v>
      </c>
      <c r="AN8375" s="22">
        <v>-11.5</v>
      </c>
      <c r="AO8375" s="22">
        <v>0</v>
      </c>
      <c r="AP8375" s="18">
        <f>SUM(AI8375:AO8375)</f>
        <v>430.25746</v>
      </c>
    </row>
    <row r="8376" ht="20.35" customHeight="1">
      <c r="A8376" t="s" s="28">
        <v>5767</v>
      </c>
      <c r="B8376" s="15">
        <v>45217</v>
      </c>
      <c r="C8376" s="16"/>
      <c r="D8376" s="16"/>
      <c r="E8376" s="31"/>
      <c r="F8376" s="31"/>
      <c r="G8376" s="16"/>
      <c r="H8376" s="16"/>
      <c r="I8376" s="16"/>
      <c r="J8376" s="16"/>
      <c r="K8376" s="16"/>
      <c r="L8376" s="16"/>
      <c r="M8376" s="16"/>
      <c r="N8376" s="16"/>
      <c r="O8376" s="16"/>
      <c r="P8376" s="16"/>
      <c r="Q8376" s="16"/>
      <c r="R8376" s="16"/>
      <c r="S8376" s="16"/>
      <c r="T8376" s="16"/>
      <c r="U8376" s="16"/>
      <c r="V8376" s="16"/>
      <c r="W8376" s="16"/>
      <c r="X8376" s="16"/>
      <c r="Y8376" s="16"/>
      <c r="Z8376" s="17">
        <v>2</v>
      </c>
      <c r="AA8376" s="16"/>
      <c r="AB8376" s="16"/>
      <c r="AC8376" s="16"/>
      <c r="AD8376" s="16"/>
      <c r="AE8376" s="16"/>
      <c r="AF8376" s="16"/>
      <c r="AG8376" s="16"/>
      <c r="AH8376" s="16"/>
      <c r="AI8376" s="18">
        <v>110.25</v>
      </c>
      <c r="AJ8376" s="22">
        <f>AI8376*-0.029+-0.3</f>
        <v>-3.49725</v>
      </c>
      <c r="AK8376" s="22">
        <v>0</v>
      </c>
      <c r="AL8376" s="22">
        <v>0</v>
      </c>
      <c r="AM8376" s="22">
        <v>0</v>
      </c>
      <c r="AN8376" s="22">
        <v>-10.27</v>
      </c>
      <c r="AO8376" s="22">
        <v>0</v>
      </c>
      <c r="AP8376" s="18">
        <f>SUM(AI8376:AO8376)</f>
        <v>96.48275</v>
      </c>
    </row>
    <row r="8377" ht="20.35" customHeight="1">
      <c r="A8377" t="s" s="28">
        <v>5768</v>
      </c>
      <c r="B8377" s="15">
        <v>45217</v>
      </c>
      <c r="C8377" s="16"/>
      <c r="D8377" s="16"/>
      <c r="E8377" s="31"/>
      <c r="F8377" s="31"/>
      <c r="G8377" s="16"/>
      <c r="H8377" s="16"/>
      <c r="I8377" s="16"/>
      <c r="J8377" s="16"/>
      <c r="K8377" s="16"/>
      <c r="L8377" s="16"/>
      <c r="M8377" s="16"/>
      <c r="N8377" s="16"/>
      <c r="O8377" s="16"/>
      <c r="P8377" s="16"/>
      <c r="Q8377" s="16"/>
      <c r="R8377" s="16"/>
      <c r="S8377" s="16"/>
      <c r="T8377" s="16"/>
      <c r="U8377" s="16"/>
      <c r="V8377" s="16"/>
      <c r="W8377" s="16"/>
      <c r="X8377" s="17">
        <v>6</v>
      </c>
      <c r="Y8377" s="16"/>
      <c r="Z8377" s="16"/>
      <c r="AA8377" s="16"/>
      <c r="AB8377" s="16"/>
      <c r="AC8377" s="16"/>
      <c r="AD8377" s="16"/>
      <c r="AE8377" s="16"/>
      <c r="AF8377" s="16"/>
      <c r="AG8377" s="16"/>
      <c r="AH8377" s="16"/>
      <c r="AI8377" s="18">
        <v>784.29</v>
      </c>
      <c r="AJ8377" s="22">
        <v>0</v>
      </c>
      <c r="AK8377" s="22">
        <f>AI8377*-0.029+-0.3</f>
        <v>-23.04441</v>
      </c>
      <c r="AL8377" s="22">
        <v>0</v>
      </c>
      <c r="AM8377" s="22">
        <v>0</v>
      </c>
      <c r="AN8377" s="22">
        <v>-12.96</v>
      </c>
      <c r="AO8377" s="22">
        <v>-64.34999999999999</v>
      </c>
      <c r="AP8377" s="18">
        <f>SUM(AI8377:AO8377)</f>
        <v>683.93559</v>
      </c>
    </row>
    <row r="8378" ht="20.35" customHeight="1">
      <c r="A8378" t="s" s="28">
        <v>5769</v>
      </c>
      <c r="B8378" s="15">
        <v>45217</v>
      </c>
      <c r="C8378" s="17">
        <v>1</v>
      </c>
      <c r="D8378" s="16"/>
      <c r="E8378" s="59">
        <v>1</v>
      </c>
      <c r="F8378" s="31"/>
      <c r="G8378" s="16"/>
      <c r="H8378" s="16"/>
      <c r="I8378" s="16"/>
      <c r="J8378" s="16"/>
      <c r="K8378" s="16"/>
      <c r="L8378" s="16"/>
      <c r="M8378" s="16"/>
      <c r="N8378" s="16"/>
      <c r="O8378" s="16"/>
      <c r="P8378" s="16"/>
      <c r="Q8378" s="16"/>
      <c r="R8378" s="16"/>
      <c r="S8378" s="16"/>
      <c r="T8378" s="16"/>
      <c r="U8378" s="16"/>
      <c r="V8378" s="16"/>
      <c r="W8378" s="16"/>
      <c r="X8378" s="16"/>
      <c r="Y8378" s="16"/>
      <c r="Z8378" s="16"/>
      <c r="AA8378" s="16"/>
      <c r="AB8378" s="16"/>
      <c r="AC8378" s="16"/>
      <c r="AD8378" s="16"/>
      <c r="AE8378" s="16"/>
      <c r="AF8378" s="16"/>
      <c r="AG8378" s="16"/>
      <c r="AH8378" s="16"/>
      <c r="AI8378" s="18">
        <v>636.16</v>
      </c>
      <c r="AJ8378" s="22">
        <f>AI8378*-0.029+-0.3</f>
        <v>-18.74864</v>
      </c>
      <c r="AK8378" s="22">
        <v>0</v>
      </c>
      <c r="AL8378" s="22">
        <v>0</v>
      </c>
      <c r="AM8378" s="22">
        <v>0</v>
      </c>
      <c r="AN8378" s="22">
        <v>-64.88</v>
      </c>
      <c r="AO8378" s="22">
        <v>0</v>
      </c>
      <c r="AP8378" s="18">
        <f>SUM(AI8378:AO8378)</f>
        <v>552.5313599999999</v>
      </c>
    </row>
    <row r="8379" ht="20.35" customHeight="1">
      <c r="A8379" t="s" s="28">
        <v>4631</v>
      </c>
      <c r="B8379" s="15">
        <v>45218</v>
      </c>
      <c r="C8379" s="16"/>
      <c r="D8379" s="16"/>
      <c r="E8379" s="31"/>
      <c r="F8379" s="31"/>
      <c r="G8379" s="16"/>
      <c r="H8379" s="16"/>
      <c r="I8379" s="16"/>
      <c r="J8379" s="16"/>
      <c r="K8379" s="16"/>
      <c r="L8379" s="16"/>
      <c r="M8379" s="16"/>
      <c r="N8379" s="16"/>
      <c r="O8379" s="16"/>
      <c r="P8379" s="16"/>
      <c r="Q8379" s="16"/>
      <c r="R8379" s="16"/>
      <c r="S8379" s="16"/>
      <c r="T8379" s="16"/>
      <c r="U8379" s="16"/>
      <c r="V8379" s="16"/>
      <c r="W8379" s="16"/>
      <c r="X8379" s="16"/>
      <c r="Y8379" s="16"/>
      <c r="Z8379" s="16"/>
      <c r="AA8379" s="16"/>
      <c r="AB8379" s="16"/>
      <c r="AC8379" s="16"/>
      <c r="AD8379" s="16"/>
      <c r="AE8379" s="16"/>
      <c r="AF8379" s="16"/>
      <c r="AG8379" s="16"/>
      <c r="AH8379" s="16"/>
      <c r="AI8379" s="18">
        <v>120.5</v>
      </c>
      <c r="AJ8379" s="22">
        <f>AI8379*-0.029+-0.3</f>
        <v>-3.7945</v>
      </c>
      <c r="AK8379" s="22">
        <v>0</v>
      </c>
      <c r="AL8379" s="22">
        <v>0</v>
      </c>
      <c r="AM8379" s="22">
        <v>0</v>
      </c>
      <c r="AN8379" s="22">
        <v>-6.83</v>
      </c>
      <c r="AO8379" s="22">
        <v>-10.52</v>
      </c>
      <c r="AP8379" s="18">
        <f>SUM(AI8379:AO8379)</f>
        <v>99.35550000000001</v>
      </c>
    </row>
    <row r="8380" ht="20.35" customHeight="1">
      <c r="A8380" t="s" s="28">
        <v>3796</v>
      </c>
      <c r="B8380" s="15">
        <v>45218</v>
      </c>
      <c r="C8380" s="16"/>
      <c r="D8380" s="16"/>
      <c r="E8380" s="31"/>
      <c r="F8380" s="31"/>
      <c r="G8380" s="16"/>
      <c r="H8380" s="16"/>
      <c r="I8380" s="16"/>
      <c r="J8380" s="16"/>
      <c r="K8380" s="16"/>
      <c r="L8380" s="16"/>
      <c r="M8380" s="16"/>
      <c r="N8380" s="16"/>
      <c r="O8380" s="16"/>
      <c r="P8380" s="16"/>
      <c r="Q8380" s="16"/>
      <c r="R8380" s="16"/>
      <c r="S8380" s="16"/>
      <c r="T8380" s="16"/>
      <c r="U8380" s="16"/>
      <c r="V8380" s="16"/>
      <c r="W8380" s="16"/>
      <c r="X8380" s="16"/>
      <c r="Y8380" s="16"/>
      <c r="Z8380" s="16"/>
      <c r="AA8380" s="17">
        <v>2</v>
      </c>
      <c r="AB8380" s="16"/>
      <c r="AC8380" s="16"/>
      <c r="AD8380" s="16"/>
      <c r="AE8380" s="16"/>
      <c r="AF8380" s="16"/>
      <c r="AG8380" s="16"/>
      <c r="AH8380" s="16"/>
      <c r="AI8380" s="18">
        <v>119.98</v>
      </c>
      <c r="AJ8380" s="22">
        <f>AI8380*-0.029+-0.3</f>
        <v>-3.77942</v>
      </c>
      <c r="AK8380" s="22">
        <v>0</v>
      </c>
      <c r="AL8380" s="22">
        <v>0</v>
      </c>
      <c r="AM8380" s="22">
        <v>0</v>
      </c>
      <c r="AN8380" s="22">
        <v>-12.96</v>
      </c>
      <c r="AO8380" s="22">
        <v>0</v>
      </c>
      <c r="AP8380" s="18">
        <f>SUM(AI8380:AO8380)</f>
        <v>103.24058</v>
      </c>
    </row>
    <row r="8381" ht="20.35" customHeight="1">
      <c r="A8381" t="s" s="28">
        <v>5076</v>
      </c>
      <c r="B8381" s="15">
        <v>45218</v>
      </c>
      <c r="C8381" s="17">
        <v>1</v>
      </c>
      <c r="D8381" s="16"/>
      <c r="E8381" s="31"/>
      <c r="F8381" s="31"/>
      <c r="G8381" s="16"/>
      <c r="H8381" s="16"/>
      <c r="I8381" s="16"/>
      <c r="J8381" s="16"/>
      <c r="K8381" s="16"/>
      <c r="L8381" s="16"/>
      <c r="M8381" s="16"/>
      <c r="N8381" s="16"/>
      <c r="O8381" s="16"/>
      <c r="P8381" s="16"/>
      <c r="Q8381" s="16"/>
      <c r="R8381" s="16"/>
      <c r="S8381" s="16"/>
      <c r="T8381" s="16"/>
      <c r="U8381" s="16"/>
      <c r="V8381" s="16"/>
      <c r="W8381" s="16"/>
      <c r="X8381" s="16"/>
      <c r="Y8381" s="16"/>
      <c r="Z8381" s="16"/>
      <c r="AA8381" s="16"/>
      <c r="AB8381" s="16"/>
      <c r="AC8381" s="16"/>
      <c r="AD8381" s="16"/>
      <c r="AE8381" s="16"/>
      <c r="AF8381" s="16"/>
      <c r="AG8381" s="16"/>
      <c r="AH8381" s="16"/>
      <c r="AI8381" s="18">
        <v>381.51</v>
      </c>
      <c r="AJ8381" s="22">
        <f>AI8381*-0.029+-0.3</f>
        <v>-11.36379</v>
      </c>
      <c r="AK8381" s="22">
        <v>0</v>
      </c>
      <c r="AL8381" s="22">
        <v>0</v>
      </c>
      <c r="AM8381" s="22">
        <v>0</v>
      </c>
      <c r="AN8381" s="22">
        <v>-8.869999999999999</v>
      </c>
      <c r="AO8381" s="22">
        <v>-31.52</v>
      </c>
      <c r="AP8381" s="18">
        <f>SUM(AI8381:AO8381)</f>
        <v>329.75621</v>
      </c>
    </row>
    <row r="8382" ht="20.35" customHeight="1">
      <c r="A8382" t="s" s="28">
        <v>5770</v>
      </c>
      <c r="B8382" s="15">
        <v>45218</v>
      </c>
      <c r="C8382" s="16"/>
      <c r="D8382" s="16"/>
      <c r="E8382" s="31"/>
      <c r="F8382" s="31"/>
      <c r="G8382" s="16"/>
      <c r="H8382" s="16"/>
      <c r="I8382" s="16"/>
      <c r="J8382" s="16"/>
      <c r="K8382" s="16"/>
      <c r="L8382" s="16"/>
      <c r="M8382" s="16"/>
      <c r="N8382" s="16"/>
      <c r="O8382" s="16"/>
      <c r="P8382" s="16"/>
      <c r="Q8382" s="16"/>
      <c r="R8382" s="16"/>
      <c r="S8382" s="16"/>
      <c r="T8382" s="16"/>
      <c r="U8382" s="16"/>
      <c r="V8382" s="16"/>
      <c r="W8382" s="16"/>
      <c r="X8382" s="17">
        <v>1</v>
      </c>
      <c r="Y8382" s="16"/>
      <c r="Z8382" s="16"/>
      <c r="AA8382" s="16"/>
      <c r="AB8382" s="16"/>
      <c r="AC8382" s="16"/>
      <c r="AD8382" s="16"/>
      <c r="AE8382" s="16"/>
      <c r="AF8382" s="16"/>
      <c r="AG8382" s="16"/>
      <c r="AH8382" s="16"/>
      <c r="AI8382" s="18">
        <v>299.99</v>
      </c>
      <c r="AJ8382" s="22">
        <f>AI8382*-0.029+-0.3</f>
        <v>-8.99971</v>
      </c>
      <c r="AK8382" s="22">
        <v>0</v>
      </c>
      <c r="AL8382" s="22">
        <v>0</v>
      </c>
      <c r="AM8382" s="22">
        <v>0</v>
      </c>
      <c r="AN8382" s="22">
        <v>-13.16</v>
      </c>
      <c r="AO8382" s="22">
        <v>0</v>
      </c>
      <c r="AP8382" s="18">
        <f>SUM(AI8382:AO8382)</f>
        <v>277.83029</v>
      </c>
    </row>
    <row r="8383" ht="20.35" customHeight="1">
      <c r="A8383" t="s" s="28">
        <v>5771</v>
      </c>
      <c r="B8383" s="15">
        <v>45218</v>
      </c>
      <c r="C8383" s="16"/>
      <c r="D8383" s="16"/>
      <c r="E8383" s="31"/>
      <c r="F8383" s="31"/>
      <c r="G8383" s="16"/>
      <c r="H8383" s="16"/>
      <c r="I8383" s="16"/>
      <c r="J8383" s="16"/>
      <c r="K8383" s="16"/>
      <c r="L8383" s="16"/>
      <c r="M8383" s="16"/>
      <c r="N8383" s="16"/>
      <c r="O8383" s="16"/>
      <c r="P8383" s="16"/>
      <c r="Q8383" s="16"/>
      <c r="R8383" s="16"/>
      <c r="S8383" s="16"/>
      <c r="T8383" s="17">
        <v>3</v>
      </c>
      <c r="U8383" s="16"/>
      <c r="V8383" s="16"/>
      <c r="W8383" s="16"/>
      <c r="X8383" s="16"/>
      <c r="Y8383" s="16"/>
      <c r="Z8383" s="16"/>
      <c r="AA8383" s="16"/>
      <c r="AB8383" s="16"/>
      <c r="AC8383" s="16"/>
      <c r="AD8383" s="16"/>
      <c r="AE8383" s="16"/>
      <c r="AF8383" s="16"/>
      <c r="AG8383" s="16"/>
      <c r="AH8383" s="16"/>
      <c r="AI8383" s="18">
        <v>1243.05</v>
      </c>
      <c r="AJ8383" s="22">
        <f>AI8383*-0.029+-0.3</f>
        <v>-36.34845</v>
      </c>
      <c r="AK8383" s="22">
        <v>0</v>
      </c>
      <c r="AL8383" s="22">
        <v>0</v>
      </c>
      <c r="AM8383" s="22">
        <v>0</v>
      </c>
      <c r="AN8383" s="22">
        <v>-28.85</v>
      </c>
      <c r="AO8383" s="22">
        <v>0</v>
      </c>
      <c r="AP8383" s="18">
        <f>SUM(AI8383:AO8383)</f>
        <v>1177.85155</v>
      </c>
    </row>
    <row r="8384" ht="20.35" customHeight="1">
      <c r="A8384" t="s" s="28">
        <v>5772</v>
      </c>
      <c r="B8384" s="15">
        <v>45218</v>
      </c>
      <c r="C8384" s="16"/>
      <c r="D8384" s="16"/>
      <c r="E8384" s="31"/>
      <c r="F8384" s="31"/>
      <c r="G8384" s="16"/>
      <c r="H8384" s="16"/>
      <c r="I8384" s="16"/>
      <c r="J8384" s="16"/>
      <c r="K8384" s="16"/>
      <c r="L8384" s="16"/>
      <c r="M8384" s="16"/>
      <c r="N8384" s="16"/>
      <c r="O8384" s="16"/>
      <c r="P8384" s="16"/>
      <c r="Q8384" s="16"/>
      <c r="R8384" s="16"/>
      <c r="S8384" s="16"/>
      <c r="T8384" s="16"/>
      <c r="U8384" s="16"/>
      <c r="V8384" s="16"/>
      <c r="W8384" s="16"/>
      <c r="X8384" s="16"/>
      <c r="Y8384" s="16"/>
      <c r="Z8384" s="16"/>
      <c r="AA8384" s="16"/>
      <c r="AB8384" s="16"/>
      <c r="AC8384" s="17">
        <v>2</v>
      </c>
      <c r="AD8384" s="16"/>
      <c r="AE8384" s="16"/>
      <c r="AF8384" s="16"/>
      <c r="AG8384" s="16"/>
      <c r="AH8384" s="16"/>
      <c r="AI8384" s="18">
        <v>1599.98</v>
      </c>
      <c r="AJ8384" s="22">
        <f>AI8384*-0.029+-0.3</f>
        <v>-46.69942</v>
      </c>
      <c r="AK8384" s="22">
        <v>0</v>
      </c>
      <c r="AL8384" s="22">
        <v>0</v>
      </c>
      <c r="AM8384" s="22">
        <v>0</v>
      </c>
      <c r="AN8384" s="22">
        <v>-14.56</v>
      </c>
      <c r="AO8384" s="22">
        <v>0</v>
      </c>
      <c r="AP8384" s="18">
        <f>SUM(AI8384:AO8384)</f>
        <v>1538.72058</v>
      </c>
    </row>
    <row r="8385" ht="20.35" customHeight="1">
      <c r="A8385" t="s" s="28">
        <v>2947</v>
      </c>
      <c r="B8385" s="15">
        <v>45218</v>
      </c>
      <c r="C8385" s="16"/>
      <c r="D8385" s="16"/>
      <c r="E8385" s="31"/>
      <c r="F8385" s="31"/>
      <c r="G8385" s="16"/>
      <c r="H8385" s="16"/>
      <c r="I8385" s="16"/>
      <c r="J8385" s="16"/>
      <c r="K8385" s="16"/>
      <c r="L8385" s="16"/>
      <c r="M8385" s="16"/>
      <c r="N8385" s="16"/>
      <c r="O8385" s="16"/>
      <c r="P8385" s="16"/>
      <c r="Q8385" s="16"/>
      <c r="R8385" s="16"/>
      <c r="S8385" s="16"/>
      <c r="T8385" s="16"/>
      <c r="U8385" s="16"/>
      <c r="V8385" s="17">
        <v>1</v>
      </c>
      <c r="W8385" s="16"/>
      <c r="X8385" s="16"/>
      <c r="Y8385" s="16"/>
      <c r="Z8385" s="16"/>
      <c r="AA8385" s="16"/>
      <c r="AB8385" s="16"/>
      <c r="AC8385" s="16"/>
      <c r="AD8385" s="16"/>
      <c r="AE8385" s="16"/>
      <c r="AF8385" s="16"/>
      <c r="AG8385" s="16"/>
      <c r="AH8385" s="16"/>
      <c r="AI8385" s="18">
        <v>924.99</v>
      </c>
      <c r="AJ8385" s="22">
        <v>0</v>
      </c>
      <c r="AK8385" s="22">
        <v>0</v>
      </c>
      <c r="AL8385" s="22">
        <v>0</v>
      </c>
      <c r="AM8385" s="22">
        <v>0</v>
      </c>
      <c r="AN8385" s="22">
        <v>-22.56</v>
      </c>
      <c r="AO8385" s="22">
        <v>0</v>
      </c>
      <c r="AP8385" s="18">
        <f>SUM(AI8385:AO8385)</f>
        <v>902.4299999999999</v>
      </c>
    </row>
    <row r="8386" ht="20.35" customHeight="1">
      <c r="A8386" t="s" s="28">
        <v>5773</v>
      </c>
      <c r="B8386" s="15">
        <v>45218</v>
      </c>
      <c r="C8386" s="16"/>
      <c r="D8386" s="16"/>
      <c r="E8386" s="31"/>
      <c r="F8386" s="31"/>
      <c r="G8386" s="16"/>
      <c r="H8386" s="16"/>
      <c r="I8386" s="16"/>
      <c r="J8386" s="16"/>
      <c r="K8386" s="16"/>
      <c r="L8386" s="16"/>
      <c r="M8386" s="16"/>
      <c r="N8386" s="16"/>
      <c r="O8386" s="16"/>
      <c r="P8386" s="16"/>
      <c r="Q8386" s="16"/>
      <c r="R8386" s="16"/>
      <c r="S8386" s="16"/>
      <c r="T8386" s="16"/>
      <c r="U8386" s="16"/>
      <c r="V8386" s="16"/>
      <c r="W8386" s="16"/>
      <c r="X8386" s="16"/>
      <c r="Y8386" s="16"/>
      <c r="Z8386" s="17">
        <v>2</v>
      </c>
      <c r="AA8386" s="16"/>
      <c r="AB8386" s="16"/>
      <c r="AC8386" s="16"/>
      <c r="AD8386" s="16"/>
      <c r="AE8386" s="16"/>
      <c r="AF8386" s="16"/>
      <c r="AG8386" s="16"/>
      <c r="AH8386" s="16"/>
      <c r="AI8386" s="18">
        <v>119.59</v>
      </c>
      <c r="AJ8386" s="22">
        <f>AI8386*-0.029+-0.3</f>
        <v>-3.76811</v>
      </c>
      <c r="AK8386" s="22">
        <v>0</v>
      </c>
      <c r="AL8386" s="22">
        <v>0</v>
      </c>
      <c r="AM8386" s="22">
        <v>0</v>
      </c>
      <c r="AN8386" s="22">
        <v>-6.63</v>
      </c>
      <c r="AO8386" s="22">
        <v>-9.619999999999999</v>
      </c>
      <c r="AP8386" s="18">
        <f>SUM(AI8386:AO8386)</f>
        <v>99.57189</v>
      </c>
    </row>
    <row r="8387" ht="20.35" customHeight="1">
      <c r="A8387" t="s" s="28">
        <v>5774</v>
      </c>
      <c r="B8387" s="15">
        <v>45219</v>
      </c>
      <c r="C8387" s="17">
        <v>1</v>
      </c>
      <c r="D8387" s="16"/>
      <c r="E8387" s="59">
        <v>1</v>
      </c>
      <c r="F8387" s="31"/>
      <c r="G8387" s="16"/>
      <c r="H8387" s="16"/>
      <c r="I8387" s="16"/>
      <c r="J8387" s="16"/>
      <c r="K8387" s="16"/>
      <c r="L8387" s="16"/>
      <c r="M8387" s="16"/>
      <c r="N8387" s="16"/>
      <c r="O8387" s="16"/>
      <c r="P8387" s="16"/>
      <c r="Q8387" s="16"/>
      <c r="R8387" s="16"/>
      <c r="S8387" s="16"/>
      <c r="T8387" s="16"/>
      <c r="U8387" s="16"/>
      <c r="V8387" s="16"/>
      <c r="W8387" s="16"/>
      <c r="X8387" s="16"/>
      <c r="Y8387" s="16"/>
      <c r="Z8387" s="16"/>
      <c r="AA8387" s="16"/>
      <c r="AB8387" s="16"/>
      <c r="AC8387" s="16"/>
      <c r="AD8387" s="16"/>
      <c r="AE8387" s="16"/>
      <c r="AF8387" s="16"/>
      <c r="AG8387" s="16"/>
      <c r="AH8387" s="16"/>
      <c r="AI8387" s="18">
        <v>599.01</v>
      </c>
      <c r="AJ8387" s="22">
        <v>0</v>
      </c>
      <c r="AK8387" s="22">
        <v>0</v>
      </c>
      <c r="AL8387" s="22">
        <v>0</v>
      </c>
      <c r="AM8387" s="22">
        <f>AI8387*-0.0599</f>
        <v>-35.880699</v>
      </c>
      <c r="AN8387" s="22">
        <v>-12.96</v>
      </c>
      <c r="AO8387" s="22">
        <v>-49.02</v>
      </c>
      <c r="AP8387" s="18">
        <f>SUM(AI8387:AO8387)</f>
        <v>501.149301</v>
      </c>
    </row>
    <row r="8388" ht="20.35" customHeight="1">
      <c r="A8388" t="s" s="28">
        <v>5775</v>
      </c>
      <c r="B8388" s="15">
        <v>45219</v>
      </c>
      <c r="C8388" s="17">
        <v>1</v>
      </c>
      <c r="D8388" s="16"/>
      <c r="E8388" s="59">
        <v>1</v>
      </c>
      <c r="F8388" s="31"/>
      <c r="G8388" s="16"/>
      <c r="H8388" s="16"/>
      <c r="I8388" s="16"/>
      <c r="J8388" s="16"/>
      <c r="K8388" s="16"/>
      <c r="L8388" s="16"/>
      <c r="M8388" s="16"/>
      <c r="N8388" s="16"/>
      <c r="O8388" s="16"/>
      <c r="P8388" s="16"/>
      <c r="Q8388" s="16"/>
      <c r="R8388" s="16"/>
      <c r="S8388" s="16"/>
      <c r="T8388" s="16"/>
      <c r="U8388" s="16"/>
      <c r="V8388" s="16"/>
      <c r="W8388" s="16"/>
      <c r="X8388" s="16"/>
      <c r="Y8388" s="16"/>
      <c r="Z8388" s="16"/>
      <c r="AA8388" s="16"/>
      <c r="AB8388" s="16"/>
      <c r="AC8388" s="16"/>
      <c r="AD8388" s="16"/>
      <c r="AE8388" s="16"/>
      <c r="AF8388" s="16"/>
      <c r="AG8388" s="16"/>
      <c r="AH8388" s="16"/>
      <c r="AI8388" s="18">
        <v>689.72</v>
      </c>
      <c r="AJ8388" s="22">
        <f>AI8388*-0.029+-0.3</f>
        <v>-20.30188</v>
      </c>
      <c r="AK8388" s="22">
        <v>0</v>
      </c>
      <c r="AL8388" s="22">
        <v>0</v>
      </c>
      <c r="AM8388" s="22">
        <v>0</v>
      </c>
      <c r="AN8388" s="22">
        <v>-69.37</v>
      </c>
      <c r="AO8388" s="22">
        <v>0</v>
      </c>
      <c r="AP8388" s="18">
        <f>SUM(AI8388:AO8388)</f>
        <v>600.04812</v>
      </c>
    </row>
    <row r="8389" ht="20.35" customHeight="1">
      <c r="A8389" t="s" s="28">
        <v>5776</v>
      </c>
      <c r="B8389" s="15">
        <v>45219</v>
      </c>
      <c r="C8389" s="16"/>
      <c r="D8389" s="16"/>
      <c r="E8389" s="31"/>
      <c r="F8389" s="31"/>
      <c r="G8389" s="16"/>
      <c r="H8389" s="16"/>
      <c r="I8389" s="16"/>
      <c r="J8389" s="16"/>
      <c r="K8389" s="16"/>
      <c r="L8389" s="17">
        <v>2</v>
      </c>
      <c r="M8389" s="16"/>
      <c r="N8389" s="16"/>
      <c r="O8389" s="16"/>
      <c r="P8389" s="16"/>
      <c r="Q8389" s="16"/>
      <c r="R8389" s="16"/>
      <c r="S8389" s="16"/>
      <c r="T8389" s="16"/>
      <c r="U8389" s="16"/>
      <c r="V8389" s="16"/>
      <c r="W8389" s="16"/>
      <c r="X8389" s="16"/>
      <c r="Y8389" s="16"/>
      <c r="Z8389" s="16"/>
      <c r="AA8389" s="16"/>
      <c r="AB8389" s="16"/>
      <c r="AC8389" s="16"/>
      <c r="AD8389" s="16"/>
      <c r="AE8389" s="16"/>
      <c r="AF8389" s="16"/>
      <c r="AG8389" s="16"/>
      <c r="AH8389" s="16"/>
      <c r="AI8389" s="18">
        <v>2217.69</v>
      </c>
      <c r="AJ8389" s="22">
        <f>AI8389*-0.029+-0.3</f>
        <v>-64.61301</v>
      </c>
      <c r="AK8389" s="22">
        <v>0</v>
      </c>
      <c r="AL8389" s="22">
        <v>0</v>
      </c>
      <c r="AM8389" s="22">
        <v>0</v>
      </c>
      <c r="AN8389" s="22">
        <v>-57.7</v>
      </c>
      <c r="AO8389" s="22">
        <v>0</v>
      </c>
      <c r="AP8389" s="18">
        <f>SUM(AI8389:AO8389)</f>
        <v>2095.37699</v>
      </c>
    </row>
    <row r="8390" ht="20.35" customHeight="1">
      <c r="A8390" t="s" s="28">
        <v>5201</v>
      </c>
      <c r="B8390" s="15">
        <v>45219</v>
      </c>
      <c r="C8390" s="16"/>
      <c r="D8390" s="16"/>
      <c r="E8390" s="31"/>
      <c r="F8390" s="31"/>
      <c r="G8390" s="16"/>
      <c r="H8390" s="16"/>
      <c r="I8390" s="16"/>
      <c r="J8390" s="16"/>
      <c r="K8390" s="16"/>
      <c r="L8390" s="16"/>
      <c r="M8390" s="16"/>
      <c r="N8390" s="16"/>
      <c r="O8390" s="16"/>
      <c r="P8390" s="16"/>
      <c r="Q8390" s="16"/>
      <c r="R8390" s="16"/>
      <c r="S8390" s="16"/>
      <c r="T8390" s="17">
        <v>1</v>
      </c>
      <c r="U8390" s="16"/>
      <c r="V8390" s="16"/>
      <c r="W8390" s="16"/>
      <c r="X8390" s="16"/>
      <c r="Y8390" s="16"/>
      <c r="Z8390" s="16"/>
      <c r="AA8390" s="16"/>
      <c r="AB8390" s="16"/>
      <c r="AC8390" s="16"/>
      <c r="AD8390" s="16"/>
      <c r="AE8390" s="16"/>
      <c r="AF8390" s="16"/>
      <c r="AG8390" s="16"/>
      <c r="AH8390" s="16"/>
      <c r="AI8390" s="18">
        <v>447.21</v>
      </c>
      <c r="AJ8390" s="22">
        <f>AI8390*-0.029+-0.3</f>
        <v>-13.26909</v>
      </c>
      <c r="AK8390" s="22">
        <v>0</v>
      </c>
      <c r="AL8390" s="22">
        <v>0</v>
      </c>
      <c r="AM8390" s="22">
        <v>0</v>
      </c>
      <c r="AN8390" s="22">
        <v>-33.37</v>
      </c>
      <c r="AO8390" s="22">
        <v>0</v>
      </c>
      <c r="AP8390" s="18">
        <f>SUM(AI8390:AO8390)</f>
        <v>400.57091</v>
      </c>
    </row>
    <row r="8391" ht="20.35" customHeight="1">
      <c r="A8391" t="s" s="28">
        <v>4716</v>
      </c>
      <c r="B8391" s="15">
        <v>45219</v>
      </c>
      <c r="C8391" s="16"/>
      <c r="D8391" s="16"/>
      <c r="E8391" s="31"/>
      <c r="F8391" s="31"/>
      <c r="G8391" s="16"/>
      <c r="H8391" s="16"/>
      <c r="I8391" s="16"/>
      <c r="J8391" s="16"/>
      <c r="K8391" s="16"/>
      <c r="L8391" s="16"/>
      <c r="M8391" s="16"/>
      <c r="N8391" s="16"/>
      <c r="O8391" s="16"/>
      <c r="P8391" s="16"/>
      <c r="Q8391" s="16"/>
      <c r="R8391" s="16"/>
      <c r="S8391" s="16"/>
      <c r="T8391" s="16"/>
      <c r="U8391" s="16"/>
      <c r="V8391" s="16"/>
      <c r="W8391" s="16"/>
      <c r="X8391" s="16"/>
      <c r="Y8391" s="16"/>
      <c r="Z8391" s="16"/>
      <c r="AA8391" s="16"/>
      <c r="AB8391" s="16"/>
      <c r="AC8391" s="16"/>
      <c r="AD8391" s="16"/>
      <c r="AE8391" s="16"/>
      <c r="AF8391" s="16"/>
      <c r="AG8391" s="16"/>
      <c r="AH8391" s="16"/>
      <c r="AI8391" s="18">
        <v>19.98</v>
      </c>
      <c r="AJ8391" s="22">
        <f>AI8391*-0.029+-0.3</f>
        <v>-0.87942</v>
      </c>
      <c r="AK8391" s="22">
        <v>0</v>
      </c>
      <c r="AL8391" s="22">
        <v>0</v>
      </c>
      <c r="AM8391" s="22">
        <v>0</v>
      </c>
      <c r="AN8391" s="22">
        <v>-9.199999999999999</v>
      </c>
      <c r="AO8391" s="22">
        <v>0</v>
      </c>
      <c r="AP8391" s="18">
        <f>SUM(AI8391:AO8391)</f>
        <v>9.90058</v>
      </c>
    </row>
    <row r="8392" ht="20.35" customHeight="1">
      <c r="A8392" t="s" s="28">
        <v>5777</v>
      </c>
      <c r="B8392" s="15">
        <v>45219</v>
      </c>
      <c r="C8392" s="16"/>
      <c r="D8392" s="16"/>
      <c r="E8392" s="31"/>
      <c r="F8392" s="31"/>
      <c r="G8392" s="16"/>
      <c r="H8392" s="16"/>
      <c r="I8392" s="16"/>
      <c r="J8392" s="16"/>
      <c r="K8392" s="16"/>
      <c r="L8392" s="16"/>
      <c r="M8392" s="16"/>
      <c r="N8392" s="16"/>
      <c r="O8392" s="16"/>
      <c r="P8392" s="16"/>
      <c r="Q8392" s="16"/>
      <c r="R8392" s="16"/>
      <c r="S8392" s="16"/>
      <c r="T8392" s="17">
        <v>1</v>
      </c>
      <c r="U8392" s="16"/>
      <c r="V8392" s="16"/>
      <c r="W8392" s="16"/>
      <c r="X8392" s="16"/>
      <c r="Y8392" s="16"/>
      <c r="Z8392" s="16"/>
      <c r="AA8392" s="16"/>
      <c r="AB8392" s="16"/>
      <c r="AC8392" s="16"/>
      <c r="AD8392" s="16"/>
      <c r="AE8392" s="16"/>
      <c r="AF8392" s="16"/>
      <c r="AG8392" s="16"/>
      <c r="AH8392" s="16"/>
      <c r="AI8392" s="18">
        <v>428.31</v>
      </c>
      <c r="AJ8392" s="22">
        <f>AI8392*-0.029+-0.3</f>
        <v>-12.72099</v>
      </c>
      <c r="AK8392" s="22">
        <v>0</v>
      </c>
      <c r="AL8392" s="22">
        <v>0</v>
      </c>
      <c r="AM8392" s="22">
        <v>0</v>
      </c>
      <c r="AN8392" s="22">
        <v>-9.199999999999999</v>
      </c>
      <c r="AO8392" s="22">
        <v>0</v>
      </c>
      <c r="AP8392" s="18">
        <f>SUM(AI8392:AO8392)</f>
        <v>406.38901</v>
      </c>
    </row>
    <row r="8393" ht="20.35" customHeight="1">
      <c r="A8393" t="s" s="28">
        <v>2923</v>
      </c>
      <c r="B8393" s="15">
        <v>45219</v>
      </c>
      <c r="C8393" s="16"/>
      <c r="D8393" s="16"/>
      <c r="E8393" s="31"/>
      <c r="F8393" s="31"/>
      <c r="G8393" s="16"/>
      <c r="H8393" s="16"/>
      <c r="I8393" s="16"/>
      <c r="J8393" s="16"/>
      <c r="K8393" s="16"/>
      <c r="L8393" s="16"/>
      <c r="M8393" s="16"/>
      <c r="N8393" s="16"/>
      <c r="O8393" s="16"/>
      <c r="P8393" s="16"/>
      <c r="Q8393" s="16"/>
      <c r="R8393" s="16"/>
      <c r="S8393" s="16"/>
      <c r="T8393" s="16"/>
      <c r="U8393" s="16"/>
      <c r="V8393" s="17">
        <v>1</v>
      </c>
      <c r="W8393" s="16"/>
      <c r="X8393" s="16"/>
      <c r="Y8393" s="16"/>
      <c r="Z8393" s="16"/>
      <c r="AA8393" s="16"/>
      <c r="AB8393" s="16"/>
      <c r="AC8393" s="16"/>
      <c r="AD8393" s="16"/>
      <c r="AE8393" s="16"/>
      <c r="AF8393" s="16"/>
      <c r="AG8393" s="16"/>
      <c r="AH8393" s="16"/>
      <c r="AI8393" s="18">
        <v>917.99</v>
      </c>
      <c r="AJ8393" s="22">
        <v>0</v>
      </c>
      <c r="AK8393" s="22">
        <v>0</v>
      </c>
      <c r="AL8393" s="22">
        <v>0</v>
      </c>
      <c r="AM8393" s="22">
        <v>0</v>
      </c>
      <c r="AN8393" s="22">
        <v>-10.27</v>
      </c>
      <c r="AO8393" s="22">
        <v>0</v>
      </c>
      <c r="AP8393" s="18">
        <f>SUM(AI8393:AO8393)</f>
        <v>907.72</v>
      </c>
    </row>
    <row r="8394" ht="20.35" customHeight="1">
      <c r="A8394" t="s" s="28">
        <v>5778</v>
      </c>
      <c r="B8394" s="15">
        <v>45219</v>
      </c>
      <c r="C8394" s="16"/>
      <c r="D8394" s="16"/>
      <c r="E8394" s="31"/>
      <c r="F8394" s="31"/>
      <c r="G8394" s="16"/>
      <c r="H8394" s="16"/>
      <c r="I8394" s="16"/>
      <c r="J8394" s="16"/>
      <c r="K8394" s="16"/>
      <c r="L8394" s="16"/>
      <c r="M8394" s="16"/>
      <c r="N8394" s="16"/>
      <c r="O8394" s="16"/>
      <c r="P8394" s="16"/>
      <c r="Q8394" s="16"/>
      <c r="R8394" s="16"/>
      <c r="S8394" s="16"/>
      <c r="T8394" s="16"/>
      <c r="U8394" s="16"/>
      <c r="V8394" s="17">
        <v>1</v>
      </c>
      <c r="W8394" s="16"/>
      <c r="X8394" s="16"/>
      <c r="Y8394" s="16"/>
      <c r="Z8394" s="16"/>
      <c r="AA8394" s="16"/>
      <c r="AB8394" s="16"/>
      <c r="AC8394" s="16"/>
      <c r="AD8394" s="16"/>
      <c r="AE8394" s="16"/>
      <c r="AF8394" s="16"/>
      <c r="AG8394" s="16"/>
      <c r="AH8394" s="16"/>
      <c r="AI8394" s="18">
        <v>1255.18</v>
      </c>
      <c r="AJ8394" s="22">
        <f>AI8394*-0.029+-0.3</f>
        <v>-36.70022</v>
      </c>
      <c r="AK8394" s="22">
        <v>0</v>
      </c>
      <c r="AL8394" s="22">
        <v>0</v>
      </c>
      <c r="AM8394" s="22">
        <v>0</v>
      </c>
      <c r="AN8394" s="22">
        <v>-39.66</v>
      </c>
      <c r="AO8394" s="22">
        <v>0</v>
      </c>
      <c r="AP8394" s="18">
        <f>SUM(AI8394:AO8394)</f>
        <v>1178.81978</v>
      </c>
    </row>
    <row r="8395" ht="20.35" customHeight="1">
      <c r="A8395" t="s" s="28">
        <v>2923</v>
      </c>
      <c r="B8395" s="15">
        <v>45219</v>
      </c>
      <c r="C8395" s="16"/>
      <c r="D8395" s="16"/>
      <c r="E8395" s="31"/>
      <c r="F8395" s="31"/>
      <c r="G8395" s="16"/>
      <c r="H8395" s="16"/>
      <c r="I8395" s="17">
        <v>4</v>
      </c>
      <c r="J8395" s="16"/>
      <c r="K8395" s="16"/>
      <c r="L8395" s="16"/>
      <c r="M8395" s="16"/>
      <c r="N8395" s="16"/>
      <c r="O8395" s="16"/>
      <c r="P8395" s="16"/>
      <c r="Q8395" s="16"/>
      <c r="R8395" s="16"/>
      <c r="S8395" s="16"/>
      <c r="T8395" s="16"/>
      <c r="U8395" s="16"/>
      <c r="V8395" s="31"/>
      <c r="W8395" s="16"/>
      <c r="X8395" s="16"/>
      <c r="Y8395" s="16"/>
      <c r="Z8395" s="16"/>
      <c r="AA8395" s="16"/>
      <c r="AB8395" s="16"/>
      <c r="AC8395" s="16"/>
      <c r="AD8395" s="16"/>
      <c r="AE8395" s="16"/>
      <c r="AF8395" s="16"/>
      <c r="AG8395" s="16"/>
      <c r="AH8395" s="16"/>
      <c r="AI8395" s="18">
        <v>3879.92</v>
      </c>
      <c r="AJ8395" s="22">
        <v>0</v>
      </c>
      <c r="AK8395" s="22">
        <v>0</v>
      </c>
      <c r="AL8395" s="22">
        <v>0</v>
      </c>
      <c r="AM8395" s="22">
        <v>0</v>
      </c>
      <c r="AN8395" s="22">
        <v>-40.08</v>
      </c>
      <c r="AO8395" s="22">
        <v>0</v>
      </c>
      <c r="AP8395" s="18">
        <f>SUM(AI8395:AO8395)</f>
        <v>3839.84</v>
      </c>
    </row>
    <row r="8396" ht="20.35" customHeight="1">
      <c r="A8396" t="s" s="28">
        <v>3579</v>
      </c>
      <c r="B8396" s="15">
        <v>45219</v>
      </c>
      <c r="C8396" s="16"/>
      <c r="D8396" s="16"/>
      <c r="E8396" s="31"/>
      <c r="F8396" s="31"/>
      <c r="G8396" s="16"/>
      <c r="H8396" s="16"/>
      <c r="I8396" s="16"/>
      <c r="J8396" s="16"/>
      <c r="K8396" s="16"/>
      <c r="L8396" s="17">
        <v>4</v>
      </c>
      <c r="M8396" s="16"/>
      <c r="N8396" s="16"/>
      <c r="O8396" s="16"/>
      <c r="P8396" s="16"/>
      <c r="Q8396" s="16"/>
      <c r="R8396" s="16"/>
      <c r="S8396" s="16"/>
      <c r="T8396" s="17">
        <v>1</v>
      </c>
      <c r="U8396" s="16"/>
      <c r="V8396" s="16"/>
      <c r="W8396" s="16"/>
      <c r="X8396" s="16"/>
      <c r="Y8396" s="16"/>
      <c r="Z8396" s="16"/>
      <c r="AA8396" s="16"/>
      <c r="AB8396" s="16"/>
      <c r="AC8396" s="16"/>
      <c r="AD8396" s="16"/>
      <c r="AE8396" s="16"/>
      <c r="AF8396" s="16"/>
      <c r="AG8396" s="16"/>
      <c r="AH8396" s="16"/>
      <c r="AI8396" s="18">
        <v>3799.95</v>
      </c>
      <c r="AJ8396" s="22">
        <f>AI8396*-0.029+-0.3</f>
        <v>-110.49855</v>
      </c>
      <c r="AK8396" s="22">
        <v>0</v>
      </c>
      <c r="AL8396" s="22">
        <v>0</v>
      </c>
      <c r="AM8396" s="22">
        <v>0</v>
      </c>
      <c r="AN8396" s="22">
        <v>-50.13</v>
      </c>
      <c r="AO8396" s="22">
        <v>0</v>
      </c>
      <c r="AP8396" s="18">
        <f>SUM(AI8396:AO8396)</f>
        <v>3639.32145</v>
      </c>
    </row>
    <row r="8397" ht="20.35" customHeight="1">
      <c r="A8397" t="s" s="28">
        <v>5779</v>
      </c>
      <c r="B8397" s="15">
        <v>45219</v>
      </c>
      <c r="C8397" s="17">
        <v>1</v>
      </c>
      <c r="D8397" s="16"/>
      <c r="E8397" s="59">
        <v>1</v>
      </c>
      <c r="F8397" s="31"/>
      <c r="G8397" s="16"/>
      <c r="H8397" s="16"/>
      <c r="I8397" s="16"/>
      <c r="J8397" s="16"/>
      <c r="K8397" s="16"/>
      <c r="L8397" s="16"/>
      <c r="M8397" s="16"/>
      <c r="N8397" s="16"/>
      <c r="O8397" s="16"/>
      <c r="P8397" s="16"/>
      <c r="Q8397" s="16"/>
      <c r="R8397" s="16"/>
      <c r="S8397" s="16"/>
      <c r="T8397" s="16"/>
      <c r="U8397" s="16"/>
      <c r="V8397" s="16"/>
      <c r="W8397" s="16"/>
      <c r="X8397" s="16"/>
      <c r="Y8397" s="16"/>
      <c r="Z8397" s="16"/>
      <c r="AA8397" s="16"/>
      <c r="AB8397" s="16"/>
      <c r="AC8397" s="16"/>
      <c r="AD8397" s="16"/>
      <c r="AE8397" s="16"/>
      <c r="AF8397" s="16"/>
      <c r="AG8397" s="16"/>
      <c r="AH8397" s="16"/>
      <c r="AI8397" s="18">
        <v>599.99</v>
      </c>
      <c r="AJ8397" s="22">
        <v>0</v>
      </c>
      <c r="AK8397" s="22">
        <f>AI8397*-0.029+-0.3</f>
        <v>-17.69971</v>
      </c>
      <c r="AL8397" s="22">
        <v>0</v>
      </c>
      <c r="AM8397" s="22">
        <v>0</v>
      </c>
      <c r="AN8397" s="22">
        <v>-20.12</v>
      </c>
      <c r="AO8397" s="22">
        <v>0</v>
      </c>
      <c r="AP8397" s="18">
        <f>SUM(AI8397:AO8397)</f>
        <v>562.17029</v>
      </c>
    </row>
    <row r="8398" ht="20.35" customHeight="1">
      <c r="A8398" t="s" s="28">
        <v>2304</v>
      </c>
      <c r="B8398" s="15">
        <v>45219</v>
      </c>
      <c r="C8398" s="16"/>
      <c r="D8398" s="16"/>
      <c r="E8398" s="31"/>
      <c r="F8398" s="31"/>
      <c r="G8398" s="16"/>
      <c r="H8398" s="16"/>
      <c r="I8398" s="16"/>
      <c r="J8398" s="16"/>
      <c r="K8398" s="16"/>
      <c r="L8398" s="16"/>
      <c r="M8398" s="16"/>
      <c r="N8398" s="16"/>
      <c r="O8398" s="16"/>
      <c r="P8398" s="16"/>
      <c r="Q8398" s="16"/>
      <c r="R8398" s="16"/>
      <c r="S8398" s="16"/>
      <c r="T8398" s="16"/>
      <c r="U8398" s="16"/>
      <c r="V8398" s="16"/>
      <c r="W8398" s="16"/>
      <c r="X8398" s="16"/>
      <c r="Y8398" s="16"/>
      <c r="Z8398" s="16"/>
      <c r="AA8398" s="16"/>
      <c r="AB8398" s="16"/>
      <c r="AC8398" s="16"/>
      <c r="AD8398" s="16"/>
      <c r="AE8398" s="16"/>
      <c r="AF8398" s="16"/>
      <c r="AG8398" s="16"/>
      <c r="AH8398" s="16"/>
      <c r="AI8398" s="18">
        <v>76.27</v>
      </c>
      <c r="AJ8398" s="22">
        <v>0</v>
      </c>
      <c r="AK8398" s="22">
        <f>AI8398*-0.029+-0.3</f>
        <v>-2.51183</v>
      </c>
      <c r="AL8398" s="22">
        <v>0</v>
      </c>
      <c r="AM8398" s="22">
        <v>0</v>
      </c>
      <c r="AN8398" s="22">
        <v>-26.64</v>
      </c>
      <c r="AO8398" s="22">
        <v>0</v>
      </c>
      <c r="AP8398" s="18">
        <f>SUM(AI8398:AO8398)</f>
        <v>47.11817</v>
      </c>
    </row>
    <row r="8399" ht="20.35" customHeight="1">
      <c r="A8399" t="s" s="28">
        <v>5780</v>
      </c>
      <c r="B8399" s="15">
        <v>45219</v>
      </c>
      <c r="C8399" s="16"/>
      <c r="D8399" s="16"/>
      <c r="E8399" s="31"/>
      <c r="F8399" s="31"/>
      <c r="G8399" s="16"/>
      <c r="H8399" s="16"/>
      <c r="I8399" s="16"/>
      <c r="J8399" s="16"/>
      <c r="K8399" s="16"/>
      <c r="L8399" s="16"/>
      <c r="M8399" s="16"/>
      <c r="N8399" s="16"/>
      <c r="O8399" s="16"/>
      <c r="P8399" s="16"/>
      <c r="Q8399" s="16"/>
      <c r="R8399" s="16"/>
      <c r="S8399" s="16"/>
      <c r="T8399" s="16"/>
      <c r="U8399" s="16"/>
      <c r="V8399" s="16"/>
      <c r="W8399" s="16"/>
      <c r="X8399" s="17">
        <v>4</v>
      </c>
      <c r="Y8399" s="16"/>
      <c r="Z8399" s="16"/>
      <c r="AA8399" s="16"/>
      <c r="AB8399" s="16"/>
      <c r="AC8399" s="16"/>
      <c r="AD8399" s="16"/>
      <c r="AE8399" s="16"/>
      <c r="AF8399" s="16"/>
      <c r="AG8399" s="16"/>
      <c r="AH8399" s="16"/>
      <c r="AI8399" s="18">
        <v>518.1900000000001</v>
      </c>
      <c r="AJ8399" s="22">
        <f>AI8399*-0.029+-0.3</f>
        <v>-15.32751</v>
      </c>
      <c r="AK8399" s="22">
        <v>0</v>
      </c>
      <c r="AL8399" s="22">
        <v>0</v>
      </c>
      <c r="AM8399" s="22">
        <v>0</v>
      </c>
      <c r="AN8399" s="22">
        <v>-11.5</v>
      </c>
      <c r="AO8399" s="22">
        <v>0</v>
      </c>
      <c r="AP8399" s="18">
        <f>SUM(AI8399:AO8399)</f>
        <v>491.36249</v>
      </c>
    </row>
    <row r="8400" ht="20.35" customHeight="1">
      <c r="A8400" t="s" s="28">
        <v>5781</v>
      </c>
      <c r="B8400" s="15">
        <v>45222</v>
      </c>
      <c r="C8400" s="16"/>
      <c r="D8400" s="16"/>
      <c r="E8400" s="31"/>
      <c r="F8400" s="31"/>
      <c r="G8400" s="16"/>
      <c r="H8400" s="16"/>
      <c r="I8400" s="16"/>
      <c r="J8400" s="16"/>
      <c r="K8400" s="16"/>
      <c r="L8400" s="16"/>
      <c r="M8400" s="16"/>
      <c r="N8400" s="16"/>
      <c r="O8400" s="16"/>
      <c r="P8400" s="16"/>
      <c r="Q8400" s="16"/>
      <c r="R8400" s="16"/>
      <c r="S8400" s="16"/>
      <c r="T8400" s="17">
        <v>1</v>
      </c>
      <c r="U8400" s="16"/>
      <c r="V8400" s="16"/>
      <c r="W8400" s="16"/>
      <c r="X8400" s="16"/>
      <c r="Y8400" s="16"/>
      <c r="Z8400" s="16"/>
      <c r="AA8400" s="16"/>
      <c r="AB8400" s="16"/>
      <c r="AC8400" s="16"/>
      <c r="AD8400" s="16"/>
      <c r="AE8400" s="16"/>
      <c r="AF8400" s="16"/>
      <c r="AG8400" s="16"/>
      <c r="AH8400" s="16"/>
      <c r="AI8400" s="18">
        <v>446.78</v>
      </c>
      <c r="AJ8400" s="22">
        <v>0</v>
      </c>
      <c r="AK8400" s="22">
        <f>AI8400*-0.029+-0.3</f>
        <v>-13.25662</v>
      </c>
      <c r="AL8400" s="22">
        <v>0</v>
      </c>
      <c r="AM8400" s="22">
        <v>0</v>
      </c>
      <c r="AN8400" s="22">
        <v>-39.02</v>
      </c>
      <c r="AO8400" s="22">
        <v>0</v>
      </c>
      <c r="AP8400" s="18">
        <f>SUM(AI8400:AO8400)</f>
        <v>394.50338</v>
      </c>
    </row>
    <row r="8401" ht="20.35" customHeight="1">
      <c r="A8401" t="s" s="28">
        <v>5782</v>
      </c>
      <c r="B8401" s="15">
        <v>45222</v>
      </c>
      <c r="C8401" s="16"/>
      <c r="D8401" s="16"/>
      <c r="E8401" s="31"/>
      <c r="F8401" s="31"/>
      <c r="G8401" s="16"/>
      <c r="H8401" s="16"/>
      <c r="I8401" s="16"/>
      <c r="J8401" s="16"/>
      <c r="K8401" s="16"/>
      <c r="L8401" s="16"/>
      <c r="M8401" s="16"/>
      <c r="N8401" s="16"/>
      <c r="O8401" s="16"/>
      <c r="P8401" s="16"/>
      <c r="Q8401" s="16"/>
      <c r="R8401" s="16"/>
      <c r="S8401" s="16"/>
      <c r="T8401" s="16"/>
      <c r="U8401" s="16"/>
      <c r="V8401" s="17">
        <v>1</v>
      </c>
      <c r="W8401" s="16"/>
      <c r="X8401" s="16"/>
      <c r="Y8401" s="16"/>
      <c r="Z8401" s="16"/>
      <c r="AA8401" s="16"/>
      <c r="AB8401" s="16"/>
      <c r="AC8401" s="16"/>
      <c r="AD8401" s="16"/>
      <c r="AE8401" s="16"/>
      <c r="AF8401" s="16"/>
      <c r="AG8401" s="16"/>
      <c r="AH8401" s="16"/>
      <c r="AI8401" s="18">
        <v>1388.63</v>
      </c>
      <c r="AJ8401" s="22">
        <f>AI8401*-0.029+-0.3</f>
        <v>-40.57027</v>
      </c>
      <c r="AK8401" s="22">
        <v>0</v>
      </c>
      <c r="AL8401" s="22">
        <v>0</v>
      </c>
      <c r="AM8401" s="22">
        <v>0</v>
      </c>
      <c r="AN8401" s="22">
        <v>-63.2</v>
      </c>
      <c r="AO8401" s="22">
        <v>0</v>
      </c>
      <c r="AP8401" s="18">
        <f>SUM(AI8401:AO8401)</f>
        <v>1284.85973</v>
      </c>
    </row>
    <row r="8402" ht="20.35" customHeight="1">
      <c r="A8402" t="s" s="28">
        <v>5783</v>
      </c>
      <c r="B8402" s="15">
        <v>45222</v>
      </c>
      <c r="C8402" s="17">
        <v>1</v>
      </c>
      <c r="D8402" s="16"/>
      <c r="E8402" s="31"/>
      <c r="F8402" s="31"/>
      <c r="G8402" s="16"/>
      <c r="H8402" s="16"/>
      <c r="I8402" s="16"/>
      <c r="J8402" s="16"/>
      <c r="K8402" s="16"/>
      <c r="L8402" s="16"/>
      <c r="M8402" s="16"/>
      <c r="N8402" s="16"/>
      <c r="O8402" s="16"/>
      <c r="P8402" s="16"/>
      <c r="Q8402" s="16"/>
      <c r="R8402" s="16"/>
      <c r="S8402" s="16"/>
      <c r="T8402" s="16"/>
      <c r="U8402" s="16"/>
      <c r="V8402" s="16"/>
      <c r="W8402" s="16"/>
      <c r="X8402" s="16"/>
      <c r="Y8402" s="16"/>
      <c r="Z8402" s="16"/>
      <c r="AA8402" s="16"/>
      <c r="AB8402" s="16"/>
      <c r="AC8402" s="16"/>
      <c r="AD8402" s="16"/>
      <c r="AE8402" s="16"/>
      <c r="AF8402" s="16"/>
      <c r="AG8402" s="16"/>
      <c r="AH8402" s="16"/>
      <c r="AI8402" s="18">
        <v>381.51</v>
      </c>
      <c r="AJ8402" s="22">
        <f>AI8402*-0.029+-0.3</f>
        <v>-11.36379</v>
      </c>
      <c r="AK8402" s="22">
        <v>0</v>
      </c>
      <c r="AL8402" s="22">
        <v>0</v>
      </c>
      <c r="AM8402" s="22">
        <v>0</v>
      </c>
      <c r="AN8402" s="22"/>
      <c r="AO8402" s="22">
        <v>-31.52</v>
      </c>
      <c r="AP8402" s="18">
        <f>SUM(AI8402:AO8402)</f>
        <v>338.62621</v>
      </c>
    </row>
    <row r="8403" ht="20.35" customHeight="1">
      <c r="A8403" t="s" s="28">
        <v>4452</v>
      </c>
      <c r="B8403" s="15">
        <v>45222</v>
      </c>
      <c r="C8403" s="16"/>
      <c r="D8403" s="16"/>
      <c r="E8403" s="31"/>
      <c r="F8403" s="31"/>
      <c r="G8403" s="16"/>
      <c r="H8403" s="16"/>
      <c r="I8403" s="16"/>
      <c r="J8403" s="16"/>
      <c r="K8403" s="16"/>
      <c r="L8403" s="17">
        <v>1</v>
      </c>
      <c r="M8403" s="16"/>
      <c r="N8403" s="16"/>
      <c r="O8403" s="16"/>
      <c r="P8403" s="16"/>
      <c r="Q8403" s="16"/>
      <c r="R8403" s="16"/>
      <c r="S8403" s="16"/>
      <c r="T8403" s="16"/>
      <c r="U8403" s="16"/>
      <c r="V8403" s="16"/>
      <c r="W8403" s="16"/>
      <c r="X8403" s="17">
        <v>4</v>
      </c>
      <c r="Y8403" s="16"/>
      <c r="Z8403" s="16"/>
      <c r="AA8403" s="16"/>
      <c r="AB8403" s="16"/>
      <c r="AC8403" s="16"/>
      <c r="AD8403" s="16"/>
      <c r="AE8403" s="16"/>
      <c r="AF8403" s="16"/>
      <c r="AG8403" s="16"/>
      <c r="AH8403" s="16"/>
      <c r="AI8403" s="18">
        <v>1822.61</v>
      </c>
      <c r="AJ8403" s="22">
        <f>AI8403*-0.029+-0.3</f>
        <v>-53.15569</v>
      </c>
      <c r="AK8403" s="22">
        <v>0</v>
      </c>
      <c r="AL8403" s="22">
        <v>0</v>
      </c>
      <c r="AM8403" s="22">
        <v>0</v>
      </c>
      <c r="AN8403" s="22">
        <v>-124.02</v>
      </c>
      <c r="AO8403" s="22">
        <v>0</v>
      </c>
      <c r="AP8403" s="18">
        <f>SUM(AI8403:AO8403)</f>
        <v>1645.43431</v>
      </c>
    </row>
    <row r="8404" ht="20.35" customHeight="1">
      <c r="A8404" t="s" s="28">
        <v>5784</v>
      </c>
      <c r="B8404" s="15">
        <v>45222</v>
      </c>
      <c r="C8404" s="16"/>
      <c r="D8404" s="16"/>
      <c r="E8404" s="31"/>
      <c r="F8404" s="31"/>
      <c r="G8404" s="16"/>
      <c r="H8404" s="16"/>
      <c r="I8404" s="16"/>
      <c r="J8404" s="16"/>
      <c r="K8404" s="16"/>
      <c r="L8404" s="16"/>
      <c r="M8404" s="16"/>
      <c r="N8404" s="16"/>
      <c r="O8404" s="16"/>
      <c r="P8404" s="16"/>
      <c r="Q8404" s="16"/>
      <c r="R8404" s="16"/>
      <c r="S8404" s="16"/>
      <c r="T8404" s="17">
        <v>1</v>
      </c>
      <c r="U8404" s="16"/>
      <c r="V8404" s="16"/>
      <c r="W8404" s="16"/>
      <c r="X8404" s="16"/>
      <c r="Y8404" s="16"/>
      <c r="Z8404" s="16"/>
      <c r="AA8404" s="16"/>
      <c r="AB8404" s="16"/>
      <c r="AC8404" s="16"/>
      <c r="AD8404" s="16"/>
      <c r="AE8404" s="16"/>
      <c r="AF8404" s="16"/>
      <c r="AG8404" s="16"/>
      <c r="AH8404" s="16"/>
      <c r="AI8404" s="18">
        <v>399.99</v>
      </c>
      <c r="AJ8404" s="22">
        <f>AI8404*-0.029+-0.3</f>
        <v>-11.89971</v>
      </c>
      <c r="AK8404" s="22">
        <v>0</v>
      </c>
      <c r="AL8404" s="22">
        <v>0</v>
      </c>
      <c r="AM8404" s="22">
        <v>0</v>
      </c>
      <c r="AN8404" s="22">
        <v>-11.5</v>
      </c>
      <c r="AO8404" s="22">
        <v>0</v>
      </c>
      <c r="AP8404" s="18">
        <f>SUM(AI8404:AO8404)</f>
        <v>376.59029</v>
      </c>
    </row>
    <row r="8405" ht="20.35" customHeight="1">
      <c r="A8405" t="s" s="28">
        <v>5785</v>
      </c>
      <c r="B8405" s="15">
        <v>45222</v>
      </c>
      <c r="C8405" s="16"/>
      <c r="D8405" s="16"/>
      <c r="E8405" s="31"/>
      <c r="F8405" s="31"/>
      <c r="G8405" s="16"/>
      <c r="H8405" s="16"/>
      <c r="I8405" s="16"/>
      <c r="J8405" s="16"/>
      <c r="K8405" s="16"/>
      <c r="L8405" s="16"/>
      <c r="M8405" s="16"/>
      <c r="N8405" s="16"/>
      <c r="O8405" s="16"/>
      <c r="P8405" s="16"/>
      <c r="Q8405" s="16"/>
      <c r="R8405" s="16"/>
      <c r="S8405" s="16"/>
      <c r="T8405" s="16"/>
      <c r="U8405" s="16"/>
      <c r="V8405" s="16"/>
      <c r="W8405" s="16"/>
      <c r="X8405" s="16"/>
      <c r="Y8405" s="16"/>
      <c r="Z8405" s="16"/>
      <c r="AA8405" s="16"/>
      <c r="AB8405" s="16"/>
      <c r="AC8405" s="16"/>
      <c r="AD8405" s="16"/>
      <c r="AE8405" s="16"/>
      <c r="AF8405" s="16"/>
      <c r="AG8405" s="16"/>
      <c r="AH8405" s="16"/>
      <c r="AI8405" s="18">
        <v>59.98</v>
      </c>
      <c r="AJ8405" s="22">
        <f>AI8405*-0.029+-0.3</f>
        <v>-2.03942</v>
      </c>
      <c r="AK8405" s="22">
        <v>0</v>
      </c>
      <c r="AL8405" s="22">
        <v>0</v>
      </c>
      <c r="AM8405" s="22">
        <v>0</v>
      </c>
      <c r="AN8405" s="22">
        <v>-9.199999999999999</v>
      </c>
      <c r="AO8405" s="22">
        <v>0</v>
      </c>
      <c r="AP8405" s="18">
        <f>SUM(AI8405:AO8405)</f>
        <v>48.74058</v>
      </c>
    </row>
    <row r="8406" ht="20.35" customHeight="1">
      <c r="A8406" t="s" s="28">
        <v>5209</v>
      </c>
      <c r="B8406" s="15">
        <v>45222</v>
      </c>
      <c r="C8406" s="16"/>
      <c r="D8406" s="16"/>
      <c r="E8406" s="31"/>
      <c r="F8406" s="31"/>
      <c r="G8406" s="16"/>
      <c r="H8406" s="16"/>
      <c r="I8406" s="16"/>
      <c r="J8406" s="16"/>
      <c r="K8406" s="16"/>
      <c r="L8406" s="17">
        <v>1</v>
      </c>
      <c r="M8406" s="16"/>
      <c r="N8406" s="16"/>
      <c r="O8406" s="16"/>
      <c r="P8406" s="16"/>
      <c r="Q8406" s="16"/>
      <c r="R8406" s="16"/>
      <c r="S8406" s="16"/>
      <c r="T8406" s="17">
        <v>1</v>
      </c>
      <c r="U8406" s="16"/>
      <c r="V8406" s="16"/>
      <c r="W8406" s="16"/>
      <c r="X8406" s="16"/>
      <c r="Y8406" s="16"/>
      <c r="Z8406" s="16"/>
      <c r="AA8406" s="16"/>
      <c r="AB8406" s="16"/>
      <c r="AC8406" s="16"/>
      <c r="AD8406" s="16"/>
      <c r="AE8406" s="16"/>
      <c r="AF8406" s="16"/>
      <c r="AG8406" s="16"/>
      <c r="AH8406" s="16"/>
      <c r="AI8406" s="18">
        <v>1415.05</v>
      </c>
      <c r="AJ8406" s="22">
        <f>AI8406*-0.029+-0.3</f>
        <v>-41.33645</v>
      </c>
      <c r="AK8406" s="22">
        <v>0</v>
      </c>
      <c r="AL8406" s="22">
        <v>0</v>
      </c>
      <c r="AM8406" s="22">
        <v>0</v>
      </c>
      <c r="AN8406" s="22">
        <v>-20.78</v>
      </c>
      <c r="AO8406" s="22">
        <v>-115.07</v>
      </c>
      <c r="AP8406" s="18">
        <f>SUM(AI8406:AO8406)</f>
        <v>1237.86355</v>
      </c>
    </row>
    <row r="8407" ht="20.35" customHeight="1">
      <c r="A8407" t="s" s="28">
        <v>1743</v>
      </c>
      <c r="B8407" s="15">
        <v>45222</v>
      </c>
      <c r="C8407" s="16"/>
      <c r="D8407" s="16"/>
      <c r="E8407" s="31"/>
      <c r="F8407" s="31"/>
      <c r="G8407" s="16"/>
      <c r="H8407" s="16"/>
      <c r="I8407" s="16"/>
      <c r="J8407" s="16"/>
      <c r="K8407" s="16"/>
      <c r="L8407" s="16"/>
      <c r="M8407" s="16"/>
      <c r="N8407" s="16"/>
      <c r="O8407" s="16"/>
      <c r="P8407" s="16"/>
      <c r="Q8407" s="16"/>
      <c r="R8407" s="16"/>
      <c r="S8407" s="16"/>
      <c r="T8407" s="16"/>
      <c r="U8407" s="16"/>
      <c r="V8407" s="16"/>
      <c r="W8407" s="16"/>
      <c r="X8407" s="17">
        <v>1</v>
      </c>
      <c r="Y8407" s="16"/>
      <c r="Z8407" s="16"/>
      <c r="AA8407" s="16"/>
      <c r="AB8407" s="16"/>
      <c r="AC8407" s="16"/>
      <c r="AD8407" s="16"/>
      <c r="AE8407" s="16"/>
      <c r="AF8407" s="16"/>
      <c r="AG8407" s="16"/>
      <c r="AH8407" s="16"/>
      <c r="AI8407" s="18">
        <v>131.38</v>
      </c>
      <c r="AJ8407" s="22">
        <f>AI8407*-0.029+-0.3</f>
        <v>-4.11002</v>
      </c>
      <c r="AK8407" s="22">
        <v>0</v>
      </c>
      <c r="AL8407" s="22">
        <v>0</v>
      </c>
      <c r="AM8407" s="22">
        <v>0</v>
      </c>
      <c r="AN8407" s="22">
        <v>-6.83</v>
      </c>
      <c r="AO8407" s="22">
        <v>-11.4</v>
      </c>
      <c r="AP8407" s="18">
        <f>SUM(AI8407:AO8407)</f>
        <v>109.03998</v>
      </c>
    </row>
    <row r="8408" ht="20.35" customHeight="1">
      <c r="A8408" t="s" s="28">
        <v>5086</v>
      </c>
      <c r="B8408" s="15">
        <v>45222</v>
      </c>
      <c r="C8408" s="16"/>
      <c r="D8408" s="16"/>
      <c r="E8408" s="31"/>
      <c r="F8408" s="31"/>
      <c r="G8408" s="16"/>
      <c r="H8408" s="16"/>
      <c r="I8408" s="17">
        <v>1</v>
      </c>
      <c r="J8408" s="16"/>
      <c r="K8408" s="16"/>
      <c r="L8408" s="16"/>
      <c r="M8408" s="16"/>
      <c r="N8408" s="16"/>
      <c r="O8408" s="16"/>
      <c r="P8408" s="16"/>
      <c r="Q8408" s="16"/>
      <c r="R8408" s="16"/>
      <c r="S8408" s="31"/>
      <c r="T8408" s="17">
        <v>1</v>
      </c>
      <c r="U8408" s="16"/>
      <c r="V8408" s="16"/>
      <c r="W8408" s="16"/>
      <c r="X8408" s="16"/>
      <c r="Y8408" s="16"/>
      <c r="Z8408" s="16"/>
      <c r="AA8408" s="16"/>
      <c r="AB8408" s="16"/>
      <c r="AC8408" s="16"/>
      <c r="AD8408" s="16"/>
      <c r="AE8408" s="16"/>
      <c r="AF8408" s="16"/>
      <c r="AG8408" s="16"/>
      <c r="AH8408" s="16"/>
      <c r="AI8408" s="18">
        <v>1749.98</v>
      </c>
      <c r="AJ8408" s="22">
        <f>AI8408*-0.029+-0.3</f>
        <v>-51.04942</v>
      </c>
      <c r="AK8408" s="22">
        <v>0</v>
      </c>
      <c r="AL8408" s="22">
        <v>0</v>
      </c>
      <c r="AM8408" s="22">
        <v>0</v>
      </c>
      <c r="AN8408" s="22"/>
      <c r="AO8408" s="22">
        <v>0</v>
      </c>
      <c r="AP8408" s="18">
        <f>SUM(AI8408:AO8408)</f>
        <v>1698.93058</v>
      </c>
    </row>
    <row r="8409" ht="20.35" customHeight="1">
      <c r="A8409" t="s" s="28">
        <v>4838</v>
      </c>
      <c r="B8409" s="15">
        <v>45222</v>
      </c>
      <c r="C8409" s="16"/>
      <c r="D8409" s="16"/>
      <c r="E8409" s="31"/>
      <c r="F8409" s="31"/>
      <c r="G8409" s="16"/>
      <c r="H8409" s="16"/>
      <c r="I8409" s="16"/>
      <c r="J8409" s="16"/>
      <c r="K8409" s="16"/>
      <c r="L8409" s="16"/>
      <c r="M8409" s="16"/>
      <c r="N8409" s="16"/>
      <c r="O8409" s="16"/>
      <c r="P8409" s="16"/>
      <c r="Q8409" s="16"/>
      <c r="R8409" s="16"/>
      <c r="S8409" s="16"/>
      <c r="T8409" s="16"/>
      <c r="U8409" s="16"/>
      <c r="V8409" s="16"/>
      <c r="W8409" s="16"/>
      <c r="X8409" s="16"/>
      <c r="Y8409" s="16"/>
      <c r="Z8409" s="16"/>
      <c r="AA8409" s="16"/>
      <c r="AB8409" s="16"/>
      <c r="AC8409" s="16"/>
      <c r="AD8409" s="16"/>
      <c r="AE8409" s="16"/>
      <c r="AF8409" s="16"/>
      <c r="AG8409" s="16"/>
      <c r="AH8409" s="16"/>
      <c r="AI8409" s="18">
        <v>32.59</v>
      </c>
      <c r="AJ8409" s="22">
        <f>AI8409*-0.029+-0.3</f>
        <v>-1.24511</v>
      </c>
      <c r="AK8409" s="22">
        <v>0</v>
      </c>
      <c r="AL8409" s="22">
        <v>0</v>
      </c>
      <c r="AM8409" s="22">
        <v>0</v>
      </c>
      <c r="AN8409" s="22"/>
      <c r="AO8409" s="22">
        <v>-2.62</v>
      </c>
      <c r="AP8409" s="18">
        <f>SUM(AI8409:AO8409)</f>
        <v>28.72489</v>
      </c>
    </row>
    <row r="8410" ht="20.35" customHeight="1">
      <c r="A8410" t="s" s="28">
        <v>5786</v>
      </c>
      <c r="B8410" s="15">
        <v>45222</v>
      </c>
      <c r="C8410" s="16"/>
      <c r="D8410" s="16"/>
      <c r="E8410" s="31"/>
      <c r="F8410" s="31"/>
      <c r="G8410" s="16"/>
      <c r="H8410" s="16"/>
      <c r="I8410" s="16"/>
      <c r="J8410" s="16"/>
      <c r="K8410" s="16"/>
      <c r="L8410" s="16"/>
      <c r="M8410" s="16"/>
      <c r="N8410" s="16"/>
      <c r="O8410" s="16"/>
      <c r="P8410" s="16"/>
      <c r="Q8410" s="16"/>
      <c r="R8410" s="16"/>
      <c r="S8410" s="16"/>
      <c r="T8410" s="16"/>
      <c r="U8410" s="16"/>
      <c r="V8410" s="16"/>
      <c r="W8410" s="16"/>
      <c r="X8410" s="16"/>
      <c r="Y8410" s="16"/>
      <c r="Z8410" s="16"/>
      <c r="AA8410" s="16"/>
      <c r="AB8410" s="16"/>
      <c r="AC8410" s="16"/>
      <c r="AD8410" s="16"/>
      <c r="AE8410" s="16"/>
      <c r="AF8410" s="16"/>
      <c r="AG8410" s="16"/>
      <c r="AH8410" s="16"/>
      <c r="AI8410" s="18">
        <v>121.72</v>
      </c>
      <c r="AJ8410" s="22">
        <f>AI8410*-0.029+-0.3</f>
        <v>-3.82988</v>
      </c>
      <c r="AK8410" s="22">
        <v>0</v>
      </c>
      <c r="AL8410" s="22">
        <v>0</v>
      </c>
      <c r="AM8410" s="22">
        <v>0</v>
      </c>
      <c r="AN8410" s="22"/>
      <c r="AO8410" s="22">
        <v>0</v>
      </c>
      <c r="AP8410" s="18">
        <f>SUM(AI8410:AO8410)</f>
        <v>117.89012</v>
      </c>
    </row>
    <row r="8411" ht="20.35" customHeight="1">
      <c r="A8411" t="s" s="28">
        <v>5787</v>
      </c>
      <c r="B8411" s="15">
        <v>45222</v>
      </c>
      <c r="C8411" s="16"/>
      <c r="D8411" s="16"/>
      <c r="E8411" s="31"/>
      <c r="F8411" s="31"/>
      <c r="G8411" s="16"/>
      <c r="H8411" s="16"/>
      <c r="I8411" s="16"/>
      <c r="J8411" s="16"/>
      <c r="K8411" s="16"/>
      <c r="L8411" s="16"/>
      <c r="M8411" s="16"/>
      <c r="N8411" s="16"/>
      <c r="O8411" s="16"/>
      <c r="P8411" s="16"/>
      <c r="Q8411" s="16"/>
      <c r="R8411" s="16"/>
      <c r="S8411" s="16"/>
      <c r="T8411" s="16"/>
      <c r="U8411" s="16"/>
      <c r="V8411" s="16"/>
      <c r="W8411" s="16"/>
      <c r="X8411" s="16"/>
      <c r="Y8411" s="16"/>
      <c r="Z8411" s="16"/>
      <c r="AA8411" s="17">
        <v>1</v>
      </c>
      <c r="AB8411" s="16"/>
      <c r="AC8411" s="16"/>
      <c r="AD8411" s="16"/>
      <c r="AE8411" s="16"/>
      <c r="AF8411" s="16"/>
      <c r="AG8411" s="16"/>
      <c r="AH8411" s="16"/>
      <c r="AI8411" s="18">
        <v>70.23</v>
      </c>
      <c r="AJ8411" s="22">
        <f>AI8411*-0.029+-0.3</f>
        <v>-2.33667</v>
      </c>
      <c r="AK8411" s="22">
        <v>0</v>
      </c>
      <c r="AL8411" s="22">
        <v>0</v>
      </c>
      <c r="AM8411" s="22">
        <v>0</v>
      </c>
      <c r="AN8411" s="22"/>
      <c r="AO8411" s="22">
        <v>0</v>
      </c>
      <c r="AP8411" s="18">
        <f>SUM(AI8411:AO8411)</f>
        <v>67.89333000000001</v>
      </c>
    </row>
    <row r="8412" ht="20.35" customHeight="1">
      <c r="A8412" t="s" s="28">
        <v>2184</v>
      </c>
      <c r="B8412" s="15">
        <v>45223</v>
      </c>
      <c r="C8412" s="16"/>
      <c r="D8412" s="16"/>
      <c r="E8412" s="31"/>
      <c r="F8412" s="31"/>
      <c r="G8412" s="16"/>
      <c r="H8412" s="16"/>
      <c r="I8412" s="16"/>
      <c r="J8412" s="16"/>
      <c r="K8412" s="16"/>
      <c r="L8412" s="16"/>
      <c r="M8412" s="16"/>
      <c r="N8412" s="16"/>
      <c r="O8412" s="16"/>
      <c r="P8412" s="16"/>
      <c r="Q8412" s="16"/>
      <c r="R8412" s="16"/>
      <c r="S8412" s="16"/>
      <c r="T8412" s="16"/>
      <c r="U8412" s="16"/>
      <c r="V8412" s="16"/>
      <c r="W8412" s="16"/>
      <c r="X8412" s="17">
        <v>4</v>
      </c>
      <c r="Y8412" s="16"/>
      <c r="Z8412" s="16"/>
      <c r="AA8412" s="16"/>
      <c r="AB8412" s="16"/>
      <c r="AC8412" s="16"/>
      <c r="AD8412" s="16"/>
      <c r="AE8412" s="16"/>
      <c r="AF8412" s="16"/>
      <c r="AG8412" s="16"/>
      <c r="AH8412" s="16"/>
      <c r="AI8412" s="18">
        <v>599.96</v>
      </c>
      <c r="AJ8412" s="22">
        <f>AI8412*-0.029+-0.3</f>
        <v>-17.69884</v>
      </c>
      <c r="AK8412" s="22">
        <v>0</v>
      </c>
      <c r="AL8412" s="22">
        <v>0</v>
      </c>
      <c r="AM8412" s="22">
        <v>0</v>
      </c>
      <c r="AN8412" s="22"/>
      <c r="AO8412" s="22">
        <v>0</v>
      </c>
      <c r="AP8412" s="18">
        <f>SUM(AI8412:AO8412)</f>
        <v>582.26116</v>
      </c>
    </row>
    <row r="8413" ht="20.35" customHeight="1">
      <c r="A8413" t="s" s="28">
        <v>5788</v>
      </c>
      <c r="B8413" s="15">
        <v>45223</v>
      </c>
      <c r="C8413" s="16"/>
      <c r="D8413" s="16"/>
      <c r="E8413" s="31"/>
      <c r="F8413" s="31"/>
      <c r="G8413" s="16"/>
      <c r="H8413" s="16"/>
      <c r="I8413" s="16"/>
      <c r="J8413" s="16"/>
      <c r="K8413" s="16"/>
      <c r="L8413" s="16"/>
      <c r="M8413" s="16"/>
      <c r="N8413" s="16"/>
      <c r="O8413" s="16"/>
      <c r="P8413" s="16"/>
      <c r="Q8413" s="16"/>
      <c r="R8413" s="16"/>
      <c r="S8413" s="16"/>
      <c r="T8413" s="17">
        <v>1</v>
      </c>
      <c r="U8413" s="16"/>
      <c r="V8413" s="16"/>
      <c r="W8413" s="16"/>
      <c r="X8413" s="16"/>
      <c r="Y8413" s="16"/>
      <c r="Z8413" s="16"/>
      <c r="AA8413" s="16"/>
      <c r="AB8413" s="16"/>
      <c r="AC8413" s="16"/>
      <c r="AD8413" s="16"/>
      <c r="AE8413" s="16"/>
      <c r="AF8413" s="16"/>
      <c r="AG8413" s="16"/>
      <c r="AH8413" s="16"/>
      <c r="AI8413" s="18">
        <v>409.98</v>
      </c>
      <c r="AJ8413" s="22">
        <v>0</v>
      </c>
      <c r="AK8413" s="22">
        <f>AI8413*-0.029+-0.3</f>
        <v>-12.18942</v>
      </c>
      <c r="AL8413" s="22">
        <v>0</v>
      </c>
      <c r="AM8413" s="22">
        <v>0</v>
      </c>
      <c r="AN8413" s="22"/>
      <c r="AO8413" s="22">
        <v>0</v>
      </c>
      <c r="AP8413" s="18">
        <f>SUM(AI8413:AO8413)</f>
        <v>397.79058</v>
      </c>
    </row>
    <row r="8414" ht="20.35" customHeight="1">
      <c r="A8414" t="s" s="28">
        <v>5789</v>
      </c>
      <c r="B8414" s="15">
        <v>45223</v>
      </c>
      <c r="C8414" s="16"/>
      <c r="D8414" s="16"/>
      <c r="E8414" s="31"/>
      <c r="F8414" s="31"/>
      <c r="G8414" s="16"/>
      <c r="H8414" s="16"/>
      <c r="I8414" s="16"/>
      <c r="J8414" s="16"/>
      <c r="K8414" s="16"/>
      <c r="L8414" s="16"/>
      <c r="M8414" s="16"/>
      <c r="N8414" s="16"/>
      <c r="O8414" s="16"/>
      <c r="P8414" s="16"/>
      <c r="Q8414" s="16"/>
      <c r="R8414" s="16"/>
      <c r="S8414" s="16"/>
      <c r="T8414" s="17">
        <v>1</v>
      </c>
      <c r="U8414" s="16"/>
      <c r="V8414" s="16"/>
      <c r="W8414" s="16"/>
      <c r="X8414" s="16"/>
      <c r="Y8414" s="16"/>
      <c r="Z8414" s="16"/>
      <c r="AA8414" s="16"/>
      <c r="AB8414" s="16"/>
      <c r="AC8414" s="16"/>
      <c r="AD8414" s="16"/>
      <c r="AE8414" s="16"/>
      <c r="AF8414" s="16"/>
      <c r="AG8414" s="16"/>
      <c r="AH8414" s="16"/>
      <c r="AI8414" s="18">
        <v>428.37</v>
      </c>
      <c r="AJ8414" s="22">
        <v>0</v>
      </c>
      <c r="AK8414" s="22">
        <f>AI8414*-0.029+-0.3</f>
        <v>-12.72273</v>
      </c>
      <c r="AL8414" s="22">
        <v>0</v>
      </c>
      <c r="AM8414" s="22">
        <v>0</v>
      </c>
      <c r="AN8414" s="22"/>
      <c r="AO8414" s="22">
        <v>0</v>
      </c>
      <c r="AP8414" s="18">
        <f>SUM(AI8414:AO8414)</f>
        <v>415.64727</v>
      </c>
    </row>
    <row r="8415" ht="20.35" customHeight="1">
      <c r="A8415" t="s" s="28">
        <v>3004</v>
      </c>
      <c r="B8415" s="15">
        <v>45223</v>
      </c>
      <c r="C8415" s="17">
        <v>1</v>
      </c>
      <c r="D8415" s="16"/>
      <c r="E8415" s="59">
        <v>1</v>
      </c>
      <c r="F8415" s="31"/>
      <c r="G8415" s="16"/>
      <c r="H8415" s="16"/>
      <c r="I8415" s="16"/>
      <c r="J8415" s="16"/>
      <c r="K8415" s="16"/>
      <c r="L8415" s="16"/>
      <c r="M8415" s="16"/>
      <c r="N8415" s="16"/>
      <c r="O8415" s="16"/>
      <c r="P8415" s="16"/>
      <c r="Q8415" s="16"/>
      <c r="R8415" s="16"/>
      <c r="S8415" s="16"/>
      <c r="T8415" s="16"/>
      <c r="U8415" s="16"/>
      <c r="V8415" s="16"/>
      <c r="W8415" s="16"/>
      <c r="X8415" s="17">
        <v>4</v>
      </c>
      <c r="Y8415" s="16"/>
      <c r="Z8415" s="16"/>
      <c r="AA8415" s="16"/>
      <c r="AB8415" s="16"/>
      <c r="AC8415" s="16"/>
      <c r="AD8415" s="16"/>
      <c r="AE8415" s="16"/>
      <c r="AF8415" s="16"/>
      <c r="AG8415" s="16"/>
      <c r="AH8415" s="16"/>
      <c r="AI8415" s="18">
        <v>1649.87</v>
      </c>
      <c r="AJ8415" s="22">
        <v>0</v>
      </c>
      <c r="AK8415" s="22">
        <v>0</v>
      </c>
      <c r="AL8415" s="22">
        <v>0</v>
      </c>
      <c r="AM8415" s="22">
        <v>0</v>
      </c>
      <c r="AN8415" s="22"/>
      <c r="AO8415" s="22">
        <v>0</v>
      </c>
      <c r="AP8415" s="18">
        <f>SUM(AI8415:AO8415)</f>
        <v>1649.87</v>
      </c>
    </row>
    <row r="8416" ht="20.35" customHeight="1">
      <c r="A8416" t="s" s="28">
        <v>5790</v>
      </c>
      <c r="B8416" s="15">
        <v>45223</v>
      </c>
      <c r="C8416" s="16"/>
      <c r="D8416" s="16"/>
      <c r="E8416" s="31"/>
      <c r="F8416" s="31"/>
      <c r="G8416" s="16"/>
      <c r="H8416" s="16"/>
      <c r="I8416" s="16"/>
      <c r="J8416" s="16"/>
      <c r="K8416" s="16"/>
      <c r="L8416" s="16"/>
      <c r="M8416" s="16"/>
      <c r="N8416" s="16"/>
      <c r="O8416" s="16"/>
      <c r="P8416" s="16"/>
      <c r="Q8416" s="16"/>
      <c r="R8416" s="16"/>
      <c r="S8416" s="16"/>
      <c r="T8416" s="17">
        <v>1</v>
      </c>
      <c r="U8416" s="16"/>
      <c r="V8416" s="16"/>
      <c r="W8416" s="16"/>
      <c r="X8416" s="17">
        <v>3</v>
      </c>
      <c r="Y8416" s="16"/>
      <c r="Z8416" s="16"/>
      <c r="AA8416" s="16"/>
      <c r="AB8416" s="16"/>
      <c r="AC8416" s="16"/>
      <c r="AD8416" s="16"/>
      <c r="AE8416" s="16"/>
      <c r="AF8416" s="16"/>
      <c r="AG8416" s="16"/>
      <c r="AH8416" s="16"/>
      <c r="AI8416" s="18">
        <v>894.3</v>
      </c>
      <c r="AJ8416" s="22">
        <v>0</v>
      </c>
      <c r="AK8416" s="22">
        <f>AI8416*-0.029+-0.3</f>
        <v>-26.2347</v>
      </c>
      <c r="AL8416" s="22">
        <v>0</v>
      </c>
      <c r="AM8416" s="22">
        <v>0</v>
      </c>
      <c r="AN8416" s="22"/>
      <c r="AO8416" s="22">
        <v>0</v>
      </c>
      <c r="AP8416" s="18">
        <f>SUM(AI8416:AO8416)</f>
        <v>868.0653</v>
      </c>
    </row>
    <row r="8417" ht="20.35" customHeight="1">
      <c r="A8417" t="s" s="28">
        <v>3542</v>
      </c>
      <c r="B8417" s="15">
        <v>45223</v>
      </c>
      <c r="C8417" s="17">
        <v>1</v>
      </c>
      <c r="D8417" s="16"/>
      <c r="E8417" s="59">
        <v>1</v>
      </c>
      <c r="F8417" s="31"/>
      <c r="G8417" s="16"/>
      <c r="H8417" s="16"/>
      <c r="I8417" s="16"/>
      <c r="J8417" s="16"/>
      <c r="K8417" s="16"/>
      <c r="L8417" s="16"/>
      <c r="M8417" s="16"/>
      <c r="N8417" s="16"/>
      <c r="O8417" s="16"/>
      <c r="P8417" s="16"/>
      <c r="Q8417" s="16"/>
      <c r="R8417" s="16"/>
      <c r="S8417" s="16"/>
      <c r="T8417" s="16"/>
      <c r="U8417" s="16"/>
      <c r="V8417" s="16"/>
      <c r="W8417" s="16"/>
      <c r="X8417" s="16"/>
      <c r="Y8417" s="16"/>
      <c r="Z8417" s="16"/>
      <c r="AA8417" s="16"/>
      <c r="AB8417" s="16"/>
      <c r="AC8417" s="16"/>
      <c r="AD8417" s="16"/>
      <c r="AE8417" s="16"/>
      <c r="AF8417" s="16"/>
      <c r="AG8417" s="16"/>
      <c r="AH8417" s="16"/>
      <c r="AI8417" s="18">
        <v>599.99</v>
      </c>
      <c r="AJ8417" s="22">
        <v>0</v>
      </c>
      <c r="AK8417" s="22">
        <v>0</v>
      </c>
      <c r="AL8417" s="22">
        <v>0</v>
      </c>
      <c r="AM8417" s="22">
        <f>AI8417*-0.0599</f>
        <v>-35.939401</v>
      </c>
      <c r="AN8417" s="22"/>
      <c r="AO8417" s="22">
        <f>AK8417*-0.0599</f>
        <v>0</v>
      </c>
      <c r="AP8417" s="18">
        <f>SUM(AI8417:AO8417)</f>
        <v>564.050599</v>
      </c>
    </row>
    <row r="8418" ht="20.35" customHeight="1">
      <c r="A8418" t="s" s="28">
        <v>1118</v>
      </c>
      <c r="B8418" s="15">
        <v>45223</v>
      </c>
      <c r="C8418" s="16"/>
      <c r="D8418" s="16"/>
      <c r="E8418" s="31"/>
      <c r="F8418" s="31"/>
      <c r="G8418" s="16"/>
      <c r="H8418" s="16"/>
      <c r="I8418" s="16"/>
      <c r="J8418" s="16"/>
      <c r="K8418" s="16"/>
      <c r="L8418" s="16"/>
      <c r="M8418" s="16"/>
      <c r="N8418" s="16"/>
      <c r="O8418" s="16"/>
      <c r="P8418" s="16"/>
      <c r="Q8418" s="16"/>
      <c r="R8418" s="16"/>
      <c r="S8418" s="16"/>
      <c r="T8418" s="16"/>
      <c r="U8418" s="16"/>
      <c r="V8418" s="16"/>
      <c r="W8418" s="16"/>
      <c r="X8418" s="16"/>
      <c r="Y8418" s="16"/>
      <c r="Z8418" s="16"/>
      <c r="AA8418" s="16"/>
      <c r="AB8418" s="16"/>
      <c r="AC8418" s="16"/>
      <c r="AD8418" s="16"/>
      <c r="AE8418" s="16"/>
      <c r="AF8418" s="16"/>
      <c r="AG8418" s="16"/>
      <c r="AH8418" s="16"/>
      <c r="AI8418" s="18">
        <v>69.11</v>
      </c>
      <c r="AJ8418" s="22">
        <f>AI8418*-0.029+-0.3</f>
        <v>-2.30419</v>
      </c>
      <c r="AK8418" s="22">
        <v>0</v>
      </c>
      <c r="AL8418" s="22">
        <v>0</v>
      </c>
      <c r="AM8418" s="22">
        <v>0</v>
      </c>
      <c r="AN8418" s="22"/>
      <c r="AO8418" s="22">
        <v>0</v>
      </c>
      <c r="AP8418" s="18">
        <f>SUM(AI8418:AO8418)</f>
        <v>66.80580999999999</v>
      </c>
    </row>
    <row r="8419" ht="20.35" customHeight="1">
      <c r="A8419" t="s" s="28">
        <v>5791</v>
      </c>
      <c r="B8419" s="15">
        <v>45224</v>
      </c>
      <c r="C8419" s="16"/>
      <c r="D8419" s="16"/>
      <c r="E8419" s="31"/>
      <c r="F8419" s="31"/>
      <c r="G8419" s="16"/>
      <c r="H8419" s="16"/>
      <c r="I8419" s="16"/>
      <c r="J8419" s="16"/>
      <c r="K8419" s="16"/>
      <c r="L8419" s="16"/>
      <c r="M8419" s="16"/>
      <c r="N8419" s="16"/>
      <c r="O8419" s="16"/>
      <c r="P8419" s="16"/>
      <c r="Q8419" s="16"/>
      <c r="R8419" s="16"/>
      <c r="S8419" s="16"/>
      <c r="T8419" s="17">
        <v>1</v>
      </c>
      <c r="U8419" s="16"/>
      <c r="V8419" s="16"/>
      <c r="W8419" s="16"/>
      <c r="X8419" s="16"/>
      <c r="Y8419" s="16"/>
      <c r="Z8419" s="16"/>
      <c r="AA8419" s="16"/>
      <c r="AB8419" s="16"/>
      <c r="AC8419" s="16"/>
      <c r="AD8419" s="16"/>
      <c r="AE8419" s="16"/>
      <c r="AF8419" s="16"/>
      <c r="AG8419" s="16"/>
      <c r="AH8419" s="16"/>
      <c r="AI8419" s="18">
        <v>462.63</v>
      </c>
      <c r="AJ8419" s="22">
        <f>AI8419*-0.029+-0.3</f>
        <v>-13.71627</v>
      </c>
      <c r="AK8419" s="22">
        <v>0</v>
      </c>
      <c r="AL8419" s="22">
        <v>0</v>
      </c>
      <c r="AM8419" s="22">
        <v>0</v>
      </c>
      <c r="AN8419" s="22"/>
      <c r="AO8419" s="22">
        <v>-37.22</v>
      </c>
      <c r="AP8419" s="18">
        <f>SUM(AI8419:AO8419)</f>
        <v>411.69373</v>
      </c>
    </row>
    <row r="8420" ht="20.35" customHeight="1">
      <c r="A8420" t="s" s="28">
        <v>1743</v>
      </c>
      <c r="B8420" s="15">
        <v>45224</v>
      </c>
      <c r="C8420" s="16"/>
      <c r="D8420" s="16"/>
      <c r="E8420" s="31"/>
      <c r="F8420" s="31"/>
      <c r="G8420" s="16"/>
      <c r="H8420" s="16"/>
      <c r="I8420" s="16"/>
      <c r="J8420" s="16"/>
      <c r="K8420" s="16"/>
      <c r="L8420" s="16"/>
      <c r="M8420" s="16"/>
      <c r="N8420" s="16"/>
      <c r="O8420" s="16"/>
      <c r="P8420" s="16"/>
      <c r="Q8420" s="16"/>
      <c r="R8420" s="16"/>
      <c r="S8420" s="16"/>
      <c r="T8420" s="16"/>
      <c r="U8420" s="16"/>
      <c r="V8420" s="16"/>
      <c r="W8420" s="16"/>
      <c r="X8420" s="17">
        <v>5</v>
      </c>
      <c r="Y8420" s="16"/>
      <c r="Z8420" s="16"/>
      <c r="AA8420" s="16"/>
      <c r="AB8420" s="16"/>
      <c r="AC8420" s="16"/>
      <c r="AD8420" s="16"/>
      <c r="AE8420" s="16"/>
      <c r="AF8420" s="16"/>
      <c r="AG8420" s="16"/>
      <c r="AH8420" s="16"/>
      <c r="AI8420" s="18">
        <v>653.3</v>
      </c>
      <c r="AJ8420" s="22">
        <f>AI8420*-0.029+-0.3</f>
        <v>-19.2457</v>
      </c>
      <c r="AK8420" s="22">
        <v>0</v>
      </c>
      <c r="AL8420" s="22">
        <v>0</v>
      </c>
      <c r="AM8420" s="22">
        <v>0</v>
      </c>
      <c r="AN8420" s="22"/>
      <c r="AO8420" s="22">
        <v>-53.4</v>
      </c>
      <c r="AP8420" s="18">
        <f>SUM(AI8420:AO8420)</f>
        <v>580.6543</v>
      </c>
    </row>
    <row r="8421" ht="20.35" customHeight="1">
      <c r="A8421" t="s" s="28">
        <v>5792</v>
      </c>
      <c r="B8421" s="15">
        <v>45224</v>
      </c>
      <c r="C8421" s="16"/>
      <c r="D8421" s="16"/>
      <c r="E8421" s="31"/>
      <c r="F8421" s="31"/>
      <c r="G8421" s="16"/>
      <c r="H8421" s="16"/>
      <c r="I8421" s="16"/>
      <c r="J8421" s="16"/>
      <c r="K8421" s="16"/>
      <c r="L8421" s="16"/>
      <c r="M8421" s="16"/>
      <c r="N8421" s="16"/>
      <c r="O8421" s="16"/>
      <c r="P8421" s="16"/>
      <c r="Q8421" s="16"/>
      <c r="R8421" s="16"/>
      <c r="S8421" s="16"/>
      <c r="T8421" s="16"/>
      <c r="U8421" s="16"/>
      <c r="V8421" s="16"/>
      <c r="W8421" s="16"/>
      <c r="X8421" s="16"/>
      <c r="Y8421" s="16"/>
      <c r="Z8421" s="16"/>
      <c r="AA8421" s="16"/>
      <c r="AB8421" s="16"/>
      <c r="AC8421" s="16"/>
      <c r="AD8421" s="16"/>
      <c r="AE8421" s="16"/>
      <c r="AF8421" s="16"/>
      <c r="AG8421" s="16"/>
      <c r="AH8421" s="16"/>
      <c r="AI8421" s="18">
        <v>65.5</v>
      </c>
      <c r="AJ8421" s="22">
        <f>AI8421*-0.029+-0.3</f>
        <v>-2.1995</v>
      </c>
      <c r="AK8421" s="22">
        <v>0</v>
      </c>
      <c r="AL8421" s="22">
        <v>0</v>
      </c>
      <c r="AM8421" s="22">
        <v>0</v>
      </c>
      <c r="AN8421" s="22"/>
      <c r="AO8421" s="22">
        <v>-5.27</v>
      </c>
      <c r="AP8421" s="18">
        <f>SUM(AI8421:AO8421)</f>
        <v>58.0305</v>
      </c>
    </row>
    <row r="8422" ht="20.35" customHeight="1">
      <c r="A8422" t="s" s="28">
        <v>5793</v>
      </c>
      <c r="B8422" s="15">
        <v>45224</v>
      </c>
      <c r="C8422" s="16"/>
      <c r="D8422" s="16"/>
      <c r="E8422" s="31"/>
      <c r="F8422" s="31"/>
      <c r="G8422" s="16"/>
      <c r="H8422" s="16"/>
      <c r="I8422" s="16"/>
      <c r="J8422" s="16"/>
      <c r="K8422" s="16"/>
      <c r="L8422" s="16"/>
      <c r="M8422" s="16"/>
      <c r="N8422" s="16"/>
      <c r="O8422" s="16"/>
      <c r="P8422" s="16"/>
      <c r="Q8422" s="16"/>
      <c r="R8422" s="16"/>
      <c r="S8422" s="16"/>
      <c r="T8422" s="16"/>
      <c r="U8422" s="16"/>
      <c r="V8422" s="16"/>
      <c r="W8422" s="16"/>
      <c r="X8422" s="17">
        <v>1</v>
      </c>
      <c r="Y8422" s="16"/>
      <c r="Z8422" s="16"/>
      <c r="AA8422" s="16"/>
      <c r="AB8422" s="16"/>
      <c r="AC8422" s="16"/>
      <c r="AD8422" s="16"/>
      <c r="AE8422" s="16"/>
      <c r="AF8422" s="16"/>
      <c r="AG8422" s="16"/>
      <c r="AH8422" s="16"/>
      <c r="AI8422" s="18">
        <v>231.47</v>
      </c>
      <c r="AJ8422" s="22">
        <f>AI8422*-0.029+-0.3</f>
        <v>-7.01263</v>
      </c>
      <c r="AK8422" s="22">
        <v>0</v>
      </c>
      <c r="AL8422" s="22">
        <v>0</v>
      </c>
      <c r="AM8422" s="22">
        <v>0</v>
      </c>
      <c r="AN8422" s="22"/>
      <c r="AO8422" s="22">
        <v>0</v>
      </c>
      <c r="AP8422" s="18">
        <f>SUM(AI8422:AO8422)</f>
        <v>224.45737</v>
      </c>
    </row>
    <row r="8423" ht="20.35" customHeight="1">
      <c r="A8423" t="s" s="28">
        <v>5794</v>
      </c>
      <c r="B8423" s="15">
        <v>45224</v>
      </c>
      <c r="C8423" s="17">
        <v>1</v>
      </c>
      <c r="D8423" s="16"/>
      <c r="E8423" s="31"/>
      <c r="F8423" s="31"/>
      <c r="G8423" s="16"/>
      <c r="H8423" s="16"/>
      <c r="I8423" s="16"/>
      <c r="J8423" s="16"/>
      <c r="K8423" s="16"/>
      <c r="L8423" s="16"/>
      <c r="M8423" s="16"/>
      <c r="N8423" s="16"/>
      <c r="O8423" s="16"/>
      <c r="P8423" s="16"/>
      <c r="Q8423" s="16"/>
      <c r="R8423" s="16"/>
      <c r="S8423" s="16"/>
      <c r="T8423" s="16"/>
      <c r="U8423" s="16"/>
      <c r="V8423" s="16"/>
      <c r="W8423" s="16"/>
      <c r="X8423" s="16"/>
      <c r="Y8423" s="16"/>
      <c r="Z8423" s="16"/>
      <c r="AA8423" s="16"/>
      <c r="AB8423" s="16"/>
      <c r="AC8423" s="16"/>
      <c r="AD8423" s="16"/>
      <c r="AE8423" s="16"/>
      <c r="AF8423" s="16"/>
      <c r="AG8423" s="16"/>
      <c r="AH8423" s="16"/>
      <c r="AI8423" s="18">
        <v>399.99</v>
      </c>
      <c r="AJ8423" s="22">
        <f>AI8423*-0.029+-0.3</f>
        <v>-11.89971</v>
      </c>
      <c r="AK8423" s="22">
        <v>0</v>
      </c>
      <c r="AL8423" s="22">
        <v>0</v>
      </c>
      <c r="AM8423" s="22">
        <v>0</v>
      </c>
      <c r="AN8423" s="22"/>
      <c r="AO8423" s="22">
        <v>0</v>
      </c>
      <c r="AP8423" s="18">
        <f>SUM(AI8423:AO8423)</f>
        <v>388.09029</v>
      </c>
    </row>
    <row r="8424" ht="20.35" customHeight="1">
      <c r="A8424" t="s" s="28">
        <v>5795</v>
      </c>
      <c r="B8424" s="15">
        <v>45225</v>
      </c>
      <c r="C8424" s="17">
        <v>1</v>
      </c>
      <c r="D8424" s="16"/>
      <c r="E8424" s="31"/>
      <c r="F8424" s="31"/>
      <c r="G8424" s="16"/>
      <c r="H8424" s="16"/>
      <c r="I8424" s="16"/>
      <c r="J8424" s="16"/>
      <c r="K8424" s="16"/>
      <c r="L8424" s="16"/>
      <c r="M8424" s="16"/>
      <c r="N8424" s="16"/>
      <c r="O8424" s="16"/>
      <c r="P8424" s="16"/>
      <c r="Q8424" s="16"/>
      <c r="R8424" s="16"/>
      <c r="S8424" s="16"/>
      <c r="T8424" s="16"/>
      <c r="U8424" s="16"/>
      <c r="V8424" s="16"/>
      <c r="W8424" s="16"/>
      <c r="X8424" s="16"/>
      <c r="Y8424" s="16"/>
      <c r="Z8424" s="16"/>
      <c r="AA8424" s="16"/>
      <c r="AB8424" s="16"/>
      <c r="AC8424" s="16"/>
      <c r="AD8424" s="16"/>
      <c r="AE8424" s="16"/>
      <c r="AF8424" s="16"/>
      <c r="AG8424" s="16"/>
      <c r="AH8424" s="16"/>
      <c r="AI8424" s="18">
        <v>399.99</v>
      </c>
      <c r="AJ8424" s="22">
        <f>AI8424*-0.029+-0.3</f>
        <v>-11.89971</v>
      </c>
      <c r="AK8424" s="22">
        <v>0</v>
      </c>
      <c r="AL8424" s="22">
        <v>0</v>
      </c>
      <c r="AM8424" s="22">
        <v>0</v>
      </c>
      <c r="AN8424" s="22"/>
      <c r="AO8424" s="22">
        <v>0</v>
      </c>
      <c r="AP8424" s="18">
        <f>SUM(AI8424:AO8424)</f>
        <v>388.09029</v>
      </c>
    </row>
    <row r="8425" ht="20.35" customHeight="1">
      <c r="A8425" t="s" s="28">
        <v>2241</v>
      </c>
      <c r="B8425" s="15">
        <v>45225</v>
      </c>
      <c r="C8425" s="16"/>
      <c r="D8425" s="16"/>
      <c r="E8425" s="31"/>
      <c r="F8425" s="31"/>
      <c r="G8425" s="16"/>
      <c r="H8425" s="16"/>
      <c r="I8425" s="16"/>
      <c r="J8425" s="16"/>
      <c r="K8425" s="16"/>
      <c r="L8425" s="16"/>
      <c r="M8425" s="16"/>
      <c r="N8425" s="16"/>
      <c r="O8425" s="16"/>
      <c r="P8425" s="16"/>
      <c r="Q8425" s="16"/>
      <c r="R8425" s="16"/>
      <c r="S8425" s="16"/>
      <c r="T8425" s="17">
        <v>1</v>
      </c>
      <c r="U8425" s="16"/>
      <c r="V8425" s="16"/>
      <c r="W8425" s="16"/>
      <c r="X8425" s="16"/>
      <c r="Y8425" s="16"/>
      <c r="Z8425" s="16"/>
      <c r="AA8425" s="16"/>
      <c r="AB8425" s="16"/>
      <c r="AC8425" s="16"/>
      <c r="AD8425" s="16"/>
      <c r="AE8425" s="16"/>
      <c r="AF8425" s="16"/>
      <c r="AG8425" s="16"/>
      <c r="AH8425" s="16"/>
      <c r="AI8425" s="18">
        <v>435.89</v>
      </c>
      <c r="AJ8425" s="22">
        <f>AI8425*-0.029+-0.3</f>
        <v>-12.94081</v>
      </c>
      <c r="AK8425" s="22">
        <v>0</v>
      </c>
      <c r="AL8425" s="22">
        <v>0</v>
      </c>
      <c r="AM8425" s="22">
        <v>0</v>
      </c>
      <c r="AN8425" s="22"/>
      <c r="AO8425" s="22">
        <v>-35.9</v>
      </c>
      <c r="AP8425" s="18">
        <f>SUM(AI8425:AO8425)</f>
        <v>387.04919</v>
      </c>
    </row>
    <row r="8426" ht="20.35" customHeight="1">
      <c r="A8426" t="s" s="28">
        <v>5772</v>
      </c>
      <c r="B8426" s="15">
        <v>45225</v>
      </c>
      <c r="C8426" s="16"/>
      <c r="D8426" s="16"/>
      <c r="E8426" s="31"/>
      <c r="F8426" s="31"/>
      <c r="G8426" s="16"/>
      <c r="H8426" s="16"/>
      <c r="I8426" s="16"/>
      <c r="J8426" s="16"/>
      <c r="K8426" s="16"/>
      <c r="L8426" s="16"/>
      <c r="M8426" s="16"/>
      <c r="N8426" s="16"/>
      <c r="O8426" s="16"/>
      <c r="P8426" s="16"/>
      <c r="Q8426" s="16"/>
      <c r="R8426" s="16"/>
      <c r="S8426" s="16"/>
      <c r="T8426" s="16"/>
      <c r="U8426" s="16"/>
      <c r="V8426" s="16"/>
      <c r="W8426" s="16"/>
      <c r="X8426" s="16"/>
      <c r="Y8426" s="16"/>
      <c r="Z8426" s="16"/>
      <c r="AA8426" s="16"/>
      <c r="AB8426" s="16"/>
      <c r="AC8426" s="17">
        <v>1</v>
      </c>
      <c r="AD8426" s="16"/>
      <c r="AE8426" s="16"/>
      <c r="AF8426" s="16"/>
      <c r="AG8426" s="16"/>
      <c r="AH8426" s="16"/>
      <c r="AI8426" s="18">
        <v>835.17</v>
      </c>
      <c r="AJ8426" s="22">
        <f>AI8426*-0.029+-0.3</f>
        <v>-24.51993</v>
      </c>
      <c r="AK8426" s="22">
        <v>0</v>
      </c>
      <c r="AL8426" s="22">
        <v>0</v>
      </c>
      <c r="AM8426" s="22">
        <v>0</v>
      </c>
      <c r="AN8426" s="22"/>
      <c r="AO8426" s="22">
        <v>0</v>
      </c>
      <c r="AP8426" s="18">
        <f>SUM(AI8426:AO8426)</f>
        <v>810.65007</v>
      </c>
    </row>
    <row r="8427" ht="20.35" customHeight="1">
      <c r="A8427" t="s" s="28">
        <v>5796</v>
      </c>
      <c r="B8427" s="15">
        <v>45225</v>
      </c>
      <c r="C8427" s="16"/>
      <c r="D8427" s="16"/>
      <c r="E8427" s="31"/>
      <c r="F8427" s="31"/>
      <c r="G8427" s="16"/>
      <c r="H8427" s="16"/>
      <c r="I8427" s="16"/>
      <c r="J8427" s="16"/>
      <c r="K8427" s="16"/>
      <c r="L8427" s="16"/>
      <c r="M8427" s="16"/>
      <c r="N8427" s="16"/>
      <c r="O8427" s="16"/>
      <c r="P8427" s="16"/>
      <c r="Q8427" s="16"/>
      <c r="R8427" s="16"/>
      <c r="S8427" s="16"/>
      <c r="T8427" s="16"/>
      <c r="U8427" s="16"/>
      <c r="V8427" s="16"/>
      <c r="W8427" s="16"/>
      <c r="X8427" s="16"/>
      <c r="Y8427" s="16"/>
      <c r="Z8427" s="16"/>
      <c r="AA8427" s="16"/>
      <c r="AB8427" s="16"/>
      <c r="AC8427" s="16"/>
      <c r="AD8427" s="16"/>
      <c r="AE8427" s="16"/>
      <c r="AF8427" s="16"/>
      <c r="AG8427" s="16"/>
      <c r="AH8427" s="16"/>
      <c r="AI8427" s="18">
        <v>59.27</v>
      </c>
      <c r="AJ8427" s="22">
        <f>AI8427*-0.029+-0.3</f>
        <v>-2.01883</v>
      </c>
      <c r="AK8427" s="22">
        <v>0</v>
      </c>
      <c r="AL8427" s="22">
        <v>0</v>
      </c>
      <c r="AM8427" s="22">
        <v>0</v>
      </c>
      <c r="AN8427" s="22"/>
      <c r="AO8427" s="22">
        <v>-4.77</v>
      </c>
      <c r="AP8427" s="18">
        <f>SUM(AI8427:AO8427)</f>
        <v>52.48117</v>
      </c>
    </row>
    <row r="8428" ht="20.35" customHeight="1">
      <c r="A8428" t="s" s="28">
        <v>2923</v>
      </c>
      <c r="B8428" s="15">
        <v>45225</v>
      </c>
      <c r="C8428" s="16"/>
      <c r="D8428" s="16"/>
      <c r="E8428" s="31"/>
      <c r="F8428" s="31"/>
      <c r="G8428" s="16"/>
      <c r="H8428" s="16"/>
      <c r="I8428" s="16"/>
      <c r="J8428" s="16"/>
      <c r="K8428" s="16"/>
      <c r="L8428" s="16"/>
      <c r="M8428" s="16"/>
      <c r="N8428" s="16"/>
      <c r="O8428" s="16"/>
      <c r="P8428" s="16"/>
      <c r="Q8428" s="16"/>
      <c r="R8428" s="16"/>
      <c r="S8428" s="16"/>
      <c r="T8428" s="16"/>
      <c r="U8428" s="16"/>
      <c r="V8428" s="16"/>
      <c r="W8428" s="16"/>
      <c r="X8428" s="16"/>
      <c r="Y8428" s="16"/>
      <c r="Z8428" s="16"/>
      <c r="AA8428" s="16"/>
      <c r="AB8428" s="16"/>
      <c r="AC8428" s="16"/>
      <c r="AD8428" s="16"/>
      <c r="AE8428" s="16"/>
      <c r="AF8428" s="16"/>
      <c r="AG8428" s="16"/>
      <c r="AH8428" s="16"/>
      <c r="AI8428" s="18">
        <v>1097.46</v>
      </c>
      <c r="AJ8428" s="22">
        <v>0</v>
      </c>
      <c r="AK8428" s="22">
        <v>0</v>
      </c>
      <c r="AL8428" s="22">
        <v>0</v>
      </c>
      <c r="AM8428" s="22">
        <v>0</v>
      </c>
      <c r="AN8428" s="22"/>
      <c r="AO8428" s="22">
        <v>0</v>
      </c>
      <c r="AP8428" s="18">
        <f>SUM(AI8428:AO8428)</f>
        <v>1097.46</v>
      </c>
    </row>
    <row r="8429" ht="20.35" customHeight="1">
      <c r="A8429" t="s" s="28">
        <v>5797</v>
      </c>
      <c r="B8429" s="15">
        <v>45225</v>
      </c>
      <c r="C8429" s="17">
        <v>1</v>
      </c>
      <c r="D8429" s="16"/>
      <c r="E8429" s="31"/>
      <c r="F8429" s="31"/>
      <c r="G8429" s="16"/>
      <c r="H8429" s="16"/>
      <c r="I8429" s="16"/>
      <c r="J8429" s="16"/>
      <c r="K8429" s="16"/>
      <c r="L8429" s="16"/>
      <c r="M8429" s="16"/>
      <c r="N8429" s="16"/>
      <c r="O8429" s="16"/>
      <c r="P8429" s="16"/>
      <c r="Q8429" s="16"/>
      <c r="R8429" s="16"/>
      <c r="S8429" s="16"/>
      <c r="T8429" s="16"/>
      <c r="U8429" s="16"/>
      <c r="V8429" s="16"/>
      <c r="W8429" s="16"/>
      <c r="X8429" s="16"/>
      <c r="Y8429" s="16"/>
      <c r="Z8429" s="16"/>
      <c r="AA8429" s="16"/>
      <c r="AB8429" s="16"/>
      <c r="AC8429" s="16"/>
      <c r="AD8429" s="16"/>
      <c r="AE8429" s="16"/>
      <c r="AF8429" s="16"/>
      <c r="AG8429" s="16"/>
      <c r="AH8429" s="16"/>
      <c r="AI8429" s="18">
        <v>472.3</v>
      </c>
      <c r="AJ8429" s="22">
        <f>AI8429*-0.029+-0.3</f>
        <v>-13.9967</v>
      </c>
      <c r="AK8429" s="22">
        <v>0</v>
      </c>
      <c r="AL8429" s="22">
        <v>0</v>
      </c>
      <c r="AM8429" s="22">
        <v>0</v>
      </c>
      <c r="AN8429" s="22"/>
      <c r="AO8429" s="22">
        <v>0</v>
      </c>
      <c r="AP8429" s="18">
        <f>SUM(AI8429:AO8429)</f>
        <v>458.3033</v>
      </c>
    </row>
    <row r="8430" ht="20.35" customHeight="1">
      <c r="A8430" t="s" s="28">
        <v>3113</v>
      </c>
      <c r="B8430" s="15">
        <v>45225</v>
      </c>
      <c r="C8430" s="16"/>
      <c r="D8430" s="16"/>
      <c r="E8430" s="31"/>
      <c r="F8430" s="31"/>
      <c r="G8430" s="16"/>
      <c r="H8430" s="16"/>
      <c r="I8430" s="16"/>
      <c r="J8430" s="16"/>
      <c r="K8430" s="16"/>
      <c r="L8430" s="16"/>
      <c r="M8430" s="16"/>
      <c r="N8430" s="16"/>
      <c r="O8430" s="16"/>
      <c r="P8430" s="16"/>
      <c r="Q8430" s="16"/>
      <c r="R8430" s="16"/>
      <c r="S8430" s="16"/>
      <c r="T8430" s="16"/>
      <c r="U8430" s="16"/>
      <c r="V8430" s="16"/>
      <c r="W8430" s="16"/>
      <c r="X8430" s="16"/>
      <c r="Y8430" s="16"/>
      <c r="Z8430" s="16"/>
      <c r="AA8430" s="16"/>
      <c r="AB8430" s="16"/>
      <c r="AC8430" s="16"/>
      <c r="AD8430" s="16"/>
      <c r="AE8430" s="16"/>
      <c r="AF8430" s="16"/>
      <c r="AG8430" s="16"/>
      <c r="AH8430" s="16"/>
      <c r="AI8430" s="18">
        <v>167.6</v>
      </c>
      <c r="AJ8430" s="22">
        <v>0</v>
      </c>
      <c r="AK8430" s="22">
        <v>0</v>
      </c>
      <c r="AL8430" s="22">
        <v>0</v>
      </c>
      <c r="AM8430" s="22">
        <v>0</v>
      </c>
      <c r="AN8430" s="22"/>
      <c r="AO8430" s="22">
        <v>0</v>
      </c>
      <c r="AP8430" s="18">
        <f>SUM(AI8430:AO8430)</f>
        <v>167.6</v>
      </c>
    </row>
    <row r="8431" ht="20.35" customHeight="1">
      <c r="A8431" t="s" s="28">
        <v>5798</v>
      </c>
      <c r="B8431" s="15">
        <v>45225</v>
      </c>
      <c r="C8431" s="16"/>
      <c r="D8431" s="16"/>
      <c r="E8431" s="31"/>
      <c r="F8431" s="31"/>
      <c r="G8431" s="16"/>
      <c r="H8431" s="16"/>
      <c r="I8431" s="16"/>
      <c r="J8431" s="16"/>
      <c r="K8431" s="16"/>
      <c r="L8431" s="16"/>
      <c r="M8431" s="16"/>
      <c r="N8431" s="16"/>
      <c r="O8431" s="16"/>
      <c r="P8431" s="16"/>
      <c r="Q8431" s="16"/>
      <c r="R8431" s="16"/>
      <c r="S8431" s="16"/>
      <c r="T8431" s="16"/>
      <c r="U8431" s="16"/>
      <c r="V8431" s="16"/>
      <c r="W8431" s="16"/>
      <c r="X8431" s="16"/>
      <c r="Y8431" s="16"/>
      <c r="Z8431" s="16"/>
      <c r="AA8431" s="16"/>
      <c r="AB8431" s="16"/>
      <c r="AC8431" s="16"/>
      <c r="AD8431" s="16"/>
      <c r="AE8431" s="16"/>
      <c r="AF8431" s="16"/>
      <c r="AG8431" s="16"/>
      <c r="AH8431" s="16"/>
      <c r="AI8431" s="18">
        <v>149.95</v>
      </c>
      <c r="AJ8431" s="22">
        <f>AI8431*-0.029+-0.3</f>
        <v>-4.64855</v>
      </c>
      <c r="AK8431" s="22">
        <v>0</v>
      </c>
      <c r="AL8431" s="22">
        <v>0</v>
      </c>
      <c r="AM8431" s="22">
        <v>0</v>
      </c>
      <c r="AN8431" s="22"/>
      <c r="AO8431" s="22">
        <v>0</v>
      </c>
      <c r="AP8431" s="18">
        <f>SUM(AI8431:AO8431)</f>
        <v>145.30145</v>
      </c>
    </row>
    <row r="8432" ht="20.35" customHeight="1">
      <c r="A8432" t="s" s="28">
        <v>4452</v>
      </c>
      <c r="B8432" s="15">
        <v>45225</v>
      </c>
      <c r="C8432" s="16"/>
      <c r="D8432" s="16"/>
      <c r="E8432" s="31"/>
      <c r="F8432" s="31"/>
      <c r="G8432" s="16"/>
      <c r="H8432" s="16"/>
      <c r="I8432" s="16"/>
      <c r="J8432" s="16"/>
      <c r="K8432" s="16"/>
      <c r="L8432" s="16"/>
      <c r="M8432" s="16"/>
      <c r="N8432" s="16"/>
      <c r="O8432" s="16"/>
      <c r="P8432" s="16"/>
      <c r="Q8432" s="16"/>
      <c r="R8432" s="16"/>
      <c r="S8432" s="16"/>
      <c r="T8432" s="16"/>
      <c r="U8432" s="16"/>
      <c r="V8432" s="16"/>
      <c r="W8432" s="16"/>
      <c r="X8432" s="17">
        <v>1</v>
      </c>
      <c r="Y8432" s="16"/>
      <c r="Z8432" s="16"/>
      <c r="AA8432" s="16"/>
      <c r="AB8432" s="16"/>
      <c r="AC8432" s="16"/>
      <c r="AD8432" s="16"/>
      <c r="AE8432" s="16"/>
      <c r="AF8432" s="16"/>
      <c r="AG8432" s="16"/>
      <c r="AH8432" s="16"/>
      <c r="AI8432" s="18">
        <v>361.65</v>
      </c>
      <c r="AJ8432" s="22">
        <f>AI8432*-0.029+-0.3</f>
        <v>-10.78785</v>
      </c>
      <c r="AK8432" s="22">
        <v>0</v>
      </c>
      <c r="AL8432" s="22">
        <v>0</v>
      </c>
      <c r="AM8432" s="22">
        <v>0</v>
      </c>
      <c r="AN8432" s="22"/>
      <c r="AO8432" s="22">
        <v>0</v>
      </c>
      <c r="AP8432" s="18">
        <f>SUM(AI8432:AO8432)</f>
        <v>350.86215</v>
      </c>
    </row>
    <row r="8433" ht="20.35" customHeight="1">
      <c r="A8433" t="s" s="28">
        <v>5799</v>
      </c>
      <c r="B8433" s="15">
        <v>45226</v>
      </c>
      <c r="C8433" s="17">
        <v>1</v>
      </c>
      <c r="D8433" s="16"/>
      <c r="E8433" s="31"/>
      <c r="F8433" s="31"/>
      <c r="G8433" s="16"/>
      <c r="H8433" s="16"/>
      <c r="I8433" s="16"/>
      <c r="J8433" s="16"/>
      <c r="K8433" s="16"/>
      <c r="L8433" s="16"/>
      <c r="M8433" s="16"/>
      <c r="N8433" s="16"/>
      <c r="O8433" s="16"/>
      <c r="P8433" s="16"/>
      <c r="Q8433" s="16"/>
      <c r="R8433" s="16"/>
      <c r="S8433" s="16"/>
      <c r="T8433" s="16"/>
      <c r="U8433" s="16"/>
      <c r="V8433" s="16"/>
      <c r="W8433" s="16"/>
      <c r="X8433" s="16"/>
      <c r="Y8433" s="16"/>
      <c r="Z8433" s="16"/>
      <c r="AA8433" s="16"/>
      <c r="AB8433" s="16"/>
      <c r="AC8433" s="16"/>
      <c r="AD8433" s="16"/>
      <c r="AE8433" s="16"/>
      <c r="AF8433" s="16"/>
      <c r="AG8433" s="16"/>
      <c r="AH8433" s="16"/>
      <c r="AI8433" s="18">
        <v>349.99</v>
      </c>
      <c r="AJ8433" s="22">
        <v>0</v>
      </c>
      <c r="AK8433" s="22">
        <v>0</v>
      </c>
      <c r="AL8433" s="22">
        <v>0</v>
      </c>
      <c r="AM8433" s="22">
        <f>AI8433*-0.0599</f>
        <v>-20.964401</v>
      </c>
      <c r="AN8433" s="22"/>
      <c r="AO8433" s="22">
        <v>0</v>
      </c>
      <c r="AP8433" s="18">
        <f>SUM(AI8433:AO8433)</f>
        <v>329.025599</v>
      </c>
    </row>
    <row r="8434" ht="20.35" customHeight="1">
      <c r="A8434" t="s" s="28">
        <v>5144</v>
      </c>
      <c r="B8434" s="15">
        <v>45226</v>
      </c>
      <c r="C8434" s="16"/>
      <c r="D8434" s="16"/>
      <c r="E8434" s="31"/>
      <c r="F8434" s="31"/>
      <c r="G8434" s="16"/>
      <c r="H8434" s="16"/>
      <c r="I8434" s="16"/>
      <c r="J8434" s="16"/>
      <c r="K8434" s="16"/>
      <c r="L8434" s="16"/>
      <c r="M8434" s="16"/>
      <c r="N8434" s="16"/>
      <c r="O8434" s="16"/>
      <c r="P8434" s="16"/>
      <c r="Q8434" s="16"/>
      <c r="R8434" s="16"/>
      <c r="S8434" s="16"/>
      <c r="T8434" s="16"/>
      <c r="U8434" s="16"/>
      <c r="V8434" s="16"/>
      <c r="W8434" s="16"/>
      <c r="X8434" s="17">
        <v>12</v>
      </c>
      <c r="Y8434" s="16"/>
      <c r="Z8434" s="16"/>
      <c r="AA8434" s="16"/>
      <c r="AB8434" s="16"/>
      <c r="AC8434" s="16"/>
      <c r="AD8434" s="16"/>
      <c r="AE8434" s="16"/>
      <c r="AF8434" s="16"/>
      <c r="AG8434" s="16"/>
      <c r="AH8434" s="16"/>
      <c r="AI8434" s="18">
        <v>2909.8</v>
      </c>
      <c r="AJ8434" s="22">
        <f>AI8434*-0.029+-0.3</f>
        <v>-84.6842</v>
      </c>
      <c r="AK8434" s="22">
        <v>0</v>
      </c>
      <c r="AL8434" s="22">
        <v>0</v>
      </c>
      <c r="AM8434" s="22">
        <v>0</v>
      </c>
      <c r="AN8434" s="22"/>
      <c r="AO8434" s="22">
        <v>0</v>
      </c>
      <c r="AP8434" s="18">
        <f>SUM(AI8434:AO8434)</f>
        <v>2825.1158</v>
      </c>
    </row>
    <row r="8435" ht="20.35" customHeight="1">
      <c r="A8435" t="s" s="28">
        <v>5800</v>
      </c>
      <c r="B8435" s="15">
        <v>45226</v>
      </c>
      <c r="C8435" s="16"/>
      <c r="D8435" s="16"/>
      <c r="E8435" s="31"/>
      <c r="F8435" s="31"/>
      <c r="G8435" s="16"/>
      <c r="H8435" s="16"/>
      <c r="I8435" s="16"/>
      <c r="J8435" s="16"/>
      <c r="K8435" s="16"/>
      <c r="L8435" s="16"/>
      <c r="M8435" s="16"/>
      <c r="N8435" s="16"/>
      <c r="O8435" s="16"/>
      <c r="P8435" s="16"/>
      <c r="Q8435" s="16"/>
      <c r="R8435" s="16"/>
      <c r="S8435" s="16"/>
      <c r="T8435" s="16"/>
      <c r="U8435" s="16"/>
      <c r="V8435" s="16"/>
      <c r="W8435" s="16"/>
      <c r="X8435" s="16"/>
      <c r="Y8435" s="16"/>
      <c r="Z8435" s="16"/>
      <c r="AA8435" s="16"/>
      <c r="AB8435" s="16"/>
      <c r="AC8435" s="16"/>
      <c r="AD8435" s="16"/>
      <c r="AE8435" s="16"/>
      <c r="AF8435" s="16"/>
      <c r="AG8435" s="16"/>
      <c r="AH8435" s="16"/>
      <c r="AI8435" s="18">
        <v>20.23</v>
      </c>
      <c r="AJ8435" s="22">
        <f>AI8435*-0.029+-0.3</f>
        <v>-0.88667</v>
      </c>
      <c r="AK8435" s="22">
        <v>0</v>
      </c>
      <c r="AL8435" s="22">
        <v>0</v>
      </c>
      <c r="AM8435" s="22">
        <v>0</v>
      </c>
      <c r="AN8435" s="22"/>
      <c r="AO8435" s="22">
        <v>0</v>
      </c>
      <c r="AP8435" s="18">
        <f>SUM(AI8435:AO8435)</f>
        <v>19.34333</v>
      </c>
    </row>
    <row r="8436" ht="20.35" customHeight="1">
      <c r="A8436" t="s" s="28">
        <v>5790</v>
      </c>
      <c r="B8436" s="15">
        <v>45226</v>
      </c>
      <c r="C8436" s="16"/>
      <c r="D8436" s="16"/>
      <c r="E8436" s="31"/>
      <c r="F8436" s="31"/>
      <c r="G8436" s="16"/>
      <c r="H8436" s="16"/>
      <c r="I8436" s="16"/>
      <c r="J8436" s="16"/>
      <c r="K8436" s="16"/>
      <c r="L8436" s="16"/>
      <c r="M8436" s="16"/>
      <c r="N8436" s="16"/>
      <c r="O8436" s="16"/>
      <c r="P8436" s="16"/>
      <c r="Q8436" s="16"/>
      <c r="R8436" s="16"/>
      <c r="S8436" s="16"/>
      <c r="T8436" s="16"/>
      <c r="U8436" s="16"/>
      <c r="V8436" s="16"/>
      <c r="W8436" s="16"/>
      <c r="X8436" s="16"/>
      <c r="Y8436" s="16"/>
      <c r="Z8436" s="16"/>
      <c r="AA8436" s="16"/>
      <c r="AB8436" s="16"/>
      <c r="AC8436" s="16"/>
      <c r="AD8436" s="16"/>
      <c r="AE8436" s="16"/>
      <c r="AF8436" s="16"/>
      <c r="AG8436" s="16"/>
      <c r="AH8436" s="16"/>
      <c r="AI8436" s="18">
        <v>67.98999999999999</v>
      </c>
      <c r="AJ8436" s="22">
        <f>AI8436*-0.029+-0.3</f>
        <v>-2.27171</v>
      </c>
      <c r="AK8436" s="22">
        <v>0</v>
      </c>
      <c r="AL8436" s="22">
        <v>0</v>
      </c>
      <c r="AM8436" s="22">
        <v>0</v>
      </c>
      <c r="AN8436" s="22"/>
      <c r="AO8436" s="22">
        <v>0</v>
      </c>
      <c r="AP8436" s="18">
        <f>SUM(AI8436:AO8436)</f>
        <v>65.71829</v>
      </c>
    </row>
    <row r="8437" ht="20.35" customHeight="1">
      <c r="A8437" t="s" s="28">
        <v>5801</v>
      </c>
      <c r="B8437" s="15">
        <v>45226</v>
      </c>
      <c r="C8437" s="16"/>
      <c r="D8437" s="16"/>
      <c r="E8437" s="31"/>
      <c r="F8437" s="31"/>
      <c r="G8437" s="16"/>
      <c r="H8437" s="16"/>
      <c r="I8437" s="16"/>
      <c r="J8437" s="16"/>
      <c r="K8437" s="16"/>
      <c r="L8437" s="16"/>
      <c r="M8437" s="16"/>
      <c r="N8437" s="16"/>
      <c r="O8437" s="16"/>
      <c r="P8437" s="16"/>
      <c r="Q8437" s="16"/>
      <c r="R8437" s="16"/>
      <c r="S8437" s="16"/>
      <c r="T8437" s="16"/>
      <c r="U8437" s="16"/>
      <c r="V8437" s="16"/>
      <c r="W8437" s="16"/>
      <c r="X8437" s="17">
        <v>1</v>
      </c>
      <c r="Y8437" s="16"/>
      <c r="Z8437" s="16"/>
      <c r="AA8437" s="17">
        <v>1</v>
      </c>
      <c r="AB8437" s="16"/>
      <c r="AC8437" s="16"/>
      <c r="AD8437" s="16"/>
      <c r="AE8437" s="16"/>
      <c r="AF8437" s="16"/>
      <c r="AG8437" s="16"/>
      <c r="AH8437" s="16"/>
      <c r="AI8437" s="18">
        <v>189.97</v>
      </c>
      <c r="AJ8437" s="22">
        <v>0</v>
      </c>
      <c r="AK8437" s="22">
        <f>AI8437*-0.029+-0.3</f>
        <v>-5.80913</v>
      </c>
      <c r="AL8437" s="22">
        <v>0</v>
      </c>
      <c r="AM8437" s="22">
        <v>0</v>
      </c>
      <c r="AN8437" s="22"/>
      <c r="AO8437" s="22">
        <v>0</v>
      </c>
      <c r="AP8437" s="18">
        <f>SUM(AI8437:AO8437)</f>
        <v>184.16087</v>
      </c>
    </row>
    <row r="8438" ht="20.35" customHeight="1">
      <c r="A8438" t="s" s="28">
        <v>5802</v>
      </c>
      <c r="B8438" s="15">
        <v>45226</v>
      </c>
      <c r="C8438" s="16"/>
      <c r="D8438" s="16"/>
      <c r="E8438" s="31"/>
      <c r="F8438" s="31"/>
      <c r="G8438" s="16"/>
      <c r="H8438" s="16"/>
      <c r="I8438" s="16"/>
      <c r="J8438" s="16"/>
      <c r="K8438" s="16"/>
      <c r="L8438" s="16"/>
      <c r="M8438" s="16"/>
      <c r="N8438" s="16"/>
      <c r="O8438" s="16"/>
      <c r="P8438" s="16"/>
      <c r="Q8438" s="16"/>
      <c r="R8438" s="16"/>
      <c r="S8438" s="16"/>
      <c r="T8438" s="16"/>
      <c r="U8438" s="16"/>
      <c r="V8438" s="16"/>
      <c r="W8438" s="16"/>
      <c r="X8438" s="16"/>
      <c r="Y8438" s="17">
        <v>16</v>
      </c>
      <c r="Z8438" s="16"/>
      <c r="AA8438" s="16"/>
      <c r="AB8438" s="16"/>
      <c r="AC8438" s="16"/>
      <c r="AD8438" s="16"/>
      <c r="AE8438" s="16"/>
      <c r="AF8438" s="16"/>
      <c r="AG8438" s="16"/>
      <c r="AH8438" s="16"/>
      <c r="AI8438" s="18">
        <v>2879.84</v>
      </c>
      <c r="AJ8438" s="22">
        <v>0</v>
      </c>
      <c r="AK8438" s="22">
        <v>0</v>
      </c>
      <c r="AL8438" s="22">
        <v>0</v>
      </c>
      <c r="AM8438" s="22">
        <v>0</v>
      </c>
      <c r="AN8438" s="22"/>
      <c r="AO8438" s="22">
        <v>0</v>
      </c>
      <c r="AP8438" s="18">
        <f>SUM(AI8438:AO8438)</f>
        <v>2879.84</v>
      </c>
    </row>
    <row r="8439" ht="20.35" customHeight="1">
      <c r="A8439" t="s" s="28">
        <v>5803</v>
      </c>
      <c r="B8439" s="15">
        <v>45226</v>
      </c>
      <c r="C8439" s="16"/>
      <c r="D8439" s="16"/>
      <c r="E8439" s="31"/>
      <c r="F8439" s="31"/>
      <c r="G8439" s="16"/>
      <c r="H8439" s="16"/>
      <c r="I8439" s="16"/>
      <c r="J8439" s="16"/>
      <c r="K8439" s="16"/>
      <c r="L8439" s="17">
        <v>2</v>
      </c>
      <c r="M8439" s="16"/>
      <c r="N8439" s="16"/>
      <c r="O8439" s="16"/>
      <c r="P8439" s="16"/>
      <c r="Q8439" s="16"/>
      <c r="R8439" s="16"/>
      <c r="S8439" s="16"/>
      <c r="T8439" s="16"/>
      <c r="U8439" s="16"/>
      <c r="V8439" s="16"/>
      <c r="W8439" s="16"/>
      <c r="X8439" s="16"/>
      <c r="Y8439" s="16"/>
      <c r="Z8439" s="16"/>
      <c r="AA8439" s="16"/>
      <c r="AB8439" s="16"/>
      <c r="AC8439" s="16"/>
      <c r="AD8439" s="16"/>
      <c r="AE8439" s="16"/>
      <c r="AF8439" s="16"/>
      <c r="AG8439" s="16"/>
      <c r="AH8439" s="16"/>
      <c r="AI8439" s="18">
        <v>2056.48</v>
      </c>
      <c r="AJ8439" s="22">
        <f>AI8439*-0.029+-0.3</f>
        <v>-59.93792</v>
      </c>
      <c r="AK8439" s="22">
        <v>0</v>
      </c>
      <c r="AL8439" s="22">
        <v>0</v>
      </c>
      <c r="AM8439" s="22">
        <v>0</v>
      </c>
      <c r="AN8439" s="22"/>
      <c r="AO8439" s="22">
        <v>0</v>
      </c>
      <c r="AP8439" s="18">
        <f>SUM(AI8439:AO8439)</f>
        <v>1996.54208</v>
      </c>
    </row>
    <row r="8440" ht="20.35" customHeight="1">
      <c r="A8440" t="s" s="28">
        <v>1630</v>
      </c>
      <c r="B8440" s="15">
        <v>45229</v>
      </c>
      <c r="C8440" s="16"/>
      <c r="D8440" s="16"/>
      <c r="E8440" s="31"/>
      <c r="F8440" s="31"/>
      <c r="G8440" s="16"/>
      <c r="H8440" s="16"/>
      <c r="I8440" s="16"/>
      <c r="J8440" s="16"/>
      <c r="K8440" s="16"/>
      <c r="L8440" s="16"/>
      <c r="M8440" s="16"/>
      <c r="N8440" s="16"/>
      <c r="O8440" s="16"/>
      <c r="P8440" s="16"/>
      <c r="Q8440" s="16"/>
      <c r="R8440" s="16"/>
      <c r="S8440" s="16"/>
      <c r="T8440" s="16"/>
      <c r="U8440" s="16"/>
      <c r="V8440" s="16"/>
      <c r="W8440" s="16"/>
      <c r="X8440" s="16"/>
      <c r="Y8440" s="16"/>
      <c r="Z8440" s="17">
        <v>3</v>
      </c>
      <c r="AA8440" s="16"/>
      <c r="AB8440" s="16"/>
      <c r="AC8440" s="16"/>
      <c r="AD8440" s="16"/>
      <c r="AE8440" s="16"/>
      <c r="AF8440" s="16"/>
      <c r="AG8440" s="16"/>
      <c r="AH8440" s="16"/>
      <c r="AI8440" s="18">
        <v>149.97</v>
      </c>
      <c r="AJ8440" s="22">
        <f>AI8440*-0.029+-0.3</f>
        <v>-4.64913</v>
      </c>
      <c r="AK8440" s="22">
        <v>0</v>
      </c>
      <c r="AL8440" s="22">
        <v>0</v>
      </c>
      <c r="AM8440" s="22">
        <v>0</v>
      </c>
      <c r="AN8440" s="22"/>
      <c r="AO8440" s="22">
        <v>0</v>
      </c>
      <c r="AP8440" s="18">
        <f>SUM(AI8440:AO8440)</f>
        <v>145.32087</v>
      </c>
    </row>
    <row r="8441" ht="20.35" customHeight="1">
      <c r="A8441" t="s" s="28">
        <v>5804</v>
      </c>
      <c r="B8441" s="15">
        <v>45229</v>
      </c>
      <c r="C8441" s="17">
        <v>1</v>
      </c>
      <c r="D8441" s="16"/>
      <c r="E8441" s="31"/>
      <c r="F8441" s="31"/>
      <c r="G8441" s="16"/>
      <c r="H8441" s="16"/>
      <c r="I8441" s="16"/>
      <c r="J8441" s="16"/>
      <c r="K8441" s="16"/>
      <c r="L8441" s="16"/>
      <c r="M8441" s="16"/>
      <c r="N8441" s="16"/>
      <c r="O8441" s="16"/>
      <c r="P8441" s="16"/>
      <c r="Q8441" s="16"/>
      <c r="R8441" s="16"/>
      <c r="S8441" s="16"/>
      <c r="T8441" s="16"/>
      <c r="U8441" s="16"/>
      <c r="V8441" s="16"/>
      <c r="W8441" s="16"/>
      <c r="X8441" s="16"/>
      <c r="Y8441" s="16"/>
      <c r="Z8441" s="16"/>
      <c r="AA8441" s="16"/>
      <c r="AB8441" s="16"/>
      <c r="AC8441" s="16"/>
      <c r="AD8441" s="16"/>
      <c r="AE8441" s="16"/>
      <c r="AF8441" s="16"/>
      <c r="AG8441" s="16"/>
      <c r="AH8441" s="16"/>
      <c r="AI8441" s="18">
        <v>399.99</v>
      </c>
      <c r="AJ8441" s="22">
        <f>AI8441*-0.029+-0.3</f>
        <v>-11.89971</v>
      </c>
      <c r="AK8441" s="22">
        <v>0</v>
      </c>
      <c r="AL8441" s="22">
        <v>0</v>
      </c>
      <c r="AM8441" s="22">
        <v>0</v>
      </c>
      <c r="AN8441" s="22"/>
      <c r="AO8441" s="22">
        <v>0</v>
      </c>
      <c r="AP8441" s="18">
        <f>SUM(AI8441:AO8441)</f>
        <v>388.09029</v>
      </c>
    </row>
    <row r="8442" ht="20.35" customHeight="1">
      <c r="A8442" t="s" s="28">
        <v>5111</v>
      </c>
      <c r="B8442" s="15">
        <v>45229</v>
      </c>
      <c r="C8442" s="16"/>
      <c r="D8442" s="16"/>
      <c r="E8442" s="31"/>
      <c r="F8442" s="31"/>
      <c r="G8442" s="16"/>
      <c r="H8442" s="16"/>
      <c r="I8442" s="16"/>
      <c r="J8442" s="16"/>
      <c r="K8442" s="16"/>
      <c r="L8442" s="17">
        <v>2</v>
      </c>
      <c r="M8442" s="16"/>
      <c r="N8442" s="16"/>
      <c r="O8442" s="16"/>
      <c r="P8442" s="16"/>
      <c r="Q8442" s="16"/>
      <c r="R8442" s="16"/>
      <c r="S8442" s="16"/>
      <c r="T8442" s="16"/>
      <c r="U8442" s="16"/>
      <c r="V8442" s="16"/>
      <c r="W8442" s="16"/>
      <c r="X8442" s="16"/>
      <c r="Y8442" s="16"/>
      <c r="Z8442" s="16"/>
      <c r="AA8442" s="16"/>
      <c r="AB8442" s="16"/>
      <c r="AC8442" s="16"/>
      <c r="AD8442" s="16"/>
      <c r="AE8442" s="16"/>
      <c r="AF8442" s="16"/>
      <c r="AG8442" s="16"/>
      <c r="AH8442" s="16"/>
      <c r="AI8442" s="18">
        <v>2028.61</v>
      </c>
      <c r="AJ8442" s="22">
        <v>0</v>
      </c>
      <c r="AK8442" s="22">
        <f>AI8442*-0.029+-0.3</f>
        <v>-59.12969</v>
      </c>
      <c r="AL8442" s="22">
        <v>0</v>
      </c>
      <c r="AM8442" s="22">
        <v>0</v>
      </c>
      <c r="AN8442" s="22"/>
      <c r="AO8442" s="22">
        <v>0</v>
      </c>
      <c r="AP8442" s="18">
        <f>SUM(AI8442:AO8442)</f>
        <v>1969.48031</v>
      </c>
    </row>
    <row r="8443" ht="20.35" customHeight="1">
      <c r="A8443" t="s" s="28">
        <v>5495</v>
      </c>
      <c r="B8443" s="15">
        <v>45229</v>
      </c>
      <c r="C8443" s="16"/>
      <c r="D8443" s="16"/>
      <c r="E8443" s="31"/>
      <c r="F8443" s="31"/>
      <c r="G8443" s="16"/>
      <c r="H8443" s="16"/>
      <c r="I8443" s="16"/>
      <c r="J8443" s="16"/>
      <c r="K8443" s="16"/>
      <c r="L8443" s="16"/>
      <c r="M8443" s="16"/>
      <c r="N8443" s="16"/>
      <c r="O8443" s="16"/>
      <c r="P8443" s="16"/>
      <c r="Q8443" s="16"/>
      <c r="R8443" s="16"/>
      <c r="S8443" s="16"/>
      <c r="T8443" s="16"/>
      <c r="U8443" s="16"/>
      <c r="V8443" s="16"/>
      <c r="W8443" s="16"/>
      <c r="X8443" s="16"/>
      <c r="Y8443" s="16"/>
      <c r="Z8443" s="16"/>
      <c r="AA8443" s="16"/>
      <c r="AB8443" s="16"/>
      <c r="AC8443" s="16"/>
      <c r="AD8443" s="16"/>
      <c r="AE8443" s="16"/>
      <c r="AF8443" s="16"/>
      <c r="AG8443" s="16"/>
      <c r="AH8443" s="16"/>
      <c r="AI8443" s="18">
        <v>51.12</v>
      </c>
      <c r="AJ8443" s="22">
        <f>AI8443*-0.029+-0.3</f>
        <v>-1.78248</v>
      </c>
      <c r="AK8443" s="22">
        <v>0</v>
      </c>
      <c r="AL8443" s="22">
        <v>0</v>
      </c>
      <c r="AM8443" s="22">
        <v>0</v>
      </c>
      <c r="AN8443" s="22"/>
      <c r="AO8443" s="22">
        <v>0</v>
      </c>
      <c r="AP8443" s="18">
        <f>SUM(AI8443:AO8443)</f>
        <v>49.33752</v>
      </c>
    </row>
    <row r="8444" ht="20.35" customHeight="1">
      <c r="A8444" t="s" s="28">
        <v>5805</v>
      </c>
      <c r="B8444" s="15">
        <v>45229</v>
      </c>
      <c r="C8444" s="16"/>
      <c r="D8444" s="16"/>
      <c r="E8444" s="31"/>
      <c r="F8444" s="31"/>
      <c r="G8444" s="16"/>
      <c r="H8444" s="16"/>
      <c r="I8444" s="16"/>
      <c r="J8444" s="16"/>
      <c r="K8444" s="16"/>
      <c r="L8444" s="16"/>
      <c r="M8444" s="16"/>
      <c r="N8444" s="16"/>
      <c r="O8444" s="16"/>
      <c r="P8444" s="16"/>
      <c r="Q8444" s="16"/>
      <c r="R8444" s="16"/>
      <c r="S8444" s="16"/>
      <c r="T8444" s="17">
        <v>1</v>
      </c>
      <c r="U8444" s="16"/>
      <c r="V8444" s="16"/>
      <c r="W8444" s="16"/>
      <c r="X8444" s="16"/>
      <c r="Y8444" s="16"/>
      <c r="Z8444" s="16"/>
      <c r="AA8444" s="16"/>
      <c r="AB8444" s="16"/>
      <c r="AC8444" s="16"/>
      <c r="AD8444" s="16"/>
      <c r="AE8444" s="16"/>
      <c r="AF8444" s="16"/>
      <c r="AG8444" s="16"/>
      <c r="AH8444" s="16"/>
      <c r="AI8444" s="18">
        <v>465.46</v>
      </c>
      <c r="AJ8444" s="22">
        <f>AI8444*-0.029+-0.3</f>
        <v>-13.79834</v>
      </c>
      <c r="AK8444" s="22">
        <v>0</v>
      </c>
      <c r="AL8444" s="22">
        <v>0</v>
      </c>
      <c r="AM8444" s="22">
        <v>0</v>
      </c>
      <c r="AN8444" s="22"/>
      <c r="AO8444" s="22">
        <v>-37.45</v>
      </c>
      <c r="AP8444" s="18">
        <f>SUM(AI8444:AO8444)</f>
        <v>414.21166</v>
      </c>
    </row>
    <row r="8445" ht="20.35" customHeight="1">
      <c r="A8445" t="s" s="28">
        <v>5806</v>
      </c>
      <c r="B8445" s="15">
        <v>45229</v>
      </c>
      <c r="C8445" s="16"/>
      <c r="D8445" s="16"/>
      <c r="E8445" s="31"/>
      <c r="F8445" s="31"/>
      <c r="G8445" s="16"/>
      <c r="H8445" s="16"/>
      <c r="I8445" s="16"/>
      <c r="J8445" s="16"/>
      <c r="K8445" s="16"/>
      <c r="L8445" s="16"/>
      <c r="M8445" s="16"/>
      <c r="N8445" s="16"/>
      <c r="O8445" s="16"/>
      <c r="P8445" s="16"/>
      <c r="Q8445" s="16"/>
      <c r="R8445" s="16"/>
      <c r="S8445" s="16"/>
      <c r="T8445" s="17">
        <v>1</v>
      </c>
      <c r="U8445" s="16"/>
      <c r="V8445" s="16"/>
      <c r="W8445" s="16"/>
      <c r="X8445" s="16"/>
      <c r="Y8445" s="16"/>
      <c r="Z8445" s="16"/>
      <c r="AA8445" s="16"/>
      <c r="AB8445" s="16"/>
      <c r="AC8445" s="16"/>
      <c r="AD8445" s="16"/>
      <c r="AE8445" s="16"/>
      <c r="AF8445" s="16"/>
      <c r="AG8445" s="16"/>
      <c r="AH8445" s="16"/>
      <c r="AI8445" s="18">
        <v>435.89</v>
      </c>
      <c r="AJ8445" s="22">
        <f>AI8445*-0.029+-0.3</f>
        <v>-12.94081</v>
      </c>
      <c r="AK8445" s="22">
        <v>0</v>
      </c>
      <c r="AL8445" s="22">
        <v>0</v>
      </c>
      <c r="AM8445" s="22">
        <v>0</v>
      </c>
      <c r="AN8445" s="22"/>
      <c r="AO8445" s="22">
        <v>-35.9</v>
      </c>
      <c r="AP8445" s="18">
        <f>SUM(AI8445:AO8445)</f>
        <v>387.04919</v>
      </c>
    </row>
    <row r="8446" ht="20.35" customHeight="1">
      <c r="A8446" t="s" s="28">
        <v>4474</v>
      </c>
      <c r="B8446" s="15">
        <v>45229</v>
      </c>
      <c r="C8446" s="16"/>
      <c r="D8446" s="16"/>
      <c r="E8446" s="31"/>
      <c r="F8446" s="31"/>
      <c r="G8446" s="16"/>
      <c r="H8446" s="16"/>
      <c r="I8446" s="16"/>
      <c r="J8446" s="16"/>
      <c r="K8446" s="16"/>
      <c r="L8446" s="16"/>
      <c r="M8446" s="16"/>
      <c r="N8446" s="16"/>
      <c r="O8446" s="16"/>
      <c r="P8446" s="16"/>
      <c r="Q8446" s="16"/>
      <c r="R8446" s="16"/>
      <c r="S8446" s="16"/>
      <c r="T8446" s="16"/>
      <c r="U8446" s="16"/>
      <c r="V8446" s="16"/>
      <c r="W8446" s="16"/>
      <c r="X8446" s="16"/>
      <c r="Y8446" s="16"/>
      <c r="Z8446" s="16"/>
      <c r="AA8446" s="16"/>
      <c r="AB8446" s="16"/>
      <c r="AC8446" s="16"/>
      <c r="AD8446" s="16"/>
      <c r="AE8446" s="16"/>
      <c r="AF8446" s="16"/>
      <c r="AG8446" s="16"/>
      <c r="AH8446" s="16"/>
      <c r="AI8446" s="18">
        <v>7715.75</v>
      </c>
      <c r="AJ8446" s="22">
        <v>0</v>
      </c>
      <c r="AK8446" s="22">
        <v>0</v>
      </c>
      <c r="AL8446" s="22">
        <v>0</v>
      </c>
      <c r="AM8446" s="22">
        <v>0</v>
      </c>
      <c r="AN8446" s="22"/>
      <c r="AO8446" s="22">
        <v>0</v>
      </c>
      <c r="AP8446" s="18">
        <f>SUM(AI8446:AO8446)</f>
        <v>7715.75</v>
      </c>
    </row>
    <row r="8447" ht="20.35" customHeight="1">
      <c r="A8447" t="s" s="28">
        <v>5807</v>
      </c>
      <c r="B8447" s="15">
        <v>45229</v>
      </c>
      <c r="C8447" s="16"/>
      <c r="D8447" s="16"/>
      <c r="E8447" s="31"/>
      <c r="F8447" s="31"/>
      <c r="G8447" s="16"/>
      <c r="H8447" s="16"/>
      <c r="I8447" s="16"/>
      <c r="J8447" s="16"/>
      <c r="K8447" s="16"/>
      <c r="L8447" s="16"/>
      <c r="M8447" s="16"/>
      <c r="N8447" s="16"/>
      <c r="O8447" s="16"/>
      <c r="P8447" s="16"/>
      <c r="Q8447" s="16"/>
      <c r="R8447" s="16"/>
      <c r="S8447" s="16"/>
      <c r="T8447" s="16"/>
      <c r="U8447" s="16"/>
      <c r="V8447" s="16"/>
      <c r="W8447" s="16"/>
      <c r="X8447" s="16"/>
      <c r="Y8447" s="16"/>
      <c r="Z8447" s="16"/>
      <c r="AA8447" s="17">
        <v>2</v>
      </c>
      <c r="AB8447" s="16"/>
      <c r="AC8447" s="16"/>
      <c r="AD8447" s="16"/>
      <c r="AE8447" s="16"/>
      <c r="AF8447" s="16"/>
      <c r="AG8447" s="16"/>
      <c r="AH8447" s="16"/>
      <c r="AI8447" s="18">
        <v>119.98</v>
      </c>
      <c r="AJ8447" s="22">
        <f>AI8447*-0.029+-0.3</f>
        <v>-3.77942</v>
      </c>
      <c r="AK8447" s="22">
        <v>0</v>
      </c>
      <c r="AL8447" s="22">
        <v>0</v>
      </c>
      <c r="AM8447" s="22">
        <v>0</v>
      </c>
      <c r="AN8447" s="22"/>
      <c r="AO8447" s="22">
        <v>0</v>
      </c>
      <c r="AP8447" s="18">
        <f>SUM(AI8447:AO8447)</f>
        <v>116.20058</v>
      </c>
    </row>
    <row r="8448" ht="20.35" customHeight="1">
      <c r="A8448" t="s" s="28">
        <v>5770</v>
      </c>
      <c r="B8448" s="15">
        <v>45229</v>
      </c>
      <c r="C8448" s="16"/>
      <c r="D8448" s="16"/>
      <c r="E8448" s="31"/>
      <c r="F8448" s="31"/>
      <c r="G8448" s="16"/>
      <c r="H8448" s="16"/>
      <c r="I8448" s="16"/>
      <c r="J8448" s="16"/>
      <c r="K8448" s="16"/>
      <c r="L8448" s="16"/>
      <c r="M8448" s="16"/>
      <c r="N8448" s="16"/>
      <c r="O8448" s="16"/>
      <c r="P8448" s="16"/>
      <c r="Q8448" s="16"/>
      <c r="R8448" s="16"/>
      <c r="S8448" s="16"/>
      <c r="T8448" s="16"/>
      <c r="U8448" s="16"/>
      <c r="V8448" s="16"/>
      <c r="W8448" s="16"/>
      <c r="X8448" s="17">
        <v>4</v>
      </c>
      <c r="Y8448" s="16"/>
      <c r="Z8448" s="16"/>
      <c r="AA8448" s="16"/>
      <c r="AB8448" s="16"/>
      <c r="AC8448" s="16"/>
      <c r="AD8448" s="16"/>
      <c r="AE8448" s="16"/>
      <c r="AF8448" s="16"/>
      <c r="AG8448" s="16"/>
      <c r="AH8448" s="16"/>
      <c r="AI8448" s="18">
        <v>571.3099999999999</v>
      </c>
      <c r="AJ8448" s="22">
        <f>AI8448*-0.029+-0.3</f>
        <v>-16.86799</v>
      </c>
      <c r="AK8448" s="22">
        <v>0</v>
      </c>
      <c r="AL8448" s="22">
        <v>0</v>
      </c>
      <c r="AM8448" s="22">
        <v>0</v>
      </c>
      <c r="AN8448" s="22"/>
      <c r="AO8448" s="22">
        <v>0</v>
      </c>
      <c r="AP8448" s="18">
        <f>SUM(AI8448:AO8448)</f>
        <v>554.44201</v>
      </c>
    </row>
    <row r="8449" ht="20.35" customHeight="1">
      <c r="A8449" t="s" s="28">
        <v>5808</v>
      </c>
      <c r="B8449" s="15">
        <v>45229</v>
      </c>
      <c r="C8449" s="17">
        <v>1</v>
      </c>
      <c r="D8449" s="16"/>
      <c r="E8449" s="59">
        <v>1</v>
      </c>
      <c r="F8449" s="31"/>
      <c r="G8449" s="16"/>
      <c r="H8449" s="16"/>
      <c r="I8449" s="16"/>
      <c r="J8449" s="16"/>
      <c r="K8449" s="16"/>
      <c r="L8449" s="16"/>
      <c r="M8449" s="16"/>
      <c r="N8449" s="16"/>
      <c r="O8449" s="16"/>
      <c r="P8449" s="16"/>
      <c r="Q8449" s="16"/>
      <c r="R8449" s="16"/>
      <c r="S8449" s="16"/>
      <c r="T8449" s="16"/>
      <c r="U8449" s="16"/>
      <c r="V8449" s="16"/>
      <c r="W8449" s="16"/>
      <c r="X8449" s="16"/>
      <c r="Y8449" s="16"/>
      <c r="Z8449" s="16"/>
      <c r="AA8449" s="16"/>
      <c r="AB8449" s="16"/>
      <c r="AC8449" s="16"/>
      <c r="AD8449" s="16"/>
      <c r="AE8449" s="16"/>
      <c r="AF8449" s="16"/>
      <c r="AG8449" s="16"/>
      <c r="AH8449" s="16"/>
      <c r="AI8449" s="18">
        <v>549.99</v>
      </c>
      <c r="AJ8449" s="22">
        <f>AI8449*-0.029+-0.3</f>
        <v>-16.24971</v>
      </c>
      <c r="AK8449" s="22">
        <v>0</v>
      </c>
      <c r="AL8449" s="22">
        <v>0</v>
      </c>
      <c r="AM8449" s="22">
        <v>0</v>
      </c>
      <c r="AN8449" s="22"/>
      <c r="AO8449" s="22">
        <v>0</v>
      </c>
      <c r="AP8449" s="18">
        <f>SUM(AI8449:AO8449)</f>
        <v>533.74029</v>
      </c>
    </row>
    <row r="8450" ht="20.35" customHeight="1">
      <c r="A8450" t="s" s="28">
        <v>2080</v>
      </c>
      <c r="B8450" s="15">
        <v>45229</v>
      </c>
      <c r="C8450" s="16"/>
      <c r="D8450" s="16"/>
      <c r="E8450" s="31"/>
      <c r="F8450" s="31"/>
      <c r="G8450" s="16"/>
      <c r="H8450" s="16"/>
      <c r="I8450" s="17">
        <v>6</v>
      </c>
      <c r="J8450" s="16"/>
      <c r="K8450" s="16"/>
      <c r="L8450" s="16"/>
      <c r="M8450" s="16"/>
      <c r="N8450" s="16"/>
      <c r="O8450" s="16"/>
      <c r="P8450" s="16"/>
      <c r="Q8450" s="16"/>
      <c r="R8450" s="16"/>
      <c r="S8450" s="16"/>
      <c r="T8450" s="16"/>
      <c r="U8450" s="16"/>
      <c r="V8450" s="16"/>
      <c r="W8450" s="16"/>
      <c r="X8450" s="17">
        <v>92</v>
      </c>
      <c r="Y8450" s="16"/>
      <c r="Z8450" s="17">
        <v>18</v>
      </c>
      <c r="AA8450" s="17">
        <v>8</v>
      </c>
      <c r="AB8450" s="16"/>
      <c r="AC8450" s="16"/>
      <c r="AD8450" s="16"/>
      <c r="AE8450" s="16"/>
      <c r="AF8450" s="16"/>
      <c r="AG8450" s="16"/>
      <c r="AH8450" s="16"/>
      <c r="AI8450" s="18">
        <v>21519.54</v>
      </c>
      <c r="AJ8450" s="22">
        <v>0</v>
      </c>
      <c r="AK8450" s="22">
        <v>0</v>
      </c>
      <c r="AL8450" s="22">
        <v>0</v>
      </c>
      <c r="AM8450" s="22">
        <v>0</v>
      </c>
      <c r="AN8450" s="22"/>
      <c r="AO8450" s="22">
        <v>0</v>
      </c>
      <c r="AP8450" s="18">
        <f>SUM(AI8450:AO8450)</f>
        <v>21519.54</v>
      </c>
    </row>
    <row r="8451" ht="20.35" customHeight="1">
      <c r="A8451" t="s" s="28">
        <v>5604</v>
      </c>
      <c r="B8451" s="15">
        <v>45229</v>
      </c>
      <c r="C8451" s="16"/>
      <c r="D8451" s="16"/>
      <c r="E8451" s="31"/>
      <c r="F8451" s="31"/>
      <c r="G8451" s="16"/>
      <c r="H8451" s="16"/>
      <c r="I8451" s="16"/>
      <c r="J8451" s="16"/>
      <c r="K8451" s="16"/>
      <c r="L8451" s="16"/>
      <c r="M8451" s="16"/>
      <c r="N8451" s="16"/>
      <c r="O8451" s="16"/>
      <c r="P8451" s="16"/>
      <c r="Q8451" s="16"/>
      <c r="R8451" s="16"/>
      <c r="S8451" s="16"/>
      <c r="T8451" s="16"/>
      <c r="U8451" s="16"/>
      <c r="V8451" s="16"/>
      <c r="W8451" s="16"/>
      <c r="X8451" s="17">
        <v>6</v>
      </c>
      <c r="Y8451" s="16"/>
      <c r="Z8451" s="31"/>
      <c r="AA8451" s="31"/>
      <c r="AB8451" s="16"/>
      <c r="AC8451" s="16"/>
      <c r="AD8451" s="16"/>
      <c r="AE8451" s="16"/>
      <c r="AF8451" s="16"/>
      <c r="AG8451" s="16"/>
      <c r="AH8451" s="16"/>
      <c r="AI8451" s="18">
        <v>1199.56</v>
      </c>
      <c r="AJ8451" s="22">
        <v>0</v>
      </c>
      <c r="AK8451" s="22">
        <f>AI8451*-0.029+-0.3</f>
        <v>-35.08724</v>
      </c>
      <c r="AL8451" s="22">
        <v>0</v>
      </c>
      <c r="AM8451" s="22">
        <v>0</v>
      </c>
      <c r="AN8451" s="22"/>
      <c r="AO8451" s="22">
        <v>0</v>
      </c>
      <c r="AP8451" s="18">
        <f>SUM(AI8451:AO8451)</f>
        <v>1164.47276</v>
      </c>
    </row>
    <row r="8452" ht="20.35" customHeight="1">
      <c r="A8452" t="s" s="28">
        <v>5604</v>
      </c>
      <c r="B8452" s="15">
        <v>45229</v>
      </c>
      <c r="C8452" s="16"/>
      <c r="D8452" s="16"/>
      <c r="E8452" s="31"/>
      <c r="F8452" s="31"/>
      <c r="G8452" s="16"/>
      <c r="H8452" s="16"/>
      <c r="I8452" s="16"/>
      <c r="J8452" s="16"/>
      <c r="K8452" s="16"/>
      <c r="L8452" s="17">
        <v>2</v>
      </c>
      <c r="M8452" s="16"/>
      <c r="N8452" s="16"/>
      <c r="O8452" s="16"/>
      <c r="P8452" s="16"/>
      <c r="Q8452" s="16"/>
      <c r="R8452" s="16"/>
      <c r="S8452" s="16"/>
      <c r="T8452" s="16"/>
      <c r="U8452" s="16"/>
      <c r="V8452" s="16"/>
      <c r="W8452" s="16"/>
      <c r="X8452" s="17">
        <v>6</v>
      </c>
      <c r="Y8452" s="16"/>
      <c r="Z8452" s="16"/>
      <c r="AA8452" s="16"/>
      <c r="AB8452" s="16"/>
      <c r="AC8452" s="16"/>
      <c r="AD8452" s="16"/>
      <c r="AE8452" s="16"/>
      <c r="AF8452" s="16"/>
      <c r="AG8452" s="16"/>
      <c r="AH8452" s="16"/>
      <c r="AI8452" s="18">
        <v>783.83</v>
      </c>
      <c r="AJ8452" s="22">
        <v>0</v>
      </c>
      <c r="AK8452" s="22">
        <f>AI8452*-0.029+-0.3</f>
        <v>-23.03107</v>
      </c>
      <c r="AL8452" s="22">
        <v>0</v>
      </c>
      <c r="AM8452" s="22">
        <v>0</v>
      </c>
      <c r="AN8452" s="22"/>
      <c r="AO8452" s="22">
        <v>0</v>
      </c>
      <c r="AP8452" s="18">
        <f>SUM(AI8452:AO8452)</f>
        <v>760.79893</v>
      </c>
    </row>
    <row r="8453" ht="20.35" customHeight="1">
      <c r="A8453" t="s" s="28">
        <v>5809</v>
      </c>
      <c r="B8453" s="15">
        <v>45231</v>
      </c>
      <c r="C8453" s="17">
        <v>2</v>
      </c>
      <c r="D8453" s="16"/>
      <c r="E8453" s="31"/>
      <c r="F8453" s="31"/>
      <c r="G8453" s="16"/>
      <c r="H8453" s="16"/>
      <c r="I8453" s="16"/>
      <c r="J8453" s="16"/>
      <c r="K8453" s="16"/>
      <c r="L8453" s="16"/>
      <c r="M8453" s="16"/>
      <c r="N8453" s="16"/>
      <c r="O8453" s="16"/>
      <c r="P8453" s="16"/>
      <c r="Q8453" s="16"/>
      <c r="R8453" s="16"/>
      <c r="S8453" s="16"/>
      <c r="T8453" s="16"/>
      <c r="U8453" s="16"/>
      <c r="V8453" s="16"/>
      <c r="W8453" s="16"/>
      <c r="X8453" s="16"/>
      <c r="Y8453" s="16"/>
      <c r="Z8453" s="16"/>
      <c r="AA8453" s="16"/>
      <c r="AB8453" s="16"/>
      <c r="AC8453" s="16"/>
      <c r="AD8453" s="16"/>
      <c r="AE8453" s="16"/>
      <c r="AF8453" s="16"/>
      <c r="AG8453" s="16"/>
      <c r="AH8453" s="16"/>
      <c r="AI8453" s="18">
        <v>841.0700000000001</v>
      </c>
      <c r="AJ8453" s="22">
        <f>AI8453*-0.029+-0.3</f>
        <v>-24.69103</v>
      </c>
      <c r="AK8453" s="22">
        <v>0</v>
      </c>
      <c r="AL8453" s="22">
        <v>0</v>
      </c>
      <c r="AM8453" s="22">
        <v>0</v>
      </c>
      <c r="AN8453" s="22"/>
      <c r="AO8453" s="22">
        <v>0</v>
      </c>
      <c r="AP8453" s="18">
        <f>SUM(AI8453:AO8453)</f>
        <v>816.37897</v>
      </c>
    </row>
    <row r="8454" ht="20.35" customHeight="1">
      <c r="A8454" t="s" s="28">
        <v>5810</v>
      </c>
      <c r="B8454" s="15">
        <v>45231</v>
      </c>
      <c r="C8454" s="16"/>
      <c r="D8454" s="16"/>
      <c r="E8454" s="31"/>
      <c r="F8454" s="31"/>
      <c r="G8454" s="16"/>
      <c r="H8454" s="16"/>
      <c r="I8454" s="16"/>
      <c r="J8454" s="16"/>
      <c r="K8454" s="16"/>
      <c r="L8454" s="17">
        <v>2</v>
      </c>
      <c r="M8454" s="16"/>
      <c r="N8454" s="16"/>
      <c r="O8454" s="16"/>
      <c r="P8454" s="16"/>
      <c r="Q8454" s="16"/>
      <c r="R8454" s="16"/>
      <c r="S8454" s="16"/>
      <c r="T8454" s="16"/>
      <c r="U8454" s="16"/>
      <c r="V8454" s="16"/>
      <c r="W8454" s="16"/>
      <c r="X8454" s="16"/>
      <c r="Y8454" s="16"/>
      <c r="Z8454" s="16"/>
      <c r="AA8454" s="16"/>
      <c r="AB8454" s="16"/>
      <c r="AC8454" s="16"/>
      <c r="AD8454" s="16"/>
      <c r="AE8454" s="16"/>
      <c r="AF8454" s="16"/>
      <c r="AG8454" s="16"/>
      <c r="AH8454" s="16"/>
      <c r="AI8454" s="18">
        <v>2050.5</v>
      </c>
      <c r="AJ8454" s="22">
        <v>0</v>
      </c>
      <c r="AK8454" s="22">
        <f>AI8454*-0.029+-0.3</f>
        <v>-59.7645</v>
      </c>
      <c r="AL8454" s="22">
        <v>0</v>
      </c>
      <c r="AM8454" s="22">
        <v>0</v>
      </c>
      <c r="AN8454" s="22"/>
      <c r="AO8454" s="22">
        <v>0</v>
      </c>
      <c r="AP8454" s="18">
        <f>SUM(AI8454:AO8454)</f>
        <v>1990.7355</v>
      </c>
    </row>
    <row r="8455" ht="20.35" customHeight="1">
      <c r="A8455" t="s" s="28">
        <v>5811</v>
      </c>
      <c r="B8455" s="15">
        <v>45231</v>
      </c>
      <c r="C8455" s="17">
        <v>1</v>
      </c>
      <c r="D8455" s="16"/>
      <c r="E8455" s="31"/>
      <c r="F8455" s="31"/>
      <c r="G8455" s="16"/>
      <c r="H8455" s="16"/>
      <c r="I8455" s="16"/>
      <c r="J8455" s="16"/>
      <c r="K8455" s="16"/>
      <c r="L8455" s="16"/>
      <c r="M8455" s="16"/>
      <c r="N8455" s="16"/>
      <c r="O8455" s="16"/>
      <c r="P8455" s="16"/>
      <c r="Q8455" s="16"/>
      <c r="R8455" s="16"/>
      <c r="S8455" s="16"/>
      <c r="T8455" s="16"/>
      <c r="U8455" s="16"/>
      <c r="V8455" s="16"/>
      <c r="W8455" s="16"/>
      <c r="X8455" s="16"/>
      <c r="Y8455" s="16"/>
      <c r="Z8455" s="16"/>
      <c r="AA8455" s="16"/>
      <c r="AB8455" s="16"/>
      <c r="AC8455" s="16"/>
      <c r="AD8455" s="16"/>
      <c r="AE8455" s="16"/>
      <c r="AF8455" s="16"/>
      <c r="AG8455" s="16"/>
      <c r="AH8455" s="16"/>
      <c r="AI8455" s="18">
        <v>374.99</v>
      </c>
      <c r="AJ8455" s="22">
        <v>0</v>
      </c>
      <c r="AK8455" s="22">
        <f>AI8455*-0.029+-0.3</f>
        <v>-11.17471</v>
      </c>
      <c r="AL8455" s="22">
        <v>0</v>
      </c>
      <c r="AM8455" s="22">
        <v>0</v>
      </c>
      <c r="AN8455" s="22"/>
      <c r="AO8455" s="22">
        <v>0</v>
      </c>
      <c r="AP8455" s="18">
        <f>SUM(AI8455:AO8455)</f>
        <v>363.81529</v>
      </c>
    </row>
    <row r="8456" ht="20.35" customHeight="1">
      <c r="A8456" t="s" s="28">
        <v>4715</v>
      </c>
      <c r="B8456" s="15">
        <v>45231</v>
      </c>
      <c r="C8456" s="16"/>
      <c r="D8456" s="16"/>
      <c r="E8456" s="31"/>
      <c r="F8456" s="31"/>
      <c r="G8456" s="16"/>
      <c r="H8456" s="16"/>
      <c r="I8456" s="16"/>
      <c r="J8456" s="16"/>
      <c r="K8456" s="16"/>
      <c r="L8456" s="16"/>
      <c r="M8456" s="16"/>
      <c r="N8456" s="16"/>
      <c r="O8456" s="16"/>
      <c r="P8456" s="16"/>
      <c r="Q8456" s="16"/>
      <c r="R8456" s="16"/>
      <c r="S8456" s="16"/>
      <c r="T8456" s="16"/>
      <c r="U8456" s="16"/>
      <c r="V8456" s="16"/>
      <c r="W8456" s="16"/>
      <c r="X8456" s="17">
        <v>1</v>
      </c>
      <c r="Y8456" s="16"/>
      <c r="Z8456" s="16"/>
      <c r="AA8456" s="16"/>
      <c r="AB8456" s="16"/>
      <c r="AC8456" s="16"/>
      <c r="AD8456" s="16"/>
      <c r="AE8456" s="16"/>
      <c r="AF8456" s="16"/>
      <c r="AG8456" s="16"/>
      <c r="AH8456" s="16"/>
      <c r="AI8456" s="18">
        <v>302.51</v>
      </c>
      <c r="AJ8456" s="22">
        <f>AI8456*-0.029+-0.3</f>
        <v>-9.072789999999999</v>
      </c>
      <c r="AK8456" s="22">
        <v>0</v>
      </c>
      <c r="AL8456" s="22">
        <v>0</v>
      </c>
      <c r="AM8456" s="22">
        <v>0</v>
      </c>
      <c r="AN8456" s="22"/>
      <c r="AO8456" s="22">
        <v>0</v>
      </c>
      <c r="AP8456" s="18">
        <f>SUM(AI8456:AO8456)</f>
        <v>293.43721</v>
      </c>
    </row>
    <row r="8457" ht="20.35" customHeight="1">
      <c r="A8457" t="s" s="28">
        <v>5812</v>
      </c>
      <c r="B8457" s="15">
        <v>45231</v>
      </c>
      <c r="C8457" s="16"/>
      <c r="D8457" s="16"/>
      <c r="E8457" s="31"/>
      <c r="F8457" s="31"/>
      <c r="G8457" s="16"/>
      <c r="H8457" s="16"/>
      <c r="I8457" s="16"/>
      <c r="J8457" s="16"/>
      <c r="K8457" s="16"/>
      <c r="L8457" s="16"/>
      <c r="M8457" s="16"/>
      <c r="N8457" s="16"/>
      <c r="O8457" s="16"/>
      <c r="P8457" s="16"/>
      <c r="Q8457" s="16"/>
      <c r="R8457" s="16"/>
      <c r="S8457" s="16"/>
      <c r="T8457" s="16"/>
      <c r="U8457" s="16"/>
      <c r="V8457" s="16"/>
      <c r="W8457" s="16"/>
      <c r="X8457" s="16"/>
      <c r="Y8457" s="16"/>
      <c r="Z8457" s="16"/>
      <c r="AA8457" s="16"/>
      <c r="AB8457" s="16"/>
      <c r="AC8457" s="16"/>
      <c r="AD8457" s="16"/>
      <c r="AE8457" s="16"/>
      <c r="AF8457" s="16"/>
      <c r="AG8457" s="16"/>
      <c r="AH8457" s="16"/>
      <c r="AI8457" s="18">
        <v>39.96</v>
      </c>
      <c r="AJ8457" s="22">
        <f>AI8457*-0.029+-0.3</f>
        <v>-1.45884</v>
      </c>
      <c r="AK8457" s="22">
        <v>0</v>
      </c>
      <c r="AL8457" s="22">
        <v>0</v>
      </c>
      <c r="AM8457" s="22">
        <v>0</v>
      </c>
      <c r="AN8457" s="22"/>
      <c r="AO8457" s="22">
        <v>0</v>
      </c>
      <c r="AP8457" s="18">
        <f>SUM(AI8457:AO8457)</f>
        <v>38.50116</v>
      </c>
    </row>
    <row r="8458" ht="20.35" customHeight="1">
      <c r="A8458" t="s" s="28">
        <v>5813</v>
      </c>
      <c r="B8458" s="15">
        <v>45231</v>
      </c>
      <c r="C8458" s="16"/>
      <c r="D8458" s="16"/>
      <c r="E8458" s="31"/>
      <c r="F8458" s="31"/>
      <c r="G8458" s="16"/>
      <c r="H8458" s="16"/>
      <c r="I8458" s="16"/>
      <c r="J8458" s="16"/>
      <c r="K8458" s="16"/>
      <c r="L8458" s="16"/>
      <c r="M8458" s="16"/>
      <c r="N8458" s="16"/>
      <c r="O8458" s="16"/>
      <c r="P8458" s="16"/>
      <c r="Q8458" s="16"/>
      <c r="R8458" s="16"/>
      <c r="S8458" s="16"/>
      <c r="T8458" s="16"/>
      <c r="U8458" s="16"/>
      <c r="V8458" s="16"/>
      <c r="W8458" s="16"/>
      <c r="X8458" s="16"/>
      <c r="Y8458" s="16"/>
      <c r="Z8458" s="16"/>
      <c r="AA8458" s="16"/>
      <c r="AB8458" s="16"/>
      <c r="AC8458" s="16"/>
      <c r="AD8458" s="16"/>
      <c r="AE8458" s="16"/>
      <c r="AF8458" s="16"/>
      <c r="AG8458" s="16"/>
      <c r="AH8458" s="16"/>
      <c r="AI8458" s="18">
        <v>69.84999999999999</v>
      </c>
      <c r="AJ8458" s="22">
        <f>AI8458*-0.029+-0.3</f>
        <v>-2.32565</v>
      </c>
      <c r="AK8458" s="22">
        <v>0</v>
      </c>
      <c r="AL8458" s="22">
        <v>0</v>
      </c>
      <c r="AM8458" s="22">
        <v>0</v>
      </c>
      <c r="AN8458" s="22"/>
      <c r="AO8458" s="22">
        <v>0</v>
      </c>
      <c r="AP8458" s="18">
        <f>SUM(AI8458:AO8458)</f>
        <v>67.52435</v>
      </c>
    </row>
    <row r="8459" ht="20.35" customHeight="1">
      <c r="A8459" t="s" s="28">
        <v>2080</v>
      </c>
      <c r="B8459" s="15">
        <v>45231</v>
      </c>
      <c r="C8459" s="16"/>
      <c r="D8459" s="16"/>
      <c r="E8459" s="31"/>
      <c r="F8459" s="31"/>
      <c r="G8459" s="16"/>
      <c r="H8459" s="16"/>
      <c r="I8459" s="16"/>
      <c r="J8459" s="16"/>
      <c r="K8459" s="16"/>
      <c r="L8459" s="16"/>
      <c r="M8459" s="16"/>
      <c r="N8459" s="16"/>
      <c r="O8459" s="16"/>
      <c r="P8459" s="16"/>
      <c r="Q8459" s="16"/>
      <c r="R8459" s="16"/>
      <c r="S8459" s="16"/>
      <c r="T8459" s="16"/>
      <c r="U8459" s="16"/>
      <c r="V8459" s="16"/>
      <c r="W8459" s="16"/>
      <c r="X8459" s="16"/>
      <c r="Y8459" s="16"/>
      <c r="Z8459" s="16"/>
      <c r="AA8459" s="16"/>
      <c r="AB8459" s="16"/>
      <c r="AC8459" s="16"/>
      <c r="AD8459" s="16"/>
      <c r="AE8459" s="16"/>
      <c r="AF8459" s="16"/>
      <c r="AG8459" s="16"/>
      <c r="AH8459" s="16"/>
      <c r="AI8459" s="18">
        <v>299.88</v>
      </c>
      <c r="AJ8459" s="22">
        <f>AI8459*-0.029+-0.3</f>
        <v>-8.99652</v>
      </c>
      <c r="AK8459" s="22">
        <v>0</v>
      </c>
      <c r="AL8459" s="22">
        <v>0</v>
      </c>
      <c r="AM8459" s="22">
        <v>0</v>
      </c>
      <c r="AN8459" s="22">
        <v>0</v>
      </c>
      <c r="AO8459" s="22">
        <v>0</v>
      </c>
      <c r="AP8459" s="18">
        <f>SUM(AI8459:AO8459)</f>
        <v>290.88348</v>
      </c>
    </row>
    <row r="8460" ht="20.35" customHeight="1">
      <c r="A8460" t="s" s="28">
        <v>2612</v>
      </c>
      <c r="B8460" s="15">
        <v>45231</v>
      </c>
      <c r="C8460" s="16"/>
      <c r="D8460" s="16"/>
      <c r="E8460" s="31"/>
      <c r="F8460" s="31"/>
      <c r="G8460" s="16"/>
      <c r="H8460" s="16"/>
      <c r="I8460" s="16"/>
      <c r="J8460" s="16"/>
      <c r="K8460" s="16"/>
      <c r="L8460" s="16"/>
      <c r="M8460" s="16"/>
      <c r="N8460" s="16"/>
      <c r="O8460" s="16"/>
      <c r="P8460" s="16"/>
      <c r="Q8460" s="16"/>
      <c r="R8460" s="16"/>
      <c r="S8460" s="16"/>
      <c r="T8460" s="17">
        <v>2</v>
      </c>
      <c r="U8460" s="16"/>
      <c r="V8460" s="16"/>
      <c r="W8460" s="16"/>
      <c r="X8460" s="16"/>
      <c r="Y8460" s="16"/>
      <c r="Z8460" s="16"/>
      <c r="AA8460" s="16"/>
      <c r="AB8460" s="16"/>
      <c r="AC8460" s="16"/>
      <c r="AD8460" s="16"/>
      <c r="AE8460" s="16"/>
      <c r="AF8460" s="16"/>
      <c r="AG8460" s="16"/>
      <c r="AH8460" s="16"/>
      <c r="AI8460" s="18">
        <v>664.99</v>
      </c>
      <c r="AJ8460" s="22">
        <f>AI8460*-0.029+-0.3</f>
        <v>-19.58471</v>
      </c>
      <c r="AK8460" s="22">
        <v>0</v>
      </c>
      <c r="AL8460" s="22">
        <v>0</v>
      </c>
      <c r="AM8460" s="22">
        <v>0</v>
      </c>
      <c r="AN8460" s="22"/>
      <c r="AO8460" s="22">
        <v>0</v>
      </c>
      <c r="AP8460" s="18">
        <f>SUM(AI8460:AO8460)</f>
        <v>645.40529</v>
      </c>
    </row>
    <row r="8461" ht="20.35" customHeight="1">
      <c r="A8461" t="s" s="28">
        <v>5814</v>
      </c>
      <c r="B8461" s="15">
        <v>45232</v>
      </c>
      <c r="C8461" s="16"/>
      <c r="D8461" s="16"/>
      <c r="E8461" s="31"/>
      <c r="F8461" s="31"/>
      <c r="G8461" s="16"/>
      <c r="H8461" s="16"/>
      <c r="I8461" s="16"/>
      <c r="J8461" s="16"/>
      <c r="K8461" s="16"/>
      <c r="L8461" s="16"/>
      <c r="M8461" s="16"/>
      <c r="N8461" s="16"/>
      <c r="O8461" s="16"/>
      <c r="P8461" s="16"/>
      <c r="Q8461" s="16"/>
      <c r="R8461" s="16"/>
      <c r="S8461" s="16"/>
      <c r="T8461" s="17">
        <v>1</v>
      </c>
      <c r="U8461" s="16"/>
      <c r="V8461" s="16"/>
      <c r="W8461" s="16"/>
      <c r="X8461" s="17">
        <v>9</v>
      </c>
      <c r="Y8461" s="17">
        <v>4</v>
      </c>
      <c r="Z8461" s="16"/>
      <c r="AA8461" s="16"/>
      <c r="AB8461" s="16"/>
      <c r="AC8461" s="16"/>
      <c r="AD8461" s="16"/>
      <c r="AE8461" s="16"/>
      <c r="AF8461" s="16"/>
      <c r="AG8461" s="16"/>
      <c r="AH8461" s="16"/>
      <c r="AI8461" s="18">
        <v>1899.84</v>
      </c>
      <c r="AJ8461" s="22">
        <f>AI8461*-0.029+-0.3</f>
        <v>-55.39536</v>
      </c>
      <c r="AK8461" s="22">
        <v>0</v>
      </c>
      <c r="AL8461" s="22">
        <v>0</v>
      </c>
      <c r="AM8461" s="22">
        <v>0</v>
      </c>
      <c r="AN8461" s="22"/>
      <c r="AO8461" s="22">
        <v>0</v>
      </c>
      <c r="AP8461" s="18">
        <f>SUM(AI8461:AO8461)</f>
        <v>1844.44464</v>
      </c>
    </row>
    <row r="8462" ht="20.35" customHeight="1">
      <c r="A8462" t="s" s="28">
        <v>802</v>
      </c>
      <c r="B8462" s="15">
        <v>45232</v>
      </c>
      <c r="C8462" s="16"/>
      <c r="D8462" s="16"/>
      <c r="E8462" s="31"/>
      <c r="F8462" s="31"/>
      <c r="G8462" s="16"/>
      <c r="H8462" s="16"/>
      <c r="I8462" s="16"/>
      <c r="J8462" s="16"/>
      <c r="K8462" s="16"/>
      <c r="L8462" s="16"/>
      <c r="M8462" s="16"/>
      <c r="N8462" s="16"/>
      <c r="O8462" s="17">
        <v>1</v>
      </c>
      <c r="P8462" s="16"/>
      <c r="Q8462" s="16"/>
      <c r="R8462" s="16"/>
      <c r="S8462" s="16"/>
      <c r="T8462" s="16"/>
      <c r="U8462" s="16"/>
      <c r="V8462" s="16"/>
      <c r="W8462" s="16"/>
      <c r="X8462" s="16"/>
      <c r="Y8462" s="16"/>
      <c r="Z8462" s="16"/>
      <c r="AA8462" s="16"/>
      <c r="AB8462" s="16"/>
      <c r="AC8462" s="16"/>
      <c r="AD8462" s="16"/>
      <c r="AE8462" s="16"/>
      <c r="AF8462" s="16"/>
      <c r="AG8462" s="16"/>
      <c r="AH8462" s="16"/>
      <c r="AI8462" s="18">
        <v>1620</v>
      </c>
      <c r="AJ8462" s="22">
        <v>0</v>
      </c>
      <c r="AK8462" s="22">
        <v>0</v>
      </c>
      <c r="AL8462" s="22">
        <v>0</v>
      </c>
      <c r="AM8462" s="22">
        <v>0</v>
      </c>
      <c r="AN8462" s="22"/>
      <c r="AO8462" s="22">
        <v>0</v>
      </c>
      <c r="AP8462" s="18">
        <f>SUM(AI8462:AO8462)</f>
        <v>1620</v>
      </c>
    </row>
    <row r="8463" ht="20.35" customHeight="1">
      <c r="A8463" t="s" s="28">
        <v>5815</v>
      </c>
      <c r="B8463" s="15">
        <v>45232</v>
      </c>
      <c r="C8463" s="17">
        <v>1</v>
      </c>
      <c r="D8463" s="16"/>
      <c r="E8463" s="59">
        <v>1</v>
      </c>
      <c r="F8463" s="31"/>
      <c r="G8463" s="16"/>
      <c r="H8463" s="16"/>
      <c r="I8463" s="16"/>
      <c r="J8463" s="16"/>
      <c r="K8463" s="16"/>
      <c r="L8463" s="16"/>
      <c r="M8463" s="16"/>
      <c r="N8463" s="16"/>
      <c r="O8463" s="16"/>
      <c r="P8463" s="16"/>
      <c r="Q8463" s="16"/>
      <c r="R8463" s="16"/>
      <c r="S8463" s="16"/>
      <c r="T8463" s="16"/>
      <c r="U8463" s="16"/>
      <c r="V8463" s="16"/>
      <c r="W8463" s="16"/>
      <c r="X8463" s="16"/>
      <c r="Y8463" s="16"/>
      <c r="Z8463" s="16"/>
      <c r="AA8463" s="16"/>
      <c r="AB8463" s="16"/>
      <c r="AC8463" s="16"/>
      <c r="AD8463" s="16"/>
      <c r="AE8463" s="16"/>
      <c r="AF8463" s="16"/>
      <c r="AG8463" s="16"/>
      <c r="AH8463" s="16"/>
      <c r="AI8463" s="18">
        <v>599.99</v>
      </c>
      <c r="AJ8463" s="22">
        <f>AI8463*-0.029+-0.3</f>
        <v>-17.69971</v>
      </c>
      <c r="AK8463" s="22">
        <v>0</v>
      </c>
      <c r="AL8463" s="22">
        <v>0</v>
      </c>
      <c r="AM8463" s="22">
        <v>0</v>
      </c>
      <c r="AN8463" s="22"/>
      <c r="AO8463" s="22">
        <v>0</v>
      </c>
      <c r="AP8463" s="18">
        <f>SUM(AI8463:AO8463)</f>
        <v>582.29029</v>
      </c>
    </row>
    <row r="8464" ht="20.35" customHeight="1">
      <c r="A8464" t="s" s="28">
        <v>2080</v>
      </c>
      <c r="B8464" s="15">
        <v>45232</v>
      </c>
      <c r="C8464" s="16"/>
      <c r="D8464" s="16"/>
      <c r="E8464" s="31"/>
      <c r="F8464" s="31"/>
      <c r="G8464" s="16"/>
      <c r="H8464" s="16"/>
      <c r="I8464" s="17">
        <v>6</v>
      </c>
      <c r="J8464" s="16"/>
      <c r="K8464" s="16"/>
      <c r="L8464" s="16"/>
      <c r="M8464" s="16"/>
      <c r="N8464" s="16"/>
      <c r="O8464" s="16"/>
      <c r="P8464" s="16"/>
      <c r="Q8464" s="16"/>
      <c r="R8464" s="16"/>
      <c r="S8464" s="16"/>
      <c r="T8464" s="16"/>
      <c r="U8464" s="16"/>
      <c r="V8464" s="16"/>
      <c r="W8464" s="16"/>
      <c r="X8464" s="16"/>
      <c r="Y8464" s="16"/>
      <c r="Z8464" s="16"/>
      <c r="AA8464" s="16"/>
      <c r="AB8464" s="16"/>
      <c r="AC8464" s="16"/>
      <c r="AD8464" s="16"/>
      <c r="AE8464" s="16"/>
      <c r="AF8464" s="16"/>
      <c r="AG8464" s="16"/>
      <c r="AH8464" s="16"/>
      <c r="AI8464" s="18">
        <v>5792.3</v>
      </c>
      <c r="AJ8464" s="22">
        <v>0</v>
      </c>
      <c r="AK8464" s="22">
        <v>0</v>
      </c>
      <c r="AL8464" s="22">
        <v>0</v>
      </c>
      <c r="AM8464" s="22">
        <v>0</v>
      </c>
      <c r="AN8464" s="22">
        <v>0</v>
      </c>
      <c r="AO8464" s="22">
        <v>0</v>
      </c>
      <c r="AP8464" s="18">
        <f>SUM(AI8464:AO8464)</f>
        <v>5792.3</v>
      </c>
    </row>
    <row r="8465" ht="20.35" customHeight="1">
      <c r="A8465" t="s" s="28">
        <v>5816</v>
      </c>
      <c r="B8465" s="15">
        <v>45233</v>
      </c>
      <c r="C8465" s="16"/>
      <c r="D8465" s="16"/>
      <c r="E8465" s="31"/>
      <c r="F8465" s="31"/>
      <c r="G8465" s="16"/>
      <c r="H8465" s="16"/>
      <c r="I8465" s="16"/>
      <c r="J8465" s="16"/>
      <c r="K8465" s="16"/>
      <c r="L8465" s="16"/>
      <c r="M8465" s="16"/>
      <c r="N8465" s="16"/>
      <c r="O8465" s="16"/>
      <c r="P8465" s="16"/>
      <c r="Q8465" s="16"/>
      <c r="R8465" s="16"/>
      <c r="S8465" s="16"/>
      <c r="T8465" s="16"/>
      <c r="U8465" s="16"/>
      <c r="V8465" s="16"/>
      <c r="W8465" s="16"/>
      <c r="X8465" s="16"/>
      <c r="Y8465" s="16"/>
      <c r="Z8465" s="16"/>
      <c r="AA8465" s="17">
        <v>6</v>
      </c>
      <c r="AB8465" s="16"/>
      <c r="AC8465" s="16"/>
      <c r="AD8465" s="16"/>
      <c r="AE8465" s="16"/>
      <c r="AF8465" s="16"/>
      <c r="AG8465" s="16"/>
      <c r="AH8465" s="16"/>
      <c r="AI8465" s="18">
        <v>359.94</v>
      </c>
      <c r="AJ8465" s="22">
        <f>AI8465*-0.029+-0.3</f>
        <v>-10.73826</v>
      </c>
      <c r="AK8465" s="22">
        <v>0</v>
      </c>
      <c r="AL8465" s="22">
        <v>0</v>
      </c>
      <c r="AM8465" s="22">
        <v>0</v>
      </c>
      <c r="AN8465" s="22"/>
      <c r="AO8465" s="22">
        <v>0</v>
      </c>
      <c r="AP8465" s="18">
        <f>SUM(AI8465:AO8465)</f>
        <v>349.20174</v>
      </c>
    </row>
    <row r="8466" ht="20.35" customHeight="1">
      <c r="A8466" t="s" s="28">
        <v>2540</v>
      </c>
      <c r="B8466" s="15">
        <v>45236</v>
      </c>
      <c r="C8466" s="16"/>
      <c r="D8466" s="16"/>
      <c r="E8466" s="31"/>
      <c r="F8466" s="31"/>
      <c r="G8466" s="16"/>
      <c r="H8466" s="16"/>
      <c r="I8466" s="16"/>
      <c r="J8466" s="16"/>
      <c r="K8466" s="16"/>
      <c r="L8466" s="16"/>
      <c r="M8466" s="16"/>
      <c r="N8466" s="16"/>
      <c r="O8466" s="16"/>
      <c r="P8466" s="16"/>
      <c r="Q8466" s="16"/>
      <c r="R8466" s="16"/>
      <c r="S8466" s="16"/>
      <c r="T8466" s="16"/>
      <c r="U8466" s="16"/>
      <c r="V8466" s="16"/>
      <c r="W8466" s="16"/>
      <c r="X8466" s="17">
        <v>3</v>
      </c>
      <c r="Y8466" s="16"/>
      <c r="Z8466" s="16"/>
      <c r="AA8466" s="16"/>
      <c r="AB8466" s="16"/>
      <c r="AC8466" s="16"/>
      <c r="AD8466" s="16"/>
      <c r="AE8466" s="16"/>
      <c r="AF8466" s="16"/>
      <c r="AG8466" s="16"/>
      <c r="AH8466" s="16"/>
      <c r="AI8466" s="18">
        <v>519.97</v>
      </c>
      <c r="AJ8466" s="22">
        <f>AI8466*-0.029+-0.3</f>
        <v>-15.37913</v>
      </c>
      <c r="AK8466" s="22">
        <v>0</v>
      </c>
      <c r="AL8466" s="22">
        <v>0</v>
      </c>
      <c r="AM8466" s="22">
        <v>0</v>
      </c>
      <c r="AN8466" s="22"/>
      <c r="AO8466" s="22">
        <v>0</v>
      </c>
      <c r="AP8466" s="18">
        <f>SUM(AI8466:AO8466)</f>
        <v>504.59087</v>
      </c>
    </row>
    <row r="8467" ht="20.35" customHeight="1">
      <c r="A8467" t="s" s="28">
        <v>5817</v>
      </c>
      <c r="B8467" s="15">
        <v>45236</v>
      </c>
      <c r="C8467" s="16"/>
      <c r="D8467" s="16"/>
      <c r="E8467" s="31"/>
      <c r="F8467" s="31"/>
      <c r="G8467" s="16"/>
      <c r="H8467" s="16"/>
      <c r="I8467" s="16"/>
      <c r="J8467" s="16"/>
      <c r="K8467" s="16"/>
      <c r="L8467" s="16"/>
      <c r="M8467" s="16"/>
      <c r="N8467" s="16"/>
      <c r="O8467" s="16"/>
      <c r="P8467" s="16"/>
      <c r="Q8467" s="16"/>
      <c r="R8467" s="16"/>
      <c r="S8467" s="16"/>
      <c r="T8467" s="16"/>
      <c r="U8467" s="16"/>
      <c r="V8467" s="17">
        <v>1</v>
      </c>
      <c r="W8467" s="16"/>
      <c r="X8467" s="16"/>
      <c r="Y8467" s="16"/>
      <c r="Z8467" s="16"/>
      <c r="AA8467" s="16"/>
      <c r="AB8467" s="16"/>
      <c r="AC8467" s="16"/>
      <c r="AD8467" s="16"/>
      <c r="AE8467" s="16"/>
      <c r="AF8467" s="16"/>
      <c r="AG8467" s="16"/>
      <c r="AH8467" s="16"/>
      <c r="AI8467" s="18">
        <v>1199.99</v>
      </c>
      <c r="AJ8467" s="22">
        <f>AI8467*-0.029+-0.3</f>
        <v>-35.09971</v>
      </c>
      <c r="AK8467" s="22">
        <v>0</v>
      </c>
      <c r="AL8467" s="22">
        <v>0</v>
      </c>
      <c r="AM8467" s="22">
        <v>0</v>
      </c>
      <c r="AN8467" s="22"/>
      <c r="AO8467" s="22">
        <v>0</v>
      </c>
      <c r="AP8467" s="18">
        <f>SUM(AI8467:AO8467)</f>
        <v>1164.89029</v>
      </c>
    </row>
    <row r="8468" ht="20.35" customHeight="1">
      <c r="A8468" t="s" s="28">
        <v>5818</v>
      </c>
      <c r="B8468" s="15">
        <v>45236</v>
      </c>
      <c r="C8468" s="16"/>
      <c r="D8468" s="16"/>
      <c r="E8468" s="31"/>
      <c r="F8468" s="31"/>
      <c r="G8468" s="16"/>
      <c r="H8468" s="16"/>
      <c r="I8468" s="16"/>
      <c r="J8468" s="16"/>
      <c r="K8468" s="16"/>
      <c r="L8468" s="16"/>
      <c r="M8468" s="16"/>
      <c r="N8468" s="16"/>
      <c r="O8468" s="16"/>
      <c r="P8468" s="16"/>
      <c r="Q8468" s="16"/>
      <c r="R8468" s="16"/>
      <c r="S8468" s="16"/>
      <c r="T8468" s="16"/>
      <c r="U8468" s="16"/>
      <c r="V8468" s="17">
        <v>1</v>
      </c>
      <c r="W8468" s="16"/>
      <c r="X8468" s="16"/>
      <c r="Y8468" s="16"/>
      <c r="Z8468" s="16"/>
      <c r="AA8468" s="16"/>
      <c r="AB8468" s="16"/>
      <c r="AC8468" s="16"/>
      <c r="AD8468" s="16"/>
      <c r="AE8468" s="16"/>
      <c r="AF8468" s="16"/>
      <c r="AG8468" s="16"/>
      <c r="AH8468" s="16"/>
      <c r="AI8468" s="18">
        <v>1276.74</v>
      </c>
      <c r="AJ8468" s="22">
        <f>AI8468*-0.029+-0.3</f>
        <v>-37.32546</v>
      </c>
      <c r="AK8468" s="22">
        <v>0</v>
      </c>
      <c r="AL8468" s="22">
        <v>0</v>
      </c>
      <c r="AM8468" s="22">
        <v>0</v>
      </c>
      <c r="AN8468" s="22"/>
      <c r="AO8468" s="22">
        <v>0</v>
      </c>
      <c r="AP8468" s="18">
        <f>SUM(AI8468:AO8468)</f>
        <v>1239.41454</v>
      </c>
    </row>
    <row r="8469" ht="20.35" customHeight="1">
      <c r="A8469" t="s" s="28">
        <v>5814</v>
      </c>
      <c r="B8469" s="15">
        <v>45236</v>
      </c>
      <c r="C8469" s="16"/>
      <c r="D8469" s="16"/>
      <c r="E8469" s="31"/>
      <c r="F8469" s="31"/>
      <c r="G8469" s="16"/>
      <c r="H8469" s="16"/>
      <c r="I8469" s="16"/>
      <c r="J8469" s="16"/>
      <c r="K8469" s="16"/>
      <c r="L8469" s="16"/>
      <c r="M8469" s="16"/>
      <c r="N8469" s="16"/>
      <c r="O8469" s="16"/>
      <c r="P8469" s="16"/>
      <c r="Q8469" s="16"/>
      <c r="R8469" s="16"/>
      <c r="S8469" s="16"/>
      <c r="T8469" s="16"/>
      <c r="U8469" s="16"/>
      <c r="V8469" s="16"/>
      <c r="W8469" s="16"/>
      <c r="X8469" s="16"/>
      <c r="Y8469" s="16"/>
      <c r="Z8469" s="16"/>
      <c r="AA8469" s="16"/>
      <c r="AB8469" s="16"/>
      <c r="AC8469" s="16"/>
      <c r="AD8469" s="16"/>
      <c r="AE8469" s="16"/>
      <c r="AF8469" s="16"/>
      <c r="AG8469" s="16"/>
      <c r="AH8469" s="16"/>
      <c r="AI8469" s="18">
        <v>171.36</v>
      </c>
      <c r="AJ8469" s="22">
        <f>AI8469*-0.029+-0.3</f>
        <v>-5.26944</v>
      </c>
      <c r="AK8469" s="22">
        <v>0</v>
      </c>
      <c r="AL8469" s="22">
        <v>0</v>
      </c>
      <c r="AM8469" s="22">
        <v>0</v>
      </c>
      <c r="AN8469" s="22"/>
      <c r="AO8469" s="22">
        <v>0</v>
      </c>
      <c r="AP8469" s="18">
        <f>SUM(AI8469:AO8469)</f>
        <v>166.09056</v>
      </c>
    </row>
    <row r="8470" ht="20.35" customHeight="1">
      <c r="A8470" t="s" s="28">
        <v>5819</v>
      </c>
      <c r="B8470" s="15">
        <v>45236</v>
      </c>
      <c r="C8470" s="16"/>
      <c r="D8470" s="16"/>
      <c r="E8470" s="31"/>
      <c r="F8470" s="31"/>
      <c r="G8470" s="16"/>
      <c r="H8470" s="16"/>
      <c r="I8470" s="16"/>
      <c r="J8470" s="16"/>
      <c r="K8470" s="16"/>
      <c r="L8470" s="16"/>
      <c r="M8470" s="16"/>
      <c r="N8470" s="16"/>
      <c r="O8470" s="16"/>
      <c r="P8470" s="16"/>
      <c r="Q8470" s="16"/>
      <c r="R8470" s="16"/>
      <c r="S8470" s="16"/>
      <c r="T8470" s="16"/>
      <c r="U8470" s="16"/>
      <c r="V8470" s="16"/>
      <c r="W8470" s="16"/>
      <c r="X8470" s="16"/>
      <c r="Y8470" s="16"/>
      <c r="Z8470" s="17">
        <v>3</v>
      </c>
      <c r="AA8470" s="16"/>
      <c r="AB8470" s="16"/>
      <c r="AC8470" s="16"/>
      <c r="AD8470" s="16"/>
      <c r="AE8470" s="16"/>
      <c r="AF8470" s="16"/>
      <c r="AG8470" s="16"/>
      <c r="AH8470" s="16"/>
      <c r="AI8470" s="18">
        <v>188.85</v>
      </c>
      <c r="AJ8470" s="22">
        <v>0</v>
      </c>
      <c r="AK8470" s="22">
        <f>AI8470*-0.029+-0.3</f>
        <v>-5.77665</v>
      </c>
      <c r="AL8470" s="22">
        <v>0</v>
      </c>
      <c r="AM8470" s="22">
        <v>0</v>
      </c>
      <c r="AN8470" s="22"/>
      <c r="AO8470" s="22">
        <v>0</v>
      </c>
      <c r="AP8470" s="18">
        <f>SUM(AI8470:AO8470)</f>
        <v>183.07335</v>
      </c>
    </row>
    <row r="8471" ht="20.35" customHeight="1">
      <c r="A8471" t="s" s="28">
        <v>5101</v>
      </c>
      <c r="B8471" s="15">
        <v>45236</v>
      </c>
      <c r="C8471" s="16"/>
      <c r="D8471" s="16"/>
      <c r="E8471" s="31"/>
      <c r="F8471" s="31"/>
      <c r="G8471" s="16"/>
      <c r="H8471" s="16"/>
      <c r="I8471" s="16"/>
      <c r="J8471" s="16"/>
      <c r="K8471" s="16"/>
      <c r="L8471" s="16"/>
      <c r="M8471" s="16"/>
      <c r="N8471" s="16"/>
      <c r="O8471" s="16"/>
      <c r="P8471" s="16"/>
      <c r="Q8471" s="16"/>
      <c r="R8471" s="16"/>
      <c r="S8471" s="16"/>
      <c r="T8471" s="16"/>
      <c r="U8471" s="16"/>
      <c r="V8471" s="16"/>
      <c r="W8471" s="16"/>
      <c r="X8471" s="16"/>
      <c r="Y8471" s="16"/>
      <c r="Z8471" s="16"/>
      <c r="AA8471" s="16"/>
      <c r="AB8471" s="16"/>
      <c r="AC8471" s="16"/>
      <c r="AD8471" s="16"/>
      <c r="AE8471" s="16"/>
      <c r="AF8471" s="16"/>
      <c r="AG8471" s="16"/>
      <c r="AH8471" s="16"/>
      <c r="AI8471" s="18">
        <v>90.18000000000001</v>
      </c>
      <c r="AJ8471" s="22">
        <f>AI8471*-0.029+-0.3</f>
        <v>-2.91522</v>
      </c>
      <c r="AK8471" s="22">
        <v>0</v>
      </c>
      <c r="AL8471" s="22">
        <v>0</v>
      </c>
      <c r="AM8471" s="22">
        <v>0</v>
      </c>
      <c r="AN8471" s="22"/>
      <c r="AO8471" s="22">
        <v>0</v>
      </c>
      <c r="AP8471" s="18">
        <f>SUM(AI8471:AO8471)</f>
        <v>87.26478</v>
      </c>
    </row>
    <row r="8472" ht="20.35" customHeight="1">
      <c r="A8472" t="s" s="28">
        <v>3721</v>
      </c>
      <c r="B8472" s="15">
        <v>45236</v>
      </c>
      <c r="C8472" s="16"/>
      <c r="D8472" s="16"/>
      <c r="E8472" s="31"/>
      <c r="F8472" s="31"/>
      <c r="G8472" s="16"/>
      <c r="H8472" s="16"/>
      <c r="I8472" s="16"/>
      <c r="J8472" s="16"/>
      <c r="K8472" s="16"/>
      <c r="L8472" s="16"/>
      <c r="M8472" s="16"/>
      <c r="N8472" s="16"/>
      <c r="O8472" s="16"/>
      <c r="P8472" s="16"/>
      <c r="Q8472" s="16"/>
      <c r="R8472" s="16"/>
      <c r="S8472" s="16"/>
      <c r="T8472" s="16"/>
      <c r="U8472" s="16"/>
      <c r="V8472" s="16"/>
      <c r="W8472" s="16"/>
      <c r="X8472" s="16"/>
      <c r="Y8472" s="16"/>
      <c r="Z8472" s="16"/>
      <c r="AA8472" s="16"/>
      <c r="AB8472" s="16"/>
      <c r="AC8472" s="16"/>
      <c r="AD8472" s="16"/>
      <c r="AE8472" s="16"/>
      <c r="AF8472" s="16"/>
      <c r="AG8472" s="16"/>
      <c r="AH8472" s="16"/>
      <c r="AI8472" s="18">
        <v>30.25</v>
      </c>
      <c r="AJ8472" s="22">
        <v>0</v>
      </c>
      <c r="AK8472" s="22">
        <f>AI8472*-0.029+-0.3</f>
        <v>-1.17725</v>
      </c>
      <c r="AL8472" s="22">
        <v>0</v>
      </c>
      <c r="AM8472" s="22">
        <v>0</v>
      </c>
      <c r="AN8472" s="22"/>
      <c r="AO8472" s="22">
        <v>0</v>
      </c>
      <c r="AP8472" s="18">
        <f>SUM(AI8472:AO8472)</f>
        <v>29.07275</v>
      </c>
    </row>
    <row r="8473" ht="20.35" customHeight="1">
      <c r="A8473" t="s" s="28">
        <v>5820</v>
      </c>
      <c r="B8473" s="15">
        <v>45236</v>
      </c>
      <c r="C8473" s="17">
        <v>1</v>
      </c>
      <c r="D8473" s="16"/>
      <c r="E8473" s="31"/>
      <c r="F8473" s="31"/>
      <c r="G8473" s="16"/>
      <c r="H8473" s="16"/>
      <c r="I8473" s="16"/>
      <c r="J8473" s="16"/>
      <c r="K8473" s="16"/>
      <c r="L8473" s="16"/>
      <c r="M8473" s="16"/>
      <c r="N8473" s="16"/>
      <c r="O8473" s="16"/>
      <c r="P8473" s="16"/>
      <c r="Q8473" s="16"/>
      <c r="R8473" s="16"/>
      <c r="S8473" s="16"/>
      <c r="T8473" s="16"/>
      <c r="U8473" s="16"/>
      <c r="V8473" s="16"/>
      <c r="W8473" s="16"/>
      <c r="X8473" s="16"/>
      <c r="Y8473" s="16"/>
      <c r="Z8473" s="16"/>
      <c r="AA8473" s="16"/>
      <c r="AB8473" s="16"/>
      <c r="AC8473" s="16"/>
      <c r="AD8473" s="16"/>
      <c r="AE8473" s="16"/>
      <c r="AF8473" s="16"/>
      <c r="AG8473" s="16"/>
      <c r="AH8473" s="16"/>
      <c r="AI8473" s="18">
        <v>455.02</v>
      </c>
      <c r="AJ8473" s="22">
        <f>AI8473*-0.029+-0.3</f>
        <v>-13.49558</v>
      </c>
      <c r="AK8473" s="22">
        <v>0</v>
      </c>
      <c r="AL8473" s="22">
        <v>0</v>
      </c>
      <c r="AM8473" s="22">
        <v>0</v>
      </c>
      <c r="AN8473" s="22"/>
      <c r="AO8473" s="22">
        <v>0</v>
      </c>
      <c r="AP8473" s="18">
        <f>SUM(AI8473:AO8473)</f>
        <v>441.52442</v>
      </c>
    </row>
    <row r="8474" ht="20.35" customHeight="1">
      <c r="A8474" t="s" s="28">
        <v>5678</v>
      </c>
      <c r="B8474" s="15">
        <v>45236</v>
      </c>
      <c r="C8474" s="16"/>
      <c r="D8474" s="16"/>
      <c r="E8474" s="31"/>
      <c r="F8474" s="31"/>
      <c r="G8474" s="16"/>
      <c r="H8474" s="16"/>
      <c r="I8474" s="16"/>
      <c r="J8474" s="16"/>
      <c r="K8474" s="16"/>
      <c r="L8474" s="17">
        <v>2</v>
      </c>
      <c r="M8474" s="16"/>
      <c r="N8474" s="16"/>
      <c r="O8474" s="16"/>
      <c r="P8474" s="16"/>
      <c r="Q8474" s="16"/>
      <c r="R8474" s="16"/>
      <c r="S8474" s="16"/>
      <c r="T8474" s="16"/>
      <c r="U8474" s="16"/>
      <c r="V8474" s="17">
        <v>1</v>
      </c>
      <c r="W8474" s="16"/>
      <c r="X8474" s="17">
        <v>4</v>
      </c>
      <c r="Y8474" s="16"/>
      <c r="Z8474" s="16"/>
      <c r="AA8474" s="16"/>
      <c r="AB8474" s="16"/>
      <c r="AC8474" s="16"/>
      <c r="AD8474" s="16"/>
      <c r="AE8474" s="16"/>
      <c r="AF8474" s="16"/>
      <c r="AG8474" s="16"/>
      <c r="AH8474" s="16"/>
      <c r="AI8474" s="18">
        <v>3719.87</v>
      </c>
      <c r="AJ8474" s="22">
        <f>AI8474*-0.029+-0.3</f>
        <v>-108.17623</v>
      </c>
      <c r="AK8474" s="22">
        <v>0</v>
      </c>
      <c r="AL8474" s="22">
        <v>0</v>
      </c>
      <c r="AM8474" s="22">
        <v>0</v>
      </c>
      <c r="AN8474" s="22"/>
      <c r="AO8474" s="22">
        <v>0</v>
      </c>
      <c r="AP8474" s="18">
        <f>SUM(AI8474:AO8474)</f>
        <v>3611.69377</v>
      </c>
    </row>
    <row r="8475" ht="20.35" customHeight="1">
      <c r="A8475" t="s" s="28">
        <v>4813</v>
      </c>
      <c r="B8475" s="15">
        <v>45236</v>
      </c>
      <c r="C8475" s="16"/>
      <c r="D8475" s="16"/>
      <c r="E8475" s="31"/>
      <c r="F8475" s="31"/>
      <c r="G8475" s="16"/>
      <c r="H8475" s="16"/>
      <c r="I8475" s="16"/>
      <c r="J8475" s="16"/>
      <c r="K8475" s="16"/>
      <c r="L8475" s="16"/>
      <c r="M8475" s="16"/>
      <c r="N8475" s="16"/>
      <c r="O8475" s="17">
        <v>6</v>
      </c>
      <c r="P8475" s="16"/>
      <c r="Q8475" s="16"/>
      <c r="R8475" s="16"/>
      <c r="S8475" s="16"/>
      <c r="T8475" s="16"/>
      <c r="U8475" s="16"/>
      <c r="V8475" s="16"/>
      <c r="W8475" s="16"/>
      <c r="X8475" s="16"/>
      <c r="Y8475" s="16"/>
      <c r="Z8475" s="16"/>
      <c r="AA8475" s="16"/>
      <c r="AB8475" s="16"/>
      <c r="AC8475" s="16"/>
      <c r="AD8475" s="16"/>
      <c r="AE8475" s="16"/>
      <c r="AF8475" s="16"/>
      <c r="AG8475" s="16"/>
      <c r="AH8475" s="16"/>
      <c r="AI8475" s="18">
        <v>10173.53</v>
      </c>
      <c r="AJ8475" s="22">
        <v>0</v>
      </c>
      <c r="AK8475" s="22">
        <v>0</v>
      </c>
      <c r="AL8475" s="22">
        <v>0</v>
      </c>
      <c r="AM8475" s="22">
        <v>0</v>
      </c>
      <c r="AN8475" s="22"/>
      <c r="AO8475" s="22">
        <v>0</v>
      </c>
      <c r="AP8475" s="18">
        <f>SUM(AI8475:AO8475)</f>
        <v>10173.53</v>
      </c>
    </row>
    <row r="8476" ht="20.35" customHeight="1">
      <c r="A8476" t="s" s="28">
        <v>4474</v>
      </c>
      <c r="B8476" s="15">
        <v>45236</v>
      </c>
      <c r="C8476" s="16"/>
      <c r="D8476" s="16"/>
      <c r="E8476" s="31"/>
      <c r="F8476" s="31"/>
      <c r="G8476" s="16"/>
      <c r="H8476" s="16"/>
      <c r="I8476" s="16"/>
      <c r="J8476" s="16"/>
      <c r="K8476" s="16"/>
      <c r="L8476" s="16"/>
      <c r="M8476" s="16"/>
      <c r="N8476" s="16"/>
      <c r="O8476" s="16"/>
      <c r="P8476" s="16"/>
      <c r="Q8476" s="16"/>
      <c r="R8476" s="16"/>
      <c r="S8476" s="16"/>
      <c r="T8476" s="16"/>
      <c r="U8476" s="16"/>
      <c r="V8476" s="16"/>
      <c r="W8476" s="16"/>
      <c r="X8476" s="16"/>
      <c r="Y8476" s="16"/>
      <c r="Z8476" s="16"/>
      <c r="AA8476" s="16"/>
      <c r="AB8476" s="16"/>
      <c r="AC8476" s="16"/>
      <c r="AD8476" s="16"/>
      <c r="AE8476" s="16"/>
      <c r="AF8476" s="16"/>
      <c r="AG8476" s="16"/>
      <c r="AH8476" s="16"/>
      <c r="AI8476" s="18">
        <v>625</v>
      </c>
      <c r="AJ8476" s="22">
        <v>0</v>
      </c>
      <c r="AK8476" s="22">
        <v>0</v>
      </c>
      <c r="AL8476" s="22">
        <v>0</v>
      </c>
      <c r="AM8476" s="22">
        <v>0</v>
      </c>
      <c r="AN8476" s="22"/>
      <c r="AO8476" s="22">
        <v>0</v>
      </c>
      <c r="AP8476" s="18">
        <f>SUM(AI8476:AO8476)</f>
        <v>625</v>
      </c>
    </row>
    <row r="8477" ht="20.35" customHeight="1">
      <c r="A8477" t="s" s="28">
        <v>5821</v>
      </c>
      <c r="B8477" s="15">
        <v>45236</v>
      </c>
      <c r="C8477" s="16"/>
      <c r="D8477" s="16"/>
      <c r="E8477" s="31"/>
      <c r="F8477" s="31"/>
      <c r="G8477" s="16"/>
      <c r="H8477" s="16"/>
      <c r="I8477" s="16"/>
      <c r="J8477" s="16"/>
      <c r="K8477" s="16"/>
      <c r="L8477" s="16"/>
      <c r="M8477" s="16"/>
      <c r="N8477" s="16"/>
      <c r="O8477" s="16"/>
      <c r="P8477" s="16"/>
      <c r="Q8477" s="16"/>
      <c r="R8477" s="16"/>
      <c r="S8477" s="16"/>
      <c r="T8477" s="16"/>
      <c r="U8477" s="16"/>
      <c r="V8477" s="16"/>
      <c r="W8477" s="16"/>
      <c r="X8477" s="17">
        <v>23</v>
      </c>
      <c r="Y8477" s="16"/>
      <c r="Z8477" s="16"/>
      <c r="AA8477" s="16"/>
      <c r="AB8477" s="16"/>
      <c r="AC8477" s="16"/>
      <c r="AD8477" s="16"/>
      <c r="AE8477" s="16"/>
      <c r="AF8477" s="16"/>
      <c r="AG8477" s="16"/>
      <c r="AH8477" s="16"/>
      <c r="AI8477" s="18">
        <v>3260.86</v>
      </c>
      <c r="AJ8477" s="22">
        <f>AI8477*-0.029+-0.3</f>
        <v>-94.86494</v>
      </c>
      <c r="AK8477" s="22">
        <v>0</v>
      </c>
      <c r="AL8477" s="22">
        <v>0</v>
      </c>
      <c r="AM8477" s="22">
        <v>0</v>
      </c>
      <c r="AN8477" s="22"/>
      <c r="AO8477" s="22">
        <v>0</v>
      </c>
      <c r="AP8477" s="18">
        <f>SUM(AI8477:AO8477)</f>
        <v>3165.99506</v>
      </c>
    </row>
    <row r="8478" ht="20.35" customHeight="1">
      <c r="A8478" t="s" s="28">
        <v>1490</v>
      </c>
      <c r="B8478" s="15">
        <v>45237</v>
      </c>
      <c r="C8478" s="16"/>
      <c r="D8478" s="16"/>
      <c r="E8478" s="31"/>
      <c r="F8478" s="31"/>
      <c r="G8478" s="16"/>
      <c r="H8478" s="16"/>
      <c r="I8478" s="16"/>
      <c r="J8478" s="16"/>
      <c r="K8478" s="16"/>
      <c r="L8478" s="16"/>
      <c r="M8478" s="16"/>
      <c r="N8478" s="17">
        <v>4</v>
      </c>
      <c r="O8478" s="16"/>
      <c r="P8478" s="16"/>
      <c r="Q8478" s="16"/>
      <c r="R8478" s="16"/>
      <c r="S8478" s="16"/>
      <c r="T8478" s="16"/>
      <c r="U8478" s="16"/>
      <c r="V8478" s="16"/>
      <c r="W8478" s="16"/>
      <c r="X8478" s="16"/>
      <c r="Y8478" s="16"/>
      <c r="Z8478" s="16"/>
      <c r="AA8478" s="16"/>
      <c r="AB8478" s="16"/>
      <c r="AC8478" s="16"/>
      <c r="AD8478" s="16"/>
      <c r="AE8478" s="16"/>
      <c r="AF8478" s="16"/>
      <c r="AG8478" s="16"/>
      <c r="AH8478" s="16"/>
      <c r="AI8478" s="18">
        <v>1199.96</v>
      </c>
      <c r="AJ8478" s="22">
        <v>0</v>
      </c>
      <c r="AK8478" s="22">
        <v>0</v>
      </c>
      <c r="AL8478" s="22">
        <v>0</v>
      </c>
      <c r="AM8478" s="22">
        <v>0</v>
      </c>
      <c r="AN8478" s="22"/>
      <c r="AO8478" s="22">
        <v>0</v>
      </c>
      <c r="AP8478" s="18">
        <f>SUM(AI8478:AO8478)</f>
        <v>1199.96</v>
      </c>
    </row>
    <row r="8479" ht="20.35" customHeight="1">
      <c r="A8479" t="s" s="28">
        <v>5822</v>
      </c>
      <c r="B8479" s="15">
        <v>45237</v>
      </c>
      <c r="C8479" s="16"/>
      <c r="D8479" s="16"/>
      <c r="E8479" s="31"/>
      <c r="F8479" s="31"/>
      <c r="G8479" s="16"/>
      <c r="H8479" s="16"/>
      <c r="I8479" s="16"/>
      <c r="J8479" s="16"/>
      <c r="K8479" s="16"/>
      <c r="L8479" s="16"/>
      <c r="M8479" s="16"/>
      <c r="N8479" s="16"/>
      <c r="O8479" s="16"/>
      <c r="P8479" s="16"/>
      <c r="Q8479" s="16"/>
      <c r="R8479" s="16"/>
      <c r="S8479" s="16"/>
      <c r="T8479" s="16"/>
      <c r="U8479" s="16"/>
      <c r="V8479" s="16"/>
      <c r="W8479" s="16"/>
      <c r="X8479" s="17">
        <v>6</v>
      </c>
      <c r="Y8479" s="16"/>
      <c r="Z8479" s="16"/>
      <c r="AA8479" s="16"/>
      <c r="AB8479" s="16"/>
      <c r="AC8479" s="16"/>
      <c r="AD8479" s="16"/>
      <c r="AE8479" s="16"/>
      <c r="AF8479" s="16"/>
      <c r="AG8479" s="16"/>
      <c r="AH8479" s="16"/>
      <c r="AI8479" s="18">
        <v>799.9400000000001</v>
      </c>
      <c r="AJ8479" s="22">
        <f>AI8479*-0.029+-0.3</f>
        <v>-23.49826</v>
      </c>
      <c r="AK8479" s="22">
        <v>0</v>
      </c>
      <c r="AL8479" s="22">
        <v>0</v>
      </c>
      <c r="AM8479" s="22">
        <v>0</v>
      </c>
      <c r="AN8479" s="22"/>
      <c r="AO8479" s="22">
        <v>0</v>
      </c>
      <c r="AP8479" s="18">
        <f>SUM(AI8479:AO8479)</f>
        <v>776.44174</v>
      </c>
    </row>
    <row r="8480" ht="20.35" customHeight="1">
      <c r="A8480" t="s" s="28">
        <v>5226</v>
      </c>
      <c r="B8480" s="15">
        <v>45237</v>
      </c>
      <c r="C8480" s="17">
        <v>1</v>
      </c>
      <c r="D8480" s="16"/>
      <c r="E8480" s="31"/>
      <c r="F8480" s="31"/>
      <c r="G8480" s="16"/>
      <c r="H8480" s="16"/>
      <c r="I8480" s="16"/>
      <c r="J8480" s="16"/>
      <c r="K8480" s="16"/>
      <c r="L8480" s="17">
        <v>2</v>
      </c>
      <c r="M8480" s="16"/>
      <c r="N8480" s="16"/>
      <c r="O8480" s="16"/>
      <c r="P8480" s="16"/>
      <c r="Q8480" s="16"/>
      <c r="R8480" s="16"/>
      <c r="S8480" s="16"/>
      <c r="T8480" s="17">
        <v>2</v>
      </c>
      <c r="U8480" s="16"/>
      <c r="V8480" s="16"/>
      <c r="W8480" s="16"/>
      <c r="X8480" s="16"/>
      <c r="Y8480" s="16"/>
      <c r="Z8480" s="16"/>
      <c r="AA8480" s="17">
        <v>1</v>
      </c>
      <c r="AB8480" s="16"/>
      <c r="AC8480" s="16"/>
      <c r="AD8480" s="16"/>
      <c r="AE8480" s="16"/>
      <c r="AF8480" s="16"/>
      <c r="AG8480" s="16"/>
      <c r="AH8480" s="16"/>
      <c r="AI8480" s="18">
        <v>3342</v>
      </c>
      <c r="AJ8480" s="22">
        <f>AI8480*-0.029+-0.3</f>
        <v>-97.218</v>
      </c>
      <c r="AK8480" s="22">
        <v>0</v>
      </c>
      <c r="AL8480" s="22">
        <v>0</v>
      </c>
      <c r="AM8480" s="22">
        <v>0</v>
      </c>
      <c r="AN8480" s="22"/>
      <c r="AO8480" s="22">
        <v>0</v>
      </c>
      <c r="AP8480" s="18">
        <f>SUM(AI8480:AO8480)</f>
        <v>3244.782</v>
      </c>
    </row>
    <row r="8481" ht="20.35" customHeight="1">
      <c r="A8481" t="s" s="28">
        <v>3397</v>
      </c>
      <c r="B8481" s="15">
        <v>45237</v>
      </c>
      <c r="C8481" s="16"/>
      <c r="D8481" s="16"/>
      <c r="E8481" s="31"/>
      <c r="F8481" s="31"/>
      <c r="G8481" s="16"/>
      <c r="H8481" s="16"/>
      <c r="I8481" s="16"/>
      <c r="J8481" s="16"/>
      <c r="K8481" s="16"/>
      <c r="L8481" s="16"/>
      <c r="M8481" s="16"/>
      <c r="N8481" s="16"/>
      <c r="O8481" s="16"/>
      <c r="P8481" s="16"/>
      <c r="Q8481" s="16"/>
      <c r="R8481" s="16"/>
      <c r="S8481" s="16"/>
      <c r="T8481" s="16"/>
      <c r="U8481" s="16"/>
      <c r="V8481" s="16"/>
      <c r="W8481" s="16"/>
      <c r="X8481" s="16"/>
      <c r="Y8481" s="16"/>
      <c r="Z8481" s="17">
        <v>5</v>
      </c>
      <c r="AA8481" s="16"/>
      <c r="AB8481" s="16"/>
      <c r="AC8481" s="16"/>
      <c r="AD8481" s="16"/>
      <c r="AE8481" s="16"/>
      <c r="AF8481" s="16"/>
      <c r="AG8481" s="16"/>
      <c r="AH8481" s="16"/>
      <c r="AI8481" s="18">
        <v>296.81</v>
      </c>
      <c r="AJ8481" s="22">
        <f>AI8481*-0.029+-0.3</f>
        <v>-8.907489999999999</v>
      </c>
      <c r="AK8481" s="22">
        <v>0</v>
      </c>
      <c r="AL8481" s="22">
        <v>0</v>
      </c>
      <c r="AM8481" s="22">
        <v>0</v>
      </c>
      <c r="AN8481" s="22"/>
      <c r="AO8481" s="22">
        <v>0</v>
      </c>
      <c r="AP8481" s="18">
        <f>SUM(AI8481:AO8481)</f>
        <v>287.90251</v>
      </c>
    </row>
    <row r="8482" ht="20.35" customHeight="1">
      <c r="A8482" t="s" s="28">
        <v>5145</v>
      </c>
      <c r="B8482" s="15">
        <v>45238</v>
      </c>
      <c r="C8482" s="16"/>
      <c r="D8482" s="16"/>
      <c r="E8482" s="31"/>
      <c r="F8482" s="31"/>
      <c r="G8482" s="16"/>
      <c r="H8482" s="16"/>
      <c r="I8482" s="16"/>
      <c r="J8482" s="16"/>
      <c r="K8482" s="16"/>
      <c r="L8482" s="16"/>
      <c r="M8482" s="16"/>
      <c r="N8482" s="16"/>
      <c r="O8482" s="16"/>
      <c r="P8482" s="16"/>
      <c r="Q8482" s="16"/>
      <c r="R8482" s="16"/>
      <c r="S8482" s="16"/>
      <c r="T8482" s="16"/>
      <c r="U8482" s="16"/>
      <c r="V8482" s="16"/>
      <c r="W8482" s="16"/>
      <c r="X8482" s="16"/>
      <c r="Y8482" s="16"/>
      <c r="Z8482" s="17">
        <v>1</v>
      </c>
      <c r="AA8482" s="16"/>
      <c r="AB8482" s="16"/>
      <c r="AC8482" s="16"/>
      <c r="AD8482" s="16"/>
      <c r="AE8482" s="16"/>
      <c r="AF8482" s="16"/>
      <c r="AG8482" s="16"/>
      <c r="AH8482" s="16"/>
      <c r="AI8482" s="18">
        <v>59.98</v>
      </c>
      <c r="AJ8482" s="22">
        <f>AI8482*-0.029+-0.3</f>
        <v>-2.03942</v>
      </c>
      <c r="AK8482" s="22">
        <v>0</v>
      </c>
      <c r="AL8482" s="22">
        <v>0</v>
      </c>
      <c r="AM8482" s="22">
        <v>0</v>
      </c>
      <c r="AN8482" s="22"/>
      <c r="AO8482" s="22">
        <v>0</v>
      </c>
      <c r="AP8482" s="18">
        <f>SUM(AI8482:AO8482)</f>
        <v>57.94058</v>
      </c>
    </row>
    <row r="8483" ht="20.35" customHeight="1">
      <c r="A8483" t="s" s="28">
        <v>5823</v>
      </c>
      <c r="B8483" s="15">
        <v>45238</v>
      </c>
      <c r="C8483" s="17">
        <v>1</v>
      </c>
      <c r="D8483" s="16"/>
      <c r="E8483" s="59">
        <v>1</v>
      </c>
      <c r="F8483" s="31"/>
      <c r="G8483" s="16"/>
      <c r="H8483" s="16"/>
      <c r="I8483" s="16"/>
      <c r="J8483" s="16"/>
      <c r="K8483" s="16"/>
      <c r="L8483" s="16"/>
      <c r="M8483" s="16"/>
      <c r="N8483" s="16"/>
      <c r="O8483" s="16"/>
      <c r="P8483" s="16"/>
      <c r="Q8483" s="16"/>
      <c r="R8483" s="16"/>
      <c r="S8483" s="16"/>
      <c r="T8483" s="16"/>
      <c r="U8483" s="16"/>
      <c r="V8483" s="16"/>
      <c r="W8483" s="16"/>
      <c r="X8483" s="16"/>
      <c r="Y8483" s="16"/>
      <c r="Z8483" s="16"/>
      <c r="AA8483" s="16"/>
      <c r="AB8483" s="16"/>
      <c r="AC8483" s="16"/>
      <c r="AD8483" s="16"/>
      <c r="AE8483" s="16"/>
      <c r="AF8483" s="16"/>
      <c r="AG8483" s="16"/>
      <c r="AH8483" s="16"/>
      <c r="AI8483" s="18">
        <v>649.87</v>
      </c>
      <c r="AJ8483" s="22">
        <f>AI8483*-0.029+-0.3</f>
        <v>-19.14623</v>
      </c>
      <c r="AK8483" s="22">
        <v>0</v>
      </c>
      <c r="AL8483" s="22">
        <v>0</v>
      </c>
      <c r="AM8483" s="22">
        <v>0</v>
      </c>
      <c r="AN8483" s="22"/>
      <c r="AO8483" s="22">
        <v>0</v>
      </c>
      <c r="AP8483" s="18">
        <f>SUM(AI8483:AO8483)</f>
        <v>630.7237699999999</v>
      </c>
    </row>
    <row r="8484" ht="20.35" customHeight="1">
      <c r="A8484" t="s" s="28">
        <v>5769</v>
      </c>
      <c r="B8484" s="15">
        <v>45238</v>
      </c>
      <c r="C8484" s="16"/>
      <c r="D8484" s="16"/>
      <c r="E8484" s="31"/>
      <c r="F8484" s="31"/>
      <c r="G8484" s="16"/>
      <c r="H8484" s="16"/>
      <c r="I8484" s="16"/>
      <c r="J8484" s="16"/>
      <c r="K8484" s="16"/>
      <c r="L8484" s="16"/>
      <c r="M8484" s="16"/>
      <c r="N8484" s="16"/>
      <c r="O8484" s="16"/>
      <c r="P8484" s="16"/>
      <c r="Q8484" s="16"/>
      <c r="R8484" s="16"/>
      <c r="S8484" s="16"/>
      <c r="T8484" s="16"/>
      <c r="U8484" s="16"/>
      <c r="V8484" s="16"/>
      <c r="W8484" s="16"/>
      <c r="X8484" s="17">
        <v>1</v>
      </c>
      <c r="Y8484" s="16"/>
      <c r="Z8484" s="17">
        <v>1</v>
      </c>
      <c r="AA8484" s="17">
        <v>1</v>
      </c>
      <c r="AB8484" s="16"/>
      <c r="AC8484" s="16"/>
      <c r="AD8484" s="16"/>
      <c r="AE8484" s="16"/>
      <c r="AF8484" s="16"/>
      <c r="AG8484" s="16"/>
      <c r="AH8484" s="16"/>
      <c r="AI8484" s="18">
        <v>259.97</v>
      </c>
      <c r="AJ8484" s="22">
        <v>0</v>
      </c>
      <c r="AK8484" s="22">
        <f>AI8484*-0.029+-0.3</f>
        <v>-7.83913</v>
      </c>
      <c r="AL8484" s="22">
        <v>0</v>
      </c>
      <c r="AM8484" s="22">
        <v>0</v>
      </c>
      <c r="AN8484" s="22"/>
      <c r="AO8484" s="22">
        <v>0</v>
      </c>
      <c r="AP8484" s="18">
        <f>SUM(AI8484:AO8484)</f>
        <v>252.13087</v>
      </c>
    </row>
    <row r="8485" ht="20.35" customHeight="1">
      <c r="A8485" t="s" s="28">
        <v>5815</v>
      </c>
      <c r="B8485" s="15">
        <v>45238</v>
      </c>
      <c r="C8485" s="16"/>
      <c r="D8485" s="16"/>
      <c r="E8485" s="31"/>
      <c r="F8485" s="31"/>
      <c r="G8485" s="16"/>
      <c r="H8485" s="16"/>
      <c r="I8485" s="16"/>
      <c r="J8485" s="16"/>
      <c r="K8485" s="16"/>
      <c r="L8485" s="16"/>
      <c r="M8485" s="16"/>
      <c r="N8485" s="16"/>
      <c r="O8485" s="16"/>
      <c r="P8485" s="16"/>
      <c r="Q8485" s="16"/>
      <c r="R8485" s="16"/>
      <c r="S8485" s="16"/>
      <c r="T8485" s="16"/>
      <c r="U8485" s="16"/>
      <c r="V8485" s="16"/>
      <c r="W8485" s="16"/>
      <c r="X8485" s="16"/>
      <c r="Y8485" s="16"/>
      <c r="Z8485" s="17">
        <v>1</v>
      </c>
      <c r="AA8485" s="16"/>
      <c r="AB8485" s="16"/>
      <c r="AC8485" s="16"/>
      <c r="AD8485" s="16"/>
      <c r="AE8485" s="16"/>
      <c r="AF8485" s="16"/>
      <c r="AG8485" s="16"/>
      <c r="AH8485" s="16"/>
      <c r="AI8485" s="18">
        <v>59.98</v>
      </c>
      <c r="AJ8485" s="22">
        <f>AI8485*-0.029+-0.3</f>
        <v>-2.03942</v>
      </c>
      <c r="AK8485" s="22">
        <v>0</v>
      </c>
      <c r="AL8485" s="22">
        <v>0</v>
      </c>
      <c r="AM8485" s="22">
        <v>0</v>
      </c>
      <c r="AN8485" s="22"/>
      <c r="AO8485" s="22">
        <v>0</v>
      </c>
      <c r="AP8485" s="18">
        <f>SUM(AI8485:AO8485)</f>
        <v>57.94058</v>
      </c>
    </row>
    <row r="8486" ht="20.35" customHeight="1">
      <c r="A8486" t="s" s="28">
        <v>4813</v>
      </c>
      <c r="B8486" s="15">
        <v>45238</v>
      </c>
      <c r="C8486" s="16"/>
      <c r="D8486" s="16"/>
      <c r="E8486" s="31"/>
      <c r="F8486" s="31"/>
      <c r="G8486" s="16"/>
      <c r="H8486" s="16"/>
      <c r="I8486" s="16"/>
      <c r="J8486" s="16"/>
      <c r="K8486" s="16"/>
      <c r="L8486" s="16"/>
      <c r="M8486" s="16"/>
      <c r="N8486" s="16"/>
      <c r="O8486" s="31"/>
      <c r="P8486" s="31"/>
      <c r="Q8486" s="16"/>
      <c r="R8486" s="16"/>
      <c r="S8486" s="16"/>
      <c r="T8486" s="16"/>
      <c r="U8486" s="16"/>
      <c r="V8486" s="16"/>
      <c r="W8486" s="16"/>
      <c r="X8486" s="16"/>
      <c r="Y8486" s="16"/>
      <c r="Z8486" s="16"/>
      <c r="AA8486" s="16"/>
      <c r="AB8486" s="16"/>
      <c r="AC8486" s="16"/>
      <c r="AD8486" s="16"/>
      <c r="AE8486" s="16"/>
      <c r="AF8486" s="16"/>
      <c r="AG8486" s="16"/>
      <c r="AH8486" s="16"/>
      <c r="AI8486" s="18">
        <v>249.92</v>
      </c>
      <c r="AJ8486" s="22">
        <v>0</v>
      </c>
      <c r="AK8486" s="22">
        <v>0</v>
      </c>
      <c r="AL8486" s="22">
        <v>0</v>
      </c>
      <c r="AM8486" s="22">
        <v>0</v>
      </c>
      <c r="AN8486" s="22"/>
      <c r="AO8486" s="22">
        <v>0</v>
      </c>
      <c r="AP8486" s="18">
        <f>SUM(AI8486:AO8486)</f>
        <v>249.92</v>
      </c>
    </row>
    <row r="8487" ht="20.35" customHeight="1">
      <c r="A8487" t="s" s="28">
        <v>5738</v>
      </c>
      <c r="B8487" s="15">
        <v>45238</v>
      </c>
      <c r="C8487" s="16"/>
      <c r="D8487" s="16"/>
      <c r="E8487" s="31"/>
      <c r="F8487" s="31"/>
      <c r="G8487" s="16"/>
      <c r="H8487" s="16"/>
      <c r="I8487" s="16"/>
      <c r="J8487" s="16"/>
      <c r="K8487" s="16"/>
      <c r="L8487" s="16"/>
      <c r="M8487" s="16"/>
      <c r="N8487" s="16"/>
      <c r="O8487" s="16"/>
      <c r="P8487" s="16"/>
      <c r="Q8487" s="16"/>
      <c r="R8487" s="16"/>
      <c r="S8487" s="16"/>
      <c r="T8487" s="16"/>
      <c r="U8487" s="16"/>
      <c r="V8487" s="16"/>
      <c r="W8487" s="16"/>
      <c r="X8487" s="16"/>
      <c r="Y8487" s="16"/>
      <c r="Z8487" s="16"/>
      <c r="AA8487" s="16"/>
      <c r="AB8487" s="16"/>
      <c r="AC8487" s="16"/>
      <c r="AD8487" s="16"/>
      <c r="AE8487" s="16"/>
      <c r="AF8487" s="16"/>
      <c r="AG8487" s="16"/>
      <c r="AH8487" s="16"/>
      <c r="AI8487" s="18">
        <v>799.98</v>
      </c>
      <c r="AJ8487" s="22">
        <f>AI8487*-0.029+-0.3</f>
        <v>-23.49942</v>
      </c>
      <c r="AK8487" s="22">
        <v>0</v>
      </c>
      <c r="AL8487" s="22">
        <v>0</v>
      </c>
      <c r="AM8487" s="22">
        <v>0</v>
      </c>
      <c r="AN8487" s="22"/>
      <c r="AO8487" s="22">
        <v>0</v>
      </c>
      <c r="AP8487" s="18">
        <f>SUM(AI8487:AO8487)</f>
        <v>776.48058</v>
      </c>
    </row>
    <row r="8488" ht="20.35" customHeight="1">
      <c r="A8488" t="s" s="28">
        <v>5738</v>
      </c>
      <c r="B8488" s="15">
        <v>45238</v>
      </c>
      <c r="C8488" s="16"/>
      <c r="D8488" s="16"/>
      <c r="E8488" s="31"/>
      <c r="F8488" s="31"/>
      <c r="G8488" s="16"/>
      <c r="H8488" s="16"/>
      <c r="I8488" s="16"/>
      <c r="J8488" s="16"/>
      <c r="K8488" s="16"/>
      <c r="L8488" s="16"/>
      <c r="M8488" s="16"/>
      <c r="N8488" s="16"/>
      <c r="O8488" s="16"/>
      <c r="P8488" s="16"/>
      <c r="Q8488" s="16"/>
      <c r="R8488" s="16"/>
      <c r="S8488" s="16"/>
      <c r="T8488" s="16"/>
      <c r="U8488" s="16"/>
      <c r="V8488" s="16"/>
      <c r="W8488" s="16"/>
      <c r="X8488" s="16"/>
      <c r="Y8488" s="16"/>
      <c r="Z8488" s="16"/>
      <c r="AA8488" s="16"/>
      <c r="AB8488" s="16"/>
      <c r="AC8488" s="16"/>
      <c r="AD8488" s="16"/>
      <c r="AE8488" s="16"/>
      <c r="AF8488" s="16"/>
      <c r="AG8488" s="16"/>
      <c r="AH8488" s="16"/>
      <c r="AI8488" s="18">
        <v>58.46</v>
      </c>
      <c r="AJ8488" s="22">
        <v>0</v>
      </c>
      <c r="AK8488" s="22">
        <v>0</v>
      </c>
      <c r="AL8488" s="22">
        <v>0</v>
      </c>
      <c r="AM8488" s="22">
        <v>0</v>
      </c>
      <c r="AN8488" s="22">
        <v>0</v>
      </c>
      <c r="AO8488" s="22">
        <v>0</v>
      </c>
      <c r="AP8488" s="18">
        <f>SUM(AI8488:AO8488)</f>
        <v>58.46</v>
      </c>
    </row>
    <row r="8489" ht="20.35" customHeight="1">
      <c r="A8489" t="s" s="28">
        <v>5824</v>
      </c>
      <c r="B8489" s="15">
        <v>45239</v>
      </c>
      <c r="C8489" s="16"/>
      <c r="D8489" s="16"/>
      <c r="E8489" s="31"/>
      <c r="F8489" s="31"/>
      <c r="G8489" s="16"/>
      <c r="H8489" s="16"/>
      <c r="I8489" s="16"/>
      <c r="J8489" s="16"/>
      <c r="K8489" s="16"/>
      <c r="L8489" s="16"/>
      <c r="M8489" s="16"/>
      <c r="N8489" s="16"/>
      <c r="O8489" s="16"/>
      <c r="P8489" s="16"/>
      <c r="Q8489" s="16"/>
      <c r="R8489" s="16"/>
      <c r="S8489" s="16"/>
      <c r="T8489" s="17">
        <v>1</v>
      </c>
      <c r="U8489" s="16"/>
      <c r="V8489" s="16"/>
      <c r="W8489" s="16"/>
      <c r="X8489" s="16"/>
      <c r="Y8489" s="16"/>
      <c r="Z8489" s="16"/>
      <c r="AA8489" s="16"/>
      <c r="AB8489" s="16"/>
      <c r="AC8489" s="16"/>
      <c r="AD8489" s="16"/>
      <c r="AE8489" s="16"/>
      <c r="AF8489" s="16"/>
      <c r="AG8489" s="16"/>
      <c r="AH8489" s="16"/>
      <c r="AI8489" s="18">
        <v>424.61</v>
      </c>
      <c r="AJ8489" s="22">
        <f>AI8489*-0.029+-0.3</f>
        <v>-12.61369</v>
      </c>
      <c r="AK8489" s="22">
        <v>0</v>
      </c>
      <c r="AL8489" s="22">
        <v>0</v>
      </c>
      <c r="AM8489" s="22">
        <v>0</v>
      </c>
      <c r="AN8489" s="22"/>
      <c r="AO8489" s="22">
        <v>0</v>
      </c>
      <c r="AP8489" s="18">
        <f>SUM(AI8489:AO8489)</f>
        <v>411.99631</v>
      </c>
    </row>
    <row r="8490" ht="20.35" customHeight="1">
      <c r="A8490" t="s" s="28">
        <v>5825</v>
      </c>
      <c r="B8490" s="15">
        <v>45239</v>
      </c>
      <c r="C8490" s="16"/>
      <c r="D8490" s="16"/>
      <c r="E8490" s="31"/>
      <c r="F8490" s="31"/>
      <c r="G8490" s="16"/>
      <c r="H8490" s="16"/>
      <c r="I8490" s="16"/>
      <c r="J8490" s="16"/>
      <c r="K8490" s="16"/>
      <c r="L8490" s="16"/>
      <c r="M8490" s="16"/>
      <c r="N8490" s="16"/>
      <c r="O8490" s="16"/>
      <c r="P8490" s="16"/>
      <c r="Q8490" s="16"/>
      <c r="R8490" s="16"/>
      <c r="S8490" s="16"/>
      <c r="T8490" s="16"/>
      <c r="U8490" s="16"/>
      <c r="V8490" s="16"/>
      <c r="W8490" s="16"/>
      <c r="X8490" s="16"/>
      <c r="Y8490" s="16"/>
      <c r="Z8490" s="17">
        <v>1</v>
      </c>
      <c r="AA8490" s="16"/>
      <c r="AB8490" s="16"/>
      <c r="AC8490" s="16"/>
      <c r="AD8490" s="16"/>
      <c r="AE8490" s="16"/>
      <c r="AF8490" s="16"/>
      <c r="AG8490" s="16"/>
      <c r="AH8490" s="16"/>
      <c r="AI8490" s="18">
        <v>59.98</v>
      </c>
      <c r="AJ8490" s="22">
        <f>AI8490*-0.029+-0.3</f>
        <v>-2.03942</v>
      </c>
      <c r="AK8490" s="22">
        <v>0</v>
      </c>
      <c r="AL8490" s="22">
        <v>0</v>
      </c>
      <c r="AM8490" s="22">
        <v>0</v>
      </c>
      <c r="AN8490" s="22"/>
      <c r="AO8490" s="22">
        <v>0</v>
      </c>
      <c r="AP8490" s="18">
        <f>SUM(AI8490:AO8490)</f>
        <v>57.94058</v>
      </c>
    </row>
    <row r="8491" ht="20.35" customHeight="1">
      <c r="A8491" t="s" s="28">
        <v>5826</v>
      </c>
      <c r="B8491" s="15">
        <v>45239</v>
      </c>
      <c r="C8491" s="16"/>
      <c r="D8491" s="16"/>
      <c r="E8491" s="31"/>
      <c r="F8491" s="31"/>
      <c r="G8491" s="16"/>
      <c r="H8491" s="16"/>
      <c r="I8491" s="16"/>
      <c r="J8491" s="16"/>
      <c r="K8491" s="16"/>
      <c r="L8491" s="16"/>
      <c r="M8491" s="16"/>
      <c r="N8491" s="16"/>
      <c r="O8491" s="16"/>
      <c r="P8491" s="16"/>
      <c r="Q8491" s="16"/>
      <c r="R8491" s="16"/>
      <c r="S8491" s="16"/>
      <c r="T8491" s="16"/>
      <c r="U8491" s="16"/>
      <c r="V8491" s="16"/>
      <c r="W8491" s="16"/>
      <c r="X8491" s="16"/>
      <c r="Y8491" s="16"/>
      <c r="Z8491" s="16"/>
      <c r="AA8491" s="16"/>
      <c r="AB8491" s="16"/>
      <c r="AC8491" s="16"/>
      <c r="AD8491" s="16"/>
      <c r="AE8491" s="16"/>
      <c r="AF8491" s="16"/>
      <c r="AG8491" s="16"/>
      <c r="AH8491" s="16"/>
      <c r="AI8491" s="18">
        <v>130.35</v>
      </c>
      <c r="AJ8491" s="22">
        <f>AI8491*-0.029+-0.3</f>
        <v>-4.08015</v>
      </c>
      <c r="AK8491" s="22">
        <v>0</v>
      </c>
      <c r="AL8491" s="22">
        <v>0</v>
      </c>
      <c r="AM8491" s="22">
        <v>0</v>
      </c>
      <c r="AN8491" s="22"/>
      <c r="AO8491" s="22">
        <v>-10.49</v>
      </c>
      <c r="AP8491" s="18">
        <f>SUM(AI8491:AO8491)</f>
        <v>115.77985</v>
      </c>
    </row>
    <row r="8492" ht="20.35" customHeight="1">
      <c r="A8492" t="s" s="28">
        <v>5827</v>
      </c>
      <c r="B8492" s="15">
        <v>45239</v>
      </c>
      <c r="C8492" s="16"/>
      <c r="D8492" s="16"/>
      <c r="E8492" s="31"/>
      <c r="F8492" s="31"/>
      <c r="G8492" s="16"/>
      <c r="H8492" s="16"/>
      <c r="I8492" s="16"/>
      <c r="J8492" s="16"/>
      <c r="K8492" s="16"/>
      <c r="L8492" s="16"/>
      <c r="M8492" s="16"/>
      <c r="N8492" s="16"/>
      <c r="O8492" s="16"/>
      <c r="P8492" s="16"/>
      <c r="Q8492" s="16"/>
      <c r="R8492" s="16"/>
      <c r="S8492" s="16"/>
      <c r="T8492" s="17">
        <v>5</v>
      </c>
      <c r="U8492" s="16"/>
      <c r="V8492" s="16"/>
      <c r="W8492" s="16"/>
      <c r="X8492" s="16"/>
      <c r="Y8492" s="16"/>
      <c r="Z8492" s="16"/>
      <c r="AA8492" s="16"/>
      <c r="AB8492" s="16"/>
      <c r="AC8492" s="16"/>
      <c r="AD8492" s="16"/>
      <c r="AE8492" s="16"/>
      <c r="AF8492" s="16"/>
      <c r="AG8492" s="16"/>
      <c r="AH8492" s="16"/>
      <c r="AI8492" s="18">
        <v>1875</v>
      </c>
      <c r="AJ8492" s="22">
        <f>AI8492*-0.029+-0.3</f>
        <v>-54.675</v>
      </c>
      <c r="AK8492" s="22">
        <v>0</v>
      </c>
      <c r="AL8492" s="22">
        <v>0</v>
      </c>
      <c r="AM8492" s="22">
        <v>0</v>
      </c>
      <c r="AN8492" s="22"/>
      <c r="AO8492" s="22">
        <v>0</v>
      </c>
      <c r="AP8492" s="18">
        <f>SUM(AI8492:AO8492)</f>
        <v>1820.325</v>
      </c>
    </row>
    <row r="8493" ht="20.35" customHeight="1">
      <c r="A8493" t="s" s="28">
        <v>5828</v>
      </c>
      <c r="B8493" s="15">
        <v>45239</v>
      </c>
      <c r="C8493" s="17">
        <v>1</v>
      </c>
      <c r="D8493" s="16"/>
      <c r="E8493" s="59">
        <v>1</v>
      </c>
      <c r="F8493" s="31"/>
      <c r="G8493" s="16"/>
      <c r="H8493" s="16"/>
      <c r="I8493" s="16"/>
      <c r="J8493" s="16"/>
      <c r="K8493" s="16"/>
      <c r="L8493" s="16"/>
      <c r="M8493" s="16"/>
      <c r="N8493" s="16"/>
      <c r="O8493" s="16"/>
      <c r="P8493" s="16"/>
      <c r="Q8493" s="16"/>
      <c r="R8493" s="16"/>
      <c r="S8493" s="16"/>
      <c r="T8493" s="16"/>
      <c r="U8493" s="16"/>
      <c r="V8493" s="16"/>
      <c r="W8493" s="16"/>
      <c r="X8493" s="16"/>
      <c r="Y8493" s="16"/>
      <c r="Z8493" s="17">
        <v>1</v>
      </c>
      <c r="AA8493" s="16"/>
      <c r="AB8493" s="16"/>
      <c r="AC8493" s="16"/>
      <c r="AD8493" s="16"/>
      <c r="AE8493" s="16"/>
      <c r="AF8493" s="16"/>
      <c r="AG8493" s="16"/>
      <c r="AH8493" s="16"/>
      <c r="AI8493" s="18">
        <v>649.98</v>
      </c>
      <c r="AJ8493" s="22">
        <f>AI8493*-0.029+-0.3</f>
        <v>-19.14942</v>
      </c>
      <c r="AK8493" s="22">
        <v>0</v>
      </c>
      <c r="AL8493" s="22">
        <v>0</v>
      </c>
      <c r="AM8493" s="22">
        <v>0</v>
      </c>
      <c r="AN8493" s="22"/>
      <c r="AO8493" s="22">
        <v>0</v>
      </c>
      <c r="AP8493" s="18">
        <f>SUM(AI8493:AO8493)</f>
        <v>630.8305800000001</v>
      </c>
    </row>
    <row r="8494" ht="20.35" customHeight="1">
      <c r="A8494" t="s" s="28">
        <v>2947</v>
      </c>
      <c r="B8494" s="15">
        <v>45239</v>
      </c>
      <c r="C8494" s="16"/>
      <c r="D8494" s="16"/>
      <c r="E8494" s="31"/>
      <c r="F8494" s="31"/>
      <c r="G8494" s="16"/>
      <c r="H8494" s="16"/>
      <c r="I8494" s="16"/>
      <c r="J8494" s="16"/>
      <c r="K8494" s="16"/>
      <c r="L8494" s="17">
        <v>2</v>
      </c>
      <c r="M8494" s="16"/>
      <c r="N8494" s="16"/>
      <c r="O8494" s="16"/>
      <c r="P8494" s="16"/>
      <c r="Q8494" s="16"/>
      <c r="R8494" s="16"/>
      <c r="S8494" s="16"/>
      <c r="T8494" s="17">
        <v>1</v>
      </c>
      <c r="U8494" s="16"/>
      <c r="V8494" s="16"/>
      <c r="W8494" s="16"/>
      <c r="X8494" s="16"/>
      <c r="Y8494" s="16"/>
      <c r="Z8494" s="16"/>
      <c r="AA8494" s="16"/>
      <c r="AB8494" s="16"/>
      <c r="AC8494" s="16"/>
      <c r="AD8494" s="16"/>
      <c r="AE8494" s="16"/>
      <c r="AF8494" s="16"/>
      <c r="AG8494" s="16"/>
      <c r="AH8494" s="16"/>
      <c r="AI8494" s="18">
        <v>1649.9</v>
      </c>
      <c r="AJ8494" s="22">
        <v>0</v>
      </c>
      <c r="AK8494" s="22">
        <v>0</v>
      </c>
      <c r="AL8494" s="22">
        <v>0</v>
      </c>
      <c r="AM8494" s="22">
        <v>0</v>
      </c>
      <c r="AN8494" s="22"/>
      <c r="AO8494" s="22">
        <v>0</v>
      </c>
      <c r="AP8494" s="18">
        <f>SUM(AI8494:AO8494)</f>
        <v>1649.9</v>
      </c>
    </row>
    <row r="8495" ht="20.35" customHeight="1">
      <c r="A8495" t="s" s="28">
        <v>5829</v>
      </c>
      <c r="B8495" s="15">
        <v>45239</v>
      </c>
      <c r="C8495" s="17">
        <v>2</v>
      </c>
      <c r="D8495" s="16"/>
      <c r="E8495" s="31"/>
      <c r="F8495" s="31"/>
      <c r="G8495" s="16"/>
      <c r="H8495" s="16"/>
      <c r="I8495" s="16"/>
      <c r="J8495" s="16"/>
      <c r="K8495" s="16"/>
      <c r="L8495" s="16"/>
      <c r="M8495" s="16"/>
      <c r="N8495" s="16"/>
      <c r="O8495" s="16"/>
      <c r="P8495" s="16"/>
      <c r="Q8495" s="16"/>
      <c r="R8495" s="16"/>
      <c r="S8495" s="16"/>
      <c r="T8495" s="16"/>
      <c r="U8495" s="16"/>
      <c r="V8495" s="16"/>
      <c r="W8495" s="16"/>
      <c r="X8495" s="16"/>
      <c r="Y8495" s="16"/>
      <c r="Z8495" s="16"/>
      <c r="AA8495" s="16"/>
      <c r="AB8495" s="16"/>
      <c r="AC8495" s="16"/>
      <c r="AD8495" s="16"/>
      <c r="AE8495" s="16"/>
      <c r="AF8495" s="16"/>
      <c r="AG8495" s="16"/>
      <c r="AH8495" s="16"/>
      <c r="AI8495" s="18">
        <v>699.98</v>
      </c>
      <c r="AJ8495" s="22">
        <f>AI8495*-0.029+-0.3</f>
        <v>-20.59942</v>
      </c>
      <c r="AK8495" s="22">
        <v>0</v>
      </c>
      <c r="AL8495" s="22">
        <v>0</v>
      </c>
      <c r="AM8495" s="22">
        <v>0</v>
      </c>
      <c r="AN8495" s="22"/>
      <c r="AO8495" s="22">
        <v>0</v>
      </c>
      <c r="AP8495" s="18">
        <f>SUM(AI8495:AO8495)</f>
        <v>679.38058</v>
      </c>
    </row>
    <row r="8496" ht="20.35" customHeight="1">
      <c r="A8496" t="s" s="28">
        <v>4396</v>
      </c>
      <c r="B8496" s="15">
        <v>45239</v>
      </c>
      <c r="C8496" s="17">
        <v>1</v>
      </c>
      <c r="D8496" s="16"/>
      <c r="E8496" s="31"/>
      <c r="F8496" s="31"/>
      <c r="G8496" s="16"/>
      <c r="H8496" s="16"/>
      <c r="I8496" s="16"/>
      <c r="J8496" s="16"/>
      <c r="K8496" s="16"/>
      <c r="L8496" s="16"/>
      <c r="M8496" s="16"/>
      <c r="N8496" s="16"/>
      <c r="O8496" s="16"/>
      <c r="P8496" s="16"/>
      <c r="Q8496" s="16"/>
      <c r="R8496" s="16"/>
      <c r="S8496" s="16"/>
      <c r="T8496" s="16"/>
      <c r="U8496" s="16"/>
      <c r="V8496" s="16"/>
      <c r="W8496" s="16"/>
      <c r="X8496" s="16"/>
      <c r="Y8496" s="16"/>
      <c r="Z8496" s="16"/>
      <c r="AA8496" s="16"/>
      <c r="AB8496" s="16"/>
      <c r="AC8496" s="16"/>
      <c r="AD8496" s="16"/>
      <c r="AE8496" s="16"/>
      <c r="AF8496" s="16"/>
      <c r="AG8496" s="16"/>
      <c r="AH8496" s="16"/>
      <c r="AI8496" s="18">
        <v>349.99</v>
      </c>
      <c r="AJ8496" s="22">
        <f>AI8496*-0.029+-0.3</f>
        <v>-10.44971</v>
      </c>
      <c r="AK8496" s="22">
        <v>0</v>
      </c>
      <c r="AL8496" s="22">
        <v>0</v>
      </c>
      <c r="AM8496" s="22">
        <v>0</v>
      </c>
      <c r="AN8496" s="22"/>
      <c r="AO8496" s="22">
        <v>0</v>
      </c>
      <c r="AP8496" s="18">
        <f>SUM(AI8496:AO8496)</f>
        <v>339.54029</v>
      </c>
    </row>
    <row r="8497" ht="20.35" customHeight="1">
      <c r="A8497" t="s" s="28">
        <v>5830</v>
      </c>
      <c r="B8497" s="15">
        <v>45239</v>
      </c>
      <c r="C8497" s="16"/>
      <c r="D8497" s="16"/>
      <c r="E8497" s="31"/>
      <c r="F8497" s="31"/>
      <c r="G8497" s="16"/>
      <c r="H8497" s="16"/>
      <c r="I8497" s="16"/>
      <c r="J8497" s="16"/>
      <c r="K8497" s="16"/>
      <c r="L8497" s="16"/>
      <c r="M8497" s="16"/>
      <c r="N8497" s="16"/>
      <c r="O8497" s="16"/>
      <c r="P8497" s="16"/>
      <c r="Q8497" s="16"/>
      <c r="R8497" s="16"/>
      <c r="S8497" s="16"/>
      <c r="T8497" s="16"/>
      <c r="U8497" s="16"/>
      <c r="V8497" s="16"/>
      <c r="W8497" s="16"/>
      <c r="X8497" s="16"/>
      <c r="Y8497" s="16"/>
      <c r="Z8497" s="16"/>
      <c r="AA8497" s="16"/>
      <c r="AB8497" s="16"/>
      <c r="AC8497" s="16"/>
      <c r="AD8497" s="16"/>
      <c r="AE8497" s="16"/>
      <c r="AF8497" s="16"/>
      <c r="AG8497" s="16"/>
      <c r="AH8497" s="16"/>
      <c r="AI8497" s="18">
        <v>177.79</v>
      </c>
      <c r="AJ8497" s="22">
        <f>AI8497*-0.029+-0.3</f>
        <v>-5.45591</v>
      </c>
      <c r="AK8497" s="22">
        <v>0</v>
      </c>
      <c r="AL8497" s="22">
        <v>0</v>
      </c>
      <c r="AM8497" s="22">
        <v>0</v>
      </c>
      <c r="AN8497" s="22"/>
      <c r="AO8497" s="22">
        <v>0</v>
      </c>
      <c r="AP8497" s="18">
        <f>SUM(AI8497:AO8497)</f>
        <v>172.33409</v>
      </c>
    </row>
    <row r="8498" ht="20.35" customHeight="1">
      <c r="A8498" t="s" s="28">
        <v>5831</v>
      </c>
      <c r="B8498" s="15">
        <v>45240</v>
      </c>
      <c r="C8498" s="16"/>
      <c r="D8498" s="16"/>
      <c r="E8498" s="31"/>
      <c r="F8498" s="31"/>
      <c r="G8498" s="16"/>
      <c r="H8498" s="16"/>
      <c r="I8498" s="16"/>
      <c r="J8498" s="16"/>
      <c r="K8498" s="16"/>
      <c r="L8498" s="16"/>
      <c r="M8498" s="16"/>
      <c r="N8498" s="16"/>
      <c r="O8498" s="16"/>
      <c r="P8498" s="16"/>
      <c r="Q8498" s="16"/>
      <c r="R8498" s="16"/>
      <c r="S8498" s="16"/>
      <c r="T8498" s="16"/>
      <c r="U8498" s="16"/>
      <c r="V8498" s="17">
        <v>1</v>
      </c>
      <c r="W8498" s="16"/>
      <c r="X8498" s="16"/>
      <c r="Y8498" s="16"/>
      <c r="Z8498" s="16"/>
      <c r="AA8498" s="16"/>
      <c r="AB8498" s="16"/>
      <c r="AC8498" s="16"/>
      <c r="AD8498" s="16"/>
      <c r="AE8498" s="16"/>
      <c r="AF8498" s="16"/>
      <c r="AG8498" s="16"/>
      <c r="AH8498" s="16"/>
      <c r="AI8498" s="18">
        <v>1332.56</v>
      </c>
      <c r="AJ8498" s="22">
        <f>AI8498*-0.029+-0.3</f>
        <v>-38.94424</v>
      </c>
      <c r="AK8498" s="22">
        <v>0</v>
      </c>
      <c r="AL8498" s="22">
        <v>0</v>
      </c>
      <c r="AM8498" s="22">
        <v>0</v>
      </c>
      <c r="AN8498" s="22"/>
      <c r="AO8498" s="22">
        <v>-107.22</v>
      </c>
      <c r="AP8498" s="18">
        <f>SUM(AI8498:AO8498)</f>
        <v>1186.39576</v>
      </c>
    </row>
    <row r="8499" ht="20.35" customHeight="1">
      <c r="A8499" t="s" s="28">
        <v>5832</v>
      </c>
      <c r="B8499" s="15">
        <v>45240</v>
      </c>
      <c r="C8499" s="16"/>
      <c r="D8499" s="16"/>
      <c r="E8499" s="31"/>
      <c r="F8499" s="31"/>
      <c r="G8499" s="16"/>
      <c r="H8499" s="16"/>
      <c r="I8499" s="16"/>
      <c r="J8499" s="16"/>
      <c r="K8499" s="16"/>
      <c r="L8499" s="16"/>
      <c r="M8499" s="16"/>
      <c r="N8499" s="16"/>
      <c r="O8499" s="16"/>
      <c r="P8499" s="16"/>
      <c r="Q8499" s="16"/>
      <c r="R8499" s="16"/>
      <c r="S8499" s="16"/>
      <c r="T8499" s="16"/>
      <c r="U8499" s="16"/>
      <c r="V8499" s="16"/>
      <c r="W8499" s="16"/>
      <c r="X8499" s="17">
        <v>4</v>
      </c>
      <c r="Y8499" s="16"/>
      <c r="Z8499" s="16"/>
      <c r="AA8499" s="16"/>
      <c r="AB8499" s="16"/>
      <c r="AC8499" s="16"/>
      <c r="AD8499" s="16"/>
      <c r="AE8499" s="16"/>
      <c r="AF8499" s="16"/>
      <c r="AG8499" s="16"/>
      <c r="AH8499" s="16"/>
      <c r="AI8499" s="18">
        <v>998.4299999999999</v>
      </c>
      <c r="AJ8499" s="22">
        <f>AI8499*-0.029+-0.3</f>
        <v>-29.25447</v>
      </c>
      <c r="AK8499" s="22">
        <v>0</v>
      </c>
      <c r="AL8499" s="22">
        <v>0</v>
      </c>
      <c r="AM8499" s="22">
        <v>0</v>
      </c>
      <c r="AN8499" s="22"/>
      <c r="AO8499" s="22">
        <v>0</v>
      </c>
      <c r="AP8499" s="18">
        <f>SUM(AI8499:AO8499)</f>
        <v>969.17553</v>
      </c>
    </row>
    <row r="8500" ht="20.35" customHeight="1">
      <c r="A8500" t="s" s="28">
        <v>5833</v>
      </c>
      <c r="B8500" s="15">
        <v>45240</v>
      </c>
      <c r="C8500" s="17">
        <v>1</v>
      </c>
      <c r="D8500" s="16"/>
      <c r="E8500" s="59">
        <v>1</v>
      </c>
      <c r="F8500" s="31"/>
      <c r="G8500" s="16"/>
      <c r="H8500" s="16"/>
      <c r="I8500" s="16"/>
      <c r="J8500" s="16"/>
      <c r="K8500" s="16"/>
      <c r="L8500" s="16"/>
      <c r="M8500" s="16"/>
      <c r="N8500" s="16"/>
      <c r="O8500" s="16"/>
      <c r="P8500" s="16"/>
      <c r="Q8500" s="16"/>
      <c r="R8500" s="16"/>
      <c r="S8500" s="16"/>
      <c r="T8500" s="16"/>
      <c r="U8500" s="16"/>
      <c r="V8500" s="16"/>
      <c r="W8500" s="16"/>
      <c r="X8500" s="16"/>
      <c r="Y8500" s="16"/>
      <c r="Z8500" s="16"/>
      <c r="AA8500" s="16"/>
      <c r="AB8500" s="16"/>
      <c r="AC8500" s="16"/>
      <c r="AD8500" s="16"/>
      <c r="AE8500" s="16"/>
      <c r="AF8500" s="16"/>
      <c r="AG8500" s="16"/>
      <c r="AH8500" s="16"/>
      <c r="AI8500" s="18">
        <v>549.99</v>
      </c>
      <c r="AJ8500" s="22">
        <f>AI8500*-0.029+-0.3</f>
        <v>-16.24971</v>
      </c>
      <c r="AK8500" s="22">
        <v>0</v>
      </c>
      <c r="AL8500" s="22">
        <v>0</v>
      </c>
      <c r="AM8500" s="22">
        <v>0</v>
      </c>
      <c r="AN8500" s="22"/>
      <c r="AO8500" s="22">
        <v>0</v>
      </c>
      <c r="AP8500" s="18">
        <f>SUM(AI8500:AO8500)</f>
        <v>533.74029</v>
      </c>
    </row>
    <row r="8501" ht="20.35" customHeight="1">
      <c r="A8501" t="s" s="28">
        <v>4820</v>
      </c>
      <c r="B8501" s="15">
        <v>45240</v>
      </c>
      <c r="C8501" s="16"/>
      <c r="D8501" s="16"/>
      <c r="E8501" s="31"/>
      <c r="F8501" s="31"/>
      <c r="G8501" s="16"/>
      <c r="H8501" s="16"/>
      <c r="I8501" s="16"/>
      <c r="J8501" s="16"/>
      <c r="K8501" s="16"/>
      <c r="L8501" s="16"/>
      <c r="M8501" s="16"/>
      <c r="N8501" s="16"/>
      <c r="O8501" s="16"/>
      <c r="P8501" s="16"/>
      <c r="Q8501" s="16"/>
      <c r="R8501" s="16"/>
      <c r="S8501" s="16"/>
      <c r="T8501" s="16"/>
      <c r="U8501" s="16"/>
      <c r="V8501" s="16"/>
      <c r="W8501" s="16"/>
      <c r="X8501" s="16"/>
      <c r="Y8501" s="16"/>
      <c r="Z8501" s="16"/>
      <c r="AA8501" s="16"/>
      <c r="AB8501" s="16"/>
      <c r="AC8501" s="17">
        <v>2</v>
      </c>
      <c r="AD8501" s="16"/>
      <c r="AE8501" s="16"/>
      <c r="AF8501" s="16"/>
      <c r="AG8501" s="17">
        <v>5</v>
      </c>
      <c r="AH8501" s="16"/>
      <c r="AI8501" s="18">
        <v>7656.18</v>
      </c>
      <c r="AJ8501" s="22">
        <v>0</v>
      </c>
      <c r="AK8501" s="22">
        <v>0</v>
      </c>
      <c r="AL8501" s="22">
        <v>0</v>
      </c>
      <c r="AM8501" s="22">
        <v>0</v>
      </c>
      <c r="AN8501" s="22"/>
      <c r="AO8501" s="22">
        <v>-616.01</v>
      </c>
      <c r="AP8501" s="18">
        <f>SUM(AI8501:AO8501)</f>
        <v>7040.17</v>
      </c>
    </row>
    <row r="8502" ht="20.35" customHeight="1">
      <c r="A8502" t="s" s="28">
        <v>5241</v>
      </c>
      <c r="B8502" s="15">
        <v>45240</v>
      </c>
      <c r="C8502" s="16"/>
      <c r="D8502" s="16"/>
      <c r="E8502" s="31"/>
      <c r="F8502" s="31"/>
      <c r="G8502" s="16"/>
      <c r="H8502" s="16"/>
      <c r="I8502" s="16"/>
      <c r="J8502" s="16"/>
      <c r="K8502" s="16"/>
      <c r="L8502" s="16"/>
      <c r="M8502" s="16"/>
      <c r="N8502" s="16"/>
      <c r="O8502" s="16"/>
      <c r="P8502" s="16"/>
      <c r="Q8502" s="16"/>
      <c r="R8502" s="16"/>
      <c r="S8502" s="16"/>
      <c r="T8502" s="17">
        <v>1</v>
      </c>
      <c r="U8502" s="16"/>
      <c r="V8502" s="16"/>
      <c r="W8502" s="16"/>
      <c r="X8502" s="16"/>
      <c r="Y8502" s="16"/>
      <c r="Z8502" s="16"/>
      <c r="AA8502" s="16"/>
      <c r="AB8502" s="16"/>
      <c r="AC8502" s="16"/>
      <c r="AD8502" s="16"/>
      <c r="AE8502" s="16"/>
      <c r="AF8502" s="16"/>
      <c r="AG8502" s="16"/>
      <c r="AH8502" s="16"/>
      <c r="AI8502" s="18">
        <v>456.51</v>
      </c>
      <c r="AJ8502" s="22">
        <v>0</v>
      </c>
      <c r="AK8502" s="22">
        <f>AI8502*-0.029+-0.3</f>
        <v>-13.53879</v>
      </c>
      <c r="AL8502" s="22">
        <v>0</v>
      </c>
      <c r="AM8502" s="22">
        <v>0</v>
      </c>
      <c r="AN8502" s="22"/>
      <c r="AO8502" s="22">
        <v>-36.73</v>
      </c>
      <c r="AP8502" s="18">
        <f>SUM(AI8502:AO8502)</f>
        <v>406.24121</v>
      </c>
    </row>
    <row r="8503" ht="20.35" customHeight="1">
      <c r="A8503" t="s" s="28">
        <v>5834</v>
      </c>
      <c r="B8503" s="15">
        <v>45240</v>
      </c>
      <c r="C8503" s="16"/>
      <c r="D8503" s="16"/>
      <c r="E8503" s="31"/>
      <c r="F8503" s="31"/>
      <c r="G8503" s="16"/>
      <c r="H8503" s="16"/>
      <c r="I8503" s="16"/>
      <c r="J8503" s="16"/>
      <c r="K8503" s="16"/>
      <c r="L8503" s="17">
        <v>4</v>
      </c>
      <c r="M8503" s="16"/>
      <c r="N8503" s="16"/>
      <c r="O8503" s="16"/>
      <c r="P8503" s="16"/>
      <c r="Q8503" s="16"/>
      <c r="R8503" s="16"/>
      <c r="S8503" s="16"/>
      <c r="T8503" s="17">
        <v>1</v>
      </c>
      <c r="U8503" s="16"/>
      <c r="V8503" s="16"/>
      <c r="W8503" s="16"/>
      <c r="X8503" s="16"/>
      <c r="Y8503" s="16"/>
      <c r="Z8503" s="16"/>
      <c r="AA8503" s="16"/>
      <c r="AB8503" s="16"/>
      <c r="AC8503" s="16"/>
      <c r="AD8503" s="16"/>
      <c r="AE8503" s="16"/>
      <c r="AF8503" s="16"/>
      <c r="AG8503" s="16"/>
      <c r="AH8503" s="16"/>
      <c r="AI8503" s="18">
        <v>3799.95</v>
      </c>
      <c r="AJ8503" s="22">
        <f>AI8503*-0.029+-0.3</f>
        <v>-110.49855</v>
      </c>
      <c r="AK8503" s="22">
        <v>0</v>
      </c>
      <c r="AL8503" s="22">
        <v>0</v>
      </c>
      <c r="AM8503" s="22">
        <v>0</v>
      </c>
      <c r="AN8503" s="22"/>
      <c r="AO8503" s="22">
        <v>0</v>
      </c>
      <c r="AP8503" s="18">
        <f>SUM(AI8503:AO8503)</f>
        <v>3689.45145</v>
      </c>
    </row>
    <row r="8504" ht="20.35" customHeight="1">
      <c r="A8504" t="s" s="28">
        <v>1751</v>
      </c>
      <c r="B8504" s="15">
        <v>45241</v>
      </c>
      <c r="C8504" s="16"/>
      <c r="D8504" s="16"/>
      <c r="E8504" s="31"/>
      <c r="F8504" s="31"/>
      <c r="G8504" s="16"/>
      <c r="H8504" s="16"/>
      <c r="I8504" s="17">
        <v>2</v>
      </c>
      <c r="J8504" s="16"/>
      <c r="K8504" s="16"/>
      <c r="L8504" s="16"/>
      <c r="M8504" s="16"/>
      <c r="N8504" s="16"/>
      <c r="O8504" s="16"/>
      <c r="P8504" s="16"/>
      <c r="Q8504" s="16"/>
      <c r="R8504" s="16"/>
      <c r="S8504" s="16"/>
      <c r="T8504" s="16"/>
      <c r="U8504" s="16"/>
      <c r="V8504" s="16"/>
      <c r="W8504" s="16"/>
      <c r="X8504" s="16"/>
      <c r="Y8504" s="16"/>
      <c r="Z8504" s="16"/>
      <c r="AA8504" s="16"/>
      <c r="AB8504" s="16"/>
      <c r="AC8504" s="16"/>
      <c r="AD8504" s="16"/>
      <c r="AE8504" s="16"/>
      <c r="AF8504" s="16"/>
      <c r="AG8504" s="16"/>
      <c r="AH8504" s="16"/>
      <c r="AI8504" s="18">
        <v>2699.98</v>
      </c>
      <c r="AJ8504" s="22">
        <f>AI8504*-0.029+-0.3</f>
        <v>-78.59941999999999</v>
      </c>
      <c r="AK8504" s="22">
        <v>0</v>
      </c>
      <c r="AL8504" s="22">
        <v>0</v>
      </c>
      <c r="AM8504" s="22">
        <v>0</v>
      </c>
      <c r="AN8504" s="22"/>
      <c r="AO8504" s="22">
        <v>0</v>
      </c>
      <c r="AP8504" s="18">
        <f>SUM(AI8504:AO8504)</f>
        <v>2621.38058</v>
      </c>
    </row>
    <row r="8505" ht="20.35" customHeight="1">
      <c r="A8505" t="s" s="28">
        <v>5835</v>
      </c>
      <c r="B8505" s="15">
        <v>45242</v>
      </c>
      <c r="C8505" s="16"/>
      <c r="D8505" s="16"/>
      <c r="E8505" s="31"/>
      <c r="F8505" s="31"/>
      <c r="G8505" s="16"/>
      <c r="H8505" s="16"/>
      <c r="I8505" s="16"/>
      <c r="J8505" s="16"/>
      <c r="K8505" s="16"/>
      <c r="L8505" s="16"/>
      <c r="M8505" s="16"/>
      <c r="N8505" s="16"/>
      <c r="O8505" s="16"/>
      <c r="P8505" s="16"/>
      <c r="Q8505" s="16"/>
      <c r="R8505" s="16"/>
      <c r="S8505" s="16"/>
      <c r="T8505" s="17">
        <v>1</v>
      </c>
      <c r="U8505" s="16"/>
      <c r="V8505" s="16"/>
      <c r="W8505" s="16"/>
      <c r="X8505" s="16"/>
      <c r="Y8505" s="16"/>
      <c r="Z8505" s="16"/>
      <c r="AA8505" s="16"/>
      <c r="AB8505" s="16"/>
      <c r="AC8505" s="16"/>
      <c r="AD8505" s="16"/>
      <c r="AE8505" s="16"/>
      <c r="AF8505" s="16"/>
      <c r="AG8505" s="16"/>
      <c r="AH8505" s="16"/>
      <c r="AI8505" s="18">
        <v>399.99</v>
      </c>
      <c r="AJ8505" s="22">
        <f>AI8505*-0.029+-0.3</f>
        <v>-11.89971</v>
      </c>
      <c r="AK8505" s="22">
        <v>0</v>
      </c>
      <c r="AL8505" s="22">
        <v>0</v>
      </c>
      <c r="AM8505" s="22">
        <v>0</v>
      </c>
      <c r="AN8505" s="22"/>
      <c r="AO8505" s="22">
        <v>0</v>
      </c>
      <c r="AP8505" s="18">
        <f>SUM(AI8505:AO8505)</f>
        <v>388.09029</v>
      </c>
    </row>
    <row r="8506" ht="20.35" customHeight="1">
      <c r="A8506" t="s" s="28">
        <v>5810</v>
      </c>
      <c r="B8506" s="15">
        <v>45243</v>
      </c>
      <c r="C8506" s="16"/>
      <c r="D8506" s="16"/>
      <c r="E8506" s="31"/>
      <c r="F8506" s="31"/>
      <c r="G8506" s="16"/>
      <c r="H8506" s="16"/>
      <c r="I8506" s="16"/>
      <c r="J8506" s="16"/>
      <c r="K8506" s="16"/>
      <c r="L8506" s="16"/>
      <c r="M8506" s="16"/>
      <c r="N8506" s="16"/>
      <c r="O8506" s="16"/>
      <c r="P8506" s="16"/>
      <c r="Q8506" s="16"/>
      <c r="R8506" s="16"/>
      <c r="S8506" s="16"/>
      <c r="T8506" s="16"/>
      <c r="U8506" s="16"/>
      <c r="V8506" s="16"/>
      <c r="W8506" s="16"/>
      <c r="X8506" s="16"/>
      <c r="Y8506" s="16"/>
      <c r="Z8506" s="16"/>
      <c r="AA8506" s="16"/>
      <c r="AB8506" s="16"/>
      <c r="AC8506" s="16"/>
      <c r="AD8506" s="16"/>
      <c r="AE8506" s="16"/>
      <c r="AF8506" s="16"/>
      <c r="AG8506" s="16"/>
      <c r="AH8506" s="16"/>
      <c r="AI8506" s="18">
        <v>352.72</v>
      </c>
      <c r="AJ8506" s="22">
        <v>0</v>
      </c>
      <c r="AK8506" s="22">
        <f>AI8506*-0.029+-0.3</f>
        <v>-10.52888</v>
      </c>
      <c r="AL8506" s="22">
        <v>0</v>
      </c>
      <c r="AM8506" s="22">
        <v>0</v>
      </c>
      <c r="AN8506" s="22"/>
      <c r="AO8506" s="22">
        <v>0</v>
      </c>
      <c r="AP8506" s="18">
        <f>SUM(AI8506:AO8506)</f>
        <v>342.19112</v>
      </c>
    </row>
    <row r="8507" ht="20.35" customHeight="1">
      <c r="A8507" t="s" s="28">
        <v>5836</v>
      </c>
      <c r="B8507" s="15">
        <v>45243</v>
      </c>
      <c r="C8507" s="16"/>
      <c r="D8507" s="16"/>
      <c r="E8507" s="31"/>
      <c r="F8507" s="31"/>
      <c r="G8507" s="16"/>
      <c r="H8507" s="16"/>
      <c r="I8507" s="16"/>
      <c r="J8507" s="16"/>
      <c r="K8507" s="16"/>
      <c r="L8507" s="16"/>
      <c r="M8507" s="16"/>
      <c r="N8507" s="16"/>
      <c r="O8507" s="16"/>
      <c r="P8507" s="16"/>
      <c r="Q8507" s="16"/>
      <c r="R8507" s="16"/>
      <c r="S8507" s="16"/>
      <c r="T8507" s="16"/>
      <c r="U8507" s="16"/>
      <c r="V8507" s="16"/>
      <c r="W8507" s="16"/>
      <c r="X8507" s="16"/>
      <c r="Y8507" s="16"/>
      <c r="Z8507" s="16"/>
      <c r="AA8507" s="17">
        <v>1</v>
      </c>
      <c r="AB8507" s="16"/>
      <c r="AC8507" s="16"/>
      <c r="AD8507" s="16"/>
      <c r="AE8507" s="16"/>
      <c r="AF8507" s="16"/>
      <c r="AG8507" s="16"/>
      <c r="AH8507" s="16"/>
      <c r="AI8507" s="18">
        <v>69.98</v>
      </c>
      <c r="AJ8507" s="22">
        <f>AI8507*-0.029+-0.3</f>
        <v>-2.32942</v>
      </c>
      <c r="AK8507" s="22">
        <v>0</v>
      </c>
      <c r="AL8507" s="22">
        <v>0</v>
      </c>
      <c r="AM8507" s="22">
        <v>0</v>
      </c>
      <c r="AN8507" s="22"/>
      <c r="AO8507" s="22">
        <v>0</v>
      </c>
      <c r="AP8507" s="18">
        <f>SUM(AI8507:AO8507)</f>
        <v>67.65058000000001</v>
      </c>
    </row>
    <row r="8508" ht="20.35" customHeight="1">
      <c r="A8508" t="s" s="28">
        <v>5793</v>
      </c>
      <c r="B8508" s="15">
        <v>45243</v>
      </c>
      <c r="C8508" s="17">
        <v>1</v>
      </c>
      <c r="D8508" s="16"/>
      <c r="E8508" s="59">
        <v>1</v>
      </c>
      <c r="F8508" s="31"/>
      <c r="G8508" s="16"/>
      <c r="H8508" s="16"/>
      <c r="I8508" s="16"/>
      <c r="J8508" s="16"/>
      <c r="K8508" s="16"/>
      <c r="L8508" s="16"/>
      <c r="M8508" s="16"/>
      <c r="N8508" s="16"/>
      <c r="O8508" s="16"/>
      <c r="P8508" s="16"/>
      <c r="Q8508" s="16"/>
      <c r="R8508" s="16"/>
      <c r="S8508" s="16"/>
      <c r="T8508" s="16"/>
      <c r="U8508" s="16"/>
      <c r="V8508" s="16"/>
      <c r="W8508" s="16"/>
      <c r="X8508" s="16"/>
      <c r="Y8508" s="16"/>
      <c r="Z8508" s="17">
        <v>1</v>
      </c>
      <c r="AA8508" s="16"/>
      <c r="AB8508" s="16"/>
      <c r="AC8508" s="16"/>
      <c r="AD8508" s="16"/>
      <c r="AE8508" s="16"/>
      <c r="AF8508" s="16"/>
      <c r="AG8508" s="16"/>
      <c r="AH8508" s="16"/>
      <c r="AI8508" s="18">
        <v>599.98</v>
      </c>
      <c r="AJ8508" s="22">
        <f>AI8508*-0.029+-0.3</f>
        <v>-17.69942</v>
      </c>
      <c r="AK8508" s="22">
        <v>0</v>
      </c>
      <c r="AL8508" s="22">
        <v>0</v>
      </c>
      <c r="AM8508" s="22">
        <v>0</v>
      </c>
      <c r="AN8508" s="22"/>
      <c r="AO8508" s="22">
        <v>0</v>
      </c>
      <c r="AP8508" s="18">
        <f>SUM(AI8508:AO8508)</f>
        <v>582.28058</v>
      </c>
    </row>
    <row r="8509" ht="20.35" customHeight="1">
      <c r="A8509" t="s" s="28">
        <v>5837</v>
      </c>
      <c r="B8509" s="15">
        <v>45243</v>
      </c>
      <c r="C8509" s="16"/>
      <c r="D8509" s="16"/>
      <c r="E8509" s="31"/>
      <c r="F8509" s="31"/>
      <c r="G8509" s="16"/>
      <c r="H8509" s="16"/>
      <c r="I8509" s="16"/>
      <c r="J8509" s="16"/>
      <c r="K8509" s="16"/>
      <c r="L8509" s="16"/>
      <c r="M8509" s="16"/>
      <c r="N8509" s="16"/>
      <c r="O8509" s="16"/>
      <c r="P8509" s="16"/>
      <c r="Q8509" s="16"/>
      <c r="R8509" s="16"/>
      <c r="S8509" s="16"/>
      <c r="T8509" s="16"/>
      <c r="U8509" s="16"/>
      <c r="V8509" s="16"/>
      <c r="W8509" s="16"/>
      <c r="X8509" s="17">
        <v>1</v>
      </c>
      <c r="Y8509" s="17">
        <v>1</v>
      </c>
      <c r="Z8509" s="16"/>
      <c r="AA8509" s="16"/>
      <c r="AB8509" s="16"/>
      <c r="AC8509" s="16"/>
      <c r="AD8509" s="16"/>
      <c r="AE8509" s="16"/>
      <c r="AF8509" s="16"/>
      <c r="AG8509" s="16"/>
      <c r="AH8509" s="16"/>
      <c r="AI8509" s="18">
        <v>282.82</v>
      </c>
      <c r="AJ8509" s="22">
        <f>AI8509*-0.029+-0.3</f>
        <v>-8.50178</v>
      </c>
      <c r="AK8509" s="22">
        <v>0</v>
      </c>
      <c r="AL8509" s="22">
        <v>0</v>
      </c>
      <c r="AM8509" s="22">
        <v>0</v>
      </c>
      <c r="AN8509" s="22"/>
      <c r="AO8509" s="22">
        <v>0</v>
      </c>
      <c r="AP8509" s="18">
        <f>SUM(AI8509:AO8509)</f>
        <v>274.31822</v>
      </c>
    </row>
    <row r="8510" ht="20.35" customHeight="1">
      <c r="A8510" t="s" s="28">
        <v>5838</v>
      </c>
      <c r="B8510" s="15">
        <v>45243</v>
      </c>
      <c r="C8510" s="16"/>
      <c r="D8510" s="16"/>
      <c r="E8510" s="31"/>
      <c r="F8510" s="31"/>
      <c r="G8510" s="16"/>
      <c r="H8510" s="16"/>
      <c r="I8510" s="16"/>
      <c r="J8510" s="16"/>
      <c r="K8510" s="16"/>
      <c r="L8510" s="16"/>
      <c r="M8510" s="16"/>
      <c r="N8510" s="16"/>
      <c r="O8510" s="16"/>
      <c r="P8510" s="16"/>
      <c r="Q8510" s="16"/>
      <c r="R8510" s="16"/>
      <c r="S8510" s="16"/>
      <c r="T8510" s="16"/>
      <c r="U8510" s="16"/>
      <c r="V8510" s="16"/>
      <c r="W8510" s="16"/>
      <c r="X8510" s="16"/>
      <c r="Y8510" s="16"/>
      <c r="Z8510" s="16"/>
      <c r="AA8510" s="16"/>
      <c r="AB8510" s="16"/>
      <c r="AC8510" s="16"/>
      <c r="AD8510" s="16"/>
      <c r="AE8510" s="16"/>
      <c r="AF8510" s="16"/>
      <c r="AG8510" s="16"/>
      <c r="AH8510" s="16"/>
      <c r="AI8510" s="18">
        <v>119.96</v>
      </c>
      <c r="AJ8510" s="22">
        <f>AI8510*-0.029+-0.3</f>
        <v>-3.77884</v>
      </c>
      <c r="AK8510" s="22">
        <v>0</v>
      </c>
      <c r="AL8510" s="22">
        <v>0</v>
      </c>
      <c r="AM8510" s="22">
        <v>0</v>
      </c>
      <c r="AN8510" s="22"/>
      <c r="AO8510" s="22">
        <v>0</v>
      </c>
      <c r="AP8510" s="18">
        <f>SUM(AI8510:AO8510)</f>
        <v>116.18116</v>
      </c>
    </row>
    <row r="8511" ht="20.35" customHeight="1">
      <c r="A8511" t="s" s="28">
        <v>5839</v>
      </c>
      <c r="B8511" s="15">
        <v>45243</v>
      </c>
      <c r="C8511" s="16"/>
      <c r="D8511" s="16"/>
      <c r="E8511" s="31"/>
      <c r="F8511" s="31"/>
      <c r="G8511" s="16"/>
      <c r="H8511" s="16"/>
      <c r="I8511" s="16"/>
      <c r="J8511" s="16"/>
      <c r="K8511" s="16"/>
      <c r="L8511" s="16"/>
      <c r="M8511" s="16"/>
      <c r="N8511" s="16"/>
      <c r="O8511" s="16"/>
      <c r="P8511" s="16"/>
      <c r="Q8511" s="16"/>
      <c r="R8511" s="16"/>
      <c r="S8511" s="16"/>
      <c r="T8511" s="16"/>
      <c r="U8511" s="16"/>
      <c r="V8511" s="16"/>
      <c r="W8511" s="16"/>
      <c r="X8511" s="17">
        <v>1</v>
      </c>
      <c r="Y8511" s="16"/>
      <c r="Z8511" s="16"/>
      <c r="AA8511" s="16"/>
      <c r="AB8511" s="16"/>
      <c r="AC8511" s="16"/>
      <c r="AD8511" s="16"/>
      <c r="AE8511" s="16"/>
      <c r="AF8511" s="16"/>
      <c r="AG8511" s="16"/>
      <c r="AH8511" s="16"/>
      <c r="AI8511" s="18">
        <v>109.98</v>
      </c>
      <c r="AJ8511" s="22">
        <f>AI8511*-0.029+-0.3</f>
        <v>-3.48942</v>
      </c>
      <c r="AK8511" s="22">
        <v>0</v>
      </c>
      <c r="AL8511" s="22">
        <v>0</v>
      </c>
      <c r="AM8511" s="22">
        <v>0</v>
      </c>
      <c r="AN8511" s="22"/>
      <c r="AO8511" s="22">
        <v>0</v>
      </c>
      <c r="AP8511" s="18">
        <f>SUM(AI8511:AO8511)</f>
        <v>106.49058</v>
      </c>
    </row>
    <row r="8512" ht="20.35" customHeight="1">
      <c r="A8512" t="s" s="28">
        <v>5290</v>
      </c>
      <c r="B8512" s="15">
        <v>45244</v>
      </c>
      <c r="C8512" s="16"/>
      <c r="D8512" s="16"/>
      <c r="E8512" s="31"/>
      <c r="F8512" s="31"/>
      <c r="G8512" s="16"/>
      <c r="H8512" s="16"/>
      <c r="I8512" s="16"/>
      <c r="J8512" s="16"/>
      <c r="K8512" s="16"/>
      <c r="L8512" s="16"/>
      <c r="M8512" s="16"/>
      <c r="N8512" s="16"/>
      <c r="O8512" s="16"/>
      <c r="P8512" s="16"/>
      <c r="Q8512" s="16"/>
      <c r="R8512" s="16"/>
      <c r="S8512" s="16"/>
      <c r="T8512" s="17">
        <v>1</v>
      </c>
      <c r="U8512" s="16"/>
      <c r="V8512" s="16"/>
      <c r="W8512" s="16"/>
      <c r="X8512" s="16"/>
      <c r="Y8512" s="16"/>
      <c r="Z8512" s="16"/>
      <c r="AA8512" s="16"/>
      <c r="AB8512" s="16"/>
      <c r="AC8512" s="16"/>
      <c r="AD8512" s="16"/>
      <c r="AE8512" s="16"/>
      <c r="AF8512" s="16"/>
      <c r="AG8512" s="16"/>
      <c r="AH8512" s="16"/>
      <c r="AI8512" s="18">
        <v>435.89</v>
      </c>
      <c r="AJ8512" s="22">
        <f>AI8512*-0.029+-0.3</f>
        <v>-12.94081</v>
      </c>
      <c r="AK8512" s="22">
        <v>0</v>
      </c>
      <c r="AL8512" s="22">
        <v>0</v>
      </c>
      <c r="AM8512" s="22">
        <v>0</v>
      </c>
      <c r="AN8512" s="22"/>
      <c r="AO8512" s="22">
        <v>-35.9</v>
      </c>
      <c r="AP8512" s="18">
        <f>SUM(AI8512:AO8512)</f>
        <v>387.04919</v>
      </c>
    </row>
    <row r="8513" ht="20.35" customHeight="1">
      <c r="A8513" t="s" s="28">
        <v>5840</v>
      </c>
      <c r="B8513" s="15">
        <v>45244</v>
      </c>
      <c r="C8513" s="17">
        <v>1</v>
      </c>
      <c r="D8513" s="16"/>
      <c r="E8513" s="31"/>
      <c r="F8513" s="31"/>
      <c r="G8513" s="16"/>
      <c r="H8513" s="16"/>
      <c r="I8513" s="16"/>
      <c r="J8513" s="16"/>
      <c r="K8513" s="16"/>
      <c r="L8513" s="16"/>
      <c r="M8513" s="16"/>
      <c r="N8513" s="16"/>
      <c r="O8513" s="16"/>
      <c r="P8513" s="16"/>
      <c r="Q8513" s="16"/>
      <c r="R8513" s="16"/>
      <c r="S8513" s="16"/>
      <c r="T8513" s="16"/>
      <c r="U8513" s="16"/>
      <c r="V8513" s="16"/>
      <c r="W8513" s="16"/>
      <c r="X8513" s="16"/>
      <c r="Y8513" s="16"/>
      <c r="Z8513" s="16"/>
      <c r="AA8513" s="16"/>
      <c r="AB8513" s="16"/>
      <c r="AC8513" s="16"/>
      <c r="AD8513" s="16"/>
      <c r="AE8513" s="16"/>
      <c r="AF8513" s="16"/>
      <c r="AG8513" s="16"/>
      <c r="AH8513" s="16"/>
      <c r="AI8513" s="18">
        <v>349.99</v>
      </c>
      <c r="AJ8513" s="22">
        <f>AI8513*-0.029+-0.3</f>
        <v>-10.44971</v>
      </c>
      <c r="AK8513" s="22">
        <v>0</v>
      </c>
      <c r="AL8513" s="22">
        <v>0</v>
      </c>
      <c r="AM8513" s="22">
        <v>0</v>
      </c>
      <c r="AN8513" s="22"/>
      <c r="AO8513" s="22">
        <v>0</v>
      </c>
      <c r="AP8513" s="18">
        <f>SUM(AI8513:AO8513)</f>
        <v>339.54029</v>
      </c>
    </row>
    <row r="8514" ht="20.35" customHeight="1">
      <c r="A8514" t="s" s="28">
        <v>5239</v>
      </c>
      <c r="B8514" s="15">
        <v>45244</v>
      </c>
      <c r="C8514" s="16"/>
      <c r="D8514" s="16"/>
      <c r="E8514" s="31"/>
      <c r="F8514" s="31"/>
      <c r="G8514" s="16"/>
      <c r="H8514" s="16"/>
      <c r="I8514" s="16"/>
      <c r="J8514" s="16"/>
      <c r="K8514" s="16"/>
      <c r="L8514" s="16"/>
      <c r="M8514" s="16"/>
      <c r="N8514" s="16"/>
      <c r="O8514" s="16"/>
      <c r="P8514" s="16"/>
      <c r="Q8514" s="16"/>
      <c r="R8514" s="16"/>
      <c r="S8514" s="16"/>
      <c r="T8514" s="16"/>
      <c r="U8514" s="16"/>
      <c r="V8514" s="16"/>
      <c r="W8514" s="16"/>
      <c r="X8514" s="16"/>
      <c r="Y8514" s="16"/>
      <c r="Z8514" s="17">
        <v>2</v>
      </c>
      <c r="AA8514" s="16"/>
      <c r="AB8514" s="16"/>
      <c r="AC8514" s="16"/>
      <c r="AD8514" s="16"/>
      <c r="AE8514" s="16"/>
      <c r="AF8514" s="16"/>
      <c r="AG8514" s="16"/>
      <c r="AH8514" s="16"/>
      <c r="AI8514" s="18">
        <v>109.97</v>
      </c>
      <c r="AJ8514" s="22">
        <f>AI8514*-0.029+-0.3</f>
        <v>-3.48913</v>
      </c>
      <c r="AK8514" s="22">
        <v>0</v>
      </c>
      <c r="AL8514" s="22">
        <v>0</v>
      </c>
      <c r="AM8514" s="22">
        <v>0</v>
      </c>
      <c r="AN8514" s="22"/>
      <c r="AO8514" s="22">
        <v>0</v>
      </c>
      <c r="AP8514" s="18">
        <f>SUM(AI8514:AO8514)</f>
        <v>106.48087</v>
      </c>
    </row>
    <row r="8515" ht="20.35" customHeight="1">
      <c r="A8515" t="s" s="28">
        <v>5841</v>
      </c>
      <c r="B8515" s="15">
        <v>45244</v>
      </c>
      <c r="C8515" s="16"/>
      <c r="D8515" s="16"/>
      <c r="E8515" s="31"/>
      <c r="F8515" s="31"/>
      <c r="G8515" s="16"/>
      <c r="H8515" s="16"/>
      <c r="I8515" s="16"/>
      <c r="J8515" s="16"/>
      <c r="K8515" s="16"/>
      <c r="L8515" s="16"/>
      <c r="M8515" s="16"/>
      <c r="N8515" s="16"/>
      <c r="O8515" s="16"/>
      <c r="P8515" s="16"/>
      <c r="Q8515" s="16"/>
      <c r="R8515" s="16"/>
      <c r="S8515" s="16"/>
      <c r="T8515" s="17">
        <v>1</v>
      </c>
      <c r="U8515" s="16"/>
      <c r="V8515" s="16"/>
      <c r="W8515" s="16"/>
      <c r="X8515" s="16"/>
      <c r="Y8515" s="16"/>
      <c r="Z8515" s="16"/>
      <c r="AA8515" s="16"/>
      <c r="AB8515" s="16"/>
      <c r="AC8515" s="16"/>
      <c r="AD8515" s="16"/>
      <c r="AE8515" s="16"/>
      <c r="AF8515" s="16"/>
      <c r="AG8515" s="16"/>
      <c r="AH8515" s="16"/>
      <c r="AI8515" s="18">
        <v>399.99</v>
      </c>
      <c r="AJ8515" s="22">
        <f>AI8515*-0.029+-0.3</f>
        <v>-11.89971</v>
      </c>
      <c r="AK8515" s="22">
        <v>0</v>
      </c>
      <c r="AL8515" s="22">
        <v>0</v>
      </c>
      <c r="AM8515" s="22">
        <v>0</v>
      </c>
      <c r="AN8515" s="22"/>
      <c r="AO8515" s="22">
        <v>0</v>
      </c>
      <c r="AP8515" s="18">
        <f>SUM(AI8515:AO8515)</f>
        <v>388.09029</v>
      </c>
    </row>
    <row r="8516" ht="20.35" customHeight="1">
      <c r="A8516" t="s" s="28">
        <v>5842</v>
      </c>
      <c r="B8516" s="15">
        <v>45244</v>
      </c>
      <c r="C8516" s="17">
        <v>1</v>
      </c>
      <c r="D8516" s="16"/>
      <c r="E8516" s="31"/>
      <c r="F8516" s="31"/>
      <c r="G8516" s="16"/>
      <c r="H8516" s="16"/>
      <c r="I8516" s="16"/>
      <c r="J8516" s="16"/>
      <c r="K8516" s="16"/>
      <c r="L8516" s="16"/>
      <c r="M8516" s="16"/>
      <c r="N8516" s="16"/>
      <c r="O8516" s="16"/>
      <c r="P8516" s="16"/>
      <c r="Q8516" s="16"/>
      <c r="R8516" s="16"/>
      <c r="S8516" s="16"/>
      <c r="T8516" s="16"/>
      <c r="U8516" s="16"/>
      <c r="V8516" s="16"/>
      <c r="W8516" s="16"/>
      <c r="X8516" s="16"/>
      <c r="Y8516" s="16"/>
      <c r="Z8516" s="16"/>
      <c r="AA8516" s="16"/>
      <c r="AB8516" s="16"/>
      <c r="AC8516" s="16"/>
      <c r="AD8516" s="16"/>
      <c r="AE8516" s="16"/>
      <c r="AF8516" s="16"/>
      <c r="AG8516" s="16"/>
      <c r="AH8516" s="16"/>
      <c r="AI8516" s="18">
        <v>349.99</v>
      </c>
      <c r="AJ8516" s="22">
        <f>AI8516*-0.029+-0.3</f>
        <v>-10.44971</v>
      </c>
      <c r="AK8516" s="22">
        <v>0</v>
      </c>
      <c r="AL8516" s="22">
        <v>0</v>
      </c>
      <c r="AM8516" s="22">
        <v>0</v>
      </c>
      <c r="AN8516" s="22"/>
      <c r="AO8516" s="22">
        <v>0</v>
      </c>
      <c r="AP8516" s="18">
        <f>SUM(AI8516:AO8516)</f>
        <v>339.54029</v>
      </c>
    </row>
    <row r="8517" ht="20.35" customHeight="1">
      <c r="A8517" t="s" s="28">
        <v>4484</v>
      </c>
      <c r="B8517" s="15">
        <v>45244</v>
      </c>
      <c r="C8517" s="16"/>
      <c r="D8517" s="16"/>
      <c r="E8517" s="31"/>
      <c r="F8517" s="31"/>
      <c r="G8517" s="16"/>
      <c r="H8517" s="16"/>
      <c r="I8517" s="16"/>
      <c r="J8517" s="16"/>
      <c r="K8517" s="16"/>
      <c r="L8517" s="17">
        <v>2</v>
      </c>
      <c r="M8517" s="16"/>
      <c r="N8517" s="16"/>
      <c r="O8517" s="16"/>
      <c r="P8517" s="16"/>
      <c r="Q8517" s="16"/>
      <c r="R8517" s="16"/>
      <c r="S8517" s="16"/>
      <c r="T8517" s="17">
        <v>1</v>
      </c>
      <c r="U8517" s="16"/>
      <c r="V8517" s="16"/>
      <c r="W8517" s="16"/>
      <c r="X8517" s="16"/>
      <c r="Y8517" s="16"/>
      <c r="Z8517" s="16"/>
      <c r="AA8517" s="16"/>
      <c r="AB8517" s="16"/>
      <c r="AC8517" s="16"/>
      <c r="AD8517" s="16"/>
      <c r="AE8517" s="16"/>
      <c r="AF8517" s="16"/>
      <c r="AG8517" s="16"/>
      <c r="AH8517" s="16"/>
      <c r="AI8517" s="18">
        <v>2374.97</v>
      </c>
      <c r="AJ8517" s="22">
        <f>AI8517*-0.029+-0.3</f>
        <v>-69.17413000000001</v>
      </c>
      <c r="AK8517" s="22">
        <v>0</v>
      </c>
      <c r="AL8517" s="22">
        <v>0</v>
      </c>
      <c r="AM8517" s="22">
        <v>0</v>
      </c>
      <c r="AN8517" s="22"/>
      <c r="AO8517" s="22">
        <v>0</v>
      </c>
      <c r="AP8517" s="18">
        <f>SUM(AI8517:AO8517)</f>
        <v>2305.79587</v>
      </c>
    </row>
    <row r="8518" ht="20.35" customHeight="1">
      <c r="A8518" t="s" s="28">
        <v>5455</v>
      </c>
      <c r="B8518" s="15">
        <v>45245</v>
      </c>
      <c r="C8518" s="17">
        <v>1</v>
      </c>
      <c r="D8518" s="16"/>
      <c r="E8518" s="31"/>
      <c r="F8518" s="31"/>
      <c r="G8518" s="16"/>
      <c r="H8518" s="16"/>
      <c r="I8518" s="16"/>
      <c r="J8518" s="16"/>
      <c r="K8518" s="16"/>
      <c r="L8518" s="16"/>
      <c r="M8518" s="16"/>
      <c r="N8518" s="16"/>
      <c r="O8518" s="16"/>
      <c r="P8518" s="16"/>
      <c r="Q8518" s="16"/>
      <c r="R8518" s="16"/>
      <c r="S8518" s="16"/>
      <c r="T8518" s="16"/>
      <c r="U8518" s="16"/>
      <c r="V8518" s="16"/>
      <c r="W8518" s="16"/>
      <c r="X8518" s="16"/>
      <c r="Y8518" s="16"/>
      <c r="Z8518" s="16"/>
      <c r="AA8518" s="16"/>
      <c r="AB8518" s="16"/>
      <c r="AC8518" s="16"/>
      <c r="AD8518" s="16"/>
      <c r="AE8518" s="16"/>
      <c r="AF8518" s="16"/>
      <c r="AG8518" s="16"/>
      <c r="AH8518" s="16"/>
      <c r="AI8518" s="18">
        <v>399.99</v>
      </c>
      <c r="AJ8518" s="22">
        <f>AI8518*-0.029+-0.3</f>
        <v>-11.89971</v>
      </c>
      <c r="AK8518" s="22">
        <v>0</v>
      </c>
      <c r="AL8518" s="22">
        <v>0</v>
      </c>
      <c r="AM8518" s="22">
        <v>0</v>
      </c>
      <c r="AN8518" s="22"/>
      <c r="AO8518" s="22">
        <v>0</v>
      </c>
      <c r="AP8518" s="18">
        <f>SUM(AI8518:AO8518)</f>
        <v>388.09029</v>
      </c>
    </row>
    <row r="8519" ht="20.35" customHeight="1">
      <c r="A8519" t="s" s="28">
        <v>5843</v>
      </c>
      <c r="B8519" s="15">
        <v>45245</v>
      </c>
      <c r="C8519" s="16"/>
      <c r="D8519" s="16"/>
      <c r="E8519" s="31"/>
      <c r="F8519" s="31"/>
      <c r="G8519" s="16"/>
      <c r="H8519" s="16"/>
      <c r="I8519" s="16"/>
      <c r="J8519" s="16"/>
      <c r="K8519" s="16"/>
      <c r="L8519" s="16"/>
      <c r="M8519" s="16"/>
      <c r="N8519" s="16"/>
      <c r="O8519" s="16"/>
      <c r="P8519" s="16"/>
      <c r="Q8519" s="16"/>
      <c r="R8519" s="16"/>
      <c r="S8519" s="16"/>
      <c r="T8519" s="16"/>
      <c r="U8519" s="16"/>
      <c r="V8519" s="16"/>
      <c r="W8519" s="16"/>
      <c r="X8519" s="16"/>
      <c r="Y8519" s="16"/>
      <c r="Z8519" s="16"/>
      <c r="AA8519" s="16"/>
      <c r="AB8519" s="16"/>
      <c r="AC8519" s="16"/>
      <c r="AD8519" s="16"/>
      <c r="AE8519" s="16"/>
      <c r="AF8519" s="16"/>
      <c r="AG8519" s="16"/>
      <c r="AH8519" s="16"/>
      <c r="AI8519" s="18">
        <v>39.98</v>
      </c>
      <c r="AJ8519" s="22">
        <f>AI8519*-0.029+-0.3</f>
        <v>-1.45942</v>
      </c>
      <c r="AK8519" s="22">
        <v>0</v>
      </c>
      <c r="AL8519" s="22">
        <v>0</v>
      </c>
      <c r="AM8519" s="22">
        <v>0</v>
      </c>
      <c r="AN8519" s="22"/>
      <c r="AO8519" s="22">
        <v>0</v>
      </c>
      <c r="AP8519" s="18">
        <f>SUM(AI8519:AO8519)</f>
        <v>38.52058</v>
      </c>
    </row>
    <row r="8520" ht="20.35" customHeight="1">
      <c r="A8520" t="s" s="28">
        <v>4849</v>
      </c>
      <c r="B8520" s="15">
        <v>45246</v>
      </c>
      <c r="C8520" s="16"/>
      <c r="D8520" s="16"/>
      <c r="E8520" s="31"/>
      <c r="F8520" s="31"/>
      <c r="G8520" s="16"/>
      <c r="H8520" s="16"/>
      <c r="I8520" s="16"/>
      <c r="J8520" s="16"/>
      <c r="K8520" s="16"/>
      <c r="L8520" s="16"/>
      <c r="M8520" s="16"/>
      <c r="N8520" s="16"/>
      <c r="O8520" s="16"/>
      <c r="P8520" s="16"/>
      <c r="Q8520" s="16"/>
      <c r="R8520" s="16"/>
      <c r="S8520" s="16"/>
      <c r="T8520" s="16"/>
      <c r="U8520" s="16"/>
      <c r="V8520" s="16"/>
      <c r="W8520" s="16"/>
      <c r="X8520" s="16"/>
      <c r="Y8520" s="16"/>
      <c r="Z8520" s="16"/>
      <c r="AA8520" s="16"/>
      <c r="AB8520" s="16"/>
      <c r="AC8520" s="16"/>
      <c r="AD8520" s="16"/>
      <c r="AE8520" s="16"/>
      <c r="AF8520" s="16"/>
      <c r="AG8520" s="16"/>
      <c r="AH8520" s="16"/>
      <c r="AI8520" s="18">
        <v>29.97</v>
      </c>
      <c r="AJ8520" s="22">
        <v>0</v>
      </c>
      <c r="AK8520" s="22">
        <f>AI8520*-0.029+-0.3</f>
        <v>-1.16913</v>
      </c>
      <c r="AL8520" s="22">
        <v>0</v>
      </c>
      <c r="AM8520" s="22">
        <v>0</v>
      </c>
      <c r="AN8520" s="22"/>
      <c r="AO8520" s="22">
        <v>0</v>
      </c>
      <c r="AP8520" s="18">
        <f>SUM(AI8520:AO8520)</f>
        <v>28.80087</v>
      </c>
    </row>
    <row r="8521" ht="20.35" customHeight="1">
      <c r="A8521" t="s" s="28">
        <v>5844</v>
      </c>
      <c r="B8521" s="15">
        <v>45246</v>
      </c>
      <c r="C8521" s="16"/>
      <c r="D8521" s="16"/>
      <c r="E8521" s="31"/>
      <c r="F8521" s="31"/>
      <c r="G8521" s="16"/>
      <c r="H8521" s="16"/>
      <c r="I8521" s="16"/>
      <c r="J8521" s="16"/>
      <c r="K8521" s="16"/>
      <c r="L8521" s="16"/>
      <c r="M8521" s="16"/>
      <c r="N8521" s="16"/>
      <c r="O8521" s="16"/>
      <c r="P8521" s="16"/>
      <c r="Q8521" s="16"/>
      <c r="R8521" s="16"/>
      <c r="S8521" s="16"/>
      <c r="T8521" s="17">
        <v>1</v>
      </c>
      <c r="U8521" s="16"/>
      <c r="V8521" s="16"/>
      <c r="W8521" s="16"/>
      <c r="X8521" s="16"/>
      <c r="Y8521" s="16"/>
      <c r="Z8521" s="16"/>
      <c r="AA8521" s="16"/>
      <c r="AB8521" s="16"/>
      <c r="AC8521" s="16"/>
      <c r="AD8521" s="16"/>
      <c r="AE8521" s="16"/>
      <c r="AF8521" s="16"/>
      <c r="AG8521" s="16"/>
      <c r="AH8521" s="16"/>
      <c r="AI8521" s="18">
        <v>453.96</v>
      </c>
      <c r="AJ8521" s="22">
        <f>AI8521*-0.029+-0.3</f>
        <v>-13.46484</v>
      </c>
      <c r="AK8521" s="22">
        <v>0</v>
      </c>
      <c r="AL8521" s="22">
        <v>0</v>
      </c>
      <c r="AM8521" s="22">
        <v>0</v>
      </c>
      <c r="AN8521" s="22"/>
      <c r="AO8521" s="22">
        <v>-36.53</v>
      </c>
      <c r="AP8521" s="18">
        <f>SUM(AI8521:AO8521)</f>
        <v>403.96516</v>
      </c>
    </row>
    <row r="8522" ht="20.35" customHeight="1">
      <c r="A8522" t="s" s="28">
        <v>5769</v>
      </c>
      <c r="B8522" s="15">
        <v>45247</v>
      </c>
      <c r="C8522" s="16"/>
      <c r="D8522" s="16"/>
      <c r="E8522" s="31"/>
      <c r="F8522" s="31"/>
      <c r="G8522" s="16"/>
      <c r="H8522" s="16"/>
      <c r="I8522" s="16"/>
      <c r="J8522" s="16"/>
      <c r="K8522" s="16"/>
      <c r="L8522" s="16"/>
      <c r="M8522" s="16"/>
      <c r="N8522" s="16"/>
      <c r="O8522" s="16"/>
      <c r="P8522" s="16"/>
      <c r="Q8522" s="16"/>
      <c r="R8522" s="16"/>
      <c r="S8522" s="16"/>
      <c r="T8522" s="16"/>
      <c r="U8522" s="16"/>
      <c r="V8522" s="16"/>
      <c r="W8522" s="16"/>
      <c r="X8522" s="16"/>
      <c r="Y8522" s="16"/>
      <c r="Z8522" s="17">
        <v>3</v>
      </c>
      <c r="AA8522" s="16"/>
      <c r="AB8522" s="16"/>
      <c r="AC8522" s="16"/>
      <c r="AD8522" s="16"/>
      <c r="AE8522" s="16"/>
      <c r="AF8522" s="16"/>
      <c r="AG8522" s="16"/>
      <c r="AH8522" s="16"/>
      <c r="AI8522" s="18">
        <v>208.93</v>
      </c>
      <c r="AJ8522" s="22">
        <v>0</v>
      </c>
      <c r="AK8522" s="22">
        <f>AI8522*-0.029+-0.3</f>
        <v>-6.35897</v>
      </c>
      <c r="AL8522" s="22">
        <v>0</v>
      </c>
      <c r="AM8522" s="22">
        <v>0</v>
      </c>
      <c r="AN8522" s="22"/>
      <c r="AO8522" s="22">
        <v>0</v>
      </c>
      <c r="AP8522" s="18">
        <f>SUM(AI8522:AO8522)</f>
        <v>202.57103</v>
      </c>
    </row>
    <row r="8523" ht="20.35" customHeight="1">
      <c r="A8523" t="s" s="28">
        <v>5845</v>
      </c>
      <c r="B8523" s="15">
        <v>45247</v>
      </c>
      <c r="C8523" s="16"/>
      <c r="D8523" s="16"/>
      <c r="E8523" s="31"/>
      <c r="F8523" s="31"/>
      <c r="G8523" s="16"/>
      <c r="H8523" s="16"/>
      <c r="I8523" s="16"/>
      <c r="J8523" s="16"/>
      <c r="K8523" s="16"/>
      <c r="L8523" s="16"/>
      <c r="M8523" s="16"/>
      <c r="N8523" s="16"/>
      <c r="O8523" s="16"/>
      <c r="P8523" s="16"/>
      <c r="Q8523" s="16"/>
      <c r="R8523" s="16"/>
      <c r="S8523" s="16"/>
      <c r="T8523" s="16"/>
      <c r="U8523" s="16"/>
      <c r="V8523" s="16"/>
      <c r="W8523" s="16"/>
      <c r="X8523" s="16"/>
      <c r="Y8523" s="16"/>
      <c r="Z8523" s="16"/>
      <c r="AA8523" s="16"/>
      <c r="AB8523" s="16"/>
      <c r="AC8523" s="16"/>
      <c r="AD8523" s="16"/>
      <c r="AE8523" s="16"/>
      <c r="AF8523" s="16"/>
      <c r="AG8523" s="16"/>
      <c r="AH8523" s="16"/>
      <c r="AI8523" s="18">
        <v>22.98</v>
      </c>
      <c r="AJ8523" s="22">
        <v>0</v>
      </c>
      <c r="AK8523" s="22">
        <f>AI8523*-0.029+-0.3</f>
        <v>-0.9664199999999999</v>
      </c>
      <c r="AL8523" s="22">
        <v>0</v>
      </c>
      <c r="AM8523" s="22">
        <v>0</v>
      </c>
      <c r="AN8523" s="22"/>
      <c r="AO8523" s="22">
        <v>0</v>
      </c>
      <c r="AP8523" s="18">
        <f>SUM(AI8523:AO8523)</f>
        <v>22.01358</v>
      </c>
    </row>
    <row r="8524" ht="20.35" customHeight="1">
      <c r="A8524" t="s" s="28">
        <v>5846</v>
      </c>
      <c r="B8524" s="15">
        <v>45247</v>
      </c>
      <c r="C8524" s="16"/>
      <c r="D8524" s="16"/>
      <c r="E8524" s="31"/>
      <c r="F8524" s="31"/>
      <c r="G8524" s="16"/>
      <c r="H8524" s="16"/>
      <c r="I8524" s="16"/>
      <c r="J8524" s="16"/>
      <c r="K8524" s="16"/>
      <c r="L8524" s="16"/>
      <c r="M8524" s="16"/>
      <c r="N8524" s="16"/>
      <c r="O8524" s="16"/>
      <c r="P8524" s="16"/>
      <c r="Q8524" s="16"/>
      <c r="R8524" s="16"/>
      <c r="S8524" s="16"/>
      <c r="T8524" s="17">
        <v>1</v>
      </c>
      <c r="U8524" s="16"/>
      <c r="V8524" s="16"/>
      <c r="W8524" s="16"/>
      <c r="X8524" s="16"/>
      <c r="Y8524" s="16"/>
      <c r="Z8524" s="16"/>
      <c r="AA8524" s="16"/>
      <c r="AB8524" s="16"/>
      <c r="AC8524" s="16"/>
      <c r="AD8524" s="16"/>
      <c r="AE8524" s="16"/>
      <c r="AF8524" s="16"/>
      <c r="AG8524" s="16"/>
      <c r="AH8524" s="16"/>
      <c r="AI8524" s="18">
        <v>428.31</v>
      </c>
      <c r="AJ8524" s="22">
        <f>AI8524*-0.029+-0.3</f>
        <v>-12.72099</v>
      </c>
      <c r="AK8524" s="22">
        <v>0</v>
      </c>
      <c r="AL8524" s="22">
        <v>0</v>
      </c>
      <c r="AM8524" s="22">
        <v>0</v>
      </c>
      <c r="AN8524" s="22"/>
      <c r="AO8524" s="22">
        <v>0</v>
      </c>
      <c r="AP8524" s="18">
        <f>SUM(AI8524:AO8524)</f>
        <v>415.58901</v>
      </c>
    </row>
    <row r="8525" ht="20.35" customHeight="1">
      <c r="A8525" t="s" s="28">
        <v>4969</v>
      </c>
      <c r="B8525" s="15">
        <v>45247</v>
      </c>
      <c r="C8525" s="16"/>
      <c r="D8525" s="16"/>
      <c r="E8525" s="31"/>
      <c r="F8525" s="31"/>
      <c r="G8525" s="16"/>
      <c r="H8525" s="16"/>
      <c r="I8525" s="16"/>
      <c r="J8525" s="16"/>
      <c r="K8525" s="16"/>
      <c r="L8525" s="17">
        <v>2</v>
      </c>
      <c r="M8525" s="16"/>
      <c r="N8525" s="16"/>
      <c r="O8525" s="16"/>
      <c r="P8525" s="16"/>
      <c r="Q8525" s="16"/>
      <c r="R8525" s="16"/>
      <c r="S8525" s="16"/>
      <c r="T8525" s="16"/>
      <c r="U8525" s="16"/>
      <c r="V8525" s="16"/>
      <c r="W8525" s="16"/>
      <c r="X8525" s="16"/>
      <c r="Y8525" s="16"/>
      <c r="Z8525" s="16"/>
      <c r="AA8525" s="16"/>
      <c r="AB8525" s="16"/>
      <c r="AC8525" s="16"/>
      <c r="AD8525" s="16"/>
      <c r="AE8525" s="16"/>
      <c r="AF8525" s="16"/>
      <c r="AG8525" s="16"/>
      <c r="AH8525" s="16"/>
      <c r="AI8525" s="18">
        <v>1619.98</v>
      </c>
      <c r="AJ8525" s="22">
        <f>AI8525*-0.029+-0.3</f>
        <v>-47.27942</v>
      </c>
      <c r="AK8525" s="22">
        <v>0</v>
      </c>
      <c r="AL8525" s="22">
        <v>0</v>
      </c>
      <c r="AM8525" s="22">
        <v>0</v>
      </c>
      <c r="AN8525" s="22"/>
      <c r="AO8525" s="22">
        <v>0</v>
      </c>
      <c r="AP8525" s="18">
        <f>SUM(AI8525:AO8525)</f>
        <v>1572.70058</v>
      </c>
    </row>
    <row r="8526" ht="20.35" customHeight="1">
      <c r="A8526" t="s" s="28">
        <v>4832</v>
      </c>
      <c r="B8526" s="15">
        <v>45247</v>
      </c>
      <c r="C8526" s="16"/>
      <c r="D8526" s="16"/>
      <c r="E8526" s="31"/>
      <c r="F8526" s="31"/>
      <c r="G8526" s="16"/>
      <c r="H8526" s="16"/>
      <c r="I8526" s="16"/>
      <c r="J8526" s="16"/>
      <c r="K8526" s="16"/>
      <c r="L8526" s="16"/>
      <c r="M8526" s="16"/>
      <c r="N8526" s="16"/>
      <c r="O8526" s="16"/>
      <c r="P8526" s="16"/>
      <c r="Q8526" s="16"/>
      <c r="R8526" s="16"/>
      <c r="S8526" s="16"/>
      <c r="T8526" s="16"/>
      <c r="U8526" s="16"/>
      <c r="V8526" s="16"/>
      <c r="W8526" s="16"/>
      <c r="X8526" s="16"/>
      <c r="Y8526" s="16"/>
      <c r="Z8526" s="16"/>
      <c r="AA8526" s="16"/>
      <c r="AB8526" s="16"/>
      <c r="AC8526" s="16"/>
      <c r="AD8526" s="16"/>
      <c r="AE8526" s="16"/>
      <c r="AF8526" s="16"/>
      <c r="AG8526" s="16"/>
      <c r="AH8526" s="16"/>
      <c r="AI8526" s="18">
        <v>71</v>
      </c>
      <c r="AJ8526" s="22">
        <f>AI8526*-0.029+-0.3</f>
        <v>-2.359</v>
      </c>
      <c r="AK8526" s="22">
        <v>0</v>
      </c>
      <c r="AL8526" s="22">
        <v>0</v>
      </c>
      <c r="AM8526" s="22">
        <v>0</v>
      </c>
      <c r="AN8526" s="22"/>
      <c r="AO8526" s="22">
        <v>0</v>
      </c>
      <c r="AP8526" s="18">
        <f>SUM(AI8526:AO8526)</f>
        <v>68.64100000000001</v>
      </c>
    </row>
    <row r="8527" ht="20.35" customHeight="1">
      <c r="A8527" t="s" s="28">
        <v>5456</v>
      </c>
      <c r="B8527" s="15">
        <v>45250</v>
      </c>
      <c r="C8527" s="16"/>
      <c r="D8527" s="16"/>
      <c r="E8527" s="31"/>
      <c r="F8527" s="31"/>
      <c r="G8527" s="16"/>
      <c r="H8527" s="16"/>
      <c r="I8527" s="16"/>
      <c r="J8527" s="16"/>
      <c r="K8527" s="16"/>
      <c r="L8527" s="16"/>
      <c r="M8527" s="16"/>
      <c r="N8527" s="16"/>
      <c r="O8527" s="16"/>
      <c r="P8527" s="16"/>
      <c r="Q8527" s="16"/>
      <c r="R8527" s="16"/>
      <c r="S8527" s="16"/>
      <c r="T8527" s="16"/>
      <c r="U8527" s="16"/>
      <c r="V8527" s="16"/>
      <c r="W8527" s="16"/>
      <c r="X8527" s="17">
        <v>1</v>
      </c>
      <c r="Y8527" s="16"/>
      <c r="Z8527" s="16"/>
      <c r="AA8527" s="16"/>
      <c r="AB8527" s="16"/>
      <c r="AC8527" s="16"/>
      <c r="AD8527" s="16"/>
      <c r="AE8527" s="16"/>
      <c r="AF8527" s="16"/>
      <c r="AG8527" s="16"/>
      <c r="AH8527" s="16"/>
      <c r="AI8527" s="18">
        <v>109.99</v>
      </c>
      <c r="AJ8527" s="22">
        <f>AI8527*-0.029+-0.3</f>
        <v>-3.48971</v>
      </c>
      <c r="AK8527" s="22">
        <v>0</v>
      </c>
      <c r="AL8527" s="22">
        <v>0</v>
      </c>
      <c r="AM8527" s="22">
        <v>0</v>
      </c>
      <c r="AN8527" s="22"/>
      <c r="AO8527" s="22">
        <v>0</v>
      </c>
      <c r="AP8527" s="18">
        <f>SUM(AI8527:AO8527)</f>
        <v>106.50029</v>
      </c>
    </row>
    <row r="8528" ht="20.35" customHeight="1">
      <c r="A8528" t="s" s="28">
        <v>4276</v>
      </c>
      <c r="B8528" s="15">
        <v>45250</v>
      </c>
      <c r="C8528" s="16"/>
      <c r="D8528" s="16"/>
      <c r="E8528" s="31"/>
      <c r="F8528" s="31"/>
      <c r="G8528" s="16"/>
      <c r="H8528" s="16"/>
      <c r="I8528" s="16"/>
      <c r="J8528" s="16"/>
      <c r="K8528" s="16"/>
      <c r="L8528" s="16"/>
      <c r="M8528" s="16"/>
      <c r="N8528" s="16"/>
      <c r="O8528" s="16"/>
      <c r="P8528" s="16"/>
      <c r="Q8528" s="16"/>
      <c r="R8528" s="16"/>
      <c r="S8528" s="16"/>
      <c r="T8528" s="16"/>
      <c r="U8528" s="16"/>
      <c r="V8528" s="16"/>
      <c r="W8528" s="16"/>
      <c r="X8528" s="17">
        <v>1</v>
      </c>
      <c r="Y8528" s="16"/>
      <c r="Z8528" s="16"/>
      <c r="AA8528" s="16"/>
      <c r="AB8528" s="16"/>
      <c r="AC8528" s="16"/>
      <c r="AD8528" s="16"/>
      <c r="AE8528" s="16"/>
      <c r="AF8528" s="16"/>
      <c r="AG8528" s="16"/>
      <c r="AH8528" s="16"/>
      <c r="AI8528" s="18">
        <v>142.08</v>
      </c>
      <c r="AJ8528" s="22">
        <f>AI8528*-0.029+-0.3</f>
        <v>-4.42032</v>
      </c>
      <c r="AK8528" s="22">
        <v>0</v>
      </c>
      <c r="AL8528" s="22">
        <v>0</v>
      </c>
      <c r="AM8528" s="22">
        <v>0</v>
      </c>
      <c r="AN8528" s="22"/>
      <c r="AO8528" s="22">
        <v>0</v>
      </c>
      <c r="AP8528" s="18">
        <f>SUM(AI8528:AO8528)</f>
        <v>137.65968</v>
      </c>
    </row>
    <row r="8529" ht="20.35" customHeight="1">
      <c r="A8529" t="s" s="28">
        <v>5847</v>
      </c>
      <c r="B8529" s="15">
        <v>45250</v>
      </c>
      <c r="C8529" s="17">
        <v>1</v>
      </c>
      <c r="D8529" s="16"/>
      <c r="E8529" s="31"/>
      <c r="F8529" s="31"/>
      <c r="G8529" s="16"/>
      <c r="H8529" s="16"/>
      <c r="I8529" s="16"/>
      <c r="J8529" s="16"/>
      <c r="K8529" s="16"/>
      <c r="L8529" s="16"/>
      <c r="M8529" s="16"/>
      <c r="N8529" s="16"/>
      <c r="O8529" s="16"/>
      <c r="P8529" s="16"/>
      <c r="Q8529" s="16"/>
      <c r="R8529" s="16"/>
      <c r="S8529" s="16"/>
      <c r="T8529" s="16"/>
      <c r="U8529" s="16"/>
      <c r="V8529" s="16"/>
      <c r="W8529" s="16"/>
      <c r="X8529" s="16"/>
      <c r="Y8529" s="16"/>
      <c r="Z8529" s="16"/>
      <c r="AA8529" s="16"/>
      <c r="AB8529" s="16"/>
      <c r="AC8529" s="16"/>
      <c r="AD8529" s="16"/>
      <c r="AE8529" s="16"/>
      <c r="AF8529" s="16"/>
      <c r="AG8529" s="16"/>
      <c r="AH8529" s="16"/>
      <c r="AI8529" s="18">
        <v>349.99</v>
      </c>
      <c r="AJ8529" s="22">
        <f>AI8529*-0.029+-0.3</f>
        <v>-10.44971</v>
      </c>
      <c r="AK8529" s="22">
        <v>0</v>
      </c>
      <c r="AL8529" s="22">
        <v>0</v>
      </c>
      <c r="AM8529" s="22">
        <v>0</v>
      </c>
      <c r="AN8529" s="22"/>
      <c r="AO8529" s="22">
        <v>0</v>
      </c>
      <c r="AP8529" s="18">
        <f>SUM(AI8529:AO8529)</f>
        <v>339.54029</v>
      </c>
    </row>
    <row r="8530" ht="20.35" customHeight="1">
      <c r="A8530" t="s" s="28">
        <v>5156</v>
      </c>
      <c r="B8530" s="15">
        <v>45250</v>
      </c>
      <c r="C8530" s="16"/>
      <c r="D8530" s="16"/>
      <c r="E8530" s="31"/>
      <c r="F8530" s="31"/>
      <c r="G8530" s="16"/>
      <c r="H8530" s="16"/>
      <c r="I8530" s="16"/>
      <c r="J8530" s="16"/>
      <c r="K8530" s="16"/>
      <c r="L8530" s="16"/>
      <c r="M8530" s="16"/>
      <c r="N8530" s="16"/>
      <c r="O8530" s="16"/>
      <c r="P8530" s="16"/>
      <c r="Q8530" s="16"/>
      <c r="R8530" s="16"/>
      <c r="S8530" s="16"/>
      <c r="T8530" s="16"/>
      <c r="U8530" s="16"/>
      <c r="V8530" s="16"/>
      <c r="W8530" s="16"/>
      <c r="X8530" s="17">
        <v>1</v>
      </c>
      <c r="Y8530" s="16"/>
      <c r="Z8530" s="16"/>
      <c r="AA8530" s="16"/>
      <c r="AB8530" s="16"/>
      <c r="AC8530" s="16"/>
      <c r="AD8530" s="16"/>
      <c r="AE8530" s="16"/>
      <c r="AF8530" s="16"/>
      <c r="AG8530" s="16"/>
      <c r="AH8530" s="16"/>
      <c r="AI8530" s="18">
        <v>156.26</v>
      </c>
      <c r="AJ8530" s="22">
        <f>AI8530*-0.029+-0.3</f>
        <v>-4.83154</v>
      </c>
      <c r="AK8530" s="22">
        <v>0</v>
      </c>
      <c r="AL8530" s="22">
        <v>0</v>
      </c>
      <c r="AM8530" s="22">
        <v>0</v>
      </c>
      <c r="AN8530" s="22"/>
      <c r="AO8530" s="22">
        <v>0</v>
      </c>
      <c r="AP8530" s="18">
        <f>SUM(AI8530:AO8530)</f>
        <v>151.42846</v>
      </c>
    </row>
    <row r="8531" ht="20.35" customHeight="1">
      <c r="A8531" t="s" s="28">
        <v>5848</v>
      </c>
      <c r="B8531" s="15">
        <v>45250</v>
      </c>
      <c r="C8531" s="16"/>
      <c r="D8531" s="16"/>
      <c r="E8531" s="31"/>
      <c r="F8531" s="31"/>
      <c r="G8531" s="16"/>
      <c r="H8531" s="16"/>
      <c r="I8531" s="16"/>
      <c r="J8531" s="16"/>
      <c r="K8531" s="16"/>
      <c r="L8531" s="16"/>
      <c r="M8531" s="16"/>
      <c r="N8531" s="16"/>
      <c r="O8531" s="16"/>
      <c r="P8531" s="16"/>
      <c r="Q8531" s="16"/>
      <c r="R8531" s="16"/>
      <c r="S8531" s="16"/>
      <c r="T8531" s="16"/>
      <c r="U8531" s="16"/>
      <c r="V8531" s="16"/>
      <c r="W8531" s="16"/>
      <c r="X8531" s="16"/>
      <c r="Y8531" s="16"/>
      <c r="Z8531" s="17">
        <v>2</v>
      </c>
      <c r="AA8531" s="16"/>
      <c r="AB8531" s="16"/>
      <c r="AC8531" s="16"/>
      <c r="AD8531" s="16"/>
      <c r="AE8531" s="16"/>
      <c r="AF8531" s="16"/>
      <c r="AG8531" s="16"/>
      <c r="AH8531" s="16"/>
      <c r="AI8531" s="18">
        <v>109.97</v>
      </c>
      <c r="AJ8531" s="22">
        <f>AI8531*-0.029+-0.3</f>
        <v>-3.48913</v>
      </c>
      <c r="AK8531" s="22">
        <v>0</v>
      </c>
      <c r="AL8531" s="22">
        <v>0</v>
      </c>
      <c r="AM8531" s="22">
        <v>0</v>
      </c>
      <c r="AN8531" s="22"/>
      <c r="AO8531" s="22">
        <v>0</v>
      </c>
      <c r="AP8531" s="18">
        <f>SUM(AI8531:AO8531)</f>
        <v>106.48087</v>
      </c>
    </row>
    <row r="8532" ht="20.35" customHeight="1">
      <c r="A8532" t="s" s="28">
        <v>5849</v>
      </c>
      <c r="B8532" s="15">
        <v>45250</v>
      </c>
      <c r="C8532" s="17">
        <v>1</v>
      </c>
      <c r="D8532" s="16"/>
      <c r="E8532" s="59">
        <v>1</v>
      </c>
      <c r="F8532" s="31"/>
      <c r="G8532" s="16"/>
      <c r="H8532" s="16"/>
      <c r="I8532" s="16"/>
      <c r="J8532" s="16"/>
      <c r="K8532" s="16"/>
      <c r="L8532" s="16"/>
      <c r="M8532" s="16"/>
      <c r="N8532" s="16"/>
      <c r="O8532" s="16"/>
      <c r="P8532" s="16"/>
      <c r="Q8532" s="16"/>
      <c r="R8532" s="16"/>
      <c r="S8532" s="16"/>
      <c r="T8532" s="16"/>
      <c r="U8532" s="16"/>
      <c r="V8532" s="16"/>
      <c r="W8532" s="16"/>
      <c r="X8532" s="16"/>
      <c r="Y8532" s="16"/>
      <c r="Z8532" s="16"/>
      <c r="AA8532" s="16"/>
      <c r="AB8532" s="16"/>
      <c r="AC8532" s="16"/>
      <c r="AD8532" s="16"/>
      <c r="AE8532" s="16"/>
      <c r="AF8532" s="16"/>
      <c r="AG8532" s="16"/>
      <c r="AH8532" s="16"/>
      <c r="AI8532" s="18">
        <v>549.99</v>
      </c>
      <c r="AJ8532" s="22">
        <f>AI8532*-0.029+-0.3</f>
        <v>-16.24971</v>
      </c>
      <c r="AK8532" s="22">
        <v>0</v>
      </c>
      <c r="AL8532" s="22">
        <v>0</v>
      </c>
      <c r="AM8532" s="22">
        <v>0</v>
      </c>
      <c r="AN8532" s="22"/>
      <c r="AO8532" s="22">
        <v>0</v>
      </c>
      <c r="AP8532" s="18">
        <f>SUM(AI8532:AO8532)</f>
        <v>533.74029</v>
      </c>
    </row>
    <row r="8533" ht="20.35" customHeight="1">
      <c r="A8533" t="s" s="28">
        <v>571</v>
      </c>
      <c r="B8533" s="15">
        <v>45250</v>
      </c>
      <c r="C8533" s="16"/>
      <c r="D8533" s="16"/>
      <c r="E8533" s="31"/>
      <c r="F8533" s="31"/>
      <c r="G8533" s="16"/>
      <c r="H8533" s="16"/>
      <c r="I8533" s="16"/>
      <c r="J8533" s="16"/>
      <c r="K8533" s="16"/>
      <c r="L8533" s="16"/>
      <c r="M8533" s="16"/>
      <c r="N8533" s="16"/>
      <c r="O8533" s="16"/>
      <c r="P8533" s="16"/>
      <c r="Q8533" s="16"/>
      <c r="R8533" s="16"/>
      <c r="S8533" s="16"/>
      <c r="T8533" s="16"/>
      <c r="U8533" s="16"/>
      <c r="V8533" s="16"/>
      <c r="W8533" s="16"/>
      <c r="X8533" s="17">
        <v>1</v>
      </c>
      <c r="Y8533" s="16"/>
      <c r="Z8533" s="16"/>
      <c r="AA8533" s="16"/>
      <c r="AB8533" s="16"/>
      <c r="AC8533" s="16"/>
      <c r="AD8533" s="16"/>
      <c r="AE8533" s="16"/>
      <c r="AF8533" s="16"/>
      <c r="AG8533" s="16"/>
      <c r="AH8533" s="16"/>
      <c r="AI8533" s="18">
        <v>149.99</v>
      </c>
      <c r="AJ8533" s="22">
        <f>AI8533*-0.029+-0.3</f>
        <v>-4.64971</v>
      </c>
      <c r="AK8533" s="22">
        <v>0</v>
      </c>
      <c r="AL8533" s="22">
        <v>0</v>
      </c>
      <c r="AM8533" s="22">
        <v>0</v>
      </c>
      <c r="AN8533" s="22"/>
      <c r="AO8533" s="22">
        <v>0</v>
      </c>
      <c r="AP8533" s="18">
        <f>SUM(AI8533:AO8533)</f>
        <v>145.34029</v>
      </c>
    </row>
    <row r="8534" ht="20.35" customHeight="1">
      <c r="A8534" t="s" s="28">
        <v>5241</v>
      </c>
      <c r="B8534" s="15">
        <v>45250</v>
      </c>
      <c r="C8534" s="16"/>
      <c r="D8534" s="16"/>
      <c r="E8534" s="31"/>
      <c r="F8534" s="31"/>
      <c r="G8534" s="16"/>
      <c r="H8534" s="16"/>
      <c r="I8534" s="16"/>
      <c r="J8534" s="16"/>
      <c r="K8534" s="16"/>
      <c r="L8534" s="16"/>
      <c r="M8534" s="16"/>
      <c r="N8534" s="16"/>
      <c r="O8534" s="16"/>
      <c r="P8534" s="16"/>
      <c r="Q8534" s="16"/>
      <c r="R8534" s="16"/>
      <c r="S8534" s="16"/>
      <c r="T8534" s="16"/>
      <c r="U8534" s="16"/>
      <c r="V8534" s="16"/>
      <c r="W8534" s="16"/>
      <c r="X8534" s="17">
        <v>1</v>
      </c>
      <c r="Y8534" s="16"/>
      <c r="Z8534" s="16"/>
      <c r="AA8534" s="16"/>
      <c r="AB8534" s="16"/>
      <c r="AC8534" s="16"/>
      <c r="AD8534" s="16"/>
      <c r="AE8534" s="16"/>
      <c r="AF8534" s="16"/>
      <c r="AG8534" s="16"/>
      <c r="AH8534" s="16"/>
      <c r="AI8534" s="18">
        <v>171.56</v>
      </c>
      <c r="AJ8534" s="22">
        <v>0</v>
      </c>
      <c r="AK8534" s="22">
        <f>AI8534*-0.029+-0.3</f>
        <v>-5.27524</v>
      </c>
      <c r="AL8534" s="22">
        <v>0</v>
      </c>
      <c r="AM8534" s="22">
        <v>0</v>
      </c>
      <c r="AN8534" s="22"/>
      <c r="AO8534" s="22">
        <v>0</v>
      </c>
      <c r="AP8534" s="18">
        <f>SUM(AI8534:AO8534)</f>
        <v>166.28476</v>
      </c>
    </row>
    <row r="8535" ht="20.35" customHeight="1">
      <c r="A8535" t="s" s="28">
        <v>5850</v>
      </c>
      <c r="B8535" s="15">
        <v>45250</v>
      </c>
      <c r="C8535" s="16"/>
      <c r="D8535" s="16"/>
      <c r="E8535" s="31"/>
      <c r="F8535" s="31"/>
      <c r="G8535" s="16"/>
      <c r="H8535" s="16"/>
      <c r="I8535" s="16"/>
      <c r="J8535" s="16"/>
      <c r="K8535" s="16"/>
      <c r="L8535" s="16"/>
      <c r="M8535" s="16"/>
      <c r="N8535" s="16"/>
      <c r="O8535" s="16"/>
      <c r="P8535" s="16"/>
      <c r="Q8535" s="16"/>
      <c r="R8535" s="16"/>
      <c r="S8535" s="16"/>
      <c r="T8535" s="16"/>
      <c r="U8535" s="16"/>
      <c r="V8535" s="17">
        <v>2</v>
      </c>
      <c r="W8535" s="16"/>
      <c r="X8535" s="16"/>
      <c r="Y8535" s="16"/>
      <c r="Z8535" s="16"/>
      <c r="AA8535" s="16"/>
      <c r="AB8535" s="16"/>
      <c r="AC8535" s="16"/>
      <c r="AD8535" s="16"/>
      <c r="AE8535" s="16"/>
      <c r="AF8535" s="16"/>
      <c r="AG8535" s="16"/>
      <c r="AH8535" s="16"/>
      <c r="AI8535" s="18">
        <v>2399.98</v>
      </c>
      <c r="AJ8535" s="22">
        <f>AI8535*-0.029+-0.3</f>
        <v>-69.89942000000001</v>
      </c>
      <c r="AK8535" s="22">
        <v>0</v>
      </c>
      <c r="AL8535" s="22">
        <v>0</v>
      </c>
      <c r="AM8535" s="22">
        <v>0</v>
      </c>
      <c r="AN8535" s="22"/>
      <c r="AO8535" s="22">
        <v>0</v>
      </c>
      <c r="AP8535" s="18">
        <f>SUM(AI8535:AO8535)</f>
        <v>2330.08058</v>
      </c>
    </row>
    <row r="8536" ht="20.35" customHeight="1">
      <c r="A8536" t="s" s="28">
        <v>2688</v>
      </c>
      <c r="B8536" s="15">
        <v>45250</v>
      </c>
      <c r="C8536" s="16"/>
      <c r="D8536" s="16"/>
      <c r="E8536" s="31"/>
      <c r="F8536" s="31"/>
      <c r="G8536" s="16"/>
      <c r="H8536" s="16"/>
      <c r="I8536" s="17">
        <v>2</v>
      </c>
      <c r="J8536" s="16"/>
      <c r="K8536" s="16"/>
      <c r="L8536" s="16"/>
      <c r="M8536" s="16"/>
      <c r="N8536" s="16"/>
      <c r="O8536" s="16"/>
      <c r="P8536" s="16"/>
      <c r="Q8536" s="16"/>
      <c r="R8536" s="16"/>
      <c r="S8536" s="16"/>
      <c r="T8536" s="17">
        <v>1</v>
      </c>
      <c r="U8536" s="16"/>
      <c r="V8536" s="16"/>
      <c r="W8536" s="16"/>
      <c r="X8536" s="16"/>
      <c r="Y8536" s="16"/>
      <c r="Z8536" s="16"/>
      <c r="AA8536" s="16"/>
      <c r="AB8536" s="16"/>
      <c r="AC8536" s="16"/>
      <c r="AD8536" s="16"/>
      <c r="AE8536" s="16"/>
      <c r="AF8536" s="16"/>
      <c r="AG8536" s="16"/>
      <c r="AH8536" s="16"/>
      <c r="AI8536" s="18">
        <v>2359.47</v>
      </c>
      <c r="AJ8536" s="22">
        <f>AI8536*-0.029+-0.3</f>
        <v>-68.72463</v>
      </c>
      <c r="AK8536" s="22">
        <v>0</v>
      </c>
      <c r="AL8536" s="22">
        <v>0</v>
      </c>
      <c r="AM8536" s="22">
        <v>0</v>
      </c>
      <c r="AN8536" s="22"/>
      <c r="AO8536" s="22">
        <v>0</v>
      </c>
      <c r="AP8536" s="18">
        <f>SUM(AI8536:AO8536)</f>
        <v>2290.74537</v>
      </c>
    </row>
    <row r="8537" ht="20.35" customHeight="1">
      <c r="A8537" t="s" s="28">
        <v>5851</v>
      </c>
      <c r="B8537" s="15">
        <v>45251</v>
      </c>
      <c r="C8537" s="16"/>
      <c r="D8537" s="16"/>
      <c r="E8537" s="31"/>
      <c r="F8537" s="31"/>
      <c r="G8537" s="16"/>
      <c r="H8537" s="16"/>
      <c r="I8537" s="16"/>
      <c r="J8537" s="16"/>
      <c r="K8537" s="16"/>
      <c r="L8537" s="16"/>
      <c r="M8537" s="16"/>
      <c r="N8537" s="16"/>
      <c r="O8537" s="16"/>
      <c r="P8537" s="16"/>
      <c r="Q8537" s="16"/>
      <c r="R8537" s="16"/>
      <c r="S8537" s="16"/>
      <c r="T8537" s="16"/>
      <c r="U8537" s="16"/>
      <c r="V8537" s="16"/>
      <c r="W8537" s="16"/>
      <c r="X8537" s="16"/>
      <c r="Y8537" s="16"/>
      <c r="Z8537" s="16"/>
      <c r="AA8537" s="16"/>
      <c r="AB8537" s="16"/>
      <c r="AC8537" s="16"/>
      <c r="AD8537" s="16"/>
      <c r="AE8537" s="16"/>
      <c r="AF8537" s="16"/>
      <c r="AG8537" s="16"/>
      <c r="AH8537" s="16"/>
      <c r="AI8537" s="18">
        <v>55.97</v>
      </c>
      <c r="AJ8537" s="22">
        <v>0</v>
      </c>
      <c r="AK8537" s="22">
        <f>AI8537*-0.029+-0.3</f>
        <v>-1.92313</v>
      </c>
      <c r="AL8537" s="22">
        <v>0</v>
      </c>
      <c r="AM8537" s="22">
        <v>0</v>
      </c>
      <c r="AN8537" s="22"/>
      <c r="AO8537" s="22">
        <v>0</v>
      </c>
      <c r="AP8537" s="18">
        <f>SUM(AI8537:AO8537)</f>
        <v>54.04687</v>
      </c>
    </row>
    <row r="8538" ht="20.35" customHeight="1">
      <c r="A8538" t="s" s="28">
        <v>5852</v>
      </c>
      <c r="B8538" s="15">
        <v>45251</v>
      </c>
      <c r="C8538" s="16"/>
      <c r="D8538" s="16"/>
      <c r="E8538" s="31"/>
      <c r="F8538" s="31"/>
      <c r="G8538" s="16"/>
      <c r="H8538" s="16"/>
      <c r="I8538" s="16"/>
      <c r="J8538" s="16"/>
      <c r="K8538" s="16"/>
      <c r="L8538" s="16"/>
      <c r="M8538" s="16"/>
      <c r="N8538" s="16"/>
      <c r="O8538" s="16"/>
      <c r="P8538" s="16"/>
      <c r="Q8538" s="16"/>
      <c r="R8538" s="16"/>
      <c r="S8538" s="16"/>
      <c r="T8538" s="16"/>
      <c r="U8538" s="16"/>
      <c r="V8538" s="16"/>
      <c r="W8538" s="16"/>
      <c r="X8538" s="16"/>
      <c r="Y8538" s="16"/>
      <c r="Z8538" s="16"/>
      <c r="AA8538" s="16"/>
      <c r="AB8538" s="16"/>
      <c r="AC8538" s="16"/>
      <c r="AD8538" s="16"/>
      <c r="AE8538" s="16"/>
      <c r="AF8538" s="16"/>
      <c r="AG8538" s="16"/>
      <c r="AH8538" s="16"/>
      <c r="AI8538" s="18">
        <v>58.36</v>
      </c>
      <c r="AJ8538" s="22">
        <f>AI8538*-0.029+-0.3</f>
        <v>-1.99244</v>
      </c>
      <c r="AK8538" s="22">
        <v>0</v>
      </c>
      <c r="AL8538" s="22">
        <v>0</v>
      </c>
      <c r="AM8538" s="22">
        <v>0</v>
      </c>
      <c r="AN8538" s="22"/>
      <c r="AO8538" s="22">
        <v>0</v>
      </c>
      <c r="AP8538" s="18">
        <f>SUM(AI8538:AO8538)</f>
        <v>56.36756</v>
      </c>
    </row>
    <row r="8539" ht="20.35" customHeight="1">
      <c r="A8539" t="s" s="28">
        <v>5099</v>
      </c>
      <c r="B8539" s="15">
        <v>45251</v>
      </c>
      <c r="C8539" s="16"/>
      <c r="D8539" s="16"/>
      <c r="E8539" s="31"/>
      <c r="F8539" s="31"/>
      <c r="G8539" s="16"/>
      <c r="H8539" s="16"/>
      <c r="I8539" s="16"/>
      <c r="J8539" s="16"/>
      <c r="K8539" s="16"/>
      <c r="L8539" s="16"/>
      <c r="M8539" s="16"/>
      <c r="N8539" s="16"/>
      <c r="O8539" s="16"/>
      <c r="P8539" s="16"/>
      <c r="Q8539" s="16"/>
      <c r="R8539" s="16"/>
      <c r="S8539" s="16"/>
      <c r="T8539" s="16"/>
      <c r="U8539" s="16"/>
      <c r="V8539" s="16"/>
      <c r="W8539" s="16"/>
      <c r="X8539" s="16"/>
      <c r="Y8539" s="16"/>
      <c r="Z8539" s="16"/>
      <c r="AA8539" s="16"/>
      <c r="AB8539" s="16"/>
      <c r="AC8539" s="17">
        <v>6</v>
      </c>
      <c r="AD8539" s="16"/>
      <c r="AE8539" s="16"/>
      <c r="AF8539" s="16"/>
      <c r="AG8539" s="16"/>
      <c r="AH8539" s="16"/>
      <c r="AI8539" s="18">
        <v>3684.95</v>
      </c>
      <c r="AJ8539" s="22">
        <v>0</v>
      </c>
      <c r="AK8539" s="22">
        <v>0</v>
      </c>
      <c r="AL8539" s="22">
        <v>0</v>
      </c>
      <c r="AM8539" s="22">
        <v>0</v>
      </c>
      <c r="AN8539" s="22"/>
      <c r="AO8539" s="22">
        <v>0</v>
      </c>
      <c r="AP8539" s="18">
        <f>SUM(AI8539:AO8539)</f>
        <v>3684.95</v>
      </c>
    </row>
    <row r="8540" ht="20.35" customHeight="1">
      <c r="A8540" t="s" s="28">
        <v>2923</v>
      </c>
      <c r="B8540" s="15">
        <v>45251</v>
      </c>
      <c r="C8540" s="16"/>
      <c r="D8540" s="16"/>
      <c r="E8540" s="31"/>
      <c r="F8540" s="31"/>
      <c r="G8540" s="16"/>
      <c r="H8540" s="16"/>
      <c r="I8540" s="17">
        <v>1</v>
      </c>
      <c r="J8540" s="16"/>
      <c r="K8540" s="16"/>
      <c r="L8540" s="16"/>
      <c r="M8540" s="16"/>
      <c r="N8540" s="16"/>
      <c r="O8540" s="16"/>
      <c r="P8540" s="16"/>
      <c r="Q8540" s="16"/>
      <c r="R8540" s="16"/>
      <c r="S8540" s="16"/>
      <c r="T8540" s="16"/>
      <c r="U8540" s="16"/>
      <c r="V8540" s="16"/>
      <c r="W8540" s="16"/>
      <c r="X8540" s="16"/>
      <c r="Y8540" s="16"/>
      <c r="Z8540" s="16"/>
      <c r="AA8540" s="16"/>
      <c r="AB8540" s="16"/>
      <c r="AC8540" s="16"/>
      <c r="AD8540" s="16"/>
      <c r="AE8540" s="16"/>
      <c r="AF8540" s="16"/>
      <c r="AG8540" s="16"/>
      <c r="AH8540" s="16"/>
      <c r="AI8540" s="18">
        <v>965</v>
      </c>
      <c r="AJ8540" s="22">
        <v>0</v>
      </c>
      <c r="AK8540" s="22">
        <v>0</v>
      </c>
      <c r="AL8540" s="22">
        <v>0</v>
      </c>
      <c r="AM8540" s="22">
        <v>0</v>
      </c>
      <c r="AN8540" s="22"/>
      <c r="AO8540" s="22">
        <v>0</v>
      </c>
      <c r="AP8540" s="18">
        <f>SUM(AI8540:AO8540)</f>
        <v>965</v>
      </c>
    </row>
    <row r="8541" ht="20.35" customHeight="1">
      <c r="A8541" t="s" s="28">
        <v>5853</v>
      </c>
      <c r="B8541" s="15">
        <v>45251</v>
      </c>
      <c r="C8541" s="16"/>
      <c r="D8541" s="16"/>
      <c r="E8541" s="31"/>
      <c r="F8541" s="31"/>
      <c r="G8541" s="16"/>
      <c r="H8541" s="16"/>
      <c r="I8541" s="16"/>
      <c r="J8541" s="16"/>
      <c r="K8541" s="16"/>
      <c r="L8541" s="16"/>
      <c r="M8541" s="16"/>
      <c r="N8541" s="16"/>
      <c r="O8541" s="16"/>
      <c r="P8541" s="16"/>
      <c r="Q8541" s="16"/>
      <c r="R8541" s="16"/>
      <c r="S8541" s="16"/>
      <c r="T8541" s="16"/>
      <c r="U8541" s="16"/>
      <c r="V8541" s="16"/>
      <c r="W8541" s="16"/>
      <c r="X8541" s="17">
        <v>4</v>
      </c>
      <c r="Y8541" s="16"/>
      <c r="Z8541" s="16"/>
      <c r="AA8541" s="16"/>
      <c r="AB8541" s="16"/>
      <c r="AC8541" s="16"/>
      <c r="AD8541" s="16"/>
      <c r="AE8541" s="16"/>
      <c r="AF8541" s="16"/>
      <c r="AG8541" s="16"/>
      <c r="AH8541" s="16"/>
      <c r="AI8541" s="18">
        <v>609.05</v>
      </c>
      <c r="AJ8541" s="22">
        <v>0</v>
      </c>
      <c r="AK8541" s="22">
        <v>0</v>
      </c>
      <c r="AL8541" s="22">
        <v>0</v>
      </c>
      <c r="AM8541" s="22">
        <f>AI8541*-0.0599</f>
        <v>-36.482095</v>
      </c>
      <c r="AN8541" s="22"/>
      <c r="AO8541" s="22">
        <f>AK8541*-0.0599</f>
        <v>0</v>
      </c>
      <c r="AP8541" s="18">
        <f>SUM(AI8541:AO8541)</f>
        <v>572.567905</v>
      </c>
    </row>
    <row r="8542" ht="20.35" customHeight="1">
      <c r="A8542" t="s" s="28">
        <v>5854</v>
      </c>
      <c r="B8542" s="15">
        <v>45252</v>
      </c>
      <c r="C8542" s="16"/>
      <c r="D8542" s="16"/>
      <c r="E8542" s="31"/>
      <c r="F8542" s="31"/>
      <c r="G8542" s="16"/>
      <c r="H8542" s="16"/>
      <c r="I8542" s="16"/>
      <c r="J8542" s="16"/>
      <c r="K8542" s="16"/>
      <c r="L8542" s="16"/>
      <c r="M8542" s="16"/>
      <c r="N8542" s="16"/>
      <c r="O8542" s="16"/>
      <c r="P8542" s="16"/>
      <c r="Q8542" s="16"/>
      <c r="R8542" s="16"/>
      <c r="S8542" s="16"/>
      <c r="T8542" s="16"/>
      <c r="U8542" s="16"/>
      <c r="V8542" s="16"/>
      <c r="W8542" s="16"/>
      <c r="X8542" s="16"/>
      <c r="Y8542" s="16"/>
      <c r="Z8542" s="17">
        <v>2</v>
      </c>
      <c r="AA8542" s="16"/>
      <c r="AB8542" s="16"/>
      <c r="AC8542" s="16"/>
      <c r="AD8542" s="16"/>
      <c r="AE8542" s="16"/>
      <c r="AF8542" s="16"/>
      <c r="AG8542" s="16"/>
      <c r="AH8542" s="16"/>
      <c r="AI8542" s="18">
        <v>109.97</v>
      </c>
      <c r="AJ8542" s="22">
        <f>AI8542*-0.029+-0.3</f>
        <v>-3.48913</v>
      </c>
      <c r="AK8542" s="22">
        <v>0</v>
      </c>
      <c r="AL8542" s="22">
        <v>0</v>
      </c>
      <c r="AM8542" s="22">
        <v>0</v>
      </c>
      <c r="AN8542" s="22"/>
      <c r="AO8542" s="22">
        <v>0</v>
      </c>
      <c r="AP8542" s="18">
        <f>SUM(AI8542:AO8542)</f>
        <v>106.48087</v>
      </c>
    </row>
    <row r="8543" ht="20.35" customHeight="1">
      <c r="A8543" t="s" s="28">
        <v>2992</v>
      </c>
      <c r="B8543" s="15">
        <v>45252</v>
      </c>
      <c r="C8543" s="16"/>
      <c r="D8543" s="16"/>
      <c r="E8543" s="31"/>
      <c r="F8543" s="31"/>
      <c r="G8543" s="16"/>
      <c r="H8543" s="16"/>
      <c r="I8543" s="16"/>
      <c r="J8543" s="16"/>
      <c r="K8543" s="16"/>
      <c r="L8543" s="16"/>
      <c r="M8543" s="16"/>
      <c r="N8543" s="16"/>
      <c r="O8543" s="16"/>
      <c r="P8543" s="16"/>
      <c r="Q8543" s="16"/>
      <c r="R8543" s="16"/>
      <c r="S8543" s="16"/>
      <c r="T8543" s="16"/>
      <c r="U8543" s="16"/>
      <c r="V8543" s="16"/>
      <c r="W8543" s="16"/>
      <c r="X8543" s="16"/>
      <c r="Y8543" s="16"/>
      <c r="Z8543" s="16"/>
      <c r="AA8543" s="16"/>
      <c r="AB8543" s="16"/>
      <c r="AC8543" s="16"/>
      <c r="AD8543" s="16"/>
      <c r="AE8543" s="16"/>
      <c r="AF8543" s="16"/>
      <c r="AG8543" s="16"/>
      <c r="AH8543" s="16"/>
      <c r="AI8543" s="18">
        <v>57</v>
      </c>
      <c r="AJ8543" s="22">
        <v>0</v>
      </c>
      <c r="AK8543" s="22">
        <v>0</v>
      </c>
      <c r="AL8543" s="22">
        <v>0</v>
      </c>
      <c r="AM8543" s="22">
        <v>0</v>
      </c>
      <c r="AN8543" s="22"/>
      <c r="AO8543" s="22">
        <v>0</v>
      </c>
      <c r="AP8543" s="18">
        <f>SUM(AI8543:AO8543)</f>
        <v>57</v>
      </c>
    </row>
    <row r="8544" ht="20.35" customHeight="1">
      <c r="A8544" t="s" s="28">
        <v>5855</v>
      </c>
      <c r="B8544" s="15">
        <v>45252</v>
      </c>
      <c r="C8544" s="16"/>
      <c r="D8544" s="16"/>
      <c r="E8544" s="31"/>
      <c r="F8544" s="31"/>
      <c r="G8544" s="16"/>
      <c r="H8544" s="16"/>
      <c r="I8544" s="16"/>
      <c r="J8544" s="16"/>
      <c r="K8544" s="16"/>
      <c r="L8544" s="17">
        <v>3</v>
      </c>
      <c r="M8544" s="16"/>
      <c r="N8544" s="16"/>
      <c r="O8544" s="16"/>
      <c r="P8544" s="16"/>
      <c r="Q8544" s="16"/>
      <c r="R8544" s="16"/>
      <c r="S8544" s="16"/>
      <c r="T8544" s="17">
        <v>1</v>
      </c>
      <c r="U8544" s="16"/>
      <c r="V8544" s="16"/>
      <c r="W8544" s="16"/>
      <c r="X8544" s="16"/>
      <c r="Y8544" s="16"/>
      <c r="Z8544" s="16"/>
      <c r="AA8544" s="16"/>
      <c r="AB8544" s="16"/>
      <c r="AC8544" s="16"/>
      <c r="AD8544" s="16"/>
      <c r="AE8544" s="16"/>
      <c r="AF8544" s="16"/>
      <c r="AG8544" s="16"/>
      <c r="AH8544" s="16"/>
      <c r="AI8544" s="18">
        <v>3459.93</v>
      </c>
      <c r="AJ8544" s="22">
        <f>AI8544*-0.029+-0.3</f>
        <v>-100.63797</v>
      </c>
      <c r="AK8544" s="22">
        <v>0</v>
      </c>
      <c r="AL8544" s="22">
        <v>0</v>
      </c>
      <c r="AM8544" s="22">
        <v>0</v>
      </c>
      <c r="AN8544" s="22"/>
      <c r="AO8544" s="22">
        <v>0</v>
      </c>
      <c r="AP8544" s="18">
        <f>SUM(AI8544:AO8544)</f>
        <v>3359.29203</v>
      </c>
    </row>
    <row r="8545" ht="20.35" customHeight="1">
      <c r="A8545" t="s" s="28">
        <v>5856</v>
      </c>
      <c r="B8545" s="15">
        <v>45252</v>
      </c>
      <c r="C8545" s="16"/>
      <c r="D8545" s="16"/>
      <c r="E8545" s="31"/>
      <c r="F8545" s="31"/>
      <c r="G8545" s="16"/>
      <c r="H8545" s="16"/>
      <c r="I8545" s="16"/>
      <c r="J8545" s="16"/>
      <c r="K8545" s="16"/>
      <c r="L8545" s="16"/>
      <c r="M8545" s="16"/>
      <c r="N8545" s="16"/>
      <c r="O8545" s="16"/>
      <c r="P8545" s="16"/>
      <c r="Q8545" s="16"/>
      <c r="R8545" s="16"/>
      <c r="S8545" s="16"/>
      <c r="T8545" s="16"/>
      <c r="U8545" s="16"/>
      <c r="V8545" s="16"/>
      <c r="W8545" s="16"/>
      <c r="X8545" s="16"/>
      <c r="Y8545" s="16"/>
      <c r="Z8545" s="17">
        <v>2</v>
      </c>
      <c r="AA8545" s="16"/>
      <c r="AB8545" s="16"/>
      <c r="AC8545" s="16"/>
      <c r="AD8545" s="16"/>
      <c r="AE8545" s="16"/>
      <c r="AF8545" s="16"/>
      <c r="AG8545" s="16"/>
      <c r="AH8545" s="16"/>
      <c r="AI8545" s="18">
        <v>109.97</v>
      </c>
      <c r="AJ8545" s="22">
        <f>AI8545*-0.029+-0.3</f>
        <v>-3.48913</v>
      </c>
      <c r="AK8545" s="22">
        <v>0</v>
      </c>
      <c r="AL8545" s="22">
        <v>0</v>
      </c>
      <c r="AM8545" s="22">
        <v>0</v>
      </c>
      <c r="AN8545" s="22"/>
      <c r="AO8545" s="22">
        <v>0</v>
      </c>
      <c r="AP8545" s="18">
        <f>SUM(AI8545:AO8545)</f>
        <v>106.48087</v>
      </c>
    </row>
    <row r="8546" ht="20.35" customHeight="1">
      <c r="A8546" t="s" s="28">
        <v>5857</v>
      </c>
      <c r="B8546" s="15">
        <v>45252</v>
      </c>
      <c r="C8546" s="16"/>
      <c r="D8546" s="16"/>
      <c r="E8546" s="31"/>
      <c r="F8546" s="31"/>
      <c r="G8546" s="16"/>
      <c r="H8546" s="16"/>
      <c r="I8546" s="16"/>
      <c r="J8546" s="16"/>
      <c r="K8546" s="16"/>
      <c r="L8546" s="16"/>
      <c r="M8546" s="16"/>
      <c r="N8546" s="17">
        <v>1</v>
      </c>
      <c r="O8546" s="16"/>
      <c r="P8546" s="16"/>
      <c r="Q8546" s="16"/>
      <c r="R8546" s="16"/>
      <c r="S8546" s="16"/>
      <c r="T8546" s="16"/>
      <c r="U8546" s="16"/>
      <c r="V8546" s="16"/>
      <c r="W8546" s="16"/>
      <c r="X8546" s="16"/>
      <c r="Y8546" s="16"/>
      <c r="Z8546" s="16"/>
      <c r="AA8546" s="16"/>
      <c r="AB8546" s="16"/>
      <c r="AC8546" s="16"/>
      <c r="AD8546" s="16"/>
      <c r="AE8546" s="16"/>
      <c r="AF8546" s="16"/>
      <c r="AG8546" s="16"/>
      <c r="AH8546" s="16"/>
      <c r="AI8546" s="18">
        <v>499.99</v>
      </c>
      <c r="AJ8546" s="22">
        <f>AI8546*-0.029+-0.3</f>
        <v>-14.79971</v>
      </c>
      <c r="AK8546" s="22">
        <v>0</v>
      </c>
      <c r="AL8546" s="22">
        <v>0</v>
      </c>
      <c r="AM8546" s="22">
        <v>0</v>
      </c>
      <c r="AN8546" s="22"/>
      <c r="AO8546" s="22">
        <v>0</v>
      </c>
      <c r="AP8546" s="18">
        <f>SUM(AI8546:AO8546)</f>
        <v>485.19029</v>
      </c>
    </row>
    <row r="8547" ht="20.35" customHeight="1">
      <c r="A8547" t="s" s="28">
        <v>5858</v>
      </c>
      <c r="B8547" s="15">
        <v>45252</v>
      </c>
      <c r="C8547" s="16"/>
      <c r="D8547" s="16"/>
      <c r="E8547" s="31"/>
      <c r="F8547" s="31"/>
      <c r="G8547" s="16"/>
      <c r="H8547" s="16"/>
      <c r="I8547" s="16"/>
      <c r="J8547" s="16"/>
      <c r="K8547" s="16"/>
      <c r="L8547" s="16"/>
      <c r="M8547" s="16"/>
      <c r="N8547" s="16"/>
      <c r="O8547" s="16"/>
      <c r="P8547" s="16"/>
      <c r="Q8547" s="16"/>
      <c r="R8547" s="16"/>
      <c r="S8547" s="16"/>
      <c r="T8547" s="16"/>
      <c r="U8547" s="16"/>
      <c r="V8547" s="16"/>
      <c r="W8547" s="16"/>
      <c r="X8547" s="17">
        <v>1</v>
      </c>
      <c r="Y8547" s="16"/>
      <c r="Z8547" s="16"/>
      <c r="AA8547" s="16"/>
      <c r="AB8547" s="16"/>
      <c r="AC8547" s="16"/>
      <c r="AD8547" s="16"/>
      <c r="AE8547" s="16"/>
      <c r="AF8547" s="16"/>
      <c r="AG8547" s="16"/>
      <c r="AH8547" s="16"/>
      <c r="AI8547" s="18">
        <v>150.18</v>
      </c>
      <c r="AJ8547" s="22">
        <f>AI8547*-0.029+-0.3</f>
        <v>-4.65522</v>
      </c>
      <c r="AK8547" s="22">
        <v>0</v>
      </c>
      <c r="AL8547" s="22">
        <v>0</v>
      </c>
      <c r="AM8547" s="22">
        <v>0</v>
      </c>
      <c r="AN8547" s="22"/>
      <c r="AO8547" s="22">
        <v>0</v>
      </c>
      <c r="AP8547" s="18">
        <f>SUM(AI8547:AO8547)</f>
        <v>145.52478</v>
      </c>
    </row>
    <row r="8548" ht="20.35" customHeight="1">
      <c r="A8548" t="s" s="28">
        <v>5859</v>
      </c>
      <c r="B8548" s="15">
        <v>45252</v>
      </c>
      <c r="C8548" s="16"/>
      <c r="D8548" s="16"/>
      <c r="E8548" s="31"/>
      <c r="F8548" s="31"/>
      <c r="G8548" s="16"/>
      <c r="H8548" s="16"/>
      <c r="I8548" s="16"/>
      <c r="J8548" s="16"/>
      <c r="K8548" s="16"/>
      <c r="L8548" s="16"/>
      <c r="M8548" s="16"/>
      <c r="N8548" s="16"/>
      <c r="O8548" s="16"/>
      <c r="P8548" s="16"/>
      <c r="Q8548" s="16"/>
      <c r="R8548" s="16"/>
      <c r="S8548" s="16"/>
      <c r="T8548" s="16"/>
      <c r="U8548" s="16"/>
      <c r="V8548" s="16"/>
      <c r="W8548" s="16"/>
      <c r="X8548" s="16"/>
      <c r="Y8548" s="16"/>
      <c r="Z8548" s="16"/>
      <c r="AA8548" s="16"/>
      <c r="AB8548" s="16"/>
      <c r="AC8548" s="16"/>
      <c r="AD8548" s="16"/>
      <c r="AE8548" s="16"/>
      <c r="AF8548" s="16"/>
      <c r="AG8548" s="16"/>
      <c r="AH8548" s="16"/>
      <c r="AI8548" s="18">
        <v>29.97</v>
      </c>
      <c r="AJ8548" s="22">
        <f>AI8548*-0.029+-0.3</f>
        <v>-1.16913</v>
      </c>
      <c r="AK8548" s="22">
        <v>0</v>
      </c>
      <c r="AL8548" s="22">
        <v>0</v>
      </c>
      <c r="AM8548" s="22">
        <v>0</v>
      </c>
      <c r="AN8548" s="22"/>
      <c r="AO8548" s="22">
        <v>0</v>
      </c>
      <c r="AP8548" s="18">
        <f>SUM(AI8548:AO8548)</f>
        <v>28.80087</v>
      </c>
    </row>
    <row r="8549" ht="20.35" customHeight="1">
      <c r="A8549" t="s" s="28">
        <v>3706</v>
      </c>
      <c r="B8549" s="15">
        <v>45252</v>
      </c>
      <c r="C8549" s="16"/>
      <c r="D8549" s="16"/>
      <c r="E8549" s="31"/>
      <c r="F8549" s="31"/>
      <c r="G8549" s="16"/>
      <c r="H8549" s="16"/>
      <c r="I8549" s="16"/>
      <c r="J8549" s="16"/>
      <c r="K8549" s="16"/>
      <c r="L8549" s="16"/>
      <c r="M8549" s="16"/>
      <c r="N8549" s="16"/>
      <c r="O8549" s="16"/>
      <c r="P8549" s="16"/>
      <c r="Q8549" s="16"/>
      <c r="R8549" s="16"/>
      <c r="S8549" s="16"/>
      <c r="T8549" s="16"/>
      <c r="U8549" s="16"/>
      <c r="V8549" s="16"/>
      <c r="W8549" s="16"/>
      <c r="X8549" s="16"/>
      <c r="Y8549" s="16"/>
      <c r="Z8549" s="16"/>
      <c r="AA8549" s="16"/>
      <c r="AB8549" s="16"/>
      <c r="AC8549" s="16"/>
      <c r="AD8549" s="16"/>
      <c r="AE8549" s="16"/>
      <c r="AF8549" s="16"/>
      <c r="AG8549" s="16"/>
      <c r="AH8549" s="16"/>
      <c r="AI8549" s="24"/>
      <c r="AJ8549" s="22">
        <f>AI8549*-0.029+-0.3</f>
        <v>-0.3</v>
      </c>
      <c r="AK8549" s="22"/>
      <c r="AL8549" s="22"/>
      <c r="AM8549" s="22"/>
      <c r="AN8549" s="22"/>
      <c r="AO8549" s="22"/>
      <c r="AP8549" s="22">
        <f>SUM(AI8549:AO8549)</f>
        <v>-0.3</v>
      </c>
    </row>
    <row r="8550" ht="20.35" customHeight="1">
      <c r="A8550" t="s" s="28">
        <v>5860</v>
      </c>
      <c r="B8550" s="15">
        <v>45254</v>
      </c>
      <c r="C8550" s="17">
        <v>1</v>
      </c>
      <c r="D8550" s="16"/>
      <c r="E8550" s="59">
        <v>1</v>
      </c>
      <c r="F8550" s="31"/>
      <c r="G8550" s="16"/>
      <c r="H8550" s="16"/>
      <c r="I8550" s="16"/>
      <c r="J8550" s="16"/>
      <c r="K8550" s="16"/>
      <c r="L8550" s="16"/>
      <c r="M8550" s="16"/>
      <c r="N8550" s="16"/>
      <c r="O8550" s="16"/>
      <c r="P8550" s="16"/>
      <c r="Q8550" s="16"/>
      <c r="R8550" s="16"/>
      <c r="S8550" s="16"/>
      <c r="T8550" s="16"/>
      <c r="U8550" s="16"/>
      <c r="V8550" s="16"/>
      <c r="W8550" s="16"/>
      <c r="X8550" s="16"/>
      <c r="Y8550" s="16"/>
      <c r="Z8550" s="16"/>
      <c r="AA8550" s="16"/>
      <c r="AB8550" s="16"/>
      <c r="AC8550" s="16"/>
      <c r="AD8550" s="16"/>
      <c r="AE8550" s="16"/>
      <c r="AF8550" s="16"/>
      <c r="AG8550" s="16"/>
      <c r="AH8550" s="16"/>
      <c r="AI8550" s="18">
        <v>549.99</v>
      </c>
      <c r="AJ8550" s="22">
        <f>AI8550*-0.029+-0.3</f>
        <v>-16.24971</v>
      </c>
      <c r="AK8550" s="22">
        <v>0</v>
      </c>
      <c r="AL8550" s="22">
        <v>0</v>
      </c>
      <c r="AM8550" s="22">
        <v>0</v>
      </c>
      <c r="AN8550" s="22"/>
      <c r="AO8550" s="22">
        <v>0</v>
      </c>
      <c r="AP8550" s="18">
        <f>SUM(AI8550:AO8550)</f>
        <v>533.74029</v>
      </c>
    </row>
    <row r="8551" ht="20.35" customHeight="1">
      <c r="A8551" t="s" s="28">
        <v>96</v>
      </c>
      <c r="B8551" s="15">
        <v>45254</v>
      </c>
      <c r="C8551" s="17">
        <v>1</v>
      </c>
      <c r="D8551" s="16"/>
      <c r="E8551" s="31"/>
      <c r="F8551" s="31"/>
      <c r="G8551" s="16"/>
      <c r="H8551" s="16"/>
      <c r="I8551" s="16"/>
      <c r="J8551" s="16"/>
      <c r="K8551" s="16"/>
      <c r="L8551" s="16"/>
      <c r="M8551" s="16"/>
      <c r="N8551" s="16"/>
      <c r="O8551" s="16"/>
      <c r="P8551" s="16"/>
      <c r="Q8551" s="16"/>
      <c r="R8551" s="16"/>
      <c r="S8551" s="16"/>
      <c r="T8551" s="16"/>
      <c r="U8551" s="16"/>
      <c r="V8551" s="16"/>
      <c r="W8551" s="16"/>
      <c r="X8551" s="16"/>
      <c r="Y8551" s="16"/>
      <c r="Z8551" s="16"/>
      <c r="AA8551" s="16"/>
      <c r="AB8551" s="16"/>
      <c r="AC8551" s="16"/>
      <c r="AD8551" s="16"/>
      <c r="AE8551" s="16"/>
      <c r="AF8551" s="16"/>
      <c r="AG8551" s="16"/>
      <c r="AH8551" s="16"/>
      <c r="AI8551" s="18">
        <v>349.99</v>
      </c>
      <c r="AJ8551" s="22">
        <v>0</v>
      </c>
      <c r="AK8551" s="22">
        <f>AI8551*-0.029+-0.3</f>
        <v>-10.44971</v>
      </c>
      <c r="AL8551" s="22">
        <v>0</v>
      </c>
      <c r="AM8551" s="22">
        <v>0</v>
      </c>
      <c r="AN8551" s="22"/>
      <c r="AO8551" s="22">
        <v>0</v>
      </c>
      <c r="AP8551" s="18">
        <f>SUM(AI8551:AO8551)</f>
        <v>339.54029</v>
      </c>
    </row>
    <row r="8552" ht="20.35" customHeight="1">
      <c r="A8552" t="s" s="28">
        <v>5861</v>
      </c>
      <c r="B8552" s="15">
        <v>45254</v>
      </c>
      <c r="C8552" s="16"/>
      <c r="D8552" s="16"/>
      <c r="E8552" s="31"/>
      <c r="F8552" s="31"/>
      <c r="G8552" s="16"/>
      <c r="H8552" s="16"/>
      <c r="I8552" s="16"/>
      <c r="J8552" s="16"/>
      <c r="K8552" s="16"/>
      <c r="L8552" s="16"/>
      <c r="M8552" s="16"/>
      <c r="N8552" s="17">
        <v>2</v>
      </c>
      <c r="O8552" s="16"/>
      <c r="P8552" s="16"/>
      <c r="Q8552" s="16"/>
      <c r="R8552" s="16"/>
      <c r="S8552" s="16"/>
      <c r="T8552" s="17">
        <v>1</v>
      </c>
      <c r="U8552" s="16"/>
      <c r="V8552" s="16"/>
      <c r="W8552" s="16"/>
      <c r="X8552" s="17">
        <v>2</v>
      </c>
      <c r="Y8552" s="16"/>
      <c r="Z8552" s="16"/>
      <c r="AA8552" s="16"/>
      <c r="AB8552" s="16"/>
      <c r="AC8552" s="16"/>
      <c r="AD8552" s="16"/>
      <c r="AE8552" s="16"/>
      <c r="AF8552" s="16"/>
      <c r="AG8552" s="16"/>
      <c r="AH8552" s="16"/>
      <c r="AI8552" s="18">
        <v>1699.95</v>
      </c>
      <c r="AJ8552" s="22">
        <f>AI8552*-0.029+-0.3</f>
        <v>-49.59855</v>
      </c>
      <c r="AK8552" s="22">
        <v>0</v>
      </c>
      <c r="AL8552" s="22">
        <v>0</v>
      </c>
      <c r="AM8552" s="22">
        <v>0</v>
      </c>
      <c r="AN8552" s="22"/>
      <c r="AO8552" s="22">
        <v>0</v>
      </c>
      <c r="AP8552" s="18">
        <f>SUM(AI8552:AO8552)</f>
        <v>1650.35145</v>
      </c>
    </row>
    <row r="8553" ht="20.35" customHeight="1">
      <c r="A8553" t="s" s="28">
        <v>5862</v>
      </c>
      <c r="B8553" s="15">
        <v>45254</v>
      </c>
      <c r="C8553" s="17">
        <v>1</v>
      </c>
      <c r="D8553" s="16"/>
      <c r="E8553" s="31"/>
      <c r="F8553" s="31"/>
      <c r="G8553" s="16"/>
      <c r="H8553" s="16"/>
      <c r="I8553" s="16"/>
      <c r="J8553" s="16"/>
      <c r="K8553" s="16"/>
      <c r="L8553" s="16"/>
      <c r="M8553" s="16"/>
      <c r="N8553" s="16"/>
      <c r="O8553" s="16"/>
      <c r="P8553" s="16"/>
      <c r="Q8553" s="16"/>
      <c r="R8553" s="16"/>
      <c r="S8553" s="16"/>
      <c r="T8553" s="16"/>
      <c r="U8553" s="16"/>
      <c r="V8553" s="16"/>
      <c r="W8553" s="16"/>
      <c r="X8553" s="16"/>
      <c r="Y8553" s="16"/>
      <c r="Z8553" s="16"/>
      <c r="AA8553" s="16"/>
      <c r="AB8553" s="16"/>
      <c r="AC8553" s="16"/>
      <c r="AD8553" s="16"/>
      <c r="AE8553" s="16"/>
      <c r="AF8553" s="16"/>
      <c r="AG8553" s="16"/>
      <c r="AH8553" s="16"/>
      <c r="AI8553" s="18">
        <v>399.99</v>
      </c>
      <c r="AJ8553" s="22">
        <f>AI8553*-0.029+-0.3</f>
        <v>-11.89971</v>
      </c>
      <c r="AK8553" s="22">
        <v>0</v>
      </c>
      <c r="AL8553" s="22">
        <v>0</v>
      </c>
      <c r="AM8553" s="22">
        <v>0</v>
      </c>
      <c r="AN8553" s="22"/>
      <c r="AO8553" s="22">
        <v>0</v>
      </c>
      <c r="AP8553" s="18">
        <f>SUM(AI8553:AO8553)</f>
        <v>388.09029</v>
      </c>
    </row>
    <row r="8554" ht="20.35" customHeight="1">
      <c r="A8554" t="s" s="28">
        <v>5863</v>
      </c>
      <c r="B8554" s="15">
        <v>45254</v>
      </c>
      <c r="C8554" s="16"/>
      <c r="D8554" s="16"/>
      <c r="E8554" s="31"/>
      <c r="F8554" s="31"/>
      <c r="G8554" s="16"/>
      <c r="H8554" s="16"/>
      <c r="I8554" s="16"/>
      <c r="J8554" s="16"/>
      <c r="K8554" s="16"/>
      <c r="L8554" s="16"/>
      <c r="M8554" s="16"/>
      <c r="N8554" s="16"/>
      <c r="O8554" s="16"/>
      <c r="P8554" s="16"/>
      <c r="Q8554" s="16"/>
      <c r="R8554" s="16"/>
      <c r="S8554" s="16"/>
      <c r="T8554" s="16"/>
      <c r="U8554" s="16"/>
      <c r="V8554" s="16"/>
      <c r="W8554" s="16"/>
      <c r="X8554" s="16"/>
      <c r="Y8554" s="16"/>
      <c r="Z8554" s="16"/>
      <c r="AA8554" s="16"/>
      <c r="AB8554" s="16"/>
      <c r="AC8554" s="16"/>
      <c r="AD8554" s="16"/>
      <c r="AE8554" s="16"/>
      <c r="AF8554" s="16"/>
      <c r="AG8554" s="16"/>
      <c r="AH8554" s="16"/>
      <c r="AI8554" s="18">
        <v>119.96</v>
      </c>
      <c r="AJ8554" s="22">
        <v>0</v>
      </c>
      <c r="AK8554" s="22">
        <f>AI8554*-0.029+-0.3</f>
        <v>-3.77884</v>
      </c>
      <c r="AL8554" s="22">
        <v>0</v>
      </c>
      <c r="AM8554" s="22">
        <v>0</v>
      </c>
      <c r="AN8554" s="22"/>
      <c r="AO8554" s="22">
        <v>0</v>
      </c>
      <c r="AP8554" s="18">
        <f>SUM(AI8554:AO8554)</f>
        <v>116.18116</v>
      </c>
    </row>
    <row r="8555" ht="20.35" customHeight="1">
      <c r="A8555" t="s" s="28">
        <v>1630</v>
      </c>
      <c r="B8555" s="15">
        <v>45254</v>
      </c>
      <c r="C8555" s="16"/>
      <c r="D8555" s="16"/>
      <c r="E8555" s="31"/>
      <c r="F8555" s="31"/>
      <c r="G8555" s="16"/>
      <c r="H8555" s="16"/>
      <c r="I8555" s="16"/>
      <c r="J8555" s="16"/>
      <c r="K8555" s="16"/>
      <c r="L8555" s="16"/>
      <c r="M8555" s="16"/>
      <c r="N8555" s="16"/>
      <c r="O8555" s="16"/>
      <c r="P8555" s="16"/>
      <c r="Q8555" s="16"/>
      <c r="R8555" s="16"/>
      <c r="S8555" s="16"/>
      <c r="T8555" s="16"/>
      <c r="U8555" s="16"/>
      <c r="V8555" s="16"/>
      <c r="W8555" s="16"/>
      <c r="X8555" s="16"/>
      <c r="Y8555" s="16"/>
      <c r="Z8555" s="16"/>
      <c r="AA8555" s="16"/>
      <c r="AB8555" s="16"/>
      <c r="AC8555" s="16"/>
      <c r="AD8555" s="16"/>
      <c r="AE8555" s="16"/>
      <c r="AF8555" s="16"/>
      <c r="AG8555" s="16"/>
      <c r="AH8555" s="16"/>
      <c r="AI8555" s="18">
        <v>39.98</v>
      </c>
      <c r="AJ8555" s="22">
        <v>0</v>
      </c>
      <c r="AK8555" s="22">
        <f>AI8555*-0.029+-0.3</f>
        <v>-1.45942</v>
      </c>
      <c r="AL8555" s="22">
        <v>0</v>
      </c>
      <c r="AM8555" s="22">
        <v>0</v>
      </c>
      <c r="AN8555" s="22"/>
      <c r="AO8555" s="22">
        <v>0</v>
      </c>
      <c r="AP8555" s="18">
        <f>SUM(AI8555:AO8555)</f>
        <v>38.52058</v>
      </c>
    </row>
    <row r="8556" ht="20.35" customHeight="1">
      <c r="A8556" t="s" s="28">
        <v>5864</v>
      </c>
      <c r="B8556" s="15">
        <v>45254</v>
      </c>
      <c r="C8556" s="17">
        <v>1</v>
      </c>
      <c r="D8556" s="16"/>
      <c r="E8556" s="31"/>
      <c r="F8556" s="31"/>
      <c r="G8556" s="16"/>
      <c r="H8556" s="16"/>
      <c r="I8556" s="16"/>
      <c r="J8556" s="16"/>
      <c r="K8556" s="16"/>
      <c r="L8556" s="16"/>
      <c r="M8556" s="16"/>
      <c r="N8556" s="16"/>
      <c r="O8556" s="16"/>
      <c r="P8556" s="16"/>
      <c r="Q8556" s="16"/>
      <c r="R8556" s="16"/>
      <c r="S8556" s="16"/>
      <c r="T8556" s="16"/>
      <c r="U8556" s="16"/>
      <c r="V8556" s="16"/>
      <c r="W8556" s="16"/>
      <c r="X8556" s="16"/>
      <c r="Y8556" s="16"/>
      <c r="Z8556" s="16"/>
      <c r="AA8556" s="16"/>
      <c r="AB8556" s="16"/>
      <c r="AC8556" s="16"/>
      <c r="AD8556" s="16"/>
      <c r="AE8556" s="16"/>
      <c r="AF8556" s="16"/>
      <c r="AG8556" s="16"/>
      <c r="AH8556" s="16"/>
      <c r="AI8556" s="18">
        <v>413.72</v>
      </c>
      <c r="AJ8556" s="22">
        <f>AI8556*-0.029+-0.3</f>
        <v>-12.29788</v>
      </c>
      <c r="AK8556" s="22">
        <v>0</v>
      </c>
      <c r="AL8556" s="22">
        <v>0</v>
      </c>
      <c r="AM8556" s="22">
        <v>0</v>
      </c>
      <c r="AN8556" s="22"/>
      <c r="AO8556" s="22">
        <v>0</v>
      </c>
      <c r="AP8556" s="18">
        <f>SUM(AI8556:AO8556)</f>
        <v>401.42212</v>
      </c>
    </row>
    <row r="8557" ht="20.35" customHeight="1">
      <c r="A8557" t="s" s="28">
        <v>5865</v>
      </c>
      <c r="B8557" s="15">
        <v>45257</v>
      </c>
      <c r="C8557" s="31"/>
      <c r="D8557" s="16"/>
      <c r="E8557" s="31"/>
      <c r="F8557" s="31"/>
      <c r="G8557" s="16"/>
      <c r="H8557" s="16"/>
      <c r="I8557" s="17">
        <v>2</v>
      </c>
      <c r="J8557" s="16"/>
      <c r="K8557" s="16"/>
      <c r="L8557" s="16"/>
      <c r="M8557" s="16"/>
      <c r="N8557" s="16"/>
      <c r="O8557" s="16"/>
      <c r="P8557" s="16"/>
      <c r="Q8557" s="16"/>
      <c r="R8557" s="16"/>
      <c r="S8557" s="16"/>
      <c r="T8557" s="16"/>
      <c r="U8557" s="16"/>
      <c r="V8557" s="16"/>
      <c r="W8557" s="16"/>
      <c r="X8557" s="17">
        <v>4</v>
      </c>
      <c r="Y8557" s="16"/>
      <c r="Z8557" s="16"/>
      <c r="AA8557" s="16"/>
      <c r="AB8557" s="16"/>
      <c r="AC8557" s="16"/>
      <c r="AD8557" s="16"/>
      <c r="AE8557" s="16"/>
      <c r="AF8557" s="16"/>
      <c r="AG8557" s="16"/>
      <c r="AH8557" s="16"/>
      <c r="AI8557" s="18">
        <v>3709.73</v>
      </c>
      <c r="AJ8557" s="22">
        <f>AI8557*-0.029+-0.3</f>
        <v>-107.88217</v>
      </c>
      <c r="AK8557" s="22">
        <v>0</v>
      </c>
      <c r="AL8557" s="22">
        <v>0</v>
      </c>
      <c r="AM8557" s="22">
        <v>0</v>
      </c>
      <c r="AN8557" s="22"/>
      <c r="AO8557" s="22">
        <v>0</v>
      </c>
      <c r="AP8557" s="18">
        <f>SUM(AI8557:AO8557)</f>
        <v>3601.84783</v>
      </c>
    </row>
    <row r="8558" ht="20.35" customHeight="1">
      <c r="A8558" t="s" s="28">
        <v>5866</v>
      </c>
      <c r="B8558" s="15">
        <v>45257</v>
      </c>
      <c r="C8558" s="16"/>
      <c r="D8558" s="16"/>
      <c r="E8558" s="31"/>
      <c r="F8558" s="31"/>
      <c r="G8558" s="16"/>
      <c r="H8558" s="16"/>
      <c r="I8558" s="16"/>
      <c r="J8558" s="16"/>
      <c r="K8558" s="16"/>
      <c r="L8558" s="16"/>
      <c r="M8558" s="16"/>
      <c r="N8558" s="16"/>
      <c r="O8558" s="16"/>
      <c r="P8558" s="16"/>
      <c r="Q8558" s="16"/>
      <c r="R8558" s="16"/>
      <c r="S8558" s="16"/>
      <c r="T8558" s="16"/>
      <c r="U8558" s="16"/>
      <c r="V8558" s="16"/>
      <c r="W8558" s="16"/>
      <c r="X8558" s="16"/>
      <c r="Y8558" s="16"/>
      <c r="Z8558" s="16"/>
      <c r="AA8558" s="16"/>
      <c r="AB8558" s="16"/>
      <c r="AC8558" s="16"/>
      <c r="AD8558" s="16"/>
      <c r="AE8558" s="16"/>
      <c r="AF8558" s="16"/>
      <c r="AG8558" s="16"/>
      <c r="AH8558" s="16"/>
      <c r="AI8558" s="18">
        <v>51.59</v>
      </c>
      <c r="AJ8558" s="22">
        <f>AI8558*-0.029+-0.3</f>
        <v>-1.79611</v>
      </c>
      <c r="AK8558" s="22">
        <v>0</v>
      </c>
      <c r="AL8558" s="22">
        <v>0</v>
      </c>
      <c r="AM8558" s="22">
        <v>0</v>
      </c>
      <c r="AN8558" s="22"/>
      <c r="AO8558" s="22">
        <v>0</v>
      </c>
      <c r="AP8558" s="18">
        <f>SUM(AI8558:AO8558)</f>
        <v>49.79389</v>
      </c>
    </row>
    <row r="8559" ht="20.35" customHeight="1">
      <c r="A8559" t="s" s="28">
        <v>5814</v>
      </c>
      <c r="B8559" s="15">
        <v>45257</v>
      </c>
      <c r="C8559" s="16"/>
      <c r="D8559" s="16"/>
      <c r="E8559" s="31"/>
      <c r="F8559" s="59">
        <v>1</v>
      </c>
      <c r="G8559" s="16"/>
      <c r="H8559" s="16"/>
      <c r="I8559" s="16"/>
      <c r="J8559" s="16"/>
      <c r="K8559" s="16"/>
      <c r="L8559" s="16"/>
      <c r="M8559" s="16"/>
      <c r="N8559" s="16"/>
      <c r="O8559" s="16"/>
      <c r="P8559" s="16"/>
      <c r="Q8559" s="16"/>
      <c r="R8559" s="16"/>
      <c r="S8559" s="16"/>
      <c r="T8559" s="16"/>
      <c r="U8559" s="16"/>
      <c r="V8559" s="16"/>
      <c r="W8559" s="16"/>
      <c r="X8559" s="17">
        <v>8</v>
      </c>
      <c r="Y8559" s="16"/>
      <c r="Z8559" s="17">
        <v>1</v>
      </c>
      <c r="AA8559" s="16"/>
      <c r="AB8559" s="16"/>
      <c r="AC8559" s="16"/>
      <c r="AD8559" s="16"/>
      <c r="AE8559" s="16"/>
      <c r="AF8559" s="16"/>
      <c r="AG8559" s="16"/>
      <c r="AH8559" s="16"/>
      <c r="AI8559" s="18">
        <v>859.87</v>
      </c>
      <c r="AJ8559" s="22">
        <f>AI8559*-0.029+-0.3</f>
        <v>-25.23623</v>
      </c>
      <c r="AK8559" s="22">
        <v>0</v>
      </c>
      <c r="AL8559" s="22">
        <v>0</v>
      </c>
      <c r="AM8559" s="22">
        <v>0</v>
      </c>
      <c r="AN8559" s="22"/>
      <c r="AO8559" s="22">
        <v>0</v>
      </c>
      <c r="AP8559" s="18">
        <f>SUM(AI8559:AO8559)</f>
        <v>834.63377</v>
      </c>
    </row>
    <row r="8560" ht="20.35" customHeight="1">
      <c r="A8560" t="s" s="28">
        <v>2923</v>
      </c>
      <c r="B8560" s="15">
        <v>45257</v>
      </c>
      <c r="C8560" s="16"/>
      <c r="D8560" s="16"/>
      <c r="E8560" s="31"/>
      <c r="F8560" s="31"/>
      <c r="G8560" s="16"/>
      <c r="H8560" s="16"/>
      <c r="I8560" s="16"/>
      <c r="J8560" s="16"/>
      <c r="K8560" s="16"/>
      <c r="L8560" s="16"/>
      <c r="M8560" s="16"/>
      <c r="N8560" s="16"/>
      <c r="O8560" s="16"/>
      <c r="P8560" s="16"/>
      <c r="Q8560" s="16"/>
      <c r="R8560" s="16"/>
      <c r="S8560" s="16"/>
      <c r="T8560" s="16"/>
      <c r="U8560" s="16"/>
      <c r="V8560" s="16"/>
      <c r="W8560" s="16"/>
      <c r="X8560" s="16"/>
      <c r="Y8560" s="16"/>
      <c r="Z8560" s="16"/>
      <c r="AA8560" s="16"/>
      <c r="AB8560" s="16"/>
      <c r="AC8560" s="16"/>
      <c r="AD8560" s="16"/>
      <c r="AE8560" s="16"/>
      <c r="AF8560" s="16"/>
      <c r="AG8560" s="16"/>
      <c r="AH8560" s="16"/>
      <c r="AI8560" s="18">
        <v>315</v>
      </c>
      <c r="AJ8560" s="22">
        <v>0</v>
      </c>
      <c r="AK8560" s="22">
        <v>0</v>
      </c>
      <c r="AL8560" s="22">
        <v>0</v>
      </c>
      <c r="AM8560" s="22">
        <v>0</v>
      </c>
      <c r="AN8560" s="22"/>
      <c r="AO8560" s="22">
        <v>0</v>
      </c>
      <c r="AP8560" s="18">
        <f>SUM(AI8560:AO8560)</f>
        <v>315</v>
      </c>
    </row>
    <row r="8561" ht="20.35" customHeight="1">
      <c r="A8561" t="s" s="28">
        <v>1338</v>
      </c>
      <c r="B8561" s="15">
        <v>45257</v>
      </c>
      <c r="C8561" s="16"/>
      <c r="D8561" s="16"/>
      <c r="E8561" s="31"/>
      <c r="F8561" s="31"/>
      <c r="G8561" s="16"/>
      <c r="H8561" s="16"/>
      <c r="I8561" s="16"/>
      <c r="J8561" s="16"/>
      <c r="K8561" s="16"/>
      <c r="L8561" s="16"/>
      <c r="M8561" s="16"/>
      <c r="N8561" s="16"/>
      <c r="O8561" s="16"/>
      <c r="P8561" s="16"/>
      <c r="Q8561" s="16"/>
      <c r="R8561" s="16"/>
      <c r="S8561" s="16"/>
      <c r="T8561" s="16"/>
      <c r="U8561" s="16"/>
      <c r="V8561" s="17">
        <v>4</v>
      </c>
      <c r="W8561" s="16"/>
      <c r="X8561" s="16"/>
      <c r="Y8561" s="16"/>
      <c r="Z8561" s="16"/>
      <c r="AA8561" s="16"/>
      <c r="AB8561" s="16"/>
      <c r="AC8561" s="16"/>
      <c r="AD8561" s="16"/>
      <c r="AE8561" s="16"/>
      <c r="AF8561" s="16"/>
      <c r="AG8561" s="16"/>
      <c r="AH8561" s="16"/>
      <c r="AI8561" s="18">
        <v>3772.96</v>
      </c>
      <c r="AJ8561" s="22">
        <v>0</v>
      </c>
      <c r="AK8561" s="22">
        <v>0</v>
      </c>
      <c r="AL8561" s="22">
        <v>0</v>
      </c>
      <c r="AM8561" s="22">
        <v>0</v>
      </c>
      <c r="AN8561" s="22"/>
      <c r="AO8561" s="22">
        <v>0</v>
      </c>
      <c r="AP8561" s="18">
        <f>SUM(AI8561:AO8561)</f>
        <v>3772.96</v>
      </c>
    </row>
    <row r="8562" ht="20.35" customHeight="1">
      <c r="A8562" t="s" s="28">
        <v>4578</v>
      </c>
      <c r="B8562" s="15">
        <v>45258</v>
      </c>
      <c r="C8562" s="16"/>
      <c r="D8562" s="16"/>
      <c r="E8562" s="31"/>
      <c r="F8562" s="31"/>
      <c r="G8562" s="16"/>
      <c r="H8562" s="16"/>
      <c r="I8562" s="16"/>
      <c r="J8562" s="16"/>
      <c r="K8562" s="16"/>
      <c r="L8562" s="16"/>
      <c r="M8562" s="16"/>
      <c r="N8562" s="16"/>
      <c r="O8562" s="16"/>
      <c r="P8562" s="16"/>
      <c r="Q8562" s="16"/>
      <c r="R8562" s="16"/>
      <c r="S8562" s="16"/>
      <c r="T8562" s="16"/>
      <c r="U8562" s="16"/>
      <c r="V8562" s="16"/>
      <c r="W8562" s="16"/>
      <c r="X8562" s="17">
        <v>6</v>
      </c>
      <c r="Y8562" s="17">
        <v>1</v>
      </c>
      <c r="Z8562" s="16"/>
      <c r="AA8562" s="16"/>
      <c r="AB8562" s="16"/>
      <c r="AC8562" s="16"/>
      <c r="AD8562" s="16"/>
      <c r="AE8562" s="16"/>
      <c r="AF8562" s="16"/>
      <c r="AG8562" s="16"/>
      <c r="AH8562" s="16"/>
      <c r="AI8562" s="18">
        <v>1538.02</v>
      </c>
      <c r="AJ8562" s="22">
        <v>0</v>
      </c>
      <c r="AK8562" s="22">
        <f>AI8562*-0.029+-0.3</f>
        <v>-44.90258</v>
      </c>
      <c r="AL8562" s="22">
        <v>0</v>
      </c>
      <c r="AM8562" s="22">
        <v>0</v>
      </c>
      <c r="AN8562" s="22"/>
      <c r="AO8562" s="22">
        <v>0</v>
      </c>
      <c r="AP8562" s="18">
        <f>SUM(AI8562:AO8562)</f>
        <v>1493.11742</v>
      </c>
    </row>
    <row r="8563" ht="20.35" customHeight="1">
      <c r="A8563" t="s" s="28">
        <v>5867</v>
      </c>
      <c r="B8563" s="15">
        <v>45258</v>
      </c>
      <c r="C8563" s="16"/>
      <c r="D8563" s="16"/>
      <c r="E8563" s="31"/>
      <c r="F8563" s="31"/>
      <c r="G8563" s="16"/>
      <c r="H8563" s="16"/>
      <c r="I8563" s="16"/>
      <c r="J8563" s="16"/>
      <c r="K8563" s="16"/>
      <c r="L8563" s="16"/>
      <c r="M8563" s="16"/>
      <c r="N8563" s="16"/>
      <c r="O8563" s="16"/>
      <c r="P8563" s="16"/>
      <c r="Q8563" s="16"/>
      <c r="R8563" s="16"/>
      <c r="S8563" s="16"/>
      <c r="T8563" s="16"/>
      <c r="U8563" s="16"/>
      <c r="V8563" s="16"/>
      <c r="W8563" s="16"/>
      <c r="X8563" s="16"/>
      <c r="Y8563" s="16"/>
      <c r="Z8563" s="16"/>
      <c r="AA8563" s="16"/>
      <c r="AB8563" s="16"/>
      <c r="AC8563" s="16"/>
      <c r="AD8563" s="16"/>
      <c r="AE8563" s="16"/>
      <c r="AF8563" s="16"/>
      <c r="AG8563" s="16"/>
      <c r="AH8563" s="16"/>
      <c r="AI8563" s="18">
        <v>59.98</v>
      </c>
      <c r="AJ8563" s="22">
        <f>AI8563*-0.029+-0.3</f>
        <v>-2.03942</v>
      </c>
      <c r="AK8563" s="22">
        <v>0</v>
      </c>
      <c r="AL8563" s="22">
        <v>0</v>
      </c>
      <c r="AM8563" s="22">
        <v>0</v>
      </c>
      <c r="AN8563" s="22"/>
      <c r="AO8563" s="22">
        <v>0</v>
      </c>
      <c r="AP8563" s="18">
        <f>SUM(AI8563:AO8563)</f>
        <v>57.94058</v>
      </c>
    </row>
    <row r="8564" ht="20.35" customHeight="1">
      <c r="A8564" t="s" s="28">
        <v>4444</v>
      </c>
      <c r="B8564" s="15">
        <v>45258</v>
      </c>
      <c r="C8564" s="16"/>
      <c r="D8564" s="16"/>
      <c r="E8564" s="31"/>
      <c r="F8564" s="31"/>
      <c r="G8564" s="16"/>
      <c r="H8564" s="16"/>
      <c r="I8564" s="16"/>
      <c r="J8564" s="16"/>
      <c r="K8564" s="16"/>
      <c r="L8564" s="16"/>
      <c r="M8564" s="16"/>
      <c r="N8564" s="16"/>
      <c r="O8564" s="16"/>
      <c r="P8564" s="16"/>
      <c r="Q8564" s="16"/>
      <c r="R8564" s="16"/>
      <c r="S8564" s="16"/>
      <c r="T8564" s="16"/>
      <c r="U8564" s="16"/>
      <c r="V8564" s="16"/>
      <c r="W8564" s="16"/>
      <c r="X8564" s="17">
        <v>1</v>
      </c>
      <c r="Y8564" s="16"/>
      <c r="Z8564" s="16"/>
      <c r="AA8564" s="16"/>
      <c r="AB8564" s="16"/>
      <c r="AC8564" s="16"/>
      <c r="AD8564" s="16"/>
      <c r="AE8564" s="16"/>
      <c r="AF8564" s="16"/>
      <c r="AG8564" s="16"/>
      <c r="AH8564" s="16"/>
      <c r="AI8564" s="18">
        <v>179.97</v>
      </c>
      <c r="AJ8564" s="22">
        <v>0</v>
      </c>
      <c r="AK8564" s="22">
        <f>AI8564*-0.029+-0.3</f>
        <v>-5.51913</v>
      </c>
      <c r="AL8564" s="22">
        <v>0</v>
      </c>
      <c r="AM8564" s="22">
        <v>0</v>
      </c>
      <c r="AN8564" s="22"/>
      <c r="AO8564" s="22">
        <v>0</v>
      </c>
      <c r="AP8564" s="18">
        <f>SUM(AI8564:AO8564)</f>
        <v>174.45087</v>
      </c>
    </row>
    <row r="8565" ht="20.35" customHeight="1">
      <c r="A8565" t="s" s="28">
        <v>4663</v>
      </c>
      <c r="B8565" s="15">
        <v>45258</v>
      </c>
      <c r="C8565" s="16"/>
      <c r="D8565" s="16"/>
      <c r="E8565" s="31"/>
      <c r="F8565" s="31"/>
      <c r="G8565" s="16"/>
      <c r="H8565" s="16"/>
      <c r="I8565" s="16"/>
      <c r="J8565" s="16"/>
      <c r="K8565" s="16"/>
      <c r="L8565" s="16"/>
      <c r="M8565" s="16"/>
      <c r="N8565" s="16"/>
      <c r="O8565" s="16"/>
      <c r="P8565" s="16"/>
      <c r="Q8565" s="16"/>
      <c r="R8565" s="16"/>
      <c r="S8565" s="16"/>
      <c r="T8565" s="17">
        <v>1</v>
      </c>
      <c r="U8565" s="16"/>
      <c r="V8565" s="16"/>
      <c r="W8565" s="16"/>
      <c r="X8565" s="16"/>
      <c r="Y8565" s="16"/>
      <c r="Z8565" s="16"/>
      <c r="AA8565" s="16"/>
      <c r="AB8565" s="16"/>
      <c r="AC8565" s="16"/>
      <c r="AD8565" s="16"/>
      <c r="AE8565" s="16"/>
      <c r="AF8565" s="16"/>
      <c r="AG8565" s="16"/>
      <c r="AH8565" s="16"/>
      <c r="AI8565" s="18">
        <v>428.19</v>
      </c>
      <c r="AJ8565" s="22">
        <f>AI8565*-0.029+-0.3</f>
        <v>-12.71751</v>
      </c>
      <c r="AK8565" s="22">
        <v>0</v>
      </c>
      <c r="AL8565" s="22">
        <v>0</v>
      </c>
      <c r="AM8565" s="22">
        <v>0</v>
      </c>
      <c r="AN8565" s="22"/>
      <c r="AO8565" s="22">
        <v>0</v>
      </c>
      <c r="AP8565" s="18">
        <f>SUM(AI8565:AO8565)</f>
        <v>415.47249</v>
      </c>
    </row>
    <row r="8566" ht="20.35" customHeight="1">
      <c r="A8566" t="s" s="28">
        <v>802</v>
      </c>
      <c r="B8566" s="15">
        <v>45258</v>
      </c>
      <c r="C8566" s="16"/>
      <c r="D8566" s="16"/>
      <c r="E8566" s="31"/>
      <c r="F8566" s="31"/>
      <c r="G8566" s="16"/>
      <c r="H8566" s="16"/>
      <c r="I8566" s="16"/>
      <c r="J8566" s="16"/>
      <c r="K8566" s="16"/>
      <c r="L8566" s="16"/>
      <c r="M8566" s="16"/>
      <c r="N8566" s="16"/>
      <c r="O8566" s="16"/>
      <c r="P8566" s="16"/>
      <c r="Q8566" s="16"/>
      <c r="R8566" s="16"/>
      <c r="S8566" s="16"/>
      <c r="T8566" s="16"/>
      <c r="U8566" s="16"/>
      <c r="V8566" s="16"/>
      <c r="W8566" s="16"/>
      <c r="X8566" s="17">
        <v>3</v>
      </c>
      <c r="Y8566" s="16"/>
      <c r="Z8566" s="16"/>
      <c r="AA8566" s="16"/>
      <c r="AB8566" s="16"/>
      <c r="AC8566" s="16"/>
      <c r="AD8566" s="16"/>
      <c r="AE8566" s="16"/>
      <c r="AF8566" s="16"/>
      <c r="AG8566" s="16"/>
      <c r="AH8566" s="16"/>
      <c r="AI8566" s="18">
        <v>693.98</v>
      </c>
      <c r="AJ8566" s="22">
        <v>0</v>
      </c>
      <c r="AK8566" s="22">
        <v>0</v>
      </c>
      <c r="AL8566" s="22">
        <v>0</v>
      </c>
      <c r="AM8566" s="22">
        <v>0</v>
      </c>
      <c r="AN8566" s="22"/>
      <c r="AO8566" s="22">
        <v>0</v>
      </c>
      <c r="AP8566" s="18">
        <f>SUM(AI8566:AO8566)</f>
        <v>693.98</v>
      </c>
    </row>
    <row r="8567" ht="20.35" customHeight="1">
      <c r="A8567" t="s" s="28">
        <v>5868</v>
      </c>
      <c r="B8567" s="15">
        <v>45258</v>
      </c>
      <c r="C8567" s="17">
        <v>1</v>
      </c>
      <c r="D8567" s="16"/>
      <c r="E8567" s="59">
        <v>1</v>
      </c>
      <c r="F8567" s="31"/>
      <c r="G8567" s="16"/>
      <c r="H8567" s="16"/>
      <c r="I8567" s="16"/>
      <c r="J8567" s="16"/>
      <c r="K8567" s="16"/>
      <c r="L8567" s="16"/>
      <c r="M8567" s="16"/>
      <c r="N8567" s="16"/>
      <c r="O8567" s="16"/>
      <c r="P8567" s="16"/>
      <c r="Q8567" s="16"/>
      <c r="R8567" s="16"/>
      <c r="S8567" s="16"/>
      <c r="T8567" s="16"/>
      <c r="U8567" s="16"/>
      <c r="V8567" s="16"/>
      <c r="W8567" s="16"/>
      <c r="X8567" s="16"/>
      <c r="Y8567" s="16"/>
      <c r="Z8567" s="16"/>
      <c r="AA8567" s="16"/>
      <c r="AB8567" s="16"/>
      <c r="AC8567" s="16"/>
      <c r="AD8567" s="16"/>
      <c r="AE8567" s="16"/>
      <c r="AF8567" s="16"/>
      <c r="AG8567" s="16"/>
      <c r="AH8567" s="16"/>
      <c r="AI8567" s="18">
        <v>699.45</v>
      </c>
      <c r="AJ8567" s="22">
        <f>AI8567*-0.029+-0.3</f>
        <v>-20.58405</v>
      </c>
      <c r="AK8567" s="22">
        <v>0</v>
      </c>
      <c r="AL8567" s="22">
        <v>0</v>
      </c>
      <c r="AM8567" s="22">
        <v>0</v>
      </c>
      <c r="AN8567" s="22"/>
      <c r="AO8567" s="22">
        <v>0</v>
      </c>
      <c r="AP8567" s="18">
        <f>SUM(AI8567:AO8567)</f>
        <v>678.86595</v>
      </c>
    </row>
    <row r="8568" ht="20.35" customHeight="1">
      <c r="A8568" t="s" s="28">
        <v>5869</v>
      </c>
      <c r="B8568" s="15">
        <v>45259</v>
      </c>
      <c r="C8568" s="16"/>
      <c r="D8568" s="16"/>
      <c r="E8568" s="31"/>
      <c r="F8568" s="31"/>
      <c r="G8568" s="16"/>
      <c r="H8568" s="16"/>
      <c r="I8568" s="16"/>
      <c r="J8568" s="16"/>
      <c r="K8568" s="16"/>
      <c r="L8568" s="16"/>
      <c r="M8568" s="16"/>
      <c r="N8568" s="16"/>
      <c r="O8568" s="16"/>
      <c r="P8568" s="16"/>
      <c r="Q8568" s="16"/>
      <c r="R8568" s="16"/>
      <c r="S8568" s="16"/>
      <c r="T8568" s="16"/>
      <c r="U8568" s="16"/>
      <c r="V8568" s="16"/>
      <c r="W8568" s="16"/>
      <c r="X8568" s="16"/>
      <c r="Y8568" s="16"/>
      <c r="Z8568" s="16"/>
      <c r="AA8568" s="17">
        <v>1</v>
      </c>
      <c r="AB8568" s="16"/>
      <c r="AC8568" s="16"/>
      <c r="AD8568" s="16"/>
      <c r="AE8568" s="16"/>
      <c r="AF8568" s="16"/>
      <c r="AG8568" s="16"/>
      <c r="AH8568" s="16"/>
      <c r="AI8568" s="18">
        <v>77.34999999999999</v>
      </c>
      <c r="AJ8568" s="22">
        <f>AI8568*-0.029+-0.3</f>
        <v>-2.54315</v>
      </c>
      <c r="AK8568" s="22">
        <v>0</v>
      </c>
      <c r="AL8568" s="22">
        <v>0</v>
      </c>
      <c r="AM8568" s="22">
        <v>0</v>
      </c>
      <c r="AN8568" s="22"/>
      <c r="AO8568" s="22">
        <v>0</v>
      </c>
      <c r="AP8568" s="18">
        <f>SUM(AI8568:AO8568)</f>
        <v>74.80685</v>
      </c>
    </row>
    <row r="8569" ht="20.35" customHeight="1">
      <c r="A8569" t="s" s="28">
        <v>5870</v>
      </c>
      <c r="B8569" s="15">
        <v>45259</v>
      </c>
      <c r="C8569" s="16"/>
      <c r="D8569" s="16"/>
      <c r="E8569" s="31"/>
      <c r="F8569" s="31"/>
      <c r="G8569" s="16"/>
      <c r="H8569" s="16"/>
      <c r="I8569" s="16"/>
      <c r="J8569" s="16"/>
      <c r="K8569" s="16"/>
      <c r="L8569" s="16"/>
      <c r="M8569" s="16"/>
      <c r="N8569" s="16"/>
      <c r="O8569" s="16"/>
      <c r="P8569" s="16"/>
      <c r="Q8569" s="16"/>
      <c r="R8569" s="16"/>
      <c r="S8569" s="16"/>
      <c r="T8569" s="16"/>
      <c r="U8569" s="16"/>
      <c r="V8569" s="16"/>
      <c r="W8569" s="16"/>
      <c r="X8569" s="16"/>
      <c r="Y8569" s="16"/>
      <c r="Z8569" s="16"/>
      <c r="AA8569" s="17">
        <v>1</v>
      </c>
      <c r="AB8569" s="16"/>
      <c r="AC8569" s="16"/>
      <c r="AD8569" s="16"/>
      <c r="AE8569" s="16"/>
      <c r="AF8569" s="16"/>
      <c r="AG8569" s="16"/>
      <c r="AH8569" s="16"/>
      <c r="AI8569" s="18">
        <v>84.12</v>
      </c>
      <c r="AJ8569" s="22">
        <f>AI8569*-0.029+-0.3</f>
        <v>-2.73948</v>
      </c>
      <c r="AK8569" s="22">
        <v>0</v>
      </c>
      <c r="AL8569" s="22">
        <v>0</v>
      </c>
      <c r="AM8569" s="22">
        <v>0</v>
      </c>
      <c r="AN8569" s="22"/>
      <c r="AO8569" s="22">
        <v>-84.12</v>
      </c>
      <c r="AP8569" s="18">
        <f>SUM(AI8569:AO8569)</f>
        <v>-2.73948</v>
      </c>
    </row>
    <row r="8570" ht="20.35" customHeight="1">
      <c r="A8570" t="s" s="28">
        <v>5871</v>
      </c>
      <c r="B8570" s="15">
        <v>45259</v>
      </c>
      <c r="C8570" s="16"/>
      <c r="D8570" s="16"/>
      <c r="E8570" s="31"/>
      <c r="F8570" s="31"/>
      <c r="G8570" s="16"/>
      <c r="H8570" s="16"/>
      <c r="I8570" s="16"/>
      <c r="J8570" s="16"/>
      <c r="K8570" s="16"/>
      <c r="L8570" s="16"/>
      <c r="M8570" s="16"/>
      <c r="N8570" s="16"/>
      <c r="O8570" s="16"/>
      <c r="P8570" s="16"/>
      <c r="Q8570" s="16"/>
      <c r="R8570" s="16"/>
      <c r="S8570" s="16"/>
      <c r="T8570" s="16"/>
      <c r="U8570" s="16"/>
      <c r="V8570" s="16"/>
      <c r="W8570" s="16"/>
      <c r="X8570" s="16"/>
      <c r="Y8570" s="17">
        <v>2</v>
      </c>
      <c r="Z8570" s="16"/>
      <c r="AA8570" s="16"/>
      <c r="AB8570" s="16"/>
      <c r="AC8570" s="16"/>
      <c r="AD8570" s="16"/>
      <c r="AE8570" s="16"/>
      <c r="AF8570" s="16"/>
      <c r="AG8570" s="16"/>
      <c r="AH8570" s="16"/>
      <c r="AI8570" s="18">
        <v>493.57</v>
      </c>
      <c r="AJ8570" s="22">
        <f>AI8570*-0.029+-0.3</f>
        <v>-14.61353</v>
      </c>
      <c r="AK8570" s="22">
        <v>0</v>
      </c>
      <c r="AL8570" s="22">
        <v>0</v>
      </c>
      <c r="AM8570" s="22">
        <v>0</v>
      </c>
      <c r="AN8570" s="22"/>
      <c r="AO8570" s="22">
        <v>0</v>
      </c>
      <c r="AP8570" s="18">
        <f>SUM(AI8570:AO8570)</f>
        <v>478.95647</v>
      </c>
    </row>
    <row r="8571" ht="20.35" customHeight="1">
      <c r="A8571" t="s" s="28">
        <v>802</v>
      </c>
      <c r="B8571" s="15">
        <v>45259</v>
      </c>
      <c r="C8571" s="16"/>
      <c r="D8571" s="16"/>
      <c r="E8571" s="31"/>
      <c r="F8571" s="31"/>
      <c r="G8571" s="16"/>
      <c r="H8571" s="16"/>
      <c r="I8571" s="16"/>
      <c r="J8571" s="16"/>
      <c r="K8571" s="16"/>
      <c r="L8571" s="16"/>
      <c r="M8571" s="16"/>
      <c r="N8571" s="16"/>
      <c r="O8571" s="16"/>
      <c r="P8571" s="16"/>
      <c r="Q8571" s="16"/>
      <c r="R8571" s="16"/>
      <c r="S8571" s="16"/>
      <c r="T8571" s="16"/>
      <c r="U8571" s="16"/>
      <c r="V8571" s="16"/>
      <c r="W8571" s="16"/>
      <c r="X8571" s="16"/>
      <c r="Y8571" s="16"/>
      <c r="Z8571" s="16"/>
      <c r="AA8571" s="16"/>
      <c r="AB8571" s="16"/>
      <c r="AC8571" s="16"/>
      <c r="AD8571" s="16"/>
      <c r="AE8571" s="16"/>
      <c r="AF8571" s="16"/>
      <c r="AG8571" s="16"/>
      <c r="AH8571" s="16"/>
      <c r="AI8571" s="18">
        <v>2285</v>
      </c>
      <c r="AJ8571" s="22">
        <v>0</v>
      </c>
      <c r="AK8571" s="22">
        <v>0</v>
      </c>
      <c r="AL8571" s="22">
        <v>0</v>
      </c>
      <c r="AM8571" s="22">
        <v>0</v>
      </c>
      <c r="AN8571" s="22"/>
      <c r="AO8571" s="22">
        <v>0</v>
      </c>
      <c r="AP8571" s="18">
        <f>SUM(AI8571:AO8571)</f>
        <v>2285</v>
      </c>
    </row>
    <row r="8572" ht="20.35" customHeight="1">
      <c r="A8572" t="s" s="28">
        <v>802</v>
      </c>
      <c r="B8572" s="15">
        <v>45259</v>
      </c>
      <c r="C8572" s="16"/>
      <c r="D8572" s="16"/>
      <c r="E8572" s="31"/>
      <c r="F8572" s="31"/>
      <c r="G8572" s="16"/>
      <c r="H8572" s="16"/>
      <c r="I8572" s="16"/>
      <c r="J8572" s="16"/>
      <c r="K8572" s="16"/>
      <c r="L8572" s="16"/>
      <c r="M8572" s="16"/>
      <c r="N8572" s="16"/>
      <c r="O8572" s="16"/>
      <c r="P8572" s="16"/>
      <c r="Q8572" s="16"/>
      <c r="R8572" s="16"/>
      <c r="S8572" s="16"/>
      <c r="T8572" s="16"/>
      <c r="U8572" s="16"/>
      <c r="V8572" s="16"/>
      <c r="W8572" s="16"/>
      <c r="X8572" s="16"/>
      <c r="Y8572" s="16"/>
      <c r="Z8572" s="16"/>
      <c r="AA8572" s="16"/>
      <c r="AB8572" s="16"/>
      <c r="AC8572" s="16"/>
      <c r="AD8572" s="16"/>
      <c r="AE8572" s="16"/>
      <c r="AF8572" s="16"/>
      <c r="AG8572" s="16"/>
      <c r="AH8572" s="16"/>
      <c r="AI8572" s="18">
        <v>209.9</v>
      </c>
      <c r="AJ8572" s="22">
        <v>0</v>
      </c>
      <c r="AK8572" s="22">
        <v>0</v>
      </c>
      <c r="AL8572" s="22">
        <v>0</v>
      </c>
      <c r="AM8572" s="22">
        <v>0</v>
      </c>
      <c r="AN8572" s="94"/>
      <c r="AO8572" s="22">
        <v>0</v>
      </c>
      <c r="AP8572" s="18">
        <f>SUM(AI8572:AO8572)</f>
        <v>209.9</v>
      </c>
    </row>
    <row r="8573" ht="20.35" customHeight="1">
      <c r="A8573" t="s" s="28">
        <v>5872</v>
      </c>
      <c r="B8573" s="15">
        <v>45260</v>
      </c>
      <c r="C8573" s="16"/>
      <c r="D8573" s="16"/>
      <c r="E8573" s="31"/>
      <c r="F8573" s="31"/>
      <c r="G8573" s="16"/>
      <c r="H8573" s="16"/>
      <c r="I8573" s="16"/>
      <c r="J8573" s="16"/>
      <c r="K8573" s="16"/>
      <c r="L8573" s="16"/>
      <c r="M8573" s="16"/>
      <c r="N8573" s="16"/>
      <c r="O8573" s="16"/>
      <c r="P8573" s="16"/>
      <c r="Q8573" s="16"/>
      <c r="R8573" s="16"/>
      <c r="S8573" s="16"/>
      <c r="T8573" s="16"/>
      <c r="U8573" s="16"/>
      <c r="V8573" s="16"/>
      <c r="W8573" s="16"/>
      <c r="X8573" s="16"/>
      <c r="Y8573" s="16"/>
      <c r="Z8573" s="16"/>
      <c r="AA8573" s="16"/>
      <c r="AB8573" s="16"/>
      <c r="AC8573" s="16"/>
      <c r="AD8573" s="16"/>
      <c r="AE8573" s="16"/>
      <c r="AF8573" s="16"/>
      <c r="AG8573" s="16"/>
      <c r="AH8573" s="16"/>
      <c r="AI8573" s="18">
        <v>95.95</v>
      </c>
      <c r="AJ8573" s="22">
        <f>AI8573*-0.029+-0.3</f>
        <v>-3.08255</v>
      </c>
      <c r="AK8573" s="22">
        <v>0</v>
      </c>
      <c r="AL8573" s="22">
        <v>0</v>
      </c>
      <c r="AM8573" s="22">
        <v>0</v>
      </c>
      <c r="AN8573" s="22"/>
      <c r="AO8573" s="22">
        <v>0</v>
      </c>
      <c r="AP8573" s="18">
        <f>SUM(AI8573:AO8573)</f>
        <v>92.86745000000001</v>
      </c>
    </row>
    <row r="8574" ht="20.35" customHeight="1">
      <c r="A8574" t="s" s="28">
        <v>802</v>
      </c>
      <c r="B8574" s="15">
        <v>45260</v>
      </c>
      <c r="C8574" s="16"/>
      <c r="D8574" s="16"/>
      <c r="E8574" s="31"/>
      <c r="F8574" s="31"/>
      <c r="G8574" s="16"/>
      <c r="H8574" s="16"/>
      <c r="I8574" s="16"/>
      <c r="J8574" s="16"/>
      <c r="K8574" s="16"/>
      <c r="L8574" s="16"/>
      <c r="M8574" s="16"/>
      <c r="N8574" s="16"/>
      <c r="O8574" s="17">
        <v>4</v>
      </c>
      <c r="P8574" s="16"/>
      <c r="Q8574" s="16"/>
      <c r="R8574" s="16"/>
      <c r="S8574" s="16"/>
      <c r="T8574" s="16"/>
      <c r="U8574" s="16"/>
      <c r="V8574" s="17">
        <v>1</v>
      </c>
      <c r="W8574" s="16"/>
      <c r="X8574" s="16"/>
      <c r="Y8574" s="16"/>
      <c r="Z8574" s="16"/>
      <c r="AA8574" s="16"/>
      <c r="AB8574" s="16"/>
      <c r="AC8574" s="16"/>
      <c r="AD8574" s="16"/>
      <c r="AE8574" s="16"/>
      <c r="AF8574" s="16"/>
      <c r="AG8574" s="16"/>
      <c r="AH8574" s="16"/>
      <c r="AI8574" s="18">
        <v>9034.959999999999</v>
      </c>
      <c r="AJ8574" s="22">
        <v>0</v>
      </c>
      <c r="AK8574" s="22">
        <v>0</v>
      </c>
      <c r="AL8574" s="22">
        <v>0</v>
      </c>
      <c r="AM8574" s="22">
        <v>0</v>
      </c>
      <c r="AN8574" s="22"/>
      <c r="AO8574" s="22">
        <v>0</v>
      </c>
      <c r="AP8574" s="18">
        <f>SUM(AI8574:AO8574)</f>
        <v>9034.959999999999</v>
      </c>
    </row>
    <row r="8575" ht="20.35" customHeight="1">
      <c r="A8575" t="s" s="28">
        <v>5398</v>
      </c>
      <c r="B8575" s="15">
        <v>45260</v>
      </c>
      <c r="C8575" s="17">
        <v>2</v>
      </c>
      <c r="D8575" s="16"/>
      <c r="E8575" s="31"/>
      <c r="F8575" s="31"/>
      <c r="G8575" s="16"/>
      <c r="H8575" s="16"/>
      <c r="I8575" s="16"/>
      <c r="J8575" s="16"/>
      <c r="K8575" s="16"/>
      <c r="L8575" s="17">
        <v>4</v>
      </c>
      <c r="M8575" s="16"/>
      <c r="N8575" s="16"/>
      <c r="O8575" s="17">
        <v>6</v>
      </c>
      <c r="P8575" s="16"/>
      <c r="Q8575" s="16"/>
      <c r="R8575" s="16"/>
      <c r="S8575" s="16"/>
      <c r="T8575" s="17">
        <v>6</v>
      </c>
      <c r="U8575" s="17">
        <v>1</v>
      </c>
      <c r="V8575" s="17">
        <v>8</v>
      </c>
      <c r="W8575" s="16"/>
      <c r="X8575" s="17">
        <v>6</v>
      </c>
      <c r="Y8575" s="16"/>
      <c r="Z8575" s="16"/>
      <c r="AA8575" s="16"/>
      <c r="AB8575" s="16"/>
      <c r="AC8575" s="16"/>
      <c r="AD8575" s="16"/>
      <c r="AE8575" s="16"/>
      <c r="AF8575" s="16"/>
      <c r="AG8575" s="16"/>
      <c r="AH8575" s="16"/>
      <c r="AI8575" s="18">
        <v>28401.76</v>
      </c>
      <c r="AJ8575" s="22">
        <v>0</v>
      </c>
      <c r="AK8575" s="22">
        <v>0</v>
      </c>
      <c r="AL8575" s="22">
        <v>0</v>
      </c>
      <c r="AM8575" s="22">
        <v>0</v>
      </c>
      <c r="AN8575" s="22"/>
      <c r="AO8575" s="22">
        <v>0</v>
      </c>
      <c r="AP8575" s="18">
        <f>SUM(AI8575:AO8575)</f>
        <v>28401.76</v>
      </c>
    </row>
    <row r="8576" ht="20.35" customHeight="1">
      <c r="A8576" t="s" s="28">
        <v>5873</v>
      </c>
      <c r="B8576" s="15">
        <v>45260</v>
      </c>
      <c r="C8576" s="17">
        <v>1</v>
      </c>
      <c r="D8576" s="16"/>
      <c r="E8576" s="59">
        <v>1</v>
      </c>
      <c r="F8576" s="31"/>
      <c r="G8576" s="16"/>
      <c r="H8576" s="16"/>
      <c r="I8576" s="16"/>
      <c r="J8576" s="16"/>
      <c r="K8576" s="16"/>
      <c r="L8576" s="16"/>
      <c r="M8576" s="16"/>
      <c r="N8576" s="16"/>
      <c r="O8576" s="16"/>
      <c r="P8576" s="16"/>
      <c r="Q8576" s="16"/>
      <c r="R8576" s="16"/>
      <c r="S8576" s="16"/>
      <c r="T8576" s="16"/>
      <c r="U8576" s="16"/>
      <c r="V8576" s="16"/>
      <c r="W8576" s="16"/>
      <c r="X8576" s="16"/>
      <c r="Y8576" s="16"/>
      <c r="Z8576" s="16"/>
      <c r="AA8576" s="16"/>
      <c r="AB8576" s="16"/>
      <c r="AC8576" s="16"/>
      <c r="AD8576" s="16"/>
      <c r="AE8576" s="16"/>
      <c r="AF8576" s="16"/>
      <c r="AG8576" s="16"/>
      <c r="AH8576" s="16"/>
      <c r="AI8576" s="18">
        <v>549.99</v>
      </c>
      <c r="AJ8576" s="22">
        <f>AI8576*-0.029+-0.3</f>
        <v>-16.24971</v>
      </c>
      <c r="AK8576" s="22">
        <v>0</v>
      </c>
      <c r="AL8576" s="22">
        <v>0</v>
      </c>
      <c r="AM8576" s="22">
        <v>0</v>
      </c>
      <c r="AN8576" s="22"/>
      <c r="AO8576" s="22">
        <v>0</v>
      </c>
      <c r="AP8576" s="18">
        <f>SUM(AI8576:AO8576)</f>
        <v>533.74029</v>
      </c>
    </row>
    <row r="8577" ht="20.35" customHeight="1">
      <c r="A8577" t="s" s="28">
        <v>5874</v>
      </c>
      <c r="B8577" s="15">
        <v>45260</v>
      </c>
      <c r="C8577" s="16"/>
      <c r="D8577" s="16"/>
      <c r="E8577" s="31"/>
      <c r="F8577" s="31"/>
      <c r="G8577" s="16"/>
      <c r="H8577" s="16"/>
      <c r="I8577" s="16"/>
      <c r="J8577" s="16"/>
      <c r="K8577" s="16"/>
      <c r="L8577" s="16"/>
      <c r="M8577" s="16"/>
      <c r="N8577" s="16"/>
      <c r="O8577" s="16"/>
      <c r="P8577" s="16"/>
      <c r="Q8577" s="16"/>
      <c r="R8577" s="16"/>
      <c r="S8577" s="16"/>
      <c r="T8577" s="16"/>
      <c r="U8577" s="16"/>
      <c r="V8577" s="16"/>
      <c r="W8577" s="16"/>
      <c r="X8577" s="16"/>
      <c r="Y8577" s="16"/>
      <c r="Z8577" s="17">
        <v>2</v>
      </c>
      <c r="AA8577" s="16"/>
      <c r="AB8577" s="16"/>
      <c r="AC8577" s="16"/>
      <c r="AD8577" s="16"/>
      <c r="AE8577" s="16"/>
      <c r="AF8577" s="16"/>
      <c r="AG8577" s="16"/>
      <c r="AH8577" s="16"/>
      <c r="AI8577" s="18">
        <v>147.37</v>
      </c>
      <c r="AJ8577" s="22">
        <f>AI8577*-0.029+-0.3</f>
        <v>-4.57373</v>
      </c>
      <c r="AK8577" s="22">
        <v>0</v>
      </c>
      <c r="AL8577" s="22">
        <v>0</v>
      </c>
      <c r="AM8577" s="22">
        <v>0</v>
      </c>
      <c r="AN8577" s="22"/>
      <c r="AO8577" s="22">
        <v>0</v>
      </c>
      <c r="AP8577" s="18">
        <f>SUM(AI8577:AO8577)</f>
        <v>142.79627</v>
      </c>
    </row>
    <row r="8578" ht="20.35" customHeight="1">
      <c r="A8578" t="s" s="28">
        <v>5875</v>
      </c>
      <c r="B8578" s="15">
        <v>45260</v>
      </c>
      <c r="C8578" s="17">
        <v>2</v>
      </c>
      <c r="D8578" s="16"/>
      <c r="E8578" s="31"/>
      <c r="F8578" s="31"/>
      <c r="G8578" s="16"/>
      <c r="H8578" s="16"/>
      <c r="I8578" s="16"/>
      <c r="J8578" s="16"/>
      <c r="K8578" s="16"/>
      <c r="L8578" s="16"/>
      <c r="M8578" s="16"/>
      <c r="N8578" s="16"/>
      <c r="O8578" s="16"/>
      <c r="P8578" s="16"/>
      <c r="Q8578" s="16"/>
      <c r="R8578" s="16"/>
      <c r="S8578" s="16"/>
      <c r="T8578" s="16"/>
      <c r="U8578" s="16"/>
      <c r="V8578" s="16"/>
      <c r="W8578" s="16"/>
      <c r="X8578" s="16"/>
      <c r="Y8578" s="16"/>
      <c r="Z8578" s="16"/>
      <c r="AA8578" s="16"/>
      <c r="AB8578" s="16"/>
      <c r="AC8578" s="16"/>
      <c r="AD8578" s="16"/>
      <c r="AE8578" s="16"/>
      <c r="AF8578" s="16"/>
      <c r="AG8578" s="16"/>
      <c r="AH8578" s="16"/>
      <c r="AI8578" s="18">
        <v>785.6</v>
      </c>
      <c r="AJ8578" s="22">
        <f>AI8578*-0.029+-0.3</f>
        <v>-23.0824</v>
      </c>
      <c r="AK8578" s="22">
        <v>0</v>
      </c>
      <c r="AL8578" s="22">
        <v>0</v>
      </c>
      <c r="AM8578" s="22">
        <v>0</v>
      </c>
      <c r="AN8578" s="22"/>
      <c r="AO8578" s="22">
        <v>0</v>
      </c>
      <c r="AP8578" s="18">
        <f>SUM(AI8578:AO8578)</f>
        <v>762.5176</v>
      </c>
    </row>
    <row r="8579" ht="20.35" customHeight="1">
      <c r="A8579" t="s" s="28">
        <v>5479</v>
      </c>
      <c r="B8579" s="15">
        <v>45260</v>
      </c>
      <c r="C8579" s="16"/>
      <c r="D8579" s="16"/>
      <c r="E8579" s="31"/>
      <c r="F8579" s="31"/>
      <c r="G8579" s="16"/>
      <c r="H8579" s="16"/>
      <c r="I8579" s="16"/>
      <c r="J8579" s="16"/>
      <c r="K8579" s="16"/>
      <c r="L8579" s="16"/>
      <c r="M8579" s="16"/>
      <c r="N8579" s="16"/>
      <c r="O8579" s="16"/>
      <c r="P8579" s="16"/>
      <c r="Q8579" s="16"/>
      <c r="R8579" s="16"/>
      <c r="S8579" s="16"/>
      <c r="T8579" s="16"/>
      <c r="U8579" s="16"/>
      <c r="V8579" s="16"/>
      <c r="W8579" s="16"/>
      <c r="X8579" s="17">
        <v>9</v>
      </c>
      <c r="Y8579" s="16"/>
      <c r="Z8579" s="16"/>
      <c r="AA8579" s="16"/>
      <c r="AB8579" s="16"/>
      <c r="AC8579" s="16"/>
      <c r="AD8579" s="16"/>
      <c r="AE8579" s="16"/>
      <c r="AF8579" s="16"/>
      <c r="AG8579" s="16"/>
      <c r="AH8579" s="16"/>
      <c r="AI8579" s="18">
        <v>2314.73</v>
      </c>
      <c r="AJ8579" s="22">
        <f>AI8579*-0.029+-0.3</f>
        <v>-67.42717</v>
      </c>
      <c r="AK8579" s="22">
        <v>0</v>
      </c>
      <c r="AL8579" s="22">
        <v>0</v>
      </c>
      <c r="AM8579" s="22">
        <v>0</v>
      </c>
      <c r="AN8579" s="22"/>
      <c r="AO8579" s="22">
        <v>0</v>
      </c>
      <c r="AP8579" s="18">
        <f>SUM(AI8579:AO8579)</f>
        <v>2247.30283</v>
      </c>
    </row>
    <row r="8580" ht="20.35" customHeight="1">
      <c r="A8580" t="s" s="28">
        <v>5876</v>
      </c>
      <c r="B8580" s="15">
        <v>45261</v>
      </c>
      <c r="C8580" s="17">
        <v>1</v>
      </c>
      <c r="D8580" s="16"/>
      <c r="E8580" s="31"/>
      <c r="F8580" s="31"/>
      <c r="G8580" s="16"/>
      <c r="H8580" s="16"/>
      <c r="I8580" s="16"/>
      <c r="J8580" s="16"/>
      <c r="K8580" s="16"/>
      <c r="L8580" s="16"/>
      <c r="M8580" s="16"/>
      <c r="N8580" s="16"/>
      <c r="O8580" s="16"/>
      <c r="P8580" s="16"/>
      <c r="Q8580" s="16"/>
      <c r="R8580" s="16"/>
      <c r="S8580" s="16"/>
      <c r="T8580" s="16"/>
      <c r="U8580" s="16"/>
      <c r="V8580" s="16"/>
      <c r="W8580" s="16"/>
      <c r="X8580" s="16"/>
      <c r="Y8580" s="16"/>
      <c r="Z8580" s="16"/>
      <c r="AA8580" s="16"/>
      <c r="AB8580" s="16"/>
      <c r="AC8580" s="16"/>
      <c r="AD8580" s="16"/>
      <c r="AE8580" s="16"/>
      <c r="AF8580" s="16"/>
      <c r="AG8580" s="16"/>
      <c r="AH8580" s="16"/>
      <c r="AI8580" s="18">
        <v>399.99</v>
      </c>
      <c r="AJ8580" s="22">
        <v>0</v>
      </c>
      <c r="AK8580" s="22">
        <f>AI8580*-0.029+-0.3</f>
        <v>-11.89971</v>
      </c>
      <c r="AL8580" s="22">
        <v>0</v>
      </c>
      <c r="AM8580" s="22">
        <v>0</v>
      </c>
      <c r="AN8580" s="22"/>
      <c r="AO8580" s="22">
        <v>0</v>
      </c>
      <c r="AP8580" s="18">
        <f>SUM(AI8580:AO8580)</f>
        <v>388.09029</v>
      </c>
    </row>
    <row r="8581" ht="20.35" customHeight="1">
      <c r="A8581" t="s" s="28">
        <v>2184</v>
      </c>
      <c r="B8581" s="15">
        <v>45261</v>
      </c>
      <c r="C8581" s="16"/>
      <c r="D8581" s="16"/>
      <c r="E8581" s="31"/>
      <c r="F8581" s="31"/>
      <c r="G8581" s="16"/>
      <c r="H8581" s="16"/>
      <c r="I8581" s="16"/>
      <c r="J8581" s="16"/>
      <c r="K8581" s="16"/>
      <c r="L8581" s="16"/>
      <c r="M8581" s="16"/>
      <c r="N8581" s="16"/>
      <c r="O8581" s="16"/>
      <c r="P8581" s="16"/>
      <c r="Q8581" s="16"/>
      <c r="R8581" s="16"/>
      <c r="S8581" s="16"/>
      <c r="T8581" s="16"/>
      <c r="U8581" s="16"/>
      <c r="V8581" s="16"/>
      <c r="W8581" s="16"/>
      <c r="X8581" s="16"/>
      <c r="Y8581" s="16"/>
      <c r="Z8581" s="16"/>
      <c r="AA8581" s="16"/>
      <c r="AB8581" s="16"/>
      <c r="AC8581" s="16"/>
      <c r="AD8581" s="16"/>
      <c r="AE8581" s="16"/>
      <c r="AF8581" s="16"/>
      <c r="AG8581" s="16"/>
      <c r="AH8581" s="16"/>
      <c r="AI8581" s="18">
        <v>32.49</v>
      </c>
      <c r="AJ8581" s="22">
        <f>AI8581*-0.029+-0.3</f>
        <v>-1.24221</v>
      </c>
      <c r="AK8581" s="22">
        <v>0</v>
      </c>
      <c r="AL8581" s="22">
        <v>0</v>
      </c>
      <c r="AM8581" s="22">
        <v>0</v>
      </c>
      <c r="AN8581" s="22"/>
      <c r="AO8581" s="22">
        <v>0</v>
      </c>
      <c r="AP8581" s="18">
        <f>SUM(AI8581:AO8581)</f>
        <v>31.24779</v>
      </c>
    </row>
    <row r="8582" ht="20.35" customHeight="1">
      <c r="A8582" t="s" s="28">
        <v>5877</v>
      </c>
      <c r="B8582" s="15">
        <v>45261</v>
      </c>
      <c r="C8582" s="16"/>
      <c r="D8582" s="16"/>
      <c r="E8582" s="31"/>
      <c r="F8582" s="31"/>
      <c r="G8582" s="16"/>
      <c r="H8582" s="16"/>
      <c r="I8582" s="16"/>
      <c r="J8582" s="16"/>
      <c r="K8582" s="16"/>
      <c r="L8582" s="17">
        <v>1</v>
      </c>
      <c r="M8582" s="16"/>
      <c r="N8582" s="16"/>
      <c r="O8582" s="16"/>
      <c r="P8582" s="16"/>
      <c r="Q8582" s="16"/>
      <c r="R8582" s="16"/>
      <c r="S8582" s="16"/>
      <c r="T8582" s="16"/>
      <c r="U8582" s="16"/>
      <c r="V8582" s="16"/>
      <c r="W8582" s="16"/>
      <c r="X8582" s="16"/>
      <c r="Y8582" s="16"/>
      <c r="Z8582" s="16"/>
      <c r="AA8582" s="16"/>
      <c r="AB8582" s="16"/>
      <c r="AC8582" s="16"/>
      <c r="AD8582" s="16"/>
      <c r="AE8582" s="16"/>
      <c r="AF8582" s="16"/>
      <c r="AG8582" s="16"/>
      <c r="AH8582" s="16"/>
      <c r="AI8582" s="18">
        <v>949.79</v>
      </c>
      <c r="AJ8582" s="22">
        <f>AI8582*-0.029+-0.3</f>
        <v>-27.84391</v>
      </c>
      <c r="AK8582" s="22">
        <v>0</v>
      </c>
      <c r="AL8582" s="22">
        <v>0</v>
      </c>
      <c r="AM8582" s="22">
        <v>0</v>
      </c>
      <c r="AN8582" s="22"/>
      <c r="AO8582" s="22">
        <v>0</v>
      </c>
      <c r="AP8582" s="18">
        <f>SUM(AI8582:AO8582)</f>
        <v>921.94609</v>
      </c>
    </row>
    <row r="8583" ht="20.35" customHeight="1">
      <c r="A8583" t="s" s="28">
        <v>5857</v>
      </c>
      <c r="B8583" s="15">
        <v>45261</v>
      </c>
      <c r="C8583" s="16"/>
      <c r="D8583" s="16"/>
      <c r="E8583" s="31"/>
      <c r="F8583" s="31"/>
      <c r="G8583" s="16"/>
      <c r="H8583" s="16"/>
      <c r="I8583" s="16"/>
      <c r="J8583" s="16"/>
      <c r="K8583" s="16"/>
      <c r="L8583" s="16"/>
      <c r="M8583" s="16"/>
      <c r="N8583" s="16"/>
      <c r="O8583" s="16"/>
      <c r="P8583" s="16"/>
      <c r="Q8583" s="16"/>
      <c r="R8583" s="16"/>
      <c r="S8583" s="16"/>
      <c r="T8583" s="16"/>
      <c r="U8583" s="16"/>
      <c r="V8583" s="16"/>
      <c r="W8583" s="16"/>
      <c r="X8583" s="17">
        <v>1</v>
      </c>
      <c r="Y8583" s="16"/>
      <c r="Z8583" s="16"/>
      <c r="AA8583" s="16"/>
      <c r="AB8583" s="16"/>
      <c r="AC8583" s="16"/>
      <c r="AD8583" s="16"/>
      <c r="AE8583" s="16"/>
      <c r="AF8583" s="16"/>
      <c r="AG8583" s="16"/>
      <c r="AH8583" s="16"/>
      <c r="AI8583" s="18">
        <v>149.99</v>
      </c>
      <c r="AJ8583" s="22">
        <f>AI8583*-0.029+-0.3</f>
        <v>-4.64971</v>
      </c>
      <c r="AK8583" s="22">
        <v>0</v>
      </c>
      <c r="AL8583" s="22">
        <v>0</v>
      </c>
      <c r="AM8583" s="22">
        <v>0</v>
      </c>
      <c r="AN8583" s="22"/>
      <c r="AO8583" s="22">
        <v>0</v>
      </c>
      <c r="AP8583" s="18">
        <f>SUM(AI8583:AO8583)</f>
        <v>145.34029</v>
      </c>
    </row>
    <row r="8584" ht="20.35" customHeight="1">
      <c r="A8584" t="s" s="28">
        <v>2977</v>
      </c>
      <c r="B8584" s="15">
        <v>45264</v>
      </c>
      <c r="C8584" s="16"/>
      <c r="D8584" s="16"/>
      <c r="E8584" s="31"/>
      <c r="F8584" s="31"/>
      <c r="G8584" s="16"/>
      <c r="H8584" s="16"/>
      <c r="I8584" s="16"/>
      <c r="J8584" s="16"/>
      <c r="K8584" s="16"/>
      <c r="L8584" s="16"/>
      <c r="M8584" s="16"/>
      <c r="N8584" s="16"/>
      <c r="O8584" s="16"/>
      <c r="P8584" s="16"/>
      <c r="Q8584" s="16"/>
      <c r="R8584" s="16"/>
      <c r="S8584" s="16"/>
      <c r="T8584" s="16"/>
      <c r="U8584" s="16"/>
      <c r="V8584" s="16"/>
      <c r="W8584" s="16"/>
      <c r="X8584" s="16"/>
      <c r="Y8584" s="16"/>
      <c r="Z8584" s="16"/>
      <c r="AA8584" s="16"/>
      <c r="AB8584" s="16"/>
      <c r="AC8584" s="16"/>
      <c r="AD8584" s="16"/>
      <c r="AE8584" s="16"/>
      <c r="AF8584" s="16"/>
      <c r="AG8584" s="16"/>
      <c r="AH8584" s="16"/>
      <c r="AI8584" s="18">
        <v>71.65000000000001</v>
      </c>
      <c r="AJ8584" s="22">
        <f>AI8584*-0.029+-0.3</f>
        <v>-2.37785</v>
      </c>
      <c r="AK8584" s="22">
        <v>0</v>
      </c>
      <c r="AL8584" s="22">
        <v>0</v>
      </c>
      <c r="AM8584" s="22">
        <v>0</v>
      </c>
      <c r="AN8584" s="22"/>
      <c r="AO8584" s="22">
        <v>-5.76</v>
      </c>
      <c r="AP8584" s="18">
        <f>SUM(AI8584:AO8584)</f>
        <v>63.51215</v>
      </c>
    </row>
    <row r="8585" ht="20.35" customHeight="1">
      <c r="A8585" t="s" s="28">
        <v>5878</v>
      </c>
      <c r="B8585" s="15">
        <v>45264</v>
      </c>
      <c r="C8585" s="16"/>
      <c r="D8585" s="16"/>
      <c r="E8585" s="31"/>
      <c r="F8585" s="31"/>
      <c r="G8585" s="16"/>
      <c r="H8585" s="16"/>
      <c r="I8585" s="16"/>
      <c r="J8585" s="16"/>
      <c r="K8585" s="16"/>
      <c r="L8585" s="16"/>
      <c r="M8585" s="16"/>
      <c r="N8585" s="16"/>
      <c r="O8585" s="16"/>
      <c r="P8585" s="16"/>
      <c r="Q8585" s="16"/>
      <c r="R8585" s="16"/>
      <c r="S8585" s="16"/>
      <c r="T8585" s="16"/>
      <c r="U8585" s="16"/>
      <c r="V8585" s="16"/>
      <c r="W8585" s="16"/>
      <c r="X8585" s="16"/>
      <c r="Y8585" s="16"/>
      <c r="Z8585" s="16"/>
      <c r="AA8585" s="16"/>
      <c r="AB8585" s="16"/>
      <c r="AC8585" s="16"/>
      <c r="AD8585" s="16"/>
      <c r="AE8585" s="16"/>
      <c r="AF8585" s="16"/>
      <c r="AG8585" s="16"/>
      <c r="AH8585" s="16"/>
      <c r="AI8585" s="18">
        <v>29.89</v>
      </c>
      <c r="AJ8585" s="22">
        <f>AI8585*-0.029+-0.3</f>
        <v>-1.16681</v>
      </c>
      <c r="AK8585" s="22">
        <v>0</v>
      </c>
      <c r="AL8585" s="22">
        <v>0</v>
      </c>
      <c r="AM8585" s="22">
        <v>0</v>
      </c>
      <c r="AN8585" s="22"/>
      <c r="AO8585" s="22">
        <v>0</v>
      </c>
      <c r="AP8585" s="18">
        <f>SUM(AI8585:AO8585)</f>
        <v>28.72319</v>
      </c>
    </row>
    <row r="8586" ht="20.35" customHeight="1">
      <c r="A8586" t="s" s="28">
        <v>4657</v>
      </c>
      <c r="B8586" s="15">
        <v>45264</v>
      </c>
      <c r="C8586" s="16"/>
      <c r="D8586" s="16"/>
      <c r="E8586" s="31"/>
      <c r="F8586" s="31"/>
      <c r="G8586" s="16"/>
      <c r="H8586" s="16"/>
      <c r="I8586" s="16"/>
      <c r="J8586" s="16"/>
      <c r="K8586" s="16"/>
      <c r="L8586" s="16"/>
      <c r="M8586" s="16"/>
      <c r="N8586" s="16"/>
      <c r="O8586" s="16"/>
      <c r="P8586" s="16"/>
      <c r="Q8586" s="16"/>
      <c r="R8586" s="16"/>
      <c r="S8586" s="16"/>
      <c r="T8586" s="17">
        <v>3</v>
      </c>
      <c r="U8586" s="16"/>
      <c r="V8586" s="16"/>
      <c r="W8586" s="16"/>
      <c r="X8586" s="16"/>
      <c r="Y8586" s="16"/>
      <c r="Z8586" s="16"/>
      <c r="AA8586" s="16"/>
      <c r="AB8586" s="16"/>
      <c r="AC8586" s="16"/>
      <c r="AD8586" s="16"/>
      <c r="AE8586" s="16"/>
      <c r="AF8586" s="16"/>
      <c r="AG8586" s="16"/>
      <c r="AH8586" s="16"/>
      <c r="AI8586" s="18">
        <v>1306.23</v>
      </c>
      <c r="AJ8586" s="22">
        <f>AI8586*-0.029+-0.3</f>
        <v>-38.18067</v>
      </c>
      <c r="AK8586" s="22">
        <v>0</v>
      </c>
      <c r="AL8586" s="22">
        <v>0</v>
      </c>
      <c r="AM8586" s="22">
        <v>0</v>
      </c>
      <c r="AN8586" s="22"/>
      <c r="AO8586" s="22">
        <v>-106.26</v>
      </c>
      <c r="AP8586" s="18">
        <f>SUM(AI8586:AO8586)</f>
        <v>1161.78933</v>
      </c>
    </row>
    <row r="8587" ht="20.35" customHeight="1">
      <c r="A8587" t="s" s="28">
        <v>5879</v>
      </c>
      <c r="B8587" s="15">
        <v>45264</v>
      </c>
      <c r="C8587" s="16"/>
      <c r="D8587" s="16"/>
      <c r="E8587" s="31"/>
      <c r="F8587" s="31"/>
      <c r="G8587" s="16"/>
      <c r="H8587" s="16"/>
      <c r="I8587" s="16"/>
      <c r="J8587" s="16"/>
      <c r="K8587" s="16"/>
      <c r="L8587" s="16"/>
      <c r="M8587" s="16"/>
      <c r="N8587" s="16"/>
      <c r="O8587" s="16"/>
      <c r="P8587" s="16"/>
      <c r="Q8587" s="16"/>
      <c r="R8587" s="16"/>
      <c r="S8587" s="16"/>
      <c r="T8587" s="16"/>
      <c r="U8587" s="16"/>
      <c r="V8587" s="16"/>
      <c r="W8587" s="16"/>
      <c r="X8587" s="17">
        <v>1</v>
      </c>
      <c r="Y8587" s="16"/>
      <c r="Z8587" s="16"/>
      <c r="AA8587" s="16"/>
      <c r="AB8587" s="16"/>
      <c r="AC8587" s="16"/>
      <c r="AD8587" s="16"/>
      <c r="AE8587" s="16"/>
      <c r="AF8587" s="16"/>
      <c r="AG8587" s="16"/>
      <c r="AH8587" s="16"/>
      <c r="AI8587" s="18">
        <v>149.99</v>
      </c>
      <c r="AJ8587" s="22">
        <f>AI8587*-0.029+-0.3</f>
        <v>-4.64971</v>
      </c>
      <c r="AK8587" s="22">
        <v>0</v>
      </c>
      <c r="AL8587" s="22">
        <v>0</v>
      </c>
      <c r="AM8587" s="22">
        <v>0</v>
      </c>
      <c r="AN8587" s="22"/>
      <c r="AO8587" s="22">
        <v>0</v>
      </c>
      <c r="AP8587" s="18">
        <f>SUM(AI8587:AO8587)</f>
        <v>145.34029</v>
      </c>
    </row>
    <row r="8588" ht="20.35" customHeight="1">
      <c r="A8588" t="s" s="28">
        <v>5541</v>
      </c>
      <c r="B8588" s="15">
        <v>45264</v>
      </c>
      <c r="C8588" s="16"/>
      <c r="D8588" s="16"/>
      <c r="E8588" s="31"/>
      <c r="F8588" s="31"/>
      <c r="G8588" s="16"/>
      <c r="H8588" s="16"/>
      <c r="I8588" s="16"/>
      <c r="J8588" s="16"/>
      <c r="K8588" s="16"/>
      <c r="L8588" s="16"/>
      <c r="M8588" s="16"/>
      <c r="N8588" s="16"/>
      <c r="O8588" s="16"/>
      <c r="P8588" s="16"/>
      <c r="Q8588" s="16"/>
      <c r="R8588" s="16"/>
      <c r="S8588" s="16"/>
      <c r="T8588" s="16"/>
      <c r="U8588" s="16"/>
      <c r="V8588" s="16"/>
      <c r="W8588" s="16"/>
      <c r="X8588" s="16"/>
      <c r="Y8588" s="16"/>
      <c r="Z8588" s="16"/>
      <c r="AA8588" s="16"/>
      <c r="AB8588" s="16"/>
      <c r="AC8588" s="16"/>
      <c r="AD8588" s="16"/>
      <c r="AE8588" s="16"/>
      <c r="AF8588" s="16"/>
      <c r="AG8588" s="16"/>
      <c r="AH8588" s="16"/>
      <c r="AI8588" s="18">
        <v>46.27</v>
      </c>
      <c r="AJ8588" s="22">
        <v>0</v>
      </c>
      <c r="AK8588" s="22">
        <f>AI8588*-0.029+-0.3</f>
        <v>-1.64183</v>
      </c>
      <c r="AL8588" s="22">
        <v>0</v>
      </c>
      <c r="AM8588" s="22">
        <v>0</v>
      </c>
      <c r="AN8588" s="22"/>
      <c r="AO8588" s="22">
        <v>0</v>
      </c>
      <c r="AP8588" s="18">
        <f>SUM(AI8588:AO8588)</f>
        <v>44.62817</v>
      </c>
    </row>
    <row r="8589" ht="20.35" customHeight="1">
      <c r="A8589" t="s" s="28">
        <v>5861</v>
      </c>
      <c r="B8589" s="15">
        <v>45264</v>
      </c>
      <c r="C8589" s="16"/>
      <c r="D8589" s="16"/>
      <c r="E8589" s="31"/>
      <c r="F8589" s="31"/>
      <c r="G8589" s="16"/>
      <c r="H8589" s="16"/>
      <c r="I8589" s="16"/>
      <c r="J8589" s="16"/>
      <c r="K8589" s="16"/>
      <c r="L8589" s="16"/>
      <c r="M8589" s="16"/>
      <c r="N8589" s="16"/>
      <c r="O8589" s="16"/>
      <c r="P8589" s="16"/>
      <c r="Q8589" s="16"/>
      <c r="R8589" s="16"/>
      <c r="S8589" s="16"/>
      <c r="T8589" s="16"/>
      <c r="U8589" s="16"/>
      <c r="V8589" s="16"/>
      <c r="W8589" s="16"/>
      <c r="X8589" s="16"/>
      <c r="Y8589" s="16"/>
      <c r="Z8589" s="16"/>
      <c r="AA8589" s="16"/>
      <c r="AB8589" s="16"/>
      <c r="AC8589" s="16"/>
      <c r="AD8589" s="16"/>
      <c r="AE8589" s="16"/>
      <c r="AF8589" s="16"/>
      <c r="AG8589" s="16"/>
      <c r="AH8589" s="16"/>
      <c r="AI8589" s="18">
        <v>99.95999999999999</v>
      </c>
      <c r="AJ8589" s="22">
        <f>AI8589*-0.029+-0.3</f>
        <v>-3.19884</v>
      </c>
      <c r="AK8589" s="22">
        <v>0</v>
      </c>
      <c r="AL8589" s="22">
        <v>0</v>
      </c>
      <c r="AM8589" s="22">
        <v>0</v>
      </c>
      <c r="AN8589" s="22"/>
      <c r="AO8589" s="22">
        <v>0</v>
      </c>
      <c r="AP8589" s="18">
        <f>SUM(AI8589:AO8589)</f>
        <v>96.76116</v>
      </c>
    </row>
    <row r="8590" ht="20.35" customHeight="1">
      <c r="A8590" t="s" s="28">
        <v>5880</v>
      </c>
      <c r="B8590" s="15">
        <v>45264</v>
      </c>
      <c r="C8590" s="17">
        <v>2</v>
      </c>
      <c r="D8590" s="16"/>
      <c r="E8590" s="31"/>
      <c r="F8590" s="31"/>
      <c r="G8590" s="16"/>
      <c r="H8590" s="16"/>
      <c r="I8590" s="16"/>
      <c r="J8590" s="16"/>
      <c r="K8590" s="16"/>
      <c r="L8590" s="16"/>
      <c r="M8590" s="16"/>
      <c r="N8590" s="16"/>
      <c r="O8590" s="16"/>
      <c r="P8590" s="16"/>
      <c r="Q8590" s="16"/>
      <c r="R8590" s="16"/>
      <c r="S8590" s="16"/>
      <c r="T8590" s="16"/>
      <c r="U8590" s="16"/>
      <c r="V8590" s="16"/>
      <c r="W8590" s="16"/>
      <c r="X8590" s="17">
        <v>2</v>
      </c>
      <c r="Y8590" s="16"/>
      <c r="Z8590" s="16"/>
      <c r="AA8590" s="16"/>
      <c r="AB8590" s="16"/>
      <c r="AC8590" s="16"/>
      <c r="AD8590" s="16"/>
      <c r="AE8590" s="16"/>
      <c r="AF8590" s="16"/>
      <c r="AG8590" s="16"/>
      <c r="AH8590" s="16"/>
      <c r="AI8590" s="18">
        <v>1445.81</v>
      </c>
      <c r="AJ8590" s="22">
        <f>AI8590*-0.029+-0.3</f>
        <v>-42.22849</v>
      </c>
      <c r="AK8590" s="22">
        <v>0</v>
      </c>
      <c r="AL8590" s="22">
        <v>0</v>
      </c>
      <c r="AM8590" s="22">
        <v>0</v>
      </c>
      <c r="AN8590" s="22"/>
      <c r="AO8590" s="22">
        <v>0</v>
      </c>
      <c r="AP8590" s="18">
        <f>SUM(AI8590:AO8590)</f>
        <v>1403.58151</v>
      </c>
    </row>
    <row r="8591" ht="20.35" customHeight="1">
      <c r="A8591" t="s" s="28">
        <v>4444</v>
      </c>
      <c r="B8591" s="15">
        <v>45264</v>
      </c>
      <c r="C8591" s="16"/>
      <c r="D8591" s="16"/>
      <c r="E8591" s="31"/>
      <c r="F8591" s="31"/>
      <c r="G8591" s="16"/>
      <c r="H8591" s="16"/>
      <c r="I8591" s="16"/>
      <c r="J8591" s="16"/>
      <c r="K8591" s="16"/>
      <c r="L8591" s="16"/>
      <c r="M8591" s="16"/>
      <c r="N8591" s="16"/>
      <c r="O8591" s="16"/>
      <c r="P8591" s="16"/>
      <c r="Q8591" s="16"/>
      <c r="R8591" s="16"/>
      <c r="S8591" s="16"/>
      <c r="T8591" s="16"/>
      <c r="U8591" s="16"/>
      <c r="V8591" s="16"/>
      <c r="W8591" s="16"/>
      <c r="X8591" s="17">
        <v>1</v>
      </c>
      <c r="Y8591" s="16"/>
      <c r="Z8591" s="16"/>
      <c r="AA8591" s="16"/>
      <c r="AB8591" s="16"/>
      <c r="AC8591" s="16"/>
      <c r="AD8591" s="16"/>
      <c r="AE8591" s="16"/>
      <c r="AF8591" s="16"/>
      <c r="AG8591" s="16"/>
      <c r="AH8591" s="16"/>
      <c r="AI8591" s="18">
        <v>109.99</v>
      </c>
      <c r="AJ8591" s="22">
        <f>AI8591*-0.029+-0.3</f>
        <v>-3.48971</v>
      </c>
      <c r="AK8591" s="22">
        <v>0</v>
      </c>
      <c r="AL8591" s="22">
        <v>0</v>
      </c>
      <c r="AM8591" s="22">
        <v>0</v>
      </c>
      <c r="AN8591" s="22"/>
      <c r="AO8591" s="22">
        <v>0</v>
      </c>
      <c r="AP8591" s="18">
        <f>SUM(AI8591:AO8591)</f>
        <v>106.50029</v>
      </c>
    </row>
    <row r="8592" ht="20.35" customHeight="1">
      <c r="A8592" t="s" s="28">
        <v>5877</v>
      </c>
      <c r="B8592" s="15">
        <v>45264</v>
      </c>
      <c r="C8592" s="16"/>
      <c r="D8592" s="16"/>
      <c r="E8592" s="31"/>
      <c r="F8592" s="31"/>
      <c r="G8592" s="16"/>
      <c r="H8592" s="16"/>
      <c r="I8592" s="16"/>
      <c r="J8592" s="16"/>
      <c r="K8592" s="16"/>
      <c r="L8592" s="16"/>
      <c r="M8592" s="16"/>
      <c r="N8592" s="16"/>
      <c r="O8592" s="16"/>
      <c r="P8592" s="16"/>
      <c r="Q8592" s="16"/>
      <c r="R8592" s="16"/>
      <c r="S8592" s="16"/>
      <c r="T8592" s="17">
        <v>1</v>
      </c>
      <c r="U8592" s="16"/>
      <c r="V8592" s="16"/>
      <c r="W8592" s="16"/>
      <c r="X8592" s="16"/>
      <c r="Y8592" s="16"/>
      <c r="Z8592" s="16"/>
      <c r="AA8592" s="16"/>
      <c r="AB8592" s="16"/>
      <c r="AC8592" s="16"/>
      <c r="AD8592" s="16"/>
      <c r="AE8592" s="16"/>
      <c r="AF8592" s="16"/>
      <c r="AG8592" s="16"/>
      <c r="AH8592" s="16"/>
      <c r="AI8592" s="18">
        <v>449.43</v>
      </c>
      <c r="AJ8592" s="22">
        <f>AI8592*-0.029+-0.3</f>
        <v>-13.33347</v>
      </c>
      <c r="AK8592" s="22">
        <v>0</v>
      </c>
      <c r="AL8592" s="22">
        <v>0</v>
      </c>
      <c r="AM8592" s="22">
        <v>0</v>
      </c>
      <c r="AN8592" s="22"/>
      <c r="AO8592" s="22">
        <v>0</v>
      </c>
      <c r="AP8592" s="18">
        <f>SUM(AI8592:AO8592)</f>
        <v>436.09653</v>
      </c>
    </row>
    <row r="8593" ht="20.35" customHeight="1">
      <c r="A8593" t="s" s="28">
        <v>5881</v>
      </c>
      <c r="B8593" s="15">
        <v>45264</v>
      </c>
      <c r="C8593" s="16"/>
      <c r="D8593" s="16"/>
      <c r="E8593" s="31"/>
      <c r="F8593" s="31"/>
      <c r="G8593" s="16"/>
      <c r="H8593" s="16"/>
      <c r="I8593" s="16"/>
      <c r="J8593" s="16"/>
      <c r="K8593" s="16"/>
      <c r="L8593" s="16"/>
      <c r="M8593" s="16"/>
      <c r="N8593" s="16"/>
      <c r="O8593" s="16"/>
      <c r="P8593" s="16"/>
      <c r="Q8593" s="16"/>
      <c r="R8593" s="16"/>
      <c r="S8593" s="16"/>
      <c r="T8593" s="16"/>
      <c r="U8593" s="16"/>
      <c r="V8593" s="16"/>
      <c r="W8593" s="16"/>
      <c r="X8593" s="16"/>
      <c r="Y8593" s="16"/>
      <c r="Z8593" s="17">
        <v>2</v>
      </c>
      <c r="AA8593" s="16"/>
      <c r="AB8593" s="16"/>
      <c r="AC8593" s="16"/>
      <c r="AD8593" s="16"/>
      <c r="AE8593" s="16"/>
      <c r="AF8593" s="16"/>
      <c r="AG8593" s="16"/>
      <c r="AH8593" s="16"/>
      <c r="AI8593" s="18">
        <v>110.16</v>
      </c>
      <c r="AJ8593" s="22">
        <f>AI8593*-0.029+-0.3</f>
        <v>-3.49464</v>
      </c>
      <c r="AK8593" s="22">
        <v>0</v>
      </c>
      <c r="AL8593" s="22">
        <v>0</v>
      </c>
      <c r="AM8593" s="22">
        <v>0</v>
      </c>
      <c r="AN8593" s="22"/>
      <c r="AO8593" s="22">
        <v>0</v>
      </c>
      <c r="AP8593" s="18">
        <f>SUM(AI8593:AO8593)</f>
        <v>106.66536</v>
      </c>
    </row>
    <row r="8594" ht="20.35" customHeight="1">
      <c r="A8594" t="s" s="28">
        <v>4110</v>
      </c>
      <c r="B8594" s="15">
        <v>45265</v>
      </c>
      <c r="C8594" s="16"/>
      <c r="D8594" s="16"/>
      <c r="E8594" s="31"/>
      <c r="F8594" s="31"/>
      <c r="G8594" s="16"/>
      <c r="H8594" s="16"/>
      <c r="I8594" s="16"/>
      <c r="J8594" s="16"/>
      <c r="K8594" s="16"/>
      <c r="L8594" s="16"/>
      <c r="M8594" s="16"/>
      <c r="N8594" s="16"/>
      <c r="O8594" s="16"/>
      <c r="P8594" s="16"/>
      <c r="Q8594" s="16"/>
      <c r="R8594" s="16"/>
      <c r="S8594" s="16"/>
      <c r="T8594" s="16"/>
      <c r="U8594" s="16"/>
      <c r="V8594" s="16"/>
      <c r="W8594" s="16"/>
      <c r="X8594" s="16"/>
      <c r="Y8594" s="16"/>
      <c r="Z8594" s="16"/>
      <c r="AA8594" s="16"/>
      <c r="AB8594" s="16"/>
      <c r="AC8594" s="16"/>
      <c r="AD8594" s="16"/>
      <c r="AE8594" s="16"/>
      <c r="AF8594" s="16"/>
      <c r="AG8594" s="16"/>
      <c r="AH8594" s="16"/>
      <c r="AI8594" s="18">
        <v>148.1</v>
      </c>
      <c r="AJ8594" s="22">
        <f>AI8594*-0.029+-0.3</f>
        <v>-4.5949</v>
      </c>
      <c r="AK8594" s="22">
        <v>0</v>
      </c>
      <c r="AL8594" s="22">
        <v>0</v>
      </c>
      <c r="AM8594" s="22">
        <v>0</v>
      </c>
      <c r="AN8594" s="22"/>
      <c r="AO8594" s="22">
        <v>0</v>
      </c>
      <c r="AP8594" s="18">
        <f>SUM(AI8594:AO8594)</f>
        <v>143.5051</v>
      </c>
    </row>
    <row r="8595" ht="20.35" customHeight="1">
      <c r="A8595" t="s" s="28">
        <v>5882</v>
      </c>
      <c r="B8595" s="15">
        <v>45265</v>
      </c>
      <c r="C8595" s="16"/>
      <c r="D8595" s="16"/>
      <c r="E8595" s="31"/>
      <c r="F8595" s="31"/>
      <c r="G8595" s="16"/>
      <c r="H8595" s="16"/>
      <c r="I8595" s="16"/>
      <c r="J8595" s="16"/>
      <c r="K8595" s="16"/>
      <c r="L8595" s="16"/>
      <c r="M8595" s="16"/>
      <c r="N8595" s="16"/>
      <c r="O8595" s="16"/>
      <c r="P8595" s="16"/>
      <c r="Q8595" s="16"/>
      <c r="R8595" s="16"/>
      <c r="S8595" s="16"/>
      <c r="T8595" s="16"/>
      <c r="U8595" s="16"/>
      <c r="V8595" s="16"/>
      <c r="W8595" s="16"/>
      <c r="X8595" s="16"/>
      <c r="Y8595" s="16"/>
      <c r="Z8595" s="16"/>
      <c r="AA8595" s="16"/>
      <c r="AB8595" s="16"/>
      <c r="AC8595" s="16"/>
      <c r="AD8595" s="16"/>
      <c r="AE8595" s="16"/>
      <c r="AF8595" s="16"/>
      <c r="AG8595" s="16"/>
      <c r="AH8595" s="16"/>
      <c r="AI8595" s="18">
        <v>118</v>
      </c>
      <c r="AJ8595" s="22">
        <f>AI8595*-0.029+-0.3</f>
        <v>-3.722</v>
      </c>
      <c r="AK8595" s="22">
        <v>0</v>
      </c>
      <c r="AL8595" s="22">
        <v>0</v>
      </c>
      <c r="AM8595" s="22">
        <v>0</v>
      </c>
      <c r="AN8595" s="22"/>
      <c r="AO8595" s="22">
        <v>0</v>
      </c>
      <c r="AP8595" s="18">
        <f>SUM(AI8595:AO8595)</f>
        <v>114.278</v>
      </c>
    </row>
    <row r="8596" ht="20.35" customHeight="1">
      <c r="A8596" t="s" s="28">
        <v>5883</v>
      </c>
      <c r="B8596" s="15">
        <v>45265</v>
      </c>
      <c r="C8596" s="16"/>
      <c r="D8596" s="16"/>
      <c r="E8596" s="31"/>
      <c r="F8596" s="31"/>
      <c r="G8596" s="16"/>
      <c r="H8596" s="16"/>
      <c r="I8596" s="16"/>
      <c r="J8596" s="16"/>
      <c r="K8596" s="16"/>
      <c r="L8596" s="16"/>
      <c r="M8596" s="16"/>
      <c r="N8596" s="16"/>
      <c r="O8596" s="16"/>
      <c r="P8596" s="16"/>
      <c r="Q8596" s="16"/>
      <c r="R8596" s="16"/>
      <c r="S8596" s="16"/>
      <c r="T8596" s="16"/>
      <c r="U8596" s="16"/>
      <c r="V8596" s="16"/>
      <c r="W8596" s="16"/>
      <c r="X8596" s="16"/>
      <c r="Y8596" s="16"/>
      <c r="Z8596" s="17">
        <v>1</v>
      </c>
      <c r="AA8596" s="16"/>
      <c r="AB8596" s="16"/>
      <c r="AC8596" s="16"/>
      <c r="AD8596" s="16"/>
      <c r="AE8596" s="16"/>
      <c r="AF8596" s="16"/>
      <c r="AG8596" s="16"/>
      <c r="AH8596" s="16"/>
      <c r="AI8596" s="18">
        <v>59.98</v>
      </c>
      <c r="AJ8596" s="22">
        <f>AI8596*-0.029+-0.3</f>
        <v>-2.03942</v>
      </c>
      <c r="AK8596" s="22">
        <v>0</v>
      </c>
      <c r="AL8596" s="22">
        <v>0</v>
      </c>
      <c r="AM8596" s="22">
        <v>0</v>
      </c>
      <c r="AN8596" s="22"/>
      <c r="AO8596" s="22">
        <v>0</v>
      </c>
      <c r="AP8596" s="18">
        <f>SUM(AI8596:AO8596)</f>
        <v>57.94058</v>
      </c>
    </row>
    <row r="8597" ht="20.35" customHeight="1">
      <c r="A8597" t="s" s="28">
        <v>5884</v>
      </c>
      <c r="B8597" s="15">
        <v>45265</v>
      </c>
      <c r="C8597" s="17">
        <v>1</v>
      </c>
      <c r="D8597" s="16"/>
      <c r="E8597" s="31"/>
      <c r="F8597" s="31"/>
      <c r="G8597" s="16"/>
      <c r="H8597" s="16"/>
      <c r="I8597" s="16"/>
      <c r="J8597" s="16"/>
      <c r="K8597" s="16"/>
      <c r="L8597" s="16"/>
      <c r="M8597" s="16"/>
      <c r="N8597" s="16"/>
      <c r="O8597" s="16"/>
      <c r="P8597" s="16"/>
      <c r="Q8597" s="16"/>
      <c r="R8597" s="16"/>
      <c r="S8597" s="16"/>
      <c r="T8597" s="16"/>
      <c r="U8597" s="16"/>
      <c r="V8597" s="16"/>
      <c r="W8597" s="16"/>
      <c r="X8597" s="16"/>
      <c r="Y8597" s="16"/>
      <c r="Z8597" s="16"/>
      <c r="AA8597" s="16"/>
      <c r="AB8597" s="16"/>
      <c r="AC8597" s="16"/>
      <c r="AD8597" s="16"/>
      <c r="AE8597" s="16"/>
      <c r="AF8597" s="16"/>
      <c r="AG8597" s="16"/>
      <c r="AH8597" s="16"/>
      <c r="AI8597" s="18">
        <v>399.99</v>
      </c>
      <c r="AJ8597" s="22">
        <f>AI8597*-0.029+-0.3</f>
        <v>-11.89971</v>
      </c>
      <c r="AK8597" s="22">
        <v>0</v>
      </c>
      <c r="AL8597" s="22">
        <v>0</v>
      </c>
      <c r="AM8597" s="22">
        <v>0</v>
      </c>
      <c r="AN8597" s="22"/>
      <c r="AO8597" s="22">
        <v>0</v>
      </c>
      <c r="AP8597" s="18">
        <f>SUM(AI8597:AO8597)</f>
        <v>388.09029</v>
      </c>
    </row>
    <row r="8598" ht="20.35" customHeight="1">
      <c r="A8598" t="s" s="28">
        <v>3706</v>
      </c>
      <c r="B8598" s="15">
        <v>45265</v>
      </c>
      <c r="C8598" s="16"/>
      <c r="D8598" s="16"/>
      <c r="E8598" s="31"/>
      <c r="F8598" s="31"/>
      <c r="G8598" s="16"/>
      <c r="H8598" s="16"/>
      <c r="I8598" s="16"/>
      <c r="J8598" s="16"/>
      <c r="K8598" s="16"/>
      <c r="L8598" s="16"/>
      <c r="M8598" s="16"/>
      <c r="N8598" s="16"/>
      <c r="O8598" s="16"/>
      <c r="P8598" s="16"/>
      <c r="Q8598" s="16"/>
      <c r="R8598" s="16"/>
      <c r="S8598" s="16"/>
      <c r="T8598" s="16"/>
      <c r="U8598" s="16"/>
      <c r="V8598" s="16"/>
      <c r="W8598" s="16"/>
      <c r="X8598" s="16"/>
      <c r="Y8598" s="16"/>
      <c r="Z8598" s="16"/>
      <c r="AA8598" s="16"/>
      <c r="AB8598" s="16"/>
      <c r="AC8598" s="16"/>
      <c r="AD8598" s="16"/>
      <c r="AE8598" s="16"/>
      <c r="AF8598" s="16"/>
      <c r="AG8598" s="16"/>
      <c r="AH8598" s="16"/>
      <c r="AI8598" s="18">
        <v>688</v>
      </c>
      <c r="AJ8598" s="22">
        <v>0</v>
      </c>
      <c r="AK8598" s="22">
        <v>0</v>
      </c>
      <c r="AL8598" s="22">
        <v>0</v>
      </c>
      <c r="AM8598" s="22">
        <v>0</v>
      </c>
      <c r="AN8598" s="22"/>
      <c r="AO8598" s="22">
        <v>0</v>
      </c>
      <c r="AP8598" s="18">
        <f>SUM(AI8598:AO8598)</f>
        <v>688</v>
      </c>
    </row>
    <row r="8599" ht="20.35" customHeight="1">
      <c r="A8599" t="s" s="28">
        <v>5885</v>
      </c>
      <c r="B8599" s="15">
        <v>45266</v>
      </c>
      <c r="C8599" s="17">
        <v>1</v>
      </c>
      <c r="D8599" s="16"/>
      <c r="E8599" s="31"/>
      <c r="F8599" s="31"/>
      <c r="G8599" s="16"/>
      <c r="H8599" s="16"/>
      <c r="I8599" s="16"/>
      <c r="J8599" s="16"/>
      <c r="K8599" s="16"/>
      <c r="L8599" s="16"/>
      <c r="M8599" s="16"/>
      <c r="N8599" s="16"/>
      <c r="O8599" s="16"/>
      <c r="P8599" s="16"/>
      <c r="Q8599" s="16"/>
      <c r="R8599" s="16"/>
      <c r="S8599" s="16"/>
      <c r="T8599" s="16"/>
      <c r="U8599" s="16"/>
      <c r="V8599" s="16"/>
      <c r="W8599" s="16"/>
      <c r="X8599" s="16"/>
      <c r="Y8599" s="16"/>
      <c r="Z8599" s="16"/>
      <c r="AA8599" s="16"/>
      <c r="AB8599" s="16"/>
      <c r="AC8599" s="16"/>
      <c r="AD8599" s="16"/>
      <c r="AE8599" s="16"/>
      <c r="AF8599" s="16"/>
      <c r="AG8599" s="16"/>
      <c r="AH8599" s="16"/>
      <c r="AI8599" s="18">
        <v>374.99</v>
      </c>
      <c r="AJ8599" s="22">
        <f>AI8599*-0.029+-0.3</f>
        <v>-11.17471</v>
      </c>
      <c r="AK8599" s="22">
        <v>0</v>
      </c>
      <c r="AL8599" s="22">
        <v>0</v>
      </c>
      <c r="AM8599" s="22">
        <v>0</v>
      </c>
      <c r="AN8599" s="22"/>
      <c r="AO8599" s="22">
        <v>0</v>
      </c>
      <c r="AP8599" s="18">
        <f>SUM(AI8599:AO8599)</f>
        <v>363.81529</v>
      </c>
    </row>
    <row r="8600" ht="20.35" customHeight="1">
      <c r="A8600" t="s" s="28">
        <v>4022</v>
      </c>
      <c r="B8600" s="15">
        <v>45266</v>
      </c>
      <c r="C8600" s="16"/>
      <c r="D8600" s="16"/>
      <c r="E8600" s="31"/>
      <c r="F8600" s="31"/>
      <c r="G8600" s="16"/>
      <c r="H8600" s="16"/>
      <c r="I8600" s="16"/>
      <c r="J8600" s="16"/>
      <c r="K8600" s="16"/>
      <c r="L8600" s="17">
        <v>2</v>
      </c>
      <c r="M8600" s="16"/>
      <c r="N8600" s="16"/>
      <c r="O8600" s="16"/>
      <c r="P8600" s="16"/>
      <c r="Q8600" s="16"/>
      <c r="R8600" s="16"/>
      <c r="S8600" s="16"/>
      <c r="T8600" s="16"/>
      <c r="U8600" s="16"/>
      <c r="V8600" s="16"/>
      <c r="W8600" s="16"/>
      <c r="X8600" s="17">
        <v>2</v>
      </c>
      <c r="Y8600" s="16"/>
      <c r="Z8600" s="16"/>
      <c r="AA8600" s="16"/>
      <c r="AB8600" s="16"/>
      <c r="AC8600" s="16"/>
      <c r="AD8600" s="16"/>
      <c r="AE8600" s="16"/>
      <c r="AF8600" s="16"/>
      <c r="AG8600" s="16"/>
      <c r="AH8600" s="16"/>
      <c r="AI8600" s="18">
        <v>2824.96</v>
      </c>
      <c r="AJ8600" s="22">
        <f>AI8600*-0.029+-0.3</f>
        <v>-82.22384</v>
      </c>
      <c r="AK8600" s="22">
        <v>0</v>
      </c>
      <c r="AL8600" s="22">
        <v>0</v>
      </c>
      <c r="AM8600" s="22">
        <v>0</v>
      </c>
      <c r="AN8600" s="22"/>
      <c r="AO8600" s="22">
        <v>0</v>
      </c>
      <c r="AP8600" s="18">
        <f>SUM(AI8600:AO8600)</f>
        <v>2742.73616</v>
      </c>
    </row>
    <row r="8601" ht="20.35" customHeight="1">
      <c r="A8601" t="s" s="28">
        <v>5870</v>
      </c>
      <c r="B8601" s="15">
        <v>45266</v>
      </c>
      <c r="C8601" s="16"/>
      <c r="D8601" s="16"/>
      <c r="E8601" s="31"/>
      <c r="F8601" s="31"/>
      <c r="G8601" s="16"/>
      <c r="H8601" s="16"/>
      <c r="I8601" s="16"/>
      <c r="J8601" s="16"/>
      <c r="K8601" s="16"/>
      <c r="L8601" s="16"/>
      <c r="M8601" s="16"/>
      <c r="N8601" s="16"/>
      <c r="O8601" s="16"/>
      <c r="P8601" s="16"/>
      <c r="Q8601" s="16"/>
      <c r="R8601" s="16"/>
      <c r="S8601" s="16"/>
      <c r="T8601" s="16"/>
      <c r="U8601" s="16"/>
      <c r="V8601" s="16"/>
      <c r="W8601" s="16"/>
      <c r="X8601" s="16"/>
      <c r="Y8601" s="16"/>
      <c r="Z8601" s="16"/>
      <c r="AA8601" s="17">
        <v>1</v>
      </c>
      <c r="AB8601" s="16"/>
      <c r="AC8601" s="16"/>
      <c r="AD8601" s="16"/>
      <c r="AE8601" s="16"/>
      <c r="AF8601" s="16"/>
      <c r="AG8601" s="16"/>
      <c r="AH8601" s="16"/>
      <c r="AI8601" s="18">
        <v>95.25</v>
      </c>
      <c r="AJ8601" s="22">
        <f>AI8601*-0.029+-0.3</f>
        <v>-3.06225</v>
      </c>
      <c r="AK8601" s="22">
        <v>0</v>
      </c>
      <c r="AL8601" s="22">
        <v>0</v>
      </c>
      <c r="AM8601" s="22">
        <v>0</v>
      </c>
      <c r="AN8601" s="22"/>
      <c r="AO8601" s="22">
        <v>0</v>
      </c>
      <c r="AP8601" s="18">
        <f>SUM(AI8601:AO8601)</f>
        <v>92.18774999999999</v>
      </c>
    </row>
    <row r="8602" ht="20.35" customHeight="1">
      <c r="A8602" t="s" s="28">
        <v>5886</v>
      </c>
      <c r="B8602" s="15">
        <v>45266</v>
      </c>
      <c r="C8602" s="16"/>
      <c r="D8602" s="16"/>
      <c r="E8602" s="31"/>
      <c r="F8602" s="31"/>
      <c r="G8602" s="16"/>
      <c r="H8602" s="16"/>
      <c r="I8602" s="16"/>
      <c r="J8602" s="16"/>
      <c r="K8602" s="16"/>
      <c r="L8602" s="17">
        <v>4</v>
      </c>
      <c r="M8602" s="16"/>
      <c r="N8602" s="16"/>
      <c r="O8602" s="16"/>
      <c r="P8602" s="16"/>
      <c r="Q8602" s="16"/>
      <c r="R8602" s="16"/>
      <c r="S8602" s="16"/>
      <c r="T8602" s="16"/>
      <c r="U8602" s="16"/>
      <c r="V8602" s="16"/>
      <c r="W8602" s="16"/>
      <c r="X8602" s="16"/>
      <c r="Y8602" s="16"/>
      <c r="Z8602" s="16"/>
      <c r="AA8602" s="16"/>
      <c r="AB8602" s="16"/>
      <c r="AC8602" s="16"/>
      <c r="AD8602" s="16"/>
      <c r="AE8602" s="16"/>
      <c r="AF8602" s="16"/>
      <c r="AG8602" s="16"/>
      <c r="AH8602" s="16"/>
      <c r="AI8602" s="18">
        <v>4945.95</v>
      </c>
      <c r="AJ8602" s="22">
        <f>AI8602*-0.029+-0.3</f>
        <v>-143.73255</v>
      </c>
      <c r="AK8602" s="22">
        <v>0</v>
      </c>
      <c r="AL8602" s="22">
        <v>0</v>
      </c>
      <c r="AM8602" s="22">
        <v>0</v>
      </c>
      <c r="AN8602" s="22"/>
      <c r="AO8602" s="22">
        <v>0</v>
      </c>
      <c r="AP8602" s="18">
        <f>SUM(AI8602:AO8602)</f>
        <v>4802.21745</v>
      </c>
    </row>
    <row r="8603" ht="20.35" customHeight="1">
      <c r="A8603" t="s" s="28">
        <v>5887</v>
      </c>
      <c r="B8603" s="15">
        <v>45267</v>
      </c>
      <c r="C8603" s="16"/>
      <c r="D8603" s="16"/>
      <c r="E8603" s="31"/>
      <c r="F8603" s="31"/>
      <c r="G8603" s="16"/>
      <c r="H8603" s="16"/>
      <c r="I8603" s="16"/>
      <c r="J8603" s="16"/>
      <c r="K8603" s="16"/>
      <c r="L8603" s="17">
        <v>4</v>
      </c>
      <c r="M8603" s="16"/>
      <c r="N8603" s="16"/>
      <c r="O8603" s="16"/>
      <c r="P8603" s="16"/>
      <c r="Q8603" s="16"/>
      <c r="R8603" s="16"/>
      <c r="S8603" s="16"/>
      <c r="T8603" s="16"/>
      <c r="U8603" s="16"/>
      <c r="V8603" s="17">
        <v>1</v>
      </c>
      <c r="W8603" s="16"/>
      <c r="X8603" s="17">
        <v>2</v>
      </c>
      <c r="Y8603" s="16"/>
      <c r="Z8603" s="16"/>
      <c r="AA8603" s="16"/>
      <c r="AB8603" s="16"/>
      <c r="AC8603" s="16"/>
      <c r="AD8603" s="16"/>
      <c r="AE8603" s="16"/>
      <c r="AF8603" s="16"/>
      <c r="AG8603" s="16"/>
      <c r="AH8603" s="16"/>
      <c r="AI8603" s="18">
        <v>4849.92</v>
      </c>
      <c r="AJ8603" s="22">
        <f>AI8603*-0.029+-0.3</f>
        <v>-140.94768</v>
      </c>
      <c r="AK8603" s="22">
        <v>0</v>
      </c>
      <c r="AL8603" s="22">
        <v>0</v>
      </c>
      <c r="AM8603" s="22">
        <v>0</v>
      </c>
      <c r="AN8603" s="22"/>
      <c r="AO8603" s="22">
        <v>0</v>
      </c>
      <c r="AP8603" s="18">
        <f>SUM(AI8603:AO8603)</f>
        <v>4708.97232</v>
      </c>
    </row>
    <row r="8604" ht="20.35" customHeight="1">
      <c r="A8604" t="s" s="28">
        <v>5778</v>
      </c>
      <c r="B8604" s="15">
        <v>45267</v>
      </c>
      <c r="C8604" s="16"/>
      <c r="D8604" s="16"/>
      <c r="E8604" s="31"/>
      <c r="F8604" s="31"/>
      <c r="G8604" s="16"/>
      <c r="H8604" s="16"/>
      <c r="I8604" s="16"/>
      <c r="J8604" s="16"/>
      <c r="K8604" s="16"/>
      <c r="L8604" s="16"/>
      <c r="M8604" s="16"/>
      <c r="N8604" s="16"/>
      <c r="O8604" s="16"/>
      <c r="P8604" s="16"/>
      <c r="Q8604" s="16"/>
      <c r="R8604" s="16"/>
      <c r="S8604" s="16"/>
      <c r="T8604" s="16"/>
      <c r="U8604" s="16"/>
      <c r="V8604" s="16"/>
      <c r="W8604" s="16"/>
      <c r="X8604" s="17">
        <v>2</v>
      </c>
      <c r="Y8604" s="16"/>
      <c r="Z8604" s="16"/>
      <c r="AA8604" s="16"/>
      <c r="AB8604" s="16"/>
      <c r="AC8604" s="16"/>
      <c r="AD8604" s="16"/>
      <c r="AE8604" s="16"/>
      <c r="AF8604" s="16"/>
      <c r="AG8604" s="16"/>
      <c r="AH8604" s="16"/>
      <c r="AI8604" s="18">
        <v>239.98</v>
      </c>
      <c r="AJ8604" s="22">
        <f>AI8604*-0.029+-0.3</f>
        <v>-7.25942</v>
      </c>
      <c r="AK8604" s="22">
        <v>0</v>
      </c>
      <c r="AL8604" s="22">
        <v>0</v>
      </c>
      <c r="AM8604" s="22">
        <v>0</v>
      </c>
      <c r="AN8604" s="22"/>
      <c r="AO8604" s="22">
        <v>0</v>
      </c>
      <c r="AP8604" s="18">
        <f>SUM(AI8604:AO8604)</f>
        <v>232.72058</v>
      </c>
    </row>
    <row r="8605" ht="20.35" customHeight="1">
      <c r="A8605" t="s" s="28">
        <v>5888</v>
      </c>
      <c r="B8605" s="15">
        <v>45267</v>
      </c>
      <c r="C8605" s="16"/>
      <c r="D8605" s="16"/>
      <c r="E8605" s="31"/>
      <c r="F8605" s="31"/>
      <c r="G8605" s="16"/>
      <c r="H8605" s="16"/>
      <c r="I8605" s="16"/>
      <c r="J8605" s="16"/>
      <c r="K8605" s="16"/>
      <c r="L8605" s="16"/>
      <c r="M8605" s="16"/>
      <c r="N8605" s="16"/>
      <c r="O8605" s="16"/>
      <c r="P8605" s="16"/>
      <c r="Q8605" s="16"/>
      <c r="R8605" s="16"/>
      <c r="S8605" s="16"/>
      <c r="T8605" s="16"/>
      <c r="U8605" s="16"/>
      <c r="V8605" s="17">
        <v>1</v>
      </c>
      <c r="W8605" s="16"/>
      <c r="X8605" s="16"/>
      <c r="Y8605" s="16"/>
      <c r="Z8605" s="16"/>
      <c r="AA8605" s="16"/>
      <c r="AB8605" s="16"/>
      <c r="AC8605" s="16"/>
      <c r="AD8605" s="16"/>
      <c r="AE8605" s="16"/>
      <c r="AF8605" s="16"/>
      <c r="AG8605" s="16"/>
      <c r="AH8605" s="16"/>
      <c r="AI8605" s="18">
        <v>1199.99</v>
      </c>
      <c r="AJ8605" s="22">
        <v>0</v>
      </c>
      <c r="AK8605" s="22">
        <v>0</v>
      </c>
      <c r="AL8605" s="22">
        <v>0</v>
      </c>
      <c r="AM8605" s="22">
        <v>0</v>
      </c>
      <c r="AN8605" s="22"/>
      <c r="AO8605" s="22">
        <v>0</v>
      </c>
      <c r="AP8605" s="18">
        <f>SUM(AI8605:AO8605)</f>
        <v>1199.99</v>
      </c>
    </row>
    <row r="8606" ht="20.35" customHeight="1">
      <c r="A8606" t="s" s="28">
        <v>3235</v>
      </c>
      <c r="B8606" s="15">
        <v>45267</v>
      </c>
      <c r="C8606" s="17">
        <v>1</v>
      </c>
      <c r="D8606" s="16"/>
      <c r="E8606" s="31"/>
      <c r="F8606" s="31"/>
      <c r="G8606" s="16"/>
      <c r="H8606" s="16"/>
      <c r="I8606" s="16"/>
      <c r="J8606" s="16"/>
      <c r="K8606" s="16"/>
      <c r="L8606" s="16"/>
      <c r="M8606" s="16"/>
      <c r="N8606" s="17">
        <v>4</v>
      </c>
      <c r="O8606" s="16"/>
      <c r="P8606" s="16"/>
      <c r="Q8606" s="16"/>
      <c r="R8606" s="16"/>
      <c r="S8606" s="16"/>
      <c r="T8606" s="16"/>
      <c r="U8606" s="16"/>
      <c r="V8606" s="16"/>
      <c r="W8606" s="16"/>
      <c r="X8606" s="16"/>
      <c r="Y8606" s="16"/>
      <c r="Z8606" s="16"/>
      <c r="AA8606" s="16"/>
      <c r="AB8606" s="17">
        <v>2</v>
      </c>
      <c r="AC8606" s="16"/>
      <c r="AD8606" s="16"/>
      <c r="AE8606" s="16"/>
      <c r="AF8606" s="16"/>
      <c r="AG8606" s="16"/>
      <c r="AH8606" s="16"/>
      <c r="AI8606" s="18">
        <v>3688.4</v>
      </c>
      <c r="AJ8606" s="22">
        <v>0</v>
      </c>
      <c r="AK8606" s="22">
        <v>0</v>
      </c>
      <c r="AL8606" s="22">
        <v>0</v>
      </c>
      <c r="AM8606" s="22">
        <v>0</v>
      </c>
      <c r="AN8606" s="22"/>
      <c r="AO8606" s="22">
        <v>0</v>
      </c>
      <c r="AP8606" s="18">
        <f>SUM(AI8606:AO8606)</f>
        <v>3688.4</v>
      </c>
    </row>
    <row r="8607" ht="20.35" customHeight="1">
      <c r="A8607" t="s" s="28">
        <v>5889</v>
      </c>
      <c r="B8607" s="15">
        <v>45268</v>
      </c>
      <c r="C8607" s="16"/>
      <c r="D8607" s="16"/>
      <c r="E8607" s="31"/>
      <c r="F8607" s="31"/>
      <c r="G8607" s="16"/>
      <c r="H8607" s="16"/>
      <c r="I8607" s="16"/>
      <c r="J8607" s="16"/>
      <c r="K8607" s="16"/>
      <c r="L8607" s="16"/>
      <c r="M8607" s="16"/>
      <c r="N8607" s="16"/>
      <c r="O8607" s="16"/>
      <c r="P8607" s="16"/>
      <c r="Q8607" s="16"/>
      <c r="R8607" s="16"/>
      <c r="S8607" s="16"/>
      <c r="T8607" s="16"/>
      <c r="U8607" s="16"/>
      <c r="V8607" s="16"/>
      <c r="W8607" s="16"/>
      <c r="X8607" s="16"/>
      <c r="Y8607" s="16"/>
      <c r="Z8607" s="16"/>
      <c r="AA8607" s="17">
        <v>1</v>
      </c>
      <c r="AB8607" s="16"/>
      <c r="AC8607" s="16"/>
      <c r="AD8607" s="16"/>
      <c r="AE8607" s="16"/>
      <c r="AF8607" s="16"/>
      <c r="AG8607" s="16"/>
      <c r="AH8607" s="16"/>
      <c r="AI8607" s="18">
        <v>69.98</v>
      </c>
      <c r="AJ8607" s="22">
        <f>AI8607*-0.029+-0.3</f>
        <v>-2.32942</v>
      </c>
      <c r="AK8607" s="22">
        <v>0</v>
      </c>
      <c r="AL8607" s="22">
        <v>0</v>
      </c>
      <c r="AM8607" s="22">
        <v>0</v>
      </c>
      <c r="AN8607" s="22"/>
      <c r="AO8607" s="22">
        <v>0</v>
      </c>
      <c r="AP8607" s="18">
        <f>SUM(AI8607:AO8607)</f>
        <v>67.65058000000001</v>
      </c>
    </row>
    <row r="8608" ht="20.35" customHeight="1">
      <c r="A8608" t="s" s="28">
        <v>5890</v>
      </c>
      <c r="B8608" s="15">
        <v>45268</v>
      </c>
      <c r="C8608" s="16"/>
      <c r="D8608" s="16"/>
      <c r="E8608" s="31"/>
      <c r="F8608" s="31"/>
      <c r="G8608" s="16"/>
      <c r="H8608" s="16"/>
      <c r="I8608" s="16"/>
      <c r="J8608" s="16"/>
      <c r="K8608" s="16"/>
      <c r="L8608" s="16"/>
      <c r="M8608" s="16"/>
      <c r="N8608" s="16"/>
      <c r="O8608" s="16"/>
      <c r="P8608" s="16"/>
      <c r="Q8608" s="16"/>
      <c r="R8608" s="16"/>
      <c r="S8608" s="16"/>
      <c r="T8608" s="17">
        <v>1</v>
      </c>
      <c r="U8608" s="16"/>
      <c r="V8608" s="16"/>
      <c r="W8608" s="16"/>
      <c r="X8608" s="16"/>
      <c r="Y8608" s="16"/>
      <c r="Z8608" s="16"/>
      <c r="AA8608" s="16"/>
      <c r="AB8608" s="16"/>
      <c r="AC8608" s="16"/>
      <c r="AD8608" s="16"/>
      <c r="AE8608" s="16"/>
      <c r="AF8608" s="16"/>
      <c r="AG8608" s="16"/>
      <c r="AH8608" s="16"/>
      <c r="AI8608" s="18">
        <v>449.94</v>
      </c>
      <c r="AJ8608" s="22">
        <v>0</v>
      </c>
      <c r="AK8608" s="22">
        <f>AI8608*-0.029+-0.3</f>
        <v>-13.34826</v>
      </c>
      <c r="AL8608" s="22">
        <v>0</v>
      </c>
      <c r="AM8608" s="22">
        <v>0</v>
      </c>
      <c r="AN8608" s="22"/>
      <c r="AO8608" s="22">
        <v>0</v>
      </c>
      <c r="AP8608" s="18">
        <f>SUM(AI8608:AO8608)</f>
        <v>436.59174</v>
      </c>
    </row>
    <row r="8609" ht="20.35" customHeight="1">
      <c r="A8609" t="s" s="28">
        <v>4489</v>
      </c>
      <c r="B8609" s="15">
        <v>45268</v>
      </c>
      <c r="C8609" s="16"/>
      <c r="D8609" s="16"/>
      <c r="E8609" s="31"/>
      <c r="F8609" s="31"/>
      <c r="G8609" s="16"/>
      <c r="H8609" s="16"/>
      <c r="I8609" s="17">
        <v>2</v>
      </c>
      <c r="J8609" s="16"/>
      <c r="K8609" s="16"/>
      <c r="L8609" s="16"/>
      <c r="M8609" s="16"/>
      <c r="N8609" s="16"/>
      <c r="O8609" s="16"/>
      <c r="P8609" s="16"/>
      <c r="Q8609" s="16"/>
      <c r="R8609" s="16"/>
      <c r="S8609" s="16"/>
      <c r="T8609" s="16"/>
      <c r="U8609" s="16"/>
      <c r="V8609" s="16"/>
      <c r="W8609" s="16"/>
      <c r="X8609" s="16"/>
      <c r="Y8609" s="16"/>
      <c r="Z8609" s="16"/>
      <c r="AA8609" s="16"/>
      <c r="AB8609" s="16"/>
      <c r="AC8609" s="16"/>
      <c r="AD8609" s="16"/>
      <c r="AE8609" s="16"/>
      <c r="AF8609" s="16"/>
      <c r="AG8609" s="16"/>
      <c r="AH8609" s="16"/>
      <c r="AI8609" s="18">
        <v>2879.07</v>
      </c>
      <c r="AJ8609" s="22">
        <f>AI8609*-0.029+-0.3</f>
        <v>-83.79303</v>
      </c>
      <c r="AK8609" s="22">
        <v>0</v>
      </c>
      <c r="AL8609" s="22">
        <v>0</v>
      </c>
      <c r="AM8609" s="22">
        <v>0</v>
      </c>
      <c r="AN8609" s="22"/>
      <c r="AO8609" s="22">
        <v>0</v>
      </c>
      <c r="AP8609" s="18">
        <f>SUM(AI8609:AO8609)</f>
        <v>2795.27697</v>
      </c>
    </row>
    <row r="8610" ht="20.35" customHeight="1">
      <c r="A8610" t="s" s="28">
        <v>1166</v>
      </c>
      <c r="B8610" s="15">
        <v>45271</v>
      </c>
      <c r="C8610" s="16"/>
      <c r="D8610" s="16"/>
      <c r="E8610" s="31"/>
      <c r="F8610" s="31"/>
      <c r="G8610" s="16"/>
      <c r="H8610" s="16"/>
      <c r="I8610" s="16"/>
      <c r="J8610" s="16"/>
      <c r="K8610" s="16"/>
      <c r="L8610" s="16"/>
      <c r="M8610" s="16"/>
      <c r="N8610" s="16"/>
      <c r="O8610" s="16"/>
      <c r="P8610" s="16"/>
      <c r="Q8610" s="16"/>
      <c r="R8610" s="16"/>
      <c r="S8610" s="16"/>
      <c r="T8610" s="17">
        <v>1</v>
      </c>
      <c r="U8610" s="16"/>
      <c r="V8610" s="16"/>
      <c r="W8610" s="16"/>
      <c r="X8610" s="17">
        <v>4</v>
      </c>
      <c r="Y8610" s="16"/>
      <c r="Z8610" s="16"/>
      <c r="AA8610" s="16"/>
      <c r="AB8610" s="16"/>
      <c r="AC8610" s="16"/>
      <c r="AD8610" s="16"/>
      <c r="AE8610" s="16"/>
      <c r="AF8610" s="16"/>
      <c r="AG8610" s="16"/>
      <c r="AH8610" s="16"/>
      <c r="AI8610" s="18">
        <v>903.49</v>
      </c>
      <c r="AJ8610" s="22">
        <v>0</v>
      </c>
      <c r="AK8610" s="22">
        <v>0</v>
      </c>
      <c r="AL8610" s="22">
        <v>0</v>
      </c>
      <c r="AM8610" s="22">
        <v>0</v>
      </c>
      <c r="AN8610" s="22"/>
      <c r="AO8610" s="22">
        <v>0</v>
      </c>
      <c r="AP8610" s="18">
        <f>SUM(AI8610:AO8610)</f>
        <v>903.49</v>
      </c>
    </row>
    <row r="8611" ht="20.35" customHeight="1">
      <c r="A8611" t="s" s="28">
        <v>5891</v>
      </c>
      <c r="B8611" s="15">
        <v>45271</v>
      </c>
      <c r="C8611" s="16"/>
      <c r="D8611" s="16"/>
      <c r="E8611" s="31"/>
      <c r="F8611" s="31"/>
      <c r="G8611" s="16"/>
      <c r="H8611" s="16"/>
      <c r="I8611" s="16"/>
      <c r="J8611" s="16"/>
      <c r="K8611" s="16"/>
      <c r="L8611" s="16"/>
      <c r="M8611" s="16"/>
      <c r="N8611" s="16"/>
      <c r="O8611" s="16"/>
      <c r="P8611" s="16"/>
      <c r="Q8611" s="16"/>
      <c r="R8611" s="16"/>
      <c r="S8611" s="16"/>
      <c r="T8611" s="16"/>
      <c r="U8611" s="16"/>
      <c r="V8611" s="16"/>
      <c r="W8611" s="16"/>
      <c r="X8611" s="16"/>
      <c r="Y8611" s="16"/>
      <c r="Z8611" s="17">
        <v>1</v>
      </c>
      <c r="AA8611" s="16"/>
      <c r="AB8611" s="16"/>
      <c r="AC8611" s="16"/>
      <c r="AD8611" s="16"/>
      <c r="AE8611" s="16"/>
      <c r="AF8611" s="16"/>
      <c r="AG8611" s="16"/>
      <c r="AH8611" s="16"/>
      <c r="AI8611" s="18">
        <v>60.26</v>
      </c>
      <c r="AJ8611" s="22">
        <f>AI8611*-0.029+-0.3</f>
        <v>-2.04754</v>
      </c>
      <c r="AK8611" s="22">
        <v>0</v>
      </c>
      <c r="AL8611" s="22">
        <v>0</v>
      </c>
      <c r="AM8611" s="22">
        <v>0</v>
      </c>
      <c r="AN8611" s="22"/>
      <c r="AO8611" s="22">
        <v>0</v>
      </c>
      <c r="AP8611" s="18">
        <f>SUM(AI8611:AO8611)</f>
        <v>58.21246</v>
      </c>
    </row>
    <row r="8612" ht="20.35" customHeight="1">
      <c r="A8612" t="s" s="28">
        <v>3235</v>
      </c>
      <c r="B8612" s="15">
        <v>45271</v>
      </c>
      <c r="C8612" s="16"/>
      <c r="D8612" s="16"/>
      <c r="E8612" s="31"/>
      <c r="F8612" s="31"/>
      <c r="G8612" s="16"/>
      <c r="H8612" s="16"/>
      <c r="I8612" s="16"/>
      <c r="J8612" s="16"/>
      <c r="K8612" s="16"/>
      <c r="L8612" s="16"/>
      <c r="M8612" s="16"/>
      <c r="N8612" s="16"/>
      <c r="O8612" s="16"/>
      <c r="P8612" s="16"/>
      <c r="Q8612" s="16"/>
      <c r="R8612" s="16"/>
      <c r="S8612" s="16"/>
      <c r="T8612" s="16"/>
      <c r="U8612" s="16"/>
      <c r="V8612" s="17">
        <v>1</v>
      </c>
      <c r="W8612" s="16"/>
      <c r="X8612" s="16"/>
      <c r="Y8612" s="16"/>
      <c r="Z8612" s="16"/>
      <c r="AA8612" s="16"/>
      <c r="AB8612" s="16"/>
      <c r="AC8612" s="16"/>
      <c r="AD8612" s="16"/>
      <c r="AE8612" s="16"/>
      <c r="AF8612" s="16"/>
      <c r="AG8612" s="16"/>
      <c r="AH8612" s="16"/>
      <c r="AI8612" s="18">
        <v>914.99</v>
      </c>
      <c r="AJ8612" s="22">
        <v>0</v>
      </c>
      <c r="AK8612" s="22">
        <v>0</v>
      </c>
      <c r="AL8612" s="22">
        <v>0</v>
      </c>
      <c r="AM8612" s="22">
        <v>0</v>
      </c>
      <c r="AN8612" s="22"/>
      <c r="AO8612" s="22">
        <v>0</v>
      </c>
      <c r="AP8612" s="18">
        <f>SUM(AI8612:AO8612)</f>
        <v>914.99</v>
      </c>
    </row>
    <row r="8613" ht="20.35" customHeight="1">
      <c r="A8613" t="s" s="28">
        <v>3235</v>
      </c>
      <c r="B8613" s="15">
        <v>45271</v>
      </c>
      <c r="C8613" s="16"/>
      <c r="D8613" s="16"/>
      <c r="E8613" s="31"/>
      <c r="F8613" s="31"/>
      <c r="G8613" s="16"/>
      <c r="H8613" s="16"/>
      <c r="I8613" s="16"/>
      <c r="J8613" s="16"/>
      <c r="K8613" s="16"/>
      <c r="L8613" s="16"/>
      <c r="M8613" s="16"/>
      <c r="N8613" s="16"/>
      <c r="O8613" s="16"/>
      <c r="P8613" s="16"/>
      <c r="Q8613" s="16"/>
      <c r="R8613" s="16"/>
      <c r="S8613" s="16"/>
      <c r="T8613" s="16"/>
      <c r="U8613" s="16"/>
      <c r="V8613" s="31"/>
      <c r="W8613" s="16"/>
      <c r="X8613" s="16"/>
      <c r="Y8613" s="16"/>
      <c r="Z8613" s="16"/>
      <c r="AA8613" s="16"/>
      <c r="AB8613" s="16"/>
      <c r="AC8613" s="16"/>
      <c r="AD8613" s="16"/>
      <c r="AE8613" s="16"/>
      <c r="AF8613" s="16"/>
      <c r="AG8613" s="16"/>
      <c r="AH8613" s="16"/>
      <c r="AI8613" s="18">
        <v>58.98</v>
      </c>
      <c r="AJ8613" s="22">
        <f>AI8613*-0.029+-0.3</f>
        <v>-2.01042</v>
      </c>
      <c r="AK8613" s="22">
        <v>0</v>
      </c>
      <c r="AL8613" s="22">
        <v>0</v>
      </c>
      <c r="AM8613" s="22">
        <v>0</v>
      </c>
      <c r="AN8613" s="22"/>
      <c r="AO8613" s="22">
        <v>0</v>
      </c>
      <c r="AP8613" s="18">
        <f>SUM(AI8613:AO8613)</f>
        <v>56.96958</v>
      </c>
    </row>
    <row r="8614" ht="20.35" customHeight="1">
      <c r="A8614" t="s" s="28">
        <v>5892</v>
      </c>
      <c r="B8614" s="15">
        <v>45271</v>
      </c>
      <c r="C8614" s="16"/>
      <c r="D8614" s="16"/>
      <c r="E8614" s="31"/>
      <c r="F8614" s="31"/>
      <c r="G8614" s="16"/>
      <c r="H8614" s="16"/>
      <c r="I8614" s="16"/>
      <c r="J8614" s="16"/>
      <c r="K8614" s="16"/>
      <c r="L8614" s="16"/>
      <c r="M8614" s="16"/>
      <c r="N8614" s="16"/>
      <c r="O8614" s="16"/>
      <c r="P8614" s="16"/>
      <c r="Q8614" s="16"/>
      <c r="R8614" s="16"/>
      <c r="S8614" s="16"/>
      <c r="T8614" s="16"/>
      <c r="U8614" s="16"/>
      <c r="V8614" s="16"/>
      <c r="W8614" s="16"/>
      <c r="X8614" s="16"/>
      <c r="Y8614" s="16"/>
      <c r="Z8614" s="17">
        <v>1</v>
      </c>
      <c r="AA8614" s="16"/>
      <c r="AB8614" s="16"/>
      <c r="AC8614" s="16"/>
      <c r="AD8614" s="16"/>
      <c r="AE8614" s="16"/>
      <c r="AF8614" s="16"/>
      <c r="AG8614" s="16"/>
      <c r="AH8614" s="16"/>
      <c r="AI8614" s="18">
        <v>60.26</v>
      </c>
      <c r="AJ8614" s="22">
        <f>AI8614*-0.029+-0.3</f>
        <v>-2.04754</v>
      </c>
      <c r="AK8614" s="22">
        <v>0</v>
      </c>
      <c r="AL8614" s="22">
        <v>0</v>
      </c>
      <c r="AM8614" s="22">
        <v>0</v>
      </c>
      <c r="AN8614" s="22"/>
      <c r="AO8614" s="22">
        <v>0</v>
      </c>
      <c r="AP8614" s="18">
        <f>SUM(AI8614:AO8614)</f>
        <v>58.21246</v>
      </c>
    </row>
    <row r="8615" ht="20.35" customHeight="1">
      <c r="A8615" t="s" s="28">
        <v>5893</v>
      </c>
      <c r="B8615" s="15">
        <v>45272</v>
      </c>
      <c r="C8615" s="17">
        <v>1</v>
      </c>
      <c r="D8615" s="16"/>
      <c r="E8615" s="31"/>
      <c r="F8615" s="31"/>
      <c r="G8615" s="16"/>
      <c r="H8615" s="16"/>
      <c r="I8615" s="16"/>
      <c r="J8615" s="16"/>
      <c r="K8615" s="16"/>
      <c r="L8615" s="16"/>
      <c r="M8615" s="16"/>
      <c r="N8615" s="16"/>
      <c r="O8615" s="16"/>
      <c r="P8615" s="16"/>
      <c r="Q8615" s="16"/>
      <c r="R8615" s="16"/>
      <c r="S8615" s="16"/>
      <c r="T8615" s="16"/>
      <c r="U8615" s="16"/>
      <c r="V8615" s="16"/>
      <c r="W8615" s="16"/>
      <c r="X8615" s="16"/>
      <c r="Y8615" s="16"/>
      <c r="Z8615" s="16"/>
      <c r="AA8615" s="16"/>
      <c r="AB8615" s="16"/>
      <c r="AC8615" s="16"/>
      <c r="AD8615" s="16"/>
      <c r="AE8615" s="16"/>
      <c r="AF8615" s="16"/>
      <c r="AG8615" s="16"/>
      <c r="AH8615" s="16"/>
      <c r="AI8615" s="18">
        <v>349.99</v>
      </c>
      <c r="AJ8615" s="22">
        <f>AI8615*-0.029+-0.3</f>
        <v>-10.44971</v>
      </c>
      <c r="AK8615" s="22">
        <v>0</v>
      </c>
      <c r="AL8615" s="22">
        <v>0</v>
      </c>
      <c r="AM8615" s="22">
        <v>0</v>
      </c>
      <c r="AN8615" s="22"/>
      <c r="AO8615" s="22">
        <v>0</v>
      </c>
      <c r="AP8615" s="18">
        <f>SUM(AI8615:AO8615)</f>
        <v>339.54029</v>
      </c>
    </row>
    <row r="8616" ht="20.35" customHeight="1">
      <c r="A8616" t="s" s="28">
        <v>969</v>
      </c>
      <c r="B8616" s="15">
        <v>45272</v>
      </c>
      <c r="C8616" s="16"/>
      <c r="D8616" s="16"/>
      <c r="E8616" s="31"/>
      <c r="F8616" s="31"/>
      <c r="G8616" s="16"/>
      <c r="H8616" s="16"/>
      <c r="I8616" s="16"/>
      <c r="J8616" s="16"/>
      <c r="K8616" s="16"/>
      <c r="L8616" s="16"/>
      <c r="M8616" s="16"/>
      <c r="N8616" s="16"/>
      <c r="O8616" s="16"/>
      <c r="P8616" s="16"/>
      <c r="Q8616" s="16"/>
      <c r="R8616" s="16"/>
      <c r="S8616" s="16"/>
      <c r="T8616" s="16"/>
      <c r="U8616" s="16"/>
      <c r="V8616" s="16"/>
      <c r="W8616" s="16"/>
      <c r="X8616" s="16"/>
      <c r="Y8616" s="16"/>
      <c r="Z8616" s="16"/>
      <c r="AA8616" s="16"/>
      <c r="AB8616" s="16"/>
      <c r="AC8616" s="16"/>
      <c r="AD8616" s="16"/>
      <c r="AE8616" s="16"/>
      <c r="AF8616" s="16"/>
      <c r="AG8616" s="16"/>
      <c r="AH8616" s="16"/>
      <c r="AI8616" s="18">
        <v>664.5</v>
      </c>
      <c r="AJ8616" s="22">
        <v>0</v>
      </c>
      <c r="AK8616" s="22">
        <v>0</v>
      </c>
      <c r="AL8616" s="22">
        <v>0</v>
      </c>
      <c r="AM8616" s="22">
        <v>0</v>
      </c>
      <c r="AN8616" s="22"/>
      <c r="AO8616" s="22">
        <v>0</v>
      </c>
      <c r="AP8616" s="18">
        <f>SUM(AI8616:AO8616)</f>
        <v>664.5</v>
      </c>
    </row>
    <row r="8617" ht="20.35" customHeight="1">
      <c r="A8617" t="s" s="28">
        <v>5894</v>
      </c>
      <c r="B8617" s="15">
        <v>45272</v>
      </c>
      <c r="C8617" s="16"/>
      <c r="D8617" s="16"/>
      <c r="E8617" s="31"/>
      <c r="F8617" s="31"/>
      <c r="G8617" s="16"/>
      <c r="H8617" s="16"/>
      <c r="I8617" s="16"/>
      <c r="J8617" s="16"/>
      <c r="K8617" s="16"/>
      <c r="L8617" s="16"/>
      <c r="M8617" s="16"/>
      <c r="N8617" s="16"/>
      <c r="O8617" s="16"/>
      <c r="P8617" s="16"/>
      <c r="Q8617" s="16"/>
      <c r="R8617" s="16"/>
      <c r="S8617" s="16"/>
      <c r="T8617" s="16"/>
      <c r="U8617" s="16"/>
      <c r="V8617" s="16"/>
      <c r="W8617" s="16"/>
      <c r="X8617" s="17">
        <v>2</v>
      </c>
      <c r="Y8617" s="16"/>
      <c r="Z8617" s="16"/>
      <c r="AA8617" s="16"/>
      <c r="AB8617" s="16"/>
      <c r="AC8617" s="16"/>
      <c r="AD8617" s="16"/>
      <c r="AE8617" s="16"/>
      <c r="AF8617" s="16"/>
      <c r="AG8617" s="16"/>
      <c r="AH8617" s="16"/>
      <c r="AI8617" s="18">
        <v>374.58</v>
      </c>
      <c r="AJ8617" s="22">
        <f>AI8617*-0.029+-0.3</f>
        <v>-11.16282</v>
      </c>
      <c r="AK8617" s="22">
        <v>0</v>
      </c>
      <c r="AL8617" s="22">
        <v>0</v>
      </c>
      <c r="AM8617" s="22">
        <v>0</v>
      </c>
      <c r="AN8617" s="22"/>
      <c r="AO8617" s="22">
        <v>0</v>
      </c>
      <c r="AP8617" s="18">
        <f>SUM(AI8617:AO8617)</f>
        <v>363.41718</v>
      </c>
    </row>
    <row r="8618" ht="20.35" customHeight="1">
      <c r="A8618" t="s" s="28">
        <v>4133</v>
      </c>
      <c r="B8618" s="15">
        <v>45272</v>
      </c>
      <c r="C8618" s="16"/>
      <c r="D8618" s="16"/>
      <c r="E8618" s="31"/>
      <c r="F8618" s="31"/>
      <c r="G8618" s="16"/>
      <c r="H8618" s="16"/>
      <c r="I8618" s="16"/>
      <c r="J8618" s="16"/>
      <c r="K8618" s="16"/>
      <c r="L8618" s="16"/>
      <c r="M8618" s="16"/>
      <c r="N8618" s="16"/>
      <c r="O8618" s="16"/>
      <c r="P8618" s="16"/>
      <c r="Q8618" s="16"/>
      <c r="R8618" s="16"/>
      <c r="S8618" s="16"/>
      <c r="T8618" s="16"/>
      <c r="U8618" s="16"/>
      <c r="V8618" s="16"/>
      <c r="W8618" s="16"/>
      <c r="X8618" s="17">
        <v>1</v>
      </c>
      <c r="Y8618" s="16"/>
      <c r="Z8618" s="16"/>
      <c r="AA8618" s="16"/>
      <c r="AB8618" s="16"/>
      <c r="AC8618" s="16"/>
      <c r="AD8618" s="16"/>
      <c r="AE8618" s="16"/>
      <c r="AF8618" s="16"/>
      <c r="AG8618" s="16"/>
      <c r="AH8618" s="16"/>
      <c r="AI8618" s="18">
        <v>211.99</v>
      </c>
      <c r="AJ8618" s="22">
        <f>AI8618*-0.029+-0.3</f>
        <v>-6.44771</v>
      </c>
      <c r="AK8618" s="22">
        <v>0</v>
      </c>
      <c r="AL8618" s="22">
        <v>0</v>
      </c>
      <c r="AM8618" s="22">
        <v>0</v>
      </c>
      <c r="AN8618" s="22"/>
      <c r="AO8618" s="22">
        <v>0</v>
      </c>
      <c r="AP8618" s="18">
        <f>SUM(AI8618:AO8618)</f>
        <v>205.54229</v>
      </c>
    </row>
    <row r="8619" ht="20.35" customHeight="1">
      <c r="A8619" t="s" s="28">
        <v>4946</v>
      </c>
      <c r="B8619" s="15">
        <v>45272</v>
      </c>
      <c r="C8619" s="16"/>
      <c r="D8619" s="16"/>
      <c r="E8619" s="31"/>
      <c r="F8619" s="31"/>
      <c r="G8619" s="16"/>
      <c r="H8619" s="16"/>
      <c r="I8619" s="16"/>
      <c r="J8619" s="16"/>
      <c r="K8619" s="16"/>
      <c r="L8619" s="16"/>
      <c r="M8619" s="16"/>
      <c r="N8619" s="16"/>
      <c r="O8619" s="16"/>
      <c r="P8619" s="16"/>
      <c r="Q8619" s="16"/>
      <c r="R8619" s="16"/>
      <c r="S8619" s="16"/>
      <c r="T8619" s="16"/>
      <c r="U8619" s="16"/>
      <c r="V8619" s="16"/>
      <c r="W8619" s="16"/>
      <c r="X8619" s="16"/>
      <c r="Y8619" s="16"/>
      <c r="Z8619" s="17">
        <v>2</v>
      </c>
      <c r="AA8619" s="16"/>
      <c r="AB8619" s="16"/>
      <c r="AC8619" s="16"/>
      <c r="AD8619" s="16"/>
      <c r="AE8619" s="16"/>
      <c r="AF8619" s="16"/>
      <c r="AG8619" s="16"/>
      <c r="AH8619" s="16"/>
      <c r="AI8619" s="18">
        <v>109.97</v>
      </c>
      <c r="AJ8619" s="22">
        <f>AI8619*-0.029+-0.3</f>
        <v>-3.48913</v>
      </c>
      <c r="AK8619" s="22">
        <v>0</v>
      </c>
      <c r="AL8619" s="22">
        <v>0</v>
      </c>
      <c r="AM8619" s="22">
        <v>0</v>
      </c>
      <c r="AN8619" s="22"/>
      <c r="AO8619" s="22">
        <v>0</v>
      </c>
      <c r="AP8619" s="18">
        <f>SUM(AI8619:AO8619)</f>
        <v>106.48087</v>
      </c>
    </row>
    <row r="8620" ht="20.35" customHeight="1">
      <c r="A8620" t="s" s="28">
        <v>5895</v>
      </c>
      <c r="B8620" s="15">
        <v>45272</v>
      </c>
      <c r="C8620" s="16"/>
      <c r="D8620" s="16"/>
      <c r="E8620" s="31"/>
      <c r="F8620" s="31"/>
      <c r="G8620" s="16"/>
      <c r="H8620" s="16"/>
      <c r="I8620" s="16"/>
      <c r="J8620" s="16"/>
      <c r="K8620" s="16"/>
      <c r="L8620" s="16"/>
      <c r="M8620" s="16"/>
      <c r="N8620" s="16"/>
      <c r="O8620" s="16"/>
      <c r="P8620" s="16"/>
      <c r="Q8620" s="16"/>
      <c r="R8620" s="16"/>
      <c r="S8620" s="16"/>
      <c r="T8620" s="16"/>
      <c r="U8620" s="16"/>
      <c r="V8620" s="16"/>
      <c r="W8620" s="16"/>
      <c r="X8620" s="16"/>
      <c r="Y8620" s="16"/>
      <c r="Z8620" s="16"/>
      <c r="AA8620" s="16"/>
      <c r="AB8620" s="16"/>
      <c r="AC8620" s="16"/>
      <c r="AD8620" s="16"/>
      <c r="AE8620" s="16"/>
      <c r="AF8620" s="16"/>
      <c r="AG8620" s="16"/>
      <c r="AH8620" s="16"/>
      <c r="AI8620" s="18">
        <v>59.98</v>
      </c>
      <c r="AJ8620" s="22">
        <v>0</v>
      </c>
      <c r="AK8620" s="22">
        <f>AI8620*-0.029+-0.3</f>
        <v>-2.03942</v>
      </c>
      <c r="AL8620" s="22">
        <v>0</v>
      </c>
      <c r="AM8620" s="22">
        <v>0</v>
      </c>
      <c r="AN8620" s="22"/>
      <c r="AO8620" s="22">
        <v>0</v>
      </c>
      <c r="AP8620" s="18">
        <f>SUM(AI8620:AO8620)</f>
        <v>57.94058</v>
      </c>
    </row>
    <row r="8621" ht="20.35" customHeight="1">
      <c r="A8621" t="s" s="28">
        <v>4923</v>
      </c>
      <c r="B8621" s="15">
        <v>45273</v>
      </c>
      <c r="C8621" s="16"/>
      <c r="D8621" s="16"/>
      <c r="E8621" s="31"/>
      <c r="F8621" s="31"/>
      <c r="G8621" s="16"/>
      <c r="H8621" s="16"/>
      <c r="I8621" s="16"/>
      <c r="J8621" s="16"/>
      <c r="K8621" s="16"/>
      <c r="L8621" s="16"/>
      <c r="M8621" s="16"/>
      <c r="N8621" s="16"/>
      <c r="O8621" s="16"/>
      <c r="P8621" s="16"/>
      <c r="Q8621" s="16"/>
      <c r="R8621" s="16"/>
      <c r="S8621" s="16"/>
      <c r="T8621" s="16"/>
      <c r="U8621" s="16"/>
      <c r="V8621" s="17">
        <v>1</v>
      </c>
      <c r="W8621" s="16"/>
      <c r="X8621" s="17">
        <v>1</v>
      </c>
      <c r="Y8621" s="16"/>
      <c r="Z8621" s="16"/>
      <c r="AA8621" s="16"/>
      <c r="AB8621" s="16"/>
      <c r="AC8621" s="16"/>
      <c r="AD8621" s="16"/>
      <c r="AE8621" s="16"/>
      <c r="AF8621" s="16"/>
      <c r="AG8621" s="16"/>
      <c r="AH8621" s="16"/>
      <c r="AI8621" s="18">
        <v>1373.68</v>
      </c>
      <c r="AJ8621" s="22">
        <v>0</v>
      </c>
      <c r="AK8621" s="22">
        <v>0</v>
      </c>
      <c r="AL8621" s="22">
        <v>0</v>
      </c>
      <c r="AM8621" s="22">
        <v>0</v>
      </c>
      <c r="AN8621" s="22"/>
      <c r="AO8621" s="22">
        <v>0</v>
      </c>
      <c r="AP8621" s="18">
        <f>SUM(AI8621:AO8621)</f>
        <v>1373.68</v>
      </c>
    </row>
    <row r="8622" ht="20.35" customHeight="1">
      <c r="A8622" t="s" s="28">
        <v>5887</v>
      </c>
      <c r="B8622" s="15">
        <v>45273</v>
      </c>
      <c r="C8622" s="16"/>
      <c r="D8622" s="16"/>
      <c r="E8622" s="31"/>
      <c r="F8622" s="31"/>
      <c r="G8622" s="16"/>
      <c r="H8622" s="16"/>
      <c r="I8622" s="16"/>
      <c r="J8622" s="16"/>
      <c r="K8622" s="16"/>
      <c r="L8622" s="16"/>
      <c r="M8622" s="16"/>
      <c r="N8622" s="16"/>
      <c r="O8622" s="16"/>
      <c r="P8622" s="16"/>
      <c r="Q8622" s="16"/>
      <c r="R8622" s="16"/>
      <c r="S8622" s="16"/>
      <c r="T8622" s="16"/>
      <c r="U8622" s="16"/>
      <c r="V8622" s="16"/>
      <c r="W8622" s="16"/>
      <c r="X8622" s="17">
        <v>3</v>
      </c>
      <c r="Y8622" s="16"/>
      <c r="Z8622" s="16"/>
      <c r="AA8622" s="16"/>
      <c r="AB8622" s="16"/>
      <c r="AC8622" s="16"/>
      <c r="AD8622" s="16"/>
      <c r="AE8622" s="16"/>
      <c r="AF8622" s="16"/>
      <c r="AG8622" s="16"/>
      <c r="AH8622" s="16"/>
      <c r="AI8622" s="18">
        <v>329.97</v>
      </c>
      <c r="AJ8622" s="22">
        <f>AI8622*-0.029+-0.3</f>
        <v>-9.86913</v>
      </c>
      <c r="AK8622" s="22">
        <v>0</v>
      </c>
      <c r="AL8622" s="22">
        <v>0</v>
      </c>
      <c r="AM8622" s="22">
        <v>0</v>
      </c>
      <c r="AN8622" s="22"/>
      <c r="AO8622" s="22">
        <v>0</v>
      </c>
      <c r="AP8622" s="18">
        <f>SUM(AI8622:AO8622)</f>
        <v>320.10087</v>
      </c>
    </row>
    <row r="8623" ht="20.35" customHeight="1">
      <c r="A8623" t="s" s="28">
        <v>3475</v>
      </c>
      <c r="B8623" s="15">
        <v>45273</v>
      </c>
      <c r="C8623" s="16"/>
      <c r="D8623" s="16"/>
      <c r="E8623" s="31"/>
      <c r="F8623" s="31"/>
      <c r="G8623" s="16"/>
      <c r="H8623" s="16"/>
      <c r="I8623" s="16"/>
      <c r="J8623" s="16"/>
      <c r="K8623" s="16"/>
      <c r="L8623" s="16"/>
      <c r="M8623" s="16"/>
      <c r="N8623" s="16"/>
      <c r="O8623" s="16"/>
      <c r="P8623" s="16"/>
      <c r="Q8623" s="16"/>
      <c r="R8623" s="16"/>
      <c r="S8623" s="16"/>
      <c r="T8623" s="17">
        <v>1</v>
      </c>
      <c r="U8623" s="16"/>
      <c r="V8623" s="16"/>
      <c r="W8623" s="16"/>
      <c r="X8623" s="16"/>
      <c r="Y8623" s="16"/>
      <c r="Z8623" s="16"/>
      <c r="AA8623" s="16"/>
      <c r="AB8623" s="16"/>
      <c r="AC8623" s="16"/>
      <c r="AD8623" s="16"/>
      <c r="AE8623" s="16"/>
      <c r="AF8623" s="16"/>
      <c r="AG8623" s="16"/>
      <c r="AH8623" s="16"/>
      <c r="AI8623" s="18">
        <v>399.99</v>
      </c>
      <c r="AJ8623" s="22">
        <f>AI8623*-0.029+-0.3</f>
        <v>-11.89971</v>
      </c>
      <c r="AK8623" s="22">
        <v>0</v>
      </c>
      <c r="AL8623" s="22">
        <v>0</v>
      </c>
      <c r="AM8623" s="22">
        <v>0</v>
      </c>
      <c r="AN8623" s="22"/>
      <c r="AO8623" s="22">
        <v>0</v>
      </c>
      <c r="AP8623" s="18">
        <f>SUM(AI8623:AO8623)</f>
        <v>388.09029</v>
      </c>
    </row>
    <row r="8624" ht="20.35" customHeight="1">
      <c r="A8624" t="s" s="28">
        <v>2612</v>
      </c>
      <c r="B8624" s="15">
        <v>45273</v>
      </c>
      <c r="C8624" s="16"/>
      <c r="D8624" s="16"/>
      <c r="E8624" s="31"/>
      <c r="F8624" s="31"/>
      <c r="G8624" s="16"/>
      <c r="H8624" s="16"/>
      <c r="I8624" s="16"/>
      <c r="J8624" s="16"/>
      <c r="K8624" s="16"/>
      <c r="L8624" s="16"/>
      <c r="M8624" s="16"/>
      <c r="N8624" s="16"/>
      <c r="O8624" s="16"/>
      <c r="P8624" s="16"/>
      <c r="Q8624" s="16"/>
      <c r="R8624" s="16"/>
      <c r="S8624" s="16"/>
      <c r="T8624" s="16"/>
      <c r="U8624" s="16"/>
      <c r="V8624" s="16"/>
      <c r="W8624" s="16"/>
      <c r="X8624" s="16"/>
      <c r="Y8624" s="16"/>
      <c r="Z8624" s="16"/>
      <c r="AA8624" s="16"/>
      <c r="AB8624" s="16"/>
      <c r="AC8624" s="16"/>
      <c r="AD8624" s="16"/>
      <c r="AE8624" s="16"/>
      <c r="AF8624" s="16"/>
      <c r="AG8624" s="16"/>
      <c r="AH8624" s="16"/>
      <c r="AI8624" s="18">
        <v>111</v>
      </c>
      <c r="AJ8624" s="22">
        <f>AI8624*-0.029+-0.3</f>
        <v>-3.519</v>
      </c>
      <c r="AK8624" s="22">
        <v>0</v>
      </c>
      <c r="AL8624" s="22">
        <v>0</v>
      </c>
      <c r="AM8624" s="22">
        <v>0</v>
      </c>
      <c r="AN8624" s="22"/>
      <c r="AO8624" s="22">
        <v>0</v>
      </c>
      <c r="AP8624" s="18">
        <f>SUM(AI8624:AO8624)</f>
        <v>107.481</v>
      </c>
    </row>
    <row r="8625" ht="20.35" customHeight="1">
      <c r="A8625" t="s" s="28">
        <v>5887</v>
      </c>
      <c r="B8625" s="15">
        <v>45273</v>
      </c>
      <c r="C8625" s="16"/>
      <c r="D8625" s="16"/>
      <c r="E8625" s="31"/>
      <c r="F8625" s="31"/>
      <c r="G8625" s="16"/>
      <c r="H8625" s="16"/>
      <c r="I8625" s="17">
        <v>4</v>
      </c>
      <c r="J8625" s="16"/>
      <c r="K8625" s="16"/>
      <c r="L8625" s="16"/>
      <c r="M8625" s="16"/>
      <c r="N8625" s="16"/>
      <c r="O8625" s="16"/>
      <c r="P8625" s="16"/>
      <c r="Q8625" s="16"/>
      <c r="R8625" s="16"/>
      <c r="S8625" s="16"/>
      <c r="T8625" s="16"/>
      <c r="U8625" s="16"/>
      <c r="V8625" s="16"/>
      <c r="W8625" s="16"/>
      <c r="X8625" s="16"/>
      <c r="Y8625" s="16"/>
      <c r="Z8625" s="16"/>
      <c r="AA8625" s="16"/>
      <c r="AB8625" s="16"/>
      <c r="AC8625" s="16"/>
      <c r="AD8625" s="16"/>
      <c r="AE8625" s="16"/>
      <c r="AF8625" s="16"/>
      <c r="AG8625" s="16"/>
      <c r="AH8625" s="16"/>
      <c r="AI8625" s="18">
        <v>5199.96</v>
      </c>
      <c r="AJ8625" s="22">
        <f>AI8625*-0.029+-0.3</f>
        <v>-151.09884</v>
      </c>
      <c r="AK8625" s="22">
        <v>0</v>
      </c>
      <c r="AL8625" s="22">
        <v>0</v>
      </c>
      <c r="AM8625" s="22">
        <v>0</v>
      </c>
      <c r="AN8625" s="22"/>
      <c r="AO8625" s="22">
        <v>0</v>
      </c>
      <c r="AP8625" s="18">
        <f>SUM(AI8625:AO8625)</f>
        <v>5048.86116</v>
      </c>
    </row>
    <row r="8626" ht="20.35" customHeight="1">
      <c r="A8626" t="s" s="28">
        <v>5896</v>
      </c>
      <c r="B8626" s="15">
        <v>45273</v>
      </c>
      <c r="C8626" s="16"/>
      <c r="D8626" s="16"/>
      <c r="E8626" s="31"/>
      <c r="F8626" s="31"/>
      <c r="G8626" s="16"/>
      <c r="H8626" s="16"/>
      <c r="I8626" s="16"/>
      <c r="J8626" s="16"/>
      <c r="K8626" s="16"/>
      <c r="L8626" s="16"/>
      <c r="M8626" s="16"/>
      <c r="N8626" s="16"/>
      <c r="O8626" s="16"/>
      <c r="P8626" s="16"/>
      <c r="Q8626" s="16"/>
      <c r="R8626" s="16"/>
      <c r="S8626" s="16"/>
      <c r="T8626" s="17">
        <v>1</v>
      </c>
      <c r="U8626" s="16"/>
      <c r="V8626" s="17">
        <v>1</v>
      </c>
      <c r="W8626" s="16"/>
      <c r="X8626" s="16"/>
      <c r="Y8626" s="16"/>
      <c r="Z8626" s="16"/>
      <c r="AA8626" s="16"/>
      <c r="AB8626" s="16"/>
      <c r="AC8626" s="16"/>
      <c r="AD8626" s="16"/>
      <c r="AE8626" s="16"/>
      <c r="AF8626" s="16"/>
      <c r="AG8626" s="16"/>
      <c r="AH8626" s="16"/>
      <c r="AI8626" s="18">
        <v>1661.38</v>
      </c>
      <c r="AJ8626" s="22">
        <f>AI8626*-0.029+-0.3</f>
        <v>-48.48002</v>
      </c>
      <c r="AK8626" s="22">
        <v>0</v>
      </c>
      <c r="AL8626" s="22">
        <v>0</v>
      </c>
      <c r="AM8626" s="22">
        <v>0</v>
      </c>
      <c r="AN8626" s="22"/>
      <c r="AO8626" s="22">
        <v>0</v>
      </c>
      <c r="AP8626" s="18">
        <f>SUM(AI8626:AO8626)</f>
        <v>1612.89998</v>
      </c>
    </row>
    <row r="8627" ht="20.35" customHeight="1">
      <c r="A8627" t="s" s="28">
        <v>5887</v>
      </c>
      <c r="B8627" s="15">
        <v>45274</v>
      </c>
      <c r="C8627" s="16"/>
      <c r="D8627" s="16"/>
      <c r="E8627" s="31"/>
      <c r="F8627" s="31"/>
      <c r="G8627" s="16"/>
      <c r="H8627" s="16"/>
      <c r="I8627" s="16"/>
      <c r="J8627" s="16"/>
      <c r="K8627" s="16"/>
      <c r="L8627" s="16"/>
      <c r="M8627" s="16"/>
      <c r="N8627" s="16"/>
      <c r="O8627" s="16"/>
      <c r="P8627" s="16"/>
      <c r="Q8627" s="16"/>
      <c r="R8627" s="16"/>
      <c r="S8627" s="16"/>
      <c r="T8627" s="16"/>
      <c r="U8627" s="16"/>
      <c r="V8627" s="16"/>
      <c r="W8627" s="16"/>
      <c r="X8627" s="16"/>
      <c r="Y8627" s="16"/>
      <c r="Z8627" s="16"/>
      <c r="AA8627" s="16"/>
      <c r="AB8627" s="16"/>
      <c r="AC8627" s="16"/>
      <c r="AD8627" s="16"/>
      <c r="AE8627" s="16"/>
      <c r="AF8627" s="16"/>
      <c r="AG8627" s="16"/>
      <c r="AH8627" s="16"/>
      <c r="AI8627" s="18">
        <v>179.92</v>
      </c>
      <c r="AJ8627" s="22">
        <v>0</v>
      </c>
      <c r="AK8627" s="22">
        <f>AI8627*-0.029+-0.3</f>
        <v>-5.51768</v>
      </c>
      <c r="AL8627" s="22">
        <v>0</v>
      </c>
      <c r="AM8627" s="22">
        <v>0</v>
      </c>
      <c r="AN8627" s="22"/>
      <c r="AO8627" s="22">
        <v>0</v>
      </c>
      <c r="AP8627" s="18">
        <f>SUM(AI8627:AO8627)</f>
        <v>174.40232</v>
      </c>
    </row>
    <row r="8628" ht="20.35" customHeight="1">
      <c r="A8628" t="s" s="28">
        <v>5897</v>
      </c>
      <c r="B8628" s="15">
        <v>45274</v>
      </c>
      <c r="C8628" s="16"/>
      <c r="D8628" s="16"/>
      <c r="E8628" s="31"/>
      <c r="F8628" s="31"/>
      <c r="G8628" s="16"/>
      <c r="H8628" s="16"/>
      <c r="I8628" s="16"/>
      <c r="J8628" s="16"/>
      <c r="K8628" s="16"/>
      <c r="L8628" s="16"/>
      <c r="M8628" s="16"/>
      <c r="N8628" s="16"/>
      <c r="O8628" s="16"/>
      <c r="P8628" s="16"/>
      <c r="Q8628" s="16"/>
      <c r="R8628" s="16"/>
      <c r="S8628" s="16"/>
      <c r="T8628" s="16"/>
      <c r="U8628" s="16"/>
      <c r="V8628" s="16"/>
      <c r="W8628" s="16"/>
      <c r="X8628" s="16"/>
      <c r="Y8628" s="16"/>
      <c r="Z8628" s="17">
        <v>1</v>
      </c>
      <c r="AA8628" s="16"/>
      <c r="AB8628" s="16"/>
      <c r="AC8628" s="16"/>
      <c r="AD8628" s="16"/>
      <c r="AE8628" s="16"/>
      <c r="AF8628" s="16"/>
      <c r="AG8628" s="16"/>
      <c r="AH8628" s="16"/>
      <c r="AI8628" s="18">
        <v>65.22</v>
      </c>
      <c r="AJ8628" s="22">
        <v>0</v>
      </c>
      <c r="AK8628" s="22">
        <v>0</v>
      </c>
      <c r="AL8628" s="22">
        <v>0</v>
      </c>
      <c r="AM8628" s="22">
        <v>0</v>
      </c>
      <c r="AN8628" s="22"/>
      <c r="AO8628" s="22">
        <v>-5.24</v>
      </c>
      <c r="AP8628" s="18">
        <f>SUM(AI8628:AO8628)</f>
        <v>59.98</v>
      </c>
    </row>
    <row r="8629" ht="20.35" customHeight="1">
      <c r="A8629" t="s" s="28">
        <v>5018</v>
      </c>
      <c r="B8629" s="15">
        <v>45274</v>
      </c>
      <c r="C8629" s="16"/>
      <c r="D8629" s="16"/>
      <c r="E8629" s="31"/>
      <c r="F8629" s="31"/>
      <c r="G8629" s="16"/>
      <c r="H8629" s="16"/>
      <c r="I8629" s="16"/>
      <c r="J8629" s="16"/>
      <c r="K8629" s="16"/>
      <c r="L8629" s="16"/>
      <c r="M8629" s="16"/>
      <c r="N8629" s="16"/>
      <c r="O8629" s="16"/>
      <c r="P8629" s="16"/>
      <c r="Q8629" s="16"/>
      <c r="R8629" s="16"/>
      <c r="S8629" s="16"/>
      <c r="T8629" s="16"/>
      <c r="U8629" s="16"/>
      <c r="V8629" s="16"/>
      <c r="W8629" s="16"/>
      <c r="X8629" s="17">
        <v>2</v>
      </c>
      <c r="Y8629" s="16"/>
      <c r="Z8629" s="16"/>
      <c r="AA8629" s="16"/>
      <c r="AB8629" s="16"/>
      <c r="AC8629" s="16"/>
      <c r="AD8629" s="16"/>
      <c r="AE8629" s="16"/>
      <c r="AF8629" s="16"/>
      <c r="AG8629" s="16"/>
      <c r="AH8629" s="16"/>
      <c r="AI8629" s="18">
        <v>288.49</v>
      </c>
      <c r="AJ8629" s="22">
        <f>AI8629*-0.029+-0.3</f>
        <v>-8.66621</v>
      </c>
      <c r="AK8629" s="22">
        <v>0</v>
      </c>
      <c r="AL8629" s="22">
        <v>0</v>
      </c>
      <c r="AM8629" s="22">
        <v>0</v>
      </c>
      <c r="AN8629" s="22"/>
      <c r="AO8629" s="22">
        <v>0</v>
      </c>
      <c r="AP8629" s="18">
        <f>SUM(AI8629:AO8629)</f>
        <v>279.82379</v>
      </c>
    </row>
    <row r="8630" ht="20.35" customHeight="1">
      <c r="A8630" t="s" s="28">
        <v>5898</v>
      </c>
      <c r="B8630" s="15">
        <v>45275</v>
      </c>
      <c r="C8630" s="16"/>
      <c r="D8630" s="16"/>
      <c r="E8630" s="31"/>
      <c r="F8630" s="31"/>
      <c r="G8630" s="16"/>
      <c r="H8630" s="16"/>
      <c r="I8630" s="16"/>
      <c r="J8630" s="16"/>
      <c r="K8630" s="16"/>
      <c r="L8630" s="16"/>
      <c r="M8630" s="16"/>
      <c r="N8630" s="16"/>
      <c r="O8630" s="16"/>
      <c r="P8630" s="16"/>
      <c r="Q8630" s="16"/>
      <c r="R8630" s="16"/>
      <c r="S8630" s="16"/>
      <c r="T8630" s="16"/>
      <c r="U8630" s="16"/>
      <c r="V8630" s="16"/>
      <c r="W8630" s="16"/>
      <c r="X8630" s="17">
        <v>2</v>
      </c>
      <c r="Y8630" s="16"/>
      <c r="Z8630" s="16"/>
      <c r="AA8630" s="16"/>
      <c r="AB8630" s="16"/>
      <c r="AC8630" s="16"/>
      <c r="AD8630" s="16"/>
      <c r="AE8630" s="16"/>
      <c r="AF8630" s="16"/>
      <c r="AG8630" s="16"/>
      <c r="AH8630" s="16"/>
      <c r="AI8630" s="18">
        <v>249.98</v>
      </c>
      <c r="AJ8630" s="22">
        <f>AI8630*-0.029+-0.3</f>
        <v>-7.54942</v>
      </c>
      <c r="AK8630" s="22">
        <v>0</v>
      </c>
      <c r="AL8630" s="22">
        <v>0</v>
      </c>
      <c r="AM8630" s="22">
        <v>0</v>
      </c>
      <c r="AN8630" s="22"/>
      <c r="AO8630" s="22">
        <v>0</v>
      </c>
      <c r="AP8630" s="18">
        <f>SUM(AI8630:AO8630)</f>
        <v>242.43058</v>
      </c>
    </row>
    <row r="8631" ht="20.35" customHeight="1">
      <c r="A8631" t="s" s="28">
        <v>3235</v>
      </c>
      <c r="B8631" s="15">
        <v>45275</v>
      </c>
      <c r="C8631" s="17">
        <v>2</v>
      </c>
      <c r="D8631" s="16"/>
      <c r="E8631" s="31"/>
      <c r="F8631" s="31"/>
      <c r="G8631" s="16"/>
      <c r="H8631" s="16"/>
      <c r="I8631" s="16"/>
      <c r="J8631" s="16"/>
      <c r="K8631" s="16"/>
      <c r="L8631" s="16"/>
      <c r="M8631" s="16"/>
      <c r="N8631" s="16"/>
      <c r="O8631" s="16"/>
      <c r="P8631" s="16"/>
      <c r="Q8631" s="16"/>
      <c r="R8631" s="16"/>
      <c r="S8631" s="16"/>
      <c r="T8631" s="16"/>
      <c r="U8631" s="16"/>
      <c r="V8631" s="16"/>
      <c r="W8631" s="16"/>
      <c r="X8631" s="16"/>
      <c r="Y8631" s="16"/>
      <c r="Z8631" s="16"/>
      <c r="AA8631" s="16"/>
      <c r="AB8631" s="16"/>
      <c r="AC8631" s="16"/>
      <c r="AD8631" s="16"/>
      <c r="AE8631" s="16"/>
      <c r="AF8631" s="16"/>
      <c r="AG8631" s="16"/>
      <c r="AH8631" s="16"/>
      <c r="AI8631" s="18">
        <v>559.98</v>
      </c>
      <c r="AJ8631" s="19">
        <v>0</v>
      </c>
      <c r="AK8631" s="19">
        <v>0</v>
      </c>
      <c r="AL8631" s="19">
        <v>0</v>
      </c>
      <c r="AM8631" s="19">
        <v>0</v>
      </c>
      <c r="AN8631" s="22"/>
      <c r="AO8631" s="19">
        <v>0</v>
      </c>
      <c r="AP8631" s="18">
        <f>SUM(AI8631:AO8631)</f>
        <v>559.98</v>
      </c>
    </row>
    <row r="8632" ht="20.35" customHeight="1">
      <c r="A8632" t="s" s="28">
        <v>2987</v>
      </c>
      <c r="B8632" s="15">
        <v>45275</v>
      </c>
      <c r="C8632" s="16"/>
      <c r="D8632" s="16"/>
      <c r="E8632" s="31"/>
      <c r="F8632" s="31"/>
      <c r="G8632" s="16"/>
      <c r="H8632" s="16"/>
      <c r="I8632" s="16"/>
      <c r="J8632" s="16"/>
      <c r="K8632" s="16"/>
      <c r="L8632" s="17">
        <v>2</v>
      </c>
      <c r="M8632" s="16"/>
      <c r="N8632" s="16"/>
      <c r="O8632" s="16"/>
      <c r="P8632" s="16"/>
      <c r="Q8632" s="16"/>
      <c r="R8632" s="16"/>
      <c r="S8632" s="16"/>
      <c r="T8632" s="16"/>
      <c r="U8632" s="16"/>
      <c r="V8632" s="16"/>
      <c r="W8632" s="16"/>
      <c r="X8632" s="17">
        <v>36</v>
      </c>
      <c r="Y8632" s="16"/>
      <c r="Z8632" s="16"/>
      <c r="AA8632" s="16"/>
      <c r="AB8632" s="16"/>
      <c r="AC8632" s="16"/>
      <c r="AD8632" s="16"/>
      <c r="AE8632" s="16"/>
      <c r="AF8632" s="16"/>
      <c r="AG8632" s="16"/>
      <c r="AH8632" s="16"/>
      <c r="AI8632" s="18">
        <v>5904.78</v>
      </c>
      <c r="AJ8632" s="22">
        <f>AI8632*-0.029+-0.3</f>
        <v>-171.53862</v>
      </c>
      <c r="AK8632" s="22">
        <v>0</v>
      </c>
      <c r="AL8632" s="22">
        <v>0</v>
      </c>
      <c r="AM8632" s="22">
        <v>0</v>
      </c>
      <c r="AN8632" s="22"/>
      <c r="AO8632" s="22">
        <v>0</v>
      </c>
      <c r="AP8632" s="18">
        <f>SUM(AI8632:AO8632)</f>
        <v>5733.24138</v>
      </c>
    </row>
    <row r="8633" ht="20.35" customHeight="1">
      <c r="A8633" t="s" s="28">
        <v>5899</v>
      </c>
      <c r="B8633" s="15">
        <v>45275</v>
      </c>
      <c r="C8633" s="17">
        <v>1</v>
      </c>
      <c r="D8633" s="16"/>
      <c r="E8633" s="31"/>
      <c r="F8633" s="31"/>
      <c r="G8633" s="16"/>
      <c r="H8633" s="16"/>
      <c r="I8633" s="16"/>
      <c r="J8633" s="16"/>
      <c r="K8633" s="16"/>
      <c r="L8633" s="16"/>
      <c r="M8633" s="16"/>
      <c r="N8633" s="16"/>
      <c r="O8633" s="16"/>
      <c r="P8633" s="16"/>
      <c r="Q8633" s="16"/>
      <c r="R8633" s="16"/>
      <c r="S8633" s="16"/>
      <c r="T8633" s="16"/>
      <c r="U8633" s="16"/>
      <c r="V8633" s="16"/>
      <c r="W8633" s="16"/>
      <c r="X8633" s="16"/>
      <c r="Y8633" s="16"/>
      <c r="Z8633" s="16"/>
      <c r="AA8633" s="16"/>
      <c r="AB8633" s="16"/>
      <c r="AC8633" s="16"/>
      <c r="AD8633" s="16"/>
      <c r="AE8633" s="16"/>
      <c r="AF8633" s="16"/>
      <c r="AG8633" s="16"/>
      <c r="AH8633" s="16"/>
      <c r="AI8633" s="18">
        <v>394.93</v>
      </c>
      <c r="AJ8633" s="22">
        <f>AI8633*-0.029+-0.3</f>
        <v>-11.75297</v>
      </c>
      <c r="AK8633" s="22">
        <v>0</v>
      </c>
      <c r="AL8633" s="22">
        <v>0</v>
      </c>
      <c r="AM8633" s="22">
        <v>0</v>
      </c>
      <c r="AN8633" s="22"/>
      <c r="AO8633" s="22">
        <v>0</v>
      </c>
      <c r="AP8633" s="18">
        <f>SUM(AI8633:AO8633)</f>
        <v>383.17703</v>
      </c>
    </row>
    <row r="8634" ht="20.35" customHeight="1">
      <c r="A8634" t="s" s="28">
        <v>5197</v>
      </c>
      <c r="B8634" s="15">
        <v>45275</v>
      </c>
      <c r="C8634" s="16"/>
      <c r="D8634" s="16"/>
      <c r="E8634" s="31"/>
      <c r="F8634" s="31"/>
      <c r="G8634" s="16"/>
      <c r="H8634" s="16"/>
      <c r="I8634" s="16"/>
      <c r="J8634" s="16"/>
      <c r="K8634" s="16"/>
      <c r="L8634" s="16"/>
      <c r="M8634" s="16"/>
      <c r="N8634" s="16"/>
      <c r="O8634" s="16"/>
      <c r="P8634" s="16"/>
      <c r="Q8634" s="16"/>
      <c r="R8634" s="16"/>
      <c r="S8634" s="16"/>
      <c r="T8634" s="16"/>
      <c r="U8634" s="16"/>
      <c r="V8634" s="16"/>
      <c r="W8634" s="16"/>
      <c r="X8634" s="17">
        <v>15</v>
      </c>
      <c r="Y8634" s="16"/>
      <c r="Z8634" s="16"/>
      <c r="AA8634" s="16"/>
      <c r="AB8634" s="16"/>
      <c r="AC8634" s="16"/>
      <c r="AD8634" s="16"/>
      <c r="AE8634" s="16"/>
      <c r="AF8634" s="16"/>
      <c r="AG8634" s="16"/>
      <c r="AH8634" s="16"/>
      <c r="AI8634" s="18">
        <v>2499.85</v>
      </c>
      <c r="AJ8634" s="22">
        <f>AI8634*-0.029+-0.3</f>
        <v>-72.79564999999999</v>
      </c>
      <c r="AK8634" s="22">
        <v>0</v>
      </c>
      <c r="AL8634" s="22">
        <v>0</v>
      </c>
      <c r="AM8634" s="22">
        <v>0</v>
      </c>
      <c r="AN8634" s="22"/>
      <c r="AO8634" s="22">
        <v>0</v>
      </c>
      <c r="AP8634" s="18">
        <f>SUM(AI8634:AO8634)</f>
        <v>2427.05435</v>
      </c>
    </row>
    <row r="8635" ht="20.35" customHeight="1">
      <c r="A8635" t="s" s="28">
        <v>5900</v>
      </c>
      <c r="B8635" s="15">
        <v>45278</v>
      </c>
      <c r="C8635" s="17">
        <v>1</v>
      </c>
      <c r="D8635" s="16"/>
      <c r="E8635" s="31"/>
      <c r="F8635" s="31"/>
      <c r="G8635" s="16"/>
      <c r="H8635" s="16"/>
      <c r="I8635" s="16"/>
      <c r="J8635" s="16"/>
      <c r="K8635" s="16"/>
      <c r="L8635" s="16"/>
      <c r="M8635" s="16"/>
      <c r="N8635" s="16"/>
      <c r="O8635" s="16"/>
      <c r="P8635" s="16"/>
      <c r="Q8635" s="16"/>
      <c r="R8635" s="16"/>
      <c r="S8635" s="16"/>
      <c r="T8635" s="16"/>
      <c r="U8635" s="16"/>
      <c r="V8635" s="16"/>
      <c r="W8635" s="16"/>
      <c r="X8635" s="16"/>
      <c r="Y8635" s="16"/>
      <c r="Z8635" s="16"/>
      <c r="AA8635" s="16"/>
      <c r="AB8635" s="16"/>
      <c r="AC8635" s="16"/>
      <c r="AD8635" s="16"/>
      <c r="AE8635" s="16"/>
      <c r="AF8635" s="16"/>
      <c r="AG8635" s="16"/>
      <c r="AH8635" s="16"/>
      <c r="AI8635" s="18">
        <v>349.99</v>
      </c>
      <c r="AJ8635" s="22">
        <f>AI8635*-0.029+-0.3</f>
        <v>-10.44971</v>
      </c>
      <c r="AK8635" s="22">
        <v>0</v>
      </c>
      <c r="AL8635" s="22">
        <v>0</v>
      </c>
      <c r="AM8635" s="22">
        <v>0</v>
      </c>
      <c r="AN8635" s="22"/>
      <c r="AO8635" s="22">
        <v>0</v>
      </c>
      <c r="AP8635" s="18">
        <f>SUM(AI8635:AO8635)</f>
        <v>339.54029</v>
      </c>
    </row>
    <row r="8636" ht="20.35" customHeight="1">
      <c r="A8636" t="s" s="28">
        <v>5901</v>
      </c>
      <c r="B8636" s="15">
        <v>45278</v>
      </c>
      <c r="C8636" s="16"/>
      <c r="D8636" s="16"/>
      <c r="E8636" s="31"/>
      <c r="F8636" s="31"/>
      <c r="G8636" s="16"/>
      <c r="H8636" s="16"/>
      <c r="I8636" s="16"/>
      <c r="J8636" s="16"/>
      <c r="K8636" s="16"/>
      <c r="L8636" s="16"/>
      <c r="M8636" s="16"/>
      <c r="N8636" s="16"/>
      <c r="O8636" s="16"/>
      <c r="P8636" s="16"/>
      <c r="Q8636" s="16"/>
      <c r="R8636" s="16"/>
      <c r="S8636" s="16"/>
      <c r="T8636" s="16"/>
      <c r="U8636" s="16"/>
      <c r="V8636" s="16"/>
      <c r="W8636" s="16"/>
      <c r="X8636" s="17">
        <v>2</v>
      </c>
      <c r="Y8636" s="16"/>
      <c r="Z8636" s="16"/>
      <c r="AA8636" s="16"/>
      <c r="AB8636" s="16"/>
      <c r="AC8636" s="16"/>
      <c r="AD8636" s="16"/>
      <c r="AE8636" s="16"/>
      <c r="AF8636" s="16"/>
      <c r="AG8636" s="16"/>
      <c r="AH8636" s="16"/>
      <c r="AI8636" s="18">
        <v>479.96</v>
      </c>
      <c r="AJ8636" s="22">
        <f>AI8636*-0.029+-0.3</f>
        <v>-14.21884</v>
      </c>
      <c r="AK8636" s="22">
        <v>0</v>
      </c>
      <c r="AL8636" s="22">
        <v>0</v>
      </c>
      <c r="AM8636" s="22">
        <v>0</v>
      </c>
      <c r="AN8636" s="22"/>
      <c r="AO8636" s="22">
        <v>0</v>
      </c>
      <c r="AP8636" s="18">
        <f>SUM(AI8636:AO8636)</f>
        <v>465.74116</v>
      </c>
    </row>
    <row r="8637" ht="20.35" customHeight="1">
      <c r="A8637" t="s" s="28">
        <v>5902</v>
      </c>
      <c r="B8637" s="15">
        <v>45278</v>
      </c>
      <c r="C8637" s="16"/>
      <c r="D8637" s="16"/>
      <c r="E8637" s="31"/>
      <c r="F8637" s="31"/>
      <c r="G8637" s="16"/>
      <c r="H8637" s="16"/>
      <c r="I8637" s="16"/>
      <c r="J8637" s="16"/>
      <c r="K8637" s="16"/>
      <c r="L8637" s="16"/>
      <c r="M8637" s="16"/>
      <c r="N8637" s="16"/>
      <c r="O8637" s="16"/>
      <c r="P8637" s="16"/>
      <c r="Q8637" s="16"/>
      <c r="R8637" s="16"/>
      <c r="S8637" s="16"/>
      <c r="T8637" s="17">
        <v>1</v>
      </c>
      <c r="U8637" s="16"/>
      <c r="V8637" s="16"/>
      <c r="W8637" s="16"/>
      <c r="X8637" s="16"/>
      <c r="Y8637" s="16"/>
      <c r="Z8637" s="16"/>
      <c r="AA8637" s="16"/>
      <c r="AB8637" s="16"/>
      <c r="AC8637" s="16"/>
      <c r="AD8637" s="16"/>
      <c r="AE8637" s="16"/>
      <c r="AF8637" s="16"/>
      <c r="AG8637" s="16"/>
      <c r="AH8637" s="16"/>
      <c r="AI8637" s="18">
        <v>446</v>
      </c>
      <c r="AJ8637" s="22">
        <v>0</v>
      </c>
      <c r="AK8637" s="22">
        <f>AI8637*-0.029+-0.3</f>
        <v>-13.234</v>
      </c>
      <c r="AL8637" s="22">
        <v>0</v>
      </c>
      <c r="AM8637" s="22">
        <v>0</v>
      </c>
      <c r="AN8637" s="22"/>
      <c r="AO8637" s="22">
        <v>0</v>
      </c>
      <c r="AP8637" s="18">
        <f>SUM(AI8637:AO8637)</f>
        <v>432.766</v>
      </c>
    </row>
    <row r="8638" ht="20.35" customHeight="1">
      <c r="A8638" t="s" s="28">
        <v>5903</v>
      </c>
      <c r="B8638" s="15">
        <v>45278</v>
      </c>
      <c r="C8638" s="17">
        <v>1</v>
      </c>
      <c r="D8638" s="16"/>
      <c r="E8638" s="31"/>
      <c r="F8638" s="31"/>
      <c r="G8638" s="16"/>
      <c r="H8638" s="16"/>
      <c r="I8638" s="16"/>
      <c r="J8638" s="16"/>
      <c r="K8638" s="16"/>
      <c r="L8638" s="16"/>
      <c r="M8638" s="16"/>
      <c r="N8638" s="16"/>
      <c r="O8638" s="16"/>
      <c r="P8638" s="16"/>
      <c r="Q8638" s="16"/>
      <c r="R8638" s="16"/>
      <c r="S8638" s="16"/>
      <c r="T8638" s="16"/>
      <c r="U8638" s="16"/>
      <c r="V8638" s="16"/>
      <c r="W8638" s="16"/>
      <c r="X8638" s="16"/>
      <c r="Y8638" s="16"/>
      <c r="Z8638" s="16"/>
      <c r="AA8638" s="16"/>
      <c r="AB8638" s="16"/>
      <c r="AC8638" s="16"/>
      <c r="AD8638" s="16"/>
      <c r="AE8638" s="16"/>
      <c r="AF8638" s="16"/>
      <c r="AG8638" s="16"/>
      <c r="AH8638" s="16"/>
      <c r="AI8638" s="18">
        <v>349.99</v>
      </c>
      <c r="AJ8638" s="22">
        <f>AI8638*-0.029+-0.3</f>
        <v>-10.44971</v>
      </c>
      <c r="AK8638" s="22">
        <v>0</v>
      </c>
      <c r="AL8638" s="22">
        <v>0</v>
      </c>
      <c r="AM8638" s="22">
        <v>0</v>
      </c>
      <c r="AN8638" s="22"/>
      <c r="AO8638" s="22">
        <v>0</v>
      </c>
      <c r="AP8638" s="18">
        <f>SUM(AI8638:AO8638)</f>
        <v>339.54029</v>
      </c>
    </row>
    <row r="8639" ht="20.35" customHeight="1">
      <c r="A8639" t="s" s="28">
        <v>5904</v>
      </c>
      <c r="B8639" s="15">
        <v>45278</v>
      </c>
      <c r="C8639" s="16"/>
      <c r="D8639" s="16"/>
      <c r="E8639" s="31"/>
      <c r="F8639" s="31"/>
      <c r="G8639" s="16"/>
      <c r="H8639" s="16"/>
      <c r="I8639" s="16"/>
      <c r="J8639" s="16"/>
      <c r="K8639" s="16"/>
      <c r="L8639" s="16"/>
      <c r="M8639" s="16"/>
      <c r="N8639" s="16"/>
      <c r="O8639" s="16"/>
      <c r="P8639" s="16"/>
      <c r="Q8639" s="16"/>
      <c r="R8639" s="16"/>
      <c r="S8639" s="16"/>
      <c r="T8639" s="16"/>
      <c r="U8639" s="16"/>
      <c r="V8639" s="16"/>
      <c r="W8639" s="16"/>
      <c r="X8639" s="16"/>
      <c r="Y8639" s="16"/>
      <c r="Z8639" s="16"/>
      <c r="AA8639" s="16"/>
      <c r="AB8639" s="16"/>
      <c r="AC8639" s="16"/>
      <c r="AD8639" s="16"/>
      <c r="AE8639" s="16"/>
      <c r="AF8639" s="16"/>
      <c r="AG8639" s="16"/>
      <c r="AH8639" s="16"/>
      <c r="AI8639" s="18">
        <v>32.98</v>
      </c>
      <c r="AJ8639" s="22">
        <v>0</v>
      </c>
      <c r="AK8639" s="22">
        <f>AI8639*-0.029+-0.3</f>
        <v>-1.25642</v>
      </c>
      <c r="AL8639" s="22">
        <v>0</v>
      </c>
      <c r="AM8639" s="22">
        <v>0</v>
      </c>
      <c r="AN8639" s="22"/>
      <c r="AO8639" s="22">
        <v>0</v>
      </c>
      <c r="AP8639" s="18">
        <f>SUM(AI8639:AO8639)</f>
        <v>31.72358</v>
      </c>
    </row>
    <row r="8640" ht="20.35" customHeight="1">
      <c r="A8640" t="s" s="28">
        <v>5905</v>
      </c>
      <c r="B8640" s="15">
        <v>45278</v>
      </c>
      <c r="C8640" s="17">
        <v>1</v>
      </c>
      <c r="D8640" s="16"/>
      <c r="E8640" s="31"/>
      <c r="F8640" s="31"/>
      <c r="G8640" s="16"/>
      <c r="H8640" s="16"/>
      <c r="I8640" s="16"/>
      <c r="J8640" s="16"/>
      <c r="K8640" s="16"/>
      <c r="L8640" s="16"/>
      <c r="M8640" s="16"/>
      <c r="N8640" s="16"/>
      <c r="O8640" s="16"/>
      <c r="P8640" s="16"/>
      <c r="Q8640" s="16"/>
      <c r="R8640" s="16"/>
      <c r="S8640" s="16"/>
      <c r="T8640" s="16"/>
      <c r="U8640" s="16"/>
      <c r="V8640" s="16"/>
      <c r="W8640" s="16"/>
      <c r="X8640" s="16"/>
      <c r="Y8640" s="16"/>
      <c r="Z8640" s="16"/>
      <c r="AA8640" s="16"/>
      <c r="AB8640" s="16"/>
      <c r="AC8640" s="16"/>
      <c r="AD8640" s="16"/>
      <c r="AE8640" s="16"/>
      <c r="AF8640" s="16"/>
      <c r="AG8640" s="16"/>
      <c r="AH8640" s="16"/>
      <c r="AI8640" s="18">
        <v>381.5</v>
      </c>
      <c r="AJ8640" s="22">
        <f>AI8640*-0.029+-0.3</f>
        <v>-11.3635</v>
      </c>
      <c r="AK8640" s="22">
        <v>0</v>
      </c>
      <c r="AL8640" s="22">
        <v>0</v>
      </c>
      <c r="AM8640" s="22">
        <v>0</v>
      </c>
      <c r="AN8640" s="22"/>
      <c r="AO8640" s="22">
        <v>-31.51</v>
      </c>
      <c r="AP8640" s="18">
        <f>SUM(AI8640:AO8640)</f>
        <v>338.6265</v>
      </c>
    </row>
    <row r="8641" ht="20.35" customHeight="1">
      <c r="A8641" t="s" s="28">
        <v>5906</v>
      </c>
      <c r="B8641" s="15">
        <v>45278</v>
      </c>
      <c r="C8641" s="17">
        <v>1</v>
      </c>
      <c r="D8641" s="16"/>
      <c r="E8641" s="59">
        <v>1</v>
      </c>
      <c r="F8641" s="31"/>
      <c r="G8641" s="16"/>
      <c r="H8641" s="16"/>
      <c r="I8641" s="16"/>
      <c r="J8641" s="16"/>
      <c r="K8641" s="16"/>
      <c r="L8641" s="16"/>
      <c r="M8641" s="16"/>
      <c r="N8641" s="16"/>
      <c r="O8641" s="16"/>
      <c r="P8641" s="16"/>
      <c r="Q8641" s="16"/>
      <c r="R8641" s="16"/>
      <c r="S8641" s="16"/>
      <c r="T8641" s="16"/>
      <c r="U8641" s="16"/>
      <c r="V8641" s="16"/>
      <c r="W8641" s="16"/>
      <c r="X8641" s="16"/>
      <c r="Y8641" s="16"/>
      <c r="Z8641" s="16"/>
      <c r="AA8641" s="16"/>
      <c r="AB8641" s="16"/>
      <c r="AC8641" s="16"/>
      <c r="AD8641" s="16"/>
      <c r="AE8641" s="16"/>
      <c r="AF8641" s="16"/>
      <c r="AG8641" s="16"/>
      <c r="AH8641" s="16"/>
      <c r="AI8641" s="18">
        <v>698.6</v>
      </c>
      <c r="AJ8641" s="22">
        <v>0</v>
      </c>
      <c r="AK8641" s="22">
        <v>0</v>
      </c>
      <c r="AL8641" s="22">
        <v>0</v>
      </c>
      <c r="AM8641" s="22">
        <f>AI8641*-0.0599</f>
        <v>-41.84614</v>
      </c>
      <c r="AN8641" s="22"/>
      <c r="AO8641" s="22">
        <f>AK8641*-0.0599</f>
        <v>0</v>
      </c>
      <c r="AP8641" s="18">
        <f>SUM(AI8641:AO8641)</f>
        <v>656.75386</v>
      </c>
    </row>
    <row r="8642" ht="20.35" customHeight="1">
      <c r="A8642" t="s" s="28">
        <v>5907</v>
      </c>
      <c r="B8642" s="15">
        <v>45278</v>
      </c>
      <c r="C8642" s="17">
        <v>2</v>
      </c>
      <c r="D8642" s="16"/>
      <c r="E8642" s="31"/>
      <c r="F8642" s="31"/>
      <c r="G8642" s="16"/>
      <c r="H8642" s="16"/>
      <c r="I8642" s="16"/>
      <c r="J8642" s="16"/>
      <c r="K8642" s="16"/>
      <c r="L8642" s="16"/>
      <c r="M8642" s="16"/>
      <c r="N8642" s="16"/>
      <c r="O8642" s="16"/>
      <c r="P8642" s="16"/>
      <c r="Q8642" s="16"/>
      <c r="R8642" s="16"/>
      <c r="S8642" s="16"/>
      <c r="T8642" s="16"/>
      <c r="U8642" s="16"/>
      <c r="V8642" s="16"/>
      <c r="W8642" s="16"/>
      <c r="X8642" s="16"/>
      <c r="Y8642" s="16"/>
      <c r="Z8642" s="16"/>
      <c r="AA8642" s="16"/>
      <c r="AB8642" s="16"/>
      <c r="AC8642" s="16"/>
      <c r="AD8642" s="16"/>
      <c r="AE8642" s="16"/>
      <c r="AF8642" s="16"/>
      <c r="AG8642" s="16"/>
      <c r="AH8642" s="16"/>
      <c r="AI8642" s="18">
        <v>699.98</v>
      </c>
      <c r="AJ8642" s="22">
        <f>AI8642*-0.029+-0.3</f>
        <v>-20.59942</v>
      </c>
      <c r="AK8642" s="22">
        <v>0</v>
      </c>
      <c r="AL8642" s="22">
        <v>0</v>
      </c>
      <c r="AM8642" s="22">
        <v>0</v>
      </c>
      <c r="AN8642" s="22"/>
      <c r="AO8642" s="22">
        <v>0</v>
      </c>
      <c r="AP8642" s="18">
        <f>SUM(AI8642:AO8642)</f>
        <v>679.38058</v>
      </c>
    </row>
    <row r="8643" ht="20.35" customHeight="1">
      <c r="A8643" t="s" s="28">
        <v>5908</v>
      </c>
      <c r="B8643" s="15">
        <v>45278</v>
      </c>
      <c r="C8643" s="16"/>
      <c r="D8643" s="16"/>
      <c r="E8643" s="31"/>
      <c r="F8643" s="31"/>
      <c r="G8643" s="16"/>
      <c r="H8643" s="16"/>
      <c r="I8643" s="16"/>
      <c r="J8643" s="16"/>
      <c r="K8643" s="16"/>
      <c r="L8643" s="16"/>
      <c r="M8643" s="16"/>
      <c r="N8643" s="16"/>
      <c r="O8643" s="16"/>
      <c r="P8643" s="16"/>
      <c r="Q8643" s="16"/>
      <c r="R8643" s="16"/>
      <c r="S8643" s="16"/>
      <c r="T8643" s="16"/>
      <c r="U8643" s="16"/>
      <c r="V8643" s="16"/>
      <c r="W8643" s="16"/>
      <c r="X8643" s="16"/>
      <c r="Y8643" s="16"/>
      <c r="Z8643" s="16"/>
      <c r="AA8643" s="16"/>
      <c r="AB8643" s="16"/>
      <c r="AC8643" s="16"/>
      <c r="AD8643" s="16"/>
      <c r="AE8643" s="16"/>
      <c r="AF8643" s="16"/>
      <c r="AG8643" s="16"/>
      <c r="AH8643" s="16"/>
      <c r="AI8643" s="18">
        <v>67.69</v>
      </c>
      <c r="AJ8643" s="22">
        <f>AI8643*-0.029+-0.3</f>
        <v>-2.26301</v>
      </c>
      <c r="AK8643" s="22">
        <v>0</v>
      </c>
      <c r="AL8643" s="22">
        <v>0</v>
      </c>
      <c r="AM8643" s="22">
        <v>0</v>
      </c>
      <c r="AN8643" s="22"/>
      <c r="AO8643" s="22">
        <v>0</v>
      </c>
      <c r="AP8643" s="18">
        <f>SUM(AI8643:AO8643)</f>
        <v>65.42699</v>
      </c>
    </row>
    <row r="8644" ht="20.35" customHeight="1">
      <c r="A8644" t="s" s="28">
        <v>3235</v>
      </c>
      <c r="B8644" s="15">
        <v>45278</v>
      </c>
      <c r="C8644" s="16"/>
      <c r="D8644" s="16"/>
      <c r="E8644" s="31"/>
      <c r="F8644" s="31"/>
      <c r="G8644" s="16"/>
      <c r="H8644" s="16"/>
      <c r="I8644" s="16"/>
      <c r="J8644" s="16"/>
      <c r="K8644" s="16"/>
      <c r="L8644" s="16"/>
      <c r="M8644" s="16"/>
      <c r="N8644" s="16"/>
      <c r="O8644" s="16"/>
      <c r="P8644" s="16"/>
      <c r="Q8644" s="16"/>
      <c r="R8644" s="16"/>
      <c r="S8644" s="16"/>
      <c r="T8644" s="16"/>
      <c r="U8644" s="16"/>
      <c r="V8644" s="16"/>
      <c r="W8644" s="16"/>
      <c r="X8644" s="16"/>
      <c r="Y8644" s="16"/>
      <c r="Z8644" s="16"/>
      <c r="AA8644" s="16"/>
      <c r="AB8644" s="16"/>
      <c r="AC8644" s="16"/>
      <c r="AD8644" s="16"/>
      <c r="AE8644" s="16"/>
      <c r="AF8644" s="16"/>
      <c r="AG8644" s="16"/>
      <c r="AH8644" s="16"/>
      <c r="AI8644" s="18">
        <v>160.25</v>
      </c>
      <c r="AJ8644" s="22">
        <v>0</v>
      </c>
      <c r="AK8644" s="22">
        <v>0</v>
      </c>
      <c r="AL8644" s="22">
        <v>0</v>
      </c>
      <c r="AM8644" s="22">
        <v>0</v>
      </c>
      <c r="AN8644" s="22"/>
      <c r="AO8644" s="22">
        <v>0</v>
      </c>
      <c r="AP8644" s="18">
        <f>SUM(AI8644:AO8644)</f>
        <v>160.25</v>
      </c>
    </row>
    <row r="8645" ht="20.35" customHeight="1">
      <c r="A8645" t="s" s="28">
        <v>3235</v>
      </c>
      <c r="B8645" s="15">
        <v>45278</v>
      </c>
      <c r="C8645" s="16"/>
      <c r="D8645" s="16"/>
      <c r="E8645" s="31"/>
      <c r="F8645" s="31"/>
      <c r="G8645" s="16"/>
      <c r="H8645" s="16"/>
      <c r="I8645" s="16"/>
      <c r="J8645" s="16"/>
      <c r="K8645" s="16"/>
      <c r="L8645" s="16"/>
      <c r="M8645" s="16"/>
      <c r="N8645" s="16"/>
      <c r="O8645" s="16"/>
      <c r="P8645" s="16"/>
      <c r="Q8645" s="16"/>
      <c r="R8645" s="16"/>
      <c r="S8645" s="16"/>
      <c r="T8645" s="16"/>
      <c r="U8645" s="16"/>
      <c r="V8645" s="16"/>
      <c r="W8645" s="16"/>
      <c r="X8645" s="16"/>
      <c r="Y8645" s="16"/>
      <c r="Z8645" s="16"/>
      <c r="AA8645" s="16"/>
      <c r="AB8645" s="16"/>
      <c r="AC8645" s="16"/>
      <c r="AD8645" s="16"/>
      <c r="AE8645" s="16"/>
      <c r="AF8645" s="16"/>
      <c r="AG8645" s="16"/>
      <c r="AH8645" s="16"/>
      <c r="AI8645" s="18">
        <v>388.5</v>
      </c>
      <c r="AJ8645" s="22">
        <v>0</v>
      </c>
      <c r="AK8645" s="22">
        <v>0</v>
      </c>
      <c r="AL8645" s="22">
        <v>0</v>
      </c>
      <c r="AM8645" s="22">
        <v>0</v>
      </c>
      <c r="AN8645" s="22"/>
      <c r="AO8645" s="22">
        <v>0</v>
      </c>
      <c r="AP8645" s="18">
        <f>SUM(AI8645:AO8645)</f>
        <v>388.5</v>
      </c>
    </row>
    <row r="8646" ht="20.35" customHeight="1">
      <c r="A8646" t="s" s="28">
        <v>5909</v>
      </c>
      <c r="B8646" s="15">
        <v>45279</v>
      </c>
      <c r="C8646" s="16"/>
      <c r="D8646" s="16"/>
      <c r="E8646" s="31"/>
      <c r="F8646" s="31"/>
      <c r="G8646" s="16"/>
      <c r="H8646" s="16"/>
      <c r="I8646" s="16"/>
      <c r="J8646" s="16"/>
      <c r="K8646" s="16"/>
      <c r="L8646" s="16"/>
      <c r="M8646" s="16"/>
      <c r="N8646" s="16"/>
      <c r="O8646" s="16"/>
      <c r="P8646" s="16"/>
      <c r="Q8646" s="16"/>
      <c r="R8646" s="16"/>
      <c r="S8646" s="16"/>
      <c r="T8646" s="17">
        <v>1</v>
      </c>
      <c r="U8646" s="16"/>
      <c r="V8646" s="16"/>
      <c r="W8646" s="16"/>
      <c r="X8646" s="16"/>
      <c r="Y8646" s="16"/>
      <c r="Z8646" s="16"/>
      <c r="AA8646" s="16"/>
      <c r="AB8646" s="16"/>
      <c r="AC8646" s="16"/>
      <c r="AD8646" s="16"/>
      <c r="AE8646" s="16"/>
      <c r="AF8646" s="16"/>
      <c r="AG8646" s="16"/>
      <c r="AH8646" s="16"/>
      <c r="AI8646" s="18">
        <v>427.95</v>
      </c>
      <c r="AJ8646" s="22">
        <f>AI8646*-0.029+-0.3</f>
        <v>-12.71055</v>
      </c>
      <c r="AK8646" s="22">
        <v>0</v>
      </c>
      <c r="AL8646" s="22">
        <v>0</v>
      </c>
      <c r="AM8646" s="22">
        <v>0</v>
      </c>
      <c r="AN8646" s="22"/>
      <c r="AO8646" s="22">
        <v>0</v>
      </c>
      <c r="AP8646" s="18">
        <f>SUM(AI8646:AO8646)</f>
        <v>415.23945</v>
      </c>
    </row>
    <row r="8647" ht="20.35" customHeight="1">
      <c r="A8647" t="s" s="28">
        <v>5910</v>
      </c>
      <c r="B8647" s="15">
        <v>45279</v>
      </c>
      <c r="C8647" s="16"/>
      <c r="D8647" s="16"/>
      <c r="E8647" s="31"/>
      <c r="F8647" s="31"/>
      <c r="G8647" s="16"/>
      <c r="H8647" s="16"/>
      <c r="I8647" s="16"/>
      <c r="J8647" s="16"/>
      <c r="K8647" s="16"/>
      <c r="L8647" s="16"/>
      <c r="M8647" s="16"/>
      <c r="N8647" s="16"/>
      <c r="O8647" s="16"/>
      <c r="P8647" s="16"/>
      <c r="Q8647" s="16"/>
      <c r="R8647" s="16"/>
      <c r="S8647" s="16"/>
      <c r="T8647" s="17">
        <v>1</v>
      </c>
      <c r="U8647" s="16"/>
      <c r="V8647" s="17">
        <v>1</v>
      </c>
      <c r="W8647" s="16"/>
      <c r="X8647" s="16"/>
      <c r="Y8647" s="16"/>
      <c r="Z8647" s="16"/>
      <c r="AA8647" s="16"/>
      <c r="AB8647" s="16"/>
      <c r="AC8647" s="16"/>
      <c r="AD8647" s="16"/>
      <c r="AE8647" s="16"/>
      <c r="AF8647" s="16"/>
      <c r="AG8647" s="16"/>
      <c r="AH8647" s="16"/>
      <c r="AI8647" s="18">
        <v>1660.02</v>
      </c>
      <c r="AJ8647" s="22">
        <f>AI8647*-0.029+-0.3</f>
        <v>-48.44058</v>
      </c>
      <c r="AK8647" s="22">
        <v>0</v>
      </c>
      <c r="AL8647" s="22">
        <v>0</v>
      </c>
      <c r="AM8647" s="22">
        <v>0</v>
      </c>
      <c r="AN8647" s="22"/>
      <c r="AO8647" s="22">
        <v>0</v>
      </c>
      <c r="AP8647" s="18">
        <f>SUM(AI8647:AO8647)</f>
        <v>1611.57942</v>
      </c>
    </row>
    <row r="8648" ht="20.35" customHeight="1">
      <c r="A8648" t="s" s="28">
        <v>5911</v>
      </c>
      <c r="B8648" s="15">
        <v>45279</v>
      </c>
      <c r="C8648" s="16"/>
      <c r="D8648" s="16"/>
      <c r="E8648" s="31"/>
      <c r="F8648" s="31"/>
      <c r="G8648" s="16"/>
      <c r="H8648" s="16"/>
      <c r="I8648" s="16"/>
      <c r="J8648" s="16"/>
      <c r="K8648" s="16"/>
      <c r="L8648" s="16"/>
      <c r="M8648" s="16"/>
      <c r="N8648" s="17">
        <v>2</v>
      </c>
      <c r="O8648" s="16"/>
      <c r="P8648" s="16"/>
      <c r="Q8648" s="16"/>
      <c r="R8648" s="16"/>
      <c r="S8648" s="16"/>
      <c r="T8648" s="16"/>
      <c r="U8648" s="16"/>
      <c r="V8648" s="16"/>
      <c r="W8648" s="16"/>
      <c r="X8648" s="16"/>
      <c r="Y8648" s="16"/>
      <c r="Z8648" s="16"/>
      <c r="AA8648" s="16"/>
      <c r="AB8648" s="16"/>
      <c r="AC8648" s="16"/>
      <c r="AD8648" s="16"/>
      <c r="AE8648" s="16"/>
      <c r="AF8648" s="16"/>
      <c r="AG8648" s="16"/>
      <c r="AH8648" s="16"/>
      <c r="AI8648" s="18">
        <v>999.98</v>
      </c>
      <c r="AJ8648" s="22">
        <f>AI8648*-0.029+-0.3</f>
        <v>-29.29942</v>
      </c>
      <c r="AK8648" s="22">
        <v>0</v>
      </c>
      <c r="AL8648" s="22">
        <v>0</v>
      </c>
      <c r="AM8648" s="22">
        <v>0</v>
      </c>
      <c r="AN8648" s="22"/>
      <c r="AO8648" s="22">
        <v>0</v>
      </c>
      <c r="AP8648" s="18">
        <f>SUM(AI8648:AO8648)</f>
        <v>970.68058</v>
      </c>
    </row>
    <row r="8649" ht="20.35" customHeight="1">
      <c r="A8649" t="s" s="28">
        <v>5894</v>
      </c>
      <c r="B8649" s="15">
        <v>45279</v>
      </c>
      <c r="C8649" s="16"/>
      <c r="D8649" s="16"/>
      <c r="E8649" s="31"/>
      <c r="F8649" s="31"/>
      <c r="G8649" s="16"/>
      <c r="H8649" s="16"/>
      <c r="I8649" s="16"/>
      <c r="J8649" s="16"/>
      <c r="K8649" s="16"/>
      <c r="L8649" s="16"/>
      <c r="M8649" s="16"/>
      <c r="N8649" s="16"/>
      <c r="O8649" s="16"/>
      <c r="P8649" s="16"/>
      <c r="Q8649" s="16"/>
      <c r="R8649" s="16"/>
      <c r="S8649" s="16"/>
      <c r="T8649" s="16"/>
      <c r="U8649" s="16"/>
      <c r="V8649" s="16"/>
      <c r="W8649" s="16"/>
      <c r="X8649" s="17">
        <v>3</v>
      </c>
      <c r="Y8649" s="16"/>
      <c r="Z8649" s="16"/>
      <c r="AA8649" s="16"/>
      <c r="AB8649" s="16"/>
      <c r="AC8649" s="16"/>
      <c r="AD8649" s="16"/>
      <c r="AE8649" s="16"/>
      <c r="AF8649" s="16"/>
      <c r="AG8649" s="16"/>
      <c r="AH8649" s="16"/>
      <c r="AI8649" s="18">
        <v>349.97</v>
      </c>
      <c r="AJ8649" s="22">
        <f>AI8649*-0.029+-0.3</f>
        <v>-10.44913</v>
      </c>
      <c r="AK8649" s="22">
        <v>0</v>
      </c>
      <c r="AL8649" s="22">
        <v>0</v>
      </c>
      <c r="AM8649" s="22">
        <v>0</v>
      </c>
      <c r="AN8649" s="22"/>
      <c r="AO8649" s="22">
        <v>0</v>
      </c>
      <c r="AP8649" s="18">
        <f>SUM(AI8649:AO8649)</f>
        <v>339.52087</v>
      </c>
    </row>
    <row r="8650" ht="20.35" customHeight="1">
      <c r="A8650" t="s" s="28">
        <v>4984</v>
      </c>
      <c r="B8650" s="15">
        <v>45279</v>
      </c>
      <c r="C8650" s="16"/>
      <c r="D8650" s="16"/>
      <c r="E8650" s="31"/>
      <c r="F8650" s="31"/>
      <c r="G8650" s="16"/>
      <c r="H8650" s="16"/>
      <c r="I8650" s="16"/>
      <c r="J8650" s="16"/>
      <c r="K8650" s="16"/>
      <c r="L8650" s="16"/>
      <c r="M8650" s="16"/>
      <c r="N8650" s="16"/>
      <c r="O8650" s="16"/>
      <c r="P8650" s="16"/>
      <c r="Q8650" s="16"/>
      <c r="R8650" s="16"/>
      <c r="S8650" s="16"/>
      <c r="T8650" s="16"/>
      <c r="U8650" s="16"/>
      <c r="V8650" s="16"/>
      <c r="W8650" s="16"/>
      <c r="X8650" s="17">
        <v>4</v>
      </c>
      <c r="Y8650" s="17">
        <v>1</v>
      </c>
      <c r="Z8650" s="16"/>
      <c r="AA8650" s="16"/>
      <c r="AB8650" s="16"/>
      <c r="AC8650" s="16"/>
      <c r="AD8650" s="16"/>
      <c r="AE8650" s="16"/>
      <c r="AF8650" s="16"/>
      <c r="AG8650" s="16"/>
      <c r="AH8650" s="16"/>
      <c r="AI8650" s="18">
        <v>474.92</v>
      </c>
      <c r="AJ8650" s="22">
        <f>AI8650*-0.029+-0.3</f>
        <v>-14.07268</v>
      </c>
      <c r="AK8650" s="22">
        <v>0</v>
      </c>
      <c r="AL8650" s="22">
        <v>0</v>
      </c>
      <c r="AM8650" s="22">
        <v>0</v>
      </c>
      <c r="AN8650" s="22"/>
      <c r="AO8650" s="22">
        <v>0</v>
      </c>
      <c r="AP8650" s="18">
        <f>SUM(AI8650:AO8650)</f>
        <v>460.84732</v>
      </c>
    </row>
    <row r="8651" ht="20.35" customHeight="1">
      <c r="A8651" t="s" s="28">
        <v>5419</v>
      </c>
      <c r="B8651" s="15">
        <v>45280</v>
      </c>
      <c r="C8651" s="16"/>
      <c r="D8651" s="16"/>
      <c r="E8651" s="31"/>
      <c r="F8651" s="31"/>
      <c r="G8651" s="16"/>
      <c r="H8651" s="16"/>
      <c r="I8651" s="17">
        <v>2</v>
      </c>
      <c r="J8651" s="16"/>
      <c r="K8651" s="16"/>
      <c r="L8651" s="16"/>
      <c r="M8651" s="16"/>
      <c r="N8651" s="16"/>
      <c r="O8651" s="16"/>
      <c r="P8651" s="16"/>
      <c r="Q8651" s="16"/>
      <c r="R8651" s="16"/>
      <c r="S8651" s="16"/>
      <c r="T8651" s="16"/>
      <c r="U8651" s="16"/>
      <c r="V8651" s="16"/>
      <c r="W8651" s="16"/>
      <c r="X8651" s="17">
        <v>2</v>
      </c>
      <c r="Y8651" s="16"/>
      <c r="Z8651" s="16"/>
      <c r="AA8651" s="16"/>
      <c r="AB8651" s="16"/>
      <c r="AC8651" s="16"/>
      <c r="AD8651" s="16"/>
      <c r="AE8651" s="16"/>
      <c r="AF8651" s="16"/>
      <c r="AG8651" s="16"/>
      <c r="AH8651" s="16"/>
      <c r="AI8651" s="18">
        <v>2899.96</v>
      </c>
      <c r="AJ8651" s="22">
        <f>AI8651*-0.029+-0.3</f>
        <v>-84.39884000000001</v>
      </c>
      <c r="AK8651" s="22">
        <v>0</v>
      </c>
      <c r="AL8651" s="22">
        <v>0</v>
      </c>
      <c r="AM8651" s="22">
        <v>0</v>
      </c>
      <c r="AN8651" s="22"/>
      <c r="AO8651" s="22">
        <v>0</v>
      </c>
      <c r="AP8651" s="18">
        <f>SUM(AI8651:AO8651)</f>
        <v>2815.56116</v>
      </c>
    </row>
    <row r="8652" ht="20.35" customHeight="1">
      <c r="A8652" t="s" s="28">
        <v>1490</v>
      </c>
      <c r="B8652" s="15">
        <v>45280</v>
      </c>
      <c r="C8652" s="16"/>
      <c r="D8652" s="16"/>
      <c r="E8652" s="31"/>
      <c r="F8652" s="31"/>
      <c r="G8652" s="16"/>
      <c r="H8652" s="16"/>
      <c r="I8652" s="16"/>
      <c r="J8652" s="16"/>
      <c r="K8652" s="16"/>
      <c r="L8652" s="16"/>
      <c r="M8652" s="16"/>
      <c r="N8652" s="16"/>
      <c r="O8652" s="16"/>
      <c r="P8652" s="16"/>
      <c r="Q8652" s="16"/>
      <c r="R8652" s="16"/>
      <c r="S8652" s="16"/>
      <c r="T8652" s="16"/>
      <c r="U8652" s="16"/>
      <c r="V8652" s="16"/>
      <c r="W8652" s="16"/>
      <c r="X8652" s="16"/>
      <c r="Y8652" s="16"/>
      <c r="Z8652" s="16"/>
      <c r="AA8652" s="16"/>
      <c r="AB8652" s="16"/>
      <c r="AC8652" s="16"/>
      <c r="AD8652" s="16"/>
      <c r="AE8652" s="16"/>
      <c r="AF8652" s="16"/>
      <c r="AG8652" s="16"/>
      <c r="AH8652" s="16"/>
      <c r="AI8652" s="18">
        <v>159.8</v>
      </c>
      <c r="AJ8652" s="22">
        <v>0</v>
      </c>
      <c r="AK8652" s="22">
        <v>0</v>
      </c>
      <c r="AL8652" s="22">
        <v>0</v>
      </c>
      <c r="AM8652" s="22">
        <v>0</v>
      </c>
      <c r="AN8652" s="22"/>
      <c r="AO8652" s="22">
        <v>0</v>
      </c>
      <c r="AP8652" s="18">
        <f>SUM(AI8652:AO8652)</f>
        <v>159.8</v>
      </c>
    </row>
    <row r="8653" ht="20.35" customHeight="1">
      <c r="A8653" t="s" s="28">
        <v>4488</v>
      </c>
      <c r="B8653" s="15">
        <v>45280</v>
      </c>
      <c r="C8653" s="16"/>
      <c r="D8653" s="16"/>
      <c r="E8653" s="31"/>
      <c r="F8653" s="31"/>
      <c r="G8653" s="16"/>
      <c r="H8653" s="16"/>
      <c r="I8653" s="16"/>
      <c r="J8653" s="16"/>
      <c r="K8653" s="16"/>
      <c r="L8653" s="16"/>
      <c r="M8653" s="16"/>
      <c r="N8653" s="16"/>
      <c r="O8653" s="16"/>
      <c r="P8653" s="16"/>
      <c r="Q8653" s="16"/>
      <c r="R8653" s="16"/>
      <c r="S8653" s="16"/>
      <c r="T8653" s="16"/>
      <c r="U8653" s="16"/>
      <c r="V8653" s="16"/>
      <c r="W8653" s="16"/>
      <c r="X8653" s="17">
        <v>1</v>
      </c>
      <c r="Y8653" s="16"/>
      <c r="Z8653" s="16"/>
      <c r="AA8653" s="16"/>
      <c r="AB8653" s="16"/>
      <c r="AC8653" s="16"/>
      <c r="AD8653" s="16"/>
      <c r="AE8653" s="16"/>
      <c r="AF8653" s="16"/>
      <c r="AG8653" s="16"/>
      <c r="AH8653" s="16"/>
      <c r="AI8653" s="18">
        <v>119.99</v>
      </c>
      <c r="AJ8653" s="22">
        <f>AI8653*-0.029+-0.3</f>
        <v>-3.77971</v>
      </c>
      <c r="AK8653" s="22">
        <v>0</v>
      </c>
      <c r="AL8653" s="22">
        <v>0</v>
      </c>
      <c r="AM8653" s="22">
        <v>0</v>
      </c>
      <c r="AN8653" s="22"/>
      <c r="AO8653" s="22">
        <v>0</v>
      </c>
      <c r="AP8653" s="18">
        <f>SUM(AI8653:AO8653)</f>
        <v>116.21029</v>
      </c>
    </row>
    <row r="8654" ht="20.35" customHeight="1">
      <c r="A8654" t="s" s="28">
        <v>4488</v>
      </c>
      <c r="B8654" s="15">
        <v>45280</v>
      </c>
      <c r="C8654" s="16"/>
      <c r="D8654" s="16"/>
      <c r="E8654" s="31"/>
      <c r="F8654" s="31"/>
      <c r="G8654" s="16"/>
      <c r="H8654" s="16"/>
      <c r="I8654" s="16"/>
      <c r="J8654" s="16"/>
      <c r="K8654" s="16"/>
      <c r="L8654" s="16"/>
      <c r="M8654" s="16"/>
      <c r="N8654" s="16"/>
      <c r="O8654" s="16"/>
      <c r="P8654" s="16"/>
      <c r="Q8654" s="16"/>
      <c r="R8654" s="16"/>
      <c r="S8654" s="16"/>
      <c r="T8654" s="16"/>
      <c r="U8654" s="16"/>
      <c r="V8654" s="16"/>
      <c r="W8654" s="16"/>
      <c r="X8654" s="16"/>
      <c r="Y8654" s="16"/>
      <c r="Z8654" s="17">
        <v>1</v>
      </c>
      <c r="AA8654" s="16"/>
      <c r="AB8654" s="16"/>
      <c r="AC8654" s="16"/>
      <c r="AD8654" s="16"/>
      <c r="AE8654" s="16"/>
      <c r="AF8654" s="16"/>
      <c r="AG8654" s="16"/>
      <c r="AH8654" s="16"/>
      <c r="AI8654" s="18">
        <v>59.98</v>
      </c>
      <c r="AJ8654" s="22">
        <f>AI8654*-0.029+-0.3</f>
        <v>-2.03942</v>
      </c>
      <c r="AK8654" s="22">
        <v>0</v>
      </c>
      <c r="AL8654" s="22">
        <v>0</v>
      </c>
      <c r="AM8654" s="22">
        <v>0</v>
      </c>
      <c r="AN8654" s="22"/>
      <c r="AO8654" s="22">
        <v>0</v>
      </c>
      <c r="AP8654" s="18">
        <f>SUM(AI8654:AO8654)</f>
        <v>57.94058</v>
      </c>
    </row>
    <row r="8655" ht="20.35" customHeight="1">
      <c r="A8655" t="s" s="28">
        <v>3235</v>
      </c>
      <c r="B8655" s="15">
        <v>45280</v>
      </c>
      <c r="C8655" s="16"/>
      <c r="D8655" s="16"/>
      <c r="E8655" s="31"/>
      <c r="F8655" s="31"/>
      <c r="G8655" s="16"/>
      <c r="H8655" s="16"/>
      <c r="I8655" s="16"/>
      <c r="J8655" s="16"/>
      <c r="K8655" s="16"/>
      <c r="L8655" s="16"/>
      <c r="M8655" s="16"/>
      <c r="N8655" s="17">
        <v>2</v>
      </c>
      <c r="O8655" s="16"/>
      <c r="P8655" s="16"/>
      <c r="Q8655" s="16"/>
      <c r="R8655" s="16"/>
      <c r="S8655" s="16"/>
      <c r="T8655" s="16"/>
      <c r="U8655" s="16"/>
      <c r="V8655" s="16"/>
      <c r="W8655" s="16"/>
      <c r="X8655" s="16"/>
      <c r="Y8655" s="16"/>
      <c r="Z8655" s="16"/>
      <c r="AA8655" s="16"/>
      <c r="AB8655" s="16"/>
      <c r="AC8655" s="16"/>
      <c r="AD8655" s="16"/>
      <c r="AE8655" s="16"/>
      <c r="AF8655" s="16"/>
      <c r="AG8655" s="16"/>
      <c r="AH8655" s="16"/>
      <c r="AI8655" s="18">
        <v>768.48</v>
      </c>
      <c r="AJ8655" s="22">
        <v>0</v>
      </c>
      <c r="AK8655" s="22">
        <v>0</v>
      </c>
      <c r="AL8655" s="22">
        <v>0</v>
      </c>
      <c r="AM8655" s="22">
        <v>0</v>
      </c>
      <c r="AN8655" s="22"/>
      <c r="AO8655" s="22">
        <v>0</v>
      </c>
      <c r="AP8655" s="18">
        <f>SUM(AI8655:AO8655)</f>
        <v>768.48</v>
      </c>
    </row>
    <row r="8656" ht="20.35" customHeight="1">
      <c r="A8656" t="s" s="28">
        <v>2612</v>
      </c>
      <c r="B8656" s="15">
        <v>45280</v>
      </c>
      <c r="C8656" s="16"/>
      <c r="D8656" s="16"/>
      <c r="E8656" s="31"/>
      <c r="F8656" s="31"/>
      <c r="G8656" s="16"/>
      <c r="H8656" s="16"/>
      <c r="I8656" s="16"/>
      <c r="J8656" s="16"/>
      <c r="K8656" s="16"/>
      <c r="L8656" s="16"/>
      <c r="M8656" s="16"/>
      <c r="N8656" s="16"/>
      <c r="O8656" s="16"/>
      <c r="P8656" s="16"/>
      <c r="Q8656" s="16"/>
      <c r="R8656" s="16"/>
      <c r="S8656" s="16"/>
      <c r="T8656" s="16"/>
      <c r="U8656" s="16"/>
      <c r="V8656" s="16"/>
      <c r="W8656" s="16"/>
      <c r="X8656" s="17">
        <v>32</v>
      </c>
      <c r="Y8656" s="17">
        <v>8</v>
      </c>
      <c r="Z8656" s="16"/>
      <c r="AA8656" s="16"/>
      <c r="AB8656" s="16"/>
      <c r="AC8656" s="16"/>
      <c r="AD8656" s="16"/>
      <c r="AE8656" s="16"/>
      <c r="AF8656" s="16"/>
      <c r="AG8656" s="16"/>
      <c r="AH8656" s="16"/>
      <c r="AI8656" s="18">
        <v>2964.64</v>
      </c>
      <c r="AJ8656" s="22">
        <v>0</v>
      </c>
      <c r="AK8656" s="22">
        <v>0</v>
      </c>
      <c r="AL8656" s="22">
        <v>0</v>
      </c>
      <c r="AM8656" s="22">
        <v>0</v>
      </c>
      <c r="AN8656" s="22"/>
      <c r="AO8656" s="22">
        <v>0</v>
      </c>
      <c r="AP8656" s="18">
        <f>SUM(AI8656:AO8656)</f>
        <v>2964.64</v>
      </c>
    </row>
    <row r="8657" ht="20.35" customHeight="1">
      <c r="A8657" t="s" s="28">
        <v>5912</v>
      </c>
      <c r="B8657" s="15">
        <v>45280</v>
      </c>
      <c r="C8657" s="17">
        <v>2</v>
      </c>
      <c r="D8657" s="16"/>
      <c r="E8657" s="59">
        <v>2</v>
      </c>
      <c r="F8657" s="31"/>
      <c r="G8657" s="16"/>
      <c r="H8657" s="16"/>
      <c r="I8657" s="16"/>
      <c r="J8657" s="16"/>
      <c r="K8657" s="16"/>
      <c r="L8657" s="16"/>
      <c r="M8657" s="16"/>
      <c r="N8657" s="16"/>
      <c r="O8657" s="16"/>
      <c r="P8657" s="16"/>
      <c r="Q8657" s="16"/>
      <c r="R8657" s="16"/>
      <c r="S8657" s="16"/>
      <c r="T8657" s="16"/>
      <c r="U8657" s="16"/>
      <c r="V8657" s="16"/>
      <c r="W8657" s="16"/>
      <c r="X8657" s="16"/>
      <c r="Y8657" s="16"/>
      <c r="Z8657" s="16"/>
      <c r="AA8657" s="16"/>
      <c r="AB8657" s="16"/>
      <c r="AC8657" s="16"/>
      <c r="AD8657" s="16"/>
      <c r="AE8657" s="16"/>
      <c r="AF8657" s="16"/>
      <c r="AG8657" s="16"/>
      <c r="AH8657" s="16"/>
      <c r="AI8657" s="18">
        <v>1352.05</v>
      </c>
      <c r="AJ8657" s="22">
        <f>AI8657*-0.029+-0.3</f>
        <v>-39.50945</v>
      </c>
      <c r="AK8657" s="22">
        <v>0</v>
      </c>
      <c r="AL8657" s="22">
        <v>0</v>
      </c>
      <c r="AM8657" s="22">
        <v>0</v>
      </c>
      <c r="AN8657" s="22"/>
      <c r="AO8657" s="22">
        <v>0</v>
      </c>
      <c r="AP8657" s="18">
        <f>SUM(AI8657:AO8657)</f>
        <v>1312.54055</v>
      </c>
    </row>
    <row r="8658" ht="20.35" customHeight="1">
      <c r="A8658" t="s" s="28">
        <v>2923</v>
      </c>
      <c r="B8658" s="15">
        <v>45280</v>
      </c>
      <c r="C8658" s="16"/>
      <c r="D8658" s="16"/>
      <c r="E8658" s="31"/>
      <c r="F8658" s="31"/>
      <c r="G8658" s="16"/>
      <c r="H8658" s="16"/>
      <c r="I8658" s="16"/>
      <c r="J8658" s="16"/>
      <c r="K8658" s="16"/>
      <c r="L8658" s="16"/>
      <c r="M8658" s="16"/>
      <c r="N8658" s="16"/>
      <c r="O8658" s="16"/>
      <c r="P8658" s="16"/>
      <c r="Q8658" s="16"/>
      <c r="R8658" s="16"/>
      <c r="S8658" s="16"/>
      <c r="T8658" s="16"/>
      <c r="U8658" s="16"/>
      <c r="V8658" s="16"/>
      <c r="W8658" s="16"/>
      <c r="X8658" s="16"/>
      <c r="Y8658" s="16"/>
      <c r="Z8658" s="16"/>
      <c r="AA8658" s="16"/>
      <c r="AB8658" s="16"/>
      <c r="AC8658" s="17">
        <v>4</v>
      </c>
      <c r="AD8658" s="16"/>
      <c r="AE8658" s="16"/>
      <c r="AF8658" s="16"/>
      <c r="AG8658" s="17">
        <v>4</v>
      </c>
      <c r="AH8658" s="16"/>
      <c r="AI8658" s="18">
        <v>7674.94</v>
      </c>
      <c r="AJ8658" s="22">
        <v>0</v>
      </c>
      <c r="AK8658" s="22">
        <v>0</v>
      </c>
      <c r="AL8658" s="22">
        <v>0</v>
      </c>
      <c r="AM8658" s="22">
        <v>0</v>
      </c>
      <c r="AN8658" s="22"/>
      <c r="AO8658" s="22">
        <v>0</v>
      </c>
      <c r="AP8658" s="18">
        <f>SUM(AI8658:AO8658)</f>
        <v>7674.94</v>
      </c>
    </row>
    <row r="8659" ht="20.35" customHeight="1">
      <c r="A8659" t="s" s="28">
        <v>1208</v>
      </c>
      <c r="B8659" s="15">
        <v>45280</v>
      </c>
      <c r="C8659" s="16"/>
      <c r="D8659" s="16"/>
      <c r="E8659" s="31"/>
      <c r="F8659" s="31"/>
      <c r="G8659" s="16"/>
      <c r="H8659" s="16"/>
      <c r="I8659" s="16"/>
      <c r="J8659" s="16"/>
      <c r="K8659" s="16"/>
      <c r="L8659" s="16"/>
      <c r="M8659" s="16"/>
      <c r="N8659" s="16"/>
      <c r="O8659" s="16"/>
      <c r="P8659" s="16"/>
      <c r="Q8659" s="16"/>
      <c r="R8659" s="16"/>
      <c r="S8659" s="16"/>
      <c r="T8659" s="16"/>
      <c r="U8659" s="16"/>
      <c r="V8659" s="16"/>
      <c r="W8659" s="16"/>
      <c r="X8659" s="16"/>
      <c r="Y8659" s="16"/>
      <c r="Z8659" s="16"/>
      <c r="AA8659" s="16"/>
      <c r="AB8659" s="16"/>
      <c r="AC8659" s="16"/>
      <c r="AD8659" s="16"/>
      <c r="AE8659" s="16"/>
      <c r="AF8659" s="16"/>
      <c r="AG8659" s="16"/>
      <c r="AH8659" s="16"/>
      <c r="AI8659" s="18">
        <v>95.84999999999999</v>
      </c>
      <c r="AJ8659" s="22">
        <f>AI8659*-0.029+-0.3</f>
        <v>-3.07965</v>
      </c>
      <c r="AK8659" s="22">
        <v>0</v>
      </c>
      <c r="AL8659" s="22">
        <v>0</v>
      </c>
      <c r="AM8659" s="22">
        <v>0</v>
      </c>
      <c r="AN8659" s="22"/>
      <c r="AO8659" s="22">
        <v>0</v>
      </c>
      <c r="AP8659" s="18">
        <f>SUM(AI8659:AO8659)</f>
        <v>92.77034999999999</v>
      </c>
    </row>
    <row r="8660" ht="20.35" customHeight="1">
      <c r="A8660" t="s" s="28">
        <v>802</v>
      </c>
      <c r="B8660" s="15">
        <v>45280</v>
      </c>
      <c r="C8660" s="16"/>
      <c r="D8660" s="16"/>
      <c r="E8660" s="31"/>
      <c r="F8660" s="31"/>
      <c r="G8660" s="16"/>
      <c r="H8660" s="16"/>
      <c r="I8660" s="16"/>
      <c r="J8660" s="16"/>
      <c r="K8660" s="16"/>
      <c r="L8660" s="16"/>
      <c r="M8660" s="16"/>
      <c r="N8660" s="16"/>
      <c r="O8660" s="16"/>
      <c r="P8660" s="16"/>
      <c r="Q8660" s="16"/>
      <c r="R8660" s="16"/>
      <c r="S8660" s="16"/>
      <c r="T8660" s="16"/>
      <c r="U8660" s="16"/>
      <c r="V8660" s="16"/>
      <c r="W8660" s="16"/>
      <c r="X8660" s="17">
        <v>32</v>
      </c>
      <c r="Y8660" s="16"/>
      <c r="Z8660" s="16"/>
      <c r="AA8660" s="16"/>
      <c r="AB8660" s="16"/>
      <c r="AC8660" s="16"/>
      <c r="AD8660" s="16"/>
      <c r="AE8660" s="16"/>
      <c r="AF8660" s="16"/>
      <c r="AG8660" s="16"/>
      <c r="AH8660" s="16"/>
      <c r="AI8660" s="18">
        <v>2903.76</v>
      </c>
      <c r="AJ8660" s="22">
        <v>0</v>
      </c>
      <c r="AK8660" s="22">
        <v>0</v>
      </c>
      <c r="AL8660" s="22">
        <v>0</v>
      </c>
      <c r="AM8660" s="76">
        <v>0</v>
      </c>
      <c r="AN8660" s="22"/>
      <c r="AO8660" s="22">
        <v>0</v>
      </c>
      <c r="AP8660" s="18">
        <f>SUM(AI8660:AO8660)</f>
        <v>2903.76</v>
      </c>
    </row>
    <row r="8661" ht="20.35" customHeight="1">
      <c r="A8661" t="s" s="28">
        <v>5913</v>
      </c>
      <c r="B8661" s="15">
        <v>45281</v>
      </c>
      <c r="C8661" s="16"/>
      <c r="D8661" s="16"/>
      <c r="E8661" s="31"/>
      <c r="F8661" s="31"/>
      <c r="G8661" s="16"/>
      <c r="H8661" s="16"/>
      <c r="I8661" s="16"/>
      <c r="J8661" s="16"/>
      <c r="K8661" s="16"/>
      <c r="L8661" s="16"/>
      <c r="M8661" s="16"/>
      <c r="N8661" s="16"/>
      <c r="O8661" s="16"/>
      <c r="P8661" s="16"/>
      <c r="Q8661" s="16"/>
      <c r="R8661" s="16"/>
      <c r="S8661" s="16"/>
      <c r="T8661" s="16"/>
      <c r="U8661" s="16"/>
      <c r="V8661" s="16"/>
      <c r="W8661" s="16"/>
      <c r="X8661" s="17">
        <v>4</v>
      </c>
      <c r="Y8661" s="16"/>
      <c r="Z8661" s="16"/>
      <c r="AA8661" s="16"/>
      <c r="AB8661" s="16"/>
      <c r="AC8661" s="16"/>
      <c r="AD8661" s="16"/>
      <c r="AE8661" s="16"/>
      <c r="AF8661" s="16"/>
      <c r="AG8661" s="16"/>
      <c r="AH8661" s="16"/>
      <c r="AI8661" s="18">
        <v>522.85</v>
      </c>
      <c r="AJ8661" s="22">
        <f>AI8661*-0.029+-0.3</f>
        <v>-15.46265</v>
      </c>
      <c r="AK8661" s="22">
        <v>0</v>
      </c>
      <c r="AL8661" s="22">
        <v>0</v>
      </c>
      <c r="AM8661" s="22">
        <v>0</v>
      </c>
      <c r="AN8661" s="22"/>
      <c r="AO8661" s="22">
        <v>-42.89</v>
      </c>
      <c r="AP8661" s="18">
        <f>SUM(AI8661:AO8661)</f>
        <v>464.49735</v>
      </c>
    </row>
    <row r="8662" ht="20.35" customHeight="1">
      <c r="A8662" t="s" s="28">
        <v>4278</v>
      </c>
      <c r="B8662" s="15">
        <v>45281</v>
      </c>
      <c r="C8662" s="16"/>
      <c r="D8662" s="16"/>
      <c r="E8662" s="31"/>
      <c r="F8662" s="31"/>
      <c r="G8662" s="16"/>
      <c r="H8662" s="16"/>
      <c r="I8662" s="16"/>
      <c r="J8662" s="16"/>
      <c r="K8662" s="16"/>
      <c r="L8662" s="16"/>
      <c r="M8662" s="16"/>
      <c r="N8662" s="16"/>
      <c r="O8662" s="16"/>
      <c r="P8662" s="16"/>
      <c r="Q8662" s="16"/>
      <c r="R8662" s="16"/>
      <c r="S8662" s="16"/>
      <c r="T8662" s="16"/>
      <c r="U8662" s="16"/>
      <c r="V8662" s="16"/>
      <c r="W8662" s="16"/>
      <c r="X8662" s="16"/>
      <c r="Y8662" s="16"/>
      <c r="Z8662" s="16"/>
      <c r="AA8662" s="16"/>
      <c r="AB8662" s="16"/>
      <c r="AC8662" s="16"/>
      <c r="AD8662" s="16"/>
      <c r="AE8662" s="16"/>
      <c r="AF8662" s="16"/>
      <c r="AG8662" s="16"/>
      <c r="AH8662" s="16"/>
      <c r="AI8662" s="18">
        <v>394.8</v>
      </c>
      <c r="AJ8662" s="22">
        <v>0</v>
      </c>
      <c r="AK8662" s="22">
        <v>0</v>
      </c>
      <c r="AL8662" s="22">
        <v>0</v>
      </c>
      <c r="AM8662" s="22">
        <v>0</v>
      </c>
      <c r="AN8662" s="22"/>
      <c r="AO8662" s="22">
        <v>0</v>
      </c>
      <c r="AP8662" s="18">
        <f>SUM(AI8662:AO8662)</f>
        <v>394.8</v>
      </c>
    </row>
    <row r="8663" ht="20.35" customHeight="1">
      <c r="A8663" t="s" s="28">
        <v>5914</v>
      </c>
      <c r="B8663" s="15">
        <v>45286</v>
      </c>
      <c r="C8663" s="17">
        <v>1</v>
      </c>
      <c r="D8663" s="16"/>
      <c r="E8663" s="31"/>
      <c r="F8663" s="31"/>
      <c r="G8663" s="16"/>
      <c r="H8663" s="16"/>
      <c r="I8663" s="16"/>
      <c r="J8663" s="16"/>
      <c r="K8663" s="16"/>
      <c r="L8663" s="16"/>
      <c r="M8663" s="16"/>
      <c r="N8663" s="16"/>
      <c r="O8663" s="16"/>
      <c r="P8663" s="16"/>
      <c r="Q8663" s="16"/>
      <c r="R8663" s="16"/>
      <c r="S8663" s="16"/>
      <c r="T8663" s="16"/>
      <c r="U8663" s="16"/>
      <c r="V8663" s="16"/>
      <c r="W8663" s="16"/>
      <c r="X8663" s="16"/>
      <c r="Y8663" s="16"/>
      <c r="Z8663" s="16"/>
      <c r="AA8663" s="16"/>
      <c r="AB8663" s="16"/>
      <c r="AC8663" s="16"/>
      <c r="AD8663" s="16"/>
      <c r="AE8663" s="16"/>
      <c r="AF8663" s="16"/>
      <c r="AG8663" s="16"/>
      <c r="AH8663" s="16"/>
      <c r="AI8663" s="18">
        <v>349.99</v>
      </c>
      <c r="AJ8663" s="22">
        <f>AI8663*-0.029+-0.3</f>
        <v>-10.44971</v>
      </c>
      <c r="AK8663" s="22">
        <v>0</v>
      </c>
      <c r="AL8663" s="22">
        <v>0</v>
      </c>
      <c r="AM8663" s="22">
        <v>0</v>
      </c>
      <c r="AN8663" s="22"/>
      <c r="AO8663" s="22">
        <v>0</v>
      </c>
      <c r="AP8663" s="18">
        <f>SUM(AI8663:AO8663)</f>
        <v>339.54029</v>
      </c>
    </row>
    <row r="8664" ht="20.35" customHeight="1">
      <c r="A8664" t="s" s="28">
        <v>4474</v>
      </c>
      <c r="B8664" s="15">
        <v>45286</v>
      </c>
      <c r="C8664" s="16"/>
      <c r="D8664" s="16"/>
      <c r="E8664" s="31"/>
      <c r="F8664" s="31"/>
      <c r="G8664" s="16"/>
      <c r="H8664" s="16"/>
      <c r="I8664" s="16"/>
      <c r="J8664" s="16"/>
      <c r="K8664" s="16"/>
      <c r="L8664" s="16"/>
      <c r="M8664" s="16"/>
      <c r="N8664" s="16"/>
      <c r="O8664" s="16"/>
      <c r="P8664" s="16"/>
      <c r="Q8664" s="16"/>
      <c r="R8664" s="16"/>
      <c r="S8664" s="16"/>
      <c r="T8664" s="16"/>
      <c r="U8664" s="16"/>
      <c r="V8664" s="16"/>
      <c r="W8664" s="16"/>
      <c r="X8664" s="16"/>
      <c r="Y8664" s="16"/>
      <c r="Z8664" s="16"/>
      <c r="AA8664" s="16"/>
      <c r="AB8664" s="16"/>
      <c r="AC8664" s="16"/>
      <c r="AD8664" s="16"/>
      <c r="AE8664" s="16"/>
      <c r="AF8664" s="16"/>
      <c r="AG8664" s="16"/>
      <c r="AH8664" s="16"/>
      <c r="AI8664" s="18">
        <v>554.95</v>
      </c>
      <c r="AJ8664" s="22">
        <v>0</v>
      </c>
      <c r="AK8664" s="22">
        <v>0</v>
      </c>
      <c r="AL8664" s="22">
        <v>0</v>
      </c>
      <c r="AM8664" s="22">
        <v>0</v>
      </c>
      <c r="AN8664" s="22"/>
      <c r="AO8664" s="22">
        <v>0</v>
      </c>
      <c r="AP8664" s="18">
        <f>SUM(AI8664:AO8664)</f>
        <v>554.95</v>
      </c>
    </row>
    <row r="8665" ht="20.35" customHeight="1">
      <c r="A8665" t="s" s="28">
        <v>4639</v>
      </c>
      <c r="B8665" s="15">
        <v>45286</v>
      </c>
      <c r="C8665" s="16"/>
      <c r="D8665" s="16"/>
      <c r="E8665" s="31"/>
      <c r="F8665" s="31"/>
      <c r="G8665" s="16"/>
      <c r="H8665" s="16"/>
      <c r="I8665" s="16"/>
      <c r="J8665" s="16"/>
      <c r="K8665" s="16"/>
      <c r="L8665" s="17">
        <v>1</v>
      </c>
      <c r="M8665" s="16"/>
      <c r="N8665" s="16"/>
      <c r="O8665" s="16"/>
      <c r="P8665" s="16"/>
      <c r="Q8665" s="16"/>
      <c r="R8665" s="16"/>
      <c r="S8665" s="16"/>
      <c r="T8665" s="16"/>
      <c r="U8665" s="16"/>
      <c r="V8665" s="16"/>
      <c r="W8665" s="16"/>
      <c r="X8665" s="16"/>
      <c r="Y8665" s="16"/>
      <c r="Z8665" s="16"/>
      <c r="AA8665" s="16"/>
      <c r="AB8665" s="16"/>
      <c r="AC8665" s="16"/>
      <c r="AD8665" s="16"/>
      <c r="AE8665" s="16"/>
      <c r="AF8665" s="16"/>
      <c r="AG8665" s="16"/>
      <c r="AH8665" s="16"/>
      <c r="AI8665" s="18">
        <v>925.25</v>
      </c>
      <c r="AJ8665" s="22">
        <v>0</v>
      </c>
      <c r="AK8665" s="22">
        <f>AI8665*-0.029+-0.3</f>
        <v>-27.13225</v>
      </c>
      <c r="AL8665" s="22">
        <v>0</v>
      </c>
      <c r="AM8665" s="22">
        <v>0</v>
      </c>
      <c r="AN8665" s="22"/>
      <c r="AO8665" s="22">
        <v>-75.26000000000001</v>
      </c>
      <c r="AP8665" s="18">
        <f>SUM(AI8665:AO8665)</f>
        <v>822.85775</v>
      </c>
    </row>
    <row r="8666" ht="20.35" customHeight="1">
      <c r="A8666" t="s" s="28">
        <v>5915</v>
      </c>
      <c r="B8666" s="15">
        <v>45286</v>
      </c>
      <c r="C8666" s="16"/>
      <c r="D8666" s="16"/>
      <c r="E8666" s="31"/>
      <c r="F8666" s="31"/>
      <c r="G8666" s="16"/>
      <c r="H8666" s="16"/>
      <c r="I8666" s="16"/>
      <c r="J8666" s="16"/>
      <c r="K8666" s="16"/>
      <c r="L8666" s="16"/>
      <c r="M8666" s="16"/>
      <c r="N8666" s="16"/>
      <c r="O8666" s="16"/>
      <c r="P8666" s="16"/>
      <c r="Q8666" s="16"/>
      <c r="R8666" s="16"/>
      <c r="S8666" s="16"/>
      <c r="T8666" s="16"/>
      <c r="U8666" s="16"/>
      <c r="V8666" s="16"/>
      <c r="W8666" s="16"/>
      <c r="X8666" s="16"/>
      <c r="Y8666" s="16"/>
      <c r="Z8666" s="16"/>
      <c r="AA8666" s="16"/>
      <c r="AB8666" s="16"/>
      <c r="AC8666" s="16"/>
      <c r="AD8666" s="16"/>
      <c r="AE8666" s="16"/>
      <c r="AF8666" s="16"/>
      <c r="AG8666" s="16"/>
      <c r="AH8666" s="16"/>
      <c r="AI8666" s="18">
        <v>60.18</v>
      </c>
      <c r="AJ8666" s="22">
        <f>AI8666*-0.029+-0.3</f>
        <v>-2.04522</v>
      </c>
      <c r="AK8666" s="22">
        <v>0</v>
      </c>
      <c r="AL8666" s="22">
        <v>0</v>
      </c>
      <c r="AM8666" s="22">
        <v>0</v>
      </c>
      <c r="AN8666" s="22"/>
      <c r="AO8666" s="22">
        <v>0</v>
      </c>
      <c r="AP8666" s="18">
        <f>SUM(AI8666:AO8666)</f>
        <v>58.13478</v>
      </c>
    </row>
    <row r="8667" ht="20.35" customHeight="1">
      <c r="A8667" t="s" s="28">
        <v>5886</v>
      </c>
      <c r="B8667" s="15">
        <v>45286</v>
      </c>
      <c r="C8667" s="16"/>
      <c r="D8667" s="16"/>
      <c r="E8667" s="31"/>
      <c r="F8667" s="31"/>
      <c r="G8667" s="16"/>
      <c r="H8667" s="16"/>
      <c r="I8667" s="16"/>
      <c r="J8667" s="16"/>
      <c r="K8667" s="16"/>
      <c r="L8667" s="16"/>
      <c r="M8667" s="16"/>
      <c r="N8667" s="16"/>
      <c r="O8667" s="16"/>
      <c r="P8667" s="16"/>
      <c r="Q8667" s="16"/>
      <c r="R8667" s="16"/>
      <c r="S8667" s="16"/>
      <c r="T8667" s="16"/>
      <c r="U8667" s="16"/>
      <c r="V8667" s="16"/>
      <c r="W8667" s="16"/>
      <c r="X8667" s="17">
        <v>1</v>
      </c>
      <c r="Y8667" s="16"/>
      <c r="Z8667" s="16"/>
      <c r="AA8667" s="16"/>
      <c r="AB8667" s="16"/>
      <c r="AC8667" s="16"/>
      <c r="AD8667" s="16"/>
      <c r="AE8667" s="16"/>
      <c r="AF8667" s="16"/>
      <c r="AG8667" s="16"/>
      <c r="AH8667" s="16"/>
      <c r="AI8667" s="18">
        <v>149.99</v>
      </c>
      <c r="AJ8667" s="22">
        <f>AI8667*-0.029+-0.3</f>
        <v>-4.64971</v>
      </c>
      <c r="AK8667" s="22">
        <v>0</v>
      </c>
      <c r="AL8667" s="22">
        <v>0</v>
      </c>
      <c r="AM8667" s="22">
        <v>0</v>
      </c>
      <c r="AN8667" s="22"/>
      <c r="AO8667" s="22">
        <v>0</v>
      </c>
      <c r="AP8667" s="18">
        <f>SUM(AI8667:AO8667)</f>
        <v>145.34029</v>
      </c>
    </row>
    <row r="8668" ht="20.35" customHeight="1">
      <c r="A8668" t="s" s="28">
        <v>5687</v>
      </c>
      <c r="B8668" s="15">
        <v>45286</v>
      </c>
      <c r="C8668" s="16"/>
      <c r="D8668" s="16"/>
      <c r="E8668" s="31"/>
      <c r="F8668" s="31"/>
      <c r="G8668" s="16"/>
      <c r="H8668" s="16"/>
      <c r="I8668" s="16"/>
      <c r="J8668" s="16"/>
      <c r="K8668" s="16"/>
      <c r="L8668" s="17">
        <v>1</v>
      </c>
      <c r="M8668" s="16"/>
      <c r="N8668" s="16"/>
      <c r="O8668" s="16"/>
      <c r="P8668" s="16"/>
      <c r="Q8668" s="16"/>
      <c r="R8668" s="16"/>
      <c r="S8668" s="16"/>
      <c r="T8668" s="16"/>
      <c r="U8668" s="16"/>
      <c r="V8668" s="16"/>
      <c r="W8668" s="16"/>
      <c r="X8668" s="16"/>
      <c r="Y8668" s="16"/>
      <c r="Z8668" s="16"/>
      <c r="AA8668" s="16"/>
      <c r="AB8668" s="16"/>
      <c r="AC8668" s="16"/>
      <c r="AD8668" s="16"/>
      <c r="AE8668" s="16"/>
      <c r="AF8668" s="16"/>
      <c r="AG8668" s="16"/>
      <c r="AH8668" s="16"/>
      <c r="AI8668" s="18">
        <v>2129</v>
      </c>
      <c r="AJ8668" s="22">
        <f>AI8668*-0.029+-0.3</f>
        <v>-62.041</v>
      </c>
      <c r="AK8668" s="22">
        <v>0</v>
      </c>
      <c r="AL8668" s="22">
        <v>0</v>
      </c>
      <c r="AM8668" s="22">
        <v>0</v>
      </c>
      <c r="AN8668" s="22"/>
      <c r="AO8668" s="22">
        <v>0</v>
      </c>
      <c r="AP8668" s="18">
        <f>SUM(AI8668:AO8668)</f>
        <v>2066.959</v>
      </c>
    </row>
    <row r="8669" ht="20.35" customHeight="1">
      <c r="A8669" t="s" s="28">
        <v>5916</v>
      </c>
      <c r="B8669" s="15">
        <v>45286</v>
      </c>
      <c r="C8669" s="17">
        <v>1</v>
      </c>
      <c r="D8669" s="16"/>
      <c r="E8669" s="31"/>
      <c r="F8669" s="31"/>
      <c r="G8669" s="16"/>
      <c r="H8669" s="16"/>
      <c r="I8669" s="16"/>
      <c r="J8669" s="16"/>
      <c r="K8669" s="16"/>
      <c r="L8669" s="16"/>
      <c r="M8669" s="16"/>
      <c r="N8669" s="16"/>
      <c r="O8669" s="16"/>
      <c r="P8669" s="16"/>
      <c r="Q8669" s="16"/>
      <c r="R8669" s="16"/>
      <c r="S8669" s="16"/>
      <c r="T8669" s="16"/>
      <c r="U8669" s="16"/>
      <c r="V8669" s="16"/>
      <c r="W8669" s="16"/>
      <c r="X8669" s="16"/>
      <c r="Y8669" s="16"/>
      <c r="Z8669" s="16"/>
      <c r="AA8669" s="16"/>
      <c r="AB8669" s="16"/>
      <c r="AC8669" s="16"/>
      <c r="AD8669" s="16"/>
      <c r="AE8669" s="16"/>
      <c r="AF8669" s="16"/>
      <c r="AG8669" s="16"/>
      <c r="AH8669" s="16"/>
      <c r="AI8669" s="18">
        <v>349.99</v>
      </c>
      <c r="AJ8669" s="22">
        <v>0</v>
      </c>
      <c r="AK8669" s="22">
        <f>AI8669*-0.029+-0.3</f>
        <v>-10.44971</v>
      </c>
      <c r="AL8669" s="22">
        <v>0</v>
      </c>
      <c r="AM8669" s="22">
        <v>0</v>
      </c>
      <c r="AN8669" s="22"/>
      <c r="AO8669" s="22">
        <v>0</v>
      </c>
      <c r="AP8669" s="18">
        <f>SUM(AI8669:AO8669)</f>
        <v>339.54029</v>
      </c>
    </row>
    <row r="8670" ht="20.35" customHeight="1">
      <c r="A8670" t="s" s="28">
        <v>5887</v>
      </c>
      <c r="B8670" s="15">
        <v>45286</v>
      </c>
      <c r="C8670" s="16"/>
      <c r="D8670" s="16"/>
      <c r="E8670" s="31"/>
      <c r="F8670" s="31"/>
      <c r="G8670" s="16"/>
      <c r="H8670" s="16"/>
      <c r="I8670" s="16"/>
      <c r="J8670" s="16"/>
      <c r="K8670" s="16"/>
      <c r="L8670" s="16"/>
      <c r="M8670" s="16"/>
      <c r="N8670" s="16"/>
      <c r="O8670" s="16"/>
      <c r="P8670" s="16"/>
      <c r="Q8670" s="16"/>
      <c r="R8670" s="16"/>
      <c r="S8670" s="16"/>
      <c r="T8670" s="16"/>
      <c r="U8670" s="16"/>
      <c r="V8670" s="16"/>
      <c r="W8670" s="16"/>
      <c r="X8670" s="16"/>
      <c r="Y8670" s="16"/>
      <c r="Z8670" s="16"/>
      <c r="AA8670" s="16"/>
      <c r="AB8670" s="16"/>
      <c r="AC8670" s="16"/>
      <c r="AD8670" s="16"/>
      <c r="AE8670" s="16"/>
      <c r="AF8670" s="16"/>
      <c r="AG8670" s="16"/>
      <c r="AH8670" s="16"/>
      <c r="AI8670" s="18">
        <v>69.87</v>
      </c>
      <c r="AJ8670" s="22">
        <f>AI8670*-0.029+-0.3</f>
        <v>-2.32623</v>
      </c>
      <c r="AK8670" s="22">
        <v>0</v>
      </c>
      <c r="AL8670" s="22">
        <v>0</v>
      </c>
      <c r="AM8670" s="22">
        <v>0</v>
      </c>
      <c r="AN8670" s="22"/>
      <c r="AO8670" s="22">
        <v>0</v>
      </c>
      <c r="AP8670" s="18">
        <f>SUM(AI8670:AO8670)</f>
        <v>67.54376999999999</v>
      </c>
    </row>
    <row r="8671" ht="20.35" customHeight="1">
      <c r="A8671" t="s" s="28">
        <v>5871</v>
      </c>
      <c r="B8671" s="15">
        <v>45286</v>
      </c>
      <c r="C8671" s="16"/>
      <c r="D8671" s="16"/>
      <c r="E8671" s="31"/>
      <c r="F8671" s="31"/>
      <c r="G8671" s="16"/>
      <c r="H8671" s="16"/>
      <c r="I8671" s="16"/>
      <c r="J8671" s="16"/>
      <c r="K8671" s="16"/>
      <c r="L8671" s="16"/>
      <c r="M8671" s="16"/>
      <c r="N8671" s="16"/>
      <c r="O8671" s="16"/>
      <c r="P8671" s="16"/>
      <c r="Q8671" s="16"/>
      <c r="R8671" s="16"/>
      <c r="S8671" s="16"/>
      <c r="T8671" s="16"/>
      <c r="U8671" s="16"/>
      <c r="V8671" s="16"/>
      <c r="W8671" s="16"/>
      <c r="X8671" s="16"/>
      <c r="Y8671" s="16"/>
      <c r="Z8671" s="16"/>
      <c r="AA8671" s="16"/>
      <c r="AB8671" s="16"/>
      <c r="AC8671" s="16"/>
      <c r="AD8671" s="16"/>
      <c r="AE8671" s="16"/>
      <c r="AF8671" s="16"/>
      <c r="AG8671" s="16"/>
      <c r="AH8671" s="16"/>
      <c r="AI8671" s="18">
        <v>258.39</v>
      </c>
      <c r="AJ8671" s="22">
        <f>AI8671*-0.029+-0.3</f>
        <v>-7.79331</v>
      </c>
      <c r="AK8671" s="22">
        <v>0</v>
      </c>
      <c r="AL8671" s="22">
        <v>0</v>
      </c>
      <c r="AM8671" s="22">
        <v>0</v>
      </c>
      <c r="AN8671" s="22"/>
      <c r="AO8671" s="22">
        <v>0</v>
      </c>
      <c r="AP8671" s="18">
        <f>SUM(AI8671:AO8671)</f>
        <v>250.59669</v>
      </c>
    </row>
    <row r="8672" ht="20.35" customHeight="1">
      <c r="A8672" t="s" s="28">
        <v>4101</v>
      </c>
      <c r="B8672" s="15">
        <v>45286</v>
      </c>
      <c r="C8672" s="16"/>
      <c r="D8672" s="16"/>
      <c r="E8672" s="31"/>
      <c r="F8672" s="31"/>
      <c r="G8672" s="16"/>
      <c r="H8672" s="16"/>
      <c r="I8672" s="16"/>
      <c r="J8672" s="16"/>
      <c r="K8672" s="16"/>
      <c r="L8672" s="16"/>
      <c r="M8672" s="16"/>
      <c r="N8672" s="16"/>
      <c r="O8672" s="16"/>
      <c r="P8672" s="16"/>
      <c r="Q8672" s="16"/>
      <c r="R8672" s="16"/>
      <c r="S8672" s="16"/>
      <c r="T8672" s="16"/>
      <c r="U8672" s="16"/>
      <c r="V8672" s="16"/>
      <c r="W8672" s="16"/>
      <c r="X8672" s="17">
        <v>1</v>
      </c>
      <c r="Y8672" s="16"/>
      <c r="Z8672" s="16"/>
      <c r="AA8672" s="16"/>
      <c r="AB8672" s="16"/>
      <c r="AC8672" s="16"/>
      <c r="AD8672" s="16"/>
      <c r="AE8672" s="16"/>
      <c r="AF8672" s="16"/>
      <c r="AG8672" s="16"/>
      <c r="AH8672" s="16"/>
      <c r="AI8672" s="18">
        <v>137.19</v>
      </c>
      <c r="AJ8672" s="22">
        <f>AI8672*-0.029+-0.3</f>
        <v>-4.27851</v>
      </c>
      <c r="AK8672" s="22">
        <v>0</v>
      </c>
      <c r="AL8672" s="22">
        <v>0</v>
      </c>
      <c r="AM8672" s="22">
        <v>0</v>
      </c>
      <c r="AN8672" s="22"/>
      <c r="AO8672" s="22">
        <v>0</v>
      </c>
      <c r="AP8672" s="18">
        <f>SUM(AI8672:AO8672)</f>
        <v>132.91149</v>
      </c>
    </row>
    <row r="8673" ht="20.35" customHeight="1">
      <c r="A8673" t="s" s="28">
        <v>5917</v>
      </c>
      <c r="B8673" s="15">
        <v>45286</v>
      </c>
      <c r="C8673" s="16"/>
      <c r="D8673" s="16"/>
      <c r="E8673" s="31"/>
      <c r="F8673" s="31"/>
      <c r="G8673" s="16"/>
      <c r="H8673" s="16"/>
      <c r="I8673" s="16"/>
      <c r="J8673" s="16"/>
      <c r="K8673" s="16"/>
      <c r="L8673" s="16"/>
      <c r="M8673" s="16"/>
      <c r="N8673" s="16"/>
      <c r="O8673" s="16"/>
      <c r="P8673" s="16"/>
      <c r="Q8673" s="16"/>
      <c r="R8673" s="16"/>
      <c r="S8673" s="16"/>
      <c r="T8673" s="16"/>
      <c r="U8673" s="16"/>
      <c r="V8673" s="16"/>
      <c r="W8673" s="16"/>
      <c r="X8673" s="16"/>
      <c r="Y8673" s="16"/>
      <c r="Z8673" s="16"/>
      <c r="AA8673" s="16"/>
      <c r="AB8673" s="16"/>
      <c r="AC8673" s="16"/>
      <c r="AD8673" s="16"/>
      <c r="AE8673" s="16"/>
      <c r="AF8673" s="16"/>
      <c r="AG8673" s="16"/>
      <c r="AH8673" s="16"/>
      <c r="AI8673" s="18">
        <v>119.78</v>
      </c>
      <c r="AJ8673" s="22">
        <f>AI8673*-0.029+-0.3</f>
        <v>-3.77362</v>
      </c>
      <c r="AK8673" s="22">
        <v>0</v>
      </c>
      <c r="AL8673" s="22">
        <v>0</v>
      </c>
      <c r="AM8673" s="22">
        <v>0</v>
      </c>
      <c r="AN8673" s="22"/>
      <c r="AO8673" s="22">
        <v>-9.630000000000001</v>
      </c>
      <c r="AP8673" s="18">
        <f>SUM(AI8673:AO8673)</f>
        <v>106.37638</v>
      </c>
    </row>
    <row r="8674" ht="20.35" customHeight="1">
      <c r="A8674" t="s" s="28">
        <v>5918</v>
      </c>
      <c r="B8674" s="15">
        <v>45286</v>
      </c>
      <c r="C8674" s="16"/>
      <c r="D8674" s="16"/>
      <c r="E8674" s="31"/>
      <c r="F8674" s="31"/>
      <c r="G8674" s="16"/>
      <c r="H8674" s="16"/>
      <c r="I8674" s="16"/>
      <c r="J8674" s="16"/>
      <c r="K8674" s="16"/>
      <c r="L8674" s="16"/>
      <c r="M8674" s="16"/>
      <c r="N8674" s="16"/>
      <c r="O8674" s="16"/>
      <c r="P8674" s="16"/>
      <c r="Q8674" s="16"/>
      <c r="R8674" s="16"/>
      <c r="S8674" s="16"/>
      <c r="T8674" s="16"/>
      <c r="U8674" s="16"/>
      <c r="V8674" s="16"/>
      <c r="W8674" s="16"/>
      <c r="X8674" s="16"/>
      <c r="Y8674" s="16"/>
      <c r="Z8674" s="17">
        <v>2</v>
      </c>
      <c r="AA8674" s="16"/>
      <c r="AB8674" s="16"/>
      <c r="AC8674" s="16"/>
      <c r="AD8674" s="16"/>
      <c r="AE8674" s="16"/>
      <c r="AF8674" s="16"/>
      <c r="AG8674" s="16"/>
      <c r="AH8674" s="16"/>
      <c r="AI8674" s="18">
        <v>119.82</v>
      </c>
      <c r="AJ8674" s="22">
        <f>AI8674*-0.029+-0.3</f>
        <v>-3.77478</v>
      </c>
      <c r="AK8674" s="22">
        <v>0</v>
      </c>
      <c r="AL8674" s="22">
        <v>0</v>
      </c>
      <c r="AM8674" s="22">
        <v>0</v>
      </c>
      <c r="AN8674" s="22"/>
      <c r="AO8674" s="22">
        <v>-9.640000000000001</v>
      </c>
      <c r="AP8674" s="18">
        <f>SUM(AI8674:AO8674)</f>
        <v>106.40522</v>
      </c>
    </row>
    <row r="8675" ht="20.35" customHeight="1">
      <c r="A8675" t="s" s="28">
        <v>5678</v>
      </c>
      <c r="B8675" s="15">
        <v>45286</v>
      </c>
      <c r="C8675" s="16"/>
      <c r="D8675" s="16"/>
      <c r="E8675" s="31"/>
      <c r="F8675" s="31"/>
      <c r="G8675" s="16"/>
      <c r="H8675" s="16"/>
      <c r="I8675" s="16"/>
      <c r="J8675" s="16"/>
      <c r="K8675" s="16"/>
      <c r="L8675" s="16"/>
      <c r="M8675" s="16"/>
      <c r="N8675" s="16"/>
      <c r="O8675" s="16"/>
      <c r="P8675" s="16"/>
      <c r="Q8675" s="16"/>
      <c r="R8675" s="16"/>
      <c r="S8675" s="16"/>
      <c r="T8675" s="16"/>
      <c r="U8675" s="16"/>
      <c r="V8675" s="16"/>
      <c r="W8675" s="16"/>
      <c r="X8675" s="17">
        <v>2</v>
      </c>
      <c r="Y8675" s="16"/>
      <c r="Z8675" s="16"/>
      <c r="AA8675" s="16"/>
      <c r="AB8675" s="16"/>
      <c r="AC8675" s="16"/>
      <c r="AD8675" s="16"/>
      <c r="AE8675" s="16"/>
      <c r="AF8675" s="16"/>
      <c r="AG8675" s="16"/>
      <c r="AH8675" s="16"/>
      <c r="AI8675" s="18">
        <v>199.98</v>
      </c>
      <c r="AJ8675" s="22">
        <f>AI8675*-0.029+-0.3</f>
        <v>-6.09942</v>
      </c>
      <c r="AK8675" s="22">
        <v>0</v>
      </c>
      <c r="AL8675" s="22">
        <v>0</v>
      </c>
      <c r="AM8675" s="22">
        <v>0</v>
      </c>
      <c r="AN8675" s="22"/>
      <c r="AO8675" s="22">
        <v>0</v>
      </c>
      <c r="AP8675" s="18">
        <f>SUM(AI8675:AO8675)</f>
        <v>193.88058</v>
      </c>
    </row>
    <row r="8676" ht="20.35" customHeight="1">
      <c r="A8676" t="s" s="28">
        <v>5919</v>
      </c>
      <c r="B8676" s="15">
        <v>45287</v>
      </c>
      <c r="C8676" s="16"/>
      <c r="D8676" s="16"/>
      <c r="E8676" s="31"/>
      <c r="F8676" s="31"/>
      <c r="G8676" s="16"/>
      <c r="H8676" s="16"/>
      <c r="I8676" s="16"/>
      <c r="J8676" s="16"/>
      <c r="K8676" s="16"/>
      <c r="L8676" s="16"/>
      <c r="M8676" s="16"/>
      <c r="N8676" s="16"/>
      <c r="O8676" s="16"/>
      <c r="P8676" s="16"/>
      <c r="Q8676" s="16"/>
      <c r="R8676" s="16"/>
      <c r="S8676" s="16"/>
      <c r="T8676" s="17">
        <v>1</v>
      </c>
      <c r="U8676" s="16"/>
      <c r="V8676" s="16"/>
      <c r="W8676" s="16"/>
      <c r="X8676" s="16"/>
      <c r="Y8676" s="16"/>
      <c r="Z8676" s="16"/>
      <c r="AA8676" s="16"/>
      <c r="AB8676" s="16"/>
      <c r="AC8676" s="16"/>
      <c r="AD8676" s="16"/>
      <c r="AE8676" s="16"/>
      <c r="AF8676" s="16"/>
      <c r="AG8676" s="16"/>
      <c r="AH8676" s="16"/>
      <c r="AI8676" s="18">
        <v>446.49</v>
      </c>
      <c r="AJ8676" s="22">
        <v>0</v>
      </c>
      <c r="AK8676" s="22">
        <v>0</v>
      </c>
      <c r="AL8676" s="22">
        <v>0</v>
      </c>
      <c r="AM8676" s="22">
        <f>AI8676*-0.0599</f>
        <v>-26.744751</v>
      </c>
      <c r="AN8676" s="22"/>
      <c r="AO8676" s="22">
        <v>0</v>
      </c>
      <c r="AP8676" s="18">
        <f>SUM(AI8676:AO8676)</f>
        <v>419.745249</v>
      </c>
    </row>
    <row r="8677" ht="20.35" customHeight="1">
      <c r="A8677" t="s" s="28">
        <v>1725</v>
      </c>
      <c r="B8677" s="15">
        <v>45287</v>
      </c>
      <c r="C8677" s="16"/>
      <c r="D8677" s="16"/>
      <c r="E8677" s="31"/>
      <c r="F8677" s="31"/>
      <c r="G8677" s="16"/>
      <c r="H8677" s="16"/>
      <c r="I8677" s="16"/>
      <c r="J8677" s="16"/>
      <c r="K8677" s="16"/>
      <c r="L8677" s="16"/>
      <c r="M8677" s="16"/>
      <c r="N8677" s="16"/>
      <c r="O8677" s="16"/>
      <c r="P8677" s="16"/>
      <c r="Q8677" s="16"/>
      <c r="R8677" s="16"/>
      <c r="S8677" s="16"/>
      <c r="T8677" s="16"/>
      <c r="U8677" s="16"/>
      <c r="V8677" s="16"/>
      <c r="W8677" s="16"/>
      <c r="X8677" s="16"/>
      <c r="Y8677" s="17">
        <v>20</v>
      </c>
      <c r="Z8677" s="16"/>
      <c r="AA8677" s="16"/>
      <c r="AB8677" s="16"/>
      <c r="AC8677" s="16"/>
      <c r="AD8677" s="16"/>
      <c r="AE8677" s="16"/>
      <c r="AF8677" s="16"/>
      <c r="AG8677" s="16"/>
      <c r="AH8677" s="16"/>
      <c r="AI8677" s="18">
        <v>3691.36</v>
      </c>
      <c r="AJ8677" s="22">
        <f>AI8677*-0.029+-0.3</f>
        <v>-107.34944</v>
      </c>
      <c r="AK8677" s="22">
        <v>0</v>
      </c>
      <c r="AL8677" s="22">
        <v>0</v>
      </c>
      <c r="AM8677" s="22">
        <v>0</v>
      </c>
      <c r="AN8677" s="22"/>
      <c r="AO8677" s="22">
        <v>0</v>
      </c>
      <c r="AP8677" s="18">
        <f>SUM(AI8677:AO8677)</f>
        <v>3584.01056</v>
      </c>
    </row>
    <row r="8678" ht="20.35" customHeight="1">
      <c r="A8678" t="s" s="28">
        <v>2253</v>
      </c>
      <c r="B8678" s="15">
        <v>45287</v>
      </c>
      <c r="C8678" s="16"/>
      <c r="D8678" s="16"/>
      <c r="E8678" s="31"/>
      <c r="F8678" s="31"/>
      <c r="G8678" s="16"/>
      <c r="H8678" s="16"/>
      <c r="I8678" s="16"/>
      <c r="J8678" s="16"/>
      <c r="K8678" s="16"/>
      <c r="L8678" s="16"/>
      <c r="M8678" s="16"/>
      <c r="N8678" s="16"/>
      <c r="O8678" s="16"/>
      <c r="P8678" s="16"/>
      <c r="Q8678" s="16"/>
      <c r="R8678" s="16"/>
      <c r="S8678" s="16"/>
      <c r="T8678" s="16"/>
      <c r="U8678" s="16"/>
      <c r="V8678" s="16"/>
      <c r="W8678" s="16"/>
      <c r="X8678" s="16"/>
      <c r="Y8678" s="16"/>
      <c r="Z8678" s="16"/>
      <c r="AA8678" s="16"/>
      <c r="AB8678" s="16"/>
      <c r="AC8678" s="17">
        <v>2</v>
      </c>
      <c r="AD8678" s="16"/>
      <c r="AE8678" s="16"/>
      <c r="AF8678" s="16"/>
      <c r="AG8678" s="16"/>
      <c r="AH8678" s="16"/>
      <c r="AI8678" s="18">
        <v>1199.99</v>
      </c>
      <c r="AJ8678" s="22">
        <f>AI8678*-0.029+-0.3</f>
        <v>-35.09971</v>
      </c>
      <c r="AK8678" s="22">
        <v>0</v>
      </c>
      <c r="AL8678" s="22">
        <v>0</v>
      </c>
      <c r="AM8678" s="22">
        <v>0</v>
      </c>
      <c r="AN8678" s="22"/>
      <c r="AO8678" s="22">
        <v>0</v>
      </c>
      <c r="AP8678" s="18">
        <f>SUM(AI8678:AO8678)</f>
        <v>1164.89029</v>
      </c>
    </row>
    <row r="8679" ht="20.35" customHeight="1">
      <c r="A8679" t="s" s="28">
        <v>5920</v>
      </c>
      <c r="B8679" s="15">
        <v>45287</v>
      </c>
      <c r="C8679" s="16"/>
      <c r="D8679" s="16"/>
      <c r="E8679" s="31"/>
      <c r="F8679" s="31"/>
      <c r="G8679" s="16"/>
      <c r="H8679" s="16"/>
      <c r="I8679" s="16"/>
      <c r="J8679" s="16"/>
      <c r="K8679" s="16"/>
      <c r="L8679" s="16"/>
      <c r="M8679" s="16"/>
      <c r="N8679" s="16"/>
      <c r="O8679" s="16"/>
      <c r="P8679" s="16"/>
      <c r="Q8679" s="16"/>
      <c r="R8679" s="16"/>
      <c r="S8679" s="16"/>
      <c r="T8679" s="17">
        <v>1</v>
      </c>
      <c r="U8679" s="16"/>
      <c r="V8679" s="16"/>
      <c r="W8679" s="16"/>
      <c r="X8679" s="16"/>
      <c r="Y8679" s="16"/>
      <c r="Z8679" s="16"/>
      <c r="AA8679" s="16"/>
      <c r="AB8679" s="16"/>
      <c r="AC8679" s="16"/>
      <c r="AD8679" s="16"/>
      <c r="AE8679" s="16"/>
      <c r="AF8679" s="16"/>
      <c r="AG8679" s="16"/>
      <c r="AH8679" s="16"/>
      <c r="AI8679" s="18">
        <v>445.9</v>
      </c>
      <c r="AJ8679" s="22">
        <f>AI8679*-0.029+-0.3</f>
        <v>-13.2311</v>
      </c>
      <c r="AK8679" s="22">
        <v>0</v>
      </c>
      <c r="AL8679" s="22">
        <v>0</v>
      </c>
      <c r="AM8679" s="22">
        <v>0</v>
      </c>
      <c r="AN8679" s="22"/>
      <c r="AO8679" s="22">
        <v>0</v>
      </c>
      <c r="AP8679" s="18">
        <f>SUM(AI8679:AO8679)</f>
        <v>432.6689</v>
      </c>
    </row>
    <row r="8680" ht="20.35" customHeight="1">
      <c r="A8680" t="s" s="28">
        <v>5921</v>
      </c>
      <c r="B8680" s="15">
        <v>45287</v>
      </c>
      <c r="C8680" s="17">
        <v>1</v>
      </c>
      <c r="D8680" s="16"/>
      <c r="E8680" s="31"/>
      <c r="F8680" s="31"/>
      <c r="G8680" s="16"/>
      <c r="H8680" s="16"/>
      <c r="I8680" s="16"/>
      <c r="J8680" s="16"/>
      <c r="K8680" s="16"/>
      <c r="L8680" s="16"/>
      <c r="M8680" s="16"/>
      <c r="N8680" s="16"/>
      <c r="O8680" s="16"/>
      <c r="P8680" s="16"/>
      <c r="Q8680" s="16"/>
      <c r="R8680" s="16"/>
      <c r="S8680" s="16"/>
      <c r="T8680" s="16"/>
      <c r="U8680" s="16"/>
      <c r="V8680" s="16"/>
      <c r="W8680" s="16"/>
      <c r="X8680" s="16"/>
      <c r="Y8680" s="16"/>
      <c r="Z8680" s="16"/>
      <c r="AA8680" s="16"/>
      <c r="AB8680" s="16"/>
      <c r="AC8680" s="16"/>
      <c r="AD8680" s="16"/>
      <c r="AE8680" s="16"/>
      <c r="AF8680" s="16"/>
      <c r="AG8680" s="16"/>
      <c r="AH8680" s="16"/>
      <c r="AI8680" s="18">
        <v>421.06</v>
      </c>
      <c r="AJ8680" s="22">
        <f>AI8680*-0.029+-0.3</f>
        <v>-12.51074</v>
      </c>
      <c r="AK8680" s="22">
        <v>0</v>
      </c>
      <c r="AL8680" s="22">
        <v>0</v>
      </c>
      <c r="AM8680" s="22">
        <v>0</v>
      </c>
      <c r="AN8680" s="22"/>
      <c r="AO8680" s="22">
        <v>0</v>
      </c>
      <c r="AP8680" s="18">
        <f>SUM(AI8680:AO8680)</f>
        <v>408.54926</v>
      </c>
    </row>
    <row r="8681" ht="20.35" customHeight="1">
      <c r="A8681" t="s" s="28">
        <v>5922</v>
      </c>
      <c r="B8681" s="15">
        <v>45287</v>
      </c>
      <c r="C8681" s="16"/>
      <c r="D8681" s="16"/>
      <c r="E8681" s="31"/>
      <c r="F8681" s="31"/>
      <c r="G8681" s="16"/>
      <c r="H8681" s="16"/>
      <c r="I8681" s="16"/>
      <c r="J8681" s="16"/>
      <c r="K8681" s="16"/>
      <c r="L8681" s="16"/>
      <c r="M8681" s="16"/>
      <c r="N8681" s="16"/>
      <c r="O8681" s="16"/>
      <c r="P8681" s="16"/>
      <c r="Q8681" s="16"/>
      <c r="R8681" s="16"/>
      <c r="S8681" s="16"/>
      <c r="T8681" s="17">
        <v>1</v>
      </c>
      <c r="U8681" s="16"/>
      <c r="V8681" s="16"/>
      <c r="W8681" s="16"/>
      <c r="X8681" s="16"/>
      <c r="Y8681" s="16"/>
      <c r="Z8681" s="16"/>
      <c r="AA8681" s="16"/>
      <c r="AB8681" s="16"/>
      <c r="AC8681" s="16"/>
      <c r="AD8681" s="16"/>
      <c r="AE8681" s="16"/>
      <c r="AF8681" s="16"/>
      <c r="AG8681" s="16"/>
      <c r="AH8681" s="16"/>
      <c r="AI8681" s="18">
        <v>439.65</v>
      </c>
      <c r="AJ8681" s="22">
        <f>AI8681*-0.029+-0.3</f>
        <v>-13.04985</v>
      </c>
      <c r="AK8681" s="22">
        <v>0</v>
      </c>
      <c r="AL8681" s="22">
        <v>0</v>
      </c>
      <c r="AM8681" s="22">
        <v>0</v>
      </c>
      <c r="AN8681" s="22"/>
      <c r="AO8681" s="22">
        <v>0</v>
      </c>
      <c r="AP8681" s="18">
        <f>SUM(AI8681:AO8681)</f>
        <v>426.60015</v>
      </c>
    </row>
    <row r="8682" ht="20.35" customHeight="1">
      <c r="A8682" t="s" s="28">
        <v>5163</v>
      </c>
      <c r="B8682" s="15">
        <v>45288</v>
      </c>
      <c r="C8682" s="16"/>
      <c r="D8682" s="16"/>
      <c r="E8682" s="31"/>
      <c r="F8682" s="31"/>
      <c r="G8682" s="16"/>
      <c r="H8682" s="16"/>
      <c r="I8682" s="16"/>
      <c r="J8682" s="16"/>
      <c r="K8682" s="16"/>
      <c r="L8682" s="16"/>
      <c r="M8682" s="16"/>
      <c r="N8682" s="16"/>
      <c r="O8682" s="16"/>
      <c r="P8682" s="16"/>
      <c r="Q8682" s="16"/>
      <c r="R8682" s="16"/>
      <c r="S8682" s="16"/>
      <c r="T8682" s="16"/>
      <c r="U8682" s="16"/>
      <c r="V8682" s="16"/>
      <c r="W8682" s="16"/>
      <c r="X8682" s="17">
        <v>3</v>
      </c>
      <c r="Y8682" s="16"/>
      <c r="Z8682" s="16"/>
      <c r="AA8682" s="16"/>
      <c r="AB8682" s="16"/>
      <c r="AC8682" s="16"/>
      <c r="AD8682" s="16"/>
      <c r="AE8682" s="16"/>
      <c r="AF8682" s="16"/>
      <c r="AG8682" s="16"/>
      <c r="AH8682" s="16"/>
      <c r="AI8682" s="18">
        <v>419.97</v>
      </c>
      <c r="AJ8682" s="22">
        <f>AI8682*-0.029+-0.3</f>
        <v>-12.47913</v>
      </c>
      <c r="AK8682" s="22">
        <v>0</v>
      </c>
      <c r="AL8682" s="22">
        <v>0</v>
      </c>
      <c r="AM8682" s="22">
        <v>0</v>
      </c>
      <c r="AN8682" s="22"/>
      <c r="AO8682" s="22">
        <v>0</v>
      </c>
      <c r="AP8682" s="18">
        <f>SUM(AI8682:AO8682)</f>
        <v>407.49087</v>
      </c>
    </row>
    <row r="8683" ht="20.35" customHeight="1">
      <c r="A8683" t="s" s="28">
        <v>5923</v>
      </c>
      <c r="B8683" s="15">
        <v>45288</v>
      </c>
      <c r="C8683" s="16"/>
      <c r="D8683" s="16"/>
      <c r="E8683" s="31"/>
      <c r="F8683" s="31"/>
      <c r="G8683" s="16"/>
      <c r="H8683" s="16"/>
      <c r="I8683" s="16"/>
      <c r="J8683" s="16"/>
      <c r="K8683" s="16"/>
      <c r="L8683" s="16"/>
      <c r="M8683" s="16"/>
      <c r="N8683" s="16"/>
      <c r="O8683" s="16"/>
      <c r="P8683" s="16"/>
      <c r="Q8683" s="16"/>
      <c r="R8683" s="16"/>
      <c r="S8683" s="16"/>
      <c r="T8683" s="16"/>
      <c r="U8683" s="16"/>
      <c r="V8683" s="16"/>
      <c r="W8683" s="16"/>
      <c r="X8683" s="17">
        <v>1</v>
      </c>
      <c r="Y8683" s="16"/>
      <c r="Z8683" s="16"/>
      <c r="AA8683" s="16"/>
      <c r="AB8683" s="16"/>
      <c r="AC8683" s="16"/>
      <c r="AD8683" s="16"/>
      <c r="AE8683" s="16"/>
      <c r="AF8683" s="16"/>
      <c r="AG8683" s="16"/>
      <c r="AH8683" s="16"/>
      <c r="AI8683" s="18">
        <v>119.99</v>
      </c>
      <c r="AJ8683" s="22">
        <f>AI8683*-0.029+-0.3</f>
        <v>-3.77971</v>
      </c>
      <c r="AK8683" s="22">
        <v>0</v>
      </c>
      <c r="AL8683" s="22">
        <v>0</v>
      </c>
      <c r="AM8683" s="22">
        <v>0</v>
      </c>
      <c r="AN8683" s="22"/>
      <c r="AO8683" s="22">
        <v>0</v>
      </c>
      <c r="AP8683" s="18">
        <f>SUM(AI8683:AO8683)</f>
        <v>116.21029</v>
      </c>
    </row>
    <row r="8684" ht="20.35" customHeight="1">
      <c r="A8684" t="s" s="28">
        <v>5915</v>
      </c>
      <c r="B8684" s="15">
        <v>45293</v>
      </c>
      <c r="C8684" s="16"/>
      <c r="D8684" s="16"/>
      <c r="E8684" s="31"/>
      <c r="F8684" s="31"/>
      <c r="G8684" s="16"/>
      <c r="H8684" s="16"/>
      <c r="I8684" s="16"/>
      <c r="J8684" s="16"/>
      <c r="K8684" s="16"/>
      <c r="L8684" s="16"/>
      <c r="M8684" s="16"/>
      <c r="N8684" s="16"/>
      <c r="O8684" s="16"/>
      <c r="P8684" s="16"/>
      <c r="Q8684" s="16"/>
      <c r="R8684" s="16"/>
      <c r="S8684" s="16"/>
      <c r="T8684" s="16"/>
      <c r="U8684" s="16"/>
      <c r="V8684" s="16"/>
      <c r="W8684" s="16"/>
      <c r="X8684" s="17">
        <v>7</v>
      </c>
      <c r="Y8684" s="17">
        <v>2</v>
      </c>
      <c r="Z8684" s="16"/>
      <c r="AA8684" s="16"/>
      <c r="AB8684" s="16"/>
      <c r="AC8684" s="16"/>
      <c r="AD8684" s="16"/>
      <c r="AE8684" s="16"/>
      <c r="AF8684" s="16"/>
      <c r="AG8684" s="16"/>
      <c r="AH8684" s="16"/>
      <c r="AI8684" s="18">
        <v>1079.84</v>
      </c>
      <c r="AJ8684" s="22">
        <f>AI8684*-0.029+-0.3</f>
        <v>-31.61536</v>
      </c>
      <c r="AK8684" s="22">
        <v>0</v>
      </c>
      <c r="AL8684" s="22">
        <v>0</v>
      </c>
      <c r="AM8684" s="22">
        <v>0</v>
      </c>
      <c r="AN8684" s="22"/>
      <c r="AO8684" s="22">
        <v>0</v>
      </c>
      <c r="AP8684" s="18">
        <f>SUM(AI8684:AO8684)</f>
        <v>1048.22464</v>
      </c>
    </row>
    <row r="8685" ht="20.35" customHeight="1">
      <c r="A8685" t="s" s="28">
        <v>5891</v>
      </c>
      <c r="B8685" s="15">
        <v>45293</v>
      </c>
      <c r="C8685" s="16"/>
      <c r="D8685" s="16"/>
      <c r="E8685" s="31"/>
      <c r="F8685" s="31"/>
      <c r="G8685" s="16"/>
      <c r="H8685" s="16"/>
      <c r="I8685" s="16"/>
      <c r="J8685" s="16"/>
      <c r="K8685" s="16"/>
      <c r="L8685" s="16"/>
      <c r="M8685" s="16"/>
      <c r="N8685" s="16"/>
      <c r="O8685" s="16"/>
      <c r="P8685" s="16"/>
      <c r="Q8685" s="16"/>
      <c r="R8685" s="16"/>
      <c r="S8685" s="16"/>
      <c r="T8685" s="16"/>
      <c r="U8685" s="16"/>
      <c r="V8685" s="16"/>
      <c r="W8685" s="16"/>
      <c r="X8685" s="16"/>
      <c r="Y8685" s="16"/>
      <c r="Z8685" s="17">
        <v>1</v>
      </c>
      <c r="AA8685" s="16"/>
      <c r="AB8685" s="16"/>
      <c r="AC8685" s="16"/>
      <c r="AD8685" s="16"/>
      <c r="AE8685" s="16"/>
      <c r="AF8685" s="16"/>
      <c r="AG8685" s="16"/>
      <c r="AH8685" s="16"/>
      <c r="AI8685" s="18">
        <v>109.97</v>
      </c>
      <c r="AJ8685" s="22">
        <f>AI8685*-0.029+-0.3</f>
        <v>-3.48913</v>
      </c>
      <c r="AK8685" s="22">
        <v>0</v>
      </c>
      <c r="AL8685" s="22">
        <v>0</v>
      </c>
      <c r="AM8685" s="22">
        <v>0</v>
      </c>
      <c r="AN8685" s="22"/>
      <c r="AO8685" s="22">
        <v>0</v>
      </c>
      <c r="AP8685" s="18">
        <f>SUM(AI8685:AO8685)</f>
        <v>106.48087</v>
      </c>
    </row>
    <row r="8686" ht="20.35" customHeight="1">
      <c r="A8686" t="s" s="28">
        <v>5924</v>
      </c>
      <c r="B8686" s="15">
        <v>45293</v>
      </c>
      <c r="C8686" s="17">
        <v>2</v>
      </c>
      <c r="D8686" s="16"/>
      <c r="E8686" s="31"/>
      <c r="F8686" s="31"/>
      <c r="G8686" s="16"/>
      <c r="H8686" s="16"/>
      <c r="I8686" s="16"/>
      <c r="J8686" s="16"/>
      <c r="K8686" s="16"/>
      <c r="L8686" s="17">
        <v>8</v>
      </c>
      <c r="M8686" s="16"/>
      <c r="N8686" s="16"/>
      <c r="O8686" s="16"/>
      <c r="P8686" s="16"/>
      <c r="Q8686" s="16"/>
      <c r="R8686" s="16"/>
      <c r="S8686" s="16"/>
      <c r="T8686" s="16"/>
      <c r="U8686" s="16"/>
      <c r="V8686" s="17">
        <v>1</v>
      </c>
      <c r="W8686" s="16"/>
      <c r="X8686" s="16"/>
      <c r="Y8686" s="16"/>
      <c r="Z8686" s="16"/>
      <c r="AA8686" s="16"/>
      <c r="AB8686" s="16"/>
      <c r="AC8686" s="16"/>
      <c r="AD8686" s="16"/>
      <c r="AE8686" s="16"/>
      <c r="AF8686" s="16"/>
      <c r="AG8686" s="16"/>
      <c r="AH8686" s="16"/>
      <c r="AI8686" s="18">
        <v>9398.379999999999</v>
      </c>
      <c r="AJ8686" s="22">
        <f>AI8686*-0.029+-0.3</f>
        <v>-272.85302</v>
      </c>
      <c r="AK8686" s="22">
        <v>0</v>
      </c>
      <c r="AL8686" s="22">
        <v>0</v>
      </c>
      <c r="AM8686" s="22">
        <v>0</v>
      </c>
      <c r="AN8686" s="22"/>
      <c r="AO8686" s="22">
        <v>0</v>
      </c>
      <c r="AP8686" s="18">
        <f>SUM(AI8686:AO8686)</f>
        <v>9125.526980000001</v>
      </c>
    </row>
    <row r="8687" ht="20.35" customHeight="1">
      <c r="A8687" t="s" s="28">
        <v>5925</v>
      </c>
      <c r="B8687" s="15">
        <v>45293</v>
      </c>
      <c r="C8687" s="16"/>
      <c r="D8687" s="16"/>
      <c r="E8687" s="31"/>
      <c r="F8687" s="31"/>
      <c r="G8687" s="16"/>
      <c r="H8687" s="16"/>
      <c r="I8687" s="16"/>
      <c r="J8687" s="16"/>
      <c r="K8687" s="16"/>
      <c r="L8687" s="16"/>
      <c r="M8687" s="16"/>
      <c r="N8687" s="16"/>
      <c r="O8687" s="16"/>
      <c r="P8687" s="16"/>
      <c r="Q8687" s="16"/>
      <c r="R8687" s="16"/>
      <c r="S8687" s="16"/>
      <c r="T8687" s="17">
        <v>1</v>
      </c>
      <c r="U8687" s="16"/>
      <c r="V8687" s="16"/>
      <c r="W8687" s="16"/>
      <c r="X8687" s="16"/>
      <c r="Y8687" s="16"/>
      <c r="Z8687" s="16"/>
      <c r="AA8687" s="16"/>
      <c r="AB8687" s="16"/>
      <c r="AC8687" s="16"/>
      <c r="AD8687" s="16"/>
      <c r="AE8687" s="16"/>
      <c r="AF8687" s="16"/>
      <c r="AG8687" s="16"/>
      <c r="AH8687" s="16"/>
      <c r="AI8687" s="18">
        <v>433.37</v>
      </c>
      <c r="AJ8687" s="22">
        <v>0</v>
      </c>
      <c r="AK8687" s="22">
        <f>AI8687*-0.029+-0.3</f>
        <v>-12.86773</v>
      </c>
      <c r="AL8687" s="22">
        <v>0</v>
      </c>
      <c r="AM8687" s="22">
        <v>0</v>
      </c>
      <c r="AN8687" s="22"/>
      <c r="AO8687" s="22">
        <v>0</v>
      </c>
      <c r="AP8687" s="18">
        <f>SUM(AI8687:AO8687)</f>
        <v>420.50227</v>
      </c>
    </row>
    <row r="8688" ht="20.35" customHeight="1">
      <c r="A8688" t="s" s="28">
        <v>3875</v>
      </c>
      <c r="B8688" s="15">
        <v>45293</v>
      </c>
      <c r="C8688" s="17">
        <v>1</v>
      </c>
      <c r="D8688" s="16"/>
      <c r="E8688" s="31"/>
      <c r="F8688" s="31"/>
      <c r="G8688" s="16"/>
      <c r="H8688" s="16"/>
      <c r="I8688" s="16"/>
      <c r="J8688" s="16"/>
      <c r="K8688" s="16"/>
      <c r="L8688" s="16"/>
      <c r="M8688" s="16"/>
      <c r="N8688" s="16"/>
      <c r="O8688" s="16"/>
      <c r="P8688" s="16"/>
      <c r="Q8688" s="16"/>
      <c r="R8688" s="16"/>
      <c r="S8688" s="16"/>
      <c r="T8688" s="16"/>
      <c r="U8688" s="16"/>
      <c r="V8688" s="16"/>
      <c r="W8688" s="16"/>
      <c r="X8688" s="16"/>
      <c r="Y8688" s="16"/>
      <c r="Z8688" s="16"/>
      <c r="AA8688" s="16"/>
      <c r="AB8688" s="16"/>
      <c r="AC8688" s="16"/>
      <c r="AD8688" s="16"/>
      <c r="AE8688" s="16"/>
      <c r="AF8688" s="16"/>
      <c r="AG8688" s="16"/>
      <c r="AH8688" s="16"/>
      <c r="AI8688" s="18">
        <v>349.99</v>
      </c>
      <c r="AJ8688" s="22">
        <f>AI8688*-0.029+-0.3</f>
        <v>-10.44971</v>
      </c>
      <c r="AK8688" s="22">
        <v>0</v>
      </c>
      <c r="AL8688" s="22">
        <v>0</v>
      </c>
      <c r="AM8688" s="22">
        <v>0</v>
      </c>
      <c r="AN8688" s="22"/>
      <c r="AO8688" s="22">
        <v>0</v>
      </c>
      <c r="AP8688" s="18">
        <f>SUM(AI8688:AO8688)</f>
        <v>339.54029</v>
      </c>
    </row>
    <row r="8689" ht="20.35" customHeight="1">
      <c r="A8689" t="s" s="28">
        <v>5926</v>
      </c>
      <c r="B8689" s="15">
        <v>45293</v>
      </c>
      <c r="C8689" s="17">
        <v>1</v>
      </c>
      <c r="D8689" s="16"/>
      <c r="E8689" s="31"/>
      <c r="F8689" s="31"/>
      <c r="G8689" s="16"/>
      <c r="H8689" s="16"/>
      <c r="I8689" s="16"/>
      <c r="J8689" s="16"/>
      <c r="K8689" s="16"/>
      <c r="L8689" s="16"/>
      <c r="M8689" s="16"/>
      <c r="N8689" s="16"/>
      <c r="O8689" s="16"/>
      <c r="P8689" s="16"/>
      <c r="Q8689" s="16"/>
      <c r="R8689" s="16"/>
      <c r="S8689" s="16"/>
      <c r="T8689" s="16"/>
      <c r="U8689" s="16"/>
      <c r="V8689" s="16"/>
      <c r="W8689" s="16"/>
      <c r="X8689" s="16"/>
      <c r="Y8689" s="16"/>
      <c r="Z8689" s="16"/>
      <c r="AA8689" s="16"/>
      <c r="AB8689" s="16"/>
      <c r="AC8689" s="16"/>
      <c r="AD8689" s="16"/>
      <c r="AE8689" s="16"/>
      <c r="AF8689" s="16"/>
      <c r="AG8689" s="16"/>
      <c r="AH8689" s="16"/>
      <c r="AI8689" s="18">
        <v>567.1900000000001</v>
      </c>
      <c r="AJ8689" s="22">
        <v>0</v>
      </c>
      <c r="AK8689" s="22">
        <f>AI8689*-0.029+-0.3</f>
        <v>-16.74851</v>
      </c>
      <c r="AL8689" s="22">
        <v>0</v>
      </c>
      <c r="AM8689" s="22">
        <v>0</v>
      </c>
      <c r="AN8689" s="22"/>
      <c r="AO8689" s="22">
        <v>0</v>
      </c>
      <c r="AP8689" s="18">
        <f>SUM(AI8689:AO8689)</f>
        <v>550.44149</v>
      </c>
    </row>
    <row r="8690" ht="20.35" customHeight="1">
      <c r="A8690" t="s" s="28">
        <v>5871</v>
      </c>
      <c r="B8690" s="15">
        <v>45293</v>
      </c>
      <c r="C8690" s="16"/>
      <c r="D8690" s="16"/>
      <c r="E8690" s="31"/>
      <c r="F8690" s="31"/>
      <c r="G8690" s="16"/>
      <c r="H8690" s="16"/>
      <c r="I8690" s="16"/>
      <c r="J8690" s="16"/>
      <c r="K8690" s="16"/>
      <c r="L8690" s="16"/>
      <c r="M8690" s="16"/>
      <c r="N8690" s="16"/>
      <c r="O8690" s="16"/>
      <c r="P8690" s="16"/>
      <c r="Q8690" s="16"/>
      <c r="R8690" s="16"/>
      <c r="S8690" s="16"/>
      <c r="T8690" s="16"/>
      <c r="U8690" s="16"/>
      <c r="V8690" s="16"/>
      <c r="W8690" s="16"/>
      <c r="X8690" s="17">
        <v>9</v>
      </c>
      <c r="Y8690" s="17">
        <v>2</v>
      </c>
      <c r="Z8690" s="16"/>
      <c r="AA8690" s="16"/>
      <c r="AB8690" s="16"/>
      <c r="AC8690" s="16"/>
      <c r="AD8690" s="16"/>
      <c r="AE8690" s="16"/>
      <c r="AF8690" s="16"/>
      <c r="AG8690" s="16"/>
      <c r="AH8690" s="16"/>
      <c r="AI8690" s="18">
        <v>1359.72</v>
      </c>
      <c r="AJ8690" s="22">
        <f>AI8690*-0.029+-0.3</f>
        <v>-39.73188</v>
      </c>
      <c r="AK8690" s="22">
        <v>0</v>
      </c>
      <c r="AL8690" s="22">
        <v>0</v>
      </c>
      <c r="AM8690" s="22">
        <v>0</v>
      </c>
      <c r="AN8690" s="22"/>
      <c r="AO8690" s="22">
        <v>0</v>
      </c>
      <c r="AP8690" s="18">
        <f>SUM(AI8690:AO8690)</f>
        <v>1319.98812</v>
      </c>
    </row>
    <row r="8691" ht="20.35" customHeight="1">
      <c r="A8691" t="s" s="28">
        <v>5927</v>
      </c>
      <c r="B8691" s="15">
        <v>45293</v>
      </c>
      <c r="C8691" s="16"/>
      <c r="D8691" s="16"/>
      <c r="E8691" s="31"/>
      <c r="F8691" s="31"/>
      <c r="G8691" s="16"/>
      <c r="H8691" s="16"/>
      <c r="I8691" s="16"/>
      <c r="J8691" s="16"/>
      <c r="K8691" s="16"/>
      <c r="L8691" s="16"/>
      <c r="M8691" s="16"/>
      <c r="N8691" s="16"/>
      <c r="O8691" s="16"/>
      <c r="P8691" s="16"/>
      <c r="Q8691" s="16"/>
      <c r="R8691" s="16"/>
      <c r="S8691" s="16"/>
      <c r="T8691" s="16"/>
      <c r="U8691" s="16"/>
      <c r="V8691" s="16"/>
      <c r="W8691" s="16"/>
      <c r="X8691" s="16"/>
      <c r="Y8691" s="16"/>
      <c r="Z8691" s="16"/>
      <c r="AA8691" s="16"/>
      <c r="AB8691" s="16"/>
      <c r="AC8691" s="16"/>
      <c r="AD8691" s="16"/>
      <c r="AE8691" s="16"/>
      <c r="AF8691" s="16"/>
      <c r="AG8691" s="16"/>
      <c r="AH8691" s="16"/>
      <c r="AI8691" s="18">
        <v>109.97</v>
      </c>
      <c r="AJ8691" s="22">
        <f>AI8691*-0.029+-0.3</f>
        <v>-3.48913</v>
      </c>
      <c r="AK8691" s="22">
        <v>0</v>
      </c>
      <c r="AL8691" s="22">
        <v>0</v>
      </c>
      <c r="AM8691" s="22">
        <v>0</v>
      </c>
      <c r="AN8691" s="22"/>
      <c r="AO8691" s="22">
        <v>0</v>
      </c>
      <c r="AP8691" s="18">
        <f>SUM(AI8691:AO8691)</f>
        <v>106.48087</v>
      </c>
    </row>
    <row r="8692" ht="20.35" customHeight="1">
      <c r="A8692" t="s" s="28">
        <v>5928</v>
      </c>
      <c r="B8692" s="15">
        <v>45293</v>
      </c>
      <c r="C8692" s="16"/>
      <c r="D8692" s="16"/>
      <c r="E8692" s="31"/>
      <c r="F8692" s="31"/>
      <c r="G8692" s="16"/>
      <c r="H8692" s="16"/>
      <c r="I8692" s="16"/>
      <c r="J8692" s="16"/>
      <c r="K8692" s="16"/>
      <c r="L8692" s="16"/>
      <c r="M8692" s="16"/>
      <c r="N8692" s="16"/>
      <c r="O8692" s="16"/>
      <c r="P8692" s="16"/>
      <c r="Q8692" s="16"/>
      <c r="R8692" s="16"/>
      <c r="S8692" s="16"/>
      <c r="T8692" s="16"/>
      <c r="U8692" s="16"/>
      <c r="V8692" s="16"/>
      <c r="W8692" s="16"/>
      <c r="X8692" s="16"/>
      <c r="Y8692" s="16"/>
      <c r="Z8692" s="17">
        <v>1</v>
      </c>
      <c r="AA8692" s="16"/>
      <c r="AB8692" s="16"/>
      <c r="AC8692" s="16"/>
      <c r="AD8692" s="16"/>
      <c r="AE8692" s="16"/>
      <c r="AF8692" s="16"/>
      <c r="AG8692" s="16"/>
      <c r="AH8692" s="16"/>
      <c r="AI8692" s="18">
        <v>59.98</v>
      </c>
      <c r="AJ8692" s="22">
        <f>AI8692*-0.029+-0.3</f>
        <v>-2.03942</v>
      </c>
      <c r="AK8692" s="22">
        <v>0</v>
      </c>
      <c r="AL8692" s="22">
        <v>0</v>
      </c>
      <c r="AM8692" s="22">
        <v>0</v>
      </c>
      <c r="AN8692" s="22"/>
      <c r="AO8692" s="22">
        <v>0</v>
      </c>
      <c r="AP8692" s="18">
        <f>SUM(AI8692:AO8692)</f>
        <v>57.94058</v>
      </c>
    </row>
    <row r="8693" ht="20.35" customHeight="1">
      <c r="A8693" t="s" s="28">
        <v>4485</v>
      </c>
      <c r="B8693" s="15">
        <v>45294</v>
      </c>
      <c r="C8693" s="16"/>
      <c r="D8693" s="16"/>
      <c r="E8693" s="31"/>
      <c r="F8693" s="31"/>
      <c r="G8693" s="16"/>
      <c r="H8693" s="16"/>
      <c r="I8693" s="16"/>
      <c r="J8693" s="16"/>
      <c r="K8693" s="16"/>
      <c r="L8693" s="16"/>
      <c r="M8693" s="16"/>
      <c r="N8693" s="16"/>
      <c r="O8693" s="16"/>
      <c r="P8693" s="16"/>
      <c r="Q8693" s="16"/>
      <c r="R8693" s="16"/>
      <c r="S8693" s="16"/>
      <c r="T8693" s="16"/>
      <c r="U8693" s="16"/>
      <c r="V8693" s="16"/>
      <c r="W8693" s="16"/>
      <c r="X8693" s="16"/>
      <c r="Y8693" s="16"/>
      <c r="Z8693" s="16"/>
      <c r="AA8693" s="17">
        <v>1</v>
      </c>
      <c r="AB8693" s="16"/>
      <c r="AC8693" s="16"/>
      <c r="AD8693" s="16"/>
      <c r="AE8693" s="16"/>
      <c r="AF8693" s="16"/>
      <c r="AG8693" s="16"/>
      <c r="AH8693" s="16"/>
      <c r="AI8693" s="18">
        <v>69.98</v>
      </c>
      <c r="AJ8693" s="22">
        <f>AI8693*-0.029+-0.3</f>
        <v>-2.32942</v>
      </c>
      <c r="AK8693" s="22">
        <v>0</v>
      </c>
      <c r="AL8693" s="22">
        <v>0</v>
      </c>
      <c r="AM8693" s="22">
        <v>0</v>
      </c>
      <c r="AN8693" s="22"/>
      <c r="AO8693" s="22">
        <v>0</v>
      </c>
      <c r="AP8693" s="18">
        <f>SUM(AI8693:AO8693)</f>
        <v>67.65058000000001</v>
      </c>
    </row>
    <row r="8694" ht="20.35" customHeight="1">
      <c r="A8694" t="s" s="28">
        <v>5929</v>
      </c>
      <c r="B8694" s="15">
        <v>45295</v>
      </c>
      <c r="C8694" s="16"/>
      <c r="D8694" s="16"/>
      <c r="E8694" s="31"/>
      <c r="F8694" s="31"/>
      <c r="G8694" s="16"/>
      <c r="H8694" s="16"/>
      <c r="I8694" s="16"/>
      <c r="J8694" s="16"/>
      <c r="K8694" s="16"/>
      <c r="L8694" s="16"/>
      <c r="M8694" s="16"/>
      <c r="N8694" s="16"/>
      <c r="O8694" s="16"/>
      <c r="P8694" s="16"/>
      <c r="Q8694" s="16"/>
      <c r="R8694" s="16"/>
      <c r="S8694" s="16"/>
      <c r="T8694" s="16"/>
      <c r="U8694" s="16"/>
      <c r="V8694" s="16"/>
      <c r="W8694" s="16"/>
      <c r="X8694" s="16"/>
      <c r="Y8694" s="16"/>
      <c r="Z8694" s="16"/>
      <c r="AA8694" s="16"/>
      <c r="AB8694" s="16"/>
      <c r="AC8694" s="16"/>
      <c r="AD8694" s="16"/>
      <c r="AE8694" s="16"/>
      <c r="AF8694" s="16"/>
      <c r="AG8694" s="16"/>
      <c r="AH8694" s="16"/>
      <c r="AI8694" s="18">
        <v>59.98</v>
      </c>
      <c r="AJ8694" s="22">
        <f>AI8694*-0.029+-0.3</f>
        <v>-2.03942</v>
      </c>
      <c r="AK8694" s="22">
        <v>0</v>
      </c>
      <c r="AL8694" s="22">
        <v>0</v>
      </c>
      <c r="AM8694" s="22">
        <v>0</v>
      </c>
      <c r="AN8694" s="22"/>
      <c r="AO8694" s="22">
        <v>0</v>
      </c>
      <c r="AP8694" s="18">
        <f>SUM(AI8694:AO8694)</f>
        <v>57.94058</v>
      </c>
    </row>
    <row r="8695" ht="20.35" customHeight="1">
      <c r="A8695" t="s" s="28">
        <v>5930</v>
      </c>
      <c r="B8695" s="15">
        <v>45295</v>
      </c>
      <c r="C8695" s="16"/>
      <c r="D8695" s="16"/>
      <c r="E8695" s="31"/>
      <c r="F8695" s="31"/>
      <c r="G8695" s="16"/>
      <c r="H8695" s="16"/>
      <c r="I8695" s="16"/>
      <c r="J8695" s="16"/>
      <c r="K8695" s="16"/>
      <c r="L8695" s="16"/>
      <c r="M8695" s="16"/>
      <c r="N8695" s="16"/>
      <c r="O8695" s="16"/>
      <c r="P8695" s="16"/>
      <c r="Q8695" s="16"/>
      <c r="R8695" s="16"/>
      <c r="S8695" s="16"/>
      <c r="T8695" s="16"/>
      <c r="U8695" s="16"/>
      <c r="V8695" s="16"/>
      <c r="W8695" s="16"/>
      <c r="X8695" s="16"/>
      <c r="Y8695" s="16"/>
      <c r="Z8695" s="17">
        <v>2</v>
      </c>
      <c r="AA8695" s="16"/>
      <c r="AB8695" s="16"/>
      <c r="AC8695" s="16"/>
      <c r="AD8695" s="16"/>
      <c r="AE8695" s="16"/>
      <c r="AF8695" s="16"/>
      <c r="AG8695" s="16"/>
      <c r="AH8695" s="16"/>
      <c r="AI8695" s="18">
        <v>110.89</v>
      </c>
      <c r="AJ8695" s="22">
        <f>AI8695*-0.029+-0.3</f>
        <v>-3.51581</v>
      </c>
      <c r="AK8695" s="22">
        <v>0</v>
      </c>
      <c r="AL8695" s="22">
        <v>0</v>
      </c>
      <c r="AM8695" s="22">
        <v>0</v>
      </c>
      <c r="AN8695" s="22"/>
      <c r="AO8695" s="22">
        <v>0</v>
      </c>
      <c r="AP8695" s="18">
        <f>SUM(AI8695:AO8695)</f>
        <v>107.37419</v>
      </c>
    </row>
    <row r="8696" ht="20.35" customHeight="1">
      <c r="A8696" t="s" s="28">
        <v>3004</v>
      </c>
      <c r="B8696" s="15">
        <v>45295</v>
      </c>
      <c r="C8696" s="16"/>
      <c r="D8696" s="16"/>
      <c r="E8696" s="31"/>
      <c r="F8696" s="31"/>
      <c r="G8696" s="16"/>
      <c r="H8696" s="16"/>
      <c r="I8696" s="16"/>
      <c r="J8696" s="16"/>
      <c r="K8696" s="16"/>
      <c r="L8696" s="16"/>
      <c r="M8696" s="16"/>
      <c r="N8696" s="17">
        <v>4</v>
      </c>
      <c r="O8696" s="16"/>
      <c r="P8696" s="16"/>
      <c r="Q8696" s="16"/>
      <c r="R8696" s="16"/>
      <c r="S8696" s="16"/>
      <c r="T8696" s="16"/>
      <c r="U8696" s="16"/>
      <c r="V8696" s="16"/>
      <c r="W8696" s="16"/>
      <c r="X8696" s="16"/>
      <c r="Y8696" s="16"/>
      <c r="Z8696" s="16"/>
      <c r="AA8696" s="16"/>
      <c r="AB8696" s="16"/>
      <c r="AC8696" s="16"/>
      <c r="AD8696" s="16"/>
      <c r="AE8696" s="16"/>
      <c r="AF8696" s="16"/>
      <c r="AG8696" s="16"/>
      <c r="AH8696" s="16"/>
      <c r="AI8696" s="18">
        <v>1880.88</v>
      </c>
      <c r="AJ8696" s="22">
        <v>0</v>
      </c>
      <c r="AK8696" s="22">
        <v>0</v>
      </c>
      <c r="AL8696" s="22">
        <v>0</v>
      </c>
      <c r="AM8696" s="22">
        <v>0</v>
      </c>
      <c r="AN8696" s="22"/>
      <c r="AO8696" s="22">
        <v>0</v>
      </c>
      <c r="AP8696" s="18">
        <f>SUM(AI8696:AO8696)</f>
        <v>1880.88</v>
      </c>
    </row>
    <row r="8697" ht="20.35" customHeight="1">
      <c r="A8697" t="s" s="28">
        <v>5931</v>
      </c>
      <c r="B8697" s="15">
        <v>45295</v>
      </c>
      <c r="C8697" s="16"/>
      <c r="D8697" s="16"/>
      <c r="E8697" s="31"/>
      <c r="F8697" s="31"/>
      <c r="G8697" s="16"/>
      <c r="H8697" s="16"/>
      <c r="I8697" s="16"/>
      <c r="J8697" s="16"/>
      <c r="K8697" s="16"/>
      <c r="L8697" s="16"/>
      <c r="M8697" s="16"/>
      <c r="N8697" s="16"/>
      <c r="O8697" s="16"/>
      <c r="P8697" s="16"/>
      <c r="Q8697" s="16"/>
      <c r="R8697" s="16"/>
      <c r="S8697" s="16"/>
      <c r="T8697" s="16"/>
      <c r="U8697" s="16"/>
      <c r="V8697" s="16"/>
      <c r="W8697" s="16"/>
      <c r="X8697" s="17">
        <v>1</v>
      </c>
      <c r="Y8697" s="16"/>
      <c r="Z8697" s="16"/>
      <c r="AA8697" s="16"/>
      <c r="AB8697" s="16"/>
      <c r="AC8697" s="16"/>
      <c r="AD8697" s="16"/>
      <c r="AE8697" s="16"/>
      <c r="AF8697" s="16"/>
      <c r="AG8697" s="16"/>
      <c r="AH8697" s="16"/>
      <c r="AI8697" s="18">
        <v>119.99</v>
      </c>
      <c r="AJ8697" s="22">
        <f>AI8697*-0.029+-0.3</f>
        <v>-3.77971</v>
      </c>
      <c r="AK8697" s="22">
        <v>0</v>
      </c>
      <c r="AL8697" s="22">
        <v>0</v>
      </c>
      <c r="AM8697" s="22">
        <v>0</v>
      </c>
      <c r="AN8697" s="22"/>
      <c r="AO8697" s="22">
        <v>0</v>
      </c>
      <c r="AP8697" s="18">
        <f>SUM(AI8697:AO8697)</f>
        <v>116.21029</v>
      </c>
    </row>
    <row r="8698" ht="20.35" customHeight="1">
      <c r="A8698" t="s" s="28">
        <v>4110</v>
      </c>
      <c r="B8698" s="15">
        <v>45296</v>
      </c>
      <c r="C8698" s="16"/>
      <c r="D8698" s="16"/>
      <c r="E8698" s="31"/>
      <c r="F8698" s="31"/>
      <c r="G8698" s="16"/>
      <c r="H8698" s="16"/>
      <c r="I8698" s="16"/>
      <c r="J8698" s="16"/>
      <c r="K8698" s="16"/>
      <c r="L8698" s="16"/>
      <c r="M8698" s="16"/>
      <c r="N8698" s="16"/>
      <c r="O8698" s="16"/>
      <c r="P8698" s="16"/>
      <c r="Q8698" s="16"/>
      <c r="R8698" s="16"/>
      <c r="S8698" s="16"/>
      <c r="T8698" s="16"/>
      <c r="U8698" s="16"/>
      <c r="V8698" s="16"/>
      <c r="W8698" s="16"/>
      <c r="X8698" s="16"/>
      <c r="Y8698" s="16"/>
      <c r="Z8698" s="16"/>
      <c r="AA8698" s="16"/>
      <c r="AB8698" s="16"/>
      <c r="AC8698" s="16"/>
      <c r="AD8698" s="16"/>
      <c r="AE8698" s="16"/>
      <c r="AF8698" s="16"/>
      <c r="AG8698" s="16"/>
      <c r="AH8698" s="16"/>
      <c r="AI8698" s="18">
        <v>21.93</v>
      </c>
      <c r="AJ8698" s="22">
        <f>AI8698*-0.029+-0.3</f>
        <v>-0.93597</v>
      </c>
      <c r="AK8698" s="22">
        <v>0</v>
      </c>
      <c r="AL8698" s="22">
        <v>0</v>
      </c>
      <c r="AM8698" s="22">
        <v>0</v>
      </c>
      <c r="AN8698" s="22"/>
      <c r="AO8698" s="22">
        <v>0</v>
      </c>
      <c r="AP8698" s="18">
        <f>SUM(AI8698:AO8698)</f>
        <v>20.99403</v>
      </c>
    </row>
    <row r="8699" ht="20.35" customHeight="1">
      <c r="A8699" t="s" s="28">
        <v>5932</v>
      </c>
      <c r="B8699" s="15">
        <v>45298</v>
      </c>
      <c r="C8699" s="17">
        <v>1</v>
      </c>
      <c r="D8699" s="16"/>
      <c r="E8699" s="59">
        <v>1</v>
      </c>
      <c r="F8699" s="31"/>
      <c r="G8699" s="16"/>
      <c r="H8699" s="16"/>
      <c r="I8699" s="16"/>
      <c r="J8699" s="16"/>
      <c r="K8699" s="16"/>
      <c r="L8699" s="16"/>
      <c r="M8699" s="16"/>
      <c r="N8699" s="16"/>
      <c r="O8699" s="16"/>
      <c r="P8699" s="16"/>
      <c r="Q8699" s="16"/>
      <c r="R8699" s="16"/>
      <c r="S8699" s="16"/>
      <c r="T8699" s="16"/>
      <c r="U8699" s="16"/>
      <c r="V8699" s="16"/>
      <c r="W8699" s="16"/>
      <c r="X8699" s="16"/>
      <c r="Y8699" s="16"/>
      <c r="Z8699" s="16"/>
      <c r="AA8699" s="16"/>
      <c r="AB8699" s="16"/>
      <c r="AC8699" s="16"/>
      <c r="AD8699" s="16"/>
      <c r="AE8699" s="16"/>
      <c r="AF8699" s="16"/>
      <c r="AG8699" s="16"/>
      <c r="AH8699" s="16"/>
      <c r="AI8699" s="18">
        <v>549.99</v>
      </c>
      <c r="AJ8699" s="22">
        <v>0</v>
      </c>
      <c r="AK8699" s="22">
        <f>AI8699*-0.029+-0.3</f>
        <v>-16.24971</v>
      </c>
      <c r="AL8699" s="22">
        <v>0</v>
      </c>
      <c r="AM8699" s="22">
        <v>0</v>
      </c>
      <c r="AN8699" s="22"/>
      <c r="AO8699" s="22">
        <v>0</v>
      </c>
      <c r="AP8699" s="18">
        <f>SUM(AI8699:AO8699)</f>
        <v>533.74029</v>
      </c>
    </row>
    <row r="8700" ht="20.35" customHeight="1">
      <c r="A8700" t="s" s="28">
        <v>5933</v>
      </c>
      <c r="B8700" s="15">
        <v>45298</v>
      </c>
      <c r="C8700" s="17">
        <v>1</v>
      </c>
      <c r="D8700" s="16"/>
      <c r="E8700" s="59">
        <v>1</v>
      </c>
      <c r="F8700" s="31"/>
      <c r="G8700" s="16"/>
      <c r="H8700" s="16"/>
      <c r="I8700" s="16"/>
      <c r="J8700" s="16"/>
      <c r="K8700" s="16"/>
      <c r="L8700" s="16"/>
      <c r="M8700" s="16"/>
      <c r="N8700" s="16"/>
      <c r="O8700" s="16"/>
      <c r="P8700" s="16"/>
      <c r="Q8700" s="16"/>
      <c r="R8700" s="16"/>
      <c r="S8700" s="16"/>
      <c r="T8700" s="16"/>
      <c r="U8700" s="16"/>
      <c r="V8700" s="16"/>
      <c r="W8700" s="16"/>
      <c r="X8700" s="16"/>
      <c r="Y8700" s="16"/>
      <c r="Z8700" s="16"/>
      <c r="AA8700" s="16"/>
      <c r="AB8700" s="16"/>
      <c r="AC8700" s="16"/>
      <c r="AD8700" s="16"/>
      <c r="AE8700" s="16"/>
      <c r="AF8700" s="16"/>
      <c r="AG8700" s="16"/>
      <c r="AH8700" s="16"/>
      <c r="AI8700" s="18">
        <v>599.99</v>
      </c>
      <c r="AJ8700" s="22">
        <f>AI8700*-0.029+-0.3</f>
        <v>-17.69971</v>
      </c>
      <c r="AK8700" s="22">
        <v>0</v>
      </c>
      <c r="AL8700" s="22">
        <v>0</v>
      </c>
      <c r="AM8700" s="22">
        <v>0</v>
      </c>
      <c r="AN8700" s="22"/>
      <c r="AO8700" s="22">
        <v>0</v>
      </c>
      <c r="AP8700" s="18">
        <f>SUM(AI8700:AO8700)</f>
        <v>582.29029</v>
      </c>
    </row>
    <row r="8701" ht="20.35" customHeight="1">
      <c r="A8701" t="s" s="28">
        <v>3272</v>
      </c>
      <c r="B8701" s="15">
        <v>45298</v>
      </c>
      <c r="C8701" s="17">
        <v>1</v>
      </c>
      <c r="D8701" s="16"/>
      <c r="E8701" s="31"/>
      <c r="F8701" s="31"/>
      <c r="G8701" s="16"/>
      <c r="H8701" s="16"/>
      <c r="I8701" s="16"/>
      <c r="J8701" s="16"/>
      <c r="K8701" s="16"/>
      <c r="L8701" s="16"/>
      <c r="M8701" s="16"/>
      <c r="N8701" s="16"/>
      <c r="O8701" s="16"/>
      <c r="P8701" s="16"/>
      <c r="Q8701" s="16"/>
      <c r="R8701" s="16"/>
      <c r="S8701" s="16"/>
      <c r="T8701" s="16"/>
      <c r="U8701" s="16"/>
      <c r="V8701" s="16"/>
      <c r="W8701" s="16"/>
      <c r="X8701" s="16"/>
      <c r="Y8701" s="16"/>
      <c r="Z8701" s="16"/>
      <c r="AA8701" s="16"/>
      <c r="AB8701" s="16"/>
      <c r="AC8701" s="16"/>
      <c r="AD8701" s="16"/>
      <c r="AE8701" s="16"/>
      <c r="AF8701" s="16"/>
      <c r="AG8701" s="16"/>
      <c r="AH8701" s="16"/>
      <c r="AI8701" s="18">
        <v>386.33</v>
      </c>
      <c r="AJ8701" s="22">
        <f>AI8701*-0.029+-0.3</f>
        <v>-11.50357</v>
      </c>
      <c r="AK8701" s="22">
        <v>0</v>
      </c>
      <c r="AL8701" s="22">
        <v>0</v>
      </c>
      <c r="AM8701" s="22">
        <v>0</v>
      </c>
      <c r="AN8701" s="22"/>
      <c r="AO8701" s="22">
        <v>0</v>
      </c>
      <c r="AP8701" s="18">
        <f>SUM(AI8701:AO8701)</f>
        <v>374.82643</v>
      </c>
    </row>
    <row r="8702" ht="20.35" customHeight="1">
      <c r="A8702" t="s" s="28">
        <v>5934</v>
      </c>
      <c r="B8702" s="15">
        <v>45299</v>
      </c>
      <c r="C8702" s="16"/>
      <c r="D8702" s="16"/>
      <c r="E8702" s="31"/>
      <c r="F8702" s="31"/>
      <c r="G8702" s="16"/>
      <c r="H8702" s="16"/>
      <c r="I8702" s="16"/>
      <c r="J8702" s="16"/>
      <c r="K8702" s="16"/>
      <c r="L8702" s="16"/>
      <c r="M8702" s="16"/>
      <c r="N8702" s="16"/>
      <c r="O8702" s="16"/>
      <c r="P8702" s="16"/>
      <c r="Q8702" s="16"/>
      <c r="R8702" s="16"/>
      <c r="S8702" s="16"/>
      <c r="T8702" s="16"/>
      <c r="U8702" s="16"/>
      <c r="V8702" s="16"/>
      <c r="W8702" s="16"/>
      <c r="X8702" s="16"/>
      <c r="Y8702" s="16"/>
      <c r="Z8702" s="17">
        <v>2</v>
      </c>
      <c r="AA8702" s="16"/>
      <c r="AB8702" s="16"/>
      <c r="AC8702" s="16"/>
      <c r="AD8702" s="16"/>
      <c r="AE8702" s="16"/>
      <c r="AF8702" s="16"/>
      <c r="AG8702" s="16"/>
      <c r="AH8702" s="16"/>
      <c r="AI8702" s="18">
        <v>109.97</v>
      </c>
      <c r="AJ8702" s="22">
        <f>AI8702*-0.029+-0.3</f>
        <v>-3.48913</v>
      </c>
      <c r="AK8702" s="22">
        <v>0</v>
      </c>
      <c r="AL8702" s="22">
        <v>0</v>
      </c>
      <c r="AM8702" s="22">
        <v>0</v>
      </c>
      <c r="AN8702" s="22"/>
      <c r="AO8702" s="22">
        <v>0</v>
      </c>
      <c r="AP8702" s="18">
        <f>SUM(AI8702:AO8702)</f>
        <v>106.48087</v>
      </c>
    </row>
    <row r="8703" ht="20.35" customHeight="1">
      <c r="A8703" t="s" s="28">
        <v>5935</v>
      </c>
      <c r="B8703" s="15">
        <v>45299</v>
      </c>
      <c r="C8703" s="17">
        <v>1</v>
      </c>
      <c r="D8703" s="16"/>
      <c r="E8703" s="59">
        <v>1</v>
      </c>
      <c r="F8703" s="31"/>
      <c r="G8703" s="16"/>
      <c r="H8703" s="16"/>
      <c r="I8703" s="16"/>
      <c r="J8703" s="16"/>
      <c r="K8703" s="16"/>
      <c r="L8703" s="16"/>
      <c r="M8703" s="16"/>
      <c r="N8703" s="16"/>
      <c r="O8703" s="16"/>
      <c r="P8703" s="16"/>
      <c r="Q8703" s="16"/>
      <c r="R8703" s="16"/>
      <c r="S8703" s="16"/>
      <c r="T8703" s="16"/>
      <c r="U8703" s="16"/>
      <c r="V8703" s="16"/>
      <c r="W8703" s="16"/>
      <c r="X8703" s="16"/>
      <c r="Y8703" s="16"/>
      <c r="Z8703" s="16"/>
      <c r="AA8703" s="16"/>
      <c r="AB8703" s="16"/>
      <c r="AC8703" s="16"/>
      <c r="AD8703" s="16"/>
      <c r="AE8703" s="16"/>
      <c r="AF8703" s="16"/>
      <c r="AG8703" s="16"/>
      <c r="AH8703" s="16"/>
      <c r="AI8703" s="18">
        <v>549.99</v>
      </c>
      <c r="AJ8703" s="22">
        <f>AI8703*-0.029+-0.3</f>
        <v>-16.24971</v>
      </c>
      <c r="AK8703" s="22">
        <v>0</v>
      </c>
      <c r="AL8703" s="22">
        <v>0</v>
      </c>
      <c r="AM8703" s="22">
        <v>0</v>
      </c>
      <c r="AN8703" s="22"/>
      <c r="AO8703" s="22">
        <v>0</v>
      </c>
      <c r="AP8703" s="18">
        <f>SUM(AI8703:AO8703)</f>
        <v>533.74029</v>
      </c>
    </row>
    <row r="8704" ht="20.35" customHeight="1">
      <c r="A8704" t="s" s="28">
        <v>5936</v>
      </c>
      <c r="B8704" s="15">
        <v>45299</v>
      </c>
      <c r="C8704" s="16"/>
      <c r="D8704" s="16"/>
      <c r="E8704" s="31"/>
      <c r="F8704" s="31"/>
      <c r="G8704" s="16"/>
      <c r="H8704" s="16"/>
      <c r="I8704" s="16"/>
      <c r="J8704" s="16"/>
      <c r="K8704" s="16"/>
      <c r="L8704" s="16"/>
      <c r="M8704" s="16"/>
      <c r="N8704" s="16"/>
      <c r="O8704" s="16"/>
      <c r="P8704" s="16"/>
      <c r="Q8704" s="16"/>
      <c r="R8704" s="16"/>
      <c r="S8704" s="16"/>
      <c r="T8704" s="17">
        <v>1</v>
      </c>
      <c r="U8704" s="16"/>
      <c r="V8704" s="16"/>
      <c r="W8704" s="16"/>
      <c r="X8704" s="16"/>
      <c r="Y8704" s="16"/>
      <c r="Z8704" s="16"/>
      <c r="AA8704" s="16"/>
      <c r="AB8704" s="16"/>
      <c r="AC8704" s="16"/>
      <c r="AD8704" s="16"/>
      <c r="AE8704" s="16"/>
      <c r="AF8704" s="16"/>
      <c r="AG8704" s="16"/>
      <c r="AH8704" s="16"/>
      <c r="AI8704" s="18">
        <v>448.65</v>
      </c>
      <c r="AJ8704" s="22">
        <v>0</v>
      </c>
      <c r="AK8704" s="22">
        <f>AI8704*-0.029+-0.3</f>
        <v>-13.31085</v>
      </c>
      <c r="AL8704" s="22">
        <v>0</v>
      </c>
      <c r="AM8704" s="22">
        <v>0</v>
      </c>
      <c r="AN8704" s="22"/>
      <c r="AO8704" s="22">
        <v>0</v>
      </c>
      <c r="AP8704" s="18">
        <f>SUM(AI8704:AO8704)</f>
        <v>435.33915</v>
      </c>
    </row>
    <row r="8705" ht="20.35" customHeight="1">
      <c r="A8705" t="s" s="28">
        <v>5937</v>
      </c>
      <c r="B8705" s="15">
        <v>45299</v>
      </c>
      <c r="C8705" s="17">
        <v>2</v>
      </c>
      <c r="D8705" s="16"/>
      <c r="E8705" s="59">
        <v>2</v>
      </c>
      <c r="F8705" s="31"/>
      <c r="G8705" s="16"/>
      <c r="H8705" s="16"/>
      <c r="I8705" s="16"/>
      <c r="J8705" s="16"/>
      <c r="K8705" s="16"/>
      <c r="L8705" s="16"/>
      <c r="M8705" s="16"/>
      <c r="N8705" s="16"/>
      <c r="O8705" s="16"/>
      <c r="P8705" s="16"/>
      <c r="Q8705" s="16"/>
      <c r="R8705" s="16"/>
      <c r="S8705" s="16"/>
      <c r="T8705" s="16"/>
      <c r="U8705" s="16"/>
      <c r="V8705" s="16"/>
      <c r="W8705" s="16"/>
      <c r="X8705" s="16"/>
      <c r="Y8705" s="16"/>
      <c r="Z8705" s="16"/>
      <c r="AA8705" s="16"/>
      <c r="AB8705" s="16"/>
      <c r="AC8705" s="16"/>
      <c r="AD8705" s="16"/>
      <c r="AE8705" s="16"/>
      <c r="AF8705" s="16"/>
      <c r="AG8705" s="16"/>
      <c r="AH8705" s="16"/>
      <c r="AI8705" s="18">
        <v>1328.02</v>
      </c>
      <c r="AJ8705" s="22">
        <f>AI8705*-0.029+-0.3</f>
        <v>-38.81258</v>
      </c>
      <c r="AK8705" s="22">
        <v>0</v>
      </c>
      <c r="AL8705" s="22">
        <v>0</v>
      </c>
      <c r="AM8705" s="22">
        <v>0</v>
      </c>
      <c r="AN8705" s="22"/>
      <c r="AO8705" s="22">
        <v>-106.85</v>
      </c>
      <c r="AP8705" s="18">
        <f>SUM(AI8705:AO8705)</f>
        <v>1182.35742</v>
      </c>
    </row>
    <row r="8706" ht="20.35" customHeight="1">
      <c r="A8706" t="s" s="28">
        <v>5074</v>
      </c>
      <c r="B8706" s="15">
        <v>45299</v>
      </c>
      <c r="C8706" s="16"/>
      <c r="D8706" s="16"/>
      <c r="E8706" s="31"/>
      <c r="F8706" s="31"/>
      <c r="G8706" s="16"/>
      <c r="H8706" s="16"/>
      <c r="I8706" s="16"/>
      <c r="J8706" s="16"/>
      <c r="K8706" s="16"/>
      <c r="L8706" s="16"/>
      <c r="M8706" s="16"/>
      <c r="N8706" s="16"/>
      <c r="O8706" s="16"/>
      <c r="P8706" s="16"/>
      <c r="Q8706" s="16"/>
      <c r="R8706" s="16"/>
      <c r="S8706" s="16"/>
      <c r="T8706" s="17">
        <v>1</v>
      </c>
      <c r="U8706" s="16"/>
      <c r="V8706" s="16"/>
      <c r="W8706" s="16"/>
      <c r="X8706" s="16"/>
      <c r="Y8706" s="16"/>
      <c r="Z8706" s="16"/>
      <c r="AA8706" s="16"/>
      <c r="AB8706" s="16"/>
      <c r="AC8706" s="16"/>
      <c r="AD8706" s="16"/>
      <c r="AE8706" s="16"/>
      <c r="AF8706" s="16"/>
      <c r="AG8706" s="16"/>
      <c r="AH8706" s="16"/>
      <c r="AI8706" s="18">
        <v>436.34</v>
      </c>
      <c r="AJ8706" s="22">
        <f>AI8706*-0.029+-0.3</f>
        <v>-12.95386</v>
      </c>
      <c r="AK8706" s="22">
        <v>0</v>
      </c>
      <c r="AL8706" s="22">
        <v>0</v>
      </c>
      <c r="AM8706" s="22">
        <v>0</v>
      </c>
      <c r="AN8706" s="22"/>
      <c r="AO8706" s="22">
        <v>-36.35</v>
      </c>
      <c r="AP8706" s="18">
        <f>SUM(AI8706:AO8706)</f>
        <v>387.03614</v>
      </c>
    </row>
    <row r="8707" ht="20.35" customHeight="1">
      <c r="A8707" t="s" s="28">
        <v>5115</v>
      </c>
      <c r="B8707" s="15">
        <v>45299</v>
      </c>
      <c r="C8707" s="16"/>
      <c r="D8707" s="16"/>
      <c r="E8707" s="31"/>
      <c r="F8707" s="31"/>
      <c r="G8707" s="16"/>
      <c r="H8707" s="16"/>
      <c r="I8707" s="16"/>
      <c r="J8707" s="16"/>
      <c r="K8707" s="16"/>
      <c r="L8707" s="16"/>
      <c r="M8707" s="16"/>
      <c r="N8707" s="16"/>
      <c r="O8707" s="16"/>
      <c r="P8707" s="16"/>
      <c r="Q8707" s="16"/>
      <c r="R8707" s="16"/>
      <c r="S8707" s="16"/>
      <c r="T8707" s="16"/>
      <c r="U8707" s="16"/>
      <c r="V8707" s="16"/>
      <c r="W8707" s="16"/>
      <c r="X8707" s="17">
        <v>1</v>
      </c>
      <c r="Y8707" s="16"/>
      <c r="Z8707" s="16"/>
      <c r="AA8707" s="16"/>
      <c r="AB8707" s="16"/>
      <c r="AC8707" s="16"/>
      <c r="AD8707" s="16"/>
      <c r="AE8707" s="16"/>
      <c r="AF8707" s="16"/>
      <c r="AG8707" s="16"/>
      <c r="AH8707" s="16"/>
      <c r="AI8707" s="18">
        <v>124.99</v>
      </c>
      <c r="AJ8707" s="22">
        <f>AI8707*-0.029+-0.3</f>
        <v>-3.92471</v>
      </c>
      <c r="AK8707" s="22">
        <v>0</v>
      </c>
      <c r="AL8707" s="22">
        <v>0</v>
      </c>
      <c r="AM8707" s="22">
        <v>0</v>
      </c>
      <c r="AN8707" s="22"/>
      <c r="AO8707" s="22">
        <v>0</v>
      </c>
      <c r="AP8707" s="18">
        <f>SUM(AI8707:AO8707)</f>
        <v>121.06529</v>
      </c>
    </row>
    <row r="8708" ht="20.35" customHeight="1">
      <c r="A8708" t="s" s="28">
        <v>5915</v>
      </c>
      <c r="B8708" s="15">
        <v>45300</v>
      </c>
      <c r="C8708" s="16"/>
      <c r="D8708" s="16"/>
      <c r="E8708" s="31"/>
      <c r="F8708" s="31"/>
      <c r="G8708" s="16"/>
      <c r="H8708" s="16"/>
      <c r="I8708" s="16"/>
      <c r="J8708" s="16"/>
      <c r="K8708" s="16"/>
      <c r="L8708" s="16"/>
      <c r="M8708" s="16"/>
      <c r="N8708" s="16"/>
      <c r="O8708" s="16"/>
      <c r="P8708" s="16"/>
      <c r="Q8708" s="16"/>
      <c r="R8708" s="16"/>
      <c r="S8708" s="16"/>
      <c r="T8708" s="16"/>
      <c r="U8708" s="16"/>
      <c r="V8708" s="16"/>
      <c r="W8708" s="16"/>
      <c r="X8708" s="17">
        <v>4</v>
      </c>
      <c r="Y8708" s="16"/>
      <c r="Z8708" s="16"/>
      <c r="AA8708" s="16"/>
      <c r="AB8708" s="16"/>
      <c r="AC8708" s="16"/>
      <c r="AD8708" s="16"/>
      <c r="AE8708" s="16"/>
      <c r="AF8708" s="16"/>
      <c r="AG8708" s="16"/>
      <c r="AH8708" s="16"/>
      <c r="AI8708" s="18">
        <v>784.26</v>
      </c>
      <c r="AJ8708" s="22">
        <f>AI8708*-0.029+-0.3</f>
        <v>-23.04354</v>
      </c>
      <c r="AK8708" s="22">
        <v>0</v>
      </c>
      <c r="AL8708" s="22">
        <v>0</v>
      </c>
      <c r="AM8708" s="22">
        <v>0</v>
      </c>
      <c r="AN8708" s="22"/>
      <c r="AO8708" s="22">
        <v>0</v>
      </c>
      <c r="AP8708" s="18">
        <f>SUM(AI8708:AO8708)</f>
        <v>761.21646</v>
      </c>
    </row>
    <row r="8709" ht="20.35" customHeight="1">
      <c r="A8709" t="s" s="28">
        <v>5938</v>
      </c>
      <c r="B8709" s="15">
        <v>45300</v>
      </c>
      <c r="C8709" s="17">
        <v>1</v>
      </c>
      <c r="D8709" s="16"/>
      <c r="E8709" s="59">
        <v>1</v>
      </c>
      <c r="F8709" s="31"/>
      <c r="G8709" s="16"/>
      <c r="H8709" s="16"/>
      <c r="I8709" s="16"/>
      <c r="J8709" s="16"/>
      <c r="K8709" s="16"/>
      <c r="L8709" s="16"/>
      <c r="M8709" s="16"/>
      <c r="N8709" s="16"/>
      <c r="O8709" s="16"/>
      <c r="P8709" s="16"/>
      <c r="Q8709" s="16"/>
      <c r="R8709" s="16"/>
      <c r="S8709" s="16"/>
      <c r="T8709" s="16"/>
      <c r="U8709" s="16"/>
      <c r="V8709" s="16"/>
      <c r="W8709" s="16"/>
      <c r="X8709" s="17">
        <v>1</v>
      </c>
      <c r="Y8709" s="16"/>
      <c r="Z8709" s="16"/>
      <c r="AA8709" s="16"/>
      <c r="AB8709" s="16"/>
      <c r="AC8709" s="16"/>
      <c r="AD8709" s="16"/>
      <c r="AE8709" s="16"/>
      <c r="AF8709" s="16"/>
      <c r="AG8709" s="16"/>
      <c r="AH8709" s="16"/>
      <c r="AI8709" s="18">
        <v>669.98</v>
      </c>
      <c r="AJ8709" s="22">
        <f>AI8709*-0.029+-0.3</f>
        <v>-19.72942</v>
      </c>
      <c r="AK8709" s="22">
        <v>0</v>
      </c>
      <c r="AL8709" s="22">
        <v>0</v>
      </c>
      <c r="AM8709" s="22">
        <v>0</v>
      </c>
      <c r="AN8709" s="22"/>
      <c r="AO8709" s="22">
        <v>0</v>
      </c>
      <c r="AP8709" s="18">
        <f>SUM(AI8709:AO8709)</f>
        <v>650.25058</v>
      </c>
    </row>
    <row r="8710" ht="20.35" customHeight="1">
      <c r="A8710" t="s" s="28">
        <v>3574</v>
      </c>
      <c r="B8710" s="15">
        <v>45300</v>
      </c>
      <c r="C8710" s="17">
        <v>1</v>
      </c>
      <c r="D8710" s="16"/>
      <c r="E8710" s="31"/>
      <c r="F8710" s="31"/>
      <c r="G8710" s="16"/>
      <c r="H8710" s="16"/>
      <c r="I8710" s="16"/>
      <c r="J8710" s="16"/>
      <c r="K8710" s="16"/>
      <c r="L8710" s="16"/>
      <c r="M8710" s="16"/>
      <c r="N8710" s="16"/>
      <c r="O8710" s="16"/>
      <c r="P8710" s="16"/>
      <c r="Q8710" s="16"/>
      <c r="R8710" s="16"/>
      <c r="S8710" s="16"/>
      <c r="T8710" s="16"/>
      <c r="U8710" s="16"/>
      <c r="V8710" s="16"/>
      <c r="W8710" s="16"/>
      <c r="X8710" s="16"/>
      <c r="Y8710" s="16"/>
      <c r="Z8710" s="16"/>
      <c r="AA8710" s="16"/>
      <c r="AB8710" s="16"/>
      <c r="AC8710" s="16"/>
      <c r="AD8710" s="16"/>
      <c r="AE8710" s="16"/>
      <c r="AF8710" s="16"/>
      <c r="AG8710" s="16"/>
      <c r="AH8710" s="16"/>
      <c r="AI8710" s="18">
        <v>349.99</v>
      </c>
      <c r="AJ8710" s="22">
        <f>AI8710*-0.029+-0.3</f>
        <v>-10.44971</v>
      </c>
      <c r="AK8710" s="22">
        <v>0</v>
      </c>
      <c r="AL8710" s="22">
        <v>0</v>
      </c>
      <c r="AM8710" s="22">
        <v>0</v>
      </c>
      <c r="AN8710" s="22"/>
      <c r="AO8710" s="22">
        <v>0</v>
      </c>
      <c r="AP8710" s="18">
        <f>SUM(AI8710:AO8710)</f>
        <v>339.54029</v>
      </c>
    </row>
    <row r="8711" ht="20.35" customHeight="1">
      <c r="A8711" t="s" s="28">
        <v>5939</v>
      </c>
      <c r="B8711" s="15">
        <v>45300</v>
      </c>
      <c r="C8711" s="17">
        <v>1</v>
      </c>
      <c r="D8711" s="16"/>
      <c r="E8711" s="31"/>
      <c r="F8711" s="31"/>
      <c r="G8711" s="16"/>
      <c r="H8711" s="16"/>
      <c r="I8711" s="16"/>
      <c r="J8711" s="16"/>
      <c r="K8711" s="16"/>
      <c r="L8711" s="16"/>
      <c r="M8711" s="16"/>
      <c r="N8711" s="16"/>
      <c r="O8711" s="16"/>
      <c r="P8711" s="16"/>
      <c r="Q8711" s="16"/>
      <c r="R8711" s="16"/>
      <c r="S8711" s="16"/>
      <c r="T8711" s="16"/>
      <c r="U8711" s="16"/>
      <c r="V8711" s="16"/>
      <c r="W8711" s="16"/>
      <c r="X8711" s="16"/>
      <c r="Y8711" s="16"/>
      <c r="Z8711" s="16"/>
      <c r="AA8711" s="16"/>
      <c r="AB8711" s="16"/>
      <c r="AC8711" s="16"/>
      <c r="AD8711" s="16"/>
      <c r="AE8711" s="16"/>
      <c r="AF8711" s="16"/>
      <c r="AG8711" s="16"/>
      <c r="AH8711" s="16"/>
      <c r="AI8711" s="18">
        <v>381.56</v>
      </c>
      <c r="AJ8711" s="22">
        <f>AI8711*-0.029+-0.3</f>
        <v>-11.36524</v>
      </c>
      <c r="AK8711" s="22">
        <v>0</v>
      </c>
      <c r="AL8711" s="22">
        <v>0</v>
      </c>
      <c r="AM8711" s="22">
        <v>0</v>
      </c>
      <c r="AN8711" s="22"/>
      <c r="AO8711" s="22">
        <v>-31.57</v>
      </c>
      <c r="AP8711" s="18">
        <f>SUM(AI8711:AO8711)</f>
        <v>338.62476</v>
      </c>
    </row>
    <row r="8712" ht="20.35" customHeight="1">
      <c r="A8712" t="s" s="28">
        <v>5940</v>
      </c>
      <c r="B8712" s="15">
        <v>45300</v>
      </c>
      <c r="C8712" s="16"/>
      <c r="D8712" s="16"/>
      <c r="E8712" s="31"/>
      <c r="F8712" s="31"/>
      <c r="G8712" s="16"/>
      <c r="H8712" s="16"/>
      <c r="I8712" s="16"/>
      <c r="J8712" s="16"/>
      <c r="K8712" s="16"/>
      <c r="L8712" s="16"/>
      <c r="M8712" s="16"/>
      <c r="N8712" s="16"/>
      <c r="O8712" s="16"/>
      <c r="P8712" s="16"/>
      <c r="Q8712" s="16"/>
      <c r="R8712" s="16"/>
      <c r="S8712" s="16"/>
      <c r="T8712" s="16"/>
      <c r="U8712" s="16"/>
      <c r="V8712" s="16"/>
      <c r="W8712" s="16"/>
      <c r="X8712" s="16"/>
      <c r="Y8712" s="16"/>
      <c r="Z8712" s="16"/>
      <c r="AA8712" s="16"/>
      <c r="AB8712" s="16"/>
      <c r="AC8712" s="16"/>
      <c r="AD8712" s="16"/>
      <c r="AE8712" s="16"/>
      <c r="AF8712" s="16"/>
      <c r="AG8712" s="16"/>
      <c r="AH8712" s="16"/>
      <c r="AI8712" s="18">
        <v>53.93</v>
      </c>
      <c r="AJ8712" s="22">
        <f>AI8712*-0.029+-0.3</f>
        <v>-1.86397</v>
      </c>
      <c r="AK8712" s="22">
        <v>0</v>
      </c>
      <c r="AL8712" s="22">
        <v>0</v>
      </c>
      <c r="AM8712" s="22">
        <v>0</v>
      </c>
      <c r="AN8712" s="22"/>
      <c r="AO8712" s="22">
        <v>0</v>
      </c>
      <c r="AP8712" s="18">
        <f>SUM(AI8712:AO8712)</f>
        <v>52.06603</v>
      </c>
    </row>
    <row r="8713" ht="20.35" customHeight="1">
      <c r="A8713" t="s" s="28">
        <v>5941</v>
      </c>
      <c r="B8713" s="15">
        <v>45300</v>
      </c>
      <c r="C8713" s="17">
        <v>2</v>
      </c>
      <c r="D8713" s="16"/>
      <c r="E8713" s="31"/>
      <c r="F8713" s="31"/>
      <c r="G8713" s="16"/>
      <c r="H8713" s="16"/>
      <c r="I8713" s="16"/>
      <c r="J8713" s="16"/>
      <c r="K8713" s="16"/>
      <c r="L8713" s="16"/>
      <c r="M8713" s="16"/>
      <c r="N8713" s="16"/>
      <c r="O8713" s="16"/>
      <c r="P8713" s="16"/>
      <c r="Q8713" s="16"/>
      <c r="R8713" s="16"/>
      <c r="S8713" s="16"/>
      <c r="T8713" s="16"/>
      <c r="U8713" s="16"/>
      <c r="V8713" s="16"/>
      <c r="W8713" s="16"/>
      <c r="X8713" s="16"/>
      <c r="Y8713" s="16"/>
      <c r="Z8713" s="16"/>
      <c r="AA8713" s="16"/>
      <c r="AB8713" s="16"/>
      <c r="AC8713" s="16"/>
      <c r="AD8713" s="16"/>
      <c r="AE8713" s="16"/>
      <c r="AF8713" s="16"/>
      <c r="AG8713" s="16"/>
      <c r="AH8713" s="16"/>
      <c r="AI8713" s="18">
        <v>870.9299999999999</v>
      </c>
      <c r="AJ8713" s="22">
        <f>AI8713*-0.029+-0.3</f>
        <v>-25.55697</v>
      </c>
      <c r="AK8713" s="22">
        <v>0</v>
      </c>
      <c r="AL8713" s="22">
        <v>0</v>
      </c>
      <c r="AM8713" s="22">
        <v>0</v>
      </c>
      <c r="AN8713" s="22"/>
      <c r="AO8713" s="22">
        <v>0</v>
      </c>
      <c r="AP8713" s="18">
        <f>SUM(AI8713:AO8713)</f>
        <v>845.37303</v>
      </c>
    </row>
    <row r="8714" ht="20.35" customHeight="1">
      <c r="A8714" t="s" s="28">
        <v>5942</v>
      </c>
      <c r="B8714" s="15">
        <v>45300</v>
      </c>
      <c r="C8714" s="16"/>
      <c r="D8714" s="16"/>
      <c r="E8714" s="31"/>
      <c r="F8714" s="31"/>
      <c r="G8714" s="16"/>
      <c r="H8714" s="16"/>
      <c r="I8714" s="16"/>
      <c r="J8714" s="16"/>
      <c r="K8714" s="16"/>
      <c r="L8714" s="16"/>
      <c r="M8714" s="16"/>
      <c r="N8714" s="16"/>
      <c r="O8714" s="16"/>
      <c r="P8714" s="16"/>
      <c r="Q8714" s="16"/>
      <c r="R8714" s="16"/>
      <c r="S8714" s="16"/>
      <c r="T8714" s="16"/>
      <c r="U8714" s="16"/>
      <c r="V8714" s="16"/>
      <c r="W8714" s="16"/>
      <c r="X8714" s="16"/>
      <c r="Y8714" s="16"/>
      <c r="Z8714" s="16"/>
      <c r="AA8714" s="16"/>
      <c r="AB8714" s="16"/>
      <c r="AC8714" s="16"/>
      <c r="AD8714" s="16"/>
      <c r="AE8714" s="16"/>
      <c r="AF8714" s="16"/>
      <c r="AG8714" s="16"/>
      <c r="AH8714" s="16"/>
      <c r="AI8714" s="18">
        <v>55.97</v>
      </c>
      <c r="AJ8714" s="22">
        <f>AI8714*-0.029+-0.3</f>
        <v>-1.92313</v>
      </c>
      <c r="AK8714" s="22">
        <v>0</v>
      </c>
      <c r="AL8714" s="22">
        <v>0</v>
      </c>
      <c r="AM8714" s="22">
        <v>0</v>
      </c>
      <c r="AN8714" s="22"/>
      <c r="AO8714" s="22">
        <v>0</v>
      </c>
      <c r="AP8714" s="18">
        <f>SUM(AI8714:AO8714)</f>
        <v>54.04687</v>
      </c>
    </row>
    <row r="8715" ht="32.35" customHeight="1">
      <c r="A8715" t="s" s="28">
        <v>5247</v>
      </c>
      <c r="B8715" s="15">
        <v>45300</v>
      </c>
      <c r="C8715" s="16"/>
      <c r="D8715" s="16"/>
      <c r="E8715" s="31"/>
      <c r="F8715" s="31"/>
      <c r="G8715" s="16"/>
      <c r="H8715" s="16"/>
      <c r="I8715" s="16"/>
      <c r="J8715" s="16"/>
      <c r="K8715" s="16"/>
      <c r="L8715" s="16"/>
      <c r="M8715" s="16"/>
      <c r="N8715" s="16"/>
      <c r="O8715" s="16"/>
      <c r="P8715" s="16"/>
      <c r="Q8715" s="16"/>
      <c r="R8715" s="16"/>
      <c r="S8715" s="16"/>
      <c r="T8715" s="16"/>
      <c r="U8715" s="16"/>
      <c r="V8715" s="16"/>
      <c r="W8715" s="16"/>
      <c r="X8715" s="16"/>
      <c r="Y8715" s="16"/>
      <c r="Z8715" s="16"/>
      <c r="AA8715" s="16"/>
      <c r="AB8715" s="16"/>
      <c r="AC8715" s="16"/>
      <c r="AD8715" s="16"/>
      <c r="AE8715" s="16"/>
      <c r="AF8715" s="16"/>
      <c r="AG8715" s="16"/>
      <c r="AH8715" s="16"/>
      <c r="AI8715" s="18">
        <v>670.91</v>
      </c>
      <c r="AJ8715" s="22">
        <f>AI8715*-0.029+-0.3</f>
        <v>-19.75639</v>
      </c>
      <c r="AK8715" s="22">
        <v>0</v>
      </c>
      <c r="AL8715" s="22">
        <v>0</v>
      </c>
      <c r="AM8715" s="22">
        <v>0</v>
      </c>
      <c r="AN8715" s="22"/>
      <c r="AO8715" s="22">
        <v>0</v>
      </c>
      <c r="AP8715" s="18">
        <f>SUM(AI8715:AO8715)</f>
        <v>651.15361</v>
      </c>
    </row>
    <row r="8716" ht="20.35" customHeight="1">
      <c r="A8716" t="s" s="28">
        <v>3235</v>
      </c>
      <c r="B8716" s="15">
        <v>45301</v>
      </c>
      <c r="C8716" s="16"/>
      <c r="D8716" s="16"/>
      <c r="E8716" s="31"/>
      <c r="F8716" s="31"/>
      <c r="G8716" s="16"/>
      <c r="H8716" s="16"/>
      <c r="I8716" s="16"/>
      <c r="J8716" s="16"/>
      <c r="K8716" s="16"/>
      <c r="L8716" s="16"/>
      <c r="M8716" s="16"/>
      <c r="N8716" s="16"/>
      <c r="O8716" s="16"/>
      <c r="P8716" s="16"/>
      <c r="Q8716" s="16"/>
      <c r="R8716" s="16"/>
      <c r="S8716" s="16"/>
      <c r="T8716" s="16"/>
      <c r="U8716" s="16"/>
      <c r="V8716" s="16"/>
      <c r="W8716" s="16"/>
      <c r="X8716" s="17">
        <v>8</v>
      </c>
      <c r="Y8716" s="16"/>
      <c r="Z8716" s="16"/>
      <c r="AA8716" s="16"/>
      <c r="AB8716" s="16"/>
      <c r="AC8716" s="16"/>
      <c r="AD8716" s="16"/>
      <c r="AE8716" s="16"/>
      <c r="AF8716" s="16"/>
      <c r="AG8716" s="16"/>
      <c r="AH8716" s="16"/>
      <c r="AI8716" s="18">
        <v>2171.94</v>
      </c>
      <c r="AJ8716" s="22">
        <v>0</v>
      </c>
      <c r="AK8716" s="22">
        <v>0</v>
      </c>
      <c r="AL8716" s="22">
        <v>0</v>
      </c>
      <c r="AM8716" s="22">
        <v>0</v>
      </c>
      <c r="AN8716" s="22"/>
      <c r="AO8716" s="22">
        <v>0</v>
      </c>
      <c r="AP8716" s="18">
        <f>SUM(AI8716:AO8716)</f>
        <v>2171.94</v>
      </c>
    </row>
    <row r="8717" ht="20.35" customHeight="1">
      <c r="A8717" t="s" s="28">
        <v>5943</v>
      </c>
      <c r="B8717" s="15">
        <v>45301</v>
      </c>
      <c r="C8717" s="16"/>
      <c r="D8717" s="16"/>
      <c r="E8717" s="31"/>
      <c r="F8717" s="31"/>
      <c r="G8717" s="16"/>
      <c r="H8717" s="16"/>
      <c r="I8717" s="16"/>
      <c r="J8717" s="16"/>
      <c r="K8717" s="16"/>
      <c r="L8717" s="16"/>
      <c r="M8717" s="16"/>
      <c r="N8717" s="16"/>
      <c r="O8717" s="16"/>
      <c r="P8717" s="16"/>
      <c r="Q8717" s="16"/>
      <c r="R8717" s="16"/>
      <c r="S8717" s="16"/>
      <c r="T8717" s="16"/>
      <c r="U8717" s="16"/>
      <c r="V8717" s="16"/>
      <c r="W8717" s="16"/>
      <c r="X8717" s="16"/>
      <c r="Y8717" s="16"/>
      <c r="Z8717" s="16"/>
      <c r="AA8717" s="16"/>
      <c r="AB8717" s="16"/>
      <c r="AC8717" s="16"/>
      <c r="AD8717" s="16"/>
      <c r="AE8717" s="16"/>
      <c r="AF8717" s="16"/>
      <c r="AG8717" s="16"/>
      <c r="AH8717" s="16"/>
      <c r="AI8717" s="18">
        <v>261.86</v>
      </c>
      <c r="AJ8717" s="22">
        <f>AI8717*-0.029+-0.3</f>
        <v>-7.89394</v>
      </c>
      <c r="AK8717" s="22">
        <v>0</v>
      </c>
      <c r="AL8717" s="22">
        <v>0</v>
      </c>
      <c r="AM8717" s="22">
        <v>0</v>
      </c>
      <c r="AN8717" s="22"/>
      <c r="AO8717" s="22">
        <v>-21.94</v>
      </c>
      <c r="AP8717" s="18">
        <f>SUM(AI8717:AO8717)</f>
        <v>232.02606</v>
      </c>
    </row>
    <row r="8718" ht="20.35" customHeight="1">
      <c r="A8718" t="s" s="28">
        <v>5944</v>
      </c>
      <c r="B8718" s="15">
        <v>45301</v>
      </c>
      <c r="C8718" s="16"/>
      <c r="D8718" s="16"/>
      <c r="E8718" s="31"/>
      <c r="F8718" s="31"/>
      <c r="G8718" s="16"/>
      <c r="H8718" s="16"/>
      <c r="I8718" s="17">
        <v>4</v>
      </c>
      <c r="J8718" s="16"/>
      <c r="K8718" s="16"/>
      <c r="L8718" s="16"/>
      <c r="M8718" s="16"/>
      <c r="N8718" s="16"/>
      <c r="O8718" s="16"/>
      <c r="P8718" s="16"/>
      <c r="Q8718" s="16"/>
      <c r="R8718" s="16"/>
      <c r="S8718" s="16"/>
      <c r="T8718" s="16"/>
      <c r="U8718" s="16"/>
      <c r="V8718" s="17">
        <v>1</v>
      </c>
      <c r="W8718" s="16"/>
      <c r="X8718" s="16"/>
      <c r="Y8718" s="16"/>
      <c r="Z8718" s="16"/>
      <c r="AA8718" s="16"/>
      <c r="AB8718" s="16"/>
      <c r="AC8718" s="16"/>
      <c r="AD8718" s="16"/>
      <c r="AE8718" s="16"/>
      <c r="AF8718" s="16"/>
      <c r="AG8718" s="16"/>
      <c r="AH8718" s="16"/>
      <c r="AI8718" s="18">
        <v>4139.56</v>
      </c>
      <c r="AJ8718" s="22">
        <v>15</v>
      </c>
      <c r="AK8718" s="22">
        <v>0</v>
      </c>
      <c r="AL8718" s="22">
        <v>0</v>
      </c>
      <c r="AM8718" s="22">
        <v>0</v>
      </c>
      <c r="AN8718" s="22"/>
      <c r="AO8718" s="22">
        <v>0</v>
      </c>
      <c r="AP8718" s="18">
        <f>SUM(AI8718:AO8718)</f>
        <v>4154.56</v>
      </c>
    </row>
    <row r="8719" ht="20.35" customHeight="1">
      <c r="A8719" t="s" s="28">
        <v>1490</v>
      </c>
      <c r="B8719" s="15">
        <v>45302</v>
      </c>
      <c r="C8719" s="16"/>
      <c r="D8719" s="16"/>
      <c r="E8719" s="31"/>
      <c r="F8719" s="31"/>
      <c r="G8719" s="16"/>
      <c r="H8719" s="16"/>
      <c r="I8719" s="16"/>
      <c r="J8719" s="16"/>
      <c r="K8719" s="16"/>
      <c r="L8719" s="16"/>
      <c r="M8719" s="16"/>
      <c r="N8719" s="17">
        <v>4</v>
      </c>
      <c r="O8719" s="16"/>
      <c r="P8719" s="16"/>
      <c r="Q8719" s="16"/>
      <c r="R8719" s="16"/>
      <c r="S8719" s="16"/>
      <c r="T8719" s="16"/>
      <c r="U8719" s="16"/>
      <c r="V8719" s="16"/>
      <c r="W8719" s="16"/>
      <c r="X8719" s="16"/>
      <c r="Y8719" s="16"/>
      <c r="Z8719" s="16"/>
      <c r="AA8719" s="16"/>
      <c r="AB8719" s="16"/>
      <c r="AC8719" s="16"/>
      <c r="AD8719" s="16"/>
      <c r="AE8719" s="16"/>
      <c r="AF8719" s="16"/>
      <c r="AG8719" s="16"/>
      <c r="AH8719" s="16"/>
      <c r="AI8719" s="18">
        <v>1999.96</v>
      </c>
      <c r="AJ8719" s="22">
        <v>0</v>
      </c>
      <c r="AK8719" s="22">
        <v>0</v>
      </c>
      <c r="AL8719" s="22">
        <v>0</v>
      </c>
      <c r="AM8719" s="22">
        <v>0</v>
      </c>
      <c r="AN8719" s="22"/>
      <c r="AO8719" s="22">
        <v>0</v>
      </c>
      <c r="AP8719" s="18">
        <f>SUM(AI8719:AO8719)</f>
        <v>1999.96</v>
      </c>
    </row>
    <row r="8720" ht="20.35" customHeight="1">
      <c r="A8720" t="s" s="28">
        <v>5945</v>
      </c>
      <c r="B8720" s="15">
        <v>45303</v>
      </c>
      <c r="C8720" s="16"/>
      <c r="D8720" s="16"/>
      <c r="E8720" s="31"/>
      <c r="F8720" s="31"/>
      <c r="G8720" s="16"/>
      <c r="H8720" s="16"/>
      <c r="I8720" s="16"/>
      <c r="J8720" s="16"/>
      <c r="K8720" s="16"/>
      <c r="L8720" s="16"/>
      <c r="M8720" s="16"/>
      <c r="N8720" s="16"/>
      <c r="O8720" s="16"/>
      <c r="P8720" s="16"/>
      <c r="Q8720" s="16"/>
      <c r="R8720" s="16"/>
      <c r="S8720" s="16"/>
      <c r="T8720" s="16"/>
      <c r="U8720" s="16"/>
      <c r="V8720" s="16"/>
      <c r="W8720" s="16"/>
      <c r="X8720" s="16"/>
      <c r="Y8720" s="16"/>
      <c r="Z8720" s="16"/>
      <c r="AA8720" s="17">
        <v>1</v>
      </c>
      <c r="AB8720" s="16"/>
      <c r="AC8720" s="16"/>
      <c r="AD8720" s="16"/>
      <c r="AE8720" s="16"/>
      <c r="AF8720" s="16"/>
      <c r="AG8720" s="16"/>
      <c r="AH8720" s="16"/>
      <c r="AI8720" s="18">
        <v>69.98</v>
      </c>
      <c r="AJ8720" s="22">
        <f>AI8720*-0.029+-0.3</f>
        <v>-2.32942</v>
      </c>
      <c r="AK8720" s="22">
        <v>0</v>
      </c>
      <c r="AL8720" s="22">
        <v>0</v>
      </c>
      <c r="AM8720" s="22">
        <v>0</v>
      </c>
      <c r="AN8720" s="22"/>
      <c r="AO8720" s="22">
        <v>0</v>
      </c>
      <c r="AP8720" s="18">
        <f>SUM(AI8720:AO8720)</f>
        <v>67.65058000000001</v>
      </c>
    </row>
    <row r="8721" ht="20.35" customHeight="1">
      <c r="A8721" t="s" s="28">
        <v>5946</v>
      </c>
      <c r="B8721" s="15">
        <v>45303</v>
      </c>
      <c r="C8721" s="17">
        <v>1</v>
      </c>
      <c r="D8721" s="16"/>
      <c r="E8721" s="59">
        <v>1</v>
      </c>
      <c r="F8721" s="31"/>
      <c r="G8721" s="16"/>
      <c r="H8721" s="16"/>
      <c r="I8721" s="16"/>
      <c r="J8721" s="16"/>
      <c r="K8721" s="16"/>
      <c r="L8721" s="16"/>
      <c r="M8721" s="16"/>
      <c r="N8721" s="16"/>
      <c r="O8721" s="16"/>
      <c r="P8721" s="16"/>
      <c r="Q8721" s="16"/>
      <c r="R8721" s="16"/>
      <c r="S8721" s="16"/>
      <c r="T8721" s="16"/>
      <c r="U8721" s="16"/>
      <c r="V8721" s="16"/>
      <c r="W8721" s="16"/>
      <c r="X8721" s="16"/>
      <c r="Y8721" s="16"/>
      <c r="Z8721" s="16"/>
      <c r="AA8721" s="16"/>
      <c r="AB8721" s="16"/>
      <c r="AC8721" s="16"/>
      <c r="AD8721" s="16"/>
      <c r="AE8721" s="16"/>
      <c r="AF8721" s="16"/>
      <c r="AG8721" s="16"/>
      <c r="AH8721" s="16"/>
      <c r="AI8721" s="18">
        <v>599.99</v>
      </c>
      <c r="AJ8721" s="22">
        <f>AI8721*-0.029+-0.3</f>
        <v>-17.69971</v>
      </c>
      <c r="AK8721" s="22">
        <v>0</v>
      </c>
      <c r="AL8721" s="22">
        <v>0</v>
      </c>
      <c r="AM8721" s="22">
        <v>0</v>
      </c>
      <c r="AN8721" s="22"/>
      <c r="AO8721" s="22">
        <v>0</v>
      </c>
      <c r="AP8721" s="18">
        <f>SUM(AI8721:AO8721)</f>
        <v>582.29029</v>
      </c>
    </row>
    <row r="8722" ht="20.35" customHeight="1">
      <c r="A8722" t="s" s="28">
        <v>5947</v>
      </c>
      <c r="B8722" s="15">
        <v>45303</v>
      </c>
      <c r="C8722" s="16"/>
      <c r="D8722" s="16"/>
      <c r="E8722" s="31"/>
      <c r="F8722" s="31"/>
      <c r="G8722" s="16"/>
      <c r="H8722" s="16"/>
      <c r="I8722" s="16"/>
      <c r="J8722" s="16"/>
      <c r="K8722" s="16"/>
      <c r="L8722" s="16"/>
      <c r="M8722" s="16"/>
      <c r="N8722" s="16"/>
      <c r="O8722" s="16"/>
      <c r="P8722" s="16"/>
      <c r="Q8722" s="16"/>
      <c r="R8722" s="16"/>
      <c r="S8722" s="16"/>
      <c r="T8722" s="16"/>
      <c r="U8722" s="16"/>
      <c r="V8722" s="16"/>
      <c r="W8722" s="16"/>
      <c r="X8722" s="16"/>
      <c r="Y8722" s="16"/>
      <c r="Z8722" s="16"/>
      <c r="AA8722" s="16"/>
      <c r="AB8722" s="16"/>
      <c r="AC8722" s="16"/>
      <c r="AD8722" s="16"/>
      <c r="AE8722" s="16"/>
      <c r="AF8722" s="16"/>
      <c r="AG8722" s="16"/>
      <c r="AH8722" s="16"/>
      <c r="AI8722" s="18">
        <v>109.97</v>
      </c>
      <c r="AJ8722" s="22">
        <f>AI8722*-0.029+-0.3</f>
        <v>-3.48913</v>
      </c>
      <c r="AK8722" s="22">
        <v>0</v>
      </c>
      <c r="AL8722" s="22">
        <v>0</v>
      </c>
      <c r="AM8722" s="22">
        <v>0</v>
      </c>
      <c r="AN8722" s="22"/>
      <c r="AO8722" s="22">
        <v>0</v>
      </c>
      <c r="AP8722" s="18">
        <f>SUM(AI8722:AO8722)</f>
        <v>106.48087</v>
      </c>
    </row>
    <row r="8723" ht="20.35" customHeight="1">
      <c r="A8723" t="s" s="28">
        <v>5948</v>
      </c>
      <c r="B8723" s="15">
        <v>45306</v>
      </c>
      <c r="C8723" s="16"/>
      <c r="D8723" s="16"/>
      <c r="E8723" s="31"/>
      <c r="F8723" s="31"/>
      <c r="G8723" s="16"/>
      <c r="H8723" s="16"/>
      <c r="I8723" s="16"/>
      <c r="J8723" s="16"/>
      <c r="K8723" s="16"/>
      <c r="L8723" s="16"/>
      <c r="M8723" s="16"/>
      <c r="N8723" s="16"/>
      <c r="O8723" s="16"/>
      <c r="P8723" s="16"/>
      <c r="Q8723" s="16"/>
      <c r="R8723" s="16"/>
      <c r="S8723" s="16"/>
      <c r="T8723" s="16"/>
      <c r="U8723" s="16"/>
      <c r="V8723" s="16"/>
      <c r="W8723" s="16"/>
      <c r="X8723" s="16"/>
      <c r="Y8723" s="16"/>
      <c r="Z8723" s="16"/>
      <c r="AA8723" s="16"/>
      <c r="AB8723" s="16"/>
      <c r="AC8723" s="16"/>
      <c r="AD8723" s="16"/>
      <c r="AE8723" s="16"/>
      <c r="AF8723" s="16"/>
      <c r="AG8723" s="16"/>
      <c r="AH8723" s="16"/>
      <c r="AI8723" s="18">
        <v>22.7</v>
      </c>
      <c r="AJ8723" s="22">
        <f>AI8723*-0.029+-0.3</f>
        <v>-0.9583</v>
      </c>
      <c r="AK8723" s="22">
        <v>0</v>
      </c>
      <c r="AL8723" s="22">
        <v>0</v>
      </c>
      <c r="AM8723" s="22">
        <v>0</v>
      </c>
      <c r="AN8723" s="22"/>
      <c r="AO8723" s="22">
        <v>-1.82</v>
      </c>
      <c r="AP8723" s="18">
        <f>SUM(AI8723:AO8723)</f>
        <v>19.9217</v>
      </c>
    </row>
    <row r="8724" ht="20.35" customHeight="1">
      <c r="A8724" t="s" s="28">
        <v>5948</v>
      </c>
      <c r="B8724" s="15">
        <v>45306</v>
      </c>
      <c r="C8724" s="16"/>
      <c r="D8724" s="16"/>
      <c r="E8724" s="31"/>
      <c r="F8724" s="31"/>
      <c r="G8724" s="16"/>
      <c r="H8724" s="16"/>
      <c r="I8724" s="16"/>
      <c r="J8724" s="16"/>
      <c r="K8724" s="16"/>
      <c r="L8724" s="16"/>
      <c r="M8724" s="16"/>
      <c r="N8724" s="16"/>
      <c r="O8724" s="16"/>
      <c r="P8724" s="16"/>
      <c r="Q8724" s="16"/>
      <c r="R8724" s="16"/>
      <c r="S8724" s="16"/>
      <c r="T8724" s="16"/>
      <c r="U8724" s="16"/>
      <c r="V8724" s="16"/>
      <c r="W8724" s="16"/>
      <c r="X8724" s="17">
        <v>2</v>
      </c>
      <c r="Y8724" s="16"/>
      <c r="Z8724" s="16"/>
      <c r="AA8724" s="16"/>
      <c r="AB8724" s="16"/>
      <c r="AC8724" s="16"/>
      <c r="AD8724" s="16"/>
      <c r="AE8724" s="16"/>
      <c r="AF8724" s="16"/>
      <c r="AG8724" s="16"/>
      <c r="AH8724" s="16"/>
      <c r="AI8724" s="18">
        <v>261.93</v>
      </c>
      <c r="AJ8724" s="22">
        <f>AI8724*-0.029+-0.3</f>
        <v>-7.89597</v>
      </c>
      <c r="AK8724" s="22">
        <v>0</v>
      </c>
      <c r="AL8724" s="22">
        <v>0</v>
      </c>
      <c r="AM8724" s="22">
        <v>0</v>
      </c>
      <c r="AN8724" s="22"/>
      <c r="AO8724" s="22">
        <v>-21.95</v>
      </c>
      <c r="AP8724" s="18">
        <f>SUM(AI8724:AO8724)</f>
        <v>232.08403</v>
      </c>
    </row>
    <row r="8725" ht="20.35" customHeight="1">
      <c r="A8725" t="s" s="28">
        <v>5949</v>
      </c>
      <c r="B8725" s="15">
        <v>45306</v>
      </c>
      <c r="C8725" s="16"/>
      <c r="D8725" s="16"/>
      <c r="E8725" s="31"/>
      <c r="F8725" s="31"/>
      <c r="G8725" s="16"/>
      <c r="H8725" s="16"/>
      <c r="I8725" s="16"/>
      <c r="J8725" s="16"/>
      <c r="K8725" s="16"/>
      <c r="L8725" s="16"/>
      <c r="M8725" s="16"/>
      <c r="N8725" s="16"/>
      <c r="O8725" s="16"/>
      <c r="P8725" s="16"/>
      <c r="Q8725" s="16"/>
      <c r="R8725" s="16"/>
      <c r="S8725" s="16"/>
      <c r="T8725" s="16"/>
      <c r="U8725" s="16"/>
      <c r="V8725" s="16"/>
      <c r="W8725" s="16"/>
      <c r="X8725" s="16"/>
      <c r="Y8725" s="16"/>
      <c r="Z8725" s="16"/>
      <c r="AA8725" s="16"/>
      <c r="AB8725" s="16"/>
      <c r="AC8725" s="16"/>
      <c r="AD8725" s="16"/>
      <c r="AE8725" s="16"/>
      <c r="AF8725" s="16"/>
      <c r="AG8725" s="16"/>
      <c r="AH8725" s="16"/>
      <c r="AI8725" s="18">
        <v>65.22</v>
      </c>
      <c r="AJ8725" s="22">
        <f>AI8725*-0.029+-0.3</f>
        <v>-2.19138</v>
      </c>
      <c r="AK8725" s="22">
        <v>0</v>
      </c>
      <c r="AL8725" s="22">
        <v>0</v>
      </c>
      <c r="AM8725" s="22">
        <v>0</v>
      </c>
      <c r="AN8725" s="22"/>
      <c r="AO8725" s="22">
        <v>-5.24</v>
      </c>
      <c r="AP8725" s="18">
        <f>SUM(AI8725:AO8725)</f>
        <v>57.78862</v>
      </c>
    </row>
    <row r="8726" ht="20.35" customHeight="1">
      <c r="A8726" t="s" s="28">
        <v>5950</v>
      </c>
      <c r="B8726" s="15">
        <v>45306</v>
      </c>
      <c r="C8726" s="16"/>
      <c r="D8726" s="16"/>
      <c r="E8726" s="31"/>
      <c r="F8726" s="31"/>
      <c r="G8726" s="16"/>
      <c r="H8726" s="16"/>
      <c r="I8726" s="16"/>
      <c r="J8726" s="16"/>
      <c r="K8726" s="16"/>
      <c r="L8726" s="16"/>
      <c r="M8726" s="16"/>
      <c r="N8726" s="16"/>
      <c r="O8726" s="16"/>
      <c r="P8726" s="16"/>
      <c r="Q8726" s="16"/>
      <c r="R8726" s="16"/>
      <c r="S8726" s="16"/>
      <c r="T8726" s="16"/>
      <c r="U8726" s="16"/>
      <c r="V8726" s="16"/>
      <c r="W8726" s="16"/>
      <c r="X8726" s="16"/>
      <c r="Y8726" s="16"/>
      <c r="Z8726" s="16"/>
      <c r="AA8726" s="16"/>
      <c r="AB8726" s="16"/>
      <c r="AC8726" s="16"/>
      <c r="AD8726" s="16"/>
      <c r="AE8726" s="16"/>
      <c r="AF8726" s="16"/>
      <c r="AG8726" s="16"/>
      <c r="AH8726" s="16"/>
      <c r="AI8726" s="18">
        <v>36.84</v>
      </c>
      <c r="AJ8726" s="22">
        <f>AI8726*-0.029+-0.3</f>
        <v>-1.36836</v>
      </c>
      <c r="AK8726" s="22">
        <v>0</v>
      </c>
      <c r="AL8726" s="22">
        <v>0</v>
      </c>
      <c r="AM8726" s="22">
        <v>0</v>
      </c>
      <c r="AN8726" s="22"/>
      <c r="AO8726" s="22">
        <v>-2.96</v>
      </c>
      <c r="AP8726" s="18">
        <f>SUM(AI8726:AO8726)</f>
        <v>32.51164</v>
      </c>
    </row>
    <row r="8727" ht="20.35" customHeight="1">
      <c r="A8727" t="s" s="28">
        <v>5951</v>
      </c>
      <c r="B8727" s="15">
        <v>45306</v>
      </c>
      <c r="C8727" s="16"/>
      <c r="D8727" s="16"/>
      <c r="E8727" s="31"/>
      <c r="F8727" s="31"/>
      <c r="G8727" s="16"/>
      <c r="H8727" s="16"/>
      <c r="I8727" s="16"/>
      <c r="J8727" s="16"/>
      <c r="K8727" s="16"/>
      <c r="L8727" s="16"/>
      <c r="M8727" s="16"/>
      <c r="N8727" s="16"/>
      <c r="O8727" s="16"/>
      <c r="P8727" s="16"/>
      <c r="Q8727" s="16"/>
      <c r="R8727" s="16"/>
      <c r="S8727" s="16"/>
      <c r="T8727" s="16"/>
      <c r="U8727" s="16"/>
      <c r="V8727" s="16"/>
      <c r="W8727" s="16"/>
      <c r="X8727" s="16"/>
      <c r="Y8727" s="16"/>
      <c r="Z8727" s="17">
        <v>4</v>
      </c>
      <c r="AA8727" s="16"/>
      <c r="AB8727" s="16"/>
      <c r="AC8727" s="16"/>
      <c r="AD8727" s="16"/>
      <c r="AE8727" s="16"/>
      <c r="AF8727" s="16"/>
      <c r="AG8727" s="16"/>
      <c r="AH8727" s="16"/>
      <c r="AI8727" s="18">
        <v>199.96</v>
      </c>
      <c r="AJ8727" s="22">
        <f>AI8727*-0.029+-0.3</f>
        <v>-6.09884</v>
      </c>
      <c r="AK8727" s="22">
        <v>0</v>
      </c>
      <c r="AL8727" s="22">
        <v>0</v>
      </c>
      <c r="AM8727" s="22">
        <v>0</v>
      </c>
      <c r="AN8727" s="22"/>
      <c r="AO8727" s="22">
        <v>0</v>
      </c>
      <c r="AP8727" s="18">
        <f>SUM(AI8727:AO8727)</f>
        <v>193.86116</v>
      </c>
    </row>
    <row r="8728" ht="20.35" customHeight="1">
      <c r="A8728" t="s" s="28">
        <v>5952</v>
      </c>
      <c r="B8728" s="15">
        <v>45306</v>
      </c>
      <c r="C8728" s="16"/>
      <c r="D8728" s="16"/>
      <c r="E8728" s="31"/>
      <c r="F8728" s="31"/>
      <c r="G8728" s="16"/>
      <c r="H8728" s="16"/>
      <c r="I8728" s="16"/>
      <c r="J8728" s="16"/>
      <c r="K8728" s="16"/>
      <c r="L8728" s="16"/>
      <c r="M8728" s="16"/>
      <c r="N8728" s="16"/>
      <c r="O8728" s="16"/>
      <c r="P8728" s="16"/>
      <c r="Q8728" s="16"/>
      <c r="R8728" s="16"/>
      <c r="S8728" s="16"/>
      <c r="T8728" s="16"/>
      <c r="U8728" s="16"/>
      <c r="V8728" s="16"/>
      <c r="W8728" s="16"/>
      <c r="X8728" s="17">
        <v>1</v>
      </c>
      <c r="Y8728" s="16"/>
      <c r="Z8728" s="16"/>
      <c r="AA8728" s="16"/>
      <c r="AB8728" s="16"/>
      <c r="AC8728" s="16"/>
      <c r="AD8728" s="16"/>
      <c r="AE8728" s="16"/>
      <c r="AF8728" s="16"/>
      <c r="AG8728" s="16"/>
      <c r="AH8728" s="16"/>
      <c r="AI8728" s="18">
        <v>131.44</v>
      </c>
      <c r="AJ8728" s="22">
        <f>AI8728*-0.029+-0.3</f>
        <v>-4.11176</v>
      </c>
      <c r="AK8728" s="22">
        <v>0</v>
      </c>
      <c r="AL8728" s="22">
        <v>0</v>
      </c>
      <c r="AM8728" s="22">
        <v>0</v>
      </c>
      <c r="AN8728" s="22"/>
      <c r="AO8728" s="22">
        <v>-11.45</v>
      </c>
      <c r="AP8728" s="18">
        <f>SUM(AI8728:AO8728)</f>
        <v>115.87824</v>
      </c>
    </row>
    <row r="8729" ht="20.35" customHeight="1">
      <c r="A8729" t="s" s="28">
        <v>5906</v>
      </c>
      <c r="B8729" s="15">
        <v>45306</v>
      </c>
      <c r="C8729" s="16"/>
      <c r="D8729" s="16"/>
      <c r="E8729" s="31"/>
      <c r="F8729" s="31"/>
      <c r="G8729" s="16"/>
      <c r="H8729" s="16"/>
      <c r="I8729" s="16"/>
      <c r="J8729" s="16"/>
      <c r="K8729" s="16"/>
      <c r="L8729" s="16"/>
      <c r="M8729" s="16"/>
      <c r="N8729" s="16"/>
      <c r="O8729" s="16"/>
      <c r="P8729" s="16"/>
      <c r="Q8729" s="16"/>
      <c r="R8729" s="16"/>
      <c r="S8729" s="16"/>
      <c r="T8729" s="16"/>
      <c r="U8729" s="16"/>
      <c r="V8729" s="16"/>
      <c r="W8729" s="16"/>
      <c r="X8729" s="16"/>
      <c r="Y8729" s="16"/>
      <c r="Z8729" s="16"/>
      <c r="AA8729" s="17">
        <v>1</v>
      </c>
      <c r="AB8729" s="16"/>
      <c r="AC8729" s="16"/>
      <c r="AD8729" s="16"/>
      <c r="AE8729" s="16"/>
      <c r="AF8729" s="16"/>
      <c r="AG8729" s="16"/>
      <c r="AH8729" s="16"/>
      <c r="AI8729" s="18">
        <v>70.88</v>
      </c>
      <c r="AJ8729" s="22">
        <v>0</v>
      </c>
      <c r="AK8729" s="22">
        <f>AI8729*-0.029+-0.3</f>
        <v>-2.35552</v>
      </c>
      <c r="AL8729" s="22">
        <v>0</v>
      </c>
      <c r="AM8729" s="22">
        <v>0</v>
      </c>
      <c r="AN8729" s="22"/>
      <c r="AO8729" s="22">
        <v>0</v>
      </c>
      <c r="AP8729" s="18">
        <f>SUM(AI8729:AO8729)</f>
        <v>68.52448</v>
      </c>
    </row>
    <row r="8730" ht="20.35" customHeight="1">
      <c r="A8730" t="s" s="28">
        <v>5707</v>
      </c>
      <c r="B8730" s="15">
        <v>45306</v>
      </c>
      <c r="C8730" s="16"/>
      <c r="D8730" s="16"/>
      <c r="E8730" s="31"/>
      <c r="F8730" s="31"/>
      <c r="G8730" s="16"/>
      <c r="H8730" s="16"/>
      <c r="I8730" s="16"/>
      <c r="J8730" s="16"/>
      <c r="K8730" s="16"/>
      <c r="L8730" s="16"/>
      <c r="M8730" s="16"/>
      <c r="N8730" s="16"/>
      <c r="O8730" s="16"/>
      <c r="P8730" s="16"/>
      <c r="Q8730" s="16"/>
      <c r="R8730" s="16"/>
      <c r="S8730" s="16"/>
      <c r="T8730" s="16"/>
      <c r="U8730" s="16"/>
      <c r="V8730" s="16"/>
      <c r="W8730" s="16"/>
      <c r="X8730" s="16"/>
      <c r="Y8730" s="16"/>
      <c r="Z8730" s="16"/>
      <c r="AA8730" s="16"/>
      <c r="AB8730" s="16"/>
      <c r="AC8730" s="16"/>
      <c r="AD8730" s="16"/>
      <c r="AE8730" s="16"/>
      <c r="AF8730" s="16"/>
      <c r="AG8730" s="16"/>
      <c r="AH8730" s="16"/>
      <c r="AI8730" s="18">
        <v>184.68</v>
      </c>
      <c r="AJ8730" s="22">
        <f>AI8730*-0.029+-0.3</f>
        <v>-5.65572</v>
      </c>
      <c r="AK8730" s="22">
        <v>0</v>
      </c>
      <c r="AL8730" s="22">
        <v>0</v>
      </c>
      <c r="AM8730" s="22">
        <v>0</v>
      </c>
      <c r="AN8730" s="22"/>
      <c r="AO8730" s="22">
        <v>-15.73</v>
      </c>
      <c r="AP8730" s="18">
        <f>SUM(AI8730:AO8730)</f>
        <v>163.29428</v>
      </c>
    </row>
    <row r="8731" ht="20.35" customHeight="1">
      <c r="A8731" t="s" s="28">
        <v>5953</v>
      </c>
      <c r="B8731" s="15">
        <v>45306</v>
      </c>
      <c r="C8731" s="16"/>
      <c r="D8731" s="16"/>
      <c r="E8731" s="31"/>
      <c r="F8731" s="31"/>
      <c r="G8731" s="16"/>
      <c r="H8731" s="16"/>
      <c r="I8731" s="16"/>
      <c r="J8731" s="16"/>
      <c r="K8731" s="16"/>
      <c r="L8731" s="17">
        <v>4</v>
      </c>
      <c r="M8731" s="16"/>
      <c r="N8731" s="16"/>
      <c r="O8731" s="16"/>
      <c r="P8731" s="16"/>
      <c r="Q8731" s="16"/>
      <c r="R8731" s="16"/>
      <c r="S8731" s="16"/>
      <c r="T8731" s="16"/>
      <c r="U8731" s="16"/>
      <c r="V8731" s="16"/>
      <c r="W8731" s="16"/>
      <c r="X8731" s="16"/>
      <c r="Y8731" s="16"/>
      <c r="Z8731" s="16"/>
      <c r="AA8731" s="16"/>
      <c r="AB8731" s="16"/>
      <c r="AC8731" s="16"/>
      <c r="AD8731" s="16"/>
      <c r="AE8731" s="16"/>
      <c r="AF8731" s="16"/>
      <c r="AG8731" s="16"/>
      <c r="AH8731" s="16"/>
      <c r="AI8731" s="18">
        <v>3542.82</v>
      </c>
      <c r="AJ8731" s="22">
        <f>AI8731*-0.029+-0.3</f>
        <v>-103.04178</v>
      </c>
      <c r="AK8731" s="22">
        <v>0</v>
      </c>
      <c r="AL8731" s="22">
        <v>0</v>
      </c>
      <c r="AM8731" s="22">
        <v>0</v>
      </c>
      <c r="AN8731" s="22"/>
      <c r="AO8731" s="22">
        <v>0</v>
      </c>
      <c r="AP8731" s="18">
        <f>SUM(AI8731:AO8731)</f>
        <v>3439.77822</v>
      </c>
    </row>
    <row r="8732" ht="20.35" customHeight="1">
      <c r="A8732" t="s" s="28">
        <v>5403</v>
      </c>
      <c r="B8732" s="15">
        <v>45306</v>
      </c>
      <c r="C8732" s="16"/>
      <c r="D8732" s="16"/>
      <c r="E8732" s="31"/>
      <c r="F8732" s="31"/>
      <c r="G8732" s="16"/>
      <c r="H8732" s="16"/>
      <c r="I8732" s="16"/>
      <c r="J8732" s="16"/>
      <c r="K8732" s="16"/>
      <c r="L8732" s="16"/>
      <c r="M8732" s="16"/>
      <c r="N8732" s="16"/>
      <c r="O8732" s="16"/>
      <c r="P8732" s="16"/>
      <c r="Q8732" s="16"/>
      <c r="R8732" s="16"/>
      <c r="S8732" s="16"/>
      <c r="T8732" s="16"/>
      <c r="U8732" s="16"/>
      <c r="V8732" s="16"/>
      <c r="W8732" s="16"/>
      <c r="X8732" s="16"/>
      <c r="Y8732" s="16"/>
      <c r="Z8732" s="16"/>
      <c r="AA8732" s="16"/>
      <c r="AB8732" s="16"/>
      <c r="AC8732" s="16"/>
      <c r="AD8732" s="16"/>
      <c r="AE8732" s="16"/>
      <c r="AF8732" s="16"/>
      <c r="AG8732" s="16"/>
      <c r="AH8732" s="16"/>
      <c r="AI8732" s="18">
        <v>999.8</v>
      </c>
      <c r="AJ8732" s="22">
        <v>0</v>
      </c>
      <c r="AK8732" s="22">
        <v>0</v>
      </c>
      <c r="AL8732" s="22">
        <v>0</v>
      </c>
      <c r="AM8732" s="22">
        <v>0</v>
      </c>
      <c r="AN8732" s="22"/>
      <c r="AO8732" s="22">
        <v>0</v>
      </c>
      <c r="AP8732" s="18">
        <f>SUM(AI8732:AO8732)</f>
        <v>999.8</v>
      </c>
    </row>
    <row r="8733" ht="20.35" customHeight="1">
      <c r="A8733" t="s" s="28">
        <v>5954</v>
      </c>
      <c r="B8733" s="15">
        <v>45307</v>
      </c>
      <c r="C8733" s="16"/>
      <c r="D8733" s="16"/>
      <c r="E8733" s="31"/>
      <c r="F8733" s="31"/>
      <c r="G8733" s="16"/>
      <c r="H8733" s="16"/>
      <c r="I8733" s="16"/>
      <c r="J8733" s="16"/>
      <c r="K8733" s="16"/>
      <c r="L8733" s="17">
        <v>4</v>
      </c>
      <c r="M8733" s="16"/>
      <c r="N8733" s="16"/>
      <c r="O8733" s="16"/>
      <c r="P8733" s="16"/>
      <c r="Q8733" s="16"/>
      <c r="R8733" s="16"/>
      <c r="S8733" s="16"/>
      <c r="T8733" s="17">
        <v>1</v>
      </c>
      <c r="U8733" s="16"/>
      <c r="V8733" s="16"/>
      <c r="W8733" s="16"/>
      <c r="X8733" s="16"/>
      <c r="Y8733" s="16"/>
      <c r="Z8733" s="16"/>
      <c r="AA8733" s="16"/>
      <c r="AB8733" s="16"/>
      <c r="AC8733" s="16"/>
      <c r="AD8733" s="16"/>
      <c r="AE8733" s="16"/>
      <c r="AF8733" s="16"/>
      <c r="AG8733" s="16"/>
      <c r="AH8733" s="16"/>
      <c r="AI8733" s="18">
        <v>4079.91</v>
      </c>
      <c r="AJ8733" s="22">
        <f>AI8733*-0.029+-0.3</f>
        <v>-118.61739</v>
      </c>
      <c r="AK8733" s="22">
        <v>0</v>
      </c>
      <c r="AL8733" s="22">
        <v>0</v>
      </c>
      <c r="AM8733" s="22">
        <v>0</v>
      </c>
      <c r="AN8733" s="22"/>
      <c r="AO8733" s="22">
        <v>0</v>
      </c>
      <c r="AP8733" s="18">
        <f>SUM(AI8733:AO8733)</f>
        <v>3961.29261</v>
      </c>
    </row>
    <row r="8734" ht="20.35" customHeight="1">
      <c r="A8734" t="s" s="28">
        <v>5955</v>
      </c>
      <c r="B8734" s="15">
        <v>45308</v>
      </c>
      <c r="C8734" s="16"/>
      <c r="D8734" s="16"/>
      <c r="E8734" s="31"/>
      <c r="F8734" s="31"/>
      <c r="G8734" s="16"/>
      <c r="H8734" s="16"/>
      <c r="I8734" s="16"/>
      <c r="J8734" s="16"/>
      <c r="K8734" s="16"/>
      <c r="L8734" s="16"/>
      <c r="M8734" s="16"/>
      <c r="N8734" s="16"/>
      <c r="O8734" s="16"/>
      <c r="P8734" s="16"/>
      <c r="Q8734" s="16"/>
      <c r="R8734" s="16"/>
      <c r="S8734" s="16"/>
      <c r="T8734" s="16"/>
      <c r="U8734" s="16"/>
      <c r="V8734" s="16"/>
      <c r="W8734" s="16"/>
      <c r="X8734" s="16"/>
      <c r="Y8734" s="16"/>
      <c r="Z8734" s="16"/>
      <c r="AA8734" s="16"/>
      <c r="AB8734" s="16"/>
      <c r="AC8734" s="16"/>
      <c r="AD8734" s="16"/>
      <c r="AE8734" s="16"/>
      <c r="AF8734" s="16"/>
      <c r="AG8734" s="16"/>
      <c r="AH8734" s="16"/>
      <c r="AI8734" s="18">
        <v>277.72</v>
      </c>
      <c r="AJ8734" s="22">
        <f>AI8734*-0.029+-0.3</f>
        <v>-8.35388</v>
      </c>
      <c r="AK8734" s="22">
        <v>0</v>
      </c>
      <c r="AL8734" s="22">
        <v>0</v>
      </c>
      <c r="AM8734" s="22">
        <v>0</v>
      </c>
      <c r="AN8734" s="22"/>
      <c r="AO8734" s="22">
        <v>0</v>
      </c>
      <c r="AP8734" s="18">
        <f>SUM(AI8734:AO8734)</f>
        <v>269.36612</v>
      </c>
    </row>
    <row r="8735" ht="20.35" customHeight="1">
      <c r="A8735" t="s" s="28">
        <v>622</v>
      </c>
      <c r="B8735" s="15">
        <v>45308</v>
      </c>
      <c r="C8735" s="16"/>
      <c r="D8735" s="16"/>
      <c r="E8735" s="31"/>
      <c r="F8735" s="31"/>
      <c r="G8735" s="16"/>
      <c r="H8735" s="16"/>
      <c r="I8735" s="16"/>
      <c r="J8735" s="16"/>
      <c r="K8735" s="16"/>
      <c r="L8735" s="16"/>
      <c r="M8735" s="16"/>
      <c r="N8735" s="16"/>
      <c r="O8735" s="16"/>
      <c r="P8735" s="16"/>
      <c r="Q8735" s="16"/>
      <c r="R8735" s="16"/>
      <c r="S8735" s="16"/>
      <c r="T8735" s="16"/>
      <c r="U8735" s="16"/>
      <c r="V8735" s="16"/>
      <c r="W8735" s="16"/>
      <c r="X8735" s="17">
        <v>1</v>
      </c>
      <c r="Y8735" s="16"/>
      <c r="Z8735" s="16"/>
      <c r="AA8735" s="16"/>
      <c r="AB8735" s="16"/>
      <c r="AC8735" s="16"/>
      <c r="AD8735" s="16"/>
      <c r="AE8735" s="16"/>
      <c r="AF8735" s="16"/>
      <c r="AG8735" s="16"/>
      <c r="AH8735" s="16"/>
      <c r="AI8735" s="18">
        <v>249.99</v>
      </c>
      <c r="AJ8735" s="22">
        <f>AI8735*-0.029+-0.3</f>
        <v>-7.54971</v>
      </c>
      <c r="AK8735" s="22">
        <v>0</v>
      </c>
      <c r="AL8735" s="22">
        <v>0</v>
      </c>
      <c r="AM8735" s="22">
        <v>0</v>
      </c>
      <c r="AN8735" s="22"/>
      <c r="AO8735" s="22">
        <v>0</v>
      </c>
      <c r="AP8735" s="18">
        <f>SUM(AI8735:AO8735)</f>
        <v>242.44029</v>
      </c>
    </row>
    <row r="8736" ht="20.35" customHeight="1">
      <c r="A8736" t="s" s="28">
        <v>5946</v>
      </c>
      <c r="B8736" s="15">
        <v>45309</v>
      </c>
      <c r="C8736" s="16"/>
      <c r="D8736" s="16"/>
      <c r="E8736" s="31"/>
      <c r="F8736" s="31"/>
      <c r="G8736" s="16"/>
      <c r="H8736" s="16"/>
      <c r="I8736" s="16"/>
      <c r="J8736" s="16"/>
      <c r="K8736" s="16"/>
      <c r="L8736" s="16"/>
      <c r="M8736" s="16"/>
      <c r="N8736" s="16"/>
      <c r="O8736" s="16"/>
      <c r="P8736" s="16"/>
      <c r="Q8736" s="16"/>
      <c r="R8736" s="16"/>
      <c r="S8736" s="16"/>
      <c r="T8736" s="16"/>
      <c r="U8736" s="16"/>
      <c r="V8736" s="16"/>
      <c r="W8736" s="16"/>
      <c r="X8736" s="16"/>
      <c r="Y8736" s="16"/>
      <c r="Z8736" s="17">
        <v>2</v>
      </c>
      <c r="AA8736" s="16"/>
      <c r="AB8736" s="16"/>
      <c r="AC8736" s="16"/>
      <c r="AD8736" s="16"/>
      <c r="AE8736" s="16"/>
      <c r="AF8736" s="16"/>
      <c r="AG8736" s="16"/>
      <c r="AH8736" s="16"/>
      <c r="AI8736" s="18">
        <v>110.87</v>
      </c>
      <c r="AJ8736" s="22">
        <f>AI8736*-0.029+-0.3</f>
        <v>-3.51523</v>
      </c>
      <c r="AK8736" s="22">
        <v>0</v>
      </c>
      <c r="AL8736" s="22">
        <v>0</v>
      </c>
      <c r="AM8736" s="22">
        <v>0</v>
      </c>
      <c r="AN8736" s="22"/>
      <c r="AO8736" s="22">
        <v>0</v>
      </c>
      <c r="AP8736" s="18">
        <f>SUM(AI8736:AO8736)</f>
        <v>107.35477</v>
      </c>
    </row>
    <row r="8737" ht="20.35" customHeight="1">
      <c r="A8737" t="s" s="28">
        <v>5956</v>
      </c>
      <c r="B8737" s="15">
        <v>45309</v>
      </c>
      <c r="C8737" s="17">
        <v>1</v>
      </c>
      <c r="D8737" s="16"/>
      <c r="E8737" s="59">
        <v>1</v>
      </c>
      <c r="F8737" s="31"/>
      <c r="G8737" s="16"/>
      <c r="H8737" s="16"/>
      <c r="I8737" s="16"/>
      <c r="J8737" s="16"/>
      <c r="K8737" s="16"/>
      <c r="L8737" s="16"/>
      <c r="M8737" s="16"/>
      <c r="N8737" s="16"/>
      <c r="O8737" s="16"/>
      <c r="P8737" s="16"/>
      <c r="Q8737" s="16"/>
      <c r="R8737" s="16"/>
      <c r="S8737" s="16"/>
      <c r="T8737" s="16"/>
      <c r="U8737" s="16"/>
      <c r="V8737" s="16"/>
      <c r="W8737" s="16"/>
      <c r="X8737" s="16"/>
      <c r="Y8737" s="16"/>
      <c r="Z8737" s="16"/>
      <c r="AA8737" s="31"/>
      <c r="AB8737" s="16"/>
      <c r="AC8737" s="16"/>
      <c r="AD8737" s="16"/>
      <c r="AE8737" s="16"/>
      <c r="AF8737" s="16"/>
      <c r="AG8737" s="16"/>
      <c r="AH8737" s="16"/>
      <c r="AI8737" s="18">
        <v>574.99</v>
      </c>
      <c r="AJ8737" s="22">
        <f>AI8737*-0.029+-0.3</f>
        <v>-16.97471</v>
      </c>
      <c r="AK8737" s="22">
        <v>0</v>
      </c>
      <c r="AL8737" s="22">
        <v>0</v>
      </c>
      <c r="AM8737" s="22">
        <v>0</v>
      </c>
      <c r="AN8737" s="22"/>
      <c r="AO8737" s="22">
        <v>0</v>
      </c>
      <c r="AP8737" s="18">
        <f>SUM(AI8737:AO8737)</f>
        <v>558.01529</v>
      </c>
    </row>
    <row r="8738" ht="20.35" customHeight="1">
      <c r="A8738" t="s" s="28">
        <v>5957</v>
      </c>
      <c r="B8738" s="15">
        <v>45309</v>
      </c>
      <c r="C8738" s="16"/>
      <c r="D8738" s="16"/>
      <c r="E8738" s="31"/>
      <c r="F8738" s="31"/>
      <c r="G8738" s="16"/>
      <c r="H8738" s="16"/>
      <c r="I8738" s="16"/>
      <c r="J8738" s="16"/>
      <c r="K8738" s="16"/>
      <c r="L8738" s="16"/>
      <c r="M8738" s="16"/>
      <c r="N8738" s="16"/>
      <c r="O8738" s="16"/>
      <c r="P8738" s="16"/>
      <c r="Q8738" s="16"/>
      <c r="R8738" s="16"/>
      <c r="S8738" s="16"/>
      <c r="T8738" s="16"/>
      <c r="U8738" s="16"/>
      <c r="V8738" s="16"/>
      <c r="W8738" s="16"/>
      <c r="X8738" s="16"/>
      <c r="Y8738" s="16"/>
      <c r="Z8738" s="16"/>
      <c r="AA8738" s="17">
        <v>2</v>
      </c>
      <c r="AB8738" s="16"/>
      <c r="AC8738" s="16"/>
      <c r="AD8738" s="16"/>
      <c r="AE8738" s="16"/>
      <c r="AF8738" s="16"/>
      <c r="AG8738" s="16"/>
      <c r="AH8738" s="16"/>
      <c r="AI8738" s="18">
        <v>119.98</v>
      </c>
      <c r="AJ8738" s="22">
        <f>AI8738*-0.029+-0.3</f>
        <v>-3.77942</v>
      </c>
      <c r="AK8738" s="22">
        <v>0</v>
      </c>
      <c r="AL8738" s="22">
        <v>0</v>
      </c>
      <c r="AM8738" s="22">
        <v>0</v>
      </c>
      <c r="AN8738" s="22"/>
      <c r="AO8738" s="22">
        <v>0</v>
      </c>
      <c r="AP8738" s="18">
        <f>SUM(AI8738:AO8738)</f>
        <v>116.20058</v>
      </c>
    </row>
    <row r="8739" ht="20.35" customHeight="1">
      <c r="A8739" t="s" s="28">
        <v>2947</v>
      </c>
      <c r="B8739" s="15">
        <v>45309</v>
      </c>
      <c r="C8739" s="16"/>
      <c r="D8739" s="16"/>
      <c r="E8739" s="31"/>
      <c r="F8739" s="31"/>
      <c r="G8739" s="16"/>
      <c r="H8739" s="16"/>
      <c r="I8739" s="16"/>
      <c r="J8739" s="16"/>
      <c r="K8739" s="16"/>
      <c r="L8739" s="16"/>
      <c r="M8739" s="16"/>
      <c r="N8739" s="16"/>
      <c r="O8739" s="16"/>
      <c r="P8739" s="16"/>
      <c r="Q8739" s="16"/>
      <c r="R8739" s="16"/>
      <c r="S8739" s="16"/>
      <c r="T8739" s="16"/>
      <c r="U8739" s="16"/>
      <c r="V8739" s="16"/>
      <c r="W8739" s="16"/>
      <c r="X8739" s="16"/>
      <c r="Y8739" s="16"/>
      <c r="Z8739" s="16"/>
      <c r="AA8739" s="16"/>
      <c r="AB8739" s="16"/>
      <c r="AC8739" s="16"/>
      <c r="AD8739" s="16"/>
      <c r="AE8739" s="16"/>
      <c r="AF8739" s="16"/>
      <c r="AG8739" s="16"/>
      <c r="AH8739" s="16"/>
      <c r="AI8739" s="18">
        <v>158.54</v>
      </c>
      <c r="AJ8739" s="22">
        <f>AI8739*-0.029+-0.3</f>
        <v>-4.89766</v>
      </c>
      <c r="AK8739" s="22">
        <v>0</v>
      </c>
      <c r="AL8739" s="22">
        <v>0</v>
      </c>
      <c r="AM8739" s="22">
        <v>0</v>
      </c>
      <c r="AN8739" s="22"/>
      <c r="AO8739" s="22">
        <v>0</v>
      </c>
      <c r="AP8739" s="18">
        <f>SUM(AI8739:AO8739)</f>
        <v>153.64234</v>
      </c>
    </row>
    <row r="8740" ht="20.35" customHeight="1">
      <c r="A8740" t="s" s="28">
        <v>4474</v>
      </c>
      <c r="B8740" s="15">
        <v>45309</v>
      </c>
      <c r="C8740" s="16"/>
      <c r="D8740" s="16"/>
      <c r="E8740" s="31"/>
      <c r="F8740" s="31"/>
      <c r="G8740" s="16"/>
      <c r="H8740" s="16"/>
      <c r="I8740" s="16"/>
      <c r="J8740" s="16"/>
      <c r="K8740" s="16"/>
      <c r="L8740" s="16"/>
      <c r="M8740" s="16"/>
      <c r="N8740" s="16"/>
      <c r="O8740" s="16"/>
      <c r="P8740" s="16"/>
      <c r="Q8740" s="16"/>
      <c r="R8740" s="16"/>
      <c r="S8740" s="16"/>
      <c r="T8740" s="16"/>
      <c r="U8740" s="16"/>
      <c r="V8740" s="16"/>
      <c r="W8740" s="16"/>
      <c r="X8740" s="16"/>
      <c r="Y8740" s="16"/>
      <c r="Z8740" s="16"/>
      <c r="AA8740" s="16"/>
      <c r="AB8740" s="16"/>
      <c r="AC8740" s="16"/>
      <c r="AD8740" s="16"/>
      <c r="AE8740" s="16"/>
      <c r="AF8740" s="16"/>
      <c r="AG8740" s="16"/>
      <c r="AH8740" s="16"/>
      <c r="AI8740" s="18">
        <v>3845</v>
      </c>
      <c r="AJ8740" s="22">
        <v>0</v>
      </c>
      <c r="AK8740" s="22">
        <v>0</v>
      </c>
      <c r="AL8740" s="22">
        <v>0</v>
      </c>
      <c r="AM8740" s="22">
        <v>0</v>
      </c>
      <c r="AN8740" s="22"/>
      <c r="AO8740" s="22">
        <v>0</v>
      </c>
      <c r="AP8740" s="18">
        <f>SUM(AI8740:AO8740)</f>
        <v>3845</v>
      </c>
    </row>
    <row r="8741" ht="20.35" customHeight="1">
      <c r="A8741" t="s" s="28">
        <v>5958</v>
      </c>
      <c r="B8741" s="15">
        <v>45309</v>
      </c>
      <c r="C8741" s="16"/>
      <c r="D8741" s="16"/>
      <c r="E8741" s="31"/>
      <c r="F8741" s="31"/>
      <c r="G8741" s="16"/>
      <c r="H8741" s="16"/>
      <c r="I8741" s="16"/>
      <c r="J8741" s="16"/>
      <c r="K8741" s="16"/>
      <c r="L8741" s="16"/>
      <c r="M8741" s="16"/>
      <c r="N8741" s="16"/>
      <c r="O8741" s="16"/>
      <c r="P8741" s="16"/>
      <c r="Q8741" s="16"/>
      <c r="R8741" s="16"/>
      <c r="S8741" s="16"/>
      <c r="T8741" s="16"/>
      <c r="U8741" s="16"/>
      <c r="V8741" s="16"/>
      <c r="W8741" s="16"/>
      <c r="X8741" s="16"/>
      <c r="Y8741" s="16"/>
      <c r="Z8741" s="16"/>
      <c r="AA8741" s="17">
        <v>2</v>
      </c>
      <c r="AB8741" s="16"/>
      <c r="AC8741" s="16"/>
      <c r="AD8741" s="16"/>
      <c r="AE8741" s="16"/>
      <c r="AF8741" s="16"/>
      <c r="AG8741" s="16"/>
      <c r="AH8741" s="16"/>
      <c r="AI8741" s="18">
        <v>149.52</v>
      </c>
      <c r="AJ8741" s="22">
        <f>AI8741*-0.029+-0.3</f>
        <v>-4.63608</v>
      </c>
      <c r="AK8741" s="22">
        <v>0</v>
      </c>
      <c r="AL8741" s="22">
        <v>0</v>
      </c>
      <c r="AM8741" s="22">
        <v>0</v>
      </c>
      <c r="AN8741" s="22"/>
      <c r="AO8741" s="22">
        <v>0</v>
      </c>
      <c r="AP8741" s="18">
        <f>SUM(AI8741:AO8741)</f>
        <v>144.88392</v>
      </c>
    </row>
    <row r="8742" ht="20.35" customHeight="1">
      <c r="A8742" t="s" s="28">
        <v>5959</v>
      </c>
      <c r="B8742" s="15">
        <v>45310</v>
      </c>
      <c r="C8742" s="16"/>
      <c r="D8742" s="16"/>
      <c r="E8742" s="31"/>
      <c r="F8742" s="31"/>
      <c r="G8742" s="16"/>
      <c r="H8742" s="16"/>
      <c r="I8742" s="16"/>
      <c r="J8742" s="16"/>
      <c r="K8742" s="16"/>
      <c r="L8742" s="16"/>
      <c r="M8742" s="16"/>
      <c r="N8742" s="16"/>
      <c r="O8742" s="16"/>
      <c r="P8742" s="16"/>
      <c r="Q8742" s="16"/>
      <c r="R8742" s="16"/>
      <c r="S8742" s="16"/>
      <c r="T8742" s="16"/>
      <c r="U8742" s="16"/>
      <c r="V8742" s="16"/>
      <c r="W8742" s="16"/>
      <c r="X8742" s="17">
        <v>2</v>
      </c>
      <c r="Y8742" s="16"/>
      <c r="Z8742" s="16"/>
      <c r="AA8742" s="17">
        <v>4</v>
      </c>
      <c r="AB8742" s="16"/>
      <c r="AC8742" s="16"/>
      <c r="AD8742" s="16"/>
      <c r="AE8742" s="16"/>
      <c r="AF8742" s="16"/>
      <c r="AG8742" s="16"/>
      <c r="AH8742" s="16"/>
      <c r="AI8742" s="18">
        <v>479.94</v>
      </c>
      <c r="AJ8742" s="22">
        <v>0</v>
      </c>
      <c r="AK8742" s="22">
        <f>AI8742*-0.029+-0.3</f>
        <v>-14.21826</v>
      </c>
      <c r="AL8742" s="22">
        <v>0</v>
      </c>
      <c r="AM8742" s="22">
        <v>0</v>
      </c>
      <c r="AN8742" s="22"/>
      <c r="AO8742" s="22">
        <v>0</v>
      </c>
      <c r="AP8742" s="18">
        <f>SUM(AI8742:AO8742)</f>
        <v>465.72174</v>
      </c>
    </row>
    <row r="8743" ht="20.35" customHeight="1">
      <c r="A8743" t="s" s="28">
        <v>5810</v>
      </c>
      <c r="B8743" s="15">
        <v>45313</v>
      </c>
      <c r="C8743" s="16"/>
      <c r="D8743" s="16"/>
      <c r="E8743" s="31"/>
      <c r="F8743" s="31"/>
      <c r="G8743" s="16"/>
      <c r="H8743" s="16"/>
      <c r="I8743" s="16"/>
      <c r="J8743" s="16"/>
      <c r="K8743" s="16"/>
      <c r="L8743" s="17">
        <v>2</v>
      </c>
      <c r="M8743" s="16"/>
      <c r="N8743" s="16"/>
      <c r="O8743" s="16"/>
      <c r="P8743" s="16"/>
      <c r="Q8743" s="16"/>
      <c r="R8743" s="16"/>
      <c r="S8743" s="16"/>
      <c r="T8743" s="16"/>
      <c r="U8743" s="16"/>
      <c r="V8743" s="16"/>
      <c r="W8743" s="16"/>
      <c r="X8743" s="16"/>
      <c r="Y8743" s="16"/>
      <c r="Z8743" s="16"/>
      <c r="AA8743" s="16"/>
      <c r="AB8743" s="16"/>
      <c r="AC8743" s="16"/>
      <c r="AD8743" s="16"/>
      <c r="AE8743" s="16"/>
      <c r="AF8743" s="16"/>
      <c r="AG8743" s="16"/>
      <c r="AH8743" s="16"/>
      <c r="AI8743" s="18">
        <v>2119.92</v>
      </c>
      <c r="AJ8743" s="22">
        <v>0</v>
      </c>
      <c r="AK8743" s="22">
        <f>AI8743*-0.029+-0.3</f>
        <v>-61.77768</v>
      </c>
      <c r="AL8743" s="22">
        <v>0</v>
      </c>
      <c r="AM8743" s="22">
        <v>0</v>
      </c>
      <c r="AN8743" s="22"/>
      <c r="AO8743" s="22">
        <v>0</v>
      </c>
      <c r="AP8743" s="18">
        <f>SUM(AI8743:AO8743)</f>
        <v>2058.14232</v>
      </c>
    </row>
    <row r="8744" ht="20.35" customHeight="1">
      <c r="A8744" t="s" s="28">
        <v>5960</v>
      </c>
      <c r="B8744" s="15">
        <v>45313</v>
      </c>
      <c r="C8744" s="16"/>
      <c r="D8744" s="16"/>
      <c r="E8744" s="31"/>
      <c r="F8744" s="31"/>
      <c r="G8744" s="16"/>
      <c r="H8744" s="16"/>
      <c r="I8744" s="16"/>
      <c r="J8744" s="16"/>
      <c r="K8744" s="16"/>
      <c r="L8744" s="17">
        <v>2</v>
      </c>
      <c r="M8744" s="16"/>
      <c r="N8744" s="16"/>
      <c r="O8744" s="16"/>
      <c r="P8744" s="16"/>
      <c r="Q8744" s="16"/>
      <c r="R8744" s="16"/>
      <c r="S8744" s="16"/>
      <c r="T8744" s="16"/>
      <c r="U8744" s="16"/>
      <c r="V8744" s="16"/>
      <c r="W8744" s="16"/>
      <c r="X8744" s="16"/>
      <c r="Y8744" s="16"/>
      <c r="Z8744" s="16"/>
      <c r="AA8744" s="16"/>
      <c r="AB8744" s="16"/>
      <c r="AC8744" s="16"/>
      <c r="AD8744" s="16"/>
      <c r="AE8744" s="16"/>
      <c r="AF8744" s="16"/>
      <c r="AG8744" s="16"/>
      <c r="AH8744" s="16"/>
      <c r="AI8744" s="18">
        <v>2119.92</v>
      </c>
      <c r="AJ8744" s="22">
        <v>0</v>
      </c>
      <c r="AK8744" s="22">
        <f>AI8744*-0.029+-0.3</f>
        <v>-61.77768</v>
      </c>
      <c r="AL8744" s="22">
        <v>0</v>
      </c>
      <c r="AM8744" s="22">
        <v>0</v>
      </c>
      <c r="AN8744" s="22"/>
      <c r="AO8744" s="22">
        <v>0</v>
      </c>
      <c r="AP8744" s="18">
        <f>SUM(AI8744:AO8744)</f>
        <v>2058.14232</v>
      </c>
    </row>
    <row r="8745" ht="20.35" customHeight="1">
      <c r="A8745" t="s" s="28">
        <v>4945</v>
      </c>
      <c r="B8745" s="15">
        <v>45313</v>
      </c>
      <c r="C8745" s="16"/>
      <c r="D8745" s="16"/>
      <c r="E8745" s="31"/>
      <c r="F8745" s="31"/>
      <c r="G8745" s="16"/>
      <c r="H8745" s="16"/>
      <c r="I8745" s="16"/>
      <c r="J8745" s="16"/>
      <c r="K8745" s="16"/>
      <c r="L8745" s="17">
        <v>2</v>
      </c>
      <c r="M8745" s="16"/>
      <c r="N8745" s="16"/>
      <c r="O8745" s="16"/>
      <c r="P8745" s="16"/>
      <c r="Q8745" s="16"/>
      <c r="R8745" s="16"/>
      <c r="S8745" s="16"/>
      <c r="T8745" s="16"/>
      <c r="U8745" s="16"/>
      <c r="V8745" s="16"/>
      <c r="W8745" s="16"/>
      <c r="X8745" s="16"/>
      <c r="Y8745" s="16"/>
      <c r="Z8745" s="16"/>
      <c r="AA8745" s="16"/>
      <c r="AB8745" s="16"/>
      <c r="AC8745" s="16"/>
      <c r="AD8745" s="16"/>
      <c r="AE8745" s="16"/>
      <c r="AF8745" s="16"/>
      <c r="AG8745" s="16"/>
      <c r="AH8745" s="16"/>
      <c r="AI8745" s="18">
        <v>2067.53</v>
      </c>
      <c r="AJ8745" s="22">
        <v>0</v>
      </c>
      <c r="AK8745" s="22">
        <f>AI8745*-0.029+-0.3</f>
        <v>-60.25837</v>
      </c>
      <c r="AL8745" s="22">
        <v>0</v>
      </c>
      <c r="AM8745" s="22">
        <v>0</v>
      </c>
      <c r="AN8745" s="22"/>
      <c r="AO8745" s="22">
        <v>0</v>
      </c>
      <c r="AP8745" s="18">
        <f>SUM(AI8745:AO8745)</f>
        <v>2007.27163</v>
      </c>
    </row>
    <row r="8746" ht="20.35" customHeight="1">
      <c r="A8746" t="s" s="28">
        <v>5961</v>
      </c>
      <c r="B8746" s="15">
        <v>45313</v>
      </c>
      <c r="C8746" s="16"/>
      <c r="D8746" s="16"/>
      <c r="E8746" s="31"/>
      <c r="F8746" s="31"/>
      <c r="G8746" s="16"/>
      <c r="H8746" s="16"/>
      <c r="I8746" s="16"/>
      <c r="J8746" s="16"/>
      <c r="K8746" s="16"/>
      <c r="L8746" s="16"/>
      <c r="M8746" s="16"/>
      <c r="N8746" s="16"/>
      <c r="O8746" s="16"/>
      <c r="P8746" s="16"/>
      <c r="Q8746" s="16"/>
      <c r="R8746" s="16"/>
      <c r="S8746" s="16"/>
      <c r="T8746" s="16"/>
      <c r="U8746" s="16"/>
      <c r="V8746" s="16"/>
      <c r="W8746" s="16"/>
      <c r="X8746" s="16"/>
      <c r="Y8746" s="16"/>
      <c r="Z8746" s="16"/>
      <c r="AA8746" s="16"/>
      <c r="AB8746" s="16"/>
      <c r="AC8746" s="16"/>
      <c r="AD8746" s="16"/>
      <c r="AE8746" s="16"/>
      <c r="AF8746" s="16"/>
      <c r="AG8746" s="16"/>
      <c r="AH8746" s="16"/>
      <c r="AI8746" s="18">
        <v>65.22</v>
      </c>
      <c r="AJ8746" s="22">
        <v>0</v>
      </c>
      <c r="AK8746" s="22">
        <f>AI8746*-0.029+-0.3</f>
        <v>-2.19138</v>
      </c>
      <c r="AL8746" s="22">
        <v>0</v>
      </c>
      <c r="AM8746" s="22">
        <v>0</v>
      </c>
      <c r="AN8746" s="22"/>
      <c r="AO8746" s="22">
        <v>0</v>
      </c>
      <c r="AP8746" s="18">
        <f>SUM(AI8746:AO8746)</f>
        <v>63.02862</v>
      </c>
    </row>
    <row r="8747" ht="20.35" customHeight="1">
      <c r="A8747" t="s" s="28">
        <v>5962</v>
      </c>
      <c r="B8747" s="15">
        <v>45313</v>
      </c>
      <c r="C8747" s="16"/>
      <c r="D8747" s="16"/>
      <c r="E8747" s="31"/>
      <c r="F8747" s="31"/>
      <c r="G8747" s="16"/>
      <c r="H8747" s="16"/>
      <c r="I8747" s="16"/>
      <c r="J8747" s="16"/>
      <c r="K8747" s="16"/>
      <c r="L8747" s="16"/>
      <c r="M8747" s="16"/>
      <c r="N8747" s="17">
        <v>2</v>
      </c>
      <c r="O8747" s="16"/>
      <c r="P8747" s="16"/>
      <c r="Q8747" s="16"/>
      <c r="R8747" s="16"/>
      <c r="S8747" s="16"/>
      <c r="T8747" s="16"/>
      <c r="U8747" s="16"/>
      <c r="V8747" s="16"/>
      <c r="W8747" s="16"/>
      <c r="X8747" s="16"/>
      <c r="Y8747" s="16"/>
      <c r="Z8747" s="16"/>
      <c r="AA8747" s="16"/>
      <c r="AB8747" s="16"/>
      <c r="AC8747" s="16"/>
      <c r="AD8747" s="16"/>
      <c r="AE8747" s="16"/>
      <c r="AF8747" s="16"/>
      <c r="AG8747" s="16"/>
      <c r="AH8747" s="16"/>
      <c r="AI8747" s="18">
        <v>1059.96</v>
      </c>
      <c r="AJ8747" s="22">
        <f>AI8747*-0.029+-0.3</f>
        <v>-31.03884</v>
      </c>
      <c r="AK8747" s="22">
        <v>0</v>
      </c>
      <c r="AL8747" s="22">
        <v>0</v>
      </c>
      <c r="AM8747" s="22">
        <v>0</v>
      </c>
      <c r="AN8747" s="22"/>
      <c r="AO8747" s="22">
        <v>0</v>
      </c>
      <c r="AP8747" s="18">
        <f>SUM(AI8747:AO8747)</f>
        <v>1028.92116</v>
      </c>
    </row>
    <row r="8748" ht="20.35" customHeight="1">
      <c r="A8748" t="s" s="28">
        <v>5963</v>
      </c>
      <c r="B8748" s="15">
        <v>45313</v>
      </c>
      <c r="C8748" s="16"/>
      <c r="D8748" s="16"/>
      <c r="E8748" s="31"/>
      <c r="F8748" s="31"/>
      <c r="G8748" s="16"/>
      <c r="H8748" s="16"/>
      <c r="I8748" s="16"/>
      <c r="J8748" s="16"/>
      <c r="K8748" s="16"/>
      <c r="L8748" s="16"/>
      <c r="M8748" s="16"/>
      <c r="N8748" s="16"/>
      <c r="O8748" s="16"/>
      <c r="P8748" s="16"/>
      <c r="Q8748" s="16"/>
      <c r="R8748" s="16"/>
      <c r="S8748" s="16"/>
      <c r="T8748" s="16"/>
      <c r="U8748" s="16"/>
      <c r="V8748" s="16"/>
      <c r="W8748" s="16"/>
      <c r="X8748" s="16"/>
      <c r="Y8748" s="16"/>
      <c r="Z8748" s="16"/>
      <c r="AA8748" s="16"/>
      <c r="AB8748" s="16"/>
      <c r="AC8748" s="16"/>
      <c r="AD8748" s="16"/>
      <c r="AE8748" s="16"/>
      <c r="AF8748" s="16"/>
      <c r="AG8748" s="16"/>
      <c r="AH8748" s="16"/>
      <c r="AI8748" s="18">
        <v>120.55</v>
      </c>
      <c r="AJ8748" s="22">
        <f>AI8748*-0.029+-0.3</f>
        <v>-3.79595</v>
      </c>
      <c r="AK8748" s="22">
        <v>0</v>
      </c>
      <c r="AL8748" s="22">
        <v>0</v>
      </c>
      <c r="AM8748" s="22">
        <v>0</v>
      </c>
      <c r="AN8748" s="22"/>
      <c r="AO8748" s="22">
        <v>-9.699999999999999</v>
      </c>
      <c r="AP8748" s="18">
        <f>SUM(AI8748:AO8748)</f>
        <v>107.05405</v>
      </c>
    </row>
    <row r="8749" ht="20.35" customHeight="1">
      <c r="A8749" t="s" s="28">
        <v>5964</v>
      </c>
      <c r="B8749" s="15">
        <v>45313</v>
      </c>
      <c r="C8749" s="16"/>
      <c r="D8749" s="16"/>
      <c r="E8749" s="31"/>
      <c r="F8749" s="31"/>
      <c r="G8749" s="16"/>
      <c r="H8749" s="16"/>
      <c r="I8749" s="16"/>
      <c r="J8749" s="16"/>
      <c r="K8749" s="16"/>
      <c r="L8749" s="16"/>
      <c r="M8749" s="16"/>
      <c r="N8749" s="16"/>
      <c r="O8749" s="16"/>
      <c r="P8749" s="16"/>
      <c r="Q8749" s="16"/>
      <c r="R8749" s="16"/>
      <c r="S8749" s="16"/>
      <c r="T8749" s="16"/>
      <c r="U8749" s="16"/>
      <c r="V8749" s="16"/>
      <c r="W8749" s="16"/>
      <c r="X8749" s="16"/>
      <c r="Y8749" s="16"/>
      <c r="Z8749" s="17">
        <v>1</v>
      </c>
      <c r="AA8749" s="17">
        <v>3</v>
      </c>
      <c r="AB8749" s="16"/>
      <c r="AC8749" s="16"/>
      <c r="AD8749" s="16"/>
      <c r="AE8749" s="16"/>
      <c r="AF8749" s="16"/>
      <c r="AG8749" s="16"/>
      <c r="AH8749" s="16"/>
      <c r="AI8749" s="18">
        <v>229.96</v>
      </c>
      <c r="AJ8749" s="22">
        <f>AI8749*-0.029+-0.3</f>
        <v>-6.96884</v>
      </c>
      <c r="AK8749" s="22">
        <v>0</v>
      </c>
      <c r="AL8749" s="22">
        <v>0</v>
      </c>
      <c r="AM8749" s="22">
        <v>0</v>
      </c>
      <c r="AN8749" s="22"/>
      <c r="AO8749" s="22">
        <v>0</v>
      </c>
      <c r="AP8749" s="18">
        <f>SUM(AI8749:AO8749)</f>
        <v>222.99116</v>
      </c>
    </row>
    <row r="8750" ht="20.35" customHeight="1">
      <c r="A8750" t="s" s="28">
        <v>5965</v>
      </c>
      <c r="B8750" s="15">
        <v>45314</v>
      </c>
      <c r="C8750" s="16"/>
      <c r="D8750" s="16"/>
      <c r="E8750" s="31"/>
      <c r="F8750" s="31"/>
      <c r="G8750" s="16"/>
      <c r="H8750" s="16"/>
      <c r="I8750" s="16"/>
      <c r="J8750" s="16"/>
      <c r="K8750" s="16"/>
      <c r="L8750" s="16"/>
      <c r="M8750" s="16"/>
      <c r="N8750" s="16"/>
      <c r="O8750" s="16"/>
      <c r="P8750" s="16"/>
      <c r="Q8750" s="16"/>
      <c r="R8750" s="16"/>
      <c r="S8750" s="16"/>
      <c r="T8750" s="17">
        <v>1</v>
      </c>
      <c r="U8750" s="16"/>
      <c r="V8750" s="16"/>
      <c r="W8750" s="16"/>
      <c r="X8750" s="16"/>
      <c r="Y8750" s="16"/>
      <c r="Z8750" s="16"/>
      <c r="AA8750" s="16"/>
      <c r="AB8750" s="16"/>
      <c r="AC8750" s="16"/>
      <c r="AD8750" s="16"/>
      <c r="AE8750" s="16"/>
      <c r="AF8750" s="16"/>
      <c r="AG8750" s="16"/>
      <c r="AH8750" s="16"/>
      <c r="AI8750" s="18">
        <v>450.11</v>
      </c>
      <c r="AJ8750" s="22">
        <f>AI8750*-0.029+-0.3</f>
        <v>-13.35319</v>
      </c>
      <c r="AK8750" s="22">
        <v>0</v>
      </c>
      <c r="AL8750" s="22">
        <v>0</v>
      </c>
      <c r="AM8750" s="22">
        <v>0</v>
      </c>
      <c r="AN8750" s="22"/>
      <c r="AO8750" s="22">
        <v>0</v>
      </c>
      <c r="AP8750" s="18">
        <f>SUM(AI8750:AO8750)</f>
        <v>436.75681</v>
      </c>
    </row>
    <row r="8751" ht="20.35" customHeight="1">
      <c r="A8751" t="s" s="28">
        <v>5966</v>
      </c>
      <c r="B8751" s="15">
        <v>45314</v>
      </c>
      <c r="C8751" s="17">
        <v>1</v>
      </c>
      <c r="D8751" s="16"/>
      <c r="E8751" s="31"/>
      <c r="F8751" s="31"/>
      <c r="G8751" s="16"/>
      <c r="H8751" s="16"/>
      <c r="I8751" s="16"/>
      <c r="J8751" s="16"/>
      <c r="K8751" s="16"/>
      <c r="L8751" s="16"/>
      <c r="M8751" s="16"/>
      <c r="N8751" s="16"/>
      <c r="O8751" s="16"/>
      <c r="P8751" s="16"/>
      <c r="Q8751" s="16"/>
      <c r="R8751" s="16"/>
      <c r="S8751" s="16"/>
      <c r="T8751" s="16"/>
      <c r="U8751" s="16"/>
      <c r="V8751" s="16"/>
      <c r="W8751" s="16"/>
      <c r="X8751" s="16"/>
      <c r="Y8751" s="16"/>
      <c r="Z8751" s="16"/>
      <c r="AA8751" s="16"/>
      <c r="AB8751" s="16"/>
      <c r="AC8751" s="16"/>
      <c r="AD8751" s="16"/>
      <c r="AE8751" s="16"/>
      <c r="AF8751" s="16"/>
      <c r="AG8751" s="16"/>
      <c r="AH8751" s="16"/>
      <c r="AI8751" s="18">
        <v>359.98</v>
      </c>
      <c r="AJ8751" s="22">
        <f>AI8751*-0.029+-0.3</f>
        <v>-10.73942</v>
      </c>
      <c r="AK8751" s="22">
        <v>0</v>
      </c>
      <c r="AL8751" s="22">
        <v>0</v>
      </c>
      <c r="AM8751" s="22">
        <v>0</v>
      </c>
      <c r="AN8751" s="22"/>
      <c r="AO8751" s="22">
        <v>0</v>
      </c>
      <c r="AP8751" s="18">
        <f>SUM(AI8751:AO8751)</f>
        <v>349.24058</v>
      </c>
    </row>
    <row r="8752" ht="20.35" customHeight="1">
      <c r="A8752" t="s" s="28">
        <v>5967</v>
      </c>
      <c r="B8752" s="15">
        <v>45314</v>
      </c>
      <c r="C8752" s="16"/>
      <c r="D8752" s="16"/>
      <c r="E8752" s="31"/>
      <c r="F8752" s="31"/>
      <c r="G8752" s="16"/>
      <c r="H8752" s="16"/>
      <c r="I8752" s="16"/>
      <c r="J8752" s="16"/>
      <c r="K8752" s="16"/>
      <c r="L8752" s="16"/>
      <c r="M8752" s="16"/>
      <c r="N8752" s="16"/>
      <c r="O8752" s="16"/>
      <c r="P8752" s="16"/>
      <c r="Q8752" s="16"/>
      <c r="R8752" s="16"/>
      <c r="S8752" s="16"/>
      <c r="T8752" s="16"/>
      <c r="U8752" s="16"/>
      <c r="V8752" s="16"/>
      <c r="W8752" s="16"/>
      <c r="X8752" s="16"/>
      <c r="Y8752" s="16"/>
      <c r="Z8752" s="16"/>
      <c r="AA8752" s="17">
        <v>1</v>
      </c>
      <c r="AB8752" s="16"/>
      <c r="AC8752" s="16"/>
      <c r="AD8752" s="16"/>
      <c r="AE8752" s="16"/>
      <c r="AF8752" s="16"/>
      <c r="AG8752" s="16"/>
      <c r="AH8752" s="16"/>
      <c r="AI8752" s="18">
        <v>109.98</v>
      </c>
      <c r="AJ8752" s="22">
        <f>AI8752*-0.029+-0.3</f>
        <v>-3.48942</v>
      </c>
      <c r="AK8752" s="22">
        <v>0</v>
      </c>
      <c r="AL8752" s="22">
        <v>0</v>
      </c>
      <c r="AM8752" s="22">
        <v>0</v>
      </c>
      <c r="AN8752" s="22"/>
      <c r="AO8752" s="22">
        <v>0</v>
      </c>
      <c r="AP8752" s="18">
        <f>SUM(AI8752:AO8752)</f>
        <v>106.49058</v>
      </c>
    </row>
    <row r="8753" ht="20.35" customHeight="1">
      <c r="A8753" t="s" s="28">
        <v>3714</v>
      </c>
      <c r="B8753" s="15">
        <v>45314</v>
      </c>
      <c r="C8753" s="16"/>
      <c r="D8753" s="16"/>
      <c r="E8753" s="31"/>
      <c r="F8753" s="31"/>
      <c r="G8753" s="16"/>
      <c r="H8753" s="16"/>
      <c r="I8753" s="16"/>
      <c r="J8753" s="16"/>
      <c r="K8753" s="16"/>
      <c r="L8753" s="16"/>
      <c r="M8753" s="16"/>
      <c r="N8753" s="16"/>
      <c r="O8753" s="16"/>
      <c r="P8753" s="16"/>
      <c r="Q8753" s="16"/>
      <c r="R8753" s="16"/>
      <c r="S8753" s="16"/>
      <c r="T8753" s="16"/>
      <c r="U8753" s="16"/>
      <c r="V8753" s="16"/>
      <c r="W8753" s="16"/>
      <c r="X8753" s="16"/>
      <c r="Y8753" s="16"/>
      <c r="Z8753" s="16"/>
      <c r="AA8753" s="16"/>
      <c r="AB8753" s="16"/>
      <c r="AC8753" s="16"/>
      <c r="AD8753" s="16"/>
      <c r="AE8753" s="16"/>
      <c r="AF8753" s="16"/>
      <c r="AG8753" s="16"/>
      <c r="AH8753" s="16"/>
      <c r="AI8753" s="18">
        <v>440</v>
      </c>
      <c r="AJ8753" s="22">
        <f>AI8753*-0.029+-0.3</f>
        <v>-13.06</v>
      </c>
      <c r="AK8753" s="22">
        <v>0</v>
      </c>
      <c r="AL8753" s="22">
        <v>0</v>
      </c>
      <c r="AM8753" s="22">
        <v>0</v>
      </c>
      <c r="AN8753" s="22"/>
      <c r="AO8753" s="22">
        <v>0</v>
      </c>
      <c r="AP8753" s="18">
        <f>SUM(AI8753:AO8753)</f>
        <v>426.94</v>
      </c>
    </row>
    <row r="8754" ht="20.35" customHeight="1">
      <c r="A8754" t="s" s="28">
        <v>5968</v>
      </c>
      <c r="B8754" s="15">
        <v>45315</v>
      </c>
      <c r="C8754" s="16"/>
      <c r="D8754" s="16"/>
      <c r="E8754" s="31"/>
      <c r="F8754" s="31"/>
      <c r="G8754" s="16"/>
      <c r="H8754" s="16"/>
      <c r="I8754" s="16"/>
      <c r="J8754" s="16"/>
      <c r="K8754" s="16"/>
      <c r="L8754" s="16"/>
      <c r="M8754" s="16"/>
      <c r="N8754" s="16"/>
      <c r="O8754" s="16"/>
      <c r="P8754" s="16"/>
      <c r="Q8754" s="16"/>
      <c r="R8754" s="16"/>
      <c r="S8754" s="16"/>
      <c r="T8754" s="16"/>
      <c r="U8754" s="16"/>
      <c r="V8754" s="16"/>
      <c r="W8754" s="16"/>
      <c r="X8754" s="16"/>
      <c r="Y8754" s="16"/>
      <c r="Z8754" s="17">
        <v>2</v>
      </c>
      <c r="AA8754" s="16"/>
      <c r="AB8754" s="16"/>
      <c r="AC8754" s="16"/>
      <c r="AD8754" s="16"/>
      <c r="AE8754" s="16"/>
      <c r="AF8754" s="16"/>
      <c r="AG8754" s="16"/>
      <c r="AH8754" s="16"/>
      <c r="AI8754" s="18">
        <v>119.59</v>
      </c>
      <c r="AJ8754" s="22">
        <v>0</v>
      </c>
      <c r="AK8754" s="22">
        <f>AI8754*-0.029+-0.3</f>
        <v>-3.76811</v>
      </c>
      <c r="AL8754" s="22">
        <v>0</v>
      </c>
      <c r="AM8754" s="22">
        <v>0</v>
      </c>
      <c r="AN8754" s="22"/>
      <c r="AO8754" s="22">
        <v>-9.619999999999999</v>
      </c>
      <c r="AP8754" s="18">
        <f>SUM(AI8754:AO8754)</f>
        <v>106.20189</v>
      </c>
    </row>
    <row r="8755" ht="20.35" customHeight="1">
      <c r="A8755" t="s" s="28">
        <v>4441</v>
      </c>
      <c r="B8755" s="15">
        <v>45315</v>
      </c>
      <c r="C8755" s="16"/>
      <c r="D8755" s="16"/>
      <c r="E8755" s="31"/>
      <c r="F8755" s="31"/>
      <c r="G8755" s="16"/>
      <c r="H8755" s="16"/>
      <c r="I8755" s="16"/>
      <c r="J8755" s="16"/>
      <c r="K8755" s="16"/>
      <c r="L8755" s="16"/>
      <c r="M8755" s="16"/>
      <c r="N8755" s="16"/>
      <c r="O8755" s="16"/>
      <c r="P8755" s="16"/>
      <c r="Q8755" s="16"/>
      <c r="R8755" s="16"/>
      <c r="S8755" s="16"/>
      <c r="T8755" s="16"/>
      <c r="U8755" s="16"/>
      <c r="V8755" s="16"/>
      <c r="W8755" s="16"/>
      <c r="X8755" s="17">
        <v>2</v>
      </c>
      <c r="Y8755" s="16"/>
      <c r="Z8755" s="16"/>
      <c r="AA8755" s="16"/>
      <c r="AB8755" s="16"/>
      <c r="AC8755" s="16"/>
      <c r="AD8755" s="16"/>
      <c r="AE8755" s="16"/>
      <c r="AF8755" s="16"/>
      <c r="AG8755" s="16"/>
      <c r="AH8755" s="16"/>
      <c r="AI8755" s="18">
        <v>522.89</v>
      </c>
      <c r="AJ8755" s="22">
        <v>0</v>
      </c>
      <c r="AK8755" s="22">
        <f>AI8755*-0.029+-0.3</f>
        <v>-15.46381</v>
      </c>
      <c r="AL8755" s="22">
        <v>0</v>
      </c>
      <c r="AM8755" s="22">
        <v>0</v>
      </c>
      <c r="AN8755" s="22"/>
      <c r="AO8755" s="22">
        <v>-42.95</v>
      </c>
      <c r="AP8755" s="18">
        <f>SUM(AI8755:AO8755)</f>
        <v>464.47619</v>
      </c>
    </row>
    <row r="8756" ht="20.35" customHeight="1">
      <c r="A8756" t="s" s="28">
        <v>5969</v>
      </c>
      <c r="B8756" s="15">
        <v>45315</v>
      </c>
      <c r="C8756" s="17">
        <v>1</v>
      </c>
      <c r="D8756" s="16"/>
      <c r="E8756" s="31"/>
      <c r="F8756" s="31"/>
      <c r="G8756" s="16"/>
      <c r="H8756" s="16"/>
      <c r="I8756" s="16"/>
      <c r="J8756" s="16"/>
      <c r="K8756" s="16"/>
      <c r="L8756" s="16"/>
      <c r="M8756" s="16"/>
      <c r="N8756" s="16"/>
      <c r="O8756" s="16"/>
      <c r="P8756" s="16"/>
      <c r="Q8756" s="16"/>
      <c r="R8756" s="16"/>
      <c r="S8756" s="16"/>
      <c r="T8756" s="16"/>
      <c r="U8756" s="16"/>
      <c r="V8756" s="16"/>
      <c r="W8756" s="16"/>
      <c r="X8756" s="16"/>
      <c r="Y8756" s="16"/>
      <c r="Z8756" s="16"/>
      <c r="AA8756" s="16"/>
      <c r="AB8756" s="16"/>
      <c r="AC8756" s="16"/>
      <c r="AD8756" s="16"/>
      <c r="AE8756" s="16"/>
      <c r="AF8756" s="16"/>
      <c r="AG8756" s="16"/>
      <c r="AH8756" s="16"/>
      <c r="AI8756" s="18">
        <v>349.99</v>
      </c>
      <c r="AJ8756" s="22">
        <f>AI8756*-0.029+-0.3</f>
        <v>-10.44971</v>
      </c>
      <c r="AK8756" s="22">
        <v>0</v>
      </c>
      <c r="AL8756" s="22">
        <v>0</v>
      </c>
      <c r="AM8756" s="22">
        <v>0</v>
      </c>
      <c r="AN8756" s="22"/>
      <c r="AO8756" s="22">
        <v>0</v>
      </c>
      <c r="AP8756" s="18">
        <f>SUM(AI8756:AO8756)</f>
        <v>339.54029</v>
      </c>
    </row>
    <row r="8757" ht="20.35" customHeight="1">
      <c r="A8757" t="s" s="28">
        <v>5970</v>
      </c>
      <c r="B8757" s="15">
        <v>45315</v>
      </c>
      <c r="C8757" s="16"/>
      <c r="D8757" s="16"/>
      <c r="E8757" s="31"/>
      <c r="F8757" s="31"/>
      <c r="G8757" s="16"/>
      <c r="H8757" s="16"/>
      <c r="I8757" s="16"/>
      <c r="J8757" s="16"/>
      <c r="K8757" s="16"/>
      <c r="L8757" s="16"/>
      <c r="M8757" s="16"/>
      <c r="N8757" s="17">
        <v>4</v>
      </c>
      <c r="O8757" s="16"/>
      <c r="P8757" s="16"/>
      <c r="Q8757" s="16"/>
      <c r="R8757" s="16"/>
      <c r="S8757" s="16"/>
      <c r="T8757" s="16"/>
      <c r="U8757" s="16"/>
      <c r="V8757" s="16"/>
      <c r="W8757" s="16"/>
      <c r="X8757" s="17">
        <v>4</v>
      </c>
      <c r="Y8757" s="16"/>
      <c r="Z8757" s="16"/>
      <c r="AA8757" s="16"/>
      <c r="AB8757" s="16"/>
      <c r="AC8757" s="16"/>
      <c r="AD8757" s="16"/>
      <c r="AE8757" s="16"/>
      <c r="AF8757" s="16"/>
      <c r="AG8757" s="16"/>
      <c r="AH8757" s="16"/>
      <c r="AI8757" s="18">
        <v>3929.9</v>
      </c>
      <c r="AJ8757" s="22">
        <v>0</v>
      </c>
      <c r="AK8757" s="22">
        <v>0</v>
      </c>
      <c r="AL8757" s="22">
        <v>0</v>
      </c>
      <c r="AM8757" s="22">
        <v>0</v>
      </c>
      <c r="AN8757" s="22"/>
      <c r="AO8757" s="22">
        <v>0</v>
      </c>
      <c r="AP8757" s="18">
        <f>SUM(AI8757:AO8757)</f>
        <v>3929.9</v>
      </c>
    </row>
    <row r="8758" ht="20.35" customHeight="1">
      <c r="A8758" t="s" s="28">
        <v>1271</v>
      </c>
      <c r="B8758" s="15">
        <v>45315</v>
      </c>
      <c r="C8758" s="17">
        <v>1</v>
      </c>
      <c r="D8758" s="16"/>
      <c r="E8758" s="31"/>
      <c r="F8758" s="31"/>
      <c r="G8758" s="16"/>
      <c r="H8758" s="16"/>
      <c r="I8758" s="16"/>
      <c r="J8758" s="16"/>
      <c r="K8758" s="16"/>
      <c r="L8758" s="16"/>
      <c r="M8758" s="16"/>
      <c r="N8758" s="16"/>
      <c r="O8758" s="16"/>
      <c r="P8758" s="16"/>
      <c r="Q8758" s="16"/>
      <c r="R8758" s="16"/>
      <c r="S8758" s="16"/>
      <c r="T8758" s="16"/>
      <c r="U8758" s="16"/>
      <c r="V8758" s="16"/>
      <c r="W8758" s="16"/>
      <c r="X8758" s="16"/>
      <c r="Y8758" s="16"/>
      <c r="Z8758" s="16"/>
      <c r="AA8758" s="16"/>
      <c r="AB8758" s="16"/>
      <c r="AC8758" s="16"/>
      <c r="AD8758" s="16"/>
      <c r="AE8758" s="16"/>
      <c r="AF8758" s="16"/>
      <c r="AG8758" s="16"/>
      <c r="AH8758" s="16"/>
      <c r="AI8758" s="18">
        <v>262.5</v>
      </c>
      <c r="AJ8758" s="22">
        <v>0</v>
      </c>
      <c r="AK8758" s="22">
        <v>0</v>
      </c>
      <c r="AL8758" s="22">
        <v>0</v>
      </c>
      <c r="AM8758" s="22">
        <v>0</v>
      </c>
      <c r="AN8758" s="22"/>
      <c r="AO8758" s="22">
        <v>0</v>
      </c>
      <c r="AP8758" s="18">
        <f>SUM(AI8758:AO8758)</f>
        <v>262.5</v>
      </c>
    </row>
    <row r="8759" ht="20.35" customHeight="1">
      <c r="A8759" t="s" s="28">
        <v>5922</v>
      </c>
      <c r="B8759" s="15">
        <v>45315</v>
      </c>
      <c r="C8759" s="16"/>
      <c r="D8759" s="16"/>
      <c r="E8759" s="31"/>
      <c r="F8759" s="31"/>
      <c r="G8759" s="16"/>
      <c r="H8759" s="16"/>
      <c r="I8759" s="16"/>
      <c r="J8759" s="16"/>
      <c r="K8759" s="16"/>
      <c r="L8759" s="16"/>
      <c r="M8759" s="16"/>
      <c r="N8759" s="16"/>
      <c r="O8759" s="16"/>
      <c r="P8759" s="16"/>
      <c r="Q8759" s="16"/>
      <c r="R8759" s="16"/>
      <c r="S8759" s="16"/>
      <c r="T8759" s="16"/>
      <c r="U8759" s="16"/>
      <c r="V8759" s="16"/>
      <c r="W8759" s="16"/>
      <c r="X8759" s="17">
        <v>8</v>
      </c>
      <c r="Y8759" s="16"/>
      <c r="Z8759" s="16"/>
      <c r="AA8759" s="16"/>
      <c r="AB8759" s="16"/>
      <c r="AC8759" s="16"/>
      <c r="AD8759" s="16"/>
      <c r="AE8759" s="16"/>
      <c r="AF8759" s="16"/>
      <c r="AG8759" s="16"/>
      <c r="AH8759" s="16"/>
      <c r="AI8759" s="18">
        <v>1205.23</v>
      </c>
      <c r="AJ8759" s="22">
        <f>AI8759*-0.029+-0.3</f>
        <v>-35.25167</v>
      </c>
      <c r="AK8759" s="22">
        <v>0</v>
      </c>
      <c r="AL8759" s="22">
        <v>0</v>
      </c>
      <c r="AM8759" s="22">
        <v>0</v>
      </c>
      <c r="AN8759" s="22"/>
      <c r="AO8759" s="22">
        <v>0</v>
      </c>
      <c r="AP8759" s="18">
        <f>SUM(AI8759:AO8759)</f>
        <v>1169.97833</v>
      </c>
    </row>
    <row r="8760" ht="20.35" customHeight="1">
      <c r="A8760" t="s" s="28">
        <v>5971</v>
      </c>
      <c r="B8760" s="15">
        <v>45315</v>
      </c>
      <c r="C8760" s="16"/>
      <c r="D8760" s="16"/>
      <c r="E8760" s="31"/>
      <c r="F8760" s="31"/>
      <c r="G8760" s="16"/>
      <c r="H8760" s="16"/>
      <c r="I8760" s="16"/>
      <c r="J8760" s="16"/>
      <c r="K8760" s="16"/>
      <c r="L8760" s="16"/>
      <c r="M8760" s="16"/>
      <c r="N8760" s="16"/>
      <c r="O8760" s="16"/>
      <c r="P8760" s="16"/>
      <c r="Q8760" s="16"/>
      <c r="R8760" s="16"/>
      <c r="S8760" s="16"/>
      <c r="T8760" s="16"/>
      <c r="U8760" s="16"/>
      <c r="V8760" s="16"/>
      <c r="W8760" s="16"/>
      <c r="X8760" s="16"/>
      <c r="Y8760" s="16"/>
      <c r="Z8760" s="16"/>
      <c r="AA8760" s="16"/>
      <c r="AB8760" s="16"/>
      <c r="AC8760" s="16"/>
      <c r="AD8760" s="16"/>
      <c r="AE8760" s="16"/>
      <c r="AF8760" s="16"/>
      <c r="AG8760" s="16"/>
      <c r="AH8760" s="16"/>
      <c r="AI8760" s="18">
        <v>846.96</v>
      </c>
      <c r="AJ8760" s="22">
        <f>AI8760*-0.029+-0.3</f>
        <v>-24.86184</v>
      </c>
      <c r="AK8760" s="22">
        <v>0</v>
      </c>
      <c r="AL8760" s="22">
        <v>0</v>
      </c>
      <c r="AM8760" s="22">
        <v>0</v>
      </c>
      <c r="AN8760" s="22"/>
      <c r="AO8760" s="22">
        <v>0</v>
      </c>
      <c r="AP8760" s="18">
        <f>SUM(AI8760:AO8760)</f>
        <v>822.09816</v>
      </c>
    </row>
    <row r="8761" ht="20.35" customHeight="1">
      <c r="A8761" t="s" s="28">
        <v>4813</v>
      </c>
      <c r="B8761" s="15">
        <v>45315</v>
      </c>
      <c r="C8761" s="16"/>
      <c r="D8761" s="16"/>
      <c r="E8761" s="31"/>
      <c r="F8761" s="31"/>
      <c r="G8761" s="16"/>
      <c r="H8761" s="16"/>
      <c r="I8761" s="16"/>
      <c r="J8761" s="16"/>
      <c r="K8761" s="16"/>
      <c r="L8761" s="16"/>
      <c r="M8761" s="16"/>
      <c r="N8761" s="16"/>
      <c r="O8761" s="16"/>
      <c r="P8761" s="16"/>
      <c r="Q8761" s="16"/>
      <c r="R8761" s="16"/>
      <c r="S8761" s="16"/>
      <c r="T8761" s="17">
        <v>2</v>
      </c>
      <c r="U8761" s="16"/>
      <c r="V8761" s="16"/>
      <c r="W8761" s="16"/>
      <c r="X8761" s="16"/>
      <c r="Y8761" s="16"/>
      <c r="Z8761" s="16"/>
      <c r="AA8761" s="16"/>
      <c r="AB8761" s="16"/>
      <c r="AC8761" s="16"/>
      <c r="AD8761" s="16"/>
      <c r="AE8761" s="16"/>
      <c r="AF8761" s="16"/>
      <c r="AG8761" s="16"/>
      <c r="AH8761" s="16"/>
      <c r="AI8761" s="18">
        <v>633.52</v>
      </c>
      <c r="AJ8761" s="22">
        <v>0</v>
      </c>
      <c r="AK8761" s="22">
        <v>0</v>
      </c>
      <c r="AL8761" s="22">
        <v>0</v>
      </c>
      <c r="AM8761" s="22">
        <v>0</v>
      </c>
      <c r="AN8761" s="22"/>
      <c r="AO8761" s="22">
        <v>0</v>
      </c>
      <c r="AP8761" s="18">
        <f>SUM(AI8761:AO8761)</f>
        <v>633.52</v>
      </c>
    </row>
    <row r="8762" ht="20.35" customHeight="1">
      <c r="A8762" t="s" s="28">
        <v>5972</v>
      </c>
      <c r="B8762" s="15">
        <v>45315</v>
      </c>
      <c r="C8762" s="17">
        <v>1</v>
      </c>
      <c r="D8762" s="16"/>
      <c r="E8762" s="59">
        <v>1</v>
      </c>
      <c r="F8762" s="31"/>
      <c r="G8762" s="16"/>
      <c r="H8762" s="16"/>
      <c r="I8762" s="16"/>
      <c r="J8762" s="16"/>
      <c r="K8762" s="16"/>
      <c r="L8762" s="16"/>
      <c r="M8762" s="16"/>
      <c r="N8762" s="16"/>
      <c r="O8762" s="16"/>
      <c r="P8762" s="16"/>
      <c r="Q8762" s="16"/>
      <c r="R8762" s="16"/>
      <c r="S8762" s="16"/>
      <c r="T8762" s="16"/>
      <c r="U8762" s="16"/>
      <c r="V8762" s="16"/>
      <c r="W8762" s="16"/>
      <c r="X8762" s="16"/>
      <c r="Y8762" s="16"/>
      <c r="Z8762" s="16"/>
      <c r="AA8762" s="17">
        <v>1</v>
      </c>
      <c r="AB8762" s="16"/>
      <c r="AC8762" s="16"/>
      <c r="AD8762" s="16"/>
      <c r="AE8762" s="16"/>
      <c r="AF8762" s="16"/>
      <c r="AG8762" s="16"/>
      <c r="AH8762" s="16"/>
      <c r="AI8762" s="18">
        <v>659.98</v>
      </c>
      <c r="AJ8762" s="22">
        <f>AI8762*-0.029+-0.3</f>
        <v>-19.43942</v>
      </c>
      <c r="AK8762" s="22">
        <v>0</v>
      </c>
      <c r="AL8762" s="22">
        <v>0</v>
      </c>
      <c r="AM8762" s="22">
        <v>0</v>
      </c>
      <c r="AN8762" s="22"/>
      <c r="AO8762" s="22">
        <v>0</v>
      </c>
      <c r="AP8762" s="18">
        <f>SUM(AI8762:AO8762)</f>
        <v>640.54058</v>
      </c>
    </row>
    <row r="8763" ht="20.35" customHeight="1">
      <c r="A8763" t="s" s="28">
        <v>4923</v>
      </c>
      <c r="B8763" s="15">
        <v>45315</v>
      </c>
      <c r="C8763" s="16"/>
      <c r="D8763" s="16"/>
      <c r="E8763" s="31"/>
      <c r="F8763" s="31"/>
      <c r="G8763" s="16"/>
      <c r="H8763" s="16"/>
      <c r="I8763" s="16"/>
      <c r="J8763" s="16"/>
      <c r="K8763" s="16"/>
      <c r="L8763" s="17">
        <v>6</v>
      </c>
      <c r="M8763" s="16"/>
      <c r="N8763" s="16"/>
      <c r="O8763" s="16"/>
      <c r="P8763" s="16"/>
      <c r="Q8763" s="16"/>
      <c r="R8763" s="16"/>
      <c r="S8763" s="16"/>
      <c r="T8763" s="16"/>
      <c r="U8763" s="16"/>
      <c r="V8763" s="16"/>
      <c r="W8763" s="16"/>
      <c r="X8763" s="17">
        <v>14</v>
      </c>
      <c r="Y8763" s="16"/>
      <c r="Z8763" s="16"/>
      <c r="AA8763" s="16"/>
      <c r="AB8763" s="16"/>
      <c r="AC8763" s="16"/>
      <c r="AD8763" s="16"/>
      <c r="AE8763" s="16"/>
      <c r="AF8763" s="16"/>
      <c r="AG8763" s="16"/>
      <c r="AH8763" s="16"/>
      <c r="AI8763" s="18">
        <v>6808.13</v>
      </c>
      <c r="AJ8763" s="22">
        <f>AI8763*-0.029+-0.3</f>
        <v>-197.73577</v>
      </c>
      <c r="AK8763" s="22">
        <v>0</v>
      </c>
      <c r="AL8763" s="22">
        <v>0</v>
      </c>
      <c r="AM8763" s="22">
        <v>0</v>
      </c>
      <c r="AN8763" s="22"/>
      <c r="AO8763" s="22">
        <v>0</v>
      </c>
      <c r="AP8763" s="18">
        <f>SUM(AI8763:AO8763)</f>
        <v>6610.39423</v>
      </c>
    </row>
    <row r="8764" ht="20.35" customHeight="1">
      <c r="A8764" t="s" s="28">
        <v>5164</v>
      </c>
      <c r="B8764" s="15">
        <v>45316</v>
      </c>
      <c r="C8764" s="17">
        <v>1</v>
      </c>
      <c r="D8764" s="16"/>
      <c r="E8764" s="59">
        <v>1</v>
      </c>
      <c r="F8764" s="31"/>
      <c r="G8764" s="16"/>
      <c r="H8764" s="16"/>
      <c r="I8764" s="16"/>
      <c r="J8764" s="16"/>
      <c r="K8764" s="16"/>
      <c r="L8764" s="16"/>
      <c r="M8764" s="16"/>
      <c r="N8764" s="16"/>
      <c r="O8764" s="16"/>
      <c r="P8764" s="16"/>
      <c r="Q8764" s="16"/>
      <c r="R8764" s="16"/>
      <c r="S8764" s="16"/>
      <c r="T8764" s="16"/>
      <c r="U8764" s="16"/>
      <c r="V8764" s="16"/>
      <c r="W8764" s="16"/>
      <c r="X8764" s="16"/>
      <c r="Y8764" s="16"/>
      <c r="Z8764" s="16"/>
      <c r="AA8764" s="16"/>
      <c r="AB8764" s="16"/>
      <c r="AC8764" s="16"/>
      <c r="AD8764" s="16"/>
      <c r="AE8764" s="16"/>
      <c r="AF8764" s="16"/>
      <c r="AG8764" s="16"/>
      <c r="AH8764" s="16"/>
      <c r="AI8764" s="18">
        <v>549.99</v>
      </c>
      <c r="AJ8764" s="22">
        <f>AI8764*-0.029+-0.3</f>
        <v>-16.24971</v>
      </c>
      <c r="AK8764" s="22">
        <v>0</v>
      </c>
      <c r="AL8764" s="22">
        <v>0</v>
      </c>
      <c r="AM8764" s="22">
        <v>0</v>
      </c>
      <c r="AN8764" s="22"/>
      <c r="AO8764" s="22">
        <v>0</v>
      </c>
      <c r="AP8764" s="18">
        <f>SUM(AI8764:AO8764)</f>
        <v>533.74029</v>
      </c>
    </row>
    <row r="8765" ht="20.35" customHeight="1">
      <c r="A8765" t="s" s="28">
        <v>5973</v>
      </c>
      <c r="B8765" s="15">
        <v>45316</v>
      </c>
      <c r="C8765" s="17">
        <v>1</v>
      </c>
      <c r="D8765" s="16"/>
      <c r="E8765" s="31"/>
      <c r="F8765" s="31"/>
      <c r="G8765" s="16"/>
      <c r="H8765" s="16"/>
      <c r="I8765" s="16"/>
      <c r="J8765" s="16"/>
      <c r="K8765" s="16"/>
      <c r="L8765" s="16"/>
      <c r="M8765" s="16"/>
      <c r="N8765" s="16"/>
      <c r="O8765" s="16"/>
      <c r="P8765" s="16"/>
      <c r="Q8765" s="16"/>
      <c r="R8765" s="16"/>
      <c r="S8765" s="16"/>
      <c r="T8765" s="16"/>
      <c r="U8765" s="16"/>
      <c r="V8765" s="16"/>
      <c r="W8765" s="16"/>
      <c r="X8765" s="16"/>
      <c r="Y8765" s="16"/>
      <c r="Z8765" s="16"/>
      <c r="AA8765" s="16"/>
      <c r="AB8765" s="16"/>
      <c r="AC8765" s="16"/>
      <c r="AD8765" s="16"/>
      <c r="AE8765" s="16"/>
      <c r="AF8765" s="16"/>
      <c r="AG8765" s="16"/>
      <c r="AH8765" s="16"/>
      <c r="AI8765" s="18">
        <v>409.26</v>
      </c>
      <c r="AJ8765" s="22">
        <f>AI8765*-0.029+-0.3</f>
        <v>-12.16854</v>
      </c>
      <c r="AK8765" s="22">
        <v>0</v>
      </c>
      <c r="AL8765" s="22">
        <v>0</v>
      </c>
      <c r="AM8765" s="22">
        <v>0</v>
      </c>
      <c r="AN8765" s="22"/>
      <c r="AO8765" s="22">
        <v>0</v>
      </c>
      <c r="AP8765" s="18">
        <f>SUM(AI8765:AO8765)</f>
        <v>397.09146</v>
      </c>
    </row>
    <row r="8766" ht="20.35" customHeight="1">
      <c r="A8766" t="s" s="28">
        <v>5974</v>
      </c>
      <c r="B8766" s="15">
        <v>45316</v>
      </c>
      <c r="C8766" s="17">
        <v>2</v>
      </c>
      <c r="D8766" s="16"/>
      <c r="E8766" s="31"/>
      <c r="F8766" s="31"/>
      <c r="G8766" s="16"/>
      <c r="H8766" s="16"/>
      <c r="I8766" s="16"/>
      <c r="J8766" s="16"/>
      <c r="K8766" s="16"/>
      <c r="L8766" s="16"/>
      <c r="M8766" s="16"/>
      <c r="N8766" s="16"/>
      <c r="O8766" s="16"/>
      <c r="P8766" s="16"/>
      <c r="Q8766" s="16"/>
      <c r="R8766" s="16"/>
      <c r="S8766" s="16"/>
      <c r="T8766" s="16"/>
      <c r="U8766" s="16"/>
      <c r="V8766" s="16"/>
      <c r="W8766" s="16"/>
      <c r="X8766" s="16"/>
      <c r="Y8766" s="16"/>
      <c r="Z8766" s="17">
        <v>2</v>
      </c>
      <c r="AA8766" s="16"/>
      <c r="AB8766" s="16"/>
      <c r="AC8766" s="16"/>
      <c r="AD8766" s="16"/>
      <c r="AE8766" s="16"/>
      <c r="AF8766" s="16"/>
      <c r="AG8766" s="16"/>
      <c r="AH8766" s="16"/>
      <c r="AI8766" s="18">
        <v>774.96</v>
      </c>
      <c r="AJ8766" s="22">
        <f>AI8766*-0.029+-0.3</f>
        <v>-22.77384</v>
      </c>
      <c r="AK8766" s="22">
        <v>0</v>
      </c>
      <c r="AL8766" s="22">
        <v>0</v>
      </c>
      <c r="AM8766" s="22">
        <v>0</v>
      </c>
      <c r="AN8766" s="22"/>
      <c r="AO8766" s="22">
        <v>0</v>
      </c>
      <c r="AP8766" s="18">
        <f>SUM(AI8766:AO8766)</f>
        <v>752.18616</v>
      </c>
    </row>
    <row r="8767" ht="32.35" customHeight="1">
      <c r="A8767" t="s" s="28">
        <v>2737</v>
      </c>
      <c r="B8767" s="15">
        <v>45317</v>
      </c>
      <c r="C8767" s="16"/>
      <c r="D8767" s="16"/>
      <c r="E8767" s="31"/>
      <c r="F8767" s="31"/>
      <c r="G8767" s="16"/>
      <c r="H8767" s="16"/>
      <c r="I8767" s="16"/>
      <c r="J8767" s="16"/>
      <c r="K8767" s="16"/>
      <c r="L8767" s="17">
        <v>4</v>
      </c>
      <c r="M8767" s="16"/>
      <c r="N8767" s="16"/>
      <c r="O8767" s="16"/>
      <c r="P8767" s="16"/>
      <c r="Q8767" s="16"/>
      <c r="R8767" s="16"/>
      <c r="S8767" s="16"/>
      <c r="T8767" s="16"/>
      <c r="U8767" s="16"/>
      <c r="V8767" s="16"/>
      <c r="W8767" s="16"/>
      <c r="X8767" s="16"/>
      <c r="Y8767" s="16"/>
      <c r="Z8767" s="16"/>
      <c r="AA8767" s="16"/>
      <c r="AB8767" s="16"/>
      <c r="AC8767" s="16"/>
      <c r="AD8767" s="16"/>
      <c r="AE8767" s="16"/>
      <c r="AF8767" s="16"/>
      <c r="AG8767" s="16"/>
      <c r="AH8767" s="16"/>
      <c r="AI8767" s="18">
        <v>2611.97</v>
      </c>
      <c r="AJ8767" s="22">
        <f>AI8767*-0.029+-0.3</f>
        <v>-76.04713</v>
      </c>
      <c r="AK8767" s="22">
        <v>0</v>
      </c>
      <c r="AL8767" s="22">
        <v>0</v>
      </c>
      <c r="AM8767" s="22">
        <v>0</v>
      </c>
      <c r="AN8767" s="22"/>
      <c r="AO8767" s="22">
        <v>0</v>
      </c>
      <c r="AP8767" s="18">
        <f>SUM(AI8767:AO8767)</f>
        <v>2535.92287</v>
      </c>
    </row>
    <row r="8768" ht="20.35" customHeight="1">
      <c r="A8768" t="s" s="28">
        <v>5331</v>
      </c>
      <c r="B8768" s="15">
        <v>45317</v>
      </c>
      <c r="C8768" s="16"/>
      <c r="D8768" s="16"/>
      <c r="E8768" s="59">
        <v>1</v>
      </c>
      <c r="F8768" s="31"/>
      <c r="G8768" s="16"/>
      <c r="H8768" s="16"/>
      <c r="I8768" s="16"/>
      <c r="J8768" s="16"/>
      <c r="K8768" s="16"/>
      <c r="L8768" s="16"/>
      <c r="M8768" s="16"/>
      <c r="N8768" s="16"/>
      <c r="O8768" s="16"/>
      <c r="P8768" s="16"/>
      <c r="Q8768" s="16"/>
      <c r="R8768" s="16"/>
      <c r="S8768" s="16"/>
      <c r="T8768" s="16"/>
      <c r="U8768" s="16"/>
      <c r="V8768" s="16"/>
      <c r="W8768" s="16"/>
      <c r="X8768" s="16"/>
      <c r="Y8768" s="16"/>
      <c r="Z8768" s="16"/>
      <c r="AA8768" s="16"/>
      <c r="AB8768" s="16"/>
      <c r="AC8768" s="16"/>
      <c r="AD8768" s="16"/>
      <c r="AE8768" s="16"/>
      <c r="AF8768" s="16"/>
      <c r="AG8768" s="16"/>
      <c r="AH8768" s="16"/>
      <c r="AI8768" s="18">
        <v>194.99</v>
      </c>
      <c r="AJ8768" s="22">
        <f>AI8768*-0.029+-0.3</f>
        <v>-5.95471</v>
      </c>
      <c r="AK8768" s="22">
        <v>0</v>
      </c>
      <c r="AL8768" s="22">
        <v>0</v>
      </c>
      <c r="AM8768" s="22">
        <v>0</v>
      </c>
      <c r="AN8768" s="22"/>
      <c r="AO8768" s="22">
        <v>0</v>
      </c>
      <c r="AP8768" s="18">
        <f>SUM(AI8768:AO8768)</f>
        <v>189.03529</v>
      </c>
    </row>
    <row r="8769" ht="20.35" customHeight="1">
      <c r="A8769" t="s" s="28">
        <v>5171</v>
      </c>
      <c r="B8769" s="15">
        <v>45317</v>
      </c>
      <c r="C8769" s="16"/>
      <c r="D8769" s="16"/>
      <c r="E8769" s="31"/>
      <c r="F8769" s="31"/>
      <c r="G8769" s="16"/>
      <c r="H8769" s="16"/>
      <c r="I8769" s="16"/>
      <c r="J8769" s="16"/>
      <c r="K8769" s="16"/>
      <c r="L8769" s="16"/>
      <c r="M8769" s="16"/>
      <c r="N8769" s="16"/>
      <c r="O8769" s="16"/>
      <c r="P8769" s="16"/>
      <c r="Q8769" s="16"/>
      <c r="R8769" s="16"/>
      <c r="S8769" s="16"/>
      <c r="T8769" s="16"/>
      <c r="U8769" s="16"/>
      <c r="V8769" s="16"/>
      <c r="W8769" s="16"/>
      <c r="X8769" s="16"/>
      <c r="Y8769" s="16"/>
      <c r="Z8769" s="16"/>
      <c r="AA8769" s="16"/>
      <c r="AB8769" s="16"/>
      <c r="AC8769" s="16"/>
      <c r="AD8769" s="16"/>
      <c r="AE8769" s="16"/>
      <c r="AF8769" s="17">
        <v>12</v>
      </c>
      <c r="AG8769" s="16"/>
      <c r="AH8769" s="16"/>
      <c r="AI8769" s="18">
        <v>45505.5</v>
      </c>
      <c r="AJ8769" s="22">
        <v>0</v>
      </c>
      <c r="AK8769" s="22">
        <v>0</v>
      </c>
      <c r="AL8769" s="22">
        <v>0</v>
      </c>
      <c r="AM8769" s="22">
        <v>0</v>
      </c>
      <c r="AN8769" s="22"/>
      <c r="AO8769" s="22">
        <v>0</v>
      </c>
      <c r="AP8769" s="18">
        <f>SUM(AI8769:AO8769)</f>
        <v>45505.5</v>
      </c>
    </row>
    <row r="8770" ht="20.35" customHeight="1">
      <c r="A8770" t="s" s="28">
        <v>5171</v>
      </c>
      <c r="B8770" s="15">
        <v>45317</v>
      </c>
      <c r="C8770" s="16"/>
      <c r="D8770" s="16"/>
      <c r="E8770" s="31"/>
      <c r="F8770" s="31"/>
      <c r="G8770" s="16"/>
      <c r="H8770" s="16"/>
      <c r="I8770" s="16"/>
      <c r="J8770" s="16"/>
      <c r="K8770" s="16"/>
      <c r="L8770" s="16"/>
      <c r="M8770" s="16"/>
      <c r="N8770" s="16"/>
      <c r="O8770" s="16"/>
      <c r="P8770" s="16"/>
      <c r="Q8770" s="16"/>
      <c r="R8770" s="16"/>
      <c r="S8770" s="16"/>
      <c r="T8770" s="16"/>
      <c r="U8770" s="16"/>
      <c r="V8770" s="16"/>
      <c r="W8770" s="16"/>
      <c r="X8770" s="16"/>
      <c r="Y8770" s="16"/>
      <c r="Z8770" s="16"/>
      <c r="AA8770" s="16"/>
      <c r="AB8770" s="16"/>
      <c r="AC8770" s="16"/>
      <c r="AD8770" s="16"/>
      <c r="AE8770" s="16"/>
      <c r="AF8770" s="16"/>
      <c r="AG8770" s="16"/>
      <c r="AH8770" s="16"/>
      <c r="AI8770" s="18">
        <v>218.88</v>
      </c>
      <c r="AJ8770" s="22">
        <v>0</v>
      </c>
      <c r="AK8770" s="22">
        <v>0</v>
      </c>
      <c r="AL8770" s="22">
        <v>0</v>
      </c>
      <c r="AM8770" s="22">
        <v>0</v>
      </c>
      <c r="AN8770" s="22"/>
      <c r="AO8770" s="22">
        <v>0</v>
      </c>
      <c r="AP8770" s="18">
        <f>SUM(AI8770:AO8770)</f>
        <v>218.88</v>
      </c>
    </row>
    <row r="8771" ht="20.35" customHeight="1">
      <c r="A8771" t="s" s="28">
        <v>5975</v>
      </c>
      <c r="B8771" s="15">
        <v>45317</v>
      </c>
      <c r="C8771" s="16"/>
      <c r="D8771" s="16"/>
      <c r="E8771" s="31"/>
      <c r="F8771" s="31"/>
      <c r="G8771" s="16"/>
      <c r="H8771" s="16"/>
      <c r="I8771" s="16"/>
      <c r="J8771" s="16"/>
      <c r="K8771" s="16"/>
      <c r="L8771" s="16"/>
      <c r="M8771" s="16"/>
      <c r="N8771" s="16"/>
      <c r="O8771" s="16"/>
      <c r="P8771" s="16"/>
      <c r="Q8771" s="16"/>
      <c r="R8771" s="16"/>
      <c r="S8771" s="16"/>
      <c r="T8771" s="17">
        <v>1</v>
      </c>
      <c r="U8771" s="16"/>
      <c r="V8771" s="16"/>
      <c r="W8771" s="16"/>
      <c r="X8771" s="16"/>
      <c r="Y8771" s="16"/>
      <c r="Z8771" s="16"/>
      <c r="AA8771" s="16"/>
      <c r="AB8771" s="16"/>
      <c r="AC8771" s="16"/>
      <c r="AD8771" s="16"/>
      <c r="AE8771" s="16"/>
      <c r="AF8771" s="16"/>
      <c r="AG8771" s="16"/>
      <c r="AH8771" s="16"/>
      <c r="AI8771" s="18">
        <v>423.4</v>
      </c>
      <c r="AJ8771" s="22">
        <v>0</v>
      </c>
      <c r="AK8771" s="22">
        <f>AI8771*-0.029+-0.3</f>
        <v>-12.5786</v>
      </c>
      <c r="AL8771" s="22">
        <v>0</v>
      </c>
      <c r="AM8771" s="22">
        <v>0</v>
      </c>
      <c r="AN8771" s="22"/>
      <c r="AO8771" s="22">
        <v>0</v>
      </c>
      <c r="AP8771" s="18">
        <f>SUM(AI8771:AO8771)</f>
        <v>410.8214</v>
      </c>
    </row>
    <row r="8772" ht="20.35" customHeight="1">
      <c r="A8772" t="s" s="28">
        <v>5209</v>
      </c>
      <c r="B8772" s="15">
        <v>45318</v>
      </c>
      <c r="C8772" s="16"/>
      <c r="D8772" s="16"/>
      <c r="E8772" s="31"/>
      <c r="F8772" s="31"/>
      <c r="G8772" s="16"/>
      <c r="H8772" s="16"/>
      <c r="I8772" s="16"/>
      <c r="J8772" s="16"/>
      <c r="K8772" s="16"/>
      <c r="L8772" s="16"/>
      <c r="M8772" s="16"/>
      <c r="N8772" s="17">
        <v>1</v>
      </c>
      <c r="O8772" s="16"/>
      <c r="P8772" s="16"/>
      <c r="Q8772" s="16"/>
      <c r="R8772" s="16"/>
      <c r="S8772" s="16"/>
      <c r="T8772" s="16"/>
      <c r="U8772" s="16"/>
      <c r="V8772" s="16"/>
      <c r="W8772" s="16"/>
      <c r="X8772" s="17">
        <v>1</v>
      </c>
      <c r="Y8772" s="16"/>
      <c r="Z8772" s="16"/>
      <c r="AA8772" s="16"/>
      <c r="AB8772" s="16"/>
      <c r="AC8772" s="16"/>
      <c r="AD8772" s="16"/>
      <c r="AE8772" s="16"/>
      <c r="AF8772" s="16"/>
      <c r="AG8772" s="16"/>
      <c r="AH8772" s="16"/>
      <c r="AI8772" s="18">
        <v>833.26</v>
      </c>
      <c r="AJ8772" s="22">
        <f>AI8772*-0.029+-0.3</f>
        <v>-24.46454</v>
      </c>
      <c r="AK8772" s="22">
        <v>0</v>
      </c>
      <c r="AL8772" s="22">
        <v>0</v>
      </c>
      <c r="AM8772" s="22">
        <v>0</v>
      </c>
      <c r="AN8772" s="22"/>
      <c r="AO8772" s="22">
        <v>0</v>
      </c>
      <c r="AP8772" s="18">
        <f>SUM(AI8772:AO8772)</f>
        <v>808.79546</v>
      </c>
    </row>
    <row r="8773" ht="20.35" customHeight="1">
      <c r="A8773" t="s" s="28">
        <v>3333</v>
      </c>
      <c r="B8773" s="15">
        <v>45320</v>
      </c>
      <c r="C8773" s="16"/>
      <c r="D8773" s="16"/>
      <c r="E8773" s="31"/>
      <c r="F8773" s="31"/>
      <c r="G8773" s="16"/>
      <c r="H8773" s="16"/>
      <c r="I8773" s="16"/>
      <c r="J8773" s="16"/>
      <c r="K8773" s="16"/>
      <c r="L8773" s="16"/>
      <c r="M8773" s="16"/>
      <c r="N8773" s="16"/>
      <c r="O8773" s="16"/>
      <c r="P8773" s="16"/>
      <c r="Q8773" s="16"/>
      <c r="R8773" s="16"/>
      <c r="S8773" s="16"/>
      <c r="T8773" s="16"/>
      <c r="U8773" s="16"/>
      <c r="V8773" s="16"/>
      <c r="W8773" s="16"/>
      <c r="X8773" s="17">
        <v>2</v>
      </c>
      <c r="Y8773" s="16"/>
      <c r="Z8773" s="16"/>
      <c r="AA8773" s="16"/>
      <c r="AB8773" s="16"/>
      <c r="AC8773" s="16"/>
      <c r="AD8773" s="16"/>
      <c r="AE8773" s="16"/>
      <c r="AF8773" s="16"/>
      <c r="AG8773" s="16"/>
      <c r="AH8773" s="16"/>
      <c r="AI8773" s="18">
        <v>399.98</v>
      </c>
      <c r="AJ8773" s="22">
        <f>AI8773*-0.029+-0.3</f>
        <v>-11.89942</v>
      </c>
      <c r="AK8773" s="22">
        <v>0</v>
      </c>
      <c r="AL8773" s="22">
        <v>0</v>
      </c>
      <c r="AM8773" s="22">
        <v>0</v>
      </c>
      <c r="AN8773" s="22"/>
      <c r="AO8773" s="22">
        <v>0</v>
      </c>
      <c r="AP8773" s="18">
        <f>SUM(AI8773:AO8773)</f>
        <v>388.08058</v>
      </c>
    </row>
    <row r="8774" ht="20.35" customHeight="1">
      <c r="A8774" t="s" s="28">
        <v>4278</v>
      </c>
      <c r="B8774" s="15">
        <v>45320</v>
      </c>
      <c r="C8774" s="16"/>
      <c r="D8774" s="16"/>
      <c r="E8774" s="31"/>
      <c r="F8774" s="31"/>
      <c r="G8774" s="16"/>
      <c r="H8774" s="16"/>
      <c r="I8774" s="16"/>
      <c r="J8774" s="16"/>
      <c r="K8774" s="16"/>
      <c r="L8774" s="16"/>
      <c r="M8774" s="16"/>
      <c r="N8774" s="16"/>
      <c r="O8774" s="16"/>
      <c r="P8774" s="16"/>
      <c r="Q8774" s="16"/>
      <c r="R8774" s="16"/>
      <c r="S8774" s="16"/>
      <c r="T8774" s="16"/>
      <c r="U8774" s="16"/>
      <c r="V8774" s="17">
        <v>1</v>
      </c>
      <c r="W8774" s="16"/>
      <c r="X8774" s="16"/>
      <c r="Y8774" s="16"/>
      <c r="Z8774" s="16"/>
      <c r="AA8774" s="16"/>
      <c r="AB8774" s="16"/>
      <c r="AC8774" s="16"/>
      <c r="AD8774" s="16"/>
      <c r="AE8774" s="16"/>
      <c r="AF8774" s="16"/>
      <c r="AG8774" s="16"/>
      <c r="AH8774" s="16"/>
      <c r="AI8774" s="18">
        <v>916.54</v>
      </c>
      <c r="AJ8774" s="22">
        <v>0</v>
      </c>
      <c r="AK8774" s="22">
        <v>0</v>
      </c>
      <c r="AL8774" s="22">
        <v>0</v>
      </c>
      <c r="AM8774" s="22">
        <v>0</v>
      </c>
      <c r="AN8774" s="22"/>
      <c r="AO8774" s="22">
        <v>0</v>
      </c>
      <c r="AP8774" s="18">
        <f>SUM(AI8774:AO8774)</f>
        <v>916.54</v>
      </c>
    </row>
    <row r="8775" ht="20.35" customHeight="1">
      <c r="A8775" t="s" s="28">
        <v>5976</v>
      </c>
      <c r="B8775" s="15">
        <v>45320</v>
      </c>
      <c r="C8775" s="16"/>
      <c r="D8775" s="16"/>
      <c r="E8775" s="31"/>
      <c r="F8775" s="31"/>
      <c r="G8775" s="16"/>
      <c r="H8775" s="16"/>
      <c r="I8775" s="16"/>
      <c r="J8775" s="16"/>
      <c r="K8775" s="16"/>
      <c r="L8775" s="16"/>
      <c r="M8775" s="16"/>
      <c r="N8775" s="17">
        <v>7</v>
      </c>
      <c r="O8775" s="16"/>
      <c r="P8775" s="16"/>
      <c r="Q8775" s="16"/>
      <c r="R8775" s="16"/>
      <c r="S8775" s="16"/>
      <c r="T8775" s="16"/>
      <c r="U8775" s="16"/>
      <c r="V8775" s="16"/>
      <c r="W8775" s="16"/>
      <c r="X8775" s="16"/>
      <c r="Y8775" s="16"/>
      <c r="Z8775" s="16"/>
      <c r="AA8775" s="16"/>
      <c r="AB8775" s="16"/>
      <c r="AC8775" s="16"/>
      <c r="AD8775" s="16"/>
      <c r="AE8775" s="16"/>
      <c r="AF8775" s="16"/>
      <c r="AG8775" s="16"/>
      <c r="AH8775" s="16"/>
      <c r="AI8775" s="18">
        <v>3848.76</v>
      </c>
      <c r="AJ8775" s="22">
        <f>AI8775*-0.029+-0.3</f>
        <v>-111.91404</v>
      </c>
      <c r="AK8775" s="22">
        <v>0</v>
      </c>
      <c r="AL8775" s="22">
        <v>0</v>
      </c>
      <c r="AM8775" s="22">
        <v>0</v>
      </c>
      <c r="AN8775" s="22"/>
      <c r="AO8775" s="22">
        <v>0</v>
      </c>
      <c r="AP8775" s="18">
        <f>SUM(AI8775:AO8775)</f>
        <v>3736.84596</v>
      </c>
    </row>
    <row r="8776" ht="20.35" customHeight="1">
      <c r="A8776" t="s" s="28">
        <v>5977</v>
      </c>
      <c r="B8776" s="15">
        <v>45320</v>
      </c>
      <c r="C8776" s="16"/>
      <c r="D8776" s="16"/>
      <c r="E8776" s="31"/>
      <c r="F8776" s="31"/>
      <c r="G8776" s="16"/>
      <c r="H8776" s="16"/>
      <c r="I8776" s="16"/>
      <c r="J8776" s="16"/>
      <c r="K8776" s="16"/>
      <c r="L8776" s="16"/>
      <c r="M8776" s="16"/>
      <c r="N8776" s="16"/>
      <c r="O8776" s="16"/>
      <c r="P8776" s="16"/>
      <c r="Q8776" s="16"/>
      <c r="R8776" s="16"/>
      <c r="S8776" s="16"/>
      <c r="T8776" s="16"/>
      <c r="U8776" s="16"/>
      <c r="V8776" s="16"/>
      <c r="W8776" s="16"/>
      <c r="X8776" s="16"/>
      <c r="Y8776" s="16"/>
      <c r="Z8776" s="16"/>
      <c r="AA8776" s="16"/>
      <c r="AB8776" s="16"/>
      <c r="AC8776" s="16"/>
      <c r="AD8776" s="16"/>
      <c r="AE8776" s="16"/>
      <c r="AF8776" s="16"/>
      <c r="AG8776" s="16"/>
      <c r="AH8776" s="16"/>
      <c r="AI8776" s="18">
        <v>71.95999999999999</v>
      </c>
      <c r="AJ8776" s="22">
        <v>0</v>
      </c>
      <c r="AK8776" s="22">
        <f>AI8776*-0.029+-0.3</f>
        <v>-2.38684</v>
      </c>
      <c r="AL8776" s="22">
        <v>0</v>
      </c>
      <c r="AM8776" s="22">
        <v>0</v>
      </c>
      <c r="AN8776" s="22"/>
      <c r="AO8776" s="22">
        <v>0</v>
      </c>
      <c r="AP8776" s="18">
        <f>SUM(AI8776:AO8776)</f>
        <v>69.57316</v>
      </c>
    </row>
    <row r="8777" ht="20.35" customHeight="1">
      <c r="A8777" t="s" s="28">
        <v>5978</v>
      </c>
      <c r="B8777" s="15">
        <v>45320</v>
      </c>
      <c r="C8777" s="16"/>
      <c r="D8777" s="16"/>
      <c r="E8777" s="31"/>
      <c r="F8777" s="31"/>
      <c r="G8777" s="16"/>
      <c r="H8777" s="16"/>
      <c r="I8777" s="16"/>
      <c r="J8777" s="16"/>
      <c r="K8777" s="16"/>
      <c r="L8777" s="16"/>
      <c r="M8777" s="16"/>
      <c r="N8777" s="16"/>
      <c r="O8777" s="16"/>
      <c r="P8777" s="16"/>
      <c r="Q8777" s="16"/>
      <c r="R8777" s="16"/>
      <c r="S8777" s="16"/>
      <c r="T8777" s="16"/>
      <c r="U8777" s="16"/>
      <c r="V8777" s="16"/>
      <c r="W8777" s="16"/>
      <c r="X8777" s="16"/>
      <c r="Y8777" s="16"/>
      <c r="Z8777" s="16"/>
      <c r="AA8777" s="16"/>
      <c r="AB8777" s="16"/>
      <c r="AC8777" s="16"/>
      <c r="AD8777" s="16"/>
      <c r="AE8777" s="16"/>
      <c r="AF8777" s="16"/>
      <c r="AG8777" s="16"/>
      <c r="AH8777" s="16"/>
      <c r="AI8777" s="18">
        <v>69.97</v>
      </c>
      <c r="AJ8777" s="22">
        <v>0</v>
      </c>
      <c r="AK8777" s="22">
        <f>AI8777*-0.029+-0.3</f>
        <v>-2.32913</v>
      </c>
      <c r="AL8777" s="22">
        <v>0</v>
      </c>
      <c r="AM8777" s="22">
        <v>0</v>
      </c>
      <c r="AN8777" s="22"/>
      <c r="AO8777" s="22">
        <v>0</v>
      </c>
      <c r="AP8777" s="18">
        <f>SUM(AI8777:AO8777)</f>
        <v>67.64087000000001</v>
      </c>
    </row>
    <row r="8778" ht="20.35" customHeight="1">
      <c r="A8778" t="s" s="28">
        <v>5979</v>
      </c>
      <c r="B8778" s="15">
        <v>45320</v>
      </c>
      <c r="C8778" s="17">
        <v>2</v>
      </c>
      <c r="D8778" s="16"/>
      <c r="E8778" s="31"/>
      <c r="F8778" s="31"/>
      <c r="G8778" s="16"/>
      <c r="H8778" s="16"/>
      <c r="I8778" s="16"/>
      <c r="J8778" s="16"/>
      <c r="K8778" s="16"/>
      <c r="L8778" s="16"/>
      <c r="M8778" s="16"/>
      <c r="N8778" s="16"/>
      <c r="O8778" s="16"/>
      <c r="P8778" s="16"/>
      <c r="Q8778" s="16"/>
      <c r="R8778" s="16"/>
      <c r="S8778" s="16"/>
      <c r="T8778" s="16"/>
      <c r="U8778" s="16"/>
      <c r="V8778" s="16"/>
      <c r="W8778" s="16"/>
      <c r="X8778" s="16"/>
      <c r="Y8778" s="16"/>
      <c r="Z8778" s="16"/>
      <c r="AA8778" s="16"/>
      <c r="AB8778" s="16"/>
      <c r="AC8778" s="16"/>
      <c r="AD8778" s="16"/>
      <c r="AE8778" s="16"/>
      <c r="AF8778" s="16"/>
      <c r="AG8778" s="16"/>
      <c r="AH8778" s="16"/>
      <c r="AI8778" s="18">
        <v>699.98</v>
      </c>
      <c r="AJ8778" s="22">
        <v>0</v>
      </c>
      <c r="AK8778" s="22">
        <f>AI8778*-0.029+-0.3</f>
        <v>-20.59942</v>
      </c>
      <c r="AL8778" s="22">
        <v>0</v>
      </c>
      <c r="AM8778" s="22">
        <v>0</v>
      </c>
      <c r="AN8778" s="22"/>
      <c r="AO8778" s="22">
        <v>0</v>
      </c>
      <c r="AP8778" s="18">
        <f>SUM(AI8778:AO8778)</f>
        <v>679.38058</v>
      </c>
    </row>
    <row r="8779" ht="20.35" customHeight="1">
      <c r="A8779" t="s" s="28">
        <v>3706</v>
      </c>
      <c r="B8779" s="15">
        <v>45320</v>
      </c>
      <c r="C8779" s="16"/>
      <c r="D8779" s="16"/>
      <c r="E8779" s="31"/>
      <c r="F8779" s="31"/>
      <c r="G8779" s="16"/>
      <c r="H8779" s="16"/>
      <c r="I8779" s="17">
        <v>12</v>
      </c>
      <c r="J8779" s="16"/>
      <c r="K8779" s="16"/>
      <c r="L8779" s="16"/>
      <c r="M8779" s="16"/>
      <c r="N8779" s="16"/>
      <c r="O8779" s="16"/>
      <c r="P8779" s="16"/>
      <c r="Q8779" s="16"/>
      <c r="R8779" s="16"/>
      <c r="S8779" s="16"/>
      <c r="T8779" s="16"/>
      <c r="U8779" s="16"/>
      <c r="V8779" s="16"/>
      <c r="W8779" s="16"/>
      <c r="X8779" s="16"/>
      <c r="Y8779" s="16"/>
      <c r="Z8779" s="16"/>
      <c r="AA8779" s="16"/>
      <c r="AB8779" s="16"/>
      <c r="AC8779" s="16"/>
      <c r="AD8779" s="16"/>
      <c r="AE8779" s="16"/>
      <c r="AF8779" s="16"/>
      <c r="AG8779" s="17">
        <v>2</v>
      </c>
      <c r="AH8779" s="16"/>
      <c r="AI8779" s="18">
        <v>13986.45</v>
      </c>
      <c r="AJ8779" s="22">
        <v>0</v>
      </c>
      <c r="AK8779" s="22">
        <v>0</v>
      </c>
      <c r="AL8779" s="22">
        <v>0</v>
      </c>
      <c r="AM8779" s="22">
        <v>0</v>
      </c>
      <c r="AN8779" s="22"/>
      <c r="AO8779" s="22">
        <v>0</v>
      </c>
      <c r="AP8779" s="18">
        <f>SUM(AI8779:AO8779)</f>
        <v>13986.45</v>
      </c>
    </row>
    <row r="8780" ht="20.35" customHeight="1">
      <c r="A8780" t="s" s="28">
        <v>5980</v>
      </c>
      <c r="B8780" s="15">
        <v>45321</v>
      </c>
      <c r="C8780" s="16"/>
      <c r="D8780" s="16"/>
      <c r="E8780" s="31"/>
      <c r="F8780" s="31"/>
      <c r="G8780" s="16"/>
      <c r="H8780" s="16"/>
      <c r="I8780" s="16"/>
      <c r="J8780" s="16"/>
      <c r="K8780" s="16"/>
      <c r="L8780" s="16"/>
      <c r="M8780" s="16"/>
      <c r="N8780" s="16"/>
      <c r="O8780" s="16"/>
      <c r="P8780" s="16"/>
      <c r="Q8780" s="16"/>
      <c r="R8780" s="16"/>
      <c r="S8780" s="16"/>
      <c r="T8780" s="16"/>
      <c r="U8780" s="16"/>
      <c r="V8780" s="16"/>
      <c r="W8780" s="16"/>
      <c r="X8780" s="16"/>
      <c r="Y8780" s="16"/>
      <c r="Z8780" s="16"/>
      <c r="AA8780" s="16"/>
      <c r="AB8780" s="16"/>
      <c r="AC8780" s="16"/>
      <c r="AD8780" s="16"/>
      <c r="AE8780" s="16"/>
      <c r="AF8780" s="16"/>
      <c r="AG8780" s="16"/>
      <c r="AH8780" s="16"/>
      <c r="AI8780" s="18">
        <v>219.96</v>
      </c>
      <c r="AJ8780" s="22">
        <f>AI8780*-0.029+-0.3</f>
        <v>-6.67884</v>
      </c>
      <c r="AK8780" s="22">
        <v>0</v>
      </c>
      <c r="AL8780" s="22">
        <v>0</v>
      </c>
      <c r="AM8780" s="22">
        <v>0</v>
      </c>
      <c r="AN8780" s="22"/>
      <c r="AO8780" s="22">
        <v>0</v>
      </c>
      <c r="AP8780" s="18">
        <f>SUM(AI8780:AO8780)</f>
        <v>213.28116</v>
      </c>
    </row>
    <row r="8781" ht="20.35" customHeight="1">
      <c r="A8781" t="s" s="28">
        <v>5981</v>
      </c>
      <c r="B8781" s="15">
        <v>45321</v>
      </c>
      <c r="C8781" s="16"/>
      <c r="D8781" s="16"/>
      <c r="E8781" s="31"/>
      <c r="F8781" s="31"/>
      <c r="G8781" s="16"/>
      <c r="H8781" s="16"/>
      <c r="I8781" s="16"/>
      <c r="J8781" s="16"/>
      <c r="K8781" s="16"/>
      <c r="L8781" s="16"/>
      <c r="M8781" s="16"/>
      <c r="N8781" s="16"/>
      <c r="O8781" s="16"/>
      <c r="P8781" s="16"/>
      <c r="Q8781" s="16"/>
      <c r="R8781" s="16"/>
      <c r="S8781" s="16"/>
      <c r="T8781" s="16"/>
      <c r="U8781" s="16"/>
      <c r="V8781" s="16"/>
      <c r="W8781" s="16"/>
      <c r="X8781" s="16"/>
      <c r="Y8781" s="16"/>
      <c r="Z8781" s="16"/>
      <c r="AA8781" s="16"/>
      <c r="AB8781" s="16"/>
      <c r="AC8781" s="16"/>
      <c r="AD8781" s="16"/>
      <c r="AE8781" s="16"/>
      <c r="AF8781" s="16"/>
      <c r="AG8781" s="16"/>
      <c r="AH8781" s="16"/>
      <c r="AI8781" s="18">
        <v>17.48</v>
      </c>
      <c r="AJ8781" s="22">
        <f>AI8781*-0.029+-0.3</f>
        <v>-0.80692</v>
      </c>
      <c r="AK8781" s="22">
        <v>0</v>
      </c>
      <c r="AL8781" s="22">
        <v>0</v>
      </c>
      <c r="AM8781" s="22">
        <v>0</v>
      </c>
      <c r="AN8781" s="22"/>
      <c r="AO8781" s="22">
        <v>0</v>
      </c>
      <c r="AP8781" s="18">
        <f>SUM(AI8781:AO8781)</f>
        <v>16.67308</v>
      </c>
    </row>
    <row r="8782" ht="20.35" customHeight="1">
      <c r="A8782" t="s" s="28">
        <v>1876</v>
      </c>
      <c r="B8782" s="15">
        <v>45321</v>
      </c>
      <c r="C8782" s="16"/>
      <c r="D8782" s="16"/>
      <c r="E8782" s="31"/>
      <c r="F8782" s="31"/>
      <c r="G8782" s="16"/>
      <c r="H8782" s="16"/>
      <c r="I8782" s="16"/>
      <c r="J8782" s="16"/>
      <c r="K8782" s="16"/>
      <c r="L8782" s="16"/>
      <c r="M8782" s="16"/>
      <c r="N8782" s="16"/>
      <c r="O8782" s="16"/>
      <c r="P8782" s="16"/>
      <c r="Q8782" s="16"/>
      <c r="R8782" s="16"/>
      <c r="S8782" s="16"/>
      <c r="T8782" s="16"/>
      <c r="U8782" s="16"/>
      <c r="V8782" s="16"/>
      <c r="W8782" s="16"/>
      <c r="X8782" s="17">
        <v>4</v>
      </c>
      <c r="Y8782" s="16"/>
      <c r="Z8782" s="16"/>
      <c r="AA8782" s="16"/>
      <c r="AB8782" s="16"/>
      <c r="AC8782" s="16"/>
      <c r="AD8782" s="16"/>
      <c r="AE8782" s="16"/>
      <c r="AF8782" s="16"/>
      <c r="AG8782" s="16"/>
      <c r="AH8782" s="16"/>
      <c r="AI8782" s="18">
        <v>519.92</v>
      </c>
      <c r="AJ8782" s="22">
        <f>AI8782*-0.029+-0.3</f>
        <v>-15.37768</v>
      </c>
      <c r="AK8782" s="22">
        <v>0</v>
      </c>
      <c r="AL8782" s="22">
        <v>0</v>
      </c>
      <c r="AM8782" s="22">
        <v>0</v>
      </c>
      <c r="AN8782" s="22"/>
      <c r="AO8782" s="22">
        <v>0</v>
      </c>
      <c r="AP8782" s="18">
        <f>SUM(AI8782:AO8782)</f>
        <v>504.54232</v>
      </c>
    </row>
    <row r="8783" ht="20.35" customHeight="1">
      <c r="A8783" t="s" s="28">
        <v>5982</v>
      </c>
      <c r="B8783" s="15">
        <v>45322</v>
      </c>
      <c r="C8783" s="16"/>
      <c r="D8783" s="16"/>
      <c r="E8783" s="31"/>
      <c r="F8783" s="31"/>
      <c r="G8783" s="16"/>
      <c r="H8783" s="16"/>
      <c r="I8783" s="16"/>
      <c r="J8783" s="16"/>
      <c r="K8783" s="16"/>
      <c r="L8783" s="16"/>
      <c r="M8783" s="16"/>
      <c r="N8783" s="16"/>
      <c r="O8783" s="16"/>
      <c r="P8783" s="16"/>
      <c r="Q8783" s="16"/>
      <c r="R8783" s="16"/>
      <c r="S8783" s="16"/>
      <c r="T8783" s="17">
        <v>1</v>
      </c>
      <c r="U8783" s="16"/>
      <c r="V8783" s="16"/>
      <c r="W8783" s="16"/>
      <c r="X8783" s="16"/>
      <c r="Y8783" s="16"/>
      <c r="Z8783" s="16"/>
      <c r="AA8783" s="16"/>
      <c r="AB8783" s="16"/>
      <c r="AC8783" s="16"/>
      <c r="AD8783" s="16"/>
      <c r="AE8783" s="16"/>
      <c r="AF8783" s="16"/>
      <c r="AG8783" s="16"/>
      <c r="AH8783" s="16"/>
      <c r="AI8783" s="18">
        <v>426.5</v>
      </c>
      <c r="AJ8783" s="22">
        <f>AI8783*-0.029+-0.3</f>
        <v>-12.6685</v>
      </c>
      <c r="AK8783" s="22">
        <v>0</v>
      </c>
      <c r="AL8783" s="22">
        <v>0</v>
      </c>
      <c r="AM8783" s="22">
        <v>0</v>
      </c>
      <c r="AN8783" s="22"/>
      <c r="AO8783" s="22">
        <v>0</v>
      </c>
      <c r="AP8783" s="18">
        <f>SUM(AI8783:AO8783)</f>
        <v>413.8315</v>
      </c>
    </row>
    <row r="8784" ht="20.35" customHeight="1">
      <c r="A8784" t="s" s="28">
        <v>5983</v>
      </c>
      <c r="B8784" s="15">
        <v>45322</v>
      </c>
      <c r="C8784" s="16"/>
      <c r="D8784" s="16"/>
      <c r="E8784" s="31"/>
      <c r="F8784" s="31"/>
      <c r="G8784" s="16"/>
      <c r="H8784" s="16"/>
      <c r="I8784" s="16"/>
      <c r="J8784" s="16"/>
      <c r="K8784" s="16"/>
      <c r="L8784" s="16"/>
      <c r="M8784" s="16"/>
      <c r="N8784" s="16"/>
      <c r="O8784" s="16"/>
      <c r="P8784" s="16"/>
      <c r="Q8784" s="16"/>
      <c r="R8784" s="16"/>
      <c r="S8784" s="16"/>
      <c r="T8784" s="16"/>
      <c r="U8784" s="16"/>
      <c r="V8784" s="16"/>
      <c r="W8784" s="16"/>
      <c r="X8784" s="17">
        <v>1</v>
      </c>
      <c r="Y8784" s="16"/>
      <c r="Z8784" s="16"/>
      <c r="AA8784" s="16"/>
      <c r="AB8784" s="16"/>
      <c r="AC8784" s="16"/>
      <c r="AD8784" s="16"/>
      <c r="AE8784" s="16"/>
      <c r="AF8784" s="16"/>
      <c r="AG8784" s="16"/>
      <c r="AH8784" s="16"/>
      <c r="AI8784" s="18">
        <v>218.44</v>
      </c>
      <c r="AJ8784" s="22">
        <f>AI8784*-0.029+-0.3</f>
        <v>-6.63476</v>
      </c>
      <c r="AK8784" s="22">
        <v>0</v>
      </c>
      <c r="AL8784" s="22">
        <v>0</v>
      </c>
      <c r="AM8784" s="22">
        <v>0</v>
      </c>
      <c r="AN8784" s="22"/>
      <c r="AO8784" s="22">
        <v>-18.45</v>
      </c>
      <c r="AP8784" s="18">
        <f>SUM(AI8784:AO8784)</f>
        <v>193.35524</v>
      </c>
    </row>
    <row r="8785" ht="20.35" customHeight="1">
      <c r="A8785" t="s" s="28">
        <v>4372</v>
      </c>
      <c r="B8785" s="15">
        <v>45322</v>
      </c>
      <c r="C8785" s="17">
        <v>12</v>
      </c>
      <c r="D8785" s="16"/>
      <c r="E8785" s="31"/>
      <c r="F8785" s="31"/>
      <c r="G8785" s="16"/>
      <c r="H8785" s="16"/>
      <c r="I8785" s="16"/>
      <c r="J8785" s="16"/>
      <c r="K8785" s="16"/>
      <c r="L8785" s="16"/>
      <c r="M8785" s="16"/>
      <c r="N8785" s="16"/>
      <c r="O8785" s="16"/>
      <c r="P8785" s="16"/>
      <c r="Q8785" s="16"/>
      <c r="R8785" s="16"/>
      <c r="S8785" s="16"/>
      <c r="T8785" s="16"/>
      <c r="U8785" s="16"/>
      <c r="V8785" s="16"/>
      <c r="W8785" s="16"/>
      <c r="X8785" s="16"/>
      <c r="Y8785" s="16"/>
      <c r="Z8785" s="16"/>
      <c r="AA8785" s="16"/>
      <c r="AB8785" s="16"/>
      <c r="AC8785" s="16"/>
      <c r="AD8785" s="16"/>
      <c r="AE8785" s="16"/>
      <c r="AF8785" s="16"/>
      <c r="AG8785" s="16"/>
      <c r="AH8785" s="16"/>
      <c r="AI8785" s="18">
        <v>3149.91</v>
      </c>
      <c r="AJ8785" s="22">
        <v>0</v>
      </c>
      <c r="AK8785" s="22">
        <v>0</v>
      </c>
      <c r="AL8785" s="22">
        <v>0</v>
      </c>
      <c r="AM8785" s="22">
        <v>0</v>
      </c>
      <c r="AN8785" s="22"/>
      <c r="AO8785" s="22">
        <v>0</v>
      </c>
      <c r="AP8785" s="18">
        <f>SUM(AI8785:AO8785)</f>
        <v>3149.91</v>
      </c>
    </row>
    <row r="8786" ht="20.35" customHeight="1">
      <c r="A8786" t="s" s="28">
        <v>5984</v>
      </c>
      <c r="B8786" s="15">
        <v>45323</v>
      </c>
      <c r="C8786" s="16"/>
      <c r="D8786" s="16"/>
      <c r="E8786" s="31"/>
      <c r="F8786" s="31"/>
      <c r="G8786" s="16"/>
      <c r="H8786" s="16"/>
      <c r="I8786" s="16"/>
      <c r="J8786" s="16"/>
      <c r="K8786" s="16"/>
      <c r="L8786" s="16"/>
      <c r="M8786" s="16"/>
      <c r="N8786" s="16"/>
      <c r="O8786" s="16"/>
      <c r="P8786" s="16"/>
      <c r="Q8786" s="16"/>
      <c r="R8786" s="16"/>
      <c r="S8786" s="16"/>
      <c r="T8786" s="17">
        <v>1</v>
      </c>
      <c r="U8786" s="16"/>
      <c r="V8786" s="16"/>
      <c r="W8786" s="16"/>
      <c r="X8786" s="17">
        <v>2</v>
      </c>
      <c r="Y8786" s="17">
        <v>1</v>
      </c>
      <c r="Z8786" s="16"/>
      <c r="AA8786" s="16"/>
      <c r="AB8786" s="16"/>
      <c r="AC8786" s="16"/>
      <c r="AD8786" s="16"/>
      <c r="AE8786" s="16"/>
      <c r="AF8786" s="16"/>
      <c r="AG8786" s="16"/>
      <c r="AH8786" s="16"/>
      <c r="AI8786" s="18">
        <v>898.1799999999999</v>
      </c>
      <c r="AJ8786" s="22">
        <f>AI8786*-0.029+-0.3</f>
        <v>-26.34722</v>
      </c>
      <c r="AK8786" s="22">
        <v>0</v>
      </c>
      <c r="AL8786" s="22">
        <v>0</v>
      </c>
      <c r="AM8786" s="22">
        <v>0</v>
      </c>
      <c r="AN8786" s="22"/>
      <c r="AO8786" s="22">
        <v>0</v>
      </c>
      <c r="AP8786" s="18">
        <f>SUM(AI8786:AO8786)</f>
        <v>871.83278</v>
      </c>
    </row>
    <row r="8787" ht="20.35" customHeight="1">
      <c r="A8787" t="s" s="28">
        <v>5985</v>
      </c>
      <c r="B8787" s="15">
        <v>45323</v>
      </c>
      <c r="C8787" s="16"/>
      <c r="D8787" s="16"/>
      <c r="E8787" s="31"/>
      <c r="F8787" s="31"/>
      <c r="G8787" s="16"/>
      <c r="H8787" s="16"/>
      <c r="I8787" s="16"/>
      <c r="J8787" s="16"/>
      <c r="K8787" s="16"/>
      <c r="L8787" s="16"/>
      <c r="M8787" s="16"/>
      <c r="N8787" s="16"/>
      <c r="O8787" s="16"/>
      <c r="P8787" s="16"/>
      <c r="Q8787" s="16"/>
      <c r="R8787" s="16"/>
      <c r="S8787" s="16"/>
      <c r="T8787" s="16"/>
      <c r="U8787" s="16"/>
      <c r="V8787" s="16"/>
      <c r="W8787" s="16"/>
      <c r="X8787" s="16"/>
      <c r="Y8787" s="16"/>
      <c r="Z8787" s="16"/>
      <c r="AA8787" s="17">
        <v>3</v>
      </c>
      <c r="AB8787" s="16"/>
      <c r="AC8787" s="16"/>
      <c r="AD8787" s="16"/>
      <c r="AE8787" s="16"/>
      <c r="AF8787" s="16"/>
      <c r="AG8787" s="16"/>
      <c r="AH8787" s="16"/>
      <c r="AI8787" s="18">
        <v>179.97</v>
      </c>
      <c r="AJ8787" s="22">
        <v>0</v>
      </c>
      <c r="AK8787" s="22">
        <f>AI8787*-0.029+-0.3</f>
        <v>-5.51913</v>
      </c>
      <c r="AL8787" s="22">
        <v>0</v>
      </c>
      <c r="AM8787" s="22">
        <v>0</v>
      </c>
      <c r="AN8787" s="22"/>
      <c r="AO8787" s="22">
        <v>0</v>
      </c>
      <c r="AP8787" s="18">
        <f>SUM(AI8787:AO8787)</f>
        <v>174.45087</v>
      </c>
    </row>
    <row r="8788" ht="20.35" customHeight="1">
      <c r="A8788" t="s" s="28">
        <v>5953</v>
      </c>
      <c r="B8788" s="15">
        <v>45323</v>
      </c>
      <c r="C8788" s="16"/>
      <c r="D8788" s="16"/>
      <c r="E8788" s="31"/>
      <c r="F8788" s="31"/>
      <c r="G8788" s="16"/>
      <c r="H8788" s="16"/>
      <c r="I8788" s="16"/>
      <c r="J8788" s="16"/>
      <c r="K8788" s="16"/>
      <c r="L8788" s="16"/>
      <c r="M8788" s="16"/>
      <c r="N8788" s="16"/>
      <c r="O8788" s="16"/>
      <c r="P8788" s="16"/>
      <c r="Q8788" s="16"/>
      <c r="R8788" s="16"/>
      <c r="S8788" s="16"/>
      <c r="T8788" s="16"/>
      <c r="U8788" s="16"/>
      <c r="V8788" s="16"/>
      <c r="W8788" s="16"/>
      <c r="X8788" s="16"/>
      <c r="Y8788" s="16"/>
      <c r="Z8788" s="16"/>
      <c r="AA8788" s="16"/>
      <c r="AB8788" s="16"/>
      <c r="AC8788" s="16"/>
      <c r="AD8788" s="16"/>
      <c r="AE8788" s="16"/>
      <c r="AF8788" s="16"/>
      <c r="AG8788" s="16"/>
      <c r="AH8788" s="16"/>
      <c r="AI8788" s="18">
        <v>82.33</v>
      </c>
      <c r="AJ8788" s="22">
        <f>AI8788*-0.029+-0.3</f>
        <v>-2.68757</v>
      </c>
      <c r="AK8788" s="22">
        <v>0</v>
      </c>
      <c r="AL8788" s="22">
        <v>0</v>
      </c>
      <c r="AM8788" s="22">
        <v>0</v>
      </c>
      <c r="AN8788" s="22"/>
      <c r="AO8788" s="22">
        <v>0</v>
      </c>
      <c r="AP8788" s="18">
        <f>SUM(AI8788:AO8788)</f>
        <v>79.64243</v>
      </c>
    </row>
    <row r="8789" ht="20.35" customHeight="1">
      <c r="A8789" t="s" s="28">
        <v>5986</v>
      </c>
      <c r="B8789" s="15">
        <v>45323</v>
      </c>
      <c r="C8789" s="16"/>
      <c r="D8789" s="16"/>
      <c r="E8789" s="31"/>
      <c r="F8789" s="31"/>
      <c r="G8789" s="16"/>
      <c r="H8789" s="16"/>
      <c r="I8789" s="16"/>
      <c r="J8789" s="16"/>
      <c r="K8789" s="16"/>
      <c r="L8789" s="16"/>
      <c r="M8789" s="16"/>
      <c r="N8789" s="16"/>
      <c r="O8789" s="16"/>
      <c r="P8789" s="16"/>
      <c r="Q8789" s="16"/>
      <c r="R8789" s="16"/>
      <c r="S8789" s="16"/>
      <c r="T8789" s="16"/>
      <c r="U8789" s="16"/>
      <c r="V8789" s="16"/>
      <c r="W8789" s="16"/>
      <c r="X8789" s="16"/>
      <c r="Y8789" s="16"/>
      <c r="Z8789" s="16"/>
      <c r="AA8789" s="16"/>
      <c r="AB8789" s="16"/>
      <c r="AC8789" s="16"/>
      <c r="AD8789" s="16"/>
      <c r="AE8789" s="16"/>
      <c r="AF8789" s="16"/>
      <c r="AG8789" s="16"/>
      <c r="AH8789" s="16"/>
      <c r="AI8789" s="18">
        <v>69.97</v>
      </c>
      <c r="AJ8789" s="22">
        <f>AI8789*-0.029+-0.3</f>
        <v>-2.32913</v>
      </c>
      <c r="AK8789" s="22">
        <v>0</v>
      </c>
      <c r="AL8789" s="22">
        <v>0</v>
      </c>
      <c r="AM8789" s="22">
        <v>0</v>
      </c>
      <c r="AN8789" s="22"/>
      <c r="AO8789" s="22">
        <v>0</v>
      </c>
      <c r="AP8789" s="18">
        <f>SUM(AI8789:AO8789)</f>
        <v>67.64087000000001</v>
      </c>
    </row>
    <row r="8790" ht="20.35" customHeight="1">
      <c r="A8790" t="s" s="28">
        <v>5857</v>
      </c>
      <c r="B8790" s="15">
        <v>45323</v>
      </c>
      <c r="C8790" s="16"/>
      <c r="D8790" s="16"/>
      <c r="E8790" s="31"/>
      <c r="F8790" s="31"/>
      <c r="G8790" s="16"/>
      <c r="H8790" s="16"/>
      <c r="I8790" s="16"/>
      <c r="J8790" s="16"/>
      <c r="K8790" s="16"/>
      <c r="L8790" s="16"/>
      <c r="M8790" s="16"/>
      <c r="N8790" s="17">
        <v>1</v>
      </c>
      <c r="O8790" s="16"/>
      <c r="P8790" s="16"/>
      <c r="Q8790" s="16"/>
      <c r="R8790" s="16"/>
      <c r="S8790" s="16"/>
      <c r="T8790" s="16"/>
      <c r="U8790" s="16"/>
      <c r="V8790" s="16"/>
      <c r="W8790" s="16"/>
      <c r="X8790" s="16"/>
      <c r="Y8790" s="16"/>
      <c r="Z8790" s="16"/>
      <c r="AA8790" s="16"/>
      <c r="AB8790" s="16"/>
      <c r="AC8790" s="16"/>
      <c r="AD8790" s="16"/>
      <c r="AE8790" s="16"/>
      <c r="AF8790" s="16"/>
      <c r="AG8790" s="16"/>
      <c r="AH8790" s="16"/>
      <c r="AI8790" s="18">
        <v>499.99</v>
      </c>
      <c r="AJ8790" s="22">
        <f>AI8790*-0.029+-0.3</f>
        <v>-14.79971</v>
      </c>
      <c r="AK8790" s="22">
        <v>0</v>
      </c>
      <c r="AL8790" s="22">
        <v>0</v>
      </c>
      <c r="AM8790" s="22">
        <v>0</v>
      </c>
      <c r="AN8790" s="22"/>
      <c r="AO8790" s="22">
        <v>0</v>
      </c>
      <c r="AP8790" s="18">
        <f>SUM(AI8790:AO8790)</f>
        <v>485.19029</v>
      </c>
    </row>
    <row r="8791" ht="20.35" customHeight="1">
      <c r="A8791" t="s" s="28">
        <v>5987</v>
      </c>
      <c r="B8791" s="15">
        <v>45324</v>
      </c>
      <c r="C8791" s="17">
        <v>1</v>
      </c>
      <c r="D8791" s="16"/>
      <c r="E8791" s="31"/>
      <c r="F8791" s="31"/>
      <c r="G8791" s="16"/>
      <c r="H8791" s="16"/>
      <c r="I8791" s="16"/>
      <c r="J8791" s="16"/>
      <c r="K8791" s="16"/>
      <c r="L8791" s="16"/>
      <c r="M8791" s="16"/>
      <c r="N8791" s="16"/>
      <c r="O8791" s="16"/>
      <c r="P8791" s="16"/>
      <c r="Q8791" s="16"/>
      <c r="R8791" s="16"/>
      <c r="S8791" s="16"/>
      <c r="T8791" s="16"/>
      <c r="U8791" s="16"/>
      <c r="V8791" s="16"/>
      <c r="W8791" s="16"/>
      <c r="X8791" s="16"/>
      <c r="Y8791" s="16"/>
      <c r="Z8791" s="16"/>
      <c r="AA8791" s="16"/>
      <c r="AB8791" s="16"/>
      <c r="AC8791" s="16"/>
      <c r="AD8791" s="16"/>
      <c r="AE8791" s="16"/>
      <c r="AF8791" s="16"/>
      <c r="AG8791" s="16"/>
      <c r="AH8791" s="16"/>
      <c r="AI8791" s="18">
        <v>349.99</v>
      </c>
      <c r="AJ8791" s="22">
        <f>AI8791*-0.029+-0.3</f>
        <v>-10.44971</v>
      </c>
      <c r="AK8791" s="22">
        <v>0</v>
      </c>
      <c r="AL8791" s="22">
        <v>0</v>
      </c>
      <c r="AM8791" s="22">
        <v>0</v>
      </c>
      <c r="AN8791" s="22"/>
      <c r="AO8791" s="22">
        <v>0</v>
      </c>
      <c r="AP8791" s="18">
        <f>SUM(AI8791:AO8791)</f>
        <v>339.54029</v>
      </c>
    </row>
    <row r="8792" ht="20.35" customHeight="1">
      <c r="A8792" t="s" s="28">
        <v>5988</v>
      </c>
      <c r="B8792" s="15">
        <v>45324</v>
      </c>
      <c r="C8792" s="17">
        <v>1</v>
      </c>
      <c r="D8792" s="16"/>
      <c r="E8792" s="31"/>
      <c r="F8792" s="31"/>
      <c r="G8792" s="16"/>
      <c r="H8792" s="16"/>
      <c r="I8792" s="16"/>
      <c r="J8792" s="16"/>
      <c r="K8792" s="16"/>
      <c r="L8792" s="16"/>
      <c r="M8792" s="16"/>
      <c r="N8792" s="16"/>
      <c r="O8792" s="16"/>
      <c r="P8792" s="16"/>
      <c r="Q8792" s="16"/>
      <c r="R8792" s="16"/>
      <c r="S8792" s="16"/>
      <c r="T8792" s="16"/>
      <c r="U8792" s="16"/>
      <c r="V8792" s="16"/>
      <c r="W8792" s="16"/>
      <c r="X8792" s="16"/>
      <c r="Y8792" s="16"/>
      <c r="Z8792" s="16"/>
      <c r="AA8792" s="16"/>
      <c r="AB8792" s="16"/>
      <c r="AC8792" s="16"/>
      <c r="AD8792" s="16"/>
      <c r="AE8792" s="16"/>
      <c r="AF8792" s="16"/>
      <c r="AG8792" s="16"/>
      <c r="AH8792" s="16"/>
      <c r="AI8792" s="18">
        <v>435.94</v>
      </c>
      <c r="AJ8792" s="22">
        <f>AI8792*-0.029+-0.3</f>
        <v>-12.94226</v>
      </c>
      <c r="AK8792" s="22">
        <v>0</v>
      </c>
      <c r="AL8792" s="22">
        <v>0</v>
      </c>
      <c r="AM8792" s="22">
        <v>0</v>
      </c>
      <c r="AN8792" s="22"/>
      <c r="AO8792" s="22">
        <v>0</v>
      </c>
      <c r="AP8792" s="18">
        <f>SUM(AI8792:AO8792)</f>
        <v>422.99774</v>
      </c>
    </row>
    <row r="8793" ht="20.35" customHeight="1">
      <c r="A8793" t="s" s="28">
        <v>5989</v>
      </c>
      <c r="B8793" s="15">
        <v>45324</v>
      </c>
      <c r="C8793" s="17">
        <v>1</v>
      </c>
      <c r="D8793" s="16"/>
      <c r="E8793" s="31"/>
      <c r="F8793" s="31"/>
      <c r="G8793" s="16"/>
      <c r="H8793" s="16"/>
      <c r="I8793" s="16"/>
      <c r="J8793" s="16"/>
      <c r="K8793" s="16"/>
      <c r="L8793" s="16"/>
      <c r="M8793" s="16"/>
      <c r="N8793" s="16"/>
      <c r="O8793" s="16"/>
      <c r="P8793" s="16"/>
      <c r="Q8793" s="16"/>
      <c r="R8793" s="16"/>
      <c r="S8793" s="16"/>
      <c r="T8793" s="16"/>
      <c r="U8793" s="16"/>
      <c r="V8793" s="16"/>
      <c r="W8793" s="16"/>
      <c r="X8793" s="16"/>
      <c r="Y8793" s="16"/>
      <c r="Z8793" s="16"/>
      <c r="AA8793" s="16"/>
      <c r="AB8793" s="16"/>
      <c r="AC8793" s="16"/>
      <c r="AD8793" s="16"/>
      <c r="AE8793" s="16"/>
      <c r="AF8793" s="16"/>
      <c r="AG8793" s="16"/>
      <c r="AH8793" s="16"/>
      <c r="AI8793" s="18">
        <v>399.99</v>
      </c>
      <c r="AJ8793" s="22">
        <f>AI8793*-0.029+-0.3</f>
        <v>-11.89971</v>
      </c>
      <c r="AK8793" s="22">
        <v>0</v>
      </c>
      <c r="AL8793" s="22">
        <v>0</v>
      </c>
      <c r="AM8793" s="22">
        <v>0</v>
      </c>
      <c r="AN8793" s="22"/>
      <c r="AO8793" s="22">
        <v>0</v>
      </c>
      <c r="AP8793" s="18">
        <f>SUM(AI8793:AO8793)</f>
        <v>388.09029</v>
      </c>
    </row>
    <row r="8794" ht="20.35" customHeight="1">
      <c r="A8794" t="s" s="28">
        <v>5990</v>
      </c>
      <c r="B8794" s="15">
        <v>45324</v>
      </c>
      <c r="C8794" s="16"/>
      <c r="D8794" s="16"/>
      <c r="E8794" s="31"/>
      <c r="F8794" s="31"/>
      <c r="G8794" s="16"/>
      <c r="H8794" s="16"/>
      <c r="I8794" s="16"/>
      <c r="J8794" s="16"/>
      <c r="K8794" s="16"/>
      <c r="L8794" s="16"/>
      <c r="M8794" s="16"/>
      <c r="N8794" s="16"/>
      <c r="O8794" s="16"/>
      <c r="P8794" s="16"/>
      <c r="Q8794" s="16"/>
      <c r="R8794" s="16"/>
      <c r="S8794" s="16"/>
      <c r="T8794" s="16"/>
      <c r="U8794" s="16"/>
      <c r="V8794" s="16"/>
      <c r="W8794" s="16"/>
      <c r="X8794" s="16"/>
      <c r="Y8794" s="16"/>
      <c r="Z8794" s="16"/>
      <c r="AA8794" s="16"/>
      <c r="AB8794" s="16"/>
      <c r="AC8794" s="16"/>
      <c r="AD8794" s="16"/>
      <c r="AE8794" s="16"/>
      <c r="AF8794" s="16"/>
      <c r="AG8794" s="16"/>
      <c r="AH8794" s="16"/>
      <c r="AI8794" s="18">
        <v>59.94</v>
      </c>
      <c r="AJ8794" s="22">
        <v>0</v>
      </c>
      <c r="AK8794" s="22">
        <f>AI8794*-0.029+-0.3</f>
        <v>-2.03826</v>
      </c>
      <c r="AL8794" s="22">
        <v>0</v>
      </c>
      <c r="AM8794" s="22">
        <v>0</v>
      </c>
      <c r="AN8794" s="22"/>
      <c r="AO8794" s="22">
        <v>0</v>
      </c>
      <c r="AP8794" s="18">
        <f>SUM(AI8794:AO8794)</f>
        <v>57.90174</v>
      </c>
    </row>
    <row r="8795" ht="20.35" customHeight="1">
      <c r="A8795" t="s" s="28">
        <v>5991</v>
      </c>
      <c r="B8795" s="15">
        <v>45324</v>
      </c>
      <c r="C8795" s="17">
        <v>1</v>
      </c>
      <c r="D8795" s="16"/>
      <c r="E8795" s="59">
        <v>1</v>
      </c>
      <c r="F8795" s="31"/>
      <c r="G8795" s="16"/>
      <c r="H8795" s="16"/>
      <c r="I8795" s="16"/>
      <c r="J8795" s="16"/>
      <c r="K8795" s="16"/>
      <c r="L8795" s="16"/>
      <c r="M8795" s="16"/>
      <c r="N8795" s="16"/>
      <c r="O8795" s="16"/>
      <c r="P8795" s="16"/>
      <c r="Q8795" s="16"/>
      <c r="R8795" s="16"/>
      <c r="S8795" s="16"/>
      <c r="T8795" s="16"/>
      <c r="U8795" s="16"/>
      <c r="V8795" s="16"/>
      <c r="W8795" s="16"/>
      <c r="X8795" s="16"/>
      <c r="Y8795" s="16"/>
      <c r="Z8795" s="16"/>
      <c r="AA8795" s="16"/>
      <c r="AB8795" s="16"/>
      <c r="AC8795" s="16"/>
      <c r="AD8795" s="16"/>
      <c r="AE8795" s="16"/>
      <c r="AF8795" s="16"/>
      <c r="AG8795" s="16"/>
      <c r="AH8795" s="16"/>
      <c r="AI8795" s="18">
        <v>599.99</v>
      </c>
      <c r="AJ8795" s="22">
        <f>AI8795*-0.029+-0.3</f>
        <v>-17.69971</v>
      </c>
      <c r="AK8795" s="22">
        <v>0</v>
      </c>
      <c r="AL8795" s="22">
        <v>0</v>
      </c>
      <c r="AM8795" s="22">
        <v>0</v>
      </c>
      <c r="AN8795" s="22"/>
      <c r="AO8795" s="22">
        <v>0</v>
      </c>
      <c r="AP8795" s="18">
        <f>SUM(AI8795:AO8795)</f>
        <v>582.29029</v>
      </c>
    </row>
    <row r="8796" ht="20.35" customHeight="1">
      <c r="A8796" t="s" s="28">
        <v>5992</v>
      </c>
      <c r="B8796" s="15">
        <v>45327</v>
      </c>
      <c r="C8796" s="16"/>
      <c r="D8796" s="16"/>
      <c r="E8796" s="31"/>
      <c r="F8796" s="31"/>
      <c r="G8796" s="16"/>
      <c r="H8796" s="16"/>
      <c r="I8796" s="16"/>
      <c r="J8796" s="16"/>
      <c r="K8796" s="16"/>
      <c r="L8796" s="16"/>
      <c r="M8796" s="16"/>
      <c r="N8796" s="16"/>
      <c r="O8796" s="16"/>
      <c r="P8796" s="16"/>
      <c r="Q8796" s="16"/>
      <c r="R8796" s="16"/>
      <c r="S8796" s="16"/>
      <c r="T8796" s="16"/>
      <c r="U8796" s="16"/>
      <c r="V8796" s="16"/>
      <c r="W8796" s="16"/>
      <c r="X8796" s="16"/>
      <c r="Y8796" s="16"/>
      <c r="Z8796" s="17">
        <v>1</v>
      </c>
      <c r="AA8796" s="16"/>
      <c r="AB8796" s="16"/>
      <c r="AC8796" s="16"/>
      <c r="AD8796" s="16"/>
      <c r="AE8796" s="16"/>
      <c r="AF8796" s="16"/>
      <c r="AG8796" s="16"/>
      <c r="AH8796" s="16"/>
      <c r="AI8796" s="18">
        <v>59.98</v>
      </c>
      <c r="AJ8796" s="22">
        <f>AI8796*-0.029+-0.3</f>
        <v>-2.03942</v>
      </c>
      <c r="AK8796" s="22">
        <v>0</v>
      </c>
      <c r="AL8796" s="22">
        <v>0</v>
      </c>
      <c r="AM8796" s="22">
        <v>0</v>
      </c>
      <c r="AN8796" s="22"/>
      <c r="AO8796" s="22">
        <v>0</v>
      </c>
      <c r="AP8796" s="18">
        <f>SUM(AI8796:AO8796)</f>
        <v>57.94058</v>
      </c>
    </row>
    <row r="8797" ht="20.35" customHeight="1">
      <c r="A8797" t="s" s="28">
        <v>5993</v>
      </c>
      <c r="B8797" s="15">
        <v>45327</v>
      </c>
      <c r="C8797" s="16"/>
      <c r="D8797" s="16"/>
      <c r="E8797" s="31"/>
      <c r="F8797" s="31"/>
      <c r="G8797" s="16"/>
      <c r="H8797" s="16"/>
      <c r="I8797" s="16"/>
      <c r="J8797" s="16"/>
      <c r="K8797" s="16"/>
      <c r="L8797" s="16"/>
      <c r="M8797" s="16"/>
      <c r="N8797" s="16"/>
      <c r="O8797" s="16"/>
      <c r="P8797" s="16"/>
      <c r="Q8797" s="16"/>
      <c r="R8797" s="16"/>
      <c r="S8797" s="16"/>
      <c r="T8797" s="16"/>
      <c r="U8797" s="16"/>
      <c r="V8797" s="16"/>
      <c r="W8797" s="16"/>
      <c r="X8797" s="16"/>
      <c r="Y8797" s="16"/>
      <c r="Z8797" s="16"/>
      <c r="AA8797" s="16"/>
      <c r="AB8797" s="16"/>
      <c r="AC8797" s="16"/>
      <c r="AD8797" s="16"/>
      <c r="AE8797" s="16"/>
      <c r="AF8797" s="16"/>
      <c r="AG8797" s="16"/>
      <c r="AH8797" s="16"/>
      <c r="AI8797" s="18">
        <v>52.23</v>
      </c>
      <c r="AJ8797" s="22">
        <f>AI8797*-0.029+-0.3</f>
        <v>-1.81467</v>
      </c>
      <c r="AK8797" s="22">
        <v>0</v>
      </c>
      <c r="AL8797" s="22">
        <v>0</v>
      </c>
      <c r="AM8797" s="22">
        <v>0</v>
      </c>
      <c r="AN8797" s="22"/>
      <c r="AO8797" s="22">
        <v>0</v>
      </c>
      <c r="AP8797" s="18">
        <f>SUM(AI8797:AO8797)</f>
        <v>50.41533</v>
      </c>
    </row>
    <row r="8798" ht="20.35" customHeight="1">
      <c r="A8798" t="s" s="28">
        <v>2688</v>
      </c>
      <c r="B8798" s="15">
        <v>45327</v>
      </c>
      <c r="C8798" s="17">
        <v>4</v>
      </c>
      <c r="D8798" s="16"/>
      <c r="E8798" s="31"/>
      <c r="F8798" s="31"/>
      <c r="G8798" s="16"/>
      <c r="H8798" s="16"/>
      <c r="I8798" s="16"/>
      <c r="J8798" s="16"/>
      <c r="K8798" s="16"/>
      <c r="L8798" s="16"/>
      <c r="M8798" s="16"/>
      <c r="N8798" s="16"/>
      <c r="O8798" s="16"/>
      <c r="P8798" s="16"/>
      <c r="Q8798" s="16"/>
      <c r="R8798" s="16"/>
      <c r="S8798" s="16"/>
      <c r="T8798" s="16"/>
      <c r="U8798" s="16"/>
      <c r="V8798" s="16"/>
      <c r="W8798" s="16"/>
      <c r="X8798" s="16"/>
      <c r="Y8798" s="16"/>
      <c r="Z8798" s="16"/>
      <c r="AA8798" s="16"/>
      <c r="AB8798" s="16"/>
      <c r="AC8798" s="16"/>
      <c r="AD8798" s="16"/>
      <c r="AE8798" s="16"/>
      <c r="AF8798" s="16"/>
      <c r="AG8798" s="16"/>
      <c r="AH8798" s="16"/>
      <c r="AI8798" s="18">
        <v>1078.62</v>
      </c>
      <c r="AJ8798" s="22">
        <f>AI8798*-0.029+-0.3</f>
        <v>-31.57998</v>
      </c>
      <c r="AK8798" s="22">
        <v>0</v>
      </c>
      <c r="AL8798" s="22">
        <v>0</v>
      </c>
      <c r="AM8798" s="22">
        <v>0</v>
      </c>
      <c r="AN8798" s="22"/>
      <c r="AO8798" s="22">
        <v>0</v>
      </c>
      <c r="AP8798" s="18">
        <f>SUM(AI8798:AO8798)</f>
        <v>1047.04002</v>
      </c>
    </row>
    <row r="8799" ht="20.35" customHeight="1">
      <c r="A8799" t="s" s="28">
        <v>5964</v>
      </c>
      <c r="B8799" s="15">
        <v>45327</v>
      </c>
      <c r="C8799" s="16"/>
      <c r="D8799" s="16"/>
      <c r="E8799" s="31"/>
      <c r="F8799" s="31"/>
      <c r="G8799" s="16"/>
      <c r="H8799" s="16"/>
      <c r="I8799" s="16"/>
      <c r="J8799" s="16"/>
      <c r="K8799" s="16"/>
      <c r="L8799" s="16"/>
      <c r="M8799" s="16"/>
      <c r="N8799" s="16"/>
      <c r="O8799" s="16"/>
      <c r="P8799" s="16"/>
      <c r="Q8799" s="16"/>
      <c r="R8799" s="16"/>
      <c r="S8799" s="16"/>
      <c r="T8799" s="16"/>
      <c r="U8799" s="16"/>
      <c r="V8799" s="16"/>
      <c r="W8799" s="16"/>
      <c r="X8799" s="16"/>
      <c r="Y8799" s="16"/>
      <c r="Z8799" s="17">
        <v>1</v>
      </c>
      <c r="AA8799" s="17">
        <v>3</v>
      </c>
      <c r="AB8799" s="16"/>
      <c r="AC8799" s="16"/>
      <c r="AD8799" s="16"/>
      <c r="AE8799" s="16"/>
      <c r="AF8799" s="16"/>
      <c r="AG8799" s="16"/>
      <c r="AH8799" s="16"/>
      <c r="AI8799" s="18">
        <v>229.96</v>
      </c>
      <c r="AJ8799" s="22">
        <f>AI8799*-0.029+-0.3</f>
        <v>-6.96884</v>
      </c>
      <c r="AK8799" s="22">
        <v>0</v>
      </c>
      <c r="AL8799" s="22">
        <v>0</v>
      </c>
      <c r="AM8799" s="22">
        <v>0</v>
      </c>
      <c r="AN8799" s="22"/>
      <c r="AO8799" s="22">
        <v>0</v>
      </c>
      <c r="AP8799" s="18">
        <f>SUM(AI8799:AO8799)</f>
        <v>222.99116</v>
      </c>
    </row>
    <row r="8800" ht="20.35" customHeight="1">
      <c r="A8800" t="s" s="28">
        <v>5994</v>
      </c>
      <c r="B8800" s="15">
        <v>45328</v>
      </c>
      <c r="C8800" s="16"/>
      <c r="D8800" s="16"/>
      <c r="E8800" s="31"/>
      <c r="F8800" s="31"/>
      <c r="G8800" s="16"/>
      <c r="H8800" s="16"/>
      <c r="I8800" s="16"/>
      <c r="J8800" s="16"/>
      <c r="K8800" s="16"/>
      <c r="L8800" s="16"/>
      <c r="M8800" s="16"/>
      <c r="N8800" s="16"/>
      <c r="O8800" s="16"/>
      <c r="P8800" s="16"/>
      <c r="Q8800" s="16"/>
      <c r="R8800" s="16"/>
      <c r="S8800" s="16"/>
      <c r="T8800" s="16"/>
      <c r="U8800" s="16"/>
      <c r="V8800" s="16"/>
      <c r="W8800" s="16"/>
      <c r="X8800" s="16"/>
      <c r="Y8800" s="16"/>
      <c r="Z8800" s="16"/>
      <c r="AA8800" s="16"/>
      <c r="AB8800" s="16"/>
      <c r="AC8800" s="16"/>
      <c r="AD8800" s="16"/>
      <c r="AE8800" s="16"/>
      <c r="AF8800" s="16"/>
      <c r="AG8800" s="16"/>
      <c r="AH8800" s="16"/>
      <c r="AI8800" s="18">
        <v>149.95</v>
      </c>
      <c r="AJ8800" s="22">
        <f>AI8800*-0.029+-0.3</f>
        <v>-4.64855</v>
      </c>
      <c r="AK8800" s="22">
        <v>0</v>
      </c>
      <c r="AL8800" s="22">
        <v>0</v>
      </c>
      <c r="AM8800" s="22">
        <v>0</v>
      </c>
      <c r="AN8800" s="22"/>
      <c r="AO8800" s="22">
        <v>0</v>
      </c>
      <c r="AP8800" s="18">
        <f>SUM(AI8800:AO8800)</f>
        <v>145.30145</v>
      </c>
    </row>
    <row r="8801" ht="20.35" customHeight="1">
      <c r="A8801" t="s" s="28">
        <v>4813</v>
      </c>
      <c r="B8801" s="15">
        <v>45328</v>
      </c>
      <c r="C8801" s="16"/>
      <c r="D8801" s="16"/>
      <c r="E8801" s="31"/>
      <c r="F8801" s="31"/>
      <c r="G8801" s="16"/>
      <c r="H8801" s="16"/>
      <c r="I8801" s="17">
        <v>14</v>
      </c>
      <c r="J8801" s="16"/>
      <c r="K8801" s="16"/>
      <c r="L8801" s="16"/>
      <c r="M8801" s="16"/>
      <c r="N8801" s="16"/>
      <c r="O8801" s="16"/>
      <c r="P8801" s="16"/>
      <c r="Q8801" s="16"/>
      <c r="R8801" s="16"/>
      <c r="S8801" s="16"/>
      <c r="T8801" s="16"/>
      <c r="U8801" s="16"/>
      <c r="V8801" s="16"/>
      <c r="W8801" s="16"/>
      <c r="X8801" s="16"/>
      <c r="Y8801" s="16"/>
      <c r="Z8801" s="16"/>
      <c r="AA8801" s="16"/>
      <c r="AB8801" s="16"/>
      <c r="AC8801" s="16"/>
      <c r="AD8801" s="16"/>
      <c r="AE8801" s="16"/>
      <c r="AF8801" s="16"/>
      <c r="AG8801" s="16"/>
      <c r="AH8801" s="16"/>
      <c r="AI8801" s="18">
        <v>13401.59</v>
      </c>
      <c r="AJ8801" s="22">
        <v>0</v>
      </c>
      <c r="AK8801" s="22">
        <v>0</v>
      </c>
      <c r="AL8801" s="22">
        <v>0</v>
      </c>
      <c r="AM8801" s="22">
        <v>0</v>
      </c>
      <c r="AN8801" s="22"/>
      <c r="AO8801" s="22">
        <v>0</v>
      </c>
      <c r="AP8801" s="18">
        <f>SUM(AI8801:AO8801)</f>
        <v>13401.59</v>
      </c>
    </row>
    <row r="8802" ht="20.35" customHeight="1">
      <c r="A8802" t="s" s="28">
        <v>5954</v>
      </c>
      <c r="B8802" s="15">
        <v>45328</v>
      </c>
      <c r="C8802" s="16"/>
      <c r="D8802" s="16"/>
      <c r="E8802" s="31"/>
      <c r="F8802" s="31"/>
      <c r="G8802" s="16"/>
      <c r="H8802" s="16"/>
      <c r="I8802" s="16"/>
      <c r="J8802" s="16"/>
      <c r="K8802" s="16"/>
      <c r="L8802" s="16"/>
      <c r="M8802" s="16"/>
      <c r="N8802" s="16"/>
      <c r="O8802" s="16"/>
      <c r="P8802" s="16"/>
      <c r="Q8802" s="16"/>
      <c r="R8802" s="16"/>
      <c r="S8802" s="16"/>
      <c r="T8802" s="16"/>
      <c r="U8802" s="16"/>
      <c r="V8802" s="16"/>
      <c r="W8802" s="16"/>
      <c r="X8802" s="17">
        <v>2</v>
      </c>
      <c r="Y8802" s="16"/>
      <c r="Z8802" s="16"/>
      <c r="AA8802" s="16"/>
      <c r="AB8802" s="16"/>
      <c r="AC8802" s="16"/>
      <c r="AD8802" s="16"/>
      <c r="AE8802" s="16"/>
      <c r="AF8802" s="16"/>
      <c r="AG8802" s="16"/>
      <c r="AH8802" s="16"/>
      <c r="AI8802" s="18">
        <v>499.98</v>
      </c>
      <c r="AJ8802" s="22">
        <f>AI8802*-0.029+-0.3</f>
        <v>-14.79942</v>
      </c>
      <c r="AK8802" s="22">
        <v>0</v>
      </c>
      <c r="AL8802" s="22">
        <v>0</v>
      </c>
      <c r="AM8802" s="22">
        <v>0</v>
      </c>
      <c r="AN8802" s="22"/>
      <c r="AO8802" s="22">
        <v>0</v>
      </c>
      <c r="AP8802" s="18">
        <f>SUM(AI8802:AO8802)</f>
        <v>485.18058</v>
      </c>
    </row>
    <row r="8803" ht="20.35" customHeight="1">
      <c r="A8803" t="s" s="28">
        <v>5995</v>
      </c>
      <c r="B8803" s="15">
        <v>45328</v>
      </c>
      <c r="C8803" s="17">
        <v>2</v>
      </c>
      <c r="D8803" s="16"/>
      <c r="E8803" s="31"/>
      <c r="F8803" s="31"/>
      <c r="G8803" s="16"/>
      <c r="H8803" s="16"/>
      <c r="I8803" s="16"/>
      <c r="J8803" s="16"/>
      <c r="K8803" s="16"/>
      <c r="L8803" s="16"/>
      <c r="M8803" s="16"/>
      <c r="N8803" s="16"/>
      <c r="O8803" s="16"/>
      <c r="P8803" s="16"/>
      <c r="Q8803" s="16"/>
      <c r="R8803" s="16"/>
      <c r="S8803" s="16"/>
      <c r="T8803" s="16"/>
      <c r="U8803" s="16"/>
      <c r="V8803" s="16"/>
      <c r="W8803" s="16"/>
      <c r="X8803" s="16"/>
      <c r="Y8803" s="16"/>
      <c r="Z8803" s="16"/>
      <c r="AA8803" s="16"/>
      <c r="AB8803" s="16"/>
      <c r="AC8803" s="16"/>
      <c r="AD8803" s="16"/>
      <c r="AE8803" s="16"/>
      <c r="AF8803" s="16"/>
      <c r="AG8803" s="16"/>
      <c r="AH8803" s="16"/>
      <c r="AI8803" s="18">
        <v>799.98</v>
      </c>
      <c r="AJ8803" s="22">
        <f>AI8803*-0.029+-0.3</f>
        <v>-23.49942</v>
      </c>
      <c r="AK8803" s="22">
        <v>0</v>
      </c>
      <c r="AL8803" s="22">
        <v>0</v>
      </c>
      <c r="AM8803" s="22">
        <v>0</v>
      </c>
      <c r="AN8803" s="22"/>
      <c r="AO8803" s="22">
        <v>0</v>
      </c>
      <c r="AP8803" s="18">
        <f>SUM(AI8803:AO8803)</f>
        <v>776.48058</v>
      </c>
    </row>
    <row r="8804" ht="20.35" customHeight="1">
      <c r="A8804" t="s" s="28">
        <v>5995</v>
      </c>
      <c r="B8804" s="15">
        <v>45328</v>
      </c>
      <c r="C8804" s="16"/>
      <c r="D8804" s="16"/>
      <c r="E8804" s="31"/>
      <c r="F8804" s="31"/>
      <c r="G8804" s="16"/>
      <c r="H8804" s="16"/>
      <c r="I8804" s="16"/>
      <c r="J8804" s="16"/>
      <c r="K8804" s="16"/>
      <c r="L8804" s="16"/>
      <c r="M8804" s="16"/>
      <c r="N8804" s="16"/>
      <c r="O8804" s="16"/>
      <c r="P8804" s="16"/>
      <c r="Q8804" s="16"/>
      <c r="R8804" s="16"/>
      <c r="S8804" s="16"/>
      <c r="T8804" s="16"/>
      <c r="U8804" s="16"/>
      <c r="V8804" s="16"/>
      <c r="W8804" s="16"/>
      <c r="X8804" s="16"/>
      <c r="Y8804" s="16"/>
      <c r="Z8804" s="16"/>
      <c r="AA8804" s="17">
        <v>2</v>
      </c>
      <c r="AB8804" s="16"/>
      <c r="AC8804" s="16"/>
      <c r="AD8804" s="16"/>
      <c r="AE8804" s="16"/>
      <c r="AF8804" s="16"/>
      <c r="AG8804" s="16"/>
      <c r="AH8804" s="16"/>
      <c r="AI8804" s="18">
        <v>119.98</v>
      </c>
      <c r="AJ8804" s="22">
        <f>AI8804*-0.029+-0.3</f>
        <v>-3.77942</v>
      </c>
      <c r="AK8804" s="22">
        <v>0</v>
      </c>
      <c r="AL8804" s="22">
        <v>0</v>
      </c>
      <c r="AM8804" s="22">
        <v>0</v>
      </c>
      <c r="AN8804" s="22"/>
      <c r="AO8804" s="22">
        <v>0</v>
      </c>
      <c r="AP8804" s="18">
        <f>SUM(AI8804:AO8804)</f>
        <v>116.20058</v>
      </c>
    </row>
    <row r="8805" ht="20.35" customHeight="1">
      <c r="A8805" t="s" s="28">
        <v>4022</v>
      </c>
      <c r="B8805" s="15">
        <v>45328</v>
      </c>
      <c r="C8805" s="16"/>
      <c r="D8805" s="16"/>
      <c r="E8805" s="31"/>
      <c r="F8805" s="31"/>
      <c r="G8805" s="16"/>
      <c r="H8805" s="16"/>
      <c r="I8805" s="16"/>
      <c r="J8805" s="16"/>
      <c r="K8805" s="16"/>
      <c r="L8805" s="16"/>
      <c r="M8805" s="16"/>
      <c r="N8805" s="16"/>
      <c r="O8805" s="16"/>
      <c r="P8805" s="16"/>
      <c r="Q8805" s="16"/>
      <c r="R8805" s="16"/>
      <c r="S8805" s="16"/>
      <c r="T8805" s="16"/>
      <c r="U8805" s="16"/>
      <c r="V8805" s="16"/>
      <c r="W8805" s="16"/>
      <c r="X8805" s="16"/>
      <c r="Y8805" s="16"/>
      <c r="Z8805" s="16"/>
      <c r="AA8805" s="16"/>
      <c r="AB8805" s="16"/>
      <c r="AC8805" s="16"/>
      <c r="AD8805" s="16"/>
      <c r="AE8805" s="16"/>
      <c r="AF8805" s="16"/>
      <c r="AG8805" s="16"/>
      <c r="AH8805" s="16"/>
      <c r="AI8805" s="18">
        <v>30.87</v>
      </c>
      <c r="AJ8805" s="22">
        <f>AI8805*-0.029+-0.3</f>
        <v>-1.19523</v>
      </c>
      <c r="AK8805" s="22">
        <v>0</v>
      </c>
      <c r="AL8805" s="22">
        <v>0</v>
      </c>
      <c r="AM8805" s="22">
        <v>0</v>
      </c>
      <c r="AN8805" s="22"/>
      <c r="AO8805" s="22">
        <v>0</v>
      </c>
      <c r="AP8805" s="18">
        <f>SUM(AI8805:AO8805)</f>
        <v>29.67477</v>
      </c>
    </row>
    <row r="8806" ht="20.35" customHeight="1">
      <c r="A8806" t="s" s="28">
        <v>4474</v>
      </c>
      <c r="B8806" s="15">
        <v>45328</v>
      </c>
      <c r="C8806" s="16"/>
      <c r="D8806" s="16"/>
      <c r="E8806" s="31"/>
      <c r="F8806" s="31"/>
      <c r="G8806" s="16"/>
      <c r="H8806" s="17">
        <v>5</v>
      </c>
      <c r="I8806" s="16"/>
      <c r="J8806" s="16"/>
      <c r="K8806" s="16"/>
      <c r="L8806" s="16"/>
      <c r="M8806" s="16"/>
      <c r="N8806" s="16"/>
      <c r="O8806" s="16"/>
      <c r="P8806" s="16"/>
      <c r="Q8806" s="16"/>
      <c r="R8806" s="16"/>
      <c r="S8806" s="16"/>
      <c r="T8806" s="16"/>
      <c r="U8806" s="16"/>
      <c r="V8806" s="16"/>
      <c r="W8806" s="16"/>
      <c r="X8806" s="16"/>
      <c r="Y8806" s="16"/>
      <c r="Z8806" s="16"/>
      <c r="AA8806" s="16"/>
      <c r="AB8806" s="16"/>
      <c r="AC8806" s="17">
        <v>5</v>
      </c>
      <c r="AD8806" s="16"/>
      <c r="AE8806" s="16"/>
      <c r="AF8806" s="16"/>
      <c r="AG8806" s="17">
        <v>1</v>
      </c>
      <c r="AH8806" s="16"/>
      <c r="AI8806" s="18">
        <v>9435.5</v>
      </c>
      <c r="AJ8806" s="22">
        <v>0</v>
      </c>
      <c r="AK8806" s="22">
        <v>0</v>
      </c>
      <c r="AL8806" s="22">
        <v>0</v>
      </c>
      <c r="AM8806" s="22">
        <v>0</v>
      </c>
      <c r="AN8806" s="22"/>
      <c r="AO8806" s="22">
        <v>0</v>
      </c>
      <c r="AP8806" s="18">
        <f>SUM(AI8806:AO8806)</f>
        <v>9435.5</v>
      </c>
    </row>
    <row r="8807" ht="20.35" customHeight="1">
      <c r="A8807" t="s" s="28">
        <v>3502</v>
      </c>
      <c r="B8807" s="15">
        <v>45329</v>
      </c>
      <c r="C8807" s="16"/>
      <c r="D8807" s="16"/>
      <c r="E8807" s="31"/>
      <c r="F8807" s="31"/>
      <c r="G8807" s="16"/>
      <c r="H8807" s="16"/>
      <c r="I8807" s="16"/>
      <c r="J8807" s="16"/>
      <c r="K8807" s="16"/>
      <c r="L8807" s="16"/>
      <c r="M8807" s="16"/>
      <c r="N8807" s="16"/>
      <c r="O8807" s="16"/>
      <c r="P8807" s="16"/>
      <c r="Q8807" s="16"/>
      <c r="R8807" s="16"/>
      <c r="S8807" s="16"/>
      <c r="T8807" s="16"/>
      <c r="U8807" s="16"/>
      <c r="V8807" s="16"/>
      <c r="W8807" s="16"/>
      <c r="X8807" s="16"/>
      <c r="Y8807" s="16"/>
      <c r="Z8807" s="16"/>
      <c r="AA8807" s="16"/>
      <c r="AB8807" s="16"/>
      <c r="AC8807" s="16"/>
      <c r="AD8807" s="16"/>
      <c r="AE8807" s="16"/>
      <c r="AF8807" s="16"/>
      <c r="AG8807" s="16"/>
      <c r="AH8807" s="16"/>
      <c r="AI8807" s="18">
        <v>20.88</v>
      </c>
      <c r="AJ8807" s="22">
        <f>AI8807*-0.029+-0.3</f>
        <v>-0.90552</v>
      </c>
      <c r="AK8807" s="22">
        <v>0</v>
      </c>
      <c r="AL8807" s="22">
        <v>0</v>
      </c>
      <c r="AM8807" s="22">
        <v>0</v>
      </c>
      <c r="AN8807" s="22"/>
      <c r="AO8807" s="22">
        <v>0</v>
      </c>
      <c r="AP8807" s="18">
        <f>SUM(AI8807:AO8807)</f>
        <v>19.97448</v>
      </c>
    </row>
    <row r="8808" ht="20.35" customHeight="1">
      <c r="A8808" t="s" s="28">
        <v>5996</v>
      </c>
      <c r="B8808" s="15">
        <v>45329</v>
      </c>
      <c r="C8808" s="16"/>
      <c r="D8808" s="16"/>
      <c r="E8808" s="31"/>
      <c r="F8808" s="31"/>
      <c r="G8808" s="16"/>
      <c r="H8808" s="16"/>
      <c r="I8808" s="16"/>
      <c r="J8808" s="16"/>
      <c r="K8808" s="16"/>
      <c r="L8808" s="16"/>
      <c r="M8808" s="16"/>
      <c r="N8808" s="16"/>
      <c r="O8808" s="16"/>
      <c r="P8808" s="16"/>
      <c r="Q8808" s="16"/>
      <c r="R8808" s="16"/>
      <c r="S8808" s="16"/>
      <c r="T8808" s="16"/>
      <c r="U8808" s="16"/>
      <c r="V8808" s="16"/>
      <c r="W8808" s="16"/>
      <c r="X8808" s="16"/>
      <c r="Y8808" s="16"/>
      <c r="Z8808" s="17">
        <v>2</v>
      </c>
      <c r="AA8808" s="16"/>
      <c r="AB8808" s="16"/>
      <c r="AC8808" s="16"/>
      <c r="AD8808" s="16"/>
      <c r="AE8808" s="16"/>
      <c r="AF8808" s="16"/>
      <c r="AG8808" s="16"/>
      <c r="AH8808" s="16"/>
      <c r="AI8808" s="18">
        <v>109.97</v>
      </c>
      <c r="AJ8808" s="22">
        <f>AI8808*-0.029+-0.3</f>
        <v>-3.48913</v>
      </c>
      <c r="AK8808" s="22">
        <v>0</v>
      </c>
      <c r="AL8808" s="22">
        <v>0</v>
      </c>
      <c r="AM8808" s="22">
        <v>0</v>
      </c>
      <c r="AN8808" s="22"/>
      <c r="AO8808" s="22">
        <v>0</v>
      </c>
      <c r="AP8808" s="18">
        <f>SUM(AI8808:AO8808)</f>
        <v>106.48087</v>
      </c>
    </row>
    <row r="8809" ht="20.35" customHeight="1">
      <c r="A8809" t="s" s="28">
        <v>3706</v>
      </c>
      <c r="B8809" s="15">
        <v>45329</v>
      </c>
      <c r="C8809" s="16"/>
      <c r="D8809" s="16"/>
      <c r="E8809" s="31"/>
      <c r="F8809" s="31"/>
      <c r="G8809" s="16"/>
      <c r="H8809" s="16"/>
      <c r="I8809" s="16"/>
      <c r="J8809" s="16"/>
      <c r="K8809" s="16"/>
      <c r="L8809" s="16"/>
      <c r="M8809" s="16"/>
      <c r="N8809" s="16"/>
      <c r="O8809" s="16"/>
      <c r="P8809" s="16"/>
      <c r="Q8809" s="16"/>
      <c r="R8809" s="16"/>
      <c r="S8809" s="16"/>
      <c r="T8809" s="16"/>
      <c r="U8809" s="16"/>
      <c r="V8809" s="16"/>
      <c r="W8809" s="16"/>
      <c r="X8809" s="16"/>
      <c r="Y8809" s="16"/>
      <c r="Z8809" s="16"/>
      <c r="AA8809" s="16"/>
      <c r="AB8809" s="16"/>
      <c r="AC8809" s="16"/>
      <c r="AD8809" s="16"/>
      <c r="AE8809" s="16"/>
      <c r="AF8809" s="16"/>
      <c r="AG8809" s="16"/>
      <c r="AH8809" s="17">
        <v>25</v>
      </c>
      <c r="AI8809" s="18">
        <v>1272.9</v>
      </c>
      <c r="AJ8809" s="22">
        <v>0</v>
      </c>
      <c r="AK8809" s="22">
        <v>0</v>
      </c>
      <c r="AL8809" s="22">
        <v>0</v>
      </c>
      <c r="AM8809" s="22">
        <v>0</v>
      </c>
      <c r="AN8809" s="22"/>
      <c r="AO8809" s="22">
        <v>0</v>
      </c>
      <c r="AP8809" s="18">
        <f>SUM(AI8809:AO8809)</f>
        <v>1272.9</v>
      </c>
    </row>
    <row r="8810" ht="20.35" customHeight="1">
      <c r="A8810" t="s" s="28">
        <v>5997</v>
      </c>
      <c r="B8810" s="15">
        <v>45329</v>
      </c>
      <c r="C8810" s="17">
        <v>1</v>
      </c>
      <c r="D8810" s="16"/>
      <c r="E8810" s="31"/>
      <c r="F8810" s="31"/>
      <c r="G8810" s="16"/>
      <c r="H8810" s="16"/>
      <c r="I8810" s="16"/>
      <c r="J8810" s="16"/>
      <c r="K8810" s="16"/>
      <c r="L8810" s="17">
        <v>2</v>
      </c>
      <c r="M8810" s="16"/>
      <c r="N8810" s="16"/>
      <c r="O8810" s="16"/>
      <c r="P8810" s="16"/>
      <c r="Q8810" s="16"/>
      <c r="R8810" s="16"/>
      <c r="S8810" s="16"/>
      <c r="T8810" s="16"/>
      <c r="U8810" s="16"/>
      <c r="V8810" s="16"/>
      <c r="W8810" s="16"/>
      <c r="X8810" s="17">
        <v>2</v>
      </c>
      <c r="Y8810" s="16"/>
      <c r="Z8810" s="16"/>
      <c r="AA8810" s="16"/>
      <c r="AB8810" s="16"/>
      <c r="AC8810" s="16"/>
      <c r="AD8810" s="16"/>
      <c r="AE8810" s="16"/>
      <c r="AF8810" s="16"/>
      <c r="AG8810" s="16"/>
      <c r="AH8810" s="16"/>
      <c r="AI8810" s="18">
        <v>3083.61</v>
      </c>
      <c r="AJ8810" s="22">
        <f>AI8810*-0.029+-0.3</f>
        <v>-89.72469</v>
      </c>
      <c r="AK8810" s="22">
        <v>0</v>
      </c>
      <c r="AL8810" s="22">
        <v>0</v>
      </c>
      <c r="AM8810" s="22">
        <v>0</v>
      </c>
      <c r="AN8810" s="22"/>
      <c r="AO8810" s="22">
        <v>-248.11</v>
      </c>
      <c r="AP8810" s="18">
        <f>SUM(AI8810:AO8810)</f>
        <v>2745.77531</v>
      </c>
    </row>
    <row r="8811" ht="20.35" customHeight="1">
      <c r="A8811" t="s" s="28">
        <v>3235</v>
      </c>
      <c r="B8811" s="15">
        <v>45329</v>
      </c>
      <c r="C8811" s="16"/>
      <c r="D8811" s="16"/>
      <c r="E8811" s="31"/>
      <c r="F8811" s="31"/>
      <c r="G8811" s="16"/>
      <c r="H8811" s="16"/>
      <c r="I8811" s="16"/>
      <c r="J8811" s="16"/>
      <c r="K8811" s="16"/>
      <c r="L8811" s="16"/>
      <c r="M8811" s="16"/>
      <c r="N8811" s="16"/>
      <c r="O8811" s="16"/>
      <c r="P8811" s="16"/>
      <c r="Q8811" s="16"/>
      <c r="R8811" s="16"/>
      <c r="S8811" s="16"/>
      <c r="T8811" s="16"/>
      <c r="U8811" s="16"/>
      <c r="V8811" s="16"/>
      <c r="W8811" s="16"/>
      <c r="X8811" s="17">
        <v>28</v>
      </c>
      <c r="Y8811" s="16"/>
      <c r="Z8811" s="16"/>
      <c r="AA8811" s="16"/>
      <c r="AB8811" s="16"/>
      <c r="AC8811" s="16"/>
      <c r="AD8811" s="16"/>
      <c r="AE8811" s="16"/>
      <c r="AF8811" s="16"/>
      <c r="AG8811" s="16"/>
      <c r="AH8811" s="16"/>
      <c r="AI8811" s="18">
        <v>7739.42</v>
      </c>
      <c r="AJ8811" s="22">
        <v>0</v>
      </c>
      <c r="AK8811" s="22">
        <v>0</v>
      </c>
      <c r="AL8811" s="22">
        <v>0</v>
      </c>
      <c r="AM8811" s="22">
        <v>0</v>
      </c>
      <c r="AN8811" s="22"/>
      <c r="AO8811" s="22">
        <v>0</v>
      </c>
      <c r="AP8811" s="18">
        <f>SUM(AI8811:AO8811)</f>
        <v>7739.42</v>
      </c>
    </row>
    <row r="8812" ht="20.35" customHeight="1">
      <c r="A8812" t="s" s="28">
        <v>5998</v>
      </c>
      <c r="B8812" s="15">
        <v>45330</v>
      </c>
      <c r="C8812" s="16"/>
      <c r="D8812" s="16"/>
      <c r="E8812" s="31"/>
      <c r="F8812" s="31"/>
      <c r="G8812" s="16"/>
      <c r="H8812" s="16"/>
      <c r="I8812" s="16"/>
      <c r="J8812" s="16"/>
      <c r="K8812" s="16"/>
      <c r="L8812" s="16"/>
      <c r="M8812" s="16"/>
      <c r="N8812" s="16"/>
      <c r="O8812" s="16"/>
      <c r="P8812" s="16"/>
      <c r="Q8812" s="16"/>
      <c r="R8812" s="16"/>
      <c r="S8812" s="16"/>
      <c r="T8812" s="16"/>
      <c r="U8812" s="16"/>
      <c r="V8812" s="16"/>
      <c r="W8812" s="16"/>
      <c r="X8812" s="16"/>
      <c r="Y8812" s="16"/>
      <c r="Z8812" s="17">
        <v>2</v>
      </c>
      <c r="AA8812" s="16"/>
      <c r="AB8812" s="16"/>
      <c r="AC8812" s="16"/>
      <c r="AD8812" s="16"/>
      <c r="AE8812" s="16"/>
      <c r="AF8812" s="16"/>
      <c r="AG8812" s="16"/>
      <c r="AH8812" s="16"/>
      <c r="AI8812" s="18">
        <v>109.97</v>
      </c>
      <c r="AJ8812" s="22">
        <f>AI8812*-0.029+-0.3</f>
        <v>-3.48913</v>
      </c>
      <c r="AK8812" s="22">
        <v>0</v>
      </c>
      <c r="AL8812" s="22">
        <v>0</v>
      </c>
      <c r="AM8812" s="22">
        <v>0</v>
      </c>
      <c r="AN8812" s="22"/>
      <c r="AO8812" s="22">
        <v>0</v>
      </c>
      <c r="AP8812" s="18">
        <f>SUM(AI8812:AO8812)</f>
        <v>106.48087</v>
      </c>
    </row>
    <row r="8813" ht="20.35" customHeight="1">
      <c r="A8813" t="s" s="28">
        <v>5999</v>
      </c>
      <c r="B8813" s="15">
        <v>45330</v>
      </c>
      <c r="C8813" s="17">
        <v>5</v>
      </c>
      <c r="D8813" s="16"/>
      <c r="E8813" s="59">
        <v>2</v>
      </c>
      <c r="F8813" s="31"/>
      <c r="G8813" s="16"/>
      <c r="H8813" s="16"/>
      <c r="I8813" s="16"/>
      <c r="J8813" s="16"/>
      <c r="K8813" s="16"/>
      <c r="L8813" s="17">
        <v>8</v>
      </c>
      <c r="M8813" s="16"/>
      <c r="N8813" s="16"/>
      <c r="O8813" s="16"/>
      <c r="P8813" s="16"/>
      <c r="Q8813" s="16"/>
      <c r="R8813" s="16"/>
      <c r="S8813" s="16"/>
      <c r="T8813" s="17">
        <v>4</v>
      </c>
      <c r="U8813" s="16"/>
      <c r="V8813" s="16"/>
      <c r="W8813" s="16"/>
      <c r="X8813" s="16"/>
      <c r="Y8813" s="16"/>
      <c r="Z8813" s="16"/>
      <c r="AA8813" s="16"/>
      <c r="AB8813" s="16"/>
      <c r="AC8813" s="16"/>
      <c r="AD8813" s="16"/>
      <c r="AE8813" s="16"/>
      <c r="AF8813" s="16"/>
      <c r="AG8813" s="16"/>
      <c r="AH8813" s="16"/>
      <c r="AI8813" s="18">
        <v>9877.75</v>
      </c>
      <c r="AJ8813" s="22">
        <v>0</v>
      </c>
      <c r="AK8813" s="22">
        <v>0</v>
      </c>
      <c r="AL8813" s="22">
        <v>0</v>
      </c>
      <c r="AM8813" s="22">
        <v>0</v>
      </c>
      <c r="AN8813" s="22"/>
      <c r="AO8813" s="22">
        <v>0</v>
      </c>
      <c r="AP8813" s="18">
        <f>SUM(AI8813:AO8813)</f>
        <v>9877.75</v>
      </c>
    </row>
    <row r="8814" ht="20.35" customHeight="1">
      <c r="A8814" t="s" s="28">
        <v>6000</v>
      </c>
      <c r="B8814" s="15">
        <v>45330</v>
      </c>
      <c r="C8814" s="16"/>
      <c r="D8814" s="16"/>
      <c r="E8814" s="31"/>
      <c r="F8814" s="31"/>
      <c r="G8814" s="16"/>
      <c r="H8814" s="16"/>
      <c r="I8814" s="16"/>
      <c r="J8814" s="16"/>
      <c r="K8814" s="16"/>
      <c r="L8814" s="16"/>
      <c r="M8814" s="16"/>
      <c r="N8814" s="16"/>
      <c r="O8814" s="16"/>
      <c r="P8814" s="16"/>
      <c r="Q8814" s="16"/>
      <c r="R8814" s="16"/>
      <c r="S8814" s="16"/>
      <c r="T8814" s="16"/>
      <c r="U8814" s="16"/>
      <c r="V8814" s="17">
        <v>1</v>
      </c>
      <c r="W8814" s="16"/>
      <c r="X8814" s="17">
        <v>8</v>
      </c>
      <c r="Y8814" s="17">
        <v>2</v>
      </c>
      <c r="Z8814" s="16"/>
      <c r="AA8814" s="16"/>
      <c r="AB8814" s="16"/>
      <c r="AC8814" s="16"/>
      <c r="AD8814" s="16"/>
      <c r="AE8814" s="16"/>
      <c r="AF8814" s="16"/>
      <c r="AG8814" s="16"/>
      <c r="AH8814" s="16"/>
      <c r="AI8814" s="18">
        <v>2810.93</v>
      </c>
      <c r="AJ8814" s="22">
        <f>AI8814*-0.029+-0.3</f>
        <v>-81.81697</v>
      </c>
      <c r="AK8814" s="22">
        <v>0</v>
      </c>
      <c r="AL8814" s="22">
        <v>0</v>
      </c>
      <c r="AM8814" s="22">
        <v>0</v>
      </c>
      <c r="AN8814" s="22"/>
      <c r="AO8814" s="22">
        <v>-228.16</v>
      </c>
      <c r="AP8814" s="18">
        <f>SUM(AI8814:AO8814)</f>
        <v>2500.95303</v>
      </c>
    </row>
    <row r="8815" ht="20.35" customHeight="1">
      <c r="A8815" t="s" s="28">
        <v>6001</v>
      </c>
      <c r="B8815" s="15">
        <v>45331</v>
      </c>
      <c r="C8815" s="17">
        <v>1</v>
      </c>
      <c r="D8815" s="16"/>
      <c r="E8815" s="59">
        <v>1</v>
      </c>
      <c r="F8815" s="31"/>
      <c r="G8815" s="16"/>
      <c r="H8815" s="16"/>
      <c r="I8815" s="16"/>
      <c r="J8815" s="16"/>
      <c r="K8815" s="16"/>
      <c r="L8815" s="16"/>
      <c r="M8815" s="16"/>
      <c r="N8815" s="16"/>
      <c r="O8815" s="16"/>
      <c r="P8815" s="16"/>
      <c r="Q8815" s="16"/>
      <c r="R8815" s="16"/>
      <c r="S8815" s="16"/>
      <c r="T8815" s="16"/>
      <c r="U8815" s="16"/>
      <c r="V8815" s="16"/>
      <c r="W8815" s="16"/>
      <c r="X8815" s="16"/>
      <c r="Y8815" s="16"/>
      <c r="Z8815" s="17">
        <v>2</v>
      </c>
      <c r="AA8815" s="16"/>
      <c r="AB8815" s="16"/>
      <c r="AC8815" s="16"/>
      <c r="AD8815" s="16"/>
      <c r="AE8815" s="16"/>
      <c r="AF8815" s="16"/>
      <c r="AG8815" s="16"/>
      <c r="AH8815" s="16"/>
      <c r="AI8815" s="18">
        <v>674.97</v>
      </c>
      <c r="AJ8815" s="22">
        <v>0</v>
      </c>
      <c r="AK8815" s="22">
        <f>AI8815*-0.029+-0.3</f>
        <v>-19.87413</v>
      </c>
      <c r="AL8815" s="22">
        <v>0</v>
      </c>
      <c r="AM8815" s="22">
        <v>0</v>
      </c>
      <c r="AN8815" s="22"/>
      <c r="AO8815" s="22">
        <v>0</v>
      </c>
      <c r="AP8815" s="18">
        <f>SUM(AI8815:AO8815)</f>
        <v>655.09587</v>
      </c>
    </row>
    <row r="8816" ht="20.35" customHeight="1">
      <c r="A8816" t="s" s="28">
        <v>6002</v>
      </c>
      <c r="B8816" s="15">
        <v>45331</v>
      </c>
      <c r="C8816" s="16"/>
      <c r="D8816" s="16"/>
      <c r="E8816" s="31"/>
      <c r="F8816" s="31"/>
      <c r="G8816" s="16"/>
      <c r="H8816" s="16"/>
      <c r="I8816" s="16"/>
      <c r="J8816" s="16"/>
      <c r="K8816" s="16"/>
      <c r="L8816" s="16"/>
      <c r="M8816" s="16"/>
      <c r="N8816" s="16"/>
      <c r="O8816" s="16"/>
      <c r="P8816" s="16"/>
      <c r="Q8816" s="16"/>
      <c r="R8816" s="16"/>
      <c r="S8816" s="31"/>
      <c r="T8816" s="17">
        <v>1</v>
      </c>
      <c r="U8816" s="16"/>
      <c r="V8816" s="16"/>
      <c r="W8816" s="16"/>
      <c r="X8816" s="16"/>
      <c r="Y8816" s="16"/>
      <c r="Z8816" s="16"/>
      <c r="AA8816" s="16"/>
      <c r="AB8816" s="16"/>
      <c r="AC8816" s="16"/>
      <c r="AD8816" s="16"/>
      <c r="AE8816" s="16"/>
      <c r="AF8816" s="16"/>
      <c r="AG8816" s="16"/>
      <c r="AH8816" s="16"/>
      <c r="AI8816" s="18">
        <v>435.94</v>
      </c>
      <c r="AJ8816" s="22">
        <f>AI8816*-0.029+-0.3</f>
        <v>-12.94226</v>
      </c>
      <c r="AK8816" s="22">
        <v>0</v>
      </c>
      <c r="AL8816" s="22">
        <v>0</v>
      </c>
      <c r="AM8816" s="22">
        <v>0</v>
      </c>
      <c r="AN8816" s="22"/>
      <c r="AO8816" s="22">
        <v>-35.95</v>
      </c>
      <c r="AP8816" s="18">
        <f>SUM(AI8816:AO8816)</f>
        <v>387.04774</v>
      </c>
    </row>
    <row r="8817" ht="20.35" customHeight="1">
      <c r="A8817" t="s" s="28">
        <v>2701</v>
      </c>
      <c r="B8817" s="15">
        <v>45331</v>
      </c>
      <c r="C8817" s="16"/>
      <c r="D8817" s="16"/>
      <c r="E8817" s="31"/>
      <c r="F8817" s="31"/>
      <c r="G8817" s="16"/>
      <c r="H8817" s="16"/>
      <c r="I8817" s="16"/>
      <c r="J8817" s="16"/>
      <c r="K8817" s="16"/>
      <c r="L8817" s="16"/>
      <c r="M8817" s="16"/>
      <c r="N8817" s="16"/>
      <c r="O8817" s="16"/>
      <c r="P8817" s="16"/>
      <c r="Q8817" s="16"/>
      <c r="R8817" s="16"/>
      <c r="S8817" s="16"/>
      <c r="T8817" s="16"/>
      <c r="U8817" s="16"/>
      <c r="V8817" s="16"/>
      <c r="W8817" s="16"/>
      <c r="X8817" s="16"/>
      <c r="Y8817" s="16"/>
      <c r="Z8817" s="16"/>
      <c r="AA8817" s="16"/>
      <c r="AB8817" s="16"/>
      <c r="AC8817" s="16"/>
      <c r="AD8817" s="16"/>
      <c r="AE8817" s="16"/>
      <c r="AF8817" s="16"/>
      <c r="AG8817" s="16"/>
      <c r="AH8817" s="16"/>
      <c r="AI8817" s="18">
        <v>176.42</v>
      </c>
      <c r="AJ8817" s="22">
        <f>AI8817*-0.029+-0.3</f>
        <v>-5.41618</v>
      </c>
      <c r="AK8817" s="22">
        <v>0</v>
      </c>
      <c r="AL8817" s="22">
        <v>0</v>
      </c>
      <c r="AM8817" s="22">
        <v>0</v>
      </c>
      <c r="AN8817" s="22"/>
      <c r="AO8817" s="22">
        <v>0</v>
      </c>
      <c r="AP8817" s="18">
        <f>SUM(AI8817:AO8817)</f>
        <v>171.00382</v>
      </c>
    </row>
    <row r="8818" ht="20.35" customHeight="1">
      <c r="A8818" t="s" s="28">
        <v>5123</v>
      </c>
      <c r="B8818" s="15">
        <v>45331</v>
      </c>
      <c r="C8818" s="16"/>
      <c r="D8818" s="16"/>
      <c r="E8818" s="31"/>
      <c r="F8818" s="31"/>
      <c r="G8818" s="16"/>
      <c r="H8818" s="16"/>
      <c r="I8818" s="16"/>
      <c r="J8818" s="16"/>
      <c r="K8818" s="16"/>
      <c r="L8818" s="16"/>
      <c r="M8818" s="16"/>
      <c r="N8818" s="16"/>
      <c r="O8818" s="16"/>
      <c r="P8818" s="16"/>
      <c r="Q8818" s="16"/>
      <c r="R8818" s="16"/>
      <c r="S8818" s="16"/>
      <c r="T8818" s="16"/>
      <c r="U8818" s="16"/>
      <c r="V8818" s="16"/>
      <c r="W8818" s="16"/>
      <c r="X8818" s="16"/>
      <c r="Y8818" s="16"/>
      <c r="Z8818" s="17">
        <v>2</v>
      </c>
      <c r="AA8818" s="16"/>
      <c r="AB8818" s="16"/>
      <c r="AC8818" s="16"/>
      <c r="AD8818" s="16"/>
      <c r="AE8818" s="16"/>
      <c r="AF8818" s="16"/>
      <c r="AG8818" s="16"/>
      <c r="AH8818" s="16"/>
      <c r="AI8818" s="18">
        <v>109.97</v>
      </c>
      <c r="AJ8818" s="22">
        <f>AI8818*-0.029+-0.3</f>
        <v>-3.48913</v>
      </c>
      <c r="AK8818" s="22">
        <v>0</v>
      </c>
      <c r="AL8818" s="22">
        <v>0</v>
      </c>
      <c r="AM8818" s="22">
        <v>0</v>
      </c>
      <c r="AN8818" s="22"/>
      <c r="AO8818" s="22">
        <v>0</v>
      </c>
      <c r="AP8818" s="18">
        <f>SUM(AI8818:AO8818)</f>
        <v>106.48087</v>
      </c>
    </row>
    <row r="8819" ht="20.35" customHeight="1">
      <c r="A8819" t="s" s="28">
        <v>4278</v>
      </c>
      <c r="B8819" s="15">
        <v>45331</v>
      </c>
      <c r="C8819" s="16"/>
      <c r="D8819" s="16"/>
      <c r="E8819" s="31"/>
      <c r="F8819" s="31"/>
      <c r="G8819" s="16"/>
      <c r="H8819" s="16"/>
      <c r="I8819" s="16"/>
      <c r="J8819" s="16"/>
      <c r="K8819" s="16"/>
      <c r="L8819" s="16"/>
      <c r="M8819" s="16"/>
      <c r="N8819" s="16"/>
      <c r="O8819" s="16"/>
      <c r="P8819" s="16"/>
      <c r="Q8819" s="16"/>
      <c r="R8819" s="16"/>
      <c r="S8819" s="16"/>
      <c r="T8819" s="16"/>
      <c r="U8819" s="16"/>
      <c r="V8819" s="16"/>
      <c r="W8819" s="16"/>
      <c r="X8819" s="16"/>
      <c r="Y8819" s="16"/>
      <c r="Z8819" s="16"/>
      <c r="AA8819" s="16"/>
      <c r="AB8819" s="16"/>
      <c r="AC8819" s="16"/>
      <c r="AD8819" s="16"/>
      <c r="AE8819" s="16"/>
      <c r="AF8819" s="16"/>
      <c r="AG8819" s="16"/>
      <c r="AH8819" s="16"/>
      <c r="AI8819" s="18">
        <v>332.65</v>
      </c>
      <c r="AJ8819" s="22">
        <v>0</v>
      </c>
      <c r="AK8819" s="22">
        <v>0</v>
      </c>
      <c r="AL8819" s="22">
        <v>0</v>
      </c>
      <c r="AM8819" s="22">
        <v>0</v>
      </c>
      <c r="AN8819" s="22"/>
      <c r="AO8819" s="22">
        <v>0</v>
      </c>
      <c r="AP8819" s="18">
        <f>SUM(AI8819:AO8819)</f>
        <v>332.65</v>
      </c>
    </row>
    <row r="8820" ht="20.35" customHeight="1">
      <c r="A8820" t="s" s="28">
        <v>4223</v>
      </c>
      <c r="B8820" s="15">
        <v>45331</v>
      </c>
      <c r="C8820" s="17">
        <v>1</v>
      </c>
      <c r="D8820" s="16"/>
      <c r="E8820" s="31"/>
      <c r="F8820" s="31"/>
      <c r="G8820" s="16"/>
      <c r="H8820" s="16"/>
      <c r="I8820" s="16"/>
      <c r="J8820" s="16"/>
      <c r="K8820" s="16"/>
      <c r="L8820" s="16"/>
      <c r="M8820" s="16"/>
      <c r="N8820" s="16"/>
      <c r="O8820" s="16"/>
      <c r="P8820" s="16"/>
      <c r="Q8820" s="16"/>
      <c r="R8820" s="16"/>
      <c r="S8820" s="16"/>
      <c r="T8820" s="16"/>
      <c r="U8820" s="16"/>
      <c r="V8820" s="16"/>
      <c r="W8820" s="16"/>
      <c r="X8820" s="16"/>
      <c r="Y8820" s="16"/>
      <c r="Z8820" s="16"/>
      <c r="AA8820" s="16"/>
      <c r="AB8820" s="16"/>
      <c r="AC8820" s="16"/>
      <c r="AD8820" s="16"/>
      <c r="AE8820" s="16"/>
      <c r="AF8820" s="16"/>
      <c r="AG8820" s="16"/>
      <c r="AH8820" s="16"/>
      <c r="AI8820" s="18">
        <v>314.99</v>
      </c>
      <c r="AJ8820" s="22">
        <v>0</v>
      </c>
      <c r="AK8820" s="22">
        <v>0</v>
      </c>
      <c r="AL8820" s="22">
        <v>0</v>
      </c>
      <c r="AM8820" s="22">
        <v>0</v>
      </c>
      <c r="AN8820" s="22"/>
      <c r="AO8820" s="22">
        <v>0</v>
      </c>
      <c r="AP8820" s="18">
        <f>SUM(AI8820:AO8820)</f>
        <v>314.99</v>
      </c>
    </row>
    <row r="8821" ht="20.35" customHeight="1">
      <c r="A8821" t="s" s="28">
        <v>5822</v>
      </c>
      <c r="B8821" s="15">
        <v>45331</v>
      </c>
      <c r="C8821" s="16"/>
      <c r="D8821" s="16"/>
      <c r="E8821" s="31"/>
      <c r="F8821" s="31"/>
      <c r="G8821" s="16"/>
      <c r="H8821" s="16"/>
      <c r="I8821" s="16"/>
      <c r="J8821" s="16"/>
      <c r="K8821" s="16"/>
      <c r="L8821" s="16"/>
      <c r="M8821" s="16"/>
      <c r="N8821" s="16"/>
      <c r="O8821" s="16"/>
      <c r="P8821" s="16"/>
      <c r="Q8821" s="16"/>
      <c r="R8821" s="16"/>
      <c r="S8821" s="16"/>
      <c r="T8821" s="16"/>
      <c r="U8821" s="16"/>
      <c r="V8821" s="16"/>
      <c r="W8821" s="16"/>
      <c r="X8821" s="17">
        <v>4</v>
      </c>
      <c r="Y8821" s="16"/>
      <c r="Z8821" s="16"/>
      <c r="AA8821" s="16"/>
      <c r="AB8821" s="16"/>
      <c r="AC8821" s="16"/>
      <c r="AD8821" s="16"/>
      <c r="AE8821" s="16"/>
      <c r="AF8821" s="16"/>
      <c r="AG8821" s="16"/>
      <c r="AH8821" s="16"/>
      <c r="AI8821" s="18">
        <v>928.0700000000001</v>
      </c>
      <c r="AJ8821" s="22">
        <f>AI8821*-0.029+-0.3</f>
        <v>-27.21403</v>
      </c>
      <c r="AK8821" s="22">
        <v>0</v>
      </c>
      <c r="AL8821" s="22">
        <v>0</v>
      </c>
      <c r="AM8821" s="22">
        <v>0</v>
      </c>
      <c r="AN8821" s="22"/>
      <c r="AO8821" s="22">
        <v>0</v>
      </c>
      <c r="AP8821" s="18">
        <f>SUM(AI8821:AO8821)</f>
        <v>900.85597</v>
      </c>
    </row>
    <row r="8822" ht="20.35" customHeight="1">
      <c r="A8822" t="s" s="28">
        <v>5171</v>
      </c>
      <c r="B8822" s="15">
        <v>45334</v>
      </c>
      <c r="C8822" s="16"/>
      <c r="D8822" s="16"/>
      <c r="E8822" s="31"/>
      <c r="F8822" s="31"/>
      <c r="G8822" s="16"/>
      <c r="H8822" s="16"/>
      <c r="I8822" s="17">
        <v>7</v>
      </c>
      <c r="J8822" s="16"/>
      <c r="K8822" s="16"/>
      <c r="L8822" s="16"/>
      <c r="M8822" s="16"/>
      <c r="N8822" s="16"/>
      <c r="O8822" s="17">
        <v>5</v>
      </c>
      <c r="P8822" s="16"/>
      <c r="Q8822" s="16"/>
      <c r="R8822" s="16"/>
      <c r="S8822" s="16"/>
      <c r="T8822" s="16"/>
      <c r="U8822" s="16"/>
      <c r="V8822" s="17">
        <v>1</v>
      </c>
      <c r="W8822" s="16"/>
      <c r="X8822" s="16"/>
      <c r="Y8822" s="16"/>
      <c r="Z8822" s="16"/>
      <c r="AA8822" s="16"/>
      <c r="AB8822" s="16"/>
      <c r="AC8822" s="16"/>
      <c r="AD8822" s="16"/>
      <c r="AE8822" s="16"/>
      <c r="AF8822" s="16"/>
      <c r="AG8822" s="16"/>
      <c r="AH8822" s="16"/>
      <c r="AI8822" s="18">
        <v>15556.24</v>
      </c>
      <c r="AJ8822" s="22">
        <v>0</v>
      </c>
      <c r="AK8822" s="22">
        <v>0</v>
      </c>
      <c r="AL8822" s="22">
        <v>0</v>
      </c>
      <c r="AM8822" s="22">
        <v>0</v>
      </c>
      <c r="AN8822" s="22"/>
      <c r="AO8822" s="22">
        <v>0</v>
      </c>
      <c r="AP8822" s="18">
        <f>SUM(AI8822:AO8822)</f>
        <v>15556.24</v>
      </c>
    </row>
    <row r="8823" ht="20.35" customHeight="1">
      <c r="A8823" t="s" s="28">
        <v>6000</v>
      </c>
      <c r="B8823" s="15">
        <v>45334</v>
      </c>
      <c r="C8823" s="16"/>
      <c r="D8823" s="16"/>
      <c r="E8823" s="31"/>
      <c r="F8823" s="31"/>
      <c r="G8823" s="16"/>
      <c r="H8823" s="16"/>
      <c r="I8823" s="16"/>
      <c r="J8823" s="16"/>
      <c r="K8823" s="16"/>
      <c r="L8823" s="16"/>
      <c r="M8823" s="16"/>
      <c r="N8823" s="16"/>
      <c r="O8823" s="16"/>
      <c r="P8823" s="16"/>
      <c r="Q8823" s="16"/>
      <c r="R8823" s="16"/>
      <c r="S8823" s="16"/>
      <c r="T8823" s="16"/>
      <c r="U8823" s="16"/>
      <c r="V8823" s="16"/>
      <c r="W8823" s="16"/>
      <c r="X8823" s="16"/>
      <c r="Y8823" s="16"/>
      <c r="Z8823" s="16"/>
      <c r="AA8823" s="16"/>
      <c r="AB8823" s="16"/>
      <c r="AC8823" s="16"/>
      <c r="AD8823" s="16"/>
      <c r="AE8823" s="16"/>
      <c r="AF8823" s="16"/>
      <c r="AG8823" s="16"/>
      <c r="AH8823" s="17">
        <v>2</v>
      </c>
      <c r="AI8823" s="18">
        <v>174.93</v>
      </c>
      <c r="AJ8823" s="22">
        <f>AI8823*-0.029+-0.3</f>
        <v>-5.37297</v>
      </c>
      <c r="AK8823" s="22">
        <v>0</v>
      </c>
      <c r="AL8823" s="22">
        <v>0</v>
      </c>
      <c r="AM8823" s="22">
        <v>0</v>
      </c>
      <c r="AN8823" s="22"/>
      <c r="AO8823" s="22">
        <v>-14.95</v>
      </c>
      <c r="AP8823" s="18">
        <f>SUM(AI8823:AO8823)</f>
        <v>154.60703</v>
      </c>
    </row>
    <row r="8824" ht="20.35" customHeight="1">
      <c r="A8824" t="s" s="28">
        <v>3113</v>
      </c>
      <c r="B8824" s="15">
        <v>45334</v>
      </c>
      <c r="C8824" s="16"/>
      <c r="D8824" s="16"/>
      <c r="E8824" s="31"/>
      <c r="F8824" s="31"/>
      <c r="G8824" s="16"/>
      <c r="H8824" s="16"/>
      <c r="I8824" s="17">
        <v>5</v>
      </c>
      <c r="J8824" s="16"/>
      <c r="K8824" s="16"/>
      <c r="L8824" s="16"/>
      <c r="M8824" s="16"/>
      <c r="N8824" s="16"/>
      <c r="O8824" s="16"/>
      <c r="P8824" s="16"/>
      <c r="Q8824" s="16"/>
      <c r="R8824" s="16"/>
      <c r="S8824" s="16"/>
      <c r="T8824" s="16"/>
      <c r="U8824" s="16"/>
      <c r="V8824" s="16"/>
      <c r="W8824" s="16"/>
      <c r="X8824" s="17">
        <v>20</v>
      </c>
      <c r="Y8824" s="16"/>
      <c r="Z8824" s="16"/>
      <c r="AA8824" s="16"/>
      <c r="AB8824" s="16"/>
      <c r="AC8824" s="16"/>
      <c r="AD8824" s="16"/>
      <c r="AE8824" s="16"/>
      <c r="AF8824" s="16"/>
      <c r="AG8824" s="16"/>
      <c r="AH8824" s="16"/>
      <c r="AI8824" s="18">
        <v>12270.8</v>
      </c>
      <c r="AJ8824" s="22">
        <v>0</v>
      </c>
      <c r="AK8824" s="22">
        <v>0</v>
      </c>
      <c r="AL8824" s="22">
        <v>0</v>
      </c>
      <c r="AM8824" s="22">
        <v>0</v>
      </c>
      <c r="AN8824" s="22"/>
      <c r="AO8824" s="22">
        <v>0</v>
      </c>
      <c r="AP8824" s="18">
        <f>SUM(AI8824:AO8824)</f>
        <v>12270.8</v>
      </c>
    </row>
    <row r="8825" ht="20.35" customHeight="1">
      <c r="A8825" t="s" s="28">
        <v>6003</v>
      </c>
      <c r="B8825" s="15">
        <v>45334</v>
      </c>
      <c r="C8825" s="16"/>
      <c r="D8825" s="16"/>
      <c r="E8825" s="31"/>
      <c r="F8825" s="31"/>
      <c r="G8825" s="16"/>
      <c r="H8825" s="16"/>
      <c r="I8825" s="16"/>
      <c r="J8825" s="16"/>
      <c r="K8825" s="16"/>
      <c r="L8825" s="16"/>
      <c r="M8825" s="16"/>
      <c r="N8825" s="16"/>
      <c r="O8825" s="16"/>
      <c r="P8825" s="16"/>
      <c r="Q8825" s="16"/>
      <c r="R8825" s="16"/>
      <c r="S8825" s="16"/>
      <c r="T8825" s="16"/>
      <c r="U8825" s="16"/>
      <c r="V8825" s="16"/>
      <c r="W8825" s="16"/>
      <c r="X8825" s="16"/>
      <c r="Y8825" s="16"/>
      <c r="Z8825" s="16"/>
      <c r="AA8825" s="16"/>
      <c r="AB8825" s="16"/>
      <c r="AC8825" s="16"/>
      <c r="AD8825" s="16"/>
      <c r="AE8825" s="16"/>
      <c r="AF8825" s="16"/>
      <c r="AG8825" s="16"/>
      <c r="AH8825" s="17">
        <v>2</v>
      </c>
      <c r="AI8825" s="18">
        <v>197.67</v>
      </c>
      <c r="AJ8825" s="22">
        <f>AI8825*-0.029+-0.3</f>
        <v>-6.03243</v>
      </c>
      <c r="AK8825" s="22">
        <v>0</v>
      </c>
      <c r="AL8825" s="22">
        <v>0</v>
      </c>
      <c r="AM8825" s="22">
        <v>0</v>
      </c>
      <c r="AN8825" s="22"/>
      <c r="AO8825" s="22">
        <v>0</v>
      </c>
      <c r="AP8825" s="18">
        <f>SUM(AI8825:AO8825)</f>
        <v>191.63757</v>
      </c>
    </row>
    <row r="8826" ht="20.35" customHeight="1">
      <c r="A8826" t="s" s="28">
        <v>4571</v>
      </c>
      <c r="B8826" s="15">
        <v>45334</v>
      </c>
      <c r="C8826" s="16"/>
      <c r="D8826" s="16"/>
      <c r="E8826" s="31"/>
      <c r="F8826" s="31"/>
      <c r="G8826" s="16"/>
      <c r="H8826" s="16"/>
      <c r="I8826" s="16"/>
      <c r="J8826" s="16"/>
      <c r="K8826" s="16"/>
      <c r="L8826" s="16"/>
      <c r="M8826" s="16"/>
      <c r="N8826" s="16"/>
      <c r="O8826" s="16"/>
      <c r="P8826" s="16"/>
      <c r="Q8826" s="16"/>
      <c r="R8826" s="16"/>
      <c r="S8826" s="16"/>
      <c r="T8826" s="16"/>
      <c r="U8826" s="16"/>
      <c r="V8826" s="16"/>
      <c r="W8826" s="16"/>
      <c r="X8826" s="16"/>
      <c r="Y8826" s="16"/>
      <c r="Z8826" s="16"/>
      <c r="AA8826" s="16"/>
      <c r="AB8826" s="16"/>
      <c r="AC8826" s="16"/>
      <c r="AD8826" s="16"/>
      <c r="AE8826" s="16"/>
      <c r="AF8826" s="16"/>
      <c r="AG8826" s="16"/>
      <c r="AH8826" s="17">
        <v>12</v>
      </c>
      <c r="AI8826" s="18">
        <v>719.88</v>
      </c>
      <c r="AJ8826" s="22">
        <v>0</v>
      </c>
      <c r="AK8826" s="22">
        <v>0</v>
      </c>
      <c r="AL8826" s="22">
        <v>0</v>
      </c>
      <c r="AM8826" s="22">
        <v>0</v>
      </c>
      <c r="AN8826" s="22"/>
      <c r="AO8826" s="22">
        <v>0</v>
      </c>
      <c r="AP8826" s="18">
        <f>SUM(AI8826:AO8826)</f>
        <v>719.88</v>
      </c>
    </row>
    <row r="8827" ht="20.35" customHeight="1">
      <c r="A8827" t="s" s="28">
        <v>5922</v>
      </c>
      <c r="B8827" s="15">
        <v>45334</v>
      </c>
      <c r="C8827" s="16"/>
      <c r="D8827" s="16"/>
      <c r="E8827" s="31"/>
      <c r="F8827" s="31"/>
      <c r="G8827" s="16"/>
      <c r="H8827" s="16"/>
      <c r="I8827" s="16"/>
      <c r="J8827" s="16"/>
      <c r="K8827" s="16"/>
      <c r="L8827" s="16"/>
      <c r="M8827" s="16"/>
      <c r="N8827" s="16"/>
      <c r="O8827" s="16"/>
      <c r="P8827" s="16"/>
      <c r="Q8827" s="16"/>
      <c r="R8827" s="16"/>
      <c r="S8827" s="16"/>
      <c r="T8827" s="16"/>
      <c r="U8827" s="16"/>
      <c r="V8827" s="16"/>
      <c r="W8827" s="16"/>
      <c r="X8827" s="17">
        <v>3</v>
      </c>
      <c r="Y8827" s="16"/>
      <c r="Z8827" s="16"/>
      <c r="AA8827" s="16"/>
      <c r="AB8827" s="16"/>
      <c r="AC8827" s="16"/>
      <c r="AD8827" s="16"/>
      <c r="AE8827" s="16"/>
      <c r="AF8827" s="16"/>
      <c r="AG8827" s="16"/>
      <c r="AH8827" s="16"/>
      <c r="AI8827" s="18">
        <v>359.97</v>
      </c>
      <c r="AJ8827" s="22">
        <f>AI8827*-0.029+-0.3</f>
        <v>-10.73913</v>
      </c>
      <c r="AK8827" s="22">
        <v>0</v>
      </c>
      <c r="AL8827" s="22">
        <v>0</v>
      </c>
      <c r="AM8827" s="22">
        <v>0</v>
      </c>
      <c r="AN8827" s="22"/>
      <c r="AO8827" s="22">
        <v>0</v>
      </c>
      <c r="AP8827" s="18">
        <f>SUM(AI8827:AO8827)</f>
        <v>349.23087</v>
      </c>
    </row>
    <row r="8828" ht="20.35" customHeight="1">
      <c r="A8828" t="s" s="28">
        <v>6004</v>
      </c>
      <c r="B8828" s="15">
        <v>45334</v>
      </c>
      <c r="C8828" s="16"/>
      <c r="D8828" s="16"/>
      <c r="E8828" s="31"/>
      <c r="F8828" s="31"/>
      <c r="G8828" s="16"/>
      <c r="H8828" s="16"/>
      <c r="I8828" s="16"/>
      <c r="J8828" s="16"/>
      <c r="K8828" s="16"/>
      <c r="L8828" s="16"/>
      <c r="M8828" s="16"/>
      <c r="N8828" s="16"/>
      <c r="O8828" s="16"/>
      <c r="P8828" s="16"/>
      <c r="Q8828" s="16"/>
      <c r="R8828" s="16"/>
      <c r="S8828" s="16"/>
      <c r="T8828" s="16"/>
      <c r="U8828" s="16"/>
      <c r="V8828" s="16"/>
      <c r="W8828" s="16"/>
      <c r="X8828" s="16"/>
      <c r="Y8828" s="16"/>
      <c r="Z8828" s="16"/>
      <c r="AA8828" s="16"/>
      <c r="AB8828" s="16"/>
      <c r="AC8828" s="16"/>
      <c r="AD8828" s="16"/>
      <c r="AE8828" s="16"/>
      <c r="AF8828" s="16"/>
      <c r="AG8828" s="16"/>
      <c r="AH8828" s="17">
        <v>1</v>
      </c>
      <c r="AI8828" s="18">
        <v>97.84999999999999</v>
      </c>
      <c r="AJ8828" s="22">
        <f>AI8828*-0.029+-0.3</f>
        <v>-3.13765</v>
      </c>
      <c r="AK8828" s="22">
        <v>0</v>
      </c>
      <c r="AL8828" s="22">
        <v>0</v>
      </c>
      <c r="AM8828" s="22">
        <v>0</v>
      </c>
      <c r="AN8828" s="22"/>
      <c r="AO8828" s="22">
        <v>-7.87</v>
      </c>
      <c r="AP8828" s="18">
        <f>SUM(AI8828:AO8828)</f>
        <v>86.84235</v>
      </c>
    </row>
    <row r="8829" ht="20.35" customHeight="1">
      <c r="A8829" t="s" s="28">
        <v>4907</v>
      </c>
      <c r="B8829" s="15">
        <v>45335</v>
      </c>
      <c r="C8829" s="16"/>
      <c r="D8829" s="16"/>
      <c r="E8829" s="31"/>
      <c r="F8829" s="31"/>
      <c r="G8829" s="16"/>
      <c r="H8829" s="16"/>
      <c r="I8829" s="16"/>
      <c r="J8829" s="16"/>
      <c r="K8829" s="16"/>
      <c r="L8829" s="16"/>
      <c r="M8829" s="16"/>
      <c r="N8829" s="16"/>
      <c r="O8829" s="16"/>
      <c r="P8829" s="16"/>
      <c r="Q8829" s="16"/>
      <c r="R8829" s="16"/>
      <c r="S8829" s="16"/>
      <c r="T8829" s="16"/>
      <c r="U8829" s="16"/>
      <c r="V8829" s="16"/>
      <c r="W8829" s="16"/>
      <c r="X8829" s="17">
        <v>4</v>
      </c>
      <c r="Y8829" s="16"/>
      <c r="Z8829" s="16"/>
      <c r="AA8829" s="16"/>
      <c r="AB8829" s="16"/>
      <c r="AC8829" s="16"/>
      <c r="AD8829" s="16"/>
      <c r="AE8829" s="16"/>
      <c r="AF8829" s="16"/>
      <c r="AG8829" s="16"/>
      <c r="AH8829" s="16"/>
      <c r="AI8829" s="18">
        <v>479.96</v>
      </c>
      <c r="AJ8829" s="22">
        <v>0</v>
      </c>
      <c r="AK8829" s="22">
        <f>AI8829*-0.029+-0.3</f>
        <v>-14.21884</v>
      </c>
      <c r="AL8829" s="22">
        <v>0</v>
      </c>
      <c r="AM8829" s="22">
        <v>0</v>
      </c>
      <c r="AN8829" s="22"/>
      <c r="AO8829" s="22">
        <v>0</v>
      </c>
      <c r="AP8829" s="18">
        <f>SUM(AI8829:AO8829)</f>
        <v>465.74116</v>
      </c>
    </row>
    <row r="8830" ht="20.35" customHeight="1">
      <c r="A8830" t="s" s="28">
        <v>6005</v>
      </c>
      <c r="B8830" s="15">
        <v>45335</v>
      </c>
      <c r="C8830" s="16"/>
      <c r="D8830" s="16"/>
      <c r="E8830" s="31"/>
      <c r="F8830" s="31"/>
      <c r="G8830" s="16"/>
      <c r="H8830" s="16"/>
      <c r="I8830" s="16"/>
      <c r="J8830" s="16"/>
      <c r="K8830" s="16"/>
      <c r="L8830" s="16"/>
      <c r="M8830" s="16"/>
      <c r="N8830" s="16"/>
      <c r="O8830" s="16"/>
      <c r="P8830" s="16"/>
      <c r="Q8830" s="16"/>
      <c r="R8830" s="16"/>
      <c r="S8830" s="16"/>
      <c r="T8830" s="17">
        <v>2</v>
      </c>
      <c r="U8830" s="16"/>
      <c r="V8830" s="16"/>
      <c r="W8830" s="16"/>
      <c r="X8830" s="16"/>
      <c r="Y8830" s="16"/>
      <c r="Z8830" s="16"/>
      <c r="AA8830" s="16"/>
      <c r="AB8830" s="16"/>
      <c r="AC8830" s="16"/>
      <c r="AD8830" s="16"/>
      <c r="AE8830" s="16"/>
      <c r="AF8830" s="16"/>
      <c r="AG8830" s="16"/>
      <c r="AH8830" s="16"/>
      <c r="AI8830" s="18">
        <v>819.2</v>
      </c>
      <c r="AJ8830" s="22">
        <f>AI8830*-0.029+-0.3</f>
        <v>-24.0568</v>
      </c>
      <c r="AK8830" s="22">
        <v>0</v>
      </c>
      <c r="AL8830" s="22">
        <v>0</v>
      </c>
      <c r="AM8830" s="22">
        <v>0</v>
      </c>
      <c r="AN8830" s="22"/>
      <c r="AO8830" s="22">
        <v>0</v>
      </c>
      <c r="AP8830" s="18">
        <f>SUM(AI8830:AO8830)</f>
        <v>795.1432</v>
      </c>
    </row>
    <row r="8831" ht="20.35" customHeight="1">
      <c r="A8831" t="s" s="28">
        <v>6006</v>
      </c>
      <c r="B8831" s="15">
        <v>45335</v>
      </c>
      <c r="C8831" s="17">
        <v>1</v>
      </c>
      <c r="D8831" s="16"/>
      <c r="E8831" s="59">
        <v>1</v>
      </c>
      <c r="F8831" s="31"/>
      <c r="G8831" s="16"/>
      <c r="H8831" s="16"/>
      <c r="I8831" s="16"/>
      <c r="J8831" s="16"/>
      <c r="K8831" s="16"/>
      <c r="L8831" s="16"/>
      <c r="M8831" s="16"/>
      <c r="N8831" s="16"/>
      <c r="O8831" s="16"/>
      <c r="P8831" s="16"/>
      <c r="Q8831" s="16"/>
      <c r="R8831" s="16"/>
      <c r="S8831" s="16"/>
      <c r="T8831" s="16"/>
      <c r="U8831" s="16"/>
      <c r="V8831" s="16"/>
      <c r="W8831" s="16"/>
      <c r="X8831" s="16"/>
      <c r="Y8831" s="16"/>
      <c r="Z8831" s="16"/>
      <c r="AA8831" s="16"/>
      <c r="AB8831" s="16"/>
      <c r="AC8831" s="16"/>
      <c r="AD8831" s="16"/>
      <c r="AE8831" s="16"/>
      <c r="AF8831" s="16"/>
      <c r="AG8831" s="16"/>
      <c r="AH8831" s="16"/>
      <c r="AI8831" s="18">
        <v>758.5700000000001</v>
      </c>
      <c r="AJ8831" s="22">
        <f>AI8831*-0.029+-0.3</f>
        <v>-22.29853</v>
      </c>
      <c r="AK8831" s="22">
        <v>0</v>
      </c>
      <c r="AL8831" s="22">
        <v>0</v>
      </c>
      <c r="AM8831" s="22">
        <v>0</v>
      </c>
      <c r="AN8831" s="22"/>
      <c r="AO8831" s="22">
        <v>0</v>
      </c>
      <c r="AP8831" s="18">
        <f>SUM(AI8831:AO8831)</f>
        <v>736.27147</v>
      </c>
    </row>
    <row r="8832" ht="20.35" customHeight="1">
      <c r="A8832" t="s" s="28">
        <v>6007</v>
      </c>
      <c r="B8832" s="15">
        <v>45335</v>
      </c>
      <c r="C8832" s="16"/>
      <c r="D8832" s="16"/>
      <c r="E8832" s="31"/>
      <c r="F8832" s="31"/>
      <c r="G8832" s="16"/>
      <c r="H8832" s="16"/>
      <c r="I8832" s="16"/>
      <c r="J8832" s="16"/>
      <c r="K8832" s="16"/>
      <c r="L8832" s="16"/>
      <c r="M8832" s="16"/>
      <c r="N8832" s="17">
        <v>1</v>
      </c>
      <c r="O8832" s="16"/>
      <c r="P8832" s="16"/>
      <c r="Q8832" s="16"/>
      <c r="R8832" s="16"/>
      <c r="S8832" s="16"/>
      <c r="T8832" s="17">
        <v>1</v>
      </c>
      <c r="U8832" s="16"/>
      <c r="V8832" s="16"/>
      <c r="W8832" s="16"/>
      <c r="X8832" s="16"/>
      <c r="Y8832" s="16"/>
      <c r="Z8832" s="16"/>
      <c r="AA8832" s="16"/>
      <c r="AB8832" s="16"/>
      <c r="AC8832" s="16"/>
      <c r="AD8832" s="16"/>
      <c r="AE8832" s="16"/>
      <c r="AF8832" s="16"/>
      <c r="AG8832" s="16"/>
      <c r="AH8832" s="16"/>
      <c r="AI8832" s="18">
        <v>954.89</v>
      </c>
      <c r="AJ8832" s="22">
        <f>AI8832*-0.029+-0.3</f>
        <v>-27.99181</v>
      </c>
      <c r="AK8832" s="22">
        <v>0</v>
      </c>
      <c r="AL8832" s="22">
        <v>0</v>
      </c>
      <c r="AM8832" s="22">
        <v>0</v>
      </c>
      <c r="AN8832" s="22"/>
      <c r="AO8832" s="22">
        <v>0</v>
      </c>
      <c r="AP8832" s="18">
        <f>SUM(AI8832:AO8832)</f>
        <v>926.89819</v>
      </c>
    </row>
    <row r="8833" ht="20.35" customHeight="1">
      <c r="A8833" t="s" s="28">
        <v>6007</v>
      </c>
      <c r="B8833" s="15">
        <v>45335</v>
      </c>
      <c r="C8833" s="16"/>
      <c r="D8833" s="16"/>
      <c r="E8833" s="31"/>
      <c r="F8833" s="31"/>
      <c r="G8833" s="16"/>
      <c r="H8833" s="16"/>
      <c r="I8833" s="16"/>
      <c r="J8833" s="16"/>
      <c r="K8833" s="16"/>
      <c r="L8833" s="16"/>
      <c r="M8833" s="16"/>
      <c r="N8833" s="16"/>
      <c r="O8833" s="16"/>
      <c r="P8833" s="16"/>
      <c r="Q8833" s="16"/>
      <c r="R8833" s="16"/>
      <c r="S8833" s="16"/>
      <c r="T8833" s="16"/>
      <c r="U8833" s="16"/>
      <c r="V8833" s="16"/>
      <c r="W8833" s="16"/>
      <c r="X8833" s="17">
        <v>1</v>
      </c>
      <c r="Y8833" s="16"/>
      <c r="Z8833" s="16"/>
      <c r="AA8833" s="16"/>
      <c r="AB8833" s="16"/>
      <c r="AC8833" s="16"/>
      <c r="AD8833" s="16"/>
      <c r="AE8833" s="16"/>
      <c r="AF8833" s="16"/>
      <c r="AG8833" s="16"/>
      <c r="AH8833" s="16"/>
      <c r="AI8833" s="18">
        <v>537.79</v>
      </c>
      <c r="AJ8833" s="22">
        <f>AI8833*-0.029+-0.3</f>
        <v>-15.89591</v>
      </c>
      <c r="AK8833" s="22">
        <v>0</v>
      </c>
      <c r="AL8833" s="22">
        <v>0</v>
      </c>
      <c r="AM8833" s="22">
        <v>0</v>
      </c>
      <c r="AN8833" s="22"/>
      <c r="AO8833" s="22">
        <v>0</v>
      </c>
      <c r="AP8833" s="18">
        <f>SUM(AI8833:AO8833)</f>
        <v>521.89409</v>
      </c>
    </row>
    <row r="8834" ht="20.35" customHeight="1">
      <c r="A8834" t="s" s="28">
        <v>2628</v>
      </c>
      <c r="B8834" s="15">
        <v>45335</v>
      </c>
      <c r="C8834" s="16"/>
      <c r="D8834" s="16"/>
      <c r="E8834" s="31"/>
      <c r="F8834" s="31"/>
      <c r="G8834" s="16"/>
      <c r="H8834" s="16"/>
      <c r="I8834" s="16"/>
      <c r="J8834" s="16"/>
      <c r="K8834" s="16"/>
      <c r="L8834" s="16"/>
      <c r="M8834" s="16"/>
      <c r="N8834" s="16"/>
      <c r="O8834" s="16"/>
      <c r="P8834" s="16"/>
      <c r="Q8834" s="16"/>
      <c r="R8834" s="16"/>
      <c r="S8834" s="16"/>
      <c r="T8834" s="16"/>
      <c r="U8834" s="16"/>
      <c r="V8834" s="16"/>
      <c r="W8834" s="16"/>
      <c r="X8834" s="16"/>
      <c r="Y8834" s="16"/>
      <c r="Z8834" s="16"/>
      <c r="AA8834" s="16"/>
      <c r="AB8834" s="16"/>
      <c r="AC8834" s="16"/>
      <c r="AD8834" s="16"/>
      <c r="AE8834" s="16"/>
      <c r="AF8834" s="16"/>
      <c r="AG8834" s="16"/>
      <c r="AH8834" s="16"/>
      <c r="AI8834" s="18">
        <v>4726.42</v>
      </c>
      <c r="AJ8834" s="22">
        <f>AI8834*-0.029+-0.3</f>
        <v>-137.36618</v>
      </c>
      <c r="AK8834" s="22">
        <v>0</v>
      </c>
      <c r="AL8834" s="22">
        <v>0</v>
      </c>
      <c r="AM8834" s="22">
        <v>0</v>
      </c>
      <c r="AN8834" s="22"/>
      <c r="AO8834" s="22">
        <v>0</v>
      </c>
      <c r="AP8834" s="18">
        <f>SUM(AI8834:AO8834)</f>
        <v>4589.05382</v>
      </c>
    </row>
    <row r="8835" ht="20.35" customHeight="1">
      <c r="A8835" t="s" s="28">
        <v>5974</v>
      </c>
      <c r="B8835" s="15">
        <v>45336</v>
      </c>
      <c r="C8835" s="16"/>
      <c r="D8835" s="16"/>
      <c r="E8835" s="59">
        <v>2</v>
      </c>
      <c r="F8835" s="31"/>
      <c r="G8835" s="16"/>
      <c r="H8835" s="16"/>
      <c r="I8835" s="16"/>
      <c r="J8835" s="16"/>
      <c r="K8835" s="16"/>
      <c r="L8835" s="16"/>
      <c r="M8835" s="16"/>
      <c r="N8835" s="16"/>
      <c r="O8835" s="16"/>
      <c r="P8835" s="16"/>
      <c r="Q8835" s="16"/>
      <c r="R8835" s="16"/>
      <c r="S8835" s="16"/>
      <c r="T8835" s="16"/>
      <c r="U8835" s="16"/>
      <c r="V8835" s="16"/>
      <c r="W8835" s="16"/>
      <c r="X8835" s="16"/>
      <c r="Y8835" s="16"/>
      <c r="Z8835" s="16"/>
      <c r="AA8835" s="16"/>
      <c r="AB8835" s="16"/>
      <c r="AC8835" s="16"/>
      <c r="AD8835" s="16"/>
      <c r="AE8835" s="16"/>
      <c r="AF8835" s="16"/>
      <c r="AG8835" s="16"/>
      <c r="AH8835" s="16"/>
      <c r="AI8835" s="18">
        <v>439.98</v>
      </c>
      <c r="AJ8835" s="22">
        <f>AI8835*-0.029+-0.3</f>
        <v>-13.05942</v>
      </c>
      <c r="AK8835" s="22">
        <v>0</v>
      </c>
      <c r="AL8835" s="22">
        <v>0</v>
      </c>
      <c r="AM8835" s="22">
        <v>0</v>
      </c>
      <c r="AN8835" s="22"/>
      <c r="AO8835" s="22">
        <v>0</v>
      </c>
      <c r="AP8835" s="18">
        <f>SUM(AI8835:AO8835)</f>
        <v>426.92058</v>
      </c>
    </row>
    <row r="8836" ht="20.35" customHeight="1">
      <c r="A8836" t="s" s="28">
        <v>2080</v>
      </c>
      <c r="B8836" s="15">
        <v>45336</v>
      </c>
      <c r="C8836" s="16"/>
      <c r="D8836" s="16"/>
      <c r="E8836" s="31"/>
      <c r="F8836" s="31"/>
      <c r="G8836" s="16"/>
      <c r="H8836" s="16"/>
      <c r="I8836" s="16"/>
      <c r="J8836" s="16"/>
      <c r="K8836" s="16"/>
      <c r="L8836" s="16"/>
      <c r="M8836" s="16"/>
      <c r="N8836" s="16"/>
      <c r="O8836" s="16"/>
      <c r="P8836" s="16"/>
      <c r="Q8836" s="16"/>
      <c r="R8836" s="16"/>
      <c r="S8836" s="16"/>
      <c r="T8836" s="16"/>
      <c r="U8836" s="16"/>
      <c r="V8836" s="16"/>
      <c r="W8836" s="16"/>
      <c r="X8836" s="16"/>
      <c r="Y8836" s="16"/>
      <c r="Z8836" s="16"/>
      <c r="AA8836" s="16"/>
      <c r="AB8836" s="16"/>
      <c r="AC8836" s="16"/>
      <c r="AD8836" s="16"/>
      <c r="AE8836" s="16"/>
      <c r="AF8836" s="16"/>
      <c r="AG8836" s="16"/>
      <c r="AH8836" s="16"/>
      <c r="AI8836" s="18">
        <v>470</v>
      </c>
      <c r="AJ8836" s="22">
        <f>AI8836*-0.029+-0.3</f>
        <v>-13.93</v>
      </c>
      <c r="AK8836" s="22">
        <v>0</v>
      </c>
      <c r="AL8836" s="22">
        <v>0</v>
      </c>
      <c r="AM8836" s="22">
        <v>0</v>
      </c>
      <c r="AN8836" s="22"/>
      <c r="AO8836" s="22">
        <v>0</v>
      </c>
      <c r="AP8836" s="18">
        <f>SUM(AI8836:AO8836)</f>
        <v>456.07</v>
      </c>
    </row>
    <row r="8837" ht="20.35" customHeight="1">
      <c r="A8837" t="s" s="28">
        <v>1480</v>
      </c>
      <c r="B8837" s="15">
        <v>45336</v>
      </c>
      <c r="C8837" s="17">
        <v>1</v>
      </c>
      <c r="D8837" s="16"/>
      <c r="E8837" s="31"/>
      <c r="F8837" s="31"/>
      <c r="G8837" s="16"/>
      <c r="H8837" s="16"/>
      <c r="I8837" s="16"/>
      <c r="J8837" s="16"/>
      <c r="K8837" s="16"/>
      <c r="L8837" s="16"/>
      <c r="M8837" s="16"/>
      <c r="N8837" s="16"/>
      <c r="O8837" s="16"/>
      <c r="P8837" s="16"/>
      <c r="Q8837" s="16"/>
      <c r="R8837" s="16"/>
      <c r="S8837" s="16"/>
      <c r="T8837" s="16"/>
      <c r="U8837" s="16"/>
      <c r="V8837" s="16"/>
      <c r="W8837" s="16"/>
      <c r="X8837" s="16"/>
      <c r="Y8837" s="16"/>
      <c r="Z8837" s="16"/>
      <c r="AA8837" s="16"/>
      <c r="AB8837" s="16"/>
      <c r="AC8837" s="16"/>
      <c r="AD8837" s="16"/>
      <c r="AE8837" s="16"/>
      <c r="AF8837" s="16"/>
      <c r="AG8837" s="16"/>
      <c r="AH8837" s="16"/>
      <c r="AI8837" s="18">
        <v>399.99</v>
      </c>
      <c r="AJ8837" s="22">
        <f>AI8837*-0.029+-0.3</f>
        <v>-11.89971</v>
      </c>
      <c r="AK8837" s="22">
        <v>0</v>
      </c>
      <c r="AL8837" s="22">
        <v>0</v>
      </c>
      <c r="AM8837" s="22">
        <v>0</v>
      </c>
      <c r="AN8837" s="22"/>
      <c r="AO8837" s="22">
        <v>0</v>
      </c>
      <c r="AP8837" s="18">
        <f>SUM(AI8837:AO8837)</f>
        <v>388.09029</v>
      </c>
    </row>
    <row r="8838" ht="20.35" customHeight="1">
      <c r="A8838" t="s" s="28">
        <v>6008</v>
      </c>
      <c r="B8838" s="15">
        <v>45336</v>
      </c>
      <c r="C8838" s="16"/>
      <c r="D8838" s="16"/>
      <c r="E8838" s="31"/>
      <c r="F8838" s="31"/>
      <c r="G8838" s="16"/>
      <c r="H8838" s="16"/>
      <c r="I8838" s="16"/>
      <c r="J8838" s="16"/>
      <c r="K8838" s="16"/>
      <c r="L8838" s="16"/>
      <c r="M8838" s="16"/>
      <c r="N8838" s="16"/>
      <c r="O8838" s="16"/>
      <c r="P8838" s="16"/>
      <c r="Q8838" s="16"/>
      <c r="R8838" s="16"/>
      <c r="S8838" s="16"/>
      <c r="T8838" s="16"/>
      <c r="U8838" s="16"/>
      <c r="V8838" s="16"/>
      <c r="W8838" s="16"/>
      <c r="X8838" s="16"/>
      <c r="Y8838" s="16"/>
      <c r="Z8838" s="16"/>
      <c r="AA8838" s="16"/>
      <c r="AB8838" s="16"/>
      <c r="AC8838" s="16"/>
      <c r="AD8838" s="16"/>
      <c r="AE8838" s="16"/>
      <c r="AF8838" s="16"/>
      <c r="AG8838" s="16"/>
      <c r="AH8838" s="16"/>
      <c r="AI8838" s="18">
        <v>2869.87</v>
      </c>
      <c r="AJ8838" s="22">
        <f>AI8838*-0.029+-0.3</f>
        <v>-83.52623</v>
      </c>
      <c r="AK8838" s="22">
        <v>0</v>
      </c>
      <c r="AL8838" s="22">
        <v>0</v>
      </c>
      <c r="AM8838" s="22">
        <v>0</v>
      </c>
      <c r="AN8838" s="22"/>
      <c r="AO8838" s="22">
        <v>0</v>
      </c>
      <c r="AP8838" s="18">
        <f>SUM(AI8838:AO8838)</f>
        <v>2786.34377</v>
      </c>
    </row>
    <row r="8839" ht="20.35" customHeight="1">
      <c r="A8839" t="s" s="28">
        <v>6009</v>
      </c>
      <c r="B8839" s="15">
        <v>45336</v>
      </c>
      <c r="C8839" s="16"/>
      <c r="D8839" s="16"/>
      <c r="E8839" s="31"/>
      <c r="F8839" s="31"/>
      <c r="G8839" s="16"/>
      <c r="H8839" s="16"/>
      <c r="I8839" s="16"/>
      <c r="J8839" s="16"/>
      <c r="K8839" s="16"/>
      <c r="L8839" s="17">
        <v>8</v>
      </c>
      <c r="M8839" s="16"/>
      <c r="N8839" s="16"/>
      <c r="O8839" s="16"/>
      <c r="P8839" s="16"/>
      <c r="Q8839" s="16"/>
      <c r="R8839" s="16"/>
      <c r="S8839" s="16"/>
      <c r="T8839" s="16"/>
      <c r="U8839" s="16"/>
      <c r="V8839" s="17">
        <v>1</v>
      </c>
      <c r="W8839" s="16"/>
      <c r="X8839" s="17">
        <v>4</v>
      </c>
      <c r="Y8839" s="16"/>
      <c r="Z8839" s="16"/>
      <c r="AA8839" s="16"/>
      <c r="AB8839" s="16"/>
      <c r="AC8839" s="16"/>
      <c r="AD8839" s="16"/>
      <c r="AE8839" s="16"/>
      <c r="AF8839" s="16"/>
      <c r="AG8839" s="16"/>
      <c r="AH8839" s="16"/>
      <c r="AI8839" s="18">
        <v>10047.67</v>
      </c>
      <c r="AJ8839" s="22">
        <f>AI8839*-0.029+-0.3</f>
        <v>-291.68243</v>
      </c>
      <c r="AK8839" s="22">
        <v>0</v>
      </c>
      <c r="AL8839" s="22">
        <v>0</v>
      </c>
      <c r="AM8839" s="22">
        <v>0</v>
      </c>
      <c r="AN8839" s="22"/>
      <c r="AO8839" s="22">
        <v>0</v>
      </c>
      <c r="AP8839" s="18">
        <f>SUM(AI8839:AO8839)</f>
        <v>9755.987569999999</v>
      </c>
    </row>
    <row r="8840" ht="20.35" customHeight="1">
      <c r="A8840" t="s" s="28">
        <v>6010</v>
      </c>
      <c r="B8840" s="15">
        <v>45336</v>
      </c>
      <c r="C8840" s="16"/>
      <c r="D8840" s="16"/>
      <c r="E8840" s="31"/>
      <c r="F8840" s="31"/>
      <c r="G8840" s="16"/>
      <c r="H8840" s="16"/>
      <c r="I8840" s="16"/>
      <c r="J8840" s="16"/>
      <c r="K8840" s="16"/>
      <c r="L8840" s="16"/>
      <c r="M8840" s="16"/>
      <c r="N8840" s="16"/>
      <c r="O8840" s="16"/>
      <c r="P8840" s="16"/>
      <c r="Q8840" s="16"/>
      <c r="R8840" s="16"/>
      <c r="S8840" s="16"/>
      <c r="T8840" s="16"/>
      <c r="U8840" s="16"/>
      <c r="V8840" s="16"/>
      <c r="W8840" s="16"/>
      <c r="X8840" s="16"/>
      <c r="Y8840" s="16"/>
      <c r="Z8840" s="16"/>
      <c r="AA8840" s="16"/>
      <c r="AB8840" s="16"/>
      <c r="AC8840" s="16"/>
      <c r="AD8840" s="16"/>
      <c r="AE8840" s="16"/>
      <c r="AF8840" s="16"/>
      <c r="AG8840" s="16"/>
      <c r="AH8840" s="16"/>
      <c r="AI8840" s="18">
        <v>44.45</v>
      </c>
      <c r="AJ8840" s="22">
        <f>AI8840*-0.029+-0.3</f>
        <v>-1.58905</v>
      </c>
      <c r="AK8840" s="22">
        <v>0</v>
      </c>
      <c r="AL8840" s="22">
        <v>0</v>
      </c>
      <c r="AM8840" s="22">
        <v>0</v>
      </c>
      <c r="AN8840" s="22"/>
      <c r="AO8840" s="22">
        <v>-3.57</v>
      </c>
      <c r="AP8840" s="18">
        <f>SUM(AI8840:AO8840)</f>
        <v>39.29095</v>
      </c>
    </row>
    <row r="8841" ht="20.35" customHeight="1">
      <c r="A8841" t="s" s="28">
        <v>6010</v>
      </c>
      <c r="B8841" s="15">
        <v>45336</v>
      </c>
      <c r="C8841" s="16"/>
      <c r="D8841" s="16"/>
      <c r="E8841" s="31"/>
      <c r="F8841" s="31"/>
      <c r="G8841" s="16"/>
      <c r="H8841" s="16"/>
      <c r="I8841" s="16"/>
      <c r="J8841" s="16"/>
      <c r="K8841" s="16"/>
      <c r="L8841" s="16"/>
      <c r="M8841" s="16"/>
      <c r="N8841" s="16"/>
      <c r="O8841" s="16"/>
      <c r="P8841" s="16"/>
      <c r="Q8841" s="16"/>
      <c r="R8841" s="16"/>
      <c r="S8841" s="16"/>
      <c r="T8841" s="16"/>
      <c r="U8841" s="16"/>
      <c r="V8841" s="16"/>
      <c r="W8841" s="16"/>
      <c r="X8841" s="16"/>
      <c r="Y8841" s="16"/>
      <c r="Z8841" s="16"/>
      <c r="AA8841" s="16"/>
      <c r="AB8841" s="16"/>
      <c r="AC8841" s="16"/>
      <c r="AD8841" s="16"/>
      <c r="AE8841" s="16"/>
      <c r="AF8841" s="16"/>
      <c r="AG8841" s="16"/>
      <c r="AH8841" s="16"/>
      <c r="AI8841" s="18">
        <v>44.45</v>
      </c>
      <c r="AJ8841" s="22">
        <f>AI8841*-0.029+-0.3</f>
        <v>-1.58905</v>
      </c>
      <c r="AK8841" s="22">
        <v>0</v>
      </c>
      <c r="AL8841" s="22">
        <v>0</v>
      </c>
      <c r="AM8841" s="22">
        <v>0</v>
      </c>
      <c r="AN8841" s="22"/>
      <c r="AO8841" s="22">
        <v>-3.57</v>
      </c>
      <c r="AP8841" s="18">
        <f>SUM(AI8841:AO8841)</f>
        <v>39.29095</v>
      </c>
    </row>
    <row r="8842" ht="20.35" customHeight="1">
      <c r="A8842" t="s" s="28">
        <v>2737</v>
      </c>
      <c r="B8842" s="15">
        <v>45336</v>
      </c>
      <c r="C8842" s="16"/>
      <c r="D8842" s="16"/>
      <c r="E8842" s="31"/>
      <c r="F8842" s="31"/>
      <c r="G8842" s="16"/>
      <c r="H8842" s="16"/>
      <c r="I8842" s="16"/>
      <c r="J8842" s="16"/>
      <c r="K8842" s="16"/>
      <c r="L8842" s="16"/>
      <c r="M8842" s="16"/>
      <c r="N8842" s="16"/>
      <c r="O8842" s="16"/>
      <c r="P8842" s="16"/>
      <c r="Q8842" s="16"/>
      <c r="R8842" s="16"/>
      <c r="S8842" s="16"/>
      <c r="T8842" s="16"/>
      <c r="U8842" s="16"/>
      <c r="V8842" s="16"/>
      <c r="W8842" s="16"/>
      <c r="X8842" s="16"/>
      <c r="Y8842" s="16"/>
      <c r="Z8842" s="16"/>
      <c r="AA8842" s="16"/>
      <c r="AB8842" s="16"/>
      <c r="AC8842" s="16"/>
      <c r="AD8842" s="16"/>
      <c r="AE8842" s="16"/>
      <c r="AF8842" s="16"/>
      <c r="AG8842" s="16"/>
      <c r="AH8842" s="16"/>
      <c r="AI8842" s="18">
        <v>208.62</v>
      </c>
      <c r="AJ8842" s="22">
        <f>AI8842*-0.029+-0.3</f>
        <v>-6.34998</v>
      </c>
      <c r="AK8842" s="22">
        <v>0</v>
      </c>
      <c r="AL8842" s="22">
        <v>0</v>
      </c>
      <c r="AM8842" s="22">
        <v>0</v>
      </c>
      <c r="AN8842" s="22"/>
      <c r="AO8842" s="22">
        <v>0</v>
      </c>
      <c r="AP8842" s="18">
        <f>SUM(AI8842:AO8842)</f>
        <v>202.27002</v>
      </c>
    </row>
    <row r="8843" ht="20.35" customHeight="1">
      <c r="A8843" t="s" s="28">
        <v>6011</v>
      </c>
      <c r="B8843" s="15">
        <v>45336</v>
      </c>
      <c r="C8843" s="16"/>
      <c r="D8843" s="16"/>
      <c r="E8843" s="31"/>
      <c r="F8843" s="31"/>
      <c r="G8843" s="16"/>
      <c r="H8843" s="16"/>
      <c r="I8843" s="16"/>
      <c r="J8843" s="16"/>
      <c r="K8843" s="16"/>
      <c r="L8843" s="16"/>
      <c r="M8843" s="16"/>
      <c r="N8843" s="16"/>
      <c r="O8843" s="16"/>
      <c r="P8843" s="16"/>
      <c r="Q8843" s="16"/>
      <c r="R8843" s="16"/>
      <c r="S8843" s="16"/>
      <c r="T8843" s="16"/>
      <c r="U8843" s="16"/>
      <c r="V8843" s="16"/>
      <c r="W8843" s="16"/>
      <c r="X8843" s="17">
        <v>4</v>
      </c>
      <c r="Y8843" s="16"/>
      <c r="Z8843" s="16"/>
      <c r="AA8843" s="16"/>
      <c r="AB8843" s="16"/>
      <c r="AC8843" s="16"/>
      <c r="AD8843" s="16"/>
      <c r="AE8843" s="16"/>
      <c r="AF8843" s="16"/>
      <c r="AG8843" s="16"/>
      <c r="AH8843" s="16"/>
      <c r="AI8843" s="18">
        <v>789.96</v>
      </c>
      <c r="AJ8843" s="22">
        <v>0</v>
      </c>
      <c r="AK8843" s="22">
        <v>0</v>
      </c>
      <c r="AL8843" s="22">
        <v>0</v>
      </c>
      <c r="AM8843" s="22">
        <f>AI8843*-0.0599</f>
        <v>-47.318604</v>
      </c>
      <c r="AN8843" s="22"/>
      <c r="AO8843" s="22">
        <v>0</v>
      </c>
      <c r="AP8843" s="18">
        <f>SUM(AI8843:AO8843)</f>
        <v>742.641396</v>
      </c>
    </row>
    <row r="8844" ht="20.35" customHeight="1">
      <c r="A8844" t="s" s="28">
        <v>6012</v>
      </c>
      <c r="B8844" s="15">
        <v>45336</v>
      </c>
      <c r="C8844" s="16"/>
      <c r="D8844" s="16"/>
      <c r="E8844" s="31"/>
      <c r="F8844" s="31"/>
      <c r="G8844" s="16"/>
      <c r="H8844" s="16"/>
      <c r="I8844" s="16"/>
      <c r="J8844" s="16"/>
      <c r="K8844" s="16"/>
      <c r="L8844" s="16"/>
      <c r="M8844" s="16"/>
      <c r="N8844" s="16"/>
      <c r="O8844" s="16"/>
      <c r="P8844" s="16"/>
      <c r="Q8844" s="16"/>
      <c r="R8844" s="16"/>
      <c r="S8844" s="16"/>
      <c r="T8844" s="16"/>
      <c r="U8844" s="16"/>
      <c r="V8844" s="16"/>
      <c r="W8844" s="16"/>
      <c r="X8844" s="17">
        <v>6</v>
      </c>
      <c r="Y8844" s="16"/>
      <c r="Z8844" s="16"/>
      <c r="AA8844" s="16"/>
      <c r="AB8844" s="16"/>
      <c r="AC8844" s="16"/>
      <c r="AD8844" s="16"/>
      <c r="AE8844" s="16"/>
      <c r="AF8844" s="16"/>
      <c r="AG8844" s="16"/>
      <c r="AH8844" s="16"/>
      <c r="AI8844" s="18">
        <v>824.3200000000001</v>
      </c>
      <c r="AJ8844" s="22">
        <v>0</v>
      </c>
      <c r="AK8844" s="22">
        <f>AI8844*-0.029+-0.3</f>
        <v>-24.20528</v>
      </c>
      <c r="AL8844" s="22">
        <v>0</v>
      </c>
      <c r="AM8844" s="22">
        <v>0</v>
      </c>
      <c r="AN8844" s="22"/>
      <c r="AO8844" s="22">
        <v>0</v>
      </c>
      <c r="AP8844" s="18">
        <f>SUM(AI8844:AO8844)</f>
        <v>800.11472</v>
      </c>
    </row>
    <row r="8845" ht="20.35" customHeight="1">
      <c r="A8845" t="s" s="28">
        <v>1944</v>
      </c>
      <c r="B8845" s="15">
        <v>45336</v>
      </c>
      <c r="C8845" s="16"/>
      <c r="D8845" s="16"/>
      <c r="E8845" s="31"/>
      <c r="F8845" s="31"/>
      <c r="G8845" s="16"/>
      <c r="H8845" s="16"/>
      <c r="I8845" s="16"/>
      <c r="J8845" s="16"/>
      <c r="K8845" s="16"/>
      <c r="L8845" s="16"/>
      <c r="M8845" s="16"/>
      <c r="N8845" s="16"/>
      <c r="O8845" s="16"/>
      <c r="P8845" s="16"/>
      <c r="Q8845" s="16"/>
      <c r="R8845" s="16"/>
      <c r="S8845" s="16"/>
      <c r="T8845" s="16"/>
      <c r="U8845" s="16"/>
      <c r="V8845" s="16"/>
      <c r="W8845" s="16"/>
      <c r="X8845" s="16"/>
      <c r="Y8845" s="16"/>
      <c r="Z8845" s="16"/>
      <c r="AA8845" s="16"/>
      <c r="AB8845" s="16"/>
      <c r="AC8845" s="16"/>
      <c r="AD8845" s="16"/>
      <c r="AE8845" s="16"/>
      <c r="AF8845" s="16"/>
      <c r="AG8845" s="16"/>
      <c r="AH8845" s="16"/>
      <c r="AI8845" s="18">
        <v>50.83</v>
      </c>
      <c r="AJ8845" s="22">
        <f>AI8845*-0.029+-0.3</f>
        <v>-1.77407</v>
      </c>
      <c r="AK8845" s="22">
        <v>0</v>
      </c>
      <c r="AL8845" s="22">
        <v>0</v>
      </c>
      <c r="AM8845" s="22">
        <v>0</v>
      </c>
      <c r="AN8845" s="22"/>
      <c r="AO8845" s="22">
        <v>0</v>
      </c>
      <c r="AP8845" s="18">
        <f>SUM(AI8845:AO8845)</f>
        <v>49.05593</v>
      </c>
    </row>
    <row r="8846" ht="20.35" customHeight="1">
      <c r="A8846" t="s" s="28">
        <v>6013</v>
      </c>
      <c r="B8846" s="15">
        <v>45337</v>
      </c>
      <c r="C8846" s="16"/>
      <c r="D8846" s="16"/>
      <c r="E8846" s="31"/>
      <c r="F8846" s="31"/>
      <c r="G8846" s="16"/>
      <c r="H8846" s="16"/>
      <c r="I8846" s="16"/>
      <c r="J8846" s="16"/>
      <c r="K8846" s="16"/>
      <c r="L8846" s="16"/>
      <c r="M8846" s="16"/>
      <c r="N8846" s="16"/>
      <c r="O8846" s="16"/>
      <c r="P8846" s="16"/>
      <c r="Q8846" s="16"/>
      <c r="R8846" s="16"/>
      <c r="S8846" s="16"/>
      <c r="T8846" s="16"/>
      <c r="U8846" s="16"/>
      <c r="V8846" s="16"/>
      <c r="W8846" s="16"/>
      <c r="X8846" s="17">
        <v>2</v>
      </c>
      <c r="Y8846" s="16"/>
      <c r="Z8846" s="16"/>
      <c r="AA8846" s="16"/>
      <c r="AB8846" s="16"/>
      <c r="AC8846" s="16"/>
      <c r="AD8846" s="16"/>
      <c r="AE8846" s="16"/>
      <c r="AF8846" s="16"/>
      <c r="AG8846" s="16"/>
      <c r="AH8846" s="16"/>
      <c r="AI8846" s="18">
        <v>545.08</v>
      </c>
      <c r="AJ8846" s="22">
        <f>AI8846*-0.029+-0.3</f>
        <v>-16.10732</v>
      </c>
      <c r="AK8846" s="22">
        <v>0</v>
      </c>
      <c r="AL8846" s="22">
        <v>0</v>
      </c>
      <c r="AM8846" s="22">
        <v>0</v>
      </c>
      <c r="AN8846" s="22"/>
      <c r="AO8846" s="22">
        <v>-45.1</v>
      </c>
      <c r="AP8846" s="18">
        <f>SUM(AI8846:AO8846)</f>
        <v>483.87268</v>
      </c>
    </row>
    <row r="8847" ht="20.35" customHeight="1">
      <c r="A8847" t="s" s="28">
        <v>1166</v>
      </c>
      <c r="B8847" s="15">
        <v>45337</v>
      </c>
      <c r="C8847" s="17">
        <v>3</v>
      </c>
      <c r="D8847" s="16"/>
      <c r="E8847" s="31"/>
      <c r="F8847" s="31"/>
      <c r="G8847" s="16"/>
      <c r="H8847" s="16"/>
      <c r="I8847" s="17">
        <v>1</v>
      </c>
      <c r="J8847" s="16"/>
      <c r="K8847" s="16"/>
      <c r="L8847" s="16"/>
      <c r="M8847" s="16"/>
      <c r="N8847" s="16"/>
      <c r="O8847" s="16"/>
      <c r="P8847" s="16"/>
      <c r="Q8847" s="16"/>
      <c r="R8847" s="16"/>
      <c r="S8847" s="16"/>
      <c r="T8847" s="17">
        <v>1</v>
      </c>
      <c r="U8847" s="16"/>
      <c r="V8847" s="16"/>
      <c r="W8847" s="16"/>
      <c r="X8847" s="17">
        <v>12</v>
      </c>
      <c r="Y8847" s="17">
        <v>2</v>
      </c>
      <c r="Z8847" s="16"/>
      <c r="AA8847" s="16"/>
      <c r="AB8847" s="16"/>
      <c r="AC8847" s="16"/>
      <c r="AD8847" s="16"/>
      <c r="AE8847" s="16"/>
      <c r="AF8847" s="16"/>
      <c r="AG8847" s="16"/>
      <c r="AH8847" s="16"/>
      <c r="AI8847" s="18">
        <v>3611.58</v>
      </c>
      <c r="AJ8847" s="22">
        <v>0</v>
      </c>
      <c r="AK8847" s="22">
        <v>0</v>
      </c>
      <c r="AL8847" s="22">
        <v>0</v>
      </c>
      <c r="AM8847" s="22">
        <v>0</v>
      </c>
      <c r="AN8847" s="22"/>
      <c r="AO8847" s="22">
        <v>0</v>
      </c>
      <c r="AP8847" s="18">
        <f>SUM(AI8847:AO8847)</f>
        <v>3611.58</v>
      </c>
    </row>
    <row r="8848" ht="20.35" customHeight="1">
      <c r="A8848" t="s" s="28">
        <v>6009</v>
      </c>
      <c r="B8848" s="15">
        <v>45337</v>
      </c>
      <c r="C8848" s="16"/>
      <c r="D8848" s="16"/>
      <c r="E8848" s="31"/>
      <c r="F8848" s="31"/>
      <c r="G8848" s="16"/>
      <c r="H8848" s="16"/>
      <c r="I8848" s="16"/>
      <c r="J8848" s="16"/>
      <c r="K8848" s="16"/>
      <c r="L8848" s="16"/>
      <c r="M8848" s="16"/>
      <c r="N8848" s="16"/>
      <c r="O8848" s="16"/>
      <c r="P8848" s="16"/>
      <c r="Q8848" s="16"/>
      <c r="R8848" s="16"/>
      <c r="S8848" s="16"/>
      <c r="T8848" s="16"/>
      <c r="U8848" s="16"/>
      <c r="V8848" s="16"/>
      <c r="W8848" s="16"/>
      <c r="X8848" s="17">
        <v>4</v>
      </c>
      <c r="Y8848" s="16"/>
      <c r="Z8848" s="16"/>
      <c r="AA8848" s="16"/>
      <c r="AB8848" s="16"/>
      <c r="AC8848" s="16"/>
      <c r="AD8848" s="16"/>
      <c r="AE8848" s="16"/>
      <c r="AF8848" s="16"/>
      <c r="AG8848" s="16"/>
      <c r="AH8848" s="16"/>
      <c r="AI8848" s="18">
        <v>479.96</v>
      </c>
      <c r="AJ8848" s="22">
        <f>AI8848*-0.029+-0.3</f>
        <v>-14.21884</v>
      </c>
      <c r="AK8848" s="22">
        <v>0</v>
      </c>
      <c r="AL8848" s="22">
        <v>0</v>
      </c>
      <c r="AM8848" s="22">
        <v>0</v>
      </c>
      <c r="AN8848" s="22"/>
      <c r="AO8848" s="22">
        <v>0</v>
      </c>
      <c r="AP8848" s="18">
        <f>SUM(AI8848:AO8848)</f>
        <v>465.74116</v>
      </c>
    </row>
    <row r="8849" ht="20.35" customHeight="1">
      <c r="A8849" t="s" s="28">
        <v>6014</v>
      </c>
      <c r="B8849" s="15">
        <v>45337</v>
      </c>
      <c r="C8849" s="16"/>
      <c r="D8849" s="16"/>
      <c r="E8849" s="31"/>
      <c r="F8849" s="31"/>
      <c r="G8849" s="16"/>
      <c r="H8849" s="16"/>
      <c r="I8849" s="16"/>
      <c r="J8849" s="16"/>
      <c r="K8849" s="16"/>
      <c r="L8849" s="16"/>
      <c r="M8849" s="16"/>
      <c r="N8849" s="16"/>
      <c r="O8849" s="16"/>
      <c r="P8849" s="16"/>
      <c r="Q8849" s="16"/>
      <c r="R8849" s="16"/>
      <c r="S8849" s="16"/>
      <c r="T8849" s="16"/>
      <c r="U8849" s="16"/>
      <c r="V8849" s="16"/>
      <c r="W8849" s="16"/>
      <c r="X8849" s="17">
        <v>1</v>
      </c>
      <c r="Y8849" s="16"/>
      <c r="Z8849" s="16"/>
      <c r="AA8849" s="16"/>
      <c r="AB8849" s="16"/>
      <c r="AC8849" s="16"/>
      <c r="AD8849" s="16"/>
      <c r="AE8849" s="16"/>
      <c r="AF8849" s="16"/>
      <c r="AG8849" s="16"/>
      <c r="AH8849" s="16"/>
      <c r="AI8849" s="18">
        <v>119.6</v>
      </c>
      <c r="AJ8849" s="22">
        <f>AI8849*-0.029+-0.3</f>
        <v>-3.7684</v>
      </c>
      <c r="AK8849" s="22">
        <v>0</v>
      </c>
      <c r="AL8849" s="22">
        <v>0</v>
      </c>
      <c r="AM8849" s="22">
        <v>0</v>
      </c>
      <c r="AN8849" s="22"/>
      <c r="AO8849" s="22">
        <v>0</v>
      </c>
      <c r="AP8849" s="18">
        <f>SUM(AI8849:AO8849)</f>
        <v>115.8316</v>
      </c>
    </row>
    <row r="8850" ht="20.35" customHeight="1">
      <c r="A8850" t="s" s="28">
        <v>6015</v>
      </c>
      <c r="B8850" s="15">
        <v>45337</v>
      </c>
      <c r="C8850" s="16"/>
      <c r="D8850" s="16"/>
      <c r="E8850" s="31"/>
      <c r="F8850" s="31"/>
      <c r="G8850" s="16"/>
      <c r="H8850" s="16"/>
      <c r="I8850" s="16"/>
      <c r="J8850" s="16"/>
      <c r="K8850" s="16"/>
      <c r="L8850" s="16"/>
      <c r="M8850" s="16"/>
      <c r="N8850" s="16"/>
      <c r="O8850" s="16"/>
      <c r="P8850" s="16"/>
      <c r="Q8850" s="16"/>
      <c r="R8850" s="16"/>
      <c r="S8850" s="16"/>
      <c r="T8850" s="16"/>
      <c r="U8850" s="16"/>
      <c r="V8850" s="16"/>
      <c r="W8850" s="16"/>
      <c r="X8850" s="16"/>
      <c r="Y8850" s="16"/>
      <c r="Z8850" s="17">
        <v>2</v>
      </c>
      <c r="AA8850" s="16"/>
      <c r="AB8850" s="16"/>
      <c r="AC8850" s="16"/>
      <c r="AD8850" s="16"/>
      <c r="AE8850" s="16"/>
      <c r="AF8850" s="16"/>
      <c r="AG8850" s="16"/>
      <c r="AH8850" s="16"/>
      <c r="AI8850" s="18">
        <v>109.97</v>
      </c>
      <c r="AJ8850" s="22">
        <f>AI8850*-0.029+-0.3</f>
        <v>-3.48913</v>
      </c>
      <c r="AK8850" s="22">
        <v>0</v>
      </c>
      <c r="AL8850" s="22">
        <v>0</v>
      </c>
      <c r="AM8850" s="22">
        <v>0</v>
      </c>
      <c r="AN8850" s="22"/>
      <c r="AO8850" s="22">
        <v>0</v>
      </c>
      <c r="AP8850" s="18">
        <f>SUM(AI8850:AO8850)</f>
        <v>106.48087</v>
      </c>
    </row>
    <row r="8851" ht="20.35" customHeight="1">
      <c r="A8851" t="s" s="28">
        <v>2206</v>
      </c>
      <c r="B8851" s="15">
        <v>45338</v>
      </c>
      <c r="C8851" s="16"/>
      <c r="D8851" s="16"/>
      <c r="E8851" s="31"/>
      <c r="F8851" s="31"/>
      <c r="G8851" s="16"/>
      <c r="H8851" s="16"/>
      <c r="I8851" s="16"/>
      <c r="J8851" s="16"/>
      <c r="K8851" s="16"/>
      <c r="L8851" s="16"/>
      <c r="M8851" s="16"/>
      <c r="N8851" s="16"/>
      <c r="O8851" s="16"/>
      <c r="P8851" s="16"/>
      <c r="Q8851" s="16"/>
      <c r="R8851" s="16"/>
      <c r="S8851" s="16"/>
      <c r="T8851" s="16"/>
      <c r="U8851" s="16"/>
      <c r="V8851" s="16"/>
      <c r="W8851" s="16"/>
      <c r="X8851" s="16"/>
      <c r="Y8851" s="16"/>
      <c r="Z8851" s="17">
        <v>1</v>
      </c>
      <c r="AA8851" s="16"/>
      <c r="AB8851" s="16"/>
      <c r="AC8851" s="16"/>
      <c r="AD8851" s="16"/>
      <c r="AE8851" s="16"/>
      <c r="AF8851" s="16"/>
      <c r="AG8851" s="16"/>
      <c r="AH8851" s="16"/>
      <c r="AI8851" s="18">
        <v>59.98</v>
      </c>
      <c r="AJ8851" s="22">
        <f>AI8851*-0.029+-0.3</f>
        <v>-2.03942</v>
      </c>
      <c r="AK8851" s="22">
        <v>0</v>
      </c>
      <c r="AL8851" s="22">
        <v>0</v>
      </c>
      <c r="AM8851" s="22">
        <v>0</v>
      </c>
      <c r="AN8851" s="22"/>
      <c r="AO8851" s="22">
        <v>0</v>
      </c>
      <c r="AP8851" s="18">
        <f>SUM(AI8851:AO8851)</f>
        <v>57.94058</v>
      </c>
    </row>
    <row r="8852" ht="20.35" customHeight="1">
      <c r="A8852" t="s" s="28">
        <v>4813</v>
      </c>
      <c r="B8852" s="15">
        <v>45338</v>
      </c>
      <c r="C8852" s="16"/>
      <c r="D8852" s="16"/>
      <c r="E8852" s="31"/>
      <c r="F8852" s="31"/>
      <c r="G8852" s="16"/>
      <c r="H8852" s="16"/>
      <c r="I8852" s="16"/>
      <c r="J8852" s="16"/>
      <c r="K8852" s="16"/>
      <c r="L8852" s="16"/>
      <c r="M8852" s="16"/>
      <c r="N8852" s="16"/>
      <c r="O8852" s="16"/>
      <c r="P8852" s="16"/>
      <c r="Q8852" s="16"/>
      <c r="R8852" s="16"/>
      <c r="S8852" s="16"/>
      <c r="T8852" s="16"/>
      <c r="U8852" s="16"/>
      <c r="V8852" s="16"/>
      <c r="W8852" s="16"/>
      <c r="X8852" s="16"/>
      <c r="Y8852" s="16"/>
      <c r="Z8852" s="16"/>
      <c r="AA8852" s="16"/>
      <c r="AB8852" s="16"/>
      <c r="AC8852" s="16"/>
      <c r="AD8852" s="16"/>
      <c r="AE8852" s="16"/>
      <c r="AF8852" s="16"/>
      <c r="AG8852" s="16"/>
      <c r="AH8852" s="16"/>
      <c r="AI8852" s="18">
        <v>159</v>
      </c>
      <c r="AJ8852" s="22">
        <v>0</v>
      </c>
      <c r="AK8852" s="22">
        <v>0</v>
      </c>
      <c r="AL8852" s="22">
        <v>0</v>
      </c>
      <c r="AM8852" s="22">
        <v>0</v>
      </c>
      <c r="AN8852" s="22"/>
      <c r="AO8852" s="22">
        <v>0</v>
      </c>
      <c r="AP8852" s="18">
        <f>SUM(AI8852:AO8852)</f>
        <v>159</v>
      </c>
    </row>
    <row r="8853" ht="20.35" customHeight="1">
      <c r="A8853" t="s" s="28">
        <v>5877</v>
      </c>
      <c r="B8853" s="15">
        <v>45338</v>
      </c>
      <c r="C8853" s="16"/>
      <c r="D8853" s="16"/>
      <c r="E8853" s="31"/>
      <c r="F8853" s="31"/>
      <c r="G8853" s="16"/>
      <c r="H8853" s="16"/>
      <c r="I8853" s="16"/>
      <c r="J8853" s="16"/>
      <c r="K8853" s="16"/>
      <c r="L8853" s="16"/>
      <c r="M8853" s="16"/>
      <c r="N8853" s="16"/>
      <c r="O8853" s="16"/>
      <c r="P8853" s="16"/>
      <c r="Q8853" s="16"/>
      <c r="R8853" s="16"/>
      <c r="S8853" s="16"/>
      <c r="T8853" s="16"/>
      <c r="U8853" s="16"/>
      <c r="V8853" s="16"/>
      <c r="W8853" s="16"/>
      <c r="X8853" s="17">
        <v>2</v>
      </c>
      <c r="Y8853" s="16"/>
      <c r="Z8853" s="16"/>
      <c r="AA8853" s="16"/>
      <c r="AB8853" s="16"/>
      <c r="AC8853" s="16"/>
      <c r="AD8853" s="16"/>
      <c r="AE8853" s="16"/>
      <c r="AF8853" s="16"/>
      <c r="AG8853" s="16"/>
      <c r="AH8853" s="16"/>
      <c r="AI8853" s="18">
        <v>348.24</v>
      </c>
      <c r="AJ8853" s="22">
        <f>AI8853*-0.029+-0.3</f>
        <v>-10.39896</v>
      </c>
      <c r="AK8853" s="22">
        <v>0</v>
      </c>
      <c r="AL8853" s="22">
        <v>0</v>
      </c>
      <c r="AM8853" s="22">
        <v>0</v>
      </c>
      <c r="AN8853" s="22"/>
      <c r="AO8853" s="22">
        <v>0</v>
      </c>
      <c r="AP8853" s="18">
        <f>SUM(AI8853:AO8853)</f>
        <v>337.84104</v>
      </c>
    </row>
    <row r="8854" ht="20.35" customHeight="1">
      <c r="A8854" t="s" s="28">
        <v>6016</v>
      </c>
      <c r="B8854" s="15">
        <v>45338</v>
      </c>
      <c r="C8854" s="16"/>
      <c r="D8854" s="16"/>
      <c r="E8854" s="31"/>
      <c r="F8854" s="31"/>
      <c r="G8854" s="16"/>
      <c r="H8854" s="16"/>
      <c r="I8854" s="16"/>
      <c r="J8854" s="16"/>
      <c r="K8854" s="16"/>
      <c r="L8854" s="17">
        <v>2</v>
      </c>
      <c r="M8854" s="16"/>
      <c r="N8854" s="16"/>
      <c r="O8854" s="16"/>
      <c r="P8854" s="16"/>
      <c r="Q8854" s="16"/>
      <c r="R8854" s="16"/>
      <c r="S8854" s="16"/>
      <c r="T8854" s="16"/>
      <c r="U8854" s="16"/>
      <c r="V8854" s="16"/>
      <c r="W8854" s="16"/>
      <c r="X8854" s="16"/>
      <c r="Y8854" s="16"/>
      <c r="Z8854" s="16"/>
      <c r="AA8854" s="16"/>
      <c r="AB8854" s="16"/>
      <c r="AC8854" s="16"/>
      <c r="AD8854" s="16"/>
      <c r="AE8854" s="16"/>
      <c r="AF8854" s="16"/>
      <c r="AG8854" s="16"/>
      <c r="AH8854" s="16"/>
      <c r="AI8854" s="18">
        <v>1799.98</v>
      </c>
      <c r="AJ8854" s="22">
        <f>AI8854*-0.029+-0.3</f>
        <v>-52.49942</v>
      </c>
      <c r="AK8854" s="22">
        <v>0</v>
      </c>
      <c r="AL8854" s="22">
        <v>0</v>
      </c>
      <c r="AM8854" s="22">
        <v>0</v>
      </c>
      <c r="AN8854" s="22"/>
      <c r="AO8854" s="22">
        <v>0</v>
      </c>
      <c r="AP8854" s="18">
        <f>SUM(AI8854:AO8854)</f>
        <v>1747.48058</v>
      </c>
    </row>
    <row r="8855" ht="20.35" customHeight="1">
      <c r="A8855" t="s" s="28">
        <v>3235</v>
      </c>
      <c r="B8855" s="15">
        <v>45338</v>
      </c>
      <c r="C8855" s="16"/>
      <c r="D8855" s="16"/>
      <c r="E8855" s="31"/>
      <c r="F8855" s="31"/>
      <c r="G8855" s="16"/>
      <c r="H8855" s="16"/>
      <c r="I8855" s="17">
        <v>4</v>
      </c>
      <c r="J8855" s="16"/>
      <c r="K8855" s="16"/>
      <c r="L8855" s="16"/>
      <c r="M8855" s="16"/>
      <c r="N8855" s="16"/>
      <c r="O8855" s="16"/>
      <c r="P8855" s="16"/>
      <c r="Q8855" s="16"/>
      <c r="R8855" s="16"/>
      <c r="S8855" s="16"/>
      <c r="T8855" s="16"/>
      <c r="U8855" s="16"/>
      <c r="V8855" s="17">
        <v>1</v>
      </c>
      <c r="W8855" s="16"/>
      <c r="X8855" s="16"/>
      <c r="Y8855" s="16"/>
      <c r="Z8855" s="16"/>
      <c r="AA8855" s="16"/>
      <c r="AB8855" s="16"/>
      <c r="AC8855" s="17">
        <v>4</v>
      </c>
      <c r="AD8855" s="16"/>
      <c r="AE8855" s="16"/>
      <c r="AF8855" s="16"/>
      <c r="AG8855" s="16"/>
      <c r="AH8855" s="16"/>
      <c r="AI8855" s="18">
        <v>7292.33</v>
      </c>
      <c r="AJ8855" s="22">
        <v>0</v>
      </c>
      <c r="AK8855" s="22">
        <v>0</v>
      </c>
      <c r="AL8855" s="22">
        <v>0</v>
      </c>
      <c r="AM8855" s="22">
        <v>0</v>
      </c>
      <c r="AN8855" s="22"/>
      <c r="AO8855" s="22">
        <v>0</v>
      </c>
      <c r="AP8855" s="18">
        <f>SUM(AI8855:AO8855)</f>
        <v>7292.33</v>
      </c>
    </row>
    <row r="8856" ht="20.35" customHeight="1">
      <c r="A8856" t="s" s="28">
        <v>6017</v>
      </c>
      <c r="B8856" s="15">
        <v>45338</v>
      </c>
      <c r="C8856" s="16"/>
      <c r="D8856" s="16"/>
      <c r="E8856" s="31"/>
      <c r="F8856" s="31"/>
      <c r="G8856" s="16"/>
      <c r="H8856" s="16"/>
      <c r="I8856" s="16"/>
      <c r="J8856" s="16"/>
      <c r="K8856" s="16"/>
      <c r="L8856" s="16"/>
      <c r="M8856" s="16"/>
      <c r="N8856" s="16"/>
      <c r="O8856" s="16"/>
      <c r="P8856" s="16"/>
      <c r="Q8856" s="16"/>
      <c r="R8856" s="16"/>
      <c r="S8856" s="16"/>
      <c r="T8856" s="16"/>
      <c r="U8856" s="16"/>
      <c r="V8856" s="16"/>
      <c r="W8856" s="16"/>
      <c r="X8856" s="16"/>
      <c r="Y8856" s="16"/>
      <c r="Z8856" t="s" s="79">
        <v>6018</v>
      </c>
      <c r="AA8856" s="16"/>
      <c r="AB8856" s="16"/>
      <c r="AC8856" s="16"/>
      <c r="AD8856" s="16"/>
      <c r="AE8856" s="16"/>
      <c r="AF8856" s="16"/>
      <c r="AG8856" s="16"/>
      <c r="AH8856" s="17">
        <v>1</v>
      </c>
      <c r="AI8856" s="18">
        <v>110.93</v>
      </c>
      <c r="AJ8856" s="22">
        <v>0</v>
      </c>
      <c r="AK8856" s="22">
        <v>0</v>
      </c>
      <c r="AL8856" s="22">
        <v>0</v>
      </c>
      <c r="AM8856" s="22">
        <v>0</v>
      </c>
      <c r="AN8856" s="22"/>
      <c r="AO8856" s="22">
        <v>0</v>
      </c>
      <c r="AP8856" s="18">
        <f>SUM(AI8856:AO8856)</f>
        <v>110.93</v>
      </c>
    </row>
    <row r="8857" ht="20.35" customHeight="1">
      <c r="A8857" t="s" s="28">
        <v>5506</v>
      </c>
      <c r="B8857" s="15">
        <v>45341</v>
      </c>
      <c r="C8857" s="16"/>
      <c r="D8857" s="16"/>
      <c r="E8857" s="31"/>
      <c r="F8857" s="31"/>
      <c r="G8857" s="16"/>
      <c r="H8857" s="16"/>
      <c r="I8857" s="16"/>
      <c r="J8857" s="16"/>
      <c r="K8857" s="16"/>
      <c r="L8857" s="16"/>
      <c r="M8857" s="16"/>
      <c r="N8857" s="16"/>
      <c r="O8857" s="16"/>
      <c r="P8857" s="16"/>
      <c r="Q8857" s="16"/>
      <c r="R8857" s="16"/>
      <c r="S8857" s="16"/>
      <c r="T8857" s="16"/>
      <c r="U8857" s="16"/>
      <c r="V8857" s="16"/>
      <c r="W8857" s="16"/>
      <c r="X8857" s="16"/>
      <c r="Y8857" s="16"/>
      <c r="Z8857" s="16"/>
      <c r="AA8857" s="16"/>
      <c r="AB8857" s="16"/>
      <c r="AC8857" s="16"/>
      <c r="AD8857" s="16"/>
      <c r="AE8857" s="16"/>
      <c r="AF8857" s="16"/>
      <c r="AG8857" s="16"/>
      <c r="AH8857" s="16"/>
      <c r="AI8857" s="18">
        <v>19.98</v>
      </c>
      <c r="AJ8857" s="22">
        <f>AI8857*-0.029+-0.3</f>
        <v>-0.87942</v>
      </c>
      <c r="AK8857" s="22">
        <v>0</v>
      </c>
      <c r="AL8857" s="22">
        <v>0</v>
      </c>
      <c r="AM8857" s="22">
        <v>0</v>
      </c>
      <c r="AN8857" s="22"/>
      <c r="AO8857" s="22">
        <v>0</v>
      </c>
      <c r="AP8857" s="18">
        <f>SUM(AI8857:AO8857)</f>
        <v>19.10058</v>
      </c>
    </row>
    <row r="8858" ht="20.35" customHeight="1">
      <c r="A8858" t="s" s="28">
        <v>6019</v>
      </c>
      <c r="B8858" s="15">
        <v>45341</v>
      </c>
      <c r="C8858" s="16"/>
      <c r="D8858" s="16"/>
      <c r="E8858" s="31"/>
      <c r="F8858" s="31"/>
      <c r="G8858" s="16"/>
      <c r="H8858" s="16"/>
      <c r="I8858" s="17">
        <v>2</v>
      </c>
      <c r="J8858" s="16"/>
      <c r="K8858" s="16"/>
      <c r="L8858" s="16"/>
      <c r="M8858" s="16"/>
      <c r="N8858" s="16"/>
      <c r="O8858" s="16"/>
      <c r="P8858" s="16"/>
      <c r="Q8858" s="16"/>
      <c r="R8858" s="16"/>
      <c r="S8858" s="16"/>
      <c r="T8858" s="16"/>
      <c r="U8858" s="16"/>
      <c r="V8858" s="16"/>
      <c r="W8858" s="16"/>
      <c r="X8858" s="16"/>
      <c r="Y8858" s="16"/>
      <c r="Z8858" s="16"/>
      <c r="AA8858" s="16"/>
      <c r="AB8858" s="16"/>
      <c r="AC8858" s="16"/>
      <c r="AD8858" s="16"/>
      <c r="AE8858" s="16"/>
      <c r="AF8858" s="16"/>
      <c r="AG8858" s="16"/>
      <c r="AH8858" s="16"/>
      <c r="AI8858" s="18">
        <v>3054.26</v>
      </c>
      <c r="AJ8858" s="22">
        <v>0</v>
      </c>
      <c r="AK8858" s="22">
        <v>0</v>
      </c>
      <c r="AL8858" s="22">
        <v>0</v>
      </c>
      <c r="AM8858" s="22">
        <f>AI8858*-0.0599</f>
        <v>-182.950174</v>
      </c>
      <c r="AN8858" s="22"/>
      <c r="AO8858" s="22">
        <v>0</v>
      </c>
      <c r="AP8858" s="18">
        <f>SUM(AI8858:AO8858)</f>
        <v>2871.309826</v>
      </c>
    </row>
    <row r="8859" ht="20.35" customHeight="1">
      <c r="A8859" t="s" s="28">
        <v>6020</v>
      </c>
      <c r="B8859" s="15">
        <v>45341</v>
      </c>
      <c r="C8859" s="17">
        <v>1</v>
      </c>
      <c r="D8859" s="16"/>
      <c r="E8859" s="59">
        <v>1</v>
      </c>
      <c r="F8859" s="31"/>
      <c r="G8859" s="16"/>
      <c r="H8859" s="16"/>
      <c r="I8859" s="16"/>
      <c r="J8859" s="16"/>
      <c r="K8859" s="16"/>
      <c r="L8859" s="16"/>
      <c r="M8859" s="16"/>
      <c r="N8859" s="16"/>
      <c r="O8859" s="16"/>
      <c r="P8859" s="16"/>
      <c r="Q8859" s="16"/>
      <c r="R8859" s="16"/>
      <c r="S8859" s="16"/>
      <c r="T8859" s="16"/>
      <c r="U8859" s="16"/>
      <c r="V8859" s="16"/>
      <c r="W8859" s="16"/>
      <c r="X8859" s="16"/>
      <c r="Y8859" s="16"/>
      <c r="Z8859" s="16"/>
      <c r="AA8859" s="16"/>
      <c r="AB8859" s="16"/>
      <c r="AC8859" s="16"/>
      <c r="AD8859" s="16"/>
      <c r="AE8859" s="16"/>
      <c r="AF8859" s="16"/>
      <c r="AG8859" s="16"/>
      <c r="AH8859" s="16"/>
      <c r="AI8859" s="18">
        <v>549.99</v>
      </c>
      <c r="AJ8859" s="22">
        <f>AI8859*-0.029+-0.3</f>
        <v>-16.24971</v>
      </c>
      <c r="AK8859" s="22">
        <v>0</v>
      </c>
      <c r="AL8859" s="22">
        <v>0</v>
      </c>
      <c r="AM8859" s="22">
        <v>0</v>
      </c>
      <c r="AN8859" s="22"/>
      <c r="AO8859" s="22">
        <v>0</v>
      </c>
      <c r="AP8859" s="18">
        <f>SUM(AI8859:AO8859)</f>
        <v>533.74029</v>
      </c>
    </row>
    <row r="8860" ht="20.35" customHeight="1">
      <c r="A8860" t="s" s="28">
        <v>5770</v>
      </c>
      <c r="B8860" s="15">
        <v>45341</v>
      </c>
      <c r="C8860" s="16"/>
      <c r="D8860" s="16"/>
      <c r="E8860" s="31"/>
      <c r="F8860" s="31"/>
      <c r="G8860" s="16"/>
      <c r="H8860" s="16"/>
      <c r="I8860" s="16"/>
      <c r="J8860" s="16"/>
      <c r="K8860" s="16"/>
      <c r="L8860" s="16"/>
      <c r="M8860" s="16"/>
      <c r="N8860" s="16"/>
      <c r="O8860" s="16"/>
      <c r="P8860" s="16"/>
      <c r="Q8860" s="16"/>
      <c r="R8860" s="16"/>
      <c r="S8860" s="16"/>
      <c r="T8860" s="16"/>
      <c r="U8860" s="16"/>
      <c r="V8860" s="16"/>
      <c r="W8860" s="16"/>
      <c r="X8860" s="17">
        <v>4</v>
      </c>
      <c r="Y8860" s="16"/>
      <c r="Z8860" s="16"/>
      <c r="AA8860" s="16"/>
      <c r="AB8860" s="16"/>
      <c r="AC8860" s="16"/>
      <c r="AD8860" s="16"/>
      <c r="AE8860" s="16"/>
      <c r="AF8860" s="16"/>
      <c r="AG8860" s="16"/>
      <c r="AH8860" s="16"/>
      <c r="AI8860" s="18">
        <v>1086.24</v>
      </c>
      <c r="AJ8860" s="22">
        <f>AI8860*-0.029+-0.3</f>
        <v>-31.80096</v>
      </c>
      <c r="AK8860" s="22">
        <v>0</v>
      </c>
      <c r="AL8860" s="22">
        <v>0</v>
      </c>
      <c r="AM8860" s="22">
        <v>0</v>
      </c>
      <c r="AN8860" s="22"/>
      <c r="AO8860" s="22">
        <v>0</v>
      </c>
      <c r="AP8860" s="18">
        <f>SUM(AI8860:AO8860)</f>
        <v>1054.43904</v>
      </c>
    </row>
    <row r="8861" ht="20.35" customHeight="1">
      <c r="A8861" t="s" s="28">
        <v>862</v>
      </c>
      <c r="B8861" s="15">
        <v>45341</v>
      </c>
      <c r="C8861" s="16"/>
      <c r="D8861" s="16"/>
      <c r="E8861" s="31"/>
      <c r="F8861" s="31"/>
      <c r="G8861" s="16"/>
      <c r="H8861" s="16"/>
      <c r="I8861" s="16"/>
      <c r="J8861" s="16"/>
      <c r="K8861" s="16"/>
      <c r="L8861" s="16"/>
      <c r="M8861" s="16"/>
      <c r="N8861" s="16"/>
      <c r="O8861" s="16"/>
      <c r="P8861" s="16"/>
      <c r="Q8861" s="16"/>
      <c r="R8861" s="16"/>
      <c r="S8861" s="16"/>
      <c r="T8861" s="16"/>
      <c r="U8861" s="16"/>
      <c r="V8861" s="16"/>
      <c r="W8861" s="16"/>
      <c r="X8861" s="16"/>
      <c r="Y8861" s="16"/>
      <c r="Z8861" s="16"/>
      <c r="AA8861" s="16"/>
      <c r="AB8861" s="16"/>
      <c r="AC8861" s="16"/>
      <c r="AD8861" s="16"/>
      <c r="AE8861" s="16"/>
      <c r="AF8861" s="16"/>
      <c r="AG8861" s="16"/>
      <c r="AH8861" s="17">
        <v>3</v>
      </c>
      <c r="AI8861" s="18">
        <v>194.48</v>
      </c>
      <c r="AJ8861" s="22">
        <f>AI8861*-0.029+-0.3</f>
        <v>-5.93992</v>
      </c>
      <c r="AK8861" s="22">
        <v>0</v>
      </c>
      <c r="AL8861" s="22">
        <v>0</v>
      </c>
      <c r="AM8861" s="22">
        <v>0</v>
      </c>
      <c r="AN8861" s="22"/>
      <c r="AO8861" s="22">
        <v>0</v>
      </c>
      <c r="AP8861" s="18">
        <f>SUM(AI8861:AO8861)</f>
        <v>188.54008</v>
      </c>
    </row>
    <row r="8862" ht="20.35" customHeight="1">
      <c r="A8862" t="s" s="28">
        <v>5822</v>
      </c>
      <c r="B8862" s="15">
        <v>45341</v>
      </c>
      <c r="C8862" s="16"/>
      <c r="D8862" s="16"/>
      <c r="E8862" s="31"/>
      <c r="F8862" s="31"/>
      <c r="G8862" s="16"/>
      <c r="H8862" s="16"/>
      <c r="I8862" s="16"/>
      <c r="J8862" s="16"/>
      <c r="K8862" s="16"/>
      <c r="L8862" s="16"/>
      <c r="M8862" s="16"/>
      <c r="N8862" s="16"/>
      <c r="O8862" s="16"/>
      <c r="P8862" s="16"/>
      <c r="Q8862" s="16"/>
      <c r="R8862" s="16"/>
      <c r="S8862" s="16"/>
      <c r="T8862" s="16"/>
      <c r="U8862" s="16"/>
      <c r="V8862" s="16"/>
      <c r="W8862" s="16"/>
      <c r="X8862" s="17">
        <v>4</v>
      </c>
      <c r="Y8862" s="16"/>
      <c r="Z8862" s="16"/>
      <c r="AA8862" s="16"/>
      <c r="AB8862" s="16"/>
      <c r="AC8862" s="16"/>
      <c r="AD8862" s="16"/>
      <c r="AE8862" s="16"/>
      <c r="AF8862" s="16"/>
      <c r="AG8862" s="16"/>
      <c r="AH8862" s="16"/>
      <c r="AI8862" s="18">
        <v>948.4400000000001</v>
      </c>
      <c r="AJ8862" s="22">
        <f>AI8862*-0.029+-0.3</f>
        <v>-27.80476</v>
      </c>
      <c r="AK8862" s="22">
        <v>0</v>
      </c>
      <c r="AL8862" s="22">
        <v>0</v>
      </c>
      <c r="AM8862" s="22">
        <v>0</v>
      </c>
      <c r="AN8862" s="22"/>
      <c r="AO8862" s="22">
        <v>0</v>
      </c>
      <c r="AP8862" s="18">
        <f>SUM(AI8862:AO8862)</f>
        <v>920.63524</v>
      </c>
    </row>
    <row r="8863" ht="20.35" customHeight="1">
      <c r="A8863" t="s" s="28">
        <v>5877</v>
      </c>
      <c r="B8863" s="15">
        <v>45341</v>
      </c>
      <c r="C8863" s="16"/>
      <c r="D8863" s="16"/>
      <c r="E8863" s="31"/>
      <c r="F8863" s="31"/>
      <c r="G8863" s="16"/>
      <c r="H8863" s="16"/>
      <c r="I8863" s="16"/>
      <c r="J8863" s="16"/>
      <c r="K8863" s="16"/>
      <c r="L8863" s="17">
        <v>1</v>
      </c>
      <c r="M8863" s="16"/>
      <c r="N8863" s="16"/>
      <c r="O8863" s="16"/>
      <c r="P8863" s="16"/>
      <c r="Q8863" s="16"/>
      <c r="R8863" s="16"/>
      <c r="S8863" s="16"/>
      <c r="T8863" s="17">
        <v>1</v>
      </c>
      <c r="U8863" s="16"/>
      <c r="V8863" s="16"/>
      <c r="W8863" s="16"/>
      <c r="X8863" s="16"/>
      <c r="Y8863" s="16"/>
      <c r="Z8863" s="16"/>
      <c r="AA8863" s="16"/>
      <c r="AB8863" s="16"/>
      <c r="AC8863" s="16"/>
      <c r="AD8863" s="16"/>
      <c r="AE8863" s="16"/>
      <c r="AF8863" s="16"/>
      <c r="AG8863" s="16"/>
      <c r="AH8863" s="16"/>
      <c r="AI8863" s="18">
        <v>1400.07</v>
      </c>
      <c r="AJ8863" s="22">
        <f>AI8863*-0.029+-0.3</f>
        <v>-40.90203</v>
      </c>
      <c r="AK8863" s="22">
        <v>0</v>
      </c>
      <c r="AL8863" s="22">
        <v>0</v>
      </c>
      <c r="AM8863" s="22">
        <v>0</v>
      </c>
      <c r="AN8863" s="22"/>
      <c r="AO8863" s="22">
        <v>0</v>
      </c>
      <c r="AP8863" s="18">
        <f>SUM(AI8863:AO8863)</f>
        <v>1359.16797</v>
      </c>
    </row>
    <row r="8864" ht="20.35" customHeight="1">
      <c r="A8864" t="s" s="28">
        <v>5999</v>
      </c>
      <c r="B8864" s="15">
        <v>45341</v>
      </c>
      <c r="C8864" s="16"/>
      <c r="D8864" s="16"/>
      <c r="E8864" s="31"/>
      <c r="F8864" s="31"/>
      <c r="G8864" s="16"/>
      <c r="H8864" s="16"/>
      <c r="I8864" s="16"/>
      <c r="J8864" s="16"/>
      <c r="K8864" s="16"/>
      <c r="L8864" s="16"/>
      <c r="M8864" s="16"/>
      <c r="N8864" s="16"/>
      <c r="O8864" s="16"/>
      <c r="P8864" s="16"/>
      <c r="Q8864" s="16"/>
      <c r="R8864" s="16"/>
      <c r="S8864" s="16"/>
      <c r="T8864" s="16"/>
      <c r="U8864" s="16"/>
      <c r="V8864" s="16"/>
      <c r="W8864" s="16"/>
      <c r="X8864" s="17">
        <v>8</v>
      </c>
      <c r="Y8864" s="16"/>
      <c r="Z8864" s="16"/>
      <c r="AA8864" s="16"/>
      <c r="AB8864" s="16"/>
      <c r="AC8864" s="16"/>
      <c r="AD8864" s="16"/>
      <c r="AE8864" s="16"/>
      <c r="AF8864" s="16"/>
      <c r="AG8864" s="16"/>
      <c r="AH8864" s="16"/>
      <c r="AI8864" s="18">
        <v>749.39</v>
      </c>
      <c r="AJ8864" s="22">
        <v>0</v>
      </c>
      <c r="AK8864" s="22">
        <v>0</v>
      </c>
      <c r="AL8864" s="22">
        <v>0</v>
      </c>
      <c r="AM8864" s="22">
        <v>0</v>
      </c>
      <c r="AN8864" s="22"/>
      <c r="AO8864" s="22">
        <v>0</v>
      </c>
      <c r="AP8864" s="18">
        <f>SUM(AI8864:AO8864)</f>
        <v>749.39</v>
      </c>
    </row>
    <row r="8865" ht="20.35" customHeight="1">
      <c r="A8865" t="s" s="28">
        <v>5948</v>
      </c>
      <c r="B8865" s="15">
        <v>45342</v>
      </c>
      <c r="C8865" s="16"/>
      <c r="D8865" s="16"/>
      <c r="E8865" s="31"/>
      <c r="F8865" s="31"/>
      <c r="G8865" s="16"/>
      <c r="H8865" s="16"/>
      <c r="I8865" s="16"/>
      <c r="J8865" s="16"/>
      <c r="K8865" s="16"/>
      <c r="L8865" s="16"/>
      <c r="M8865" s="16"/>
      <c r="N8865" s="16"/>
      <c r="O8865" s="16"/>
      <c r="P8865" s="16"/>
      <c r="Q8865" s="16"/>
      <c r="R8865" s="16"/>
      <c r="S8865" s="16"/>
      <c r="T8865" s="16"/>
      <c r="U8865" s="16"/>
      <c r="V8865" s="16"/>
      <c r="W8865" s="16"/>
      <c r="X8865" s="16"/>
      <c r="Y8865" s="16"/>
      <c r="Z8865" s="17">
        <v>4</v>
      </c>
      <c r="AA8865" s="16"/>
      <c r="AB8865" s="16"/>
      <c r="AC8865" s="16"/>
      <c r="AD8865" s="16"/>
      <c r="AE8865" s="16"/>
      <c r="AF8865" s="16"/>
      <c r="AG8865" s="16"/>
      <c r="AH8865" s="16"/>
      <c r="AI8865" s="18">
        <v>250.01</v>
      </c>
      <c r="AJ8865" s="22">
        <f>AI8865*-0.029+-0.3</f>
        <v>-7.55029</v>
      </c>
      <c r="AK8865" s="22">
        <v>0</v>
      </c>
      <c r="AL8865" s="22">
        <v>0</v>
      </c>
      <c r="AM8865" s="22">
        <v>0</v>
      </c>
      <c r="AN8865" s="22"/>
      <c r="AO8865" s="22">
        <v>-20.12</v>
      </c>
      <c r="AP8865" s="18">
        <f>SUM(AI8865:AO8865)</f>
        <v>222.33971</v>
      </c>
    </row>
    <row r="8866" ht="20.35" customHeight="1">
      <c r="A8866" t="s" s="28">
        <v>6021</v>
      </c>
      <c r="B8866" s="15">
        <v>45342</v>
      </c>
      <c r="C8866" s="17">
        <v>2</v>
      </c>
      <c r="D8866" s="16"/>
      <c r="E8866" s="59">
        <v>2</v>
      </c>
      <c r="F8866" s="31"/>
      <c r="G8866" s="16"/>
      <c r="H8866" s="16"/>
      <c r="I8866" s="16"/>
      <c r="J8866" s="16"/>
      <c r="K8866" s="16"/>
      <c r="L8866" s="16"/>
      <c r="M8866" s="16"/>
      <c r="N8866" s="16"/>
      <c r="O8866" s="16"/>
      <c r="P8866" s="16"/>
      <c r="Q8866" s="16"/>
      <c r="R8866" s="16"/>
      <c r="S8866" s="16"/>
      <c r="T8866" s="16"/>
      <c r="U8866" s="16"/>
      <c r="V8866" s="16"/>
      <c r="W8866" s="16"/>
      <c r="X8866" s="16"/>
      <c r="Y8866" s="16"/>
      <c r="Z8866" s="16"/>
      <c r="AA8866" s="16"/>
      <c r="AB8866" s="16"/>
      <c r="AC8866" s="16"/>
      <c r="AD8866" s="16"/>
      <c r="AE8866" s="16"/>
      <c r="AF8866" s="16"/>
      <c r="AG8866" s="16"/>
      <c r="AH8866" s="16"/>
      <c r="AI8866" s="18">
        <v>1199.96</v>
      </c>
      <c r="AJ8866" s="22">
        <f>AI8866*-0.029+-0.3</f>
        <v>-35.09884</v>
      </c>
      <c r="AK8866" s="22">
        <v>0</v>
      </c>
      <c r="AL8866" s="22">
        <v>0</v>
      </c>
      <c r="AM8866" s="22">
        <v>0</v>
      </c>
      <c r="AN8866" s="22"/>
      <c r="AO8866" s="22">
        <v>0</v>
      </c>
      <c r="AP8866" s="18">
        <f>SUM(AI8866:AO8866)</f>
        <v>1164.86116</v>
      </c>
    </row>
    <row r="8867" ht="20.35" customHeight="1">
      <c r="A8867" t="s" s="28">
        <v>3113</v>
      </c>
      <c r="B8867" s="15">
        <v>45342</v>
      </c>
      <c r="C8867" s="16"/>
      <c r="D8867" s="16"/>
      <c r="E8867" s="31"/>
      <c r="F8867" s="31"/>
      <c r="G8867" s="16"/>
      <c r="H8867" s="16"/>
      <c r="I8867" s="16"/>
      <c r="J8867" s="16"/>
      <c r="K8867" s="16"/>
      <c r="L8867" s="16"/>
      <c r="M8867" s="16"/>
      <c r="N8867" s="16"/>
      <c r="O8867" s="16"/>
      <c r="P8867" s="16"/>
      <c r="Q8867" s="16"/>
      <c r="R8867" s="16"/>
      <c r="S8867" s="16"/>
      <c r="T8867" s="16"/>
      <c r="U8867" s="16"/>
      <c r="V8867" s="16"/>
      <c r="W8867" s="16"/>
      <c r="X8867" s="17">
        <v>8</v>
      </c>
      <c r="Y8867" s="16"/>
      <c r="Z8867" s="16"/>
      <c r="AA8867" s="16"/>
      <c r="AB8867" s="16"/>
      <c r="AC8867" s="16"/>
      <c r="AD8867" s="16"/>
      <c r="AE8867" s="16"/>
      <c r="AF8867" s="16"/>
      <c r="AG8867" s="16"/>
      <c r="AH8867" s="16"/>
      <c r="AI8867" s="18">
        <v>1535.36</v>
      </c>
      <c r="AJ8867" s="22">
        <v>0</v>
      </c>
      <c r="AK8867" s="22">
        <v>0</v>
      </c>
      <c r="AL8867" s="22">
        <v>0</v>
      </c>
      <c r="AM8867" s="22">
        <v>0</v>
      </c>
      <c r="AN8867" s="22"/>
      <c r="AO8867" s="22">
        <v>0</v>
      </c>
      <c r="AP8867" s="18">
        <f>SUM(AI8867:AO8867)</f>
        <v>1535.36</v>
      </c>
    </row>
    <row r="8868" ht="20.35" customHeight="1">
      <c r="A8868" t="s" s="28">
        <v>6022</v>
      </c>
      <c r="B8868" s="15">
        <v>45342</v>
      </c>
      <c r="C8868" s="16"/>
      <c r="D8868" s="16"/>
      <c r="E8868" s="31"/>
      <c r="F8868" s="31"/>
      <c r="G8868" s="16"/>
      <c r="H8868" s="16"/>
      <c r="I8868" s="16"/>
      <c r="J8868" s="16"/>
      <c r="K8868" s="16"/>
      <c r="L8868" s="16"/>
      <c r="M8868" s="16"/>
      <c r="N8868" s="17">
        <v>4</v>
      </c>
      <c r="O8868" s="16"/>
      <c r="P8868" s="16"/>
      <c r="Q8868" s="16"/>
      <c r="R8868" s="16"/>
      <c r="S8868" s="16"/>
      <c r="T8868" s="16"/>
      <c r="U8868" s="16"/>
      <c r="V8868" s="16"/>
      <c r="W8868" s="16"/>
      <c r="X8868" s="17">
        <v>4</v>
      </c>
      <c r="Y8868" s="16"/>
      <c r="Z8868" s="16"/>
      <c r="AA8868" s="16"/>
      <c r="AB8868" s="16"/>
      <c r="AC8868" s="16"/>
      <c r="AD8868" s="16"/>
      <c r="AE8868" s="16"/>
      <c r="AF8868" s="16"/>
      <c r="AG8868" s="16"/>
      <c r="AH8868" s="16"/>
      <c r="AI8868" s="18">
        <v>3406.77</v>
      </c>
      <c r="AJ8868" s="22">
        <f>AI8868*-0.029+-0.3</f>
        <v>-99.09632999999999</v>
      </c>
      <c r="AK8868" s="22">
        <v>0</v>
      </c>
      <c r="AL8868" s="22">
        <v>0</v>
      </c>
      <c r="AM8868" s="22">
        <v>0</v>
      </c>
      <c r="AN8868" s="22"/>
      <c r="AO8868" s="22">
        <v>0</v>
      </c>
      <c r="AP8868" s="18">
        <f>SUM(AI8868:AO8868)</f>
        <v>3307.67367</v>
      </c>
    </row>
    <row r="8869" ht="20.35" customHeight="1">
      <c r="A8869" t="s" s="28">
        <v>6023</v>
      </c>
      <c r="B8869" s="15">
        <v>45343</v>
      </c>
      <c r="C8869" s="17">
        <v>2</v>
      </c>
      <c r="D8869" s="16"/>
      <c r="E8869" s="59">
        <v>2</v>
      </c>
      <c r="F8869" s="31"/>
      <c r="G8869" s="16"/>
      <c r="H8869" s="16"/>
      <c r="I8869" s="16"/>
      <c r="J8869" s="16"/>
      <c r="K8869" s="16"/>
      <c r="L8869" s="16"/>
      <c r="M8869" s="16"/>
      <c r="N8869" s="16"/>
      <c r="O8869" s="16"/>
      <c r="P8869" s="16"/>
      <c r="Q8869" s="16"/>
      <c r="R8869" s="16"/>
      <c r="S8869" s="16"/>
      <c r="T8869" s="16"/>
      <c r="U8869" s="16"/>
      <c r="V8869" s="16"/>
      <c r="W8869" s="16"/>
      <c r="X8869" s="16"/>
      <c r="Y8869" s="16"/>
      <c r="Z8869" s="17">
        <v>2</v>
      </c>
      <c r="AA8869" s="16"/>
      <c r="AB8869" s="16"/>
      <c r="AC8869" s="16"/>
      <c r="AD8869" s="16"/>
      <c r="AE8869" s="16"/>
      <c r="AF8869" s="16"/>
      <c r="AG8869" s="16"/>
      <c r="AH8869" s="16"/>
      <c r="AI8869" s="18">
        <v>1389.91</v>
      </c>
      <c r="AJ8869" s="22">
        <f>AI8869*-0.029+-0.3</f>
        <v>-40.60739</v>
      </c>
      <c r="AK8869" s="22">
        <v>0</v>
      </c>
      <c r="AL8869" s="22">
        <v>0</v>
      </c>
      <c r="AM8869" s="22">
        <v>0</v>
      </c>
      <c r="AN8869" s="22"/>
      <c r="AO8869" s="22">
        <v>0</v>
      </c>
      <c r="AP8869" s="18">
        <f>SUM(AI8869:AO8869)</f>
        <v>1349.30261</v>
      </c>
    </row>
    <row r="8870" ht="20.35" customHeight="1">
      <c r="A8870" t="s" s="28">
        <v>6024</v>
      </c>
      <c r="B8870" s="15">
        <v>45344</v>
      </c>
      <c r="C8870" s="17">
        <v>1</v>
      </c>
      <c r="D8870" s="16"/>
      <c r="E8870" s="31"/>
      <c r="F8870" s="31"/>
      <c r="G8870" s="16"/>
      <c r="H8870" s="16"/>
      <c r="I8870" s="16"/>
      <c r="J8870" s="16"/>
      <c r="K8870" s="16"/>
      <c r="L8870" s="16"/>
      <c r="M8870" s="16"/>
      <c r="N8870" s="16"/>
      <c r="O8870" s="16"/>
      <c r="P8870" s="16"/>
      <c r="Q8870" s="16"/>
      <c r="R8870" s="16"/>
      <c r="S8870" s="16"/>
      <c r="T8870" s="16"/>
      <c r="U8870" s="16"/>
      <c r="V8870" s="16"/>
      <c r="W8870" s="16"/>
      <c r="X8870" s="16"/>
      <c r="Y8870" s="16"/>
      <c r="Z8870" s="16"/>
      <c r="AA8870" s="16"/>
      <c r="AB8870" s="16"/>
      <c r="AC8870" s="16"/>
      <c r="AD8870" s="16"/>
      <c r="AE8870" s="16"/>
      <c r="AF8870" s="16"/>
      <c r="AG8870" s="16"/>
      <c r="AH8870" s="16"/>
      <c r="AI8870" s="18">
        <v>443.89</v>
      </c>
      <c r="AJ8870" s="22">
        <f>AI8870*-0.029+-0.3</f>
        <v>-13.17281</v>
      </c>
      <c r="AK8870" s="22">
        <v>0</v>
      </c>
      <c r="AL8870" s="22">
        <v>0</v>
      </c>
      <c r="AM8870" s="22">
        <v>0</v>
      </c>
      <c r="AN8870" s="22"/>
      <c r="AO8870" s="22">
        <v>0</v>
      </c>
      <c r="AP8870" s="18">
        <f>SUM(AI8870:AO8870)</f>
        <v>430.71719</v>
      </c>
    </row>
    <row r="8871" ht="20.35" customHeight="1">
      <c r="A8871" t="s" s="28">
        <v>6025</v>
      </c>
      <c r="B8871" s="15">
        <v>45344</v>
      </c>
      <c r="C8871" s="17">
        <v>1</v>
      </c>
      <c r="D8871" s="16"/>
      <c r="E8871" s="31"/>
      <c r="F8871" s="31"/>
      <c r="G8871" s="16"/>
      <c r="H8871" s="16"/>
      <c r="I8871" s="16"/>
      <c r="J8871" s="16"/>
      <c r="K8871" s="16"/>
      <c r="L8871" s="16"/>
      <c r="M8871" s="16"/>
      <c r="N8871" s="16"/>
      <c r="O8871" s="16"/>
      <c r="P8871" s="16"/>
      <c r="Q8871" s="16"/>
      <c r="R8871" s="16"/>
      <c r="S8871" s="16"/>
      <c r="T8871" s="16"/>
      <c r="U8871" s="16"/>
      <c r="V8871" s="16"/>
      <c r="W8871" s="16"/>
      <c r="X8871" s="16"/>
      <c r="Y8871" s="16"/>
      <c r="Z8871" s="16"/>
      <c r="AA8871" s="16"/>
      <c r="AB8871" s="16"/>
      <c r="AC8871" s="16"/>
      <c r="AD8871" s="16"/>
      <c r="AE8871" s="16"/>
      <c r="AF8871" s="16"/>
      <c r="AG8871" s="16"/>
      <c r="AH8871" s="16"/>
      <c r="AI8871" s="18">
        <v>354.79</v>
      </c>
      <c r="AJ8871" s="22">
        <f>AI8871*-0.029+-0.3</f>
        <v>-10.58891</v>
      </c>
      <c r="AK8871" s="22">
        <v>0</v>
      </c>
      <c r="AL8871" s="22">
        <v>0</v>
      </c>
      <c r="AM8871" s="22">
        <v>0</v>
      </c>
      <c r="AN8871" s="22"/>
      <c r="AO8871" s="22">
        <v>-29.8</v>
      </c>
      <c r="AP8871" s="18">
        <f>SUM(AI8871:AO8871)</f>
        <v>314.40109</v>
      </c>
    </row>
    <row r="8872" ht="20.35" customHeight="1">
      <c r="A8872" t="s" s="28">
        <v>6026</v>
      </c>
      <c r="B8872" s="15">
        <v>45344</v>
      </c>
      <c r="C8872" s="17">
        <v>1</v>
      </c>
      <c r="D8872" s="16"/>
      <c r="E8872" s="59">
        <v>1</v>
      </c>
      <c r="F8872" s="31"/>
      <c r="G8872" s="16"/>
      <c r="H8872" s="16"/>
      <c r="I8872" s="16"/>
      <c r="J8872" s="16"/>
      <c r="K8872" s="16"/>
      <c r="L8872" s="16"/>
      <c r="M8872" s="16"/>
      <c r="N8872" s="16"/>
      <c r="O8872" s="16"/>
      <c r="P8872" s="16"/>
      <c r="Q8872" s="16"/>
      <c r="R8872" s="16"/>
      <c r="S8872" s="16"/>
      <c r="T8872" s="16"/>
      <c r="U8872" s="16"/>
      <c r="V8872" s="16"/>
      <c r="W8872" s="16"/>
      <c r="X8872" s="16"/>
      <c r="Y8872" s="16"/>
      <c r="Z8872" s="16"/>
      <c r="AA8872" s="16"/>
      <c r="AB8872" s="16"/>
      <c r="AC8872" s="16"/>
      <c r="AD8872" s="16"/>
      <c r="AE8872" s="16"/>
      <c r="AF8872" s="16"/>
      <c r="AG8872" s="16"/>
      <c r="AH8872" s="16"/>
      <c r="AI8872" s="18">
        <v>599.99</v>
      </c>
      <c r="AJ8872" s="22">
        <f>AI8872*-0.029+-0.3</f>
        <v>-17.69971</v>
      </c>
      <c r="AK8872" s="22">
        <v>0</v>
      </c>
      <c r="AL8872" s="22">
        <v>0</v>
      </c>
      <c r="AM8872" s="22">
        <v>0</v>
      </c>
      <c r="AN8872" s="22"/>
      <c r="AO8872" s="22">
        <v>0</v>
      </c>
      <c r="AP8872" s="18">
        <f>SUM(AI8872:AO8872)</f>
        <v>582.29029</v>
      </c>
    </row>
    <row r="8873" ht="20.35" customHeight="1">
      <c r="A8873" t="s" s="28">
        <v>4190</v>
      </c>
      <c r="B8873" s="15">
        <v>45344</v>
      </c>
      <c r="C8873" s="16"/>
      <c r="D8873" s="16"/>
      <c r="E8873" s="31"/>
      <c r="F8873" s="31"/>
      <c r="G8873" s="16"/>
      <c r="H8873" s="16"/>
      <c r="I8873" s="16"/>
      <c r="J8873" s="16"/>
      <c r="K8873" s="16"/>
      <c r="L8873" s="16"/>
      <c r="M8873" s="16"/>
      <c r="N8873" s="16"/>
      <c r="O8873" s="16"/>
      <c r="P8873" s="16"/>
      <c r="Q8873" s="16"/>
      <c r="R8873" s="16"/>
      <c r="S8873" s="16"/>
      <c r="T8873" s="16"/>
      <c r="U8873" s="16"/>
      <c r="V8873" s="16"/>
      <c r="W8873" s="16"/>
      <c r="X8873" s="16"/>
      <c r="Y8873" s="16"/>
      <c r="Z8873" s="16"/>
      <c r="AA8873" s="16"/>
      <c r="AB8873" s="16"/>
      <c r="AC8873" s="16"/>
      <c r="AD8873" s="16"/>
      <c r="AE8873" s="16"/>
      <c r="AF8873" s="16"/>
      <c r="AG8873" s="16"/>
      <c r="AH8873" s="16"/>
      <c r="AI8873" s="18">
        <v>70.90000000000001</v>
      </c>
      <c r="AJ8873" s="22">
        <f>AI8873*-0.029+-0.3</f>
        <v>-2.3561</v>
      </c>
      <c r="AK8873" s="22">
        <v>0</v>
      </c>
      <c r="AL8873" s="22">
        <v>0</v>
      </c>
      <c r="AM8873" s="22">
        <v>0</v>
      </c>
      <c r="AN8873" s="22"/>
      <c r="AO8873" s="22">
        <v>0</v>
      </c>
      <c r="AP8873" s="18">
        <f>SUM(AI8873:AO8873)</f>
        <v>68.54389999999999</v>
      </c>
    </row>
    <row r="8874" ht="20.35" customHeight="1">
      <c r="A8874" t="s" s="28">
        <v>6027</v>
      </c>
      <c r="B8874" s="15">
        <v>45344</v>
      </c>
      <c r="C8874" s="16"/>
      <c r="D8874" s="16"/>
      <c r="E8874" s="31"/>
      <c r="F8874" s="31"/>
      <c r="G8874" s="16"/>
      <c r="H8874" s="16"/>
      <c r="I8874" s="16"/>
      <c r="J8874" s="16"/>
      <c r="K8874" s="16"/>
      <c r="L8874" s="16"/>
      <c r="M8874" s="16"/>
      <c r="N8874" s="16"/>
      <c r="O8874" s="17">
        <v>1</v>
      </c>
      <c r="P8874" s="16"/>
      <c r="Q8874" s="16"/>
      <c r="R8874" s="16"/>
      <c r="S8874" s="16"/>
      <c r="T8874" s="16"/>
      <c r="U8874" s="16"/>
      <c r="V8874" s="16"/>
      <c r="W8874" s="16"/>
      <c r="X8874" s="16"/>
      <c r="Y8874" s="16"/>
      <c r="Z8874" s="16"/>
      <c r="AA8874" s="16"/>
      <c r="AB8874" s="16"/>
      <c r="AC8874" s="16"/>
      <c r="AD8874" s="16"/>
      <c r="AE8874" s="16"/>
      <c r="AF8874" s="16"/>
      <c r="AG8874" s="16"/>
      <c r="AH8874" s="16"/>
      <c r="AI8874" s="18">
        <v>2493.48</v>
      </c>
      <c r="AJ8874" s="22">
        <f>AI8874*-0.029+-0.3</f>
        <v>-72.61091999999999</v>
      </c>
      <c r="AK8874" s="22">
        <v>0</v>
      </c>
      <c r="AL8874" s="22">
        <v>0</v>
      </c>
      <c r="AM8874" s="22">
        <v>0</v>
      </c>
      <c r="AN8874" s="22"/>
      <c r="AO8874" s="22">
        <v>0</v>
      </c>
      <c r="AP8874" s="18">
        <f>SUM(AI8874:AO8874)</f>
        <v>2420.86908</v>
      </c>
    </row>
    <row r="8875" ht="20.35" customHeight="1">
      <c r="A8875" t="s" s="28">
        <v>6028</v>
      </c>
      <c r="B8875" s="15">
        <v>45344</v>
      </c>
      <c r="C8875" s="17">
        <v>1</v>
      </c>
      <c r="D8875" s="16"/>
      <c r="E8875" s="31"/>
      <c r="F8875" s="31"/>
      <c r="G8875" s="16"/>
      <c r="H8875" s="16"/>
      <c r="I8875" s="16"/>
      <c r="J8875" s="16"/>
      <c r="K8875" s="16"/>
      <c r="L8875" s="16"/>
      <c r="M8875" s="16"/>
      <c r="N8875" s="16"/>
      <c r="O8875" s="16"/>
      <c r="P8875" s="16"/>
      <c r="Q8875" s="16"/>
      <c r="R8875" s="16"/>
      <c r="S8875" s="16"/>
      <c r="T8875" s="16"/>
      <c r="U8875" s="16"/>
      <c r="V8875" s="16"/>
      <c r="W8875" s="16"/>
      <c r="X8875" s="16"/>
      <c r="Y8875" s="16"/>
      <c r="Z8875" s="16"/>
      <c r="AA8875" s="16"/>
      <c r="AB8875" s="16"/>
      <c r="AC8875" s="16"/>
      <c r="AD8875" s="16"/>
      <c r="AE8875" s="16"/>
      <c r="AF8875" s="16"/>
      <c r="AG8875" s="16"/>
      <c r="AH8875" s="16"/>
      <c r="AI8875" s="18">
        <v>349.99</v>
      </c>
      <c r="AJ8875" s="22">
        <f>AI8875*-0.029+-0.3</f>
        <v>-10.44971</v>
      </c>
      <c r="AK8875" s="22">
        <v>0</v>
      </c>
      <c r="AL8875" s="22">
        <v>0</v>
      </c>
      <c r="AM8875" s="22">
        <v>0</v>
      </c>
      <c r="AN8875" s="22"/>
      <c r="AO8875" s="22">
        <v>0</v>
      </c>
      <c r="AP8875" s="18">
        <f>SUM(AI8875:AO8875)</f>
        <v>339.54029</v>
      </c>
    </row>
    <row r="8876" ht="20.35" customHeight="1">
      <c r="A8876" t="s" s="28">
        <v>6029</v>
      </c>
      <c r="B8876" s="15">
        <v>45344</v>
      </c>
      <c r="C8876" s="16"/>
      <c r="D8876" s="16"/>
      <c r="E8876" s="31"/>
      <c r="F8876" s="31"/>
      <c r="G8876" s="16"/>
      <c r="H8876" s="16"/>
      <c r="I8876" s="16"/>
      <c r="J8876" s="16"/>
      <c r="K8876" s="16"/>
      <c r="L8876" s="16"/>
      <c r="M8876" s="16"/>
      <c r="N8876" s="16"/>
      <c r="O8876" s="16"/>
      <c r="P8876" s="16"/>
      <c r="Q8876" s="16"/>
      <c r="R8876" s="16"/>
      <c r="S8876" s="16"/>
      <c r="T8876" s="16"/>
      <c r="U8876" s="16"/>
      <c r="V8876" s="16"/>
      <c r="W8876" s="16"/>
      <c r="X8876" s="16"/>
      <c r="Y8876" s="16"/>
      <c r="Z8876" s="16"/>
      <c r="AA8876" s="16"/>
      <c r="AB8876" s="16"/>
      <c r="AC8876" s="16"/>
      <c r="AD8876" s="16"/>
      <c r="AE8876" s="16"/>
      <c r="AF8876" s="16"/>
      <c r="AG8876" s="16"/>
      <c r="AH8876" s="16"/>
      <c r="AI8876" s="18">
        <v>63.67</v>
      </c>
      <c r="AJ8876" s="22">
        <f>AI8876*-0.029+-0.3</f>
        <v>-2.14643</v>
      </c>
      <c r="AK8876" s="22">
        <v>0</v>
      </c>
      <c r="AL8876" s="22">
        <v>0</v>
      </c>
      <c r="AM8876" s="22">
        <v>0</v>
      </c>
      <c r="AN8876" s="22"/>
      <c r="AO8876" s="22">
        <v>0</v>
      </c>
      <c r="AP8876" s="18">
        <f>SUM(AI8876:AO8876)</f>
        <v>61.52357</v>
      </c>
    </row>
    <row r="8877" ht="20.35" customHeight="1">
      <c r="A8877" t="s" s="28">
        <v>6030</v>
      </c>
      <c r="B8877" s="15">
        <v>45346</v>
      </c>
      <c r="C8877" s="16"/>
      <c r="D8877" s="16"/>
      <c r="E8877" s="31"/>
      <c r="F8877" s="31"/>
      <c r="G8877" s="16"/>
      <c r="H8877" s="16"/>
      <c r="I8877" s="16"/>
      <c r="J8877" s="16"/>
      <c r="K8877" s="16"/>
      <c r="L8877" s="16"/>
      <c r="M8877" s="16"/>
      <c r="N8877" s="16"/>
      <c r="O8877" s="16"/>
      <c r="P8877" s="16"/>
      <c r="Q8877" s="16"/>
      <c r="R8877" s="16"/>
      <c r="S8877" s="16"/>
      <c r="T8877" s="16"/>
      <c r="U8877" s="16"/>
      <c r="V8877" s="16"/>
      <c r="W8877" s="16"/>
      <c r="X8877" s="16"/>
      <c r="Y8877" s="16"/>
      <c r="Z8877" s="16"/>
      <c r="AA8877" s="17">
        <v>2</v>
      </c>
      <c r="AB8877" s="16"/>
      <c r="AC8877" s="16"/>
      <c r="AD8877" s="16"/>
      <c r="AE8877" s="16"/>
      <c r="AF8877" s="16"/>
      <c r="AG8877" s="16"/>
      <c r="AH8877" s="16"/>
      <c r="AI8877" s="18">
        <v>119.98</v>
      </c>
      <c r="AJ8877" s="22">
        <f>AI8877*-0.029+-0.3</f>
        <v>-3.77942</v>
      </c>
      <c r="AK8877" s="22">
        <v>0</v>
      </c>
      <c r="AL8877" s="22">
        <v>0</v>
      </c>
      <c r="AM8877" s="22">
        <v>0</v>
      </c>
      <c r="AN8877" s="22"/>
      <c r="AO8877" s="22">
        <v>0</v>
      </c>
      <c r="AP8877" s="18">
        <f>SUM(AI8877:AO8877)</f>
        <v>116.20058</v>
      </c>
    </row>
    <row r="8878" ht="20.35" customHeight="1">
      <c r="A8878" t="s" s="28">
        <v>1166</v>
      </c>
      <c r="B8878" s="15">
        <v>45346</v>
      </c>
      <c r="C8878" s="16"/>
      <c r="D8878" s="16"/>
      <c r="E8878" s="31"/>
      <c r="F8878" s="31"/>
      <c r="G8878" s="16"/>
      <c r="H8878" s="16"/>
      <c r="I8878" s="16"/>
      <c r="J8878" s="16"/>
      <c r="K8878" s="16"/>
      <c r="L8878" s="16"/>
      <c r="M8878" s="16"/>
      <c r="N8878" s="17">
        <v>1</v>
      </c>
      <c r="O8878" s="16"/>
      <c r="P8878" s="16"/>
      <c r="Q8878" s="16"/>
      <c r="R8878" s="16"/>
      <c r="S8878" s="16"/>
      <c r="T8878" s="16"/>
      <c r="U8878" s="16"/>
      <c r="V8878" s="16"/>
      <c r="W8878" s="16"/>
      <c r="X8878" s="17">
        <v>3</v>
      </c>
      <c r="Y8878" s="16"/>
      <c r="Z8878" s="16"/>
      <c r="AA8878" s="16"/>
      <c r="AB8878" s="16"/>
      <c r="AC8878" s="16"/>
      <c r="AD8878" s="16"/>
      <c r="AE8878" s="16"/>
      <c r="AF8878" s="16"/>
      <c r="AG8878" s="16"/>
      <c r="AH8878" s="16"/>
      <c r="AI8878" s="18">
        <v>1102.8</v>
      </c>
      <c r="AJ8878" s="22">
        <v>0</v>
      </c>
      <c r="AK8878" s="22">
        <v>0</v>
      </c>
      <c r="AL8878" s="22">
        <v>0</v>
      </c>
      <c r="AM8878" s="22">
        <v>0</v>
      </c>
      <c r="AN8878" s="22"/>
      <c r="AO8878" s="22">
        <v>0</v>
      </c>
      <c r="AP8878" s="18">
        <f>SUM(AI8878:AO8878)</f>
        <v>1102.8</v>
      </c>
    </row>
    <row r="8879" ht="20.35" customHeight="1">
      <c r="A8879" t="s" s="28">
        <v>2080</v>
      </c>
      <c r="B8879" s="15">
        <v>45346</v>
      </c>
      <c r="C8879" s="16"/>
      <c r="D8879" s="16"/>
      <c r="E8879" s="31"/>
      <c r="F8879" s="31"/>
      <c r="G8879" s="16"/>
      <c r="H8879" s="16"/>
      <c r="I8879" s="16"/>
      <c r="J8879" s="16"/>
      <c r="K8879" s="16"/>
      <c r="L8879" s="16"/>
      <c r="M8879" s="16"/>
      <c r="N8879" s="16"/>
      <c r="O8879" s="16"/>
      <c r="P8879" s="16"/>
      <c r="Q8879" s="16"/>
      <c r="R8879" s="16"/>
      <c r="S8879" s="16"/>
      <c r="T8879" s="17">
        <v>1</v>
      </c>
      <c r="U8879" s="16"/>
      <c r="V8879" s="16"/>
      <c r="W8879" s="16"/>
      <c r="X8879" s="16"/>
      <c r="Y8879" s="16"/>
      <c r="Z8879" s="16"/>
      <c r="AA8879" s="16"/>
      <c r="AB8879" s="16"/>
      <c r="AC8879" s="16"/>
      <c r="AD8879" s="16"/>
      <c r="AE8879" s="16"/>
      <c r="AF8879" s="16"/>
      <c r="AG8879" s="16"/>
      <c r="AH8879" s="16"/>
      <c r="AI8879" s="18">
        <v>339.9</v>
      </c>
      <c r="AJ8879" s="22">
        <f>AI8879*-0.029+-0.3</f>
        <v>-10.1571</v>
      </c>
      <c r="AK8879" s="22">
        <v>0</v>
      </c>
      <c r="AL8879" s="22">
        <v>0</v>
      </c>
      <c r="AM8879" s="22">
        <v>0</v>
      </c>
      <c r="AN8879" s="22"/>
      <c r="AO8879" s="22">
        <v>0</v>
      </c>
      <c r="AP8879" s="18">
        <f>SUM(AI8879:AO8879)</f>
        <v>329.7429</v>
      </c>
    </row>
    <row r="8880" ht="20.35" customHeight="1">
      <c r="A8880" t="s" s="28">
        <v>523</v>
      </c>
      <c r="B8880" s="15">
        <v>45346</v>
      </c>
      <c r="C8880" s="17">
        <v>1</v>
      </c>
      <c r="D8880" s="16"/>
      <c r="E8880" s="59">
        <v>1</v>
      </c>
      <c r="F8880" s="31"/>
      <c r="G8880" s="16"/>
      <c r="H8880" s="16"/>
      <c r="I8880" s="16"/>
      <c r="J8880" s="16"/>
      <c r="K8880" s="16"/>
      <c r="L8880" s="16"/>
      <c r="M8880" s="16"/>
      <c r="N8880" s="16"/>
      <c r="O8880" s="16"/>
      <c r="P8880" s="16"/>
      <c r="Q8880" s="16"/>
      <c r="R8880" s="16"/>
      <c r="S8880" s="16"/>
      <c r="T8880" s="16"/>
      <c r="U8880" s="16"/>
      <c r="V8880" s="16"/>
      <c r="W8880" s="16"/>
      <c r="X8880" s="16"/>
      <c r="Y8880" s="16"/>
      <c r="Z8880" s="16"/>
      <c r="AA8880" s="16"/>
      <c r="AB8880" s="16"/>
      <c r="AC8880" s="16"/>
      <c r="AD8880" s="16"/>
      <c r="AE8880" s="16"/>
      <c r="AF8880" s="16"/>
      <c r="AG8880" s="16"/>
      <c r="AH8880" s="16"/>
      <c r="AI8880" s="18">
        <v>549.99</v>
      </c>
      <c r="AJ8880" s="22">
        <f>AI8880*-0.029+-0.3</f>
        <v>-16.24971</v>
      </c>
      <c r="AK8880" s="22">
        <v>0</v>
      </c>
      <c r="AL8880" s="22">
        <v>0</v>
      </c>
      <c r="AM8880" s="22">
        <v>0</v>
      </c>
      <c r="AN8880" s="22"/>
      <c r="AO8880" s="22">
        <v>0</v>
      </c>
      <c r="AP8880" s="18">
        <f>SUM(AI8880:AO8880)</f>
        <v>533.74029</v>
      </c>
    </row>
    <row r="8881" ht="20.35" customHeight="1">
      <c r="A8881" t="s" s="28">
        <v>6031</v>
      </c>
      <c r="B8881" s="15">
        <v>45348</v>
      </c>
      <c r="C8881" s="17">
        <v>1</v>
      </c>
      <c r="D8881" s="16"/>
      <c r="E8881" s="59">
        <v>1</v>
      </c>
      <c r="F8881" s="31"/>
      <c r="G8881" s="16"/>
      <c r="H8881" s="16"/>
      <c r="I8881" s="16"/>
      <c r="J8881" s="16"/>
      <c r="K8881" s="16"/>
      <c r="L8881" s="16"/>
      <c r="M8881" s="16"/>
      <c r="N8881" s="16"/>
      <c r="O8881" s="16"/>
      <c r="P8881" s="16"/>
      <c r="Q8881" s="16"/>
      <c r="R8881" s="16"/>
      <c r="S8881" s="16"/>
      <c r="T8881" s="16"/>
      <c r="U8881" s="16"/>
      <c r="V8881" s="16"/>
      <c r="W8881" s="16"/>
      <c r="X8881" s="16"/>
      <c r="Y8881" s="16"/>
      <c r="Z8881" s="16"/>
      <c r="AA8881" s="16"/>
      <c r="AB8881" s="16"/>
      <c r="AC8881" s="16"/>
      <c r="AD8881" s="16"/>
      <c r="AE8881" s="16"/>
      <c r="AF8881" s="16"/>
      <c r="AG8881" s="16"/>
      <c r="AH8881" s="16"/>
      <c r="AI8881" s="18">
        <v>599.99</v>
      </c>
      <c r="AJ8881" s="22">
        <v>0</v>
      </c>
      <c r="AK8881" s="22">
        <f>AI8881*-0.029+-0.3</f>
        <v>-17.69971</v>
      </c>
      <c r="AL8881" s="22">
        <v>0</v>
      </c>
      <c r="AM8881" s="22">
        <v>0</v>
      </c>
      <c r="AN8881" s="22"/>
      <c r="AO8881" s="22">
        <v>0</v>
      </c>
      <c r="AP8881" s="18">
        <f>SUM(AI8881:AO8881)</f>
        <v>582.29029</v>
      </c>
    </row>
    <row r="8882" ht="20.35" customHeight="1">
      <c r="A8882" t="s" s="28">
        <v>6032</v>
      </c>
      <c r="B8882" s="15">
        <v>45348</v>
      </c>
      <c r="C8882" s="17">
        <v>1</v>
      </c>
      <c r="D8882" s="16"/>
      <c r="E8882" s="31"/>
      <c r="F8882" s="31"/>
      <c r="G8882" s="16"/>
      <c r="H8882" s="16"/>
      <c r="I8882" s="16"/>
      <c r="J8882" s="16"/>
      <c r="K8882" s="16"/>
      <c r="L8882" s="16"/>
      <c r="M8882" s="16"/>
      <c r="N8882" s="16"/>
      <c r="O8882" s="16"/>
      <c r="P8882" s="16"/>
      <c r="Q8882" s="16"/>
      <c r="R8882" s="16"/>
      <c r="S8882" s="16"/>
      <c r="T8882" s="16"/>
      <c r="U8882" s="16"/>
      <c r="V8882" s="16"/>
      <c r="W8882" s="16"/>
      <c r="X8882" s="16"/>
      <c r="Y8882" s="16"/>
      <c r="Z8882" s="16"/>
      <c r="AA8882" s="16"/>
      <c r="AB8882" s="16"/>
      <c r="AC8882" s="16"/>
      <c r="AD8882" s="16"/>
      <c r="AE8882" s="16"/>
      <c r="AF8882" s="16"/>
      <c r="AG8882" s="16"/>
      <c r="AH8882" s="16"/>
      <c r="AI8882" s="18">
        <v>399.99</v>
      </c>
      <c r="AJ8882" s="22">
        <f>AI8882*-0.029+-0.3</f>
        <v>-11.89971</v>
      </c>
      <c r="AK8882" s="22">
        <v>0</v>
      </c>
      <c r="AL8882" s="22">
        <v>0</v>
      </c>
      <c r="AM8882" s="22">
        <v>0</v>
      </c>
      <c r="AN8882" s="22"/>
      <c r="AO8882" s="22">
        <v>0</v>
      </c>
      <c r="AP8882" s="18">
        <f>SUM(AI8882:AO8882)</f>
        <v>388.09029</v>
      </c>
    </row>
    <row r="8883" ht="20.35" customHeight="1">
      <c r="A8883" t="s" s="28">
        <v>6033</v>
      </c>
      <c r="B8883" s="15">
        <v>45348</v>
      </c>
      <c r="C8883" s="16"/>
      <c r="D8883" s="16"/>
      <c r="E8883" s="31"/>
      <c r="F8883" s="31"/>
      <c r="G8883" s="16"/>
      <c r="H8883" s="16"/>
      <c r="I8883" s="16"/>
      <c r="J8883" s="16"/>
      <c r="K8883" s="16"/>
      <c r="L8883" s="16"/>
      <c r="M8883" s="16"/>
      <c r="N8883" s="16"/>
      <c r="O8883" s="16"/>
      <c r="P8883" s="16"/>
      <c r="Q8883" s="16"/>
      <c r="R8883" s="16"/>
      <c r="S8883" s="16"/>
      <c r="T8883" s="16"/>
      <c r="U8883" s="16"/>
      <c r="V8883" s="16"/>
      <c r="W8883" s="16"/>
      <c r="X8883" s="16"/>
      <c r="Y8883" s="16"/>
      <c r="Z8883" s="16"/>
      <c r="AA8883" s="16"/>
      <c r="AB8883" s="16"/>
      <c r="AC8883" s="16"/>
      <c r="AD8883" s="16"/>
      <c r="AE8883" s="16"/>
      <c r="AF8883" s="16"/>
      <c r="AG8883" s="16"/>
      <c r="AH8883" s="16"/>
      <c r="AI8883" s="18">
        <v>77.14</v>
      </c>
      <c r="AJ8883" s="22">
        <f>AI8883*-0.029+-0.3</f>
        <v>-2.53706</v>
      </c>
      <c r="AK8883" s="22">
        <v>0</v>
      </c>
      <c r="AL8883" s="22">
        <v>0</v>
      </c>
      <c r="AM8883" s="22">
        <v>0</v>
      </c>
      <c r="AN8883" s="22"/>
      <c r="AO8883" s="22">
        <v>0</v>
      </c>
      <c r="AP8883" s="18">
        <f>SUM(AI8883:AO8883)</f>
        <v>74.60294</v>
      </c>
    </row>
    <row r="8884" ht="20.35" customHeight="1">
      <c r="A8884" t="s" s="28">
        <v>4606</v>
      </c>
      <c r="B8884" s="15">
        <v>45348</v>
      </c>
      <c r="C8884" s="16"/>
      <c r="D8884" s="16"/>
      <c r="E8884" s="31"/>
      <c r="F8884" s="31"/>
      <c r="G8884" s="16"/>
      <c r="H8884" s="16"/>
      <c r="I8884" s="16"/>
      <c r="J8884" s="16"/>
      <c r="K8884" s="16"/>
      <c r="L8884" s="16"/>
      <c r="M8884" s="16"/>
      <c r="N8884" s="16"/>
      <c r="O8884" s="16"/>
      <c r="P8884" s="16"/>
      <c r="Q8884" s="16"/>
      <c r="R8884" s="16"/>
      <c r="S8884" s="16"/>
      <c r="T8884" s="16"/>
      <c r="U8884" s="16"/>
      <c r="V8884" s="16"/>
      <c r="W8884" s="16"/>
      <c r="X8884" s="16"/>
      <c r="Y8884" s="16"/>
      <c r="Z8884" s="17">
        <v>2</v>
      </c>
      <c r="AA8884" s="16"/>
      <c r="AB8884" s="16"/>
      <c r="AC8884" s="16"/>
      <c r="AD8884" s="16"/>
      <c r="AE8884" s="16"/>
      <c r="AF8884" s="16"/>
      <c r="AG8884" s="16"/>
      <c r="AH8884" s="16"/>
      <c r="AI8884" s="18">
        <v>109.97</v>
      </c>
      <c r="AJ8884" s="22">
        <v>0</v>
      </c>
      <c r="AK8884" s="22">
        <f>AI8884*-0.029+-0.3</f>
        <v>-3.48913</v>
      </c>
      <c r="AL8884" s="22">
        <v>0</v>
      </c>
      <c r="AM8884" s="22">
        <v>0</v>
      </c>
      <c r="AN8884" s="22"/>
      <c r="AO8884" s="22">
        <v>0</v>
      </c>
      <c r="AP8884" s="18">
        <f>SUM(AI8884:AO8884)</f>
        <v>106.48087</v>
      </c>
    </row>
    <row r="8885" ht="20.35" customHeight="1">
      <c r="A8885" t="s" s="28">
        <v>6034</v>
      </c>
      <c r="B8885" s="15">
        <v>45348</v>
      </c>
      <c r="C8885" s="16"/>
      <c r="D8885" s="16"/>
      <c r="E8885" s="31"/>
      <c r="F8885" s="31"/>
      <c r="G8885" s="16"/>
      <c r="H8885" s="16"/>
      <c r="I8885" s="16"/>
      <c r="J8885" s="16"/>
      <c r="K8885" s="16"/>
      <c r="L8885" s="16"/>
      <c r="M8885" s="16"/>
      <c r="N8885" s="16"/>
      <c r="O8885" s="16"/>
      <c r="P8885" s="16"/>
      <c r="Q8885" s="16"/>
      <c r="R8885" s="16"/>
      <c r="S8885" s="16"/>
      <c r="T8885" s="17">
        <v>1</v>
      </c>
      <c r="U8885" s="16"/>
      <c r="V8885" s="16"/>
      <c r="W8885" s="16"/>
      <c r="X8885" s="16"/>
      <c r="Y8885" s="16"/>
      <c r="Z8885" s="16"/>
      <c r="AA8885" s="16"/>
      <c r="AB8885" s="16"/>
      <c r="AC8885" s="16"/>
      <c r="AD8885" s="16"/>
      <c r="AE8885" s="16"/>
      <c r="AF8885" s="16"/>
      <c r="AG8885" s="16"/>
      <c r="AH8885" s="16"/>
      <c r="AI8885" s="18">
        <v>441.51</v>
      </c>
      <c r="AJ8885" s="22">
        <f>AI8885*-0.029+-0.3</f>
        <v>-13.10379</v>
      </c>
      <c r="AK8885" s="22">
        <v>0</v>
      </c>
      <c r="AL8885" s="22">
        <v>0</v>
      </c>
      <c r="AM8885" s="22">
        <v>0</v>
      </c>
      <c r="AN8885" s="22"/>
      <c r="AO8885" s="22">
        <v>0</v>
      </c>
      <c r="AP8885" s="18">
        <f>SUM(AI8885:AO8885)</f>
        <v>428.40621</v>
      </c>
    </row>
    <row r="8886" ht="20.35" customHeight="1">
      <c r="A8886" t="s" s="28">
        <v>3397</v>
      </c>
      <c r="B8886" s="15">
        <v>45348</v>
      </c>
      <c r="C8886" s="16"/>
      <c r="D8886" s="16"/>
      <c r="E8886" s="31"/>
      <c r="F8886" s="31"/>
      <c r="G8886" s="16"/>
      <c r="H8886" s="16"/>
      <c r="I8886" s="16"/>
      <c r="J8886" s="16"/>
      <c r="K8886" s="16"/>
      <c r="L8886" s="16"/>
      <c r="M8886" s="16"/>
      <c r="N8886" s="16"/>
      <c r="O8886" s="16"/>
      <c r="P8886" s="16"/>
      <c r="Q8886" s="16"/>
      <c r="R8886" s="16"/>
      <c r="S8886" s="16"/>
      <c r="T8886" s="16"/>
      <c r="U8886" s="16"/>
      <c r="V8886" s="16"/>
      <c r="W8886" s="16"/>
      <c r="X8886" s="17">
        <v>1</v>
      </c>
      <c r="Y8886" s="16"/>
      <c r="Z8886" s="16"/>
      <c r="AA8886" s="16"/>
      <c r="AB8886" s="16"/>
      <c r="AC8886" s="16"/>
      <c r="AD8886" s="16"/>
      <c r="AE8886" s="16"/>
      <c r="AF8886" s="16"/>
      <c r="AG8886" s="16"/>
      <c r="AH8886" s="16"/>
      <c r="AI8886" s="18">
        <v>139.91</v>
      </c>
      <c r="AJ8886" s="22">
        <f>AI8886*-0.029+-0.3</f>
        <v>-4.35739</v>
      </c>
      <c r="AK8886" s="22">
        <v>0</v>
      </c>
      <c r="AL8886" s="22">
        <v>0</v>
      </c>
      <c r="AM8886" s="22">
        <v>0</v>
      </c>
      <c r="AN8886" s="22"/>
      <c r="AO8886" s="22">
        <v>0</v>
      </c>
      <c r="AP8886" s="18">
        <f>SUM(AI8886:AO8886)</f>
        <v>135.55261</v>
      </c>
    </row>
    <row r="8887" ht="20.35" customHeight="1">
      <c r="A8887" t="s" s="28">
        <v>3397</v>
      </c>
      <c r="B8887" s="15">
        <v>45348</v>
      </c>
      <c r="C8887" s="16"/>
      <c r="D8887" s="16"/>
      <c r="E8887" s="31"/>
      <c r="F8887" s="31"/>
      <c r="G8887" s="16"/>
      <c r="H8887" s="16"/>
      <c r="I8887" s="16"/>
      <c r="J8887" s="16"/>
      <c r="K8887" s="16"/>
      <c r="L8887" s="16"/>
      <c r="M8887" s="16"/>
      <c r="N8887" s="16"/>
      <c r="O8887" s="16"/>
      <c r="P8887" s="16"/>
      <c r="Q8887" s="16"/>
      <c r="R8887" s="16"/>
      <c r="S8887" s="16"/>
      <c r="T8887" s="16"/>
      <c r="U8887" s="16"/>
      <c r="V8887" s="16"/>
      <c r="W8887" s="16"/>
      <c r="X8887" s="16"/>
      <c r="Y8887" s="16"/>
      <c r="Z8887" s="16"/>
      <c r="AA8887" s="16"/>
      <c r="AB8887" s="16"/>
      <c r="AC8887" s="16"/>
      <c r="AD8887" s="16"/>
      <c r="AE8887" s="16"/>
      <c r="AF8887" s="16"/>
      <c r="AG8887" s="16"/>
      <c r="AH8887" s="16"/>
      <c r="AI8887" s="18">
        <v>59.97</v>
      </c>
      <c r="AJ8887" s="22">
        <f>AI8887*-0.029+-0.3</f>
        <v>-2.03913</v>
      </c>
      <c r="AK8887" s="22">
        <v>0</v>
      </c>
      <c r="AL8887" s="22">
        <v>0</v>
      </c>
      <c r="AM8887" s="22">
        <v>0</v>
      </c>
      <c r="AN8887" s="22"/>
      <c r="AO8887" s="22">
        <v>0</v>
      </c>
      <c r="AP8887" s="18">
        <f>SUM(AI8887:AO8887)</f>
        <v>57.93087</v>
      </c>
    </row>
    <row r="8888" ht="20.35" customHeight="1">
      <c r="A8888" t="s" s="28">
        <v>6029</v>
      </c>
      <c r="B8888" s="15">
        <v>45348</v>
      </c>
      <c r="C8888" s="16"/>
      <c r="D8888" s="16"/>
      <c r="E8888" s="31"/>
      <c r="F8888" s="31"/>
      <c r="G8888" s="16"/>
      <c r="H8888" s="16"/>
      <c r="I8888" s="16"/>
      <c r="J8888" s="16"/>
      <c r="K8888" s="16"/>
      <c r="L8888" s="16"/>
      <c r="M8888" s="16"/>
      <c r="N8888" s="16"/>
      <c r="O8888" s="16"/>
      <c r="P8888" s="16"/>
      <c r="Q8888" s="16"/>
      <c r="R8888" s="16"/>
      <c r="S8888" s="16"/>
      <c r="T8888" s="16"/>
      <c r="U8888" s="16"/>
      <c r="V8888" s="16"/>
      <c r="W8888" s="16"/>
      <c r="X8888" s="16"/>
      <c r="Y8888" s="16"/>
      <c r="Z8888" s="16"/>
      <c r="AA8888" s="16"/>
      <c r="AB8888" s="16"/>
      <c r="AC8888" s="16"/>
      <c r="AD8888" s="16"/>
      <c r="AE8888" s="16"/>
      <c r="AF8888" s="16"/>
      <c r="AG8888" s="16"/>
      <c r="AH8888" s="16"/>
      <c r="AI8888" s="18">
        <v>63.67</v>
      </c>
      <c r="AJ8888" s="22">
        <f>AI8888*-0.029+-0.3</f>
        <v>-2.14643</v>
      </c>
      <c r="AK8888" s="22">
        <v>0</v>
      </c>
      <c r="AL8888" s="22">
        <v>0</v>
      </c>
      <c r="AM8888" s="22">
        <v>0</v>
      </c>
      <c r="AN8888" s="22"/>
      <c r="AO8888" s="22">
        <v>0</v>
      </c>
      <c r="AP8888" s="18">
        <f>SUM(AI8888:AO8888)</f>
        <v>61.52357</v>
      </c>
    </row>
    <row r="8889" ht="20.35" customHeight="1">
      <c r="A8889" t="s" s="28">
        <v>6035</v>
      </c>
      <c r="B8889" s="15">
        <v>45348</v>
      </c>
      <c r="C8889" s="16"/>
      <c r="D8889" s="16"/>
      <c r="E8889" s="31"/>
      <c r="F8889" s="31"/>
      <c r="G8889" s="16"/>
      <c r="H8889" s="16"/>
      <c r="I8889" s="16"/>
      <c r="J8889" s="16"/>
      <c r="K8889" s="16"/>
      <c r="L8889" s="16"/>
      <c r="M8889" s="16"/>
      <c r="N8889" s="16"/>
      <c r="O8889" s="16"/>
      <c r="P8889" s="16"/>
      <c r="Q8889" s="16"/>
      <c r="R8889" s="16"/>
      <c r="S8889" s="16"/>
      <c r="T8889" s="16"/>
      <c r="U8889" s="16"/>
      <c r="V8889" s="16"/>
      <c r="W8889" s="16"/>
      <c r="X8889" s="17">
        <v>1</v>
      </c>
      <c r="Y8889" s="16"/>
      <c r="Z8889" s="16"/>
      <c r="AA8889" s="16"/>
      <c r="AB8889" s="16"/>
      <c r="AC8889" s="16"/>
      <c r="AD8889" s="16"/>
      <c r="AE8889" s="16"/>
      <c r="AF8889" s="16"/>
      <c r="AG8889" s="16"/>
      <c r="AH8889" s="16"/>
      <c r="AI8889" s="18">
        <v>148.41</v>
      </c>
      <c r="AJ8889" s="22">
        <f>AI8889*-0.029+-0.3</f>
        <v>-4.60389</v>
      </c>
      <c r="AK8889" s="22">
        <v>0</v>
      </c>
      <c r="AL8889" s="22">
        <v>0</v>
      </c>
      <c r="AM8889" s="22">
        <v>0</v>
      </c>
      <c r="AN8889" s="22"/>
      <c r="AO8889" s="22">
        <v>0</v>
      </c>
      <c r="AP8889" s="18">
        <f>SUM(AI8889:AO8889)</f>
        <v>143.80611</v>
      </c>
    </row>
    <row r="8890" ht="20.35" customHeight="1">
      <c r="A8890" t="s" s="28">
        <v>5822</v>
      </c>
      <c r="B8890" s="15">
        <v>45348</v>
      </c>
      <c r="C8890" s="16"/>
      <c r="D8890" s="16"/>
      <c r="E8890" s="31"/>
      <c r="F8890" s="31"/>
      <c r="G8890" s="16"/>
      <c r="H8890" s="16"/>
      <c r="I8890" s="16"/>
      <c r="J8890" s="16"/>
      <c r="K8890" s="16"/>
      <c r="L8890" s="16"/>
      <c r="M8890" s="16"/>
      <c r="N8890" s="16"/>
      <c r="O8890" s="16"/>
      <c r="P8890" s="16"/>
      <c r="Q8890" s="16"/>
      <c r="R8890" s="16"/>
      <c r="S8890" s="16"/>
      <c r="T8890" s="16"/>
      <c r="U8890" s="16"/>
      <c r="V8890" s="16"/>
      <c r="W8890" s="16"/>
      <c r="X8890" s="17">
        <v>4</v>
      </c>
      <c r="Y8890" s="16"/>
      <c r="Z8890" s="16"/>
      <c r="AA8890" s="16"/>
      <c r="AB8890" s="16"/>
      <c r="AC8890" s="16"/>
      <c r="AD8890" s="16"/>
      <c r="AE8890" s="16"/>
      <c r="AF8890" s="16"/>
      <c r="AG8890" s="16"/>
      <c r="AH8890" s="16"/>
      <c r="AI8890" s="18">
        <v>281.4</v>
      </c>
      <c r="AJ8890" s="22">
        <f>AI8890*-0.029+-0.3</f>
        <v>-8.460599999999999</v>
      </c>
      <c r="AK8890" s="22">
        <v>0</v>
      </c>
      <c r="AL8890" s="22">
        <v>0</v>
      </c>
      <c r="AM8890" s="22">
        <v>0</v>
      </c>
      <c r="AN8890" s="22"/>
      <c r="AO8890" s="22">
        <v>0</v>
      </c>
      <c r="AP8890" s="18">
        <f>SUM(AI8890:AO8890)</f>
        <v>272.9394</v>
      </c>
    </row>
    <row r="8891" ht="20.35" customHeight="1">
      <c r="A8891" t="s" s="28">
        <v>6036</v>
      </c>
      <c r="B8891" s="15">
        <v>45348</v>
      </c>
      <c r="C8891" s="16"/>
      <c r="D8891" s="16"/>
      <c r="E8891" s="31"/>
      <c r="F8891" s="31"/>
      <c r="G8891" s="16"/>
      <c r="H8891" s="16"/>
      <c r="I8891" s="16"/>
      <c r="J8891" s="16"/>
      <c r="K8891" s="16"/>
      <c r="L8891" s="16"/>
      <c r="M8891" s="16"/>
      <c r="N8891" s="16"/>
      <c r="O8891" s="16"/>
      <c r="P8891" s="16"/>
      <c r="Q8891" s="16"/>
      <c r="R8891" s="16"/>
      <c r="S8891" s="16"/>
      <c r="T8891" s="17">
        <v>1</v>
      </c>
      <c r="U8891" s="16"/>
      <c r="V8891" s="16"/>
      <c r="W8891" s="16"/>
      <c r="X8891" s="16"/>
      <c r="Y8891" s="16"/>
      <c r="Z8891" s="16"/>
      <c r="AA8891" s="16"/>
      <c r="AB8891" s="16"/>
      <c r="AC8891" s="16"/>
      <c r="AD8891" s="16"/>
      <c r="AE8891" s="16"/>
      <c r="AF8891" s="16"/>
      <c r="AG8891" s="16"/>
      <c r="AH8891" s="16"/>
      <c r="AI8891" s="18">
        <v>450.43</v>
      </c>
      <c r="AJ8891" s="22">
        <f>AI8891*-0.029+-0.3</f>
        <v>-13.36247</v>
      </c>
      <c r="AK8891" s="22">
        <v>0</v>
      </c>
      <c r="AL8891" s="22">
        <v>0</v>
      </c>
      <c r="AM8891" s="22">
        <v>0</v>
      </c>
      <c r="AN8891" s="22"/>
      <c r="AO8891" s="22">
        <v>0</v>
      </c>
      <c r="AP8891" s="18">
        <f>SUM(AI8891:AO8891)</f>
        <v>437.06753</v>
      </c>
    </row>
    <row r="8892" ht="20.35" customHeight="1">
      <c r="A8892" t="s" s="28">
        <v>5706</v>
      </c>
      <c r="B8892" s="15">
        <v>45348</v>
      </c>
      <c r="C8892" s="17">
        <v>1</v>
      </c>
      <c r="D8892" s="16"/>
      <c r="E8892" s="31"/>
      <c r="F8892" s="31"/>
      <c r="G8892" s="16"/>
      <c r="H8892" s="16"/>
      <c r="I8892" s="16"/>
      <c r="J8892" s="16"/>
      <c r="K8892" s="16"/>
      <c r="L8892" s="16"/>
      <c r="M8892" s="16"/>
      <c r="N8892" s="16"/>
      <c r="O8892" s="16"/>
      <c r="P8892" s="16"/>
      <c r="Q8892" s="16"/>
      <c r="R8892" s="16"/>
      <c r="S8892" s="16"/>
      <c r="T8892" s="16"/>
      <c r="U8892" s="16"/>
      <c r="V8892" s="16"/>
      <c r="W8892" s="16"/>
      <c r="X8892" s="16"/>
      <c r="Y8892" s="16"/>
      <c r="Z8892" s="16"/>
      <c r="AA8892" s="16"/>
      <c r="AB8892" s="16"/>
      <c r="AC8892" s="16"/>
      <c r="AD8892" s="16"/>
      <c r="AE8892" s="16"/>
      <c r="AF8892" s="16"/>
      <c r="AG8892" s="16"/>
      <c r="AH8892" s="16"/>
      <c r="AI8892" s="18">
        <v>399.99</v>
      </c>
      <c r="AJ8892" s="22">
        <f>AI8892*-0.029+-0.3</f>
        <v>-11.89971</v>
      </c>
      <c r="AK8892" s="22">
        <v>0</v>
      </c>
      <c r="AL8892" s="22">
        <v>0</v>
      </c>
      <c r="AM8892" s="22">
        <v>0</v>
      </c>
      <c r="AN8892" s="22"/>
      <c r="AO8892" s="22">
        <v>0</v>
      </c>
      <c r="AP8892" s="18">
        <f>SUM(AI8892:AO8892)</f>
        <v>388.09029</v>
      </c>
    </row>
    <row r="8893" ht="20.35" customHeight="1">
      <c r="A8893" t="s" s="28">
        <v>4520</v>
      </c>
      <c r="B8893" s="15">
        <v>45348</v>
      </c>
      <c r="C8893" s="16"/>
      <c r="D8893" s="16"/>
      <c r="E8893" s="31"/>
      <c r="F8893" s="31"/>
      <c r="G8893" s="16"/>
      <c r="H8893" s="16"/>
      <c r="I8893" s="16"/>
      <c r="J8893" s="16"/>
      <c r="K8893" s="16"/>
      <c r="L8893" s="16"/>
      <c r="M8893" s="16"/>
      <c r="N8893" s="16"/>
      <c r="O8893" s="16"/>
      <c r="P8893" s="16"/>
      <c r="Q8893" s="16"/>
      <c r="R8893" s="16"/>
      <c r="S8893" s="16"/>
      <c r="T8893" s="16"/>
      <c r="U8893" s="16"/>
      <c r="V8893" s="16"/>
      <c r="W8893" s="16"/>
      <c r="X8893" s="16"/>
      <c r="Y8893" s="16"/>
      <c r="Z8893" s="16"/>
      <c r="AA8893" s="17">
        <v>1</v>
      </c>
      <c r="AB8893" s="16"/>
      <c r="AC8893" s="16"/>
      <c r="AD8893" s="16"/>
      <c r="AE8893" s="16"/>
      <c r="AF8893" s="16"/>
      <c r="AG8893" s="16"/>
      <c r="AH8893" s="16"/>
      <c r="AI8893" s="18">
        <v>69.98</v>
      </c>
      <c r="AJ8893" s="22">
        <f>AI8893*-0.029+-0.3</f>
        <v>-2.32942</v>
      </c>
      <c r="AK8893" s="22">
        <v>0</v>
      </c>
      <c r="AL8893" s="22">
        <v>0</v>
      </c>
      <c r="AM8893" s="22">
        <v>0</v>
      </c>
      <c r="AN8893" s="22"/>
      <c r="AO8893" s="22">
        <v>0</v>
      </c>
      <c r="AP8893" s="18">
        <f>SUM(AI8893:AO8893)</f>
        <v>67.65058000000001</v>
      </c>
    </row>
    <row r="8894" ht="20.35" customHeight="1">
      <c r="A8894" t="s" s="28">
        <v>6037</v>
      </c>
      <c r="B8894" s="15">
        <v>45349</v>
      </c>
      <c r="C8894" s="16"/>
      <c r="D8894" s="16"/>
      <c r="E8894" s="31"/>
      <c r="F8894" s="31"/>
      <c r="G8894" s="16"/>
      <c r="H8894" s="16"/>
      <c r="I8894" s="16"/>
      <c r="J8894" s="16"/>
      <c r="K8894" s="16"/>
      <c r="L8894" s="16"/>
      <c r="M8894" s="16"/>
      <c r="N8894" s="16"/>
      <c r="O8894" s="16"/>
      <c r="P8894" s="16"/>
      <c r="Q8894" s="16"/>
      <c r="R8894" s="16"/>
      <c r="S8894" s="16"/>
      <c r="T8894" s="17">
        <v>1</v>
      </c>
      <c r="U8894" s="16"/>
      <c r="V8894" s="17">
        <v>1</v>
      </c>
      <c r="W8894" s="16"/>
      <c r="X8894" s="16"/>
      <c r="Y8894" s="16"/>
      <c r="Z8894" s="16"/>
      <c r="AA8894" s="16"/>
      <c r="AB8894" s="16"/>
      <c r="AC8894" s="16"/>
      <c r="AD8894" s="16"/>
      <c r="AE8894" s="16"/>
      <c r="AF8894" s="16"/>
      <c r="AG8894" s="16"/>
      <c r="AH8894" s="17">
        <v>1</v>
      </c>
      <c r="AI8894" s="18">
        <v>1847.92</v>
      </c>
      <c r="AJ8894" s="22">
        <f>AI8894*-0.029+-0.3</f>
        <v>-53.88968</v>
      </c>
      <c r="AK8894" s="22">
        <v>0</v>
      </c>
      <c r="AL8894" s="22">
        <v>0</v>
      </c>
      <c r="AM8894" s="22">
        <v>0</v>
      </c>
      <c r="AN8894" s="22"/>
      <c r="AO8894" s="22">
        <v>-148.69</v>
      </c>
      <c r="AP8894" s="18">
        <f>SUM(AI8894:AO8894)</f>
        <v>1645.34032</v>
      </c>
    </row>
    <row r="8895" ht="20.35" customHeight="1">
      <c r="A8895" t="s" s="28">
        <v>6038</v>
      </c>
      <c r="B8895" s="15">
        <v>45349</v>
      </c>
      <c r="C8895" s="16"/>
      <c r="D8895" s="16"/>
      <c r="E8895" s="31"/>
      <c r="F8895" s="31"/>
      <c r="G8895" s="16"/>
      <c r="H8895" s="16"/>
      <c r="I8895" s="16"/>
      <c r="J8895" s="16"/>
      <c r="K8895" s="16"/>
      <c r="L8895" s="16"/>
      <c r="M8895" s="16"/>
      <c r="N8895" s="16"/>
      <c r="O8895" s="16"/>
      <c r="P8895" s="16"/>
      <c r="Q8895" s="16"/>
      <c r="R8895" s="16"/>
      <c r="S8895" s="16"/>
      <c r="T8895" s="16"/>
      <c r="U8895" s="16"/>
      <c r="V8895" s="16"/>
      <c r="W8895" s="16"/>
      <c r="X8895" s="16"/>
      <c r="Y8895" s="16"/>
      <c r="Z8895" s="16"/>
      <c r="AA8895" s="16"/>
      <c r="AB8895" s="16"/>
      <c r="AC8895" s="16"/>
      <c r="AD8895" s="16"/>
      <c r="AE8895" s="16"/>
      <c r="AF8895" s="16"/>
      <c r="AG8895" s="16"/>
      <c r="AH8895" s="16"/>
      <c r="AI8895" s="18">
        <v>30.94</v>
      </c>
      <c r="AJ8895" s="22">
        <f>AI8895*-0.029+-0.3</f>
        <v>-1.19726</v>
      </c>
      <c r="AK8895" s="22">
        <v>0</v>
      </c>
      <c r="AL8895" s="22">
        <v>0</v>
      </c>
      <c r="AM8895" s="22">
        <v>0</v>
      </c>
      <c r="AN8895" s="22"/>
      <c r="AO8895" s="22">
        <v>0</v>
      </c>
      <c r="AP8895" s="18">
        <f>SUM(AI8895:AO8895)</f>
        <v>29.74274</v>
      </c>
    </row>
    <row r="8896" ht="20.35" customHeight="1">
      <c r="A8896" t="s" s="28">
        <v>5999</v>
      </c>
      <c r="B8896" s="15">
        <v>45349</v>
      </c>
      <c r="C8896" s="16"/>
      <c r="D8896" s="16"/>
      <c r="E8896" s="31"/>
      <c r="F8896" s="31"/>
      <c r="G8896" s="16"/>
      <c r="H8896" s="16"/>
      <c r="I8896" s="16"/>
      <c r="J8896" s="16"/>
      <c r="K8896" s="16"/>
      <c r="L8896" s="16"/>
      <c r="M8896" s="16"/>
      <c r="N8896" s="16"/>
      <c r="O8896" s="16"/>
      <c r="P8896" s="16"/>
      <c r="Q8896" s="16"/>
      <c r="R8896" s="16"/>
      <c r="S8896" s="16"/>
      <c r="T8896" s="16"/>
      <c r="U8896" s="16"/>
      <c r="V8896" s="16"/>
      <c r="W8896" s="16"/>
      <c r="X8896" s="16"/>
      <c r="Y8896" s="16"/>
      <c r="Z8896" s="17">
        <v>2</v>
      </c>
      <c r="AA8896" s="16"/>
      <c r="AB8896" s="16"/>
      <c r="AC8896" s="16"/>
      <c r="AD8896" s="16"/>
      <c r="AE8896" s="16"/>
      <c r="AF8896" s="16"/>
      <c r="AG8896" s="16"/>
      <c r="AH8896" s="16"/>
      <c r="AI8896" s="18">
        <v>90.64</v>
      </c>
      <c r="AJ8896" s="22">
        <v>0</v>
      </c>
      <c r="AK8896" s="22">
        <v>0</v>
      </c>
      <c r="AL8896" s="22">
        <v>0</v>
      </c>
      <c r="AM8896" s="22">
        <v>0</v>
      </c>
      <c r="AN8896" s="22"/>
      <c r="AO8896" s="22">
        <v>0</v>
      </c>
      <c r="AP8896" s="18">
        <f>SUM(AI8896:AO8896)</f>
        <v>90.64</v>
      </c>
    </row>
    <row r="8897" ht="20.35" customHeight="1">
      <c r="A8897" t="s" s="28">
        <v>4852</v>
      </c>
      <c r="B8897" s="15">
        <v>45349</v>
      </c>
      <c r="C8897" s="16"/>
      <c r="D8897" s="16"/>
      <c r="E8897" s="31"/>
      <c r="F8897" s="31"/>
      <c r="G8897" s="16"/>
      <c r="H8897" s="16"/>
      <c r="I8897" s="16"/>
      <c r="J8897" s="16"/>
      <c r="K8897" s="16"/>
      <c r="L8897" s="16"/>
      <c r="M8897" s="16"/>
      <c r="N8897" s="16"/>
      <c r="O8897" s="16"/>
      <c r="P8897" s="16"/>
      <c r="Q8897" s="16"/>
      <c r="R8897" s="16"/>
      <c r="S8897" s="16"/>
      <c r="T8897" s="16"/>
      <c r="U8897" s="16"/>
      <c r="V8897" s="16"/>
      <c r="W8897" s="16"/>
      <c r="X8897" s="17">
        <v>2</v>
      </c>
      <c r="Y8897" s="16"/>
      <c r="Z8897" s="16"/>
      <c r="AA8897" s="16"/>
      <c r="AB8897" s="16"/>
      <c r="AC8897" s="16"/>
      <c r="AD8897" s="16"/>
      <c r="AE8897" s="16"/>
      <c r="AF8897" s="16"/>
      <c r="AG8897" s="16"/>
      <c r="AH8897" s="16"/>
      <c r="AI8897" s="18">
        <v>698.38</v>
      </c>
      <c r="AJ8897" s="22">
        <v>0</v>
      </c>
      <c r="AK8897" s="22">
        <f>AI8897*-0.029+-0.3</f>
        <v>-20.55302</v>
      </c>
      <c r="AL8897" s="22">
        <v>0</v>
      </c>
      <c r="AM8897" s="22">
        <v>0</v>
      </c>
      <c r="AN8897" s="22"/>
      <c r="AO8897" s="22">
        <v>-56.19</v>
      </c>
      <c r="AP8897" s="18">
        <f>SUM(AI8897:AO8897)</f>
        <v>621.63698</v>
      </c>
    </row>
    <row r="8898" ht="20.35" customHeight="1">
      <c r="A8898" t="s" s="28">
        <v>6039</v>
      </c>
      <c r="B8898" s="15">
        <v>45349</v>
      </c>
      <c r="C8898" s="16"/>
      <c r="D8898" s="16"/>
      <c r="E8898" s="31"/>
      <c r="F8898" s="31"/>
      <c r="G8898" s="16"/>
      <c r="H8898" s="16"/>
      <c r="I8898" s="16"/>
      <c r="J8898" s="16"/>
      <c r="K8898" s="16"/>
      <c r="L8898" s="16"/>
      <c r="M8898" s="16"/>
      <c r="N8898" s="16"/>
      <c r="O8898" s="16"/>
      <c r="P8898" s="16"/>
      <c r="Q8898" s="16"/>
      <c r="R8898" s="16"/>
      <c r="S8898" s="16"/>
      <c r="T8898" s="17">
        <v>1</v>
      </c>
      <c r="U8898" s="16"/>
      <c r="V8898" s="16"/>
      <c r="W8898" s="16"/>
      <c r="X8898" s="16"/>
      <c r="Y8898" s="16"/>
      <c r="Z8898" s="16"/>
      <c r="AA8898" s="16"/>
      <c r="AB8898" s="16"/>
      <c r="AC8898" s="16"/>
      <c r="AD8898" s="16"/>
      <c r="AE8898" s="16"/>
      <c r="AF8898" s="16"/>
      <c r="AG8898" s="16"/>
      <c r="AH8898" s="16"/>
      <c r="AI8898" s="18">
        <v>467.54</v>
      </c>
      <c r="AJ8898" s="22">
        <f>AI8898*-0.029+-0.3</f>
        <v>-13.85866</v>
      </c>
      <c r="AK8898" s="22">
        <v>0</v>
      </c>
      <c r="AL8898" s="22">
        <v>0</v>
      </c>
      <c r="AM8898" s="22">
        <v>0</v>
      </c>
      <c r="AN8898" s="22"/>
      <c r="AO8898" s="22">
        <v>-37.62</v>
      </c>
      <c r="AP8898" s="18">
        <f>SUM(AI8898:AO8898)</f>
        <v>416.06134</v>
      </c>
    </row>
    <row r="8899" ht="20.35" customHeight="1">
      <c r="A8899" t="s" s="28">
        <v>6039</v>
      </c>
      <c r="B8899" s="15">
        <v>45349</v>
      </c>
      <c r="C8899" s="16"/>
      <c r="D8899" s="16"/>
      <c r="E8899" s="31"/>
      <c r="F8899" s="31"/>
      <c r="G8899" s="16"/>
      <c r="H8899" s="16"/>
      <c r="I8899" s="16"/>
      <c r="J8899" s="16"/>
      <c r="K8899" s="16"/>
      <c r="L8899" s="16"/>
      <c r="M8899" s="16"/>
      <c r="N8899" s="16"/>
      <c r="O8899" s="16"/>
      <c r="P8899" s="16"/>
      <c r="Q8899" s="16"/>
      <c r="R8899" s="16"/>
      <c r="S8899" s="16"/>
      <c r="T8899" s="16"/>
      <c r="U8899" s="16"/>
      <c r="V8899" s="16"/>
      <c r="W8899" s="16"/>
      <c r="X8899" s="16"/>
      <c r="Y8899" s="16"/>
      <c r="Z8899" s="17">
        <v>4</v>
      </c>
      <c r="AA8899" s="16"/>
      <c r="AB8899" s="16"/>
      <c r="AC8899" s="16"/>
      <c r="AD8899" s="16"/>
      <c r="AE8899" s="16"/>
      <c r="AF8899" s="16"/>
      <c r="AG8899" s="16"/>
      <c r="AH8899" s="16"/>
      <c r="AI8899" s="18">
        <v>250.01</v>
      </c>
      <c r="AJ8899" s="22">
        <f>AI8899*-0.029+-0.3</f>
        <v>-7.55029</v>
      </c>
      <c r="AK8899" s="22">
        <v>0</v>
      </c>
      <c r="AL8899" s="22">
        <v>0</v>
      </c>
      <c r="AM8899" s="22">
        <v>0</v>
      </c>
      <c r="AN8899" s="22"/>
      <c r="AO8899" s="22">
        <v>-20.12</v>
      </c>
      <c r="AP8899" s="18">
        <f>SUM(AI8899:AO8899)</f>
        <v>222.33971</v>
      </c>
    </row>
    <row r="8900" ht="20.35" customHeight="1">
      <c r="A8900" t="s" s="28">
        <v>4671</v>
      </c>
      <c r="B8900" s="15">
        <v>45349</v>
      </c>
      <c r="C8900" s="16"/>
      <c r="D8900" s="16"/>
      <c r="E8900" s="31"/>
      <c r="F8900" s="31"/>
      <c r="G8900" s="16"/>
      <c r="H8900" s="16"/>
      <c r="I8900" s="16"/>
      <c r="J8900" s="16"/>
      <c r="K8900" s="16"/>
      <c r="L8900" s="16"/>
      <c r="M8900" s="16"/>
      <c r="N8900" s="16"/>
      <c r="O8900" s="16"/>
      <c r="P8900" s="16"/>
      <c r="Q8900" s="16"/>
      <c r="R8900" s="16"/>
      <c r="S8900" s="16"/>
      <c r="T8900" s="16"/>
      <c r="U8900" s="16"/>
      <c r="V8900" s="16"/>
      <c r="W8900" s="16"/>
      <c r="X8900" s="16"/>
      <c r="Y8900" s="16"/>
      <c r="Z8900" s="16"/>
      <c r="AA8900" s="16"/>
      <c r="AB8900" s="16"/>
      <c r="AC8900" s="16"/>
      <c r="AD8900" s="16"/>
      <c r="AE8900" s="16"/>
      <c r="AF8900" s="16"/>
      <c r="AG8900" s="16"/>
      <c r="AH8900" s="16"/>
      <c r="AI8900" s="18">
        <v>11.98</v>
      </c>
      <c r="AJ8900" s="22">
        <f>AI8900*-0.029+-0.3</f>
        <v>-0.64742</v>
      </c>
      <c r="AK8900" s="22">
        <v>0</v>
      </c>
      <c r="AL8900" s="22">
        <v>0</v>
      </c>
      <c r="AM8900" s="22">
        <v>0</v>
      </c>
      <c r="AN8900" s="22"/>
      <c r="AO8900" s="22">
        <v>0</v>
      </c>
      <c r="AP8900" s="18">
        <f>SUM(AI8900:AO8900)</f>
        <v>11.33258</v>
      </c>
    </row>
    <row r="8901" ht="20.35" customHeight="1">
      <c r="A8901" t="s" s="28">
        <v>5384</v>
      </c>
      <c r="B8901" s="15">
        <v>45350</v>
      </c>
      <c r="C8901" s="17">
        <v>1</v>
      </c>
      <c r="D8901" s="16"/>
      <c r="E8901" s="31"/>
      <c r="F8901" s="31"/>
      <c r="G8901" s="16"/>
      <c r="H8901" s="16"/>
      <c r="I8901" s="16"/>
      <c r="J8901" s="16"/>
      <c r="K8901" s="16"/>
      <c r="L8901" s="16"/>
      <c r="M8901" s="16"/>
      <c r="N8901" s="16"/>
      <c r="O8901" s="16"/>
      <c r="P8901" s="16"/>
      <c r="Q8901" s="16"/>
      <c r="R8901" s="16"/>
      <c r="S8901" s="16"/>
      <c r="T8901" s="16"/>
      <c r="U8901" s="16"/>
      <c r="V8901" s="16"/>
      <c r="W8901" s="16"/>
      <c r="X8901" s="16"/>
      <c r="Y8901" s="16"/>
      <c r="Z8901" s="16"/>
      <c r="AA8901" s="16"/>
      <c r="AB8901" s="16"/>
      <c r="AC8901" s="16"/>
      <c r="AD8901" s="16"/>
      <c r="AE8901" s="16"/>
      <c r="AF8901" s="16"/>
      <c r="AG8901" s="16"/>
      <c r="AH8901" s="16"/>
      <c r="AI8901" s="18">
        <v>349.99</v>
      </c>
      <c r="AJ8901" s="22">
        <f>AI8901*-0.029+-0.3</f>
        <v>-10.44971</v>
      </c>
      <c r="AK8901" s="22">
        <v>0</v>
      </c>
      <c r="AL8901" s="22">
        <v>0</v>
      </c>
      <c r="AM8901" s="22">
        <v>0</v>
      </c>
      <c r="AN8901" s="22"/>
      <c r="AO8901" s="22">
        <v>0</v>
      </c>
      <c r="AP8901" s="18">
        <f>SUM(AI8901:AO8901)</f>
        <v>339.54029</v>
      </c>
    </row>
    <row r="8902" ht="20.35" customHeight="1">
      <c r="A8902" t="s" s="28">
        <v>5967</v>
      </c>
      <c r="B8902" s="15">
        <v>45350</v>
      </c>
      <c r="C8902" s="16"/>
      <c r="D8902" s="16"/>
      <c r="E8902" s="31"/>
      <c r="F8902" s="31"/>
      <c r="G8902" s="16"/>
      <c r="H8902" s="16"/>
      <c r="I8902" s="16"/>
      <c r="J8902" s="16"/>
      <c r="K8902" s="16"/>
      <c r="L8902" s="16"/>
      <c r="M8902" s="16"/>
      <c r="N8902" s="16"/>
      <c r="O8902" s="16"/>
      <c r="P8902" s="16"/>
      <c r="Q8902" s="16"/>
      <c r="R8902" s="16"/>
      <c r="S8902" s="16"/>
      <c r="T8902" s="16"/>
      <c r="U8902" s="16"/>
      <c r="V8902" s="16"/>
      <c r="W8902" s="16"/>
      <c r="X8902" s="16"/>
      <c r="Y8902" s="16"/>
      <c r="Z8902" s="17">
        <v>2</v>
      </c>
      <c r="AA8902" s="16"/>
      <c r="AB8902" s="16"/>
      <c r="AC8902" s="16"/>
      <c r="AD8902" s="16"/>
      <c r="AE8902" s="16"/>
      <c r="AF8902" s="16"/>
      <c r="AG8902" s="16"/>
      <c r="AH8902" s="16"/>
      <c r="AI8902" s="18">
        <v>149.97</v>
      </c>
      <c r="AJ8902" s="22">
        <f>AI8902*-0.029+-0.3</f>
        <v>-4.64913</v>
      </c>
      <c r="AK8902" s="22">
        <v>0</v>
      </c>
      <c r="AL8902" s="22">
        <v>0</v>
      </c>
      <c r="AM8902" s="22">
        <v>0</v>
      </c>
      <c r="AN8902" s="22"/>
      <c r="AO8902" s="22">
        <v>0</v>
      </c>
      <c r="AP8902" s="18">
        <f>SUM(AI8902:AO8902)</f>
        <v>145.32087</v>
      </c>
    </row>
    <row r="8903" ht="20.35" customHeight="1">
      <c r="A8903" t="s" s="28">
        <v>6040</v>
      </c>
      <c r="B8903" s="15">
        <v>45350</v>
      </c>
      <c r="C8903" s="16"/>
      <c r="D8903" s="16"/>
      <c r="E8903" s="31"/>
      <c r="F8903" s="31"/>
      <c r="G8903" s="16"/>
      <c r="H8903" s="16"/>
      <c r="I8903" s="16"/>
      <c r="J8903" s="16"/>
      <c r="K8903" s="16"/>
      <c r="L8903" s="16"/>
      <c r="M8903" s="16"/>
      <c r="N8903" s="16"/>
      <c r="O8903" s="16"/>
      <c r="P8903" s="16"/>
      <c r="Q8903" s="16"/>
      <c r="R8903" s="16"/>
      <c r="S8903" s="16"/>
      <c r="T8903" s="16"/>
      <c r="U8903" s="16"/>
      <c r="V8903" s="17">
        <v>1</v>
      </c>
      <c r="W8903" s="16"/>
      <c r="X8903" s="16"/>
      <c r="Y8903" s="16"/>
      <c r="Z8903" s="16"/>
      <c r="AA8903" s="16"/>
      <c r="AB8903" s="16"/>
      <c r="AC8903" s="16"/>
      <c r="AD8903" s="16"/>
      <c r="AE8903" s="16"/>
      <c r="AF8903" s="16"/>
      <c r="AG8903" s="16"/>
      <c r="AH8903" s="16"/>
      <c r="AI8903" s="18">
        <v>1234.15</v>
      </c>
      <c r="AJ8903" s="22">
        <f>AI8903*-0.029+-0.3</f>
        <v>-36.09035</v>
      </c>
      <c r="AK8903" s="22">
        <v>0</v>
      </c>
      <c r="AL8903" s="22">
        <v>0</v>
      </c>
      <c r="AM8903" s="22">
        <v>0</v>
      </c>
      <c r="AN8903" s="22"/>
      <c r="AO8903" s="22">
        <v>0</v>
      </c>
      <c r="AP8903" s="18">
        <f>SUM(AI8903:AO8903)</f>
        <v>1198.05965</v>
      </c>
    </row>
    <row r="8904" ht="20.35" customHeight="1">
      <c r="A8904" t="s" s="28">
        <v>2947</v>
      </c>
      <c r="B8904" s="15">
        <v>45351</v>
      </c>
      <c r="C8904" s="16"/>
      <c r="D8904" s="16"/>
      <c r="E8904" s="31"/>
      <c r="F8904" s="31"/>
      <c r="G8904" s="16"/>
      <c r="H8904" s="16"/>
      <c r="I8904" s="16"/>
      <c r="J8904" s="16"/>
      <c r="K8904" s="16"/>
      <c r="L8904" s="16"/>
      <c r="M8904" s="16"/>
      <c r="N8904" s="16"/>
      <c r="O8904" s="16"/>
      <c r="P8904" s="16"/>
      <c r="Q8904" s="16"/>
      <c r="R8904" s="16"/>
      <c r="S8904" s="16"/>
      <c r="T8904" s="16"/>
      <c r="U8904" s="16"/>
      <c r="V8904" s="16"/>
      <c r="W8904" s="16"/>
      <c r="X8904" s="16"/>
      <c r="Y8904" s="16"/>
      <c r="Z8904" s="16"/>
      <c r="AA8904" s="16"/>
      <c r="AB8904" s="16"/>
      <c r="AC8904" s="16"/>
      <c r="AD8904" s="16"/>
      <c r="AE8904" s="16"/>
      <c r="AF8904" s="16"/>
      <c r="AG8904" s="16"/>
      <c r="AH8904" s="17">
        <v>4</v>
      </c>
      <c r="AI8904" s="18">
        <v>289.56</v>
      </c>
      <c r="AJ8904" s="22">
        <v>0</v>
      </c>
      <c r="AK8904" s="22">
        <v>0</v>
      </c>
      <c r="AL8904" s="22">
        <v>0</v>
      </c>
      <c r="AM8904" s="22">
        <v>0</v>
      </c>
      <c r="AN8904" s="22"/>
      <c r="AO8904" s="22">
        <v>0</v>
      </c>
      <c r="AP8904" s="18">
        <f>SUM(AI8904:AO8904)</f>
        <v>289.56</v>
      </c>
    </row>
    <row r="8905" ht="20.35" customHeight="1">
      <c r="A8905" t="s" s="28">
        <v>6041</v>
      </c>
      <c r="B8905" s="15">
        <v>45351</v>
      </c>
      <c r="C8905" s="16"/>
      <c r="D8905" s="16"/>
      <c r="E8905" s="31"/>
      <c r="F8905" s="31"/>
      <c r="G8905" s="16"/>
      <c r="H8905" s="16"/>
      <c r="I8905" s="17">
        <v>4</v>
      </c>
      <c r="J8905" s="16"/>
      <c r="K8905" s="16"/>
      <c r="L8905" s="16"/>
      <c r="M8905" s="16"/>
      <c r="N8905" s="16"/>
      <c r="O8905" s="16"/>
      <c r="P8905" s="16"/>
      <c r="Q8905" s="16"/>
      <c r="R8905" s="16"/>
      <c r="S8905" s="16"/>
      <c r="T8905" s="16"/>
      <c r="U8905" s="16"/>
      <c r="V8905" s="16"/>
      <c r="W8905" s="16"/>
      <c r="X8905" s="17">
        <v>5</v>
      </c>
      <c r="Y8905" s="16"/>
      <c r="Z8905" s="16"/>
      <c r="AA8905" s="16"/>
      <c r="AB8905" s="16"/>
      <c r="AC8905" s="16"/>
      <c r="AD8905" s="16"/>
      <c r="AE8905" s="16"/>
      <c r="AF8905" s="16"/>
      <c r="AG8905" s="16"/>
      <c r="AH8905" s="16"/>
      <c r="AI8905" s="18">
        <v>6871.52</v>
      </c>
      <c r="AJ8905" s="22">
        <f>AI8905*-0.029+-0.3</f>
        <v>-199.57408</v>
      </c>
      <c r="AK8905" s="22">
        <v>0</v>
      </c>
      <c r="AL8905" s="22">
        <v>0</v>
      </c>
      <c r="AM8905" s="22">
        <v>0</v>
      </c>
      <c r="AN8905" s="22"/>
      <c r="AO8905" s="22">
        <v>0</v>
      </c>
      <c r="AP8905" s="18">
        <f>SUM(AI8905:AO8905)</f>
        <v>6671.94592</v>
      </c>
    </row>
    <row r="8906" ht="20.35" customHeight="1">
      <c r="A8906" t="s" s="28">
        <v>6042</v>
      </c>
      <c r="B8906" s="15">
        <v>45351</v>
      </c>
      <c r="C8906" s="16"/>
      <c r="D8906" s="16"/>
      <c r="E8906" s="31"/>
      <c r="F8906" s="31"/>
      <c r="G8906" s="16"/>
      <c r="H8906" s="16"/>
      <c r="I8906" s="16"/>
      <c r="J8906" s="16"/>
      <c r="K8906" s="16"/>
      <c r="L8906" s="16"/>
      <c r="M8906" s="16"/>
      <c r="N8906" s="16"/>
      <c r="O8906" s="16"/>
      <c r="P8906" s="16"/>
      <c r="Q8906" s="16"/>
      <c r="R8906" s="16"/>
      <c r="S8906" s="16"/>
      <c r="T8906" s="16"/>
      <c r="U8906" s="16"/>
      <c r="V8906" s="16"/>
      <c r="W8906" s="16"/>
      <c r="X8906" s="16"/>
      <c r="Y8906" s="16"/>
      <c r="Z8906" s="16"/>
      <c r="AA8906" s="16"/>
      <c r="AB8906" s="16"/>
      <c r="AC8906" s="16"/>
      <c r="AD8906" s="16"/>
      <c r="AE8906" s="16"/>
      <c r="AF8906" s="16"/>
      <c r="AG8906" s="16"/>
      <c r="AH8906" s="16"/>
      <c r="AI8906" s="18">
        <v>57.6</v>
      </c>
      <c r="AJ8906" s="22">
        <f>AI8906*-0.029+-0.3</f>
        <v>-1.9704</v>
      </c>
      <c r="AK8906" s="22">
        <v>0</v>
      </c>
      <c r="AL8906" s="22">
        <v>0</v>
      </c>
      <c r="AM8906" s="22">
        <v>0</v>
      </c>
      <c r="AN8906" s="22"/>
      <c r="AO8906" s="22">
        <v>-4.63</v>
      </c>
      <c r="AP8906" s="18">
        <f>SUM(AI8906:AO8906)</f>
        <v>50.9996</v>
      </c>
    </row>
    <row r="8907" ht="20.35" customHeight="1">
      <c r="A8907" t="s" s="28">
        <v>6043</v>
      </c>
      <c r="B8907" s="15">
        <v>45351</v>
      </c>
      <c r="C8907" s="16"/>
      <c r="D8907" s="16"/>
      <c r="E8907" s="31"/>
      <c r="F8907" s="31"/>
      <c r="G8907" s="16"/>
      <c r="H8907" s="16"/>
      <c r="I8907" s="16"/>
      <c r="J8907" s="16"/>
      <c r="K8907" s="16"/>
      <c r="L8907" s="16"/>
      <c r="M8907" s="16"/>
      <c r="N8907" s="16"/>
      <c r="O8907" s="17">
        <v>2</v>
      </c>
      <c r="P8907" s="16"/>
      <c r="Q8907" s="16"/>
      <c r="R8907" s="16"/>
      <c r="S8907" s="16"/>
      <c r="T8907" s="16"/>
      <c r="U8907" s="16"/>
      <c r="V8907" s="16"/>
      <c r="W8907" s="16"/>
      <c r="X8907" s="16"/>
      <c r="Y8907" s="16"/>
      <c r="Z8907" s="16"/>
      <c r="AA8907" s="16"/>
      <c r="AB8907" s="16"/>
      <c r="AC8907" s="16"/>
      <c r="AD8907" s="16"/>
      <c r="AE8907" s="16"/>
      <c r="AF8907" s="16"/>
      <c r="AG8907" s="16"/>
      <c r="AH8907" s="16"/>
      <c r="AI8907" s="18">
        <v>4999.98</v>
      </c>
      <c r="AJ8907" s="22">
        <f>AI8907*-0.029+-0.3</f>
        <v>-145.29942</v>
      </c>
      <c r="AK8907" s="22">
        <v>0</v>
      </c>
      <c r="AL8907" s="22">
        <v>0</v>
      </c>
      <c r="AM8907" s="22">
        <v>0</v>
      </c>
      <c r="AN8907" s="22"/>
      <c r="AO8907" s="22">
        <v>0</v>
      </c>
      <c r="AP8907" s="18">
        <f>SUM(AI8907:AO8907)</f>
        <v>4854.68058</v>
      </c>
    </row>
    <row r="8908" ht="20.35" customHeight="1">
      <c r="A8908" t="s" s="28">
        <v>6041</v>
      </c>
      <c r="B8908" s="15">
        <v>45351</v>
      </c>
      <c r="C8908" s="16"/>
      <c r="D8908" s="16"/>
      <c r="E8908" s="31"/>
      <c r="F8908" s="31"/>
      <c r="G8908" s="16"/>
      <c r="H8908" s="16"/>
      <c r="I8908" s="16"/>
      <c r="J8908" s="16"/>
      <c r="K8908" s="16"/>
      <c r="L8908" s="16"/>
      <c r="M8908" s="16"/>
      <c r="N8908" s="16"/>
      <c r="O8908" s="16"/>
      <c r="P8908" s="16"/>
      <c r="Q8908" s="16"/>
      <c r="R8908" s="16"/>
      <c r="S8908" s="16"/>
      <c r="T8908" s="16"/>
      <c r="U8908" s="16"/>
      <c r="V8908" s="16"/>
      <c r="W8908" s="16"/>
      <c r="X8908" s="17">
        <v>3</v>
      </c>
      <c r="Y8908" s="16"/>
      <c r="Z8908" s="16"/>
      <c r="AA8908" s="16"/>
      <c r="AB8908" s="16"/>
      <c r="AC8908" s="16"/>
      <c r="AD8908" s="16"/>
      <c r="AE8908" s="16"/>
      <c r="AF8908" s="16"/>
      <c r="AG8908" s="16"/>
      <c r="AH8908" s="16"/>
      <c r="AI8908" s="18">
        <v>589.61</v>
      </c>
      <c r="AJ8908" s="22">
        <f>AI8908*-0.029+-0.3</f>
        <v>-17.39869</v>
      </c>
      <c r="AK8908" s="22">
        <v>0</v>
      </c>
      <c r="AL8908" s="22">
        <v>0</v>
      </c>
      <c r="AM8908" s="22">
        <v>0</v>
      </c>
      <c r="AN8908" s="22"/>
      <c r="AO8908" s="22">
        <v>0</v>
      </c>
      <c r="AP8908" s="18">
        <f>SUM(AI8908:AO8908)</f>
        <v>572.21131</v>
      </c>
    </row>
    <row r="8909" ht="20.35" customHeight="1">
      <c r="A8909" t="s" s="28">
        <v>6020</v>
      </c>
      <c r="B8909" s="15">
        <v>45352</v>
      </c>
      <c r="C8909" s="16"/>
      <c r="D8909" s="16"/>
      <c r="E8909" s="31"/>
      <c r="F8909" s="31"/>
      <c r="G8909" s="16"/>
      <c r="H8909" s="16"/>
      <c r="I8909" s="16"/>
      <c r="J8909" s="16"/>
      <c r="K8909" s="16"/>
      <c r="L8909" s="16"/>
      <c r="M8909" s="16"/>
      <c r="N8909" s="16"/>
      <c r="O8909" s="16"/>
      <c r="P8909" s="16"/>
      <c r="Q8909" s="16"/>
      <c r="R8909" s="16"/>
      <c r="S8909" s="16"/>
      <c r="T8909" s="16"/>
      <c r="U8909" s="16"/>
      <c r="V8909" s="16"/>
      <c r="W8909" s="16"/>
      <c r="X8909" s="16"/>
      <c r="Y8909" s="16"/>
      <c r="Z8909" s="16"/>
      <c r="AA8909" s="17">
        <v>1</v>
      </c>
      <c r="AB8909" s="16"/>
      <c r="AC8909" s="16"/>
      <c r="AD8909" s="16"/>
      <c r="AE8909" s="16"/>
      <c r="AF8909" s="16"/>
      <c r="AG8909" s="16"/>
      <c r="AH8909" s="16"/>
      <c r="AI8909" s="18">
        <v>69.98</v>
      </c>
      <c r="AJ8909" s="22">
        <f>AI8909*-0.029+-0.3</f>
        <v>-2.32942</v>
      </c>
      <c r="AK8909" s="22">
        <v>0</v>
      </c>
      <c r="AL8909" s="22">
        <v>0</v>
      </c>
      <c r="AM8909" s="22">
        <v>0</v>
      </c>
      <c r="AN8909" s="22"/>
      <c r="AO8909" s="22">
        <v>0</v>
      </c>
      <c r="AP8909" s="18">
        <f>SUM(AI8909:AO8909)</f>
        <v>67.65058000000001</v>
      </c>
    </row>
    <row r="8910" ht="20.35" customHeight="1">
      <c r="A8910" t="s" s="28">
        <v>6044</v>
      </c>
      <c r="B8910" s="15">
        <v>45352</v>
      </c>
      <c r="C8910" s="17">
        <v>1</v>
      </c>
      <c r="D8910" s="16"/>
      <c r="E8910" s="59">
        <v>1</v>
      </c>
      <c r="F8910" s="31"/>
      <c r="G8910" s="16"/>
      <c r="H8910" s="16"/>
      <c r="I8910" s="16"/>
      <c r="J8910" s="16"/>
      <c r="K8910" s="16"/>
      <c r="L8910" s="16"/>
      <c r="M8910" s="16"/>
      <c r="N8910" s="16"/>
      <c r="O8910" s="16"/>
      <c r="P8910" s="16"/>
      <c r="Q8910" s="16"/>
      <c r="R8910" s="16"/>
      <c r="S8910" s="16"/>
      <c r="T8910" s="16"/>
      <c r="U8910" s="16"/>
      <c r="V8910" s="16"/>
      <c r="W8910" s="16"/>
      <c r="X8910" s="16"/>
      <c r="Y8910" s="16"/>
      <c r="Z8910" s="16"/>
      <c r="AA8910" s="16"/>
      <c r="AB8910" s="16"/>
      <c r="AC8910" s="16"/>
      <c r="AD8910" s="16"/>
      <c r="AE8910" s="16"/>
      <c r="AF8910" s="16"/>
      <c r="AG8910" s="16"/>
      <c r="AH8910" s="16"/>
      <c r="AI8910" s="18">
        <v>693.37</v>
      </c>
      <c r="AJ8910" s="22">
        <f>AI8910*-0.029+-0.3</f>
        <v>-20.40773</v>
      </c>
      <c r="AK8910" s="22">
        <v>0</v>
      </c>
      <c r="AL8910" s="22">
        <v>0</v>
      </c>
      <c r="AM8910" s="22">
        <v>0</v>
      </c>
      <c r="AN8910" s="22"/>
      <c r="AO8910" s="22">
        <v>0</v>
      </c>
      <c r="AP8910" s="18">
        <f>SUM(AI8910:AO8910)</f>
        <v>672.96227</v>
      </c>
    </row>
    <row r="8911" ht="20.35" customHeight="1">
      <c r="A8911" t="s" s="28">
        <v>6045</v>
      </c>
      <c r="B8911" s="15">
        <v>45352</v>
      </c>
      <c r="C8911" s="16"/>
      <c r="D8911" s="16"/>
      <c r="E8911" s="31"/>
      <c r="F8911" s="31"/>
      <c r="G8911" s="16"/>
      <c r="H8911" s="16"/>
      <c r="I8911" s="16"/>
      <c r="J8911" s="16"/>
      <c r="K8911" s="16"/>
      <c r="L8911" s="16"/>
      <c r="M8911" s="16"/>
      <c r="N8911" s="16"/>
      <c r="O8911" s="16"/>
      <c r="P8911" s="16"/>
      <c r="Q8911" s="16"/>
      <c r="R8911" s="16"/>
      <c r="S8911" s="16"/>
      <c r="T8911" s="16"/>
      <c r="U8911" s="16"/>
      <c r="V8911" s="16"/>
      <c r="W8911" s="16"/>
      <c r="X8911" s="16"/>
      <c r="Y8911" s="16"/>
      <c r="Z8911" s="16"/>
      <c r="AA8911" s="16"/>
      <c r="AB8911" s="16"/>
      <c r="AC8911" s="16"/>
      <c r="AD8911" s="16"/>
      <c r="AE8911" s="16"/>
      <c r="AF8911" s="16"/>
      <c r="AG8911" s="16"/>
      <c r="AH8911" s="16"/>
      <c r="AI8911" s="18">
        <v>29.98</v>
      </c>
      <c r="AJ8911" s="22">
        <f>AI8911*-0.029+-0.3</f>
        <v>-1.16942</v>
      </c>
      <c r="AK8911" s="22">
        <v>0</v>
      </c>
      <c r="AL8911" s="22">
        <v>0</v>
      </c>
      <c r="AM8911" s="22">
        <v>0</v>
      </c>
      <c r="AN8911" s="22"/>
      <c r="AO8911" s="22">
        <v>0</v>
      </c>
      <c r="AP8911" s="18">
        <f>SUM(AI8911:AO8911)</f>
        <v>28.81058</v>
      </c>
    </row>
    <row r="8912" ht="20.35" customHeight="1">
      <c r="A8912" t="s" s="28">
        <v>6046</v>
      </c>
      <c r="B8912" s="15">
        <v>45352</v>
      </c>
      <c r="C8912" s="17">
        <v>1</v>
      </c>
      <c r="D8912" s="16"/>
      <c r="E8912" s="31"/>
      <c r="F8912" s="31"/>
      <c r="G8912" s="16"/>
      <c r="H8912" s="16"/>
      <c r="I8912" s="16"/>
      <c r="J8912" s="16"/>
      <c r="K8912" s="16"/>
      <c r="L8912" s="16"/>
      <c r="M8912" s="16"/>
      <c r="N8912" s="16"/>
      <c r="O8912" s="16"/>
      <c r="P8912" s="16"/>
      <c r="Q8912" s="16"/>
      <c r="R8912" s="16"/>
      <c r="S8912" s="16"/>
      <c r="T8912" s="16"/>
      <c r="U8912" s="16"/>
      <c r="V8912" s="16"/>
      <c r="W8912" s="16"/>
      <c r="X8912" s="16"/>
      <c r="Y8912" s="16"/>
      <c r="Z8912" s="16"/>
      <c r="AA8912" s="17">
        <v>1</v>
      </c>
      <c r="AB8912" s="16"/>
      <c r="AC8912" s="16"/>
      <c r="AD8912" s="16"/>
      <c r="AE8912" s="16"/>
      <c r="AF8912" s="16"/>
      <c r="AG8912" s="16"/>
      <c r="AH8912" s="16"/>
      <c r="AI8912" s="18">
        <v>409.98</v>
      </c>
      <c r="AJ8912" s="22">
        <f>AI8912*-0.029+-0.3</f>
        <v>-12.18942</v>
      </c>
      <c r="AK8912" s="22">
        <v>0</v>
      </c>
      <c r="AL8912" s="22">
        <v>0</v>
      </c>
      <c r="AM8912" s="22">
        <v>0</v>
      </c>
      <c r="AN8912" s="22"/>
      <c r="AO8912" s="22">
        <v>0</v>
      </c>
      <c r="AP8912" s="18">
        <f>SUM(AI8912:AO8912)</f>
        <v>397.79058</v>
      </c>
    </row>
    <row r="8913" ht="20.35" customHeight="1">
      <c r="A8913" t="s" s="28">
        <v>6047</v>
      </c>
      <c r="B8913" s="15">
        <v>45352</v>
      </c>
      <c r="C8913" s="16"/>
      <c r="D8913" s="16"/>
      <c r="E8913" s="31"/>
      <c r="F8913" s="31"/>
      <c r="G8913" s="16"/>
      <c r="H8913" s="16"/>
      <c r="I8913" s="16"/>
      <c r="J8913" s="16"/>
      <c r="K8913" s="16"/>
      <c r="L8913" s="16"/>
      <c r="M8913" s="16"/>
      <c r="N8913" s="16"/>
      <c r="O8913" s="16"/>
      <c r="P8913" s="16"/>
      <c r="Q8913" s="16"/>
      <c r="R8913" s="16"/>
      <c r="S8913" s="16"/>
      <c r="T8913" s="16"/>
      <c r="U8913" s="16"/>
      <c r="V8913" s="17">
        <v>1</v>
      </c>
      <c r="W8913" s="16"/>
      <c r="X8913" s="16"/>
      <c r="Y8913" s="16"/>
      <c r="Z8913" s="16"/>
      <c r="AA8913" s="16"/>
      <c r="AB8913" s="16"/>
      <c r="AC8913" s="16"/>
      <c r="AD8913" s="16"/>
      <c r="AE8913" s="16"/>
      <c r="AF8913" s="16"/>
      <c r="AG8913" s="16"/>
      <c r="AH8913" s="16"/>
      <c r="AI8913" s="18">
        <v>1239.39</v>
      </c>
      <c r="AJ8913" s="22">
        <f>AI8913*-0.029+-0.3</f>
        <v>-36.24231</v>
      </c>
      <c r="AK8913" s="22">
        <v>0</v>
      </c>
      <c r="AL8913" s="22">
        <v>0</v>
      </c>
      <c r="AM8913" s="22">
        <v>0</v>
      </c>
      <c r="AN8913" s="22"/>
      <c r="AO8913" s="22">
        <v>0</v>
      </c>
      <c r="AP8913" s="18">
        <f>SUM(AI8913:AO8913)</f>
        <v>1203.14769</v>
      </c>
    </row>
    <row r="8914" ht="20.35" customHeight="1">
      <c r="A8914" t="s" s="28">
        <v>6048</v>
      </c>
      <c r="B8914" s="15">
        <v>45355</v>
      </c>
      <c r="C8914" s="17">
        <v>1</v>
      </c>
      <c r="D8914" s="16"/>
      <c r="E8914" s="31"/>
      <c r="F8914" s="31"/>
      <c r="G8914" s="16"/>
      <c r="H8914" s="16"/>
      <c r="I8914" s="16"/>
      <c r="J8914" s="16"/>
      <c r="K8914" s="16"/>
      <c r="L8914" s="16"/>
      <c r="M8914" s="16"/>
      <c r="N8914" s="16"/>
      <c r="O8914" s="16"/>
      <c r="P8914" s="16"/>
      <c r="Q8914" s="16"/>
      <c r="R8914" s="16"/>
      <c r="S8914" s="16"/>
      <c r="T8914" s="16"/>
      <c r="U8914" s="16"/>
      <c r="V8914" s="16"/>
      <c r="W8914" s="16"/>
      <c r="X8914" s="16"/>
      <c r="Y8914" s="16"/>
      <c r="Z8914" s="16"/>
      <c r="AA8914" s="16"/>
      <c r="AB8914" s="16"/>
      <c r="AC8914" s="16"/>
      <c r="AD8914" s="16"/>
      <c r="AE8914" s="16"/>
      <c r="AF8914" s="16"/>
      <c r="AG8914" s="16"/>
      <c r="AH8914" s="16"/>
      <c r="AI8914" s="18">
        <v>349.99</v>
      </c>
      <c r="AJ8914" s="22">
        <v>0</v>
      </c>
      <c r="AK8914" s="22">
        <f>AI8914*-0.029+-0.3</f>
        <v>-10.44971</v>
      </c>
      <c r="AL8914" s="22">
        <v>0</v>
      </c>
      <c r="AM8914" s="22">
        <v>0</v>
      </c>
      <c r="AN8914" s="22"/>
      <c r="AO8914" s="22">
        <v>0</v>
      </c>
      <c r="AP8914" s="18">
        <f>SUM(AI8914:AO8914)</f>
        <v>339.54029</v>
      </c>
    </row>
    <row r="8915" ht="20.35" customHeight="1">
      <c r="A8915" t="s" s="28">
        <v>6049</v>
      </c>
      <c r="B8915" s="15">
        <v>45355</v>
      </c>
      <c r="C8915" s="16"/>
      <c r="D8915" s="16"/>
      <c r="E8915" s="31"/>
      <c r="F8915" s="31"/>
      <c r="G8915" s="16"/>
      <c r="H8915" s="16"/>
      <c r="I8915" s="16"/>
      <c r="J8915" s="16"/>
      <c r="K8915" s="16"/>
      <c r="L8915" s="17">
        <v>2</v>
      </c>
      <c r="M8915" s="16"/>
      <c r="N8915" s="16"/>
      <c r="O8915" s="16"/>
      <c r="P8915" s="16"/>
      <c r="Q8915" s="16"/>
      <c r="R8915" s="16"/>
      <c r="S8915" s="16"/>
      <c r="T8915" s="16"/>
      <c r="U8915" s="16"/>
      <c r="V8915" s="16"/>
      <c r="W8915" s="16"/>
      <c r="X8915" s="16"/>
      <c r="Y8915" s="16"/>
      <c r="Z8915" s="16"/>
      <c r="AA8915" s="16"/>
      <c r="AB8915" s="16"/>
      <c r="AC8915" s="16"/>
      <c r="AD8915" s="16"/>
      <c r="AE8915" s="16"/>
      <c r="AF8915" s="16"/>
      <c r="AG8915" s="16"/>
      <c r="AH8915" s="16"/>
      <c r="AI8915" s="18">
        <v>1862.72</v>
      </c>
      <c r="AJ8915" s="22">
        <f>AI8915*-0.029+-0.3</f>
        <v>-54.31888</v>
      </c>
      <c r="AK8915" s="22">
        <v>0</v>
      </c>
      <c r="AL8915" s="22">
        <v>0</v>
      </c>
      <c r="AM8915" s="22">
        <v>0</v>
      </c>
      <c r="AN8915" s="22"/>
      <c r="AO8915" s="22">
        <v>0</v>
      </c>
      <c r="AP8915" s="18">
        <f>SUM(AI8915:AO8915)</f>
        <v>1808.40112</v>
      </c>
    </row>
    <row r="8916" ht="20.35" customHeight="1">
      <c r="A8916" t="s" s="28">
        <v>6050</v>
      </c>
      <c r="B8916" s="15">
        <v>45355</v>
      </c>
      <c r="C8916" s="17">
        <v>1</v>
      </c>
      <c r="D8916" s="16"/>
      <c r="E8916" s="31"/>
      <c r="F8916" s="31"/>
      <c r="G8916" s="16"/>
      <c r="H8916" s="16"/>
      <c r="I8916" s="16"/>
      <c r="J8916" s="16"/>
      <c r="K8916" s="16"/>
      <c r="L8916" s="16"/>
      <c r="M8916" s="16"/>
      <c r="N8916" s="16"/>
      <c r="O8916" s="16"/>
      <c r="P8916" s="16"/>
      <c r="Q8916" s="16"/>
      <c r="R8916" s="16"/>
      <c r="S8916" s="16"/>
      <c r="T8916" s="16"/>
      <c r="U8916" s="16"/>
      <c r="V8916" s="16"/>
      <c r="W8916" s="16"/>
      <c r="X8916" s="16"/>
      <c r="Y8916" s="16"/>
      <c r="Z8916" s="16"/>
      <c r="AA8916" s="16"/>
      <c r="AB8916" s="16"/>
      <c r="AC8916" s="16"/>
      <c r="AD8916" s="16"/>
      <c r="AE8916" s="16"/>
      <c r="AF8916" s="16"/>
      <c r="AG8916" s="16"/>
      <c r="AH8916" s="16"/>
      <c r="AI8916" s="18">
        <v>435.95</v>
      </c>
      <c r="AJ8916" s="22">
        <f>AI8916*-0.029+-0.3</f>
        <v>-12.94255</v>
      </c>
      <c r="AK8916" s="22">
        <v>0</v>
      </c>
      <c r="AL8916" s="22">
        <v>0</v>
      </c>
      <c r="AM8916" s="22">
        <v>0</v>
      </c>
      <c r="AN8916" s="22"/>
      <c r="AO8916" s="22">
        <v>-35.96</v>
      </c>
      <c r="AP8916" s="18">
        <f>SUM(AI8916:AO8916)</f>
        <v>387.04745</v>
      </c>
    </row>
    <row r="8917" ht="20.35" customHeight="1">
      <c r="A8917" t="s" s="28">
        <v>6051</v>
      </c>
      <c r="B8917" s="15">
        <v>45355</v>
      </c>
      <c r="C8917" s="16"/>
      <c r="D8917" s="16"/>
      <c r="E8917" s="31"/>
      <c r="F8917" s="31"/>
      <c r="G8917" s="16"/>
      <c r="H8917" s="16"/>
      <c r="I8917" s="17">
        <v>1</v>
      </c>
      <c r="J8917" s="16"/>
      <c r="K8917" s="16"/>
      <c r="L8917" s="16"/>
      <c r="M8917" s="16"/>
      <c r="N8917" s="16"/>
      <c r="O8917" s="16"/>
      <c r="P8917" s="16"/>
      <c r="Q8917" s="16"/>
      <c r="R8917" s="16"/>
      <c r="S8917" s="16"/>
      <c r="T8917" s="16"/>
      <c r="U8917" s="16"/>
      <c r="V8917" s="16"/>
      <c r="W8917" s="16"/>
      <c r="X8917" s="17">
        <v>2</v>
      </c>
      <c r="Y8917" s="16"/>
      <c r="Z8917" s="16"/>
      <c r="AA8917" s="16"/>
      <c r="AB8917" s="16"/>
      <c r="AC8917" s="16"/>
      <c r="AD8917" s="16"/>
      <c r="AE8917" s="16"/>
      <c r="AF8917" s="16"/>
      <c r="AG8917" s="16"/>
      <c r="AH8917" s="16"/>
      <c r="AI8917" s="18">
        <v>2041.58</v>
      </c>
      <c r="AJ8917" s="22">
        <f>AI8917*-0.029+-0.3</f>
        <v>-59.50582</v>
      </c>
      <c r="AK8917" s="22">
        <v>0</v>
      </c>
      <c r="AL8917" s="22">
        <v>0</v>
      </c>
      <c r="AM8917" s="22">
        <v>0</v>
      </c>
      <c r="AN8917" s="22"/>
      <c r="AO8917" s="22">
        <v>0</v>
      </c>
      <c r="AP8917" s="18">
        <f>SUM(AI8917:AO8917)</f>
        <v>1982.07418</v>
      </c>
    </row>
    <row r="8918" ht="20.35" customHeight="1">
      <c r="A8918" t="s" s="28">
        <v>6052</v>
      </c>
      <c r="B8918" s="15">
        <v>45355</v>
      </c>
      <c r="C8918" s="16"/>
      <c r="D8918" s="16"/>
      <c r="E8918" s="31"/>
      <c r="F8918" s="31"/>
      <c r="G8918" s="16"/>
      <c r="H8918" s="16"/>
      <c r="I8918" s="16"/>
      <c r="J8918" s="16"/>
      <c r="K8918" s="16"/>
      <c r="L8918" s="16"/>
      <c r="M8918" s="16"/>
      <c r="N8918" s="16"/>
      <c r="O8918" s="16"/>
      <c r="P8918" s="16"/>
      <c r="Q8918" s="16"/>
      <c r="R8918" s="16"/>
      <c r="S8918" s="16"/>
      <c r="T8918" s="16"/>
      <c r="U8918" s="16"/>
      <c r="V8918" s="16"/>
      <c r="W8918" s="16"/>
      <c r="X8918" s="17">
        <v>1</v>
      </c>
      <c r="Y8918" s="16"/>
      <c r="Z8918" s="16"/>
      <c r="AA8918" s="16"/>
      <c r="AB8918" s="16"/>
      <c r="AC8918" s="16"/>
      <c r="AD8918" s="16"/>
      <c r="AE8918" s="16"/>
      <c r="AF8918" s="16"/>
      <c r="AG8918" s="16"/>
      <c r="AH8918" s="16"/>
      <c r="AI8918" s="18">
        <v>114.99</v>
      </c>
      <c r="AJ8918" s="22">
        <f>AI8918*-0.029+-0.3</f>
        <v>-3.63471</v>
      </c>
      <c r="AK8918" s="22">
        <v>0</v>
      </c>
      <c r="AL8918" s="22">
        <v>0</v>
      </c>
      <c r="AM8918" s="22">
        <v>0</v>
      </c>
      <c r="AN8918" s="22"/>
      <c r="AO8918" s="22">
        <v>0</v>
      </c>
      <c r="AP8918" s="18">
        <f>SUM(AI8918:AO8918)</f>
        <v>111.35529</v>
      </c>
    </row>
    <row r="8919" ht="20.35" customHeight="1">
      <c r="A8919" t="s" s="28">
        <v>6053</v>
      </c>
      <c r="B8919" s="15">
        <v>45355</v>
      </c>
      <c r="C8919" s="16"/>
      <c r="D8919" s="16"/>
      <c r="E8919" s="31"/>
      <c r="F8919" s="31"/>
      <c r="G8919" s="16"/>
      <c r="H8919" s="16"/>
      <c r="I8919" s="16"/>
      <c r="J8919" s="16"/>
      <c r="K8919" s="16"/>
      <c r="L8919" s="16"/>
      <c r="M8919" s="16"/>
      <c r="N8919" s="16"/>
      <c r="O8919" s="16"/>
      <c r="P8919" s="16"/>
      <c r="Q8919" s="16"/>
      <c r="R8919" s="16"/>
      <c r="S8919" s="16"/>
      <c r="T8919" s="17">
        <v>2</v>
      </c>
      <c r="U8919" s="16"/>
      <c r="V8919" s="16"/>
      <c r="W8919" s="16"/>
      <c r="X8919" s="16"/>
      <c r="Y8919" s="16"/>
      <c r="Z8919" s="16"/>
      <c r="AA8919" s="16"/>
      <c r="AB8919" s="16"/>
      <c r="AC8919" s="16"/>
      <c r="AD8919" s="16"/>
      <c r="AE8919" s="16"/>
      <c r="AF8919" s="16"/>
      <c r="AG8919" s="16"/>
      <c r="AH8919" s="16"/>
      <c r="AI8919" s="18">
        <v>799.98</v>
      </c>
      <c r="AJ8919" s="22">
        <f>AI8919*-0.029+-0.3</f>
        <v>-23.49942</v>
      </c>
      <c r="AK8919" s="22">
        <v>0</v>
      </c>
      <c r="AL8919" s="22">
        <v>0</v>
      </c>
      <c r="AM8919" s="22">
        <v>0</v>
      </c>
      <c r="AN8919" s="22"/>
      <c r="AO8919" s="22">
        <v>0</v>
      </c>
      <c r="AP8919" s="18">
        <f>SUM(AI8919:AO8919)</f>
        <v>776.48058</v>
      </c>
    </row>
    <row r="8920" ht="20.35" customHeight="1">
      <c r="A8920" t="s" s="28">
        <v>6054</v>
      </c>
      <c r="B8920" s="15">
        <v>45355</v>
      </c>
      <c r="C8920" s="16"/>
      <c r="D8920" s="16"/>
      <c r="E8920" s="31"/>
      <c r="F8920" s="31"/>
      <c r="G8920" s="16"/>
      <c r="H8920" s="16"/>
      <c r="I8920" s="16"/>
      <c r="J8920" s="16"/>
      <c r="K8920" s="16"/>
      <c r="L8920" s="16"/>
      <c r="M8920" s="16"/>
      <c r="N8920" s="16"/>
      <c r="O8920" s="16"/>
      <c r="P8920" s="16"/>
      <c r="Q8920" s="16"/>
      <c r="R8920" s="16"/>
      <c r="S8920" s="16"/>
      <c r="T8920" s="17">
        <v>1</v>
      </c>
      <c r="U8920" s="16"/>
      <c r="V8920" s="16"/>
      <c r="W8920" s="16"/>
      <c r="X8920" s="17">
        <v>2</v>
      </c>
      <c r="Y8920" s="16"/>
      <c r="Z8920" s="16"/>
      <c r="AA8920" s="16"/>
      <c r="AB8920" s="16"/>
      <c r="AC8920" s="16"/>
      <c r="AD8920" s="16"/>
      <c r="AE8920" s="16"/>
      <c r="AF8920" s="16"/>
      <c r="AG8920" s="16"/>
      <c r="AH8920" s="16"/>
      <c r="AI8920" s="18">
        <v>698.66</v>
      </c>
      <c r="AJ8920" s="22">
        <f>AI8920*-0.029+-0.3</f>
        <v>-20.56114</v>
      </c>
      <c r="AK8920" s="22">
        <v>0</v>
      </c>
      <c r="AL8920" s="22">
        <v>0</v>
      </c>
      <c r="AM8920" s="22">
        <v>0</v>
      </c>
      <c r="AN8920" s="22"/>
      <c r="AO8920" s="22">
        <v>0</v>
      </c>
      <c r="AP8920" s="18">
        <f>SUM(AI8920:AO8920)</f>
        <v>678.0988599999999</v>
      </c>
    </row>
    <row r="8921" ht="20.35" customHeight="1">
      <c r="A8921" t="s" s="28">
        <v>6055</v>
      </c>
      <c r="B8921" s="15">
        <v>45355</v>
      </c>
      <c r="C8921" s="17">
        <v>1</v>
      </c>
      <c r="D8921" s="16"/>
      <c r="E8921" s="31"/>
      <c r="F8921" s="31"/>
      <c r="G8921" s="16"/>
      <c r="H8921" s="16"/>
      <c r="I8921" s="16"/>
      <c r="J8921" s="16"/>
      <c r="K8921" s="16"/>
      <c r="L8921" s="16"/>
      <c r="M8921" s="16"/>
      <c r="N8921" s="16"/>
      <c r="O8921" s="16"/>
      <c r="P8921" s="16"/>
      <c r="Q8921" s="16"/>
      <c r="R8921" s="16"/>
      <c r="S8921" s="16"/>
      <c r="T8921" s="16"/>
      <c r="U8921" s="16"/>
      <c r="V8921" s="16"/>
      <c r="W8921" s="16"/>
      <c r="X8921" s="16"/>
      <c r="Y8921" s="16"/>
      <c r="Z8921" s="16"/>
      <c r="AA8921" s="16"/>
      <c r="AB8921" s="16"/>
      <c r="AC8921" s="16"/>
      <c r="AD8921" s="16"/>
      <c r="AE8921" s="16"/>
      <c r="AF8921" s="16"/>
      <c r="AG8921" s="16"/>
      <c r="AH8921" s="16"/>
      <c r="AI8921" s="18">
        <v>399.99</v>
      </c>
      <c r="AJ8921" s="22">
        <f>AI8921*-0.029+-0.3</f>
        <v>-11.89971</v>
      </c>
      <c r="AK8921" s="22">
        <v>0</v>
      </c>
      <c r="AL8921" s="22">
        <v>0</v>
      </c>
      <c r="AM8921" s="22">
        <v>0</v>
      </c>
      <c r="AN8921" s="22"/>
      <c r="AO8921" s="22">
        <v>0</v>
      </c>
      <c r="AP8921" s="18">
        <f>SUM(AI8921:AO8921)</f>
        <v>388.09029</v>
      </c>
    </row>
    <row r="8922" ht="20.35" customHeight="1">
      <c r="A8922" t="s" s="28">
        <v>6056</v>
      </c>
      <c r="B8922" s="15">
        <v>45357</v>
      </c>
      <c r="C8922" s="16"/>
      <c r="D8922" s="16"/>
      <c r="E8922" s="31"/>
      <c r="F8922" s="31"/>
      <c r="G8922" s="16"/>
      <c r="H8922" s="16"/>
      <c r="I8922" s="16"/>
      <c r="J8922" s="16"/>
      <c r="K8922" s="16"/>
      <c r="L8922" s="16"/>
      <c r="M8922" s="16"/>
      <c r="N8922" s="16"/>
      <c r="O8922" s="16"/>
      <c r="P8922" s="16"/>
      <c r="Q8922" s="16"/>
      <c r="R8922" s="16"/>
      <c r="S8922" s="16"/>
      <c r="T8922" s="16"/>
      <c r="U8922" s="16"/>
      <c r="V8922" s="16"/>
      <c r="W8922" s="16"/>
      <c r="X8922" s="16"/>
      <c r="Y8922" s="16"/>
      <c r="Z8922" s="16"/>
      <c r="AA8922" s="17">
        <v>2</v>
      </c>
      <c r="AB8922" s="16"/>
      <c r="AC8922" s="16"/>
      <c r="AD8922" s="16"/>
      <c r="AE8922" s="16"/>
      <c r="AF8922" s="16"/>
      <c r="AG8922" s="16"/>
      <c r="AH8922" s="16"/>
      <c r="AI8922" s="18">
        <v>119.98</v>
      </c>
      <c r="AJ8922" s="22">
        <f>AI8922*-0.029+-0.3</f>
        <v>-3.77942</v>
      </c>
      <c r="AK8922" s="22">
        <v>0</v>
      </c>
      <c r="AL8922" s="22">
        <v>0</v>
      </c>
      <c r="AM8922" s="22">
        <v>0</v>
      </c>
      <c r="AN8922" s="22"/>
      <c r="AO8922" s="22">
        <v>0</v>
      </c>
      <c r="AP8922" s="18">
        <f>SUM(AI8922:AO8922)</f>
        <v>116.20058</v>
      </c>
    </row>
    <row r="8923" ht="20.35" customHeight="1">
      <c r="A8923" t="s" s="28">
        <v>4833</v>
      </c>
      <c r="B8923" s="15">
        <v>45357</v>
      </c>
      <c r="C8923" s="16"/>
      <c r="D8923" s="16"/>
      <c r="E8923" s="31"/>
      <c r="F8923" s="31"/>
      <c r="G8923" s="16"/>
      <c r="H8923" s="16"/>
      <c r="I8923" s="16"/>
      <c r="J8923" s="16"/>
      <c r="K8923" s="16"/>
      <c r="L8923" s="16"/>
      <c r="M8923" s="16"/>
      <c r="N8923" s="16"/>
      <c r="O8923" s="16"/>
      <c r="P8923" s="16"/>
      <c r="Q8923" s="16"/>
      <c r="R8923" s="16"/>
      <c r="S8923" s="16"/>
      <c r="T8923" s="17">
        <v>1</v>
      </c>
      <c r="U8923" s="16"/>
      <c r="V8923" s="16"/>
      <c r="W8923" s="16"/>
      <c r="X8923" s="16"/>
      <c r="Y8923" s="16"/>
      <c r="Z8923" s="16"/>
      <c r="AA8923" s="17">
        <v>1</v>
      </c>
      <c r="AB8923" s="16"/>
      <c r="AC8923" s="16"/>
      <c r="AD8923" s="16"/>
      <c r="AE8923" s="16"/>
      <c r="AF8923" s="16"/>
      <c r="AG8923" s="16"/>
      <c r="AH8923" s="16"/>
      <c r="AI8923" s="18">
        <v>559.96</v>
      </c>
      <c r="AJ8923" s="22">
        <f>AI8923*-0.029+-0.3</f>
        <v>-16.53884</v>
      </c>
      <c r="AK8923" s="22">
        <v>0</v>
      </c>
      <c r="AL8923" s="22">
        <v>0</v>
      </c>
      <c r="AM8923" s="22">
        <v>0</v>
      </c>
      <c r="AN8923" s="22"/>
      <c r="AO8923" s="22">
        <v>0</v>
      </c>
      <c r="AP8923" s="18">
        <f>SUM(AI8923:AO8923)</f>
        <v>543.42116</v>
      </c>
    </row>
    <row r="8924" ht="20.35" customHeight="1">
      <c r="A8924" t="s" s="28">
        <v>4110</v>
      </c>
      <c r="B8924" s="15">
        <v>45357</v>
      </c>
      <c r="C8924" s="16"/>
      <c r="D8924" s="16"/>
      <c r="E8924" s="31"/>
      <c r="F8924" s="31"/>
      <c r="G8924" s="16"/>
      <c r="H8924" s="16"/>
      <c r="I8924" s="16"/>
      <c r="J8924" s="16"/>
      <c r="K8924" s="16"/>
      <c r="L8924" s="16"/>
      <c r="M8924" s="16"/>
      <c r="N8924" s="16"/>
      <c r="O8924" s="16"/>
      <c r="P8924" s="16"/>
      <c r="Q8924" s="16"/>
      <c r="R8924" s="16"/>
      <c r="S8924" s="16"/>
      <c r="T8924" s="16"/>
      <c r="U8924" s="16"/>
      <c r="V8924" s="16"/>
      <c r="W8924" s="16"/>
      <c r="X8924" s="16"/>
      <c r="Y8924" s="16"/>
      <c r="Z8924" s="16"/>
      <c r="AA8924" s="16"/>
      <c r="AB8924" s="16"/>
      <c r="AC8924" s="16"/>
      <c r="AD8924" s="16"/>
      <c r="AE8924" s="16"/>
      <c r="AF8924" s="16"/>
      <c r="AG8924" s="16"/>
      <c r="AH8924" s="16"/>
      <c r="AI8924" s="18">
        <v>80.91</v>
      </c>
      <c r="AJ8924" s="22">
        <f>AI8924*-0.029+-0.3</f>
        <v>-2.64639</v>
      </c>
      <c r="AK8924" s="22">
        <v>0</v>
      </c>
      <c r="AL8924" s="22">
        <v>0</v>
      </c>
      <c r="AM8924" s="22">
        <v>0</v>
      </c>
      <c r="AN8924" s="22"/>
      <c r="AO8924" s="22">
        <v>0</v>
      </c>
      <c r="AP8924" s="18">
        <f>SUM(AI8924:AO8924)</f>
        <v>78.26361</v>
      </c>
    </row>
    <row r="8925" ht="20.35" customHeight="1">
      <c r="A8925" t="s" s="28">
        <v>6057</v>
      </c>
      <c r="B8925" s="15">
        <v>45357</v>
      </c>
      <c r="C8925" s="16"/>
      <c r="D8925" s="16"/>
      <c r="E8925" s="31"/>
      <c r="F8925" s="31"/>
      <c r="G8925" s="16"/>
      <c r="H8925" s="16"/>
      <c r="I8925" s="16"/>
      <c r="J8925" s="16"/>
      <c r="K8925" s="16"/>
      <c r="L8925" s="16"/>
      <c r="M8925" s="16"/>
      <c r="N8925" s="16"/>
      <c r="O8925" s="16"/>
      <c r="P8925" s="16"/>
      <c r="Q8925" s="16"/>
      <c r="R8925" s="16"/>
      <c r="S8925" s="16"/>
      <c r="T8925" s="17">
        <v>1</v>
      </c>
      <c r="U8925" s="16"/>
      <c r="V8925" s="16"/>
      <c r="W8925" s="16"/>
      <c r="X8925" s="16"/>
      <c r="Y8925" s="16"/>
      <c r="Z8925" s="16"/>
      <c r="AA8925" s="16"/>
      <c r="AB8925" s="16"/>
      <c r="AC8925" s="16"/>
      <c r="AD8925" s="16"/>
      <c r="AE8925" s="16"/>
      <c r="AF8925" s="16"/>
      <c r="AG8925" s="16"/>
      <c r="AH8925" s="16"/>
      <c r="AI8925" s="18">
        <v>426.56</v>
      </c>
      <c r="AJ8925" s="22">
        <f>AI8925*-0.029+-0.3</f>
        <v>-12.67024</v>
      </c>
      <c r="AK8925" s="22">
        <v>0</v>
      </c>
      <c r="AL8925" s="22">
        <v>0</v>
      </c>
      <c r="AM8925" s="22">
        <v>0</v>
      </c>
      <c r="AN8925" s="22"/>
      <c r="AO8925" s="22">
        <v>0</v>
      </c>
      <c r="AP8925" s="18">
        <f>SUM(AI8925:AO8925)</f>
        <v>413.88976</v>
      </c>
    </row>
    <row r="8926" ht="20.35" customHeight="1">
      <c r="A8926" t="s" s="28">
        <v>6058</v>
      </c>
      <c r="B8926" s="15">
        <v>45357</v>
      </c>
      <c r="C8926" s="16"/>
      <c r="D8926" s="16"/>
      <c r="E8926" s="31"/>
      <c r="F8926" s="31"/>
      <c r="G8926" s="16"/>
      <c r="H8926" s="16"/>
      <c r="I8926" s="16"/>
      <c r="J8926" s="16"/>
      <c r="K8926" s="16"/>
      <c r="L8926" s="16"/>
      <c r="M8926" s="16"/>
      <c r="N8926" s="16"/>
      <c r="O8926" s="16"/>
      <c r="P8926" s="16"/>
      <c r="Q8926" s="16"/>
      <c r="R8926" s="16"/>
      <c r="S8926" s="16"/>
      <c r="T8926" s="16"/>
      <c r="U8926" s="16"/>
      <c r="V8926" s="17">
        <v>1</v>
      </c>
      <c r="W8926" s="16"/>
      <c r="X8926" s="16"/>
      <c r="Y8926" s="16"/>
      <c r="Z8926" s="16"/>
      <c r="AA8926" s="16"/>
      <c r="AB8926" s="16"/>
      <c r="AC8926" s="16"/>
      <c r="AD8926" s="16"/>
      <c r="AE8926" s="16"/>
      <c r="AF8926" s="16"/>
      <c r="AG8926" s="16"/>
      <c r="AH8926" s="17">
        <v>2</v>
      </c>
      <c r="AI8926" s="18">
        <v>1408.75</v>
      </c>
      <c r="AJ8926" s="22">
        <v>0</v>
      </c>
      <c r="AK8926" s="22">
        <f>AI8926*-0.029+-0.3</f>
        <v>-41.15375</v>
      </c>
      <c r="AL8926" s="22">
        <v>0</v>
      </c>
      <c r="AM8926" s="22">
        <v>0</v>
      </c>
      <c r="AN8926" s="22"/>
      <c r="AO8926" s="22">
        <v>0</v>
      </c>
      <c r="AP8926" s="18">
        <f>SUM(AI8926:AO8926)</f>
        <v>1367.59625</v>
      </c>
    </row>
    <row r="8927" ht="20.35" customHeight="1">
      <c r="A8927" t="s" s="28">
        <v>6000</v>
      </c>
      <c r="B8927" s="15">
        <v>45357</v>
      </c>
      <c r="C8927" s="16"/>
      <c r="D8927" s="16"/>
      <c r="E8927" s="31"/>
      <c r="F8927" s="31"/>
      <c r="G8927" s="16"/>
      <c r="H8927" s="16"/>
      <c r="I8927" s="16"/>
      <c r="J8927" s="16"/>
      <c r="K8927" s="16"/>
      <c r="L8927" s="16"/>
      <c r="M8927" s="16"/>
      <c r="N8927" s="16"/>
      <c r="O8927" s="16"/>
      <c r="P8927" s="16"/>
      <c r="Q8927" s="16"/>
      <c r="R8927" s="16"/>
      <c r="S8927" s="16"/>
      <c r="T8927" s="16"/>
      <c r="U8927" s="16"/>
      <c r="V8927" s="16"/>
      <c r="W8927" s="16"/>
      <c r="X8927" s="17">
        <v>32</v>
      </c>
      <c r="Y8927" s="17">
        <v>1</v>
      </c>
      <c r="Z8927" s="16"/>
      <c r="AA8927" s="16"/>
      <c r="AB8927" s="16"/>
      <c r="AC8927" s="16"/>
      <c r="AD8927" s="16"/>
      <c r="AE8927" s="16"/>
      <c r="AF8927" s="16"/>
      <c r="AG8927" s="16"/>
      <c r="AH8927" s="16"/>
      <c r="AI8927" s="18">
        <v>4984</v>
      </c>
      <c r="AJ8927" s="22">
        <f>AI8927*-0.029+-0.3</f>
        <v>-144.836</v>
      </c>
      <c r="AK8927" s="22">
        <v>0</v>
      </c>
      <c r="AL8927" s="22">
        <v>0</v>
      </c>
      <c r="AM8927" s="22">
        <v>0</v>
      </c>
      <c r="AN8927" s="22"/>
      <c r="AO8927" s="22">
        <v>-404.31</v>
      </c>
      <c r="AP8927" s="18">
        <f>SUM(AI8927:AO8927)</f>
        <v>4434.854</v>
      </c>
    </row>
    <row r="8928" ht="20.35" customHeight="1">
      <c r="A8928" t="s" s="28">
        <v>6059</v>
      </c>
      <c r="B8928" s="15">
        <v>45357</v>
      </c>
      <c r="C8928" s="16"/>
      <c r="D8928" s="16"/>
      <c r="E8928" s="31"/>
      <c r="F8928" s="31"/>
      <c r="G8928" s="16"/>
      <c r="H8928" s="16"/>
      <c r="I8928" s="16"/>
      <c r="J8928" s="16"/>
      <c r="K8928" s="16"/>
      <c r="L8928" s="16"/>
      <c r="M8928" s="16"/>
      <c r="N8928" s="16"/>
      <c r="O8928" s="16"/>
      <c r="P8928" s="16"/>
      <c r="Q8928" s="16"/>
      <c r="R8928" s="16"/>
      <c r="S8928" s="16"/>
      <c r="T8928" s="16"/>
      <c r="U8928" s="16"/>
      <c r="V8928" s="16"/>
      <c r="W8928" s="16"/>
      <c r="X8928" s="16"/>
      <c r="Y8928" s="16"/>
      <c r="Z8928" s="16"/>
      <c r="AA8928" s="16"/>
      <c r="AB8928" s="16"/>
      <c r="AC8928" s="16"/>
      <c r="AD8928" s="16"/>
      <c r="AE8928" s="16"/>
      <c r="AF8928" s="16"/>
      <c r="AG8928" s="16"/>
      <c r="AH8928" s="16"/>
      <c r="AI8928" s="18">
        <v>30.925</v>
      </c>
      <c r="AJ8928" s="22">
        <f>AI8928*-0.029+-0.3</f>
        <v>-1.196825</v>
      </c>
      <c r="AK8928" s="22">
        <v>0</v>
      </c>
      <c r="AL8928" s="22">
        <v>0</v>
      </c>
      <c r="AM8928" s="22">
        <v>0</v>
      </c>
      <c r="AN8928" s="22"/>
      <c r="AO8928" s="22">
        <v>0</v>
      </c>
      <c r="AP8928" s="18">
        <f>SUM(AI8928:AO8928)</f>
        <v>29.728175</v>
      </c>
    </row>
    <row r="8929" ht="20.35" customHeight="1">
      <c r="A8929" t="s" s="28">
        <v>6060</v>
      </c>
      <c r="B8929" s="15">
        <v>45357</v>
      </c>
      <c r="C8929" s="17">
        <v>1</v>
      </c>
      <c r="D8929" s="16"/>
      <c r="E8929" s="59">
        <v>1</v>
      </c>
      <c r="F8929" s="31"/>
      <c r="G8929" s="16"/>
      <c r="H8929" s="16"/>
      <c r="I8929" s="16"/>
      <c r="J8929" s="16"/>
      <c r="K8929" s="16"/>
      <c r="L8929" s="16"/>
      <c r="M8929" s="16"/>
      <c r="N8929" s="16"/>
      <c r="O8929" s="16"/>
      <c r="P8929" s="16"/>
      <c r="Q8929" s="16"/>
      <c r="R8929" s="16"/>
      <c r="S8929" s="16"/>
      <c r="T8929" s="16"/>
      <c r="U8929" s="16"/>
      <c r="V8929" s="16"/>
      <c r="W8929" s="16"/>
      <c r="X8929" s="16"/>
      <c r="Y8929" s="16"/>
      <c r="Z8929" s="17">
        <v>1</v>
      </c>
      <c r="AA8929" s="16"/>
      <c r="AB8929" s="16"/>
      <c r="AC8929" s="16"/>
      <c r="AD8929" s="16"/>
      <c r="AE8929" s="16"/>
      <c r="AF8929" s="16"/>
      <c r="AG8929" s="16"/>
      <c r="AH8929" s="16"/>
      <c r="AI8929" s="18">
        <v>649.98</v>
      </c>
      <c r="AJ8929" s="22">
        <f>AI8929*-0.029+-0.3</f>
        <v>-19.14942</v>
      </c>
      <c r="AK8929" s="22">
        <v>0</v>
      </c>
      <c r="AL8929" s="22">
        <v>0</v>
      </c>
      <c r="AM8929" s="22">
        <v>0</v>
      </c>
      <c r="AN8929" s="22"/>
      <c r="AO8929" s="22">
        <v>0</v>
      </c>
      <c r="AP8929" s="18">
        <f>SUM(AI8929:AO8929)</f>
        <v>630.8305800000001</v>
      </c>
    </row>
    <row r="8930" ht="20.35" customHeight="1">
      <c r="A8930" t="s" s="28">
        <v>5267</v>
      </c>
      <c r="B8930" s="15">
        <v>45357</v>
      </c>
      <c r="C8930" s="16"/>
      <c r="D8930" s="16"/>
      <c r="E8930" s="31"/>
      <c r="F8930" s="31"/>
      <c r="G8930" s="16"/>
      <c r="H8930" s="16"/>
      <c r="I8930" s="16"/>
      <c r="J8930" s="16"/>
      <c r="K8930" s="16"/>
      <c r="L8930" s="16"/>
      <c r="M8930" s="16"/>
      <c r="N8930" s="16"/>
      <c r="O8930" s="16"/>
      <c r="P8930" s="16"/>
      <c r="Q8930" s="16"/>
      <c r="R8930" s="16"/>
      <c r="S8930" s="16"/>
      <c r="T8930" s="17">
        <v>1</v>
      </c>
      <c r="U8930" s="16"/>
      <c r="V8930" s="16"/>
      <c r="W8930" s="16"/>
      <c r="X8930" s="16"/>
      <c r="Y8930" s="16"/>
      <c r="Z8930" s="16"/>
      <c r="AA8930" s="16"/>
      <c r="AB8930" s="16"/>
      <c r="AC8930" s="16"/>
      <c r="AD8930" s="16"/>
      <c r="AE8930" s="16"/>
      <c r="AF8930" s="16"/>
      <c r="AG8930" s="16"/>
      <c r="AH8930" s="16"/>
      <c r="AI8930" s="18">
        <v>399.99</v>
      </c>
      <c r="AJ8930" s="22">
        <v>0</v>
      </c>
      <c r="AK8930" s="22">
        <f>AI8930*-0.029+-0.3</f>
        <v>-11.89971</v>
      </c>
      <c r="AL8930" s="22">
        <v>0</v>
      </c>
      <c r="AM8930" s="22">
        <v>0</v>
      </c>
      <c r="AN8930" s="22"/>
      <c r="AO8930" s="22">
        <v>0</v>
      </c>
      <c r="AP8930" s="18">
        <f>SUM(AI8930:AO8930)</f>
        <v>388.09029</v>
      </c>
    </row>
    <row r="8931" ht="20.35" customHeight="1">
      <c r="A8931" t="s" s="28">
        <v>3606</v>
      </c>
      <c r="B8931" s="15">
        <v>45357</v>
      </c>
      <c r="C8931" s="16"/>
      <c r="D8931" s="16"/>
      <c r="E8931" s="31"/>
      <c r="F8931" s="31"/>
      <c r="G8931" s="16"/>
      <c r="H8931" s="16"/>
      <c r="I8931" s="16"/>
      <c r="J8931" s="16"/>
      <c r="K8931" s="16"/>
      <c r="L8931" s="17">
        <v>8</v>
      </c>
      <c r="M8931" s="16"/>
      <c r="N8931" s="16"/>
      <c r="O8931" s="16"/>
      <c r="P8931" s="16"/>
      <c r="Q8931" s="16"/>
      <c r="R8931" s="16"/>
      <c r="S8931" s="16"/>
      <c r="T8931" s="16"/>
      <c r="U8931" s="16"/>
      <c r="V8931" s="16"/>
      <c r="W8931" s="16"/>
      <c r="X8931" s="16"/>
      <c r="Y8931" s="16"/>
      <c r="Z8931" s="16"/>
      <c r="AA8931" s="16"/>
      <c r="AB8931" s="16"/>
      <c r="AC8931" s="16"/>
      <c r="AD8931" s="16"/>
      <c r="AE8931" s="16"/>
      <c r="AF8931" s="16"/>
      <c r="AG8931" s="16"/>
      <c r="AH8931" s="16"/>
      <c r="AI8931" s="18">
        <v>7199.92</v>
      </c>
      <c r="AJ8931" s="22">
        <f>AI8931*-0.029+-0.3</f>
        <v>-209.09768</v>
      </c>
      <c r="AK8931" s="22">
        <v>0</v>
      </c>
      <c r="AL8931" s="22">
        <v>0</v>
      </c>
      <c r="AM8931" s="22">
        <v>0</v>
      </c>
      <c r="AN8931" s="22"/>
      <c r="AO8931" s="22">
        <v>0</v>
      </c>
      <c r="AP8931" s="18">
        <f>SUM(AI8931:AO8931)</f>
        <v>6990.82232</v>
      </c>
    </row>
    <row r="8932" ht="20.35" customHeight="1">
      <c r="A8932" t="s" s="28">
        <v>4004</v>
      </c>
      <c r="B8932" s="15">
        <v>45357</v>
      </c>
      <c r="C8932" s="16"/>
      <c r="D8932" s="16"/>
      <c r="E8932" s="31"/>
      <c r="F8932" s="31"/>
      <c r="G8932" s="16"/>
      <c r="H8932" s="16"/>
      <c r="I8932" s="16"/>
      <c r="J8932" s="16"/>
      <c r="K8932" s="16"/>
      <c r="L8932" s="16"/>
      <c r="M8932" s="16"/>
      <c r="N8932" s="16"/>
      <c r="O8932" s="16"/>
      <c r="P8932" s="16"/>
      <c r="Q8932" s="16"/>
      <c r="R8932" s="16"/>
      <c r="S8932" s="16"/>
      <c r="T8932" s="16"/>
      <c r="U8932" s="16"/>
      <c r="V8932" s="16"/>
      <c r="W8932" s="16"/>
      <c r="X8932" s="16"/>
      <c r="Y8932" s="16"/>
      <c r="Z8932" s="16"/>
      <c r="AA8932" s="16"/>
      <c r="AB8932" s="16"/>
      <c r="AC8932" s="16"/>
      <c r="AD8932" s="16"/>
      <c r="AE8932" s="16"/>
      <c r="AF8932" s="16"/>
      <c r="AG8932" s="16"/>
      <c r="AH8932" s="16"/>
      <c r="AI8932" s="18">
        <v>54.55</v>
      </c>
      <c r="AJ8932" s="22">
        <f>AI8932*-0.029+-0.3</f>
        <v>-1.88195</v>
      </c>
      <c r="AK8932" s="22">
        <v>0</v>
      </c>
      <c r="AL8932" s="22">
        <v>0</v>
      </c>
      <c r="AM8932" s="22">
        <v>0</v>
      </c>
      <c r="AN8932" s="22"/>
      <c r="AO8932" s="22">
        <v>0</v>
      </c>
      <c r="AP8932" s="18">
        <f>SUM(AI8932:AO8932)</f>
        <v>52.66805</v>
      </c>
    </row>
    <row r="8933" ht="20.35" customHeight="1">
      <c r="A8933" t="s" s="28">
        <v>6061</v>
      </c>
      <c r="B8933" s="15">
        <v>45357</v>
      </c>
      <c r="C8933" s="16"/>
      <c r="D8933" s="16"/>
      <c r="E8933" s="31"/>
      <c r="F8933" s="31"/>
      <c r="G8933" s="16"/>
      <c r="H8933" s="16"/>
      <c r="I8933" s="16"/>
      <c r="J8933" s="16"/>
      <c r="K8933" s="16"/>
      <c r="L8933" s="16"/>
      <c r="M8933" s="16"/>
      <c r="N8933" s="16"/>
      <c r="O8933" s="16"/>
      <c r="P8933" s="16"/>
      <c r="Q8933" s="16"/>
      <c r="R8933" s="16"/>
      <c r="S8933" s="16"/>
      <c r="T8933" s="16"/>
      <c r="U8933" s="16"/>
      <c r="V8933" s="16"/>
      <c r="W8933" s="16"/>
      <c r="X8933" s="16"/>
      <c r="Y8933" s="16"/>
      <c r="Z8933" s="16"/>
      <c r="AA8933" s="16"/>
      <c r="AB8933" s="16"/>
      <c r="AC8933" s="16"/>
      <c r="AD8933" s="16"/>
      <c r="AE8933" s="16"/>
      <c r="AF8933" s="16"/>
      <c r="AG8933" s="16"/>
      <c r="AH8933" s="16"/>
      <c r="AI8933" s="18">
        <v>1079.64</v>
      </c>
      <c r="AJ8933" s="22">
        <f>AI8933*-0.029+-0.3</f>
        <v>-31.60956</v>
      </c>
      <c r="AK8933" s="22">
        <v>0</v>
      </c>
      <c r="AL8933" s="22">
        <v>0</v>
      </c>
      <c r="AM8933" s="22">
        <v>0</v>
      </c>
      <c r="AN8933" s="22"/>
      <c r="AO8933" s="22">
        <v>0</v>
      </c>
      <c r="AP8933" s="18">
        <f>SUM(AI8933:AO8933)</f>
        <v>1048.03044</v>
      </c>
    </row>
    <row r="8934" ht="20.35" customHeight="1">
      <c r="A8934" t="s" s="28">
        <v>2079</v>
      </c>
      <c r="B8934" s="15">
        <v>45358</v>
      </c>
      <c r="C8934" s="17">
        <v>1</v>
      </c>
      <c r="D8934" s="16"/>
      <c r="E8934" s="59">
        <v>1</v>
      </c>
      <c r="F8934" s="31"/>
      <c r="G8934" s="16"/>
      <c r="H8934" s="16"/>
      <c r="I8934" s="16"/>
      <c r="J8934" s="16"/>
      <c r="K8934" s="16"/>
      <c r="L8934" s="16"/>
      <c r="M8934" s="16"/>
      <c r="N8934" s="16"/>
      <c r="O8934" s="16"/>
      <c r="P8934" s="16"/>
      <c r="Q8934" s="16"/>
      <c r="R8934" s="16"/>
      <c r="S8934" s="16"/>
      <c r="T8934" s="16"/>
      <c r="U8934" s="16"/>
      <c r="V8934" s="16"/>
      <c r="W8934" s="16"/>
      <c r="X8934" s="16"/>
      <c r="Y8934" s="16"/>
      <c r="Z8934" s="16"/>
      <c r="AA8934" s="16"/>
      <c r="AB8934" s="16"/>
      <c r="AC8934" s="16"/>
      <c r="AD8934" s="16"/>
      <c r="AE8934" s="16"/>
      <c r="AF8934" s="16"/>
      <c r="AG8934" s="16"/>
      <c r="AH8934" s="16"/>
      <c r="AI8934" s="18">
        <v>549.99</v>
      </c>
      <c r="AJ8934" s="22">
        <f>AI8934*-0.029+-0.3</f>
        <v>-16.24971</v>
      </c>
      <c r="AK8934" s="22">
        <v>0</v>
      </c>
      <c r="AL8934" s="22">
        <v>0</v>
      </c>
      <c r="AM8934" s="22">
        <v>0</v>
      </c>
      <c r="AN8934" s="22"/>
      <c r="AO8934" s="22">
        <v>0</v>
      </c>
      <c r="AP8934" s="18">
        <f>SUM(AI8934:AO8934)</f>
        <v>533.74029</v>
      </c>
    </row>
    <row r="8935" ht="20.35" customHeight="1">
      <c r="A8935" t="s" s="28">
        <v>2923</v>
      </c>
      <c r="B8935" s="15">
        <v>45358</v>
      </c>
      <c r="C8935" s="16"/>
      <c r="D8935" s="16"/>
      <c r="E8935" s="31"/>
      <c r="F8935" s="31"/>
      <c r="G8935" s="16"/>
      <c r="H8935" s="16"/>
      <c r="I8935" s="16"/>
      <c r="J8935" s="16"/>
      <c r="K8935" s="16"/>
      <c r="L8935" s="16"/>
      <c r="M8935" s="16"/>
      <c r="N8935" s="16"/>
      <c r="O8935" s="16"/>
      <c r="P8935" s="16"/>
      <c r="Q8935" s="16"/>
      <c r="R8935" s="16"/>
      <c r="S8935" s="16"/>
      <c r="T8935" s="16"/>
      <c r="U8935" s="16"/>
      <c r="V8935" s="16"/>
      <c r="W8935" s="16"/>
      <c r="X8935" s="16"/>
      <c r="Y8935" s="16"/>
      <c r="Z8935" s="16"/>
      <c r="AA8935" s="16"/>
      <c r="AB8935" s="16"/>
      <c r="AC8935" s="16"/>
      <c r="AD8935" s="16"/>
      <c r="AE8935" s="16"/>
      <c r="AF8935" s="16"/>
      <c r="AG8935" s="17">
        <v>4</v>
      </c>
      <c r="AH8935" s="16"/>
      <c r="AI8935" s="18">
        <v>4861.16</v>
      </c>
      <c r="AJ8935" s="22">
        <v>0</v>
      </c>
      <c r="AK8935" s="22">
        <v>0</v>
      </c>
      <c r="AL8935" s="22">
        <v>0</v>
      </c>
      <c r="AM8935" s="22">
        <v>0</v>
      </c>
      <c r="AN8935" s="22"/>
      <c r="AO8935" s="22">
        <v>0</v>
      </c>
      <c r="AP8935" s="18">
        <f>SUM(AI8935:AO8935)</f>
        <v>4861.16</v>
      </c>
    </row>
    <row r="8936" ht="20.35" customHeight="1">
      <c r="A8936" t="s" s="28">
        <v>6062</v>
      </c>
      <c r="B8936" s="15">
        <v>45358</v>
      </c>
      <c r="C8936" s="16"/>
      <c r="D8936" s="16"/>
      <c r="E8936" s="31"/>
      <c r="F8936" s="31"/>
      <c r="G8936" s="16"/>
      <c r="H8936" s="16"/>
      <c r="I8936" s="16"/>
      <c r="J8936" s="16"/>
      <c r="K8936" s="16"/>
      <c r="L8936" s="16"/>
      <c r="M8936" s="16"/>
      <c r="N8936" s="16"/>
      <c r="O8936" s="16"/>
      <c r="P8936" s="16"/>
      <c r="Q8936" s="16"/>
      <c r="R8936" s="16"/>
      <c r="S8936" s="16"/>
      <c r="T8936" s="16"/>
      <c r="U8936" s="16"/>
      <c r="V8936" s="16"/>
      <c r="W8936" s="16"/>
      <c r="X8936" s="16"/>
      <c r="Y8936" s="16"/>
      <c r="Z8936" s="16"/>
      <c r="AA8936" s="16"/>
      <c r="AB8936" s="16"/>
      <c r="AC8936" s="16"/>
      <c r="AD8936" s="16"/>
      <c r="AE8936" s="16"/>
      <c r="AF8936" s="16"/>
      <c r="AG8936" s="16"/>
      <c r="AH8936" s="16"/>
      <c r="AI8936" s="18">
        <v>19.98</v>
      </c>
      <c r="AJ8936" s="22">
        <f>AI8936*-0.029+-0.3</f>
        <v>-0.87942</v>
      </c>
      <c r="AK8936" s="22">
        <v>0</v>
      </c>
      <c r="AL8936" s="22">
        <v>0</v>
      </c>
      <c r="AM8936" s="22">
        <v>0</v>
      </c>
      <c r="AN8936" s="22"/>
      <c r="AO8936" s="22">
        <v>0</v>
      </c>
      <c r="AP8936" s="18">
        <f>SUM(AI8936:AO8936)</f>
        <v>19.10058</v>
      </c>
    </row>
    <row r="8937" ht="20.35" customHeight="1">
      <c r="A8937" t="s" s="28">
        <v>6062</v>
      </c>
      <c r="B8937" s="15">
        <v>45358</v>
      </c>
      <c r="C8937" s="16"/>
      <c r="D8937" s="16"/>
      <c r="E8937" s="31"/>
      <c r="F8937" s="31"/>
      <c r="G8937" s="16"/>
      <c r="H8937" s="16"/>
      <c r="I8937" s="16"/>
      <c r="J8937" s="16"/>
      <c r="K8937" s="16"/>
      <c r="L8937" s="16"/>
      <c r="M8937" s="16"/>
      <c r="N8937" s="16"/>
      <c r="O8937" s="16"/>
      <c r="P8937" s="16"/>
      <c r="Q8937" s="16"/>
      <c r="R8937" s="16"/>
      <c r="S8937" s="16"/>
      <c r="T8937" s="16"/>
      <c r="U8937" s="16"/>
      <c r="V8937" s="16"/>
      <c r="W8937" s="16"/>
      <c r="X8937" s="16"/>
      <c r="Y8937" s="16"/>
      <c r="Z8937" s="17">
        <v>1</v>
      </c>
      <c r="AA8937" s="16"/>
      <c r="AB8937" s="16"/>
      <c r="AC8937" s="16"/>
      <c r="AD8937" s="16"/>
      <c r="AE8937" s="16"/>
      <c r="AF8937" s="16"/>
      <c r="AG8937" s="16"/>
      <c r="AH8937" s="16"/>
      <c r="AI8937" s="18">
        <v>59.98</v>
      </c>
      <c r="AJ8937" s="22">
        <f>AI8937*-0.029+-0.3</f>
        <v>-2.03942</v>
      </c>
      <c r="AK8937" s="22">
        <v>0</v>
      </c>
      <c r="AL8937" s="22">
        <v>0</v>
      </c>
      <c r="AM8937" s="22">
        <v>0</v>
      </c>
      <c r="AN8937" s="22"/>
      <c r="AO8937" s="22">
        <v>0</v>
      </c>
      <c r="AP8937" s="18">
        <f>SUM(AI8937:AO8937)</f>
        <v>57.94058</v>
      </c>
    </row>
    <row r="8938" ht="20.35" customHeight="1">
      <c r="A8938" t="s" s="28">
        <v>3869</v>
      </c>
      <c r="B8938" s="15">
        <v>45359</v>
      </c>
      <c r="C8938" s="16"/>
      <c r="D8938" s="16"/>
      <c r="E8938" s="31"/>
      <c r="F8938" s="31"/>
      <c r="G8938" s="16"/>
      <c r="H8938" s="16"/>
      <c r="I8938" s="16"/>
      <c r="J8938" s="16"/>
      <c r="K8938" s="16"/>
      <c r="L8938" s="16"/>
      <c r="M8938" s="16"/>
      <c r="N8938" s="16"/>
      <c r="O8938" s="16"/>
      <c r="P8938" s="16"/>
      <c r="Q8938" s="16"/>
      <c r="R8938" s="16"/>
      <c r="S8938" s="16"/>
      <c r="T8938" s="16"/>
      <c r="U8938" s="16"/>
      <c r="V8938" s="16"/>
      <c r="W8938" s="16"/>
      <c r="X8938" s="16"/>
      <c r="Y8938" s="16"/>
      <c r="Z8938" s="16"/>
      <c r="AA8938" s="17">
        <v>1</v>
      </c>
      <c r="AB8938" s="16"/>
      <c r="AC8938" s="16"/>
      <c r="AD8938" s="16"/>
      <c r="AE8938" s="16"/>
      <c r="AF8938" s="16"/>
      <c r="AG8938" s="16"/>
      <c r="AH8938" s="16"/>
      <c r="AI8938" s="18">
        <v>69.98</v>
      </c>
      <c r="AJ8938" s="22">
        <v>0</v>
      </c>
      <c r="AK8938" s="22">
        <f>AI8938*-0.029+-0.3</f>
        <v>-2.32942</v>
      </c>
      <c r="AL8938" s="22">
        <v>0</v>
      </c>
      <c r="AM8938" s="22">
        <v>0</v>
      </c>
      <c r="AN8938" s="22"/>
      <c r="AO8938" s="22">
        <v>0</v>
      </c>
      <c r="AP8938" s="18">
        <f>SUM(AI8938:AO8938)</f>
        <v>67.65058000000001</v>
      </c>
    </row>
    <row r="8939" ht="20.35" customHeight="1">
      <c r="A8939" t="s" s="28">
        <v>3057</v>
      </c>
      <c r="B8939" s="15">
        <v>45359</v>
      </c>
      <c r="C8939" s="16"/>
      <c r="D8939" s="16"/>
      <c r="E8939" s="31"/>
      <c r="F8939" s="31"/>
      <c r="G8939" s="16"/>
      <c r="H8939" s="16"/>
      <c r="I8939" s="17">
        <v>10</v>
      </c>
      <c r="J8939" s="16"/>
      <c r="K8939" s="16"/>
      <c r="L8939" s="17">
        <v>10</v>
      </c>
      <c r="M8939" s="16"/>
      <c r="N8939" s="16"/>
      <c r="O8939" s="16"/>
      <c r="P8939" s="16"/>
      <c r="Q8939" s="16"/>
      <c r="R8939" s="16"/>
      <c r="S8939" s="16"/>
      <c r="T8939" s="16"/>
      <c r="U8939" s="16"/>
      <c r="V8939" s="17">
        <v>5</v>
      </c>
      <c r="W8939" s="16"/>
      <c r="X8939" s="17">
        <v>25</v>
      </c>
      <c r="Y8939" s="16"/>
      <c r="Z8939" s="16"/>
      <c r="AA8939" s="16"/>
      <c r="AB8939" s="16"/>
      <c r="AC8939" s="17">
        <v>2</v>
      </c>
      <c r="AD8939" s="16"/>
      <c r="AE8939" s="16"/>
      <c r="AF8939" s="16"/>
      <c r="AG8939" s="16"/>
      <c r="AH8939" s="16"/>
      <c r="AI8939" s="18">
        <v>28962.24</v>
      </c>
      <c r="AJ8939" s="22">
        <v>0</v>
      </c>
      <c r="AK8939" s="22">
        <v>0</v>
      </c>
      <c r="AL8939" s="22">
        <v>0</v>
      </c>
      <c r="AM8939" s="22">
        <v>0</v>
      </c>
      <c r="AN8939" s="22"/>
      <c r="AO8939" s="22">
        <v>0</v>
      </c>
      <c r="AP8939" s="18">
        <f>SUM(AI8939:AO8939)</f>
        <v>28962.24</v>
      </c>
    </row>
    <row r="8940" ht="20.35" customHeight="1">
      <c r="A8940" t="s" s="28">
        <v>4456</v>
      </c>
      <c r="B8940" s="15">
        <v>45359</v>
      </c>
      <c r="C8940" s="16"/>
      <c r="D8940" s="16"/>
      <c r="E8940" s="31"/>
      <c r="F8940" s="31"/>
      <c r="G8940" s="16"/>
      <c r="H8940" s="16"/>
      <c r="I8940" s="16"/>
      <c r="J8940" s="16"/>
      <c r="K8940" s="16"/>
      <c r="L8940" s="16"/>
      <c r="M8940" s="16"/>
      <c r="N8940" s="16"/>
      <c r="O8940" s="16"/>
      <c r="P8940" s="16"/>
      <c r="Q8940" s="16"/>
      <c r="R8940" s="16"/>
      <c r="S8940" s="16"/>
      <c r="T8940" s="16"/>
      <c r="U8940" s="16"/>
      <c r="V8940" s="16"/>
      <c r="W8940" s="16"/>
      <c r="X8940" s="16"/>
      <c r="Y8940" s="16"/>
      <c r="Z8940" s="16"/>
      <c r="AA8940" s="16"/>
      <c r="AB8940" s="16"/>
      <c r="AC8940" s="16"/>
      <c r="AD8940" s="16"/>
      <c r="AE8940" s="16"/>
      <c r="AF8940" s="16"/>
      <c r="AG8940" s="16"/>
      <c r="AH8940" s="16"/>
      <c r="AI8940" s="18">
        <v>1109.24</v>
      </c>
      <c r="AJ8940" s="22">
        <v>0</v>
      </c>
      <c r="AK8940" s="22">
        <v>0</v>
      </c>
      <c r="AL8940" s="22">
        <v>0</v>
      </c>
      <c r="AM8940" s="22">
        <v>0</v>
      </c>
      <c r="AN8940" s="22"/>
      <c r="AO8940" s="22">
        <v>0</v>
      </c>
      <c r="AP8940" s="18">
        <f>SUM(AI8940:AO8940)</f>
        <v>1109.24</v>
      </c>
    </row>
    <row r="8941" ht="20.35" customHeight="1">
      <c r="A8941" t="s" s="28">
        <v>6063</v>
      </c>
      <c r="B8941" s="15">
        <v>45359</v>
      </c>
      <c r="C8941" s="16"/>
      <c r="D8941" s="16"/>
      <c r="E8941" s="31"/>
      <c r="F8941" s="31"/>
      <c r="G8941" s="16"/>
      <c r="H8941" s="16"/>
      <c r="I8941" s="16"/>
      <c r="J8941" s="16"/>
      <c r="K8941" s="16"/>
      <c r="L8941" s="16"/>
      <c r="M8941" s="16"/>
      <c r="N8941" s="16"/>
      <c r="O8941" s="16"/>
      <c r="P8941" s="16"/>
      <c r="Q8941" s="16"/>
      <c r="R8941" s="16"/>
      <c r="S8941" s="16"/>
      <c r="T8941" s="17">
        <v>1</v>
      </c>
      <c r="U8941" s="16"/>
      <c r="V8941" s="16"/>
      <c r="W8941" s="16"/>
      <c r="X8941" s="16"/>
      <c r="Y8941" s="16"/>
      <c r="Z8941" s="16"/>
      <c r="AA8941" s="16"/>
      <c r="AB8941" s="16"/>
      <c r="AC8941" s="16"/>
      <c r="AD8941" s="16"/>
      <c r="AE8941" s="16"/>
      <c r="AF8941" s="16"/>
      <c r="AG8941" s="16"/>
      <c r="AH8941" s="16"/>
      <c r="AI8941" s="18">
        <v>399.99</v>
      </c>
      <c r="AJ8941" s="22">
        <f>AI8941*-0.029+-0.3</f>
        <v>-11.89971</v>
      </c>
      <c r="AK8941" s="22">
        <v>0</v>
      </c>
      <c r="AL8941" s="22">
        <v>0</v>
      </c>
      <c r="AM8941" s="22">
        <v>0</v>
      </c>
      <c r="AN8941" s="22"/>
      <c r="AO8941" s="22">
        <v>0</v>
      </c>
      <c r="AP8941" s="18">
        <f>SUM(AI8941:AO8941)</f>
        <v>388.09029</v>
      </c>
    </row>
    <row r="8942" ht="20.35" customHeight="1">
      <c r="A8942" t="s" s="28">
        <v>6064</v>
      </c>
      <c r="B8942" s="15">
        <v>45359</v>
      </c>
      <c r="C8942" s="16"/>
      <c r="D8942" s="16"/>
      <c r="E8942" s="31"/>
      <c r="F8942" s="31"/>
      <c r="G8942" s="16"/>
      <c r="H8942" s="16"/>
      <c r="I8942" s="16"/>
      <c r="J8942" s="16"/>
      <c r="K8942" s="16"/>
      <c r="L8942" s="16"/>
      <c r="M8942" s="16"/>
      <c r="N8942" s="16"/>
      <c r="O8942" s="16"/>
      <c r="P8942" s="16"/>
      <c r="Q8942" s="16"/>
      <c r="R8942" s="16"/>
      <c r="S8942" s="16"/>
      <c r="T8942" s="16"/>
      <c r="U8942" s="16"/>
      <c r="V8942" s="16"/>
      <c r="W8942" s="16"/>
      <c r="X8942" s="16"/>
      <c r="Y8942" s="16"/>
      <c r="Z8942" s="17">
        <v>2</v>
      </c>
      <c r="AA8942" s="16"/>
      <c r="AB8942" s="16"/>
      <c r="AC8942" s="16"/>
      <c r="AD8942" s="16"/>
      <c r="AE8942" s="16"/>
      <c r="AF8942" s="16"/>
      <c r="AG8942" s="16"/>
      <c r="AH8942" s="16"/>
      <c r="AI8942" s="18">
        <v>110.92</v>
      </c>
      <c r="AJ8942" s="22">
        <f>AI8942*-0.029+-0.3</f>
        <v>-3.51668</v>
      </c>
      <c r="AK8942" s="22">
        <v>0</v>
      </c>
      <c r="AL8942" s="22">
        <v>0</v>
      </c>
      <c r="AM8942" s="22">
        <v>0</v>
      </c>
      <c r="AN8942" s="22"/>
      <c r="AO8942" s="22">
        <v>0</v>
      </c>
      <c r="AP8942" s="18">
        <f>SUM(AI8942:AO8942)</f>
        <v>107.40332</v>
      </c>
    </row>
    <row r="8943" ht="20.35" customHeight="1">
      <c r="A8943" t="s" s="28">
        <v>4456</v>
      </c>
      <c r="B8943" s="15">
        <v>45359</v>
      </c>
      <c r="C8943" s="16"/>
      <c r="D8943" s="16"/>
      <c r="E8943" s="31"/>
      <c r="F8943" s="31"/>
      <c r="G8943" s="16"/>
      <c r="H8943" s="16"/>
      <c r="I8943" s="16"/>
      <c r="J8943" s="16"/>
      <c r="K8943" s="16"/>
      <c r="L8943" s="16"/>
      <c r="M8943" s="16"/>
      <c r="N8943" s="16"/>
      <c r="O8943" s="17">
        <v>1</v>
      </c>
      <c r="P8943" s="16"/>
      <c r="Q8943" s="16"/>
      <c r="R8943" s="16"/>
      <c r="S8943" s="16"/>
      <c r="T8943" s="16"/>
      <c r="U8943" s="16"/>
      <c r="V8943" s="16"/>
      <c r="W8943" s="16"/>
      <c r="X8943" s="16"/>
      <c r="Y8943" s="16"/>
      <c r="Z8943" s="16"/>
      <c r="AA8943" s="16"/>
      <c r="AB8943" s="16"/>
      <c r="AC8943" s="17">
        <v>2</v>
      </c>
      <c r="AD8943" s="16"/>
      <c r="AE8943" s="16"/>
      <c r="AF8943" s="16"/>
      <c r="AG8943" s="16"/>
      <c r="AH8943" s="16"/>
      <c r="AI8943" s="18">
        <v>0</v>
      </c>
      <c r="AJ8943" s="19">
        <v>0</v>
      </c>
      <c r="AK8943" s="19">
        <v>0</v>
      </c>
      <c r="AL8943" s="19">
        <v>0</v>
      </c>
      <c r="AM8943" s="19">
        <v>0</v>
      </c>
      <c r="AN8943" s="22"/>
      <c r="AO8943" s="19">
        <v>0</v>
      </c>
      <c r="AP8943" s="18">
        <f>SUM(AI8943:AO8943)</f>
        <v>0</v>
      </c>
    </row>
    <row r="8944" ht="20.35" customHeight="1">
      <c r="A8944" t="s" s="28">
        <v>6065</v>
      </c>
      <c r="B8944" s="15">
        <v>45359</v>
      </c>
      <c r="C8944" s="16"/>
      <c r="D8944" s="16"/>
      <c r="E8944" s="31"/>
      <c r="F8944" s="31"/>
      <c r="G8944" s="16"/>
      <c r="H8944" s="16"/>
      <c r="I8944" s="16"/>
      <c r="J8944" s="16"/>
      <c r="K8944" s="16"/>
      <c r="L8944" s="16"/>
      <c r="M8944" s="16"/>
      <c r="N8944" s="16"/>
      <c r="O8944" s="16"/>
      <c r="P8944" s="17">
        <v>55</v>
      </c>
      <c r="Q8944" s="16"/>
      <c r="R8944" s="16"/>
      <c r="S8944" s="16"/>
      <c r="T8944" s="16"/>
      <c r="U8944" s="16"/>
      <c r="V8944" s="16"/>
      <c r="W8944" s="16"/>
      <c r="X8944" s="16"/>
      <c r="Y8944" s="16"/>
      <c r="Z8944" s="16"/>
      <c r="AA8944" s="16"/>
      <c r="AB8944" s="16"/>
      <c r="AC8944" s="16"/>
      <c r="AD8944" s="16"/>
      <c r="AE8944" s="16"/>
      <c r="AF8944" s="16"/>
      <c r="AG8944" s="16"/>
      <c r="AH8944" s="16"/>
      <c r="AI8944" s="18">
        <v>103124.59</v>
      </c>
      <c r="AJ8944" s="22">
        <v>0</v>
      </c>
      <c r="AK8944" s="22">
        <v>0</v>
      </c>
      <c r="AL8944" s="22">
        <v>0</v>
      </c>
      <c r="AM8944" s="22">
        <v>0</v>
      </c>
      <c r="AN8944" s="22"/>
      <c r="AO8944" s="22">
        <v>0</v>
      </c>
      <c r="AP8944" s="18">
        <f>SUM(AI8944:AO8944)</f>
        <v>103124.59</v>
      </c>
    </row>
    <row r="8945" ht="20.35" customHeight="1">
      <c r="A8945" t="s" s="28">
        <v>5171</v>
      </c>
      <c r="B8945" s="15">
        <v>45359</v>
      </c>
      <c r="C8945" s="16"/>
      <c r="D8945" s="16"/>
      <c r="E8945" s="31"/>
      <c r="F8945" s="31"/>
      <c r="G8945" s="16"/>
      <c r="H8945" s="16"/>
      <c r="I8945" s="17">
        <v>5</v>
      </c>
      <c r="J8945" s="16"/>
      <c r="K8945" s="16"/>
      <c r="L8945" s="16"/>
      <c r="M8945" s="16"/>
      <c r="N8945" s="16"/>
      <c r="O8945" s="16"/>
      <c r="P8945" s="17">
        <v>6</v>
      </c>
      <c r="Q8945" s="16"/>
      <c r="R8945" s="16"/>
      <c r="S8945" s="16"/>
      <c r="T8945" s="16"/>
      <c r="U8945" s="16"/>
      <c r="V8945" s="16"/>
      <c r="W8945" s="16"/>
      <c r="X8945" s="16"/>
      <c r="Y8945" s="16"/>
      <c r="Z8945" s="16"/>
      <c r="AA8945" s="16"/>
      <c r="AB8945" s="16"/>
      <c r="AC8945" s="16"/>
      <c r="AD8945" s="16"/>
      <c r="AE8945" s="16"/>
      <c r="AF8945" s="16"/>
      <c r="AG8945" s="16"/>
      <c r="AH8945" s="16"/>
      <c r="AI8945" s="18">
        <v>20550</v>
      </c>
      <c r="AJ8945" s="19">
        <v>0</v>
      </c>
      <c r="AK8945" s="19">
        <v>0</v>
      </c>
      <c r="AL8945" s="19">
        <v>0</v>
      </c>
      <c r="AM8945" s="19">
        <v>0</v>
      </c>
      <c r="AN8945" s="22"/>
      <c r="AO8945" s="19">
        <v>0</v>
      </c>
      <c r="AP8945" s="18">
        <f>SUM(AI8945:AO8945)</f>
        <v>20550</v>
      </c>
    </row>
    <row r="8946" ht="20.35" customHeight="1">
      <c r="A8946" t="s" s="28">
        <v>6066</v>
      </c>
      <c r="B8946" s="15">
        <v>45362</v>
      </c>
      <c r="C8946" s="16"/>
      <c r="D8946" s="16"/>
      <c r="E8946" s="31"/>
      <c r="F8946" s="31"/>
      <c r="G8946" s="16"/>
      <c r="H8946" s="16"/>
      <c r="I8946" s="16"/>
      <c r="J8946" s="16"/>
      <c r="K8946" s="16"/>
      <c r="L8946" s="16"/>
      <c r="M8946" s="16"/>
      <c r="N8946" s="16"/>
      <c r="O8946" s="16"/>
      <c r="P8946" s="16"/>
      <c r="Q8946" s="16"/>
      <c r="R8946" s="16"/>
      <c r="S8946" s="16"/>
      <c r="T8946" s="16"/>
      <c r="U8946" s="16"/>
      <c r="V8946" s="16"/>
      <c r="W8946" s="16"/>
      <c r="X8946" s="16"/>
      <c r="Y8946" s="16"/>
      <c r="Z8946" s="16"/>
      <c r="AA8946" s="16"/>
      <c r="AB8946" s="16"/>
      <c r="AC8946" s="16"/>
      <c r="AD8946" s="16"/>
      <c r="AE8946" s="16"/>
      <c r="AF8946" s="16"/>
      <c r="AG8946" s="16"/>
      <c r="AH8946" s="16"/>
      <c r="AI8946" s="18">
        <v>45.89</v>
      </c>
      <c r="AJ8946" s="22">
        <f>AI8946*-0.029+-0.3</f>
        <v>-1.63081</v>
      </c>
      <c r="AK8946" s="22">
        <v>0</v>
      </c>
      <c r="AL8946" s="22">
        <v>0</v>
      </c>
      <c r="AM8946" s="22">
        <v>0</v>
      </c>
      <c r="AN8946" s="22"/>
      <c r="AO8946" s="22">
        <v>0</v>
      </c>
      <c r="AP8946" s="18">
        <f>SUM(AI8946:AO8946)</f>
        <v>44.25919</v>
      </c>
    </row>
    <row r="8947" ht="20.35" customHeight="1">
      <c r="A8947" t="s" s="28">
        <v>6000</v>
      </c>
      <c r="B8947" s="15">
        <v>45362</v>
      </c>
      <c r="C8947" s="16"/>
      <c r="D8947" s="16"/>
      <c r="E8947" s="31"/>
      <c r="F8947" s="31"/>
      <c r="G8947" s="16"/>
      <c r="H8947" s="16"/>
      <c r="I8947" s="16"/>
      <c r="J8947" s="16"/>
      <c r="K8947" s="16"/>
      <c r="L8947" s="16"/>
      <c r="M8947" s="16"/>
      <c r="N8947" s="17">
        <v>1</v>
      </c>
      <c r="O8947" s="16"/>
      <c r="P8947" s="16"/>
      <c r="Q8947" s="16"/>
      <c r="R8947" s="16"/>
      <c r="S8947" s="16"/>
      <c r="T8947" s="16"/>
      <c r="U8947" s="16"/>
      <c r="V8947" s="16"/>
      <c r="W8947" s="16"/>
      <c r="X8947" s="16"/>
      <c r="Y8947" s="16"/>
      <c r="Z8947" s="16"/>
      <c r="AA8947" s="16"/>
      <c r="AB8947" s="16"/>
      <c r="AC8947" s="16"/>
      <c r="AD8947" s="16"/>
      <c r="AE8947" s="16"/>
      <c r="AF8947" s="16"/>
      <c r="AG8947" s="16"/>
      <c r="AH8947" s="16"/>
      <c r="AI8947" s="18">
        <v>544.7</v>
      </c>
      <c r="AJ8947" s="22">
        <f>AI8947*-0.029+-0.3</f>
        <v>-16.0963</v>
      </c>
      <c r="AK8947" s="22">
        <v>0</v>
      </c>
      <c r="AL8947" s="22">
        <v>0</v>
      </c>
      <c r="AM8947" s="22">
        <v>0</v>
      </c>
      <c r="AN8947" s="22"/>
      <c r="AO8947" s="22">
        <v>-44.71</v>
      </c>
      <c r="AP8947" s="18">
        <f>SUM(AI8947:AO8947)</f>
        <v>483.8937</v>
      </c>
    </row>
    <row r="8948" ht="20.35" customHeight="1">
      <c r="A8948" t="s" s="28">
        <v>5144</v>
      </c>
      <c r="B8948" s="15">
        <v>45362</v>
      </c>
      <c r="C8948" s="16"/>
      <c r="D8948" s="16"/>
      <c r="E8948" s="31"/>
      <c r="F8948" s="31"/>
      <c r="G8948" s="16"/>
      <c r="H8948" s="16"/>
      <c r="I8948" s="16"/>
      <c r="J8948" s="16"/>
      <c r="K8948" s="16"/>
      <c r="L8948" s="16"/>
      <c r="M8948" s="16"/>
      <c r="N8948" s="16"/>
      <c r="O8948" s="16"/>
      <c r="P8948" s="16"/>
      <c r="Q8948" s="16"/>
      <c r="R8948" s="16"/>
      <c r="S8948" s="16"/>
      <c r="T8948" s="16"/>
      <c r="U8948" s="17">
        <v>1</v>
      </c>
      <c r="V8948" s="16"/>
      <c r="W8948" s="16"/>
      <c r="X8948" s="16"/>
      <c r="Y8948" s="16"/>
      <c r="Z8948" s="16"/>
      <c r="AA8948" s="16"/>
      <c r="AB8948" s="16"/>
      <c r="AC8948" s="16"/>
      <c r="AD8948" s="16"/>
      <c r="AE8948" s="16"/>
      <c r="AF8948" s="16"/>
      <c r="AG8948" s="16"/>
      <c r="AH8948" s="16"/>
      <c r="AI8948" s="18">
        <v>3301.69</v>
      </c>
      <c r="AJ8948" s="22">
        <f>AI8948*-0.029+-0.3</f>
        <v>-96.04901</v>
      </c>
      <c r="AK8948" s="22">
        <v>0</v>
      </c>
      <c r="AL8948" s="22">
        <v>0</v>
      </c>
      <c r="AM8948" s="22">
        <v>0</v>
      </c>
      <c r="AN8948" s="22"/>
      <c r="AO8948" s="22">
        <v>0</v>
      </c>
      <c r="AP8948" s="18">
        <f>SUM(AI8948:AO8948)</f>
        <v>3205.64099</v>
      </c>
    </row>
    <row r="8949" ht="20.35" customHeight="1">
      <c r="A8949" t="s" s="28">
        <v>5959</v>
      </c>
      <c r="B8949" s="15">
        <v>45362</v>
      </c>
      <c r="C8949" s="16"/>
      <c r="D8949" s="16"/>
      <c r="E8949" s="31"/>
      <c r="F8949" s="31"/>
      <c r="G8949" s="16"/>
      <c r="H8949" s="16"/>
      <c r="I8949" s="16"/>
      <c r="J8949" s="16"/>
      <c r="K8949" s="16"/>
      <c r="L8949" s="16"/>
      <c r="M8949" s="16"/>
      <c r="N8949" s="16"/>
      <c r="O8949" s="16"/>
      <c r="P8949" s="16"/>
      <c r="Q8949" s="16"/>
      <c r="R8949" s="16"/>
      <c r="S8949" s="16"/>
      <c r="T8949" s="16"/>
      <c r="U8949" s="16"/>
      <c r="V8949" s="16"/>
      <c r="W8949" s="16"/>
      <c r="X8949" s="17">
        <v>2</v>
      </c>
      <c r="Y8949" s="16"/>
      <c r="Z8949" s="16"/>
      <c r="AA8949" s="16"/>
      <c r="AB8949" s="16"/>
      <c r="AC8949" s="16"/>
      <c r="AD8949" s="16"/>
      <c r="AE8949" s="16"/>
      <c r="AF8949" s="16"/>
      <c r="AG8949" s="16"/>
      <c r="AH8949" s="16"/>
      <c r="AI8949" s="18">
        <v>267.07</v>
      </c>
      <c r="AJ8949" s="22">
        <v>0</v>
      </c>
      <c r="AK8949" s="22">
        <f>AI8949*-0.029+-0.3</f>
        <v>-8.045030000000001</v>
      </c>
      <c r="AL8949" s="22">
        <v>0</v>
      </c>
      <c r="AM8949" s="22">
        <v>0</v>
      </c>
      <c r="AN8949" s="22"/>
      <c r="AO8949" s="22">
        <v>0</v>
      </c>
      <c r="AP8949" s="18">
        <f>SUM(AI8949:AO8949)</f>
        <v>259.02497</v>
      </c>
    </row>
    <row r="8950" ht="20.35" customHeight="1">
      <c r="A8950" t="s" s="28">
        <v>6067</v>
      </c>
      <c r="B8950" s="15">
        <v>45362</v>
      </c>
      <c r="C8950" s="16"/>
      <c r="D8950" s="16"/>
      <c r="E8950" s="31"/>
      <c r="F8950" s="31"/>
      <c r="G8950" s="16"/>
      <c r="H8950" s="16"/>
      <c r="I8950" s="16"/>
      <c r="J8950" s="16"/>
      <c r="K8950" s="16"/>
      <c r="L8950" s="16"/>
      <c r="M8950" s="16"/>
      <c r="N8950" s="16"/>
      <c r="O8950" s="16"/>
      <c r="P8950" s="16"/>
      <c r="Q8950" s="16"/>
      <c r="R8950" s="16"/>
      <c r="S8950" s="16"/>
      <c r="T8950" s="16"/>
      <c r="U8950" s="16"/>
      <c r="V8950" s="16"/>
      <c r="W8950" s="16"/>
      <c r="X8950" s="16"/>
      <c r="Y8950" s="16"/>
      <c r="Z8950" s="17">
        <v>3</v>
      </c>
      <c r="AA8950" s="16"/>
      <c r="AB8950" s="16"/>
      <c r="AC8950" s="16"/>
      <c r="AD8950" s="16"/>
      <c r="AE8950" s="16"/>
      <c r="AF8950" s="16"/>
      <c r="AG8950" s="16"/>
      <c r="AH8950" s="16"/>
      <c r="AI8950" s="18">
        <v>149.97</v>
      </c>
      <c r="AJ8950" s="22">
        <f>AI8950*-0.029+-0.3</f>
        <v>-4.64913</v>
      </c>
      <c r="AK8950" s="22">
        <v>0</v>
      </c>
      <c r="AL8950" s="22">
        <v>0</v>
      </c>
      <c r="AM8950" s="22">
        <v>0</v>
      </c>
      <c r="AN8950" s="22"/>
      <c r="AO8950" s="22">
        <v>0</v>
      </c>
      <c r="AP8950" s="18">
        <f>SUM(AI8950:AO8950)</f>
        <v>145.32087</v>
      </c>
    </row>
    <row r="8951" ht="20.35" customHeight="1">
      <c r="A8951" t="s" s="28">
        <v>6068</v>
      </c>
      <c r="B8951" s="15">
        <v>45362</v>
      </c>
      <c r="C8951" s="17">
        <v>1</v>
      </c>
      <c r="D8951" s="16"/>
      <c r="E8951" s="31"/>
      <c r="F8951" s="31"/>
      <c r="G8951" s="16"/>
      <c r="H8951" s="16"/>
      <c r="I8951" s="16"/>
      <c r="J8951" s="16"/>
      <c r="K8951" s="16"/>
      <c r="L8951" s="16"/>
      <c r="M8951" s="16"/>
      <c r="N8951" s="16"/>
      <c r="O8951" s="16"/>
      <c r="P8951" s="16"/>
      <c r="Q8951" s="16"/>
      <c r="R8951" s="16"/>
      <c r="S8951" s="16"/>
      <c r="T8951" s="16"/>
      <c r="U8951" s="16"/>
      <c r="V8951" s="16"/>
      <c r="W8951" s="16"/>
      <c r="X8951" s="16"/>
      <c r="Y8951" s="16"/>
      <c r="Z8951" s="16"/>
      <c r="AA8951" s="16"/>
      <c r="AB8951" s="16"/>
      <c r="AC8951" s="16"/>
      <c r="AD8951" s="16"/>
      <c r="AE8951" s="16"/>
      <c r="AF8951" s="16"/>
      <c r="AG8951" s="16"/>
      <c r="AH8951" s="16"/>
      <c r="AI8951" s="18">
        <v>399.99</v>
      </c>
      <c r="AJ8951" s="22">
        <v>0</v>
      </c>
      <c r="AK8951" s="22">
        <f>AI8951*-0.029+-0.3</f>
        <v>-11.89971</v>
      </c>
      <c r="AL8951" s="22">
        <v>0</v>
      </c>
      <c r="AM8951" s="22">
        <v>0</v>
      </c>
      <c r="AN8951" s="22"/>
      <c r="AO8951" s="22">
        <v>0</v>
      </c>
      <c r="AP8951" s="18">
        <f>SUM(AI8951:AO8951)</f>
        <v>388.09029</v>
      </c>
    </row>
    <row r="8952" ht="20.35" customHeight="1">
      <c r="A8952" t="s" s="28">
        <v>6069</v>
      </c>
      <c r="B8952" s="15">
        <v>45362</v>
      </c>
      <c r="C8952" s="17">
        <v>1</v>
      </c>
      <c r="D8952" s="16"/>
      <c r="E8952" s="31"/>
      <c r="F8952" s="31"/>
      <c r="G8952" s="16"/>
      <c r="H8952" s="16"/>
      <c r="I8952" s="16"/>
      <c r="J8952" s="16"/>
      <c r="K8952" s="16"/>
      <c r="L8952" s="16"/>
      <c r="M8952" s="16"/>
      <c r="N8952" s="16"/>
      <c r="O8952" s="16"/>
      <c r="P8952" s="16"/>
      <c r="Q8952" s="16"/>
      <c r="R8952" s="16"/>
      <c r="S8952" s="16"/>
      <c r="T8952" s="16"/>
      <c r="U8952" s="16"/>
      <c r="V8952" s="16"/>
      <c r="W8952" s="16"/>
      <c r="X8952" s="16"/>
      <c r="Y8952" s="16"/>
      <c r="Z8952" s="16"/>
      <c r="AA8952" s="16"/>
      <c r="AB8952" s="16"/>
      <c r="AC8952" s="16"/>
      <c r="AD8952" s="16"/>
      <c r="AE8952" s="16"/>
      <c r="AF8952" s="16"/>
      <c r="AG8952" s="16"/>
      <c r="AH8952" s="16"/>
      <c r="AI8952" s="18">
        <v>459.26</v>
      </c>
      <c r="AJ8952" s="22">
        <f>AI8952*-0.029+-0.3</f>
        <v>-13.61854</v>
      </c>
      <c r="AK8952" s="22">
        <v>0</v>
      </c>
      <c r="AL8952" s="22">
        <v>0</v>
      </c>
      <c r="AM8952" s="22">
        <v>0</v>
      </c>
      <c r="AN8952" s="22"/>
      <c r="AO8952" s="22">
        <v>0</v>
      </c>
      <c r="AP8952" s="18">
        <f>SUM(AI8952:AO8952)</f>
        <v>445.64146</v>
      </c>
    </row>
    <row r="8953" ht="20.35" customHeight="1">
      <c r="A8953" t="s" s="28">
        <v>6070</v>
      </c>
      <c r="B8953" s="15">
        <v>45362</v>
      </c>
      <c r="C8953" s="16"/>
      <c r="D8953" s="16"/>
      <c r="E8953" s="31"/>
      <c r="F8953" s="31"/>
      <c r="G8953" s="16"/>
      <c r="H8953" s="16"/>
      <c r="I8953" s="16"/>
      <c r="J8953" s="16"/>
      <c r="K8953" s="16"/>
      <c r="L8953" s="16"/>
      <c r="M8953" s="16"/>
      <c r="N8953" s="16"/>
      <c r="O8953" s="16"/>
      <c r="P8953" s="16"/>
      <c r="Q8953" s="16"/>
      <c r="R8953" s="16"/>
      <c r="S8953" s="16"/>
      <c r="T8953" s="16"/>
      <c r="U8953" s="16"/>
      <c r="V8953" s="16"/>
      <c r="W8953" s="16"/>
      <c r="X8953" s="16"/>
      <c r="Y8953" s="16"/>
      <c r="Z8953" s="16"/>
      <c r="AA8953" s="16"/>
      <c r="AB8953" s="16"/>
      <c r="AC8953" s="16"/>
      <c r="AD8953" s="16"/>
      <c r="AE8953" s="16"/>
      <c r="AF8953" s="16"/>
      <c r="AG8953" s="16"/>
      <c r="AH8953" s="16"/>
      <c r="AI8953" s="18">
        <v>19.98</v>
      </c>
      <c r="AJ8953" s="22">
        <f>AI8953*-0.029+-0.3</f>
        <v>-0.87942</v>
      </c>
      <c r="AK8953" s="22">
        <v>0</v>
      </c>
      <c r="AL8953" s="22">
        <v>0</v>
      </c>
      <c r="AM8953" s="22">
        <v>0</v>
      </c>
      <c r="AN8953" s="22"/>
      <c r="AO8953" s="22">
        <v>0</v>
      </c>
      <c r="AP8953" s="18">
        <f>SUM(AI8953:AO8953)</f>
        <v>19.10058</v>
      </c>
    </row>
    <row r="8954" ht="20.35" customHeight="1">
      <c r="A8954" t="s" s="28">
        <v>5046</v>
      </c>
      <c r="B8954" s="15">
        <v>45362</v>
      </c>
      <c r="C8954" s="16"/>
      <c r="D8954" s="16"/>
      <c r="E8954" s="31"/>
      <c r="F8954" s="31"/>
      <c r="G8954" s="16"/>
      <c r="H8954" s="16"/>
      <c r="I8954" s="16"/>
      <c r="J8954" s="16"/>
      <c r="K8954" s="16"/>
      <c r="L8954" s="16"/>
      <c r="M8954" s="16"/>
      <c r="N8954" s="16"/>
      <c r="O8954" s="16"/>
      <c r="P8954" s="16"/>
      <c r="Q8954" s="16"/>
      <c r="R8954" s="16"/>
      <c r="S8954" s="16"/>
      <c r="T8954" s="16"/>
      <c r="U8954" s="16"/>
      <c r="V8954" s="16"/>
      <c r="W8954" s="16"/>
      <c r="X8954" s="17">
        <v>2</v>
      </c>
      <c r="Y8954" s="16"/>
      <c r="Z8954" s="16"/>
      <c r="AA8954" s="16"/>
      <c r="AB8954" s="16"/>
      <c r="AC8954" s="16"/>
      <c r="AD8954" s="16"/>
      <c r="AE8954" s="16"/>
      <c r="AF8954" s="16"/>
      <c r="AG8954" s="16"/>
      <c r="AH8954" s="16"/>
      <c r="AI8954" s="18">
        <v>239.98</v>
      </c>
      <c r="AJ8954" s="22">
        <f>AI8954*-0.029+-0.3</f>
        <v>-7.25942</v>
      </c>
      <c r="AK8954" s="22">
        <v>0</v>
      </c>
      <c r="AL8954" s="22">
        <v>0</v>
      </c>
      <c r="AM8954" s="22">
        <v>0</v>
      </c>
      <c r="AN8954" s="22"/>
      <c r="AO8954" s="22">
        <v>0</v>
      </c>
      <c r="AP8954" s="18">
        <f>SUM(AI8954:AO8954)</f>
        <v>232.72058</v>
      </c>
    </row>
    <row r="8955" ht="20.35" customHeight="1">
      <c r="A8955" t="s" s="28">
        <v>6071</v>
      </c>
      <c r="B8955" s="15">
        <v>45362</v>
      </c>
      <c r="C8955" s="17">
        <v>1</v>
      </c>
      <c r="D8955" s="16"/>
      <c r="E8955" s="59">
        <v>1</v>
      </c>
      <c r="F8955" s="31"/>
      <c r="G8955" s="16"/>
      <c r="H8955" s="16"/>
      <c r="I8955" s="16"/>
      <c r="J8955" s="16"/>
      <c r="K8955" s="16"/>
      <c r="L8955" s="16"/>
      <c r="M8955" s="16"/>
      <c r="N8955" s="16"/>
      <c r="O8955" s="16"/>
      <c r="P8955" s="16"/>
      <c r="Q8955" s="16"/>
      <c r="R8955" s="16"/>
      <c r="S8955" s="16"/>
      <c r="T8955" s="16"/>
      <c r="U8955" s="16"/>
      <c r="V8955" s="16"/>
      <c r="W8955" s="16"/>
      <c r="X8955" s="16"/>
      <c r="Y8955" s="16"/>
      <c r="Z8955" s="16"/>
      <c r="AA8955" s="16"/>
      <c r="AB8955" s="16"/>
      <c r="AC8955" s="16"/>
      <c r="AD8955" s="16"/>
      <c r="AE8955" s="16"/>
      <c r="AF8955" s="16"/>
      <c r="AG8955" s="16"/>
      <c r="AH8955" s="16"/>
      <c r="AI8955" s="18">
        <v>574.99</v>
      </c>
      <c r="AJ8955" s="22">
        <f>AI8955*-0.029+-0.3</f>
        <v>-16.97471</v>
      </c>
      <c r="AK8955" s="22">
        <v>0</v>
      </c>
      <c r="AL8955" s="22">
        <v>0</v>
      </c>
      <c r="AM8955" s="22">
        <v>0</v>
      </c>
      <c r="AN8955" s="22"/>
      <c r="AO8955" s="22">
        <v>0</v>
      </c>
      <c r="AP8955" s="18">
        <f>SUM(AI8955:AO8955)</f>
        <v>558.01529</v>
      </c>
    </row>
    <row r="8956" ht="20.35" customHeight="1">
      <c r="A8956" t="s" s="28">
        <v>6072</v>
      </c>
      <c r="B8956" s="15">
        <v>45363</v>
      </c>
      <c r="C8956" s="16"/>
      <c r="D8956" s="16"/>
      <c r="E8956" s="31"/>
      <c r="F8956" s="31"/>
      <c r="G8956" s="16"/>
      <c r="H8956" s="16"/>
      <c r="I8956" s="16"/>
      <c r="J8956" s="16"/>
      <c r="K8956" s="16"/>
      <c r="L8956" s="16"/>
      <c r="M8956" s="16"/>
      <c r="N8956" s="16"/>
      <c r="O8956" s="16"/>
      <c r="P8956" s="16"/>
      <c r="Q8956" s="16"/>
      <c r="R8956" s="16"/>
      <c r="S8956" s="16"/>
      <c r="T8956" s="16"/>
      <c r="U8956" s="16"/>
      <c r="V8956" s="16"/>
      <c r="W8956" s="16"/>
      <c r="X8956" s="17">
        <v>2</v>
      </c>
      <c r="Y8956" s="16"/>
      <c r="Z8956" s="16"/>
      <c r="AA8956" s="17">
        <v>2</v>
      </c>
      <c r="AB8956" s="16"/>
      <c r="AC8956" s="16"/>
      <c r="AD8956" s="16"/>
      <c r="AE8956" s="16"/>
      <c r="AF8956" s="16"/>
      <c r="AG8956" s="16"/>
      <c r="AH8956" s="16"/>
      <c r="AI8956" s="18">
        <v>359.96</v>
      </c>
      <c r="AJ8956" s="22">
        <f>AI8956*-0.029+-0.3</f>
        <v>-10.73884</v>
      </c>
      <c r="AK8956" s="22">
        <v>0</v>
      </c>
      <c r="AL8956" s="22">
        <v>0</v>
      </c>
      <c r="AM8956" s="22">
        <v>0</v>
      </c>
      <c r="AN8956" s="22"/>
      <c r="AO8956" s="22">
        <v>0</v>
      </c>
      <c r="AP8956" s="18">
        <f>SUM(AI8956:AO8956)</f>
        <v>349.22116</v>
      </c>
    </row>
    <row r="8957" ht="20.35" customHeight="1">
      <c r="A8957" t="s" s="28">
        <v>6073</v>
      </c>
      <c r="B8957" s="15">
        <v>45363</v>
      </c>
      <c r="C8957" s="16"/>
      <c r="D8957" s="16"/>
      <c r="E8957" s="31"/>
      <c r="F8957" s="31"/>
      <c r="G8957" s="16"/>
      <c r="H8957" s="16"/>
      <c r="I8957" s="16"/>
      <c r="J8957" s="16"/>
      <c r="K8957" s="16"/>
      <c r="L8957" s="16"/>
      <c r="M8957" s="16"/>
      <c r="N8957" s="16"/>
      <c r="O8957" s="16"/>
      <c r="P8957" s="16"/>
      <c r="Q8957" s="16"/>
      <c r="R8957" s="16"/>
      <c r="S8957" s="16"/>
      <c r="T8957" s="16"/>
      <c r="U8957" s="16"/>
      <c r="V8957" s="16"/>
      <c r="W8957" s="16"/>
      <c r="X8957" s="16"/>
      <c r="Y8957" s="16"/>
      <c r="Z8957" s="16"/>
      <c r="AA8957" s="16"/>
      <c r="AB8957" s="16"/>
      <c r="AC8957" s="16"/>
      <c r="AD8957" s="16"/>
      <c r="AE8957" s="16"/>
      <c r="AF8957" s="16"/>
      <c r="AG8957" s="16"/>
      <c r="AH8957" s="16"/>
      <c r="AI8957" s="18">
        <v>59.98</v>
      </c>
      <c r="AJ8957" s="22">
        <f>AI8957*-0.029+-0.3</f>
        <v>-2.03942</v>
      </c>
      <c r="AK8957" s="22">
        <v>0</v>
      </c>
      <c r="AL8957" s="22">
        <v>0</v>
      </c>
      <c r="AM8957" s="22">
        <v>0</v>
      </c>
      <c r="AN8957" s="22"/>
      <c r="AO8957" s="22">
        <v>0</v>
      </c>
      <c r="AP8957" s="18">
        <f>SUM(AI8957:AO8957)</f>
        <v>57.94058</v>
      </c>
    </row>
    <row r="8958" ht="20.35" customHeight="1">
      <c r="A8958" t="s" s="28">
        <v>5723</v>
      </c>
      <c r="B8958" s="15">
        <v>45363</v>
      </c>
      <c r="C8958" s="16"/>
      <c r="D8958" s="16"/>
      <c r="E8958" s="31"/>
      <c r="F8958" s="31"/>
      <c r="G8958" s="16"/>
      <c r="H8958" s="16"/>
      <c r="I8958" s="16"/>
      <c r="J8958" s="16"/>
      <c r="K8958" s="16"/>
      <c r="L8958" s="16"/>
      <c r="M8958" s="16"/>
      <c r="N8958" s="16"/>
      <c r="O8958" s="16"/>
      <c r="P8958" s="16"/>
      <c r="Q8958" s="16"/>
      <c r="R8958" s="16"/>
      <c r="S8958" s="16"/>
      <c r="T8958" s="16"/>
      <c r="U8958" s="16"/>
      <c r="V8958" s="16"/>
      <c r="W8958" s="16"/>
      <c r="X8958" s="17">
        <v>1</v>
      </c>
      <c r="Y8958" s="16"/>
      <c r="Z8958" s="16"/>
      <c r="AA8958" s="16"/>
      <c r="AB8958" s="16"/>
      <c r="AC8958" s="16"/>
      <c r="AD8958" s="16"/>
      <c r="AE8958" s="16"/>
      <c r="AF8958" s="16"/>
      <c r="AG8958" s="16"/>
      <c r="AH8958" s="16"/>
      <c r="AI8958" s="18">
        <v>120.57</v>
      </c>
      <c r="AJ8958" s="22">
        <v>0</v>
      </c>
      <c r="AK8958" s="22">
        <f>AI8958*-0.029+-0.3</f>
        <v>-3.79653</v>
      </c>
      <c r="AL8958" s="22">
        <v>0</v>
      </c>
      <c r="AM8958" s="22">
        <v>0</v>
      </c>
      <c r="AN8958" s="22"/>
      <c r="AO8958" s="22">
        <v>-10.58</v>
      </c>
      <c r="AP8958" s="18">
        <f>SUM(AI8958:AO8958)</f>
        <v>106.19347</v>
      </c>
    </row>
    <row r="8959" ht="20.35" customHeight="1">
      <c r="A8959" t="s" s="28">
        <v>6074</v>
      </c>
      <c r="B8959" s="15">
        <v>45363</v>
      </c>
      <c r="C8959" s="16"/>
      <c r="D8959" s="16"/>
      <c r="E8959" s="31"/>
      <c r="F8959" s="31"/>
      <c r="G8959" s="16"/>
      <c r="H8959" s="16"/>
      <c r="I8959" s="16"/>
      <c r="J8959" s="16"/>
      <c r="K8959" s="16"/>
      <c r="L8959" s="16"/>
      <c r="M8959" s="16"/>
      <c r="N8959" s="16"/>
      <c r="O8959" s="16"/>
      <c r="P8959" s="16"/>
      <c r="Q8959" s="16"/>
      <c r="R8959" s="16"/>
      <c r="S8959" s="16"/>
      <c r="T8959" s="16"/>
      <c r="U8959" s="16"/>
      <c r="V8959" s="16"/>
      <c r="W8959" s="16"/>
      <c r="X8959" s="16"/>
      <c r="Y8959" s="16"/>
      <c r="Z8959" s="17">
        <v>3</v>
      </c>
      <c r="AA8959" s="16"/>
      <c r="AB8959" s="16"/>
      <c r="AC8959" s="16"/>
      <c r="AD8959" s="16"/>
      <c r="AE8959" s="16"/>
      <c r="AF8959" s="16"/>
      <c r="AG8959" s="16"/>
      <c r="AH8959" s="16"/>
      <c r="AI8959" s="18">
        <v>149.97</v>
      </c>
      <c r="AJ8959" s="22">
        <f>AI8959*-0.029+-0.3</f>
        <v>-4.64913</v>
      </c>
      <c r="AK8959" s="22">
        <v>0</v>
      </c>
      <c r="AL8959" s="22">
        <v>0</v>
      </c>
      <c r="AM8959" s="22">
        <v>0</v>
      </c>
      <c r="AN8959" s="22"/>
      <c r="AO8959" s="22">
        <v>0</v>
      </c>
      <c r="AP8959" s="18">
        <f>SUM(AI8959:AO8959)</f>
        <v>145.32087</v>
      </c>
    </row>
    <row r="8960" ht="20.35" customHeight="1">
      <c r="A8960" t="s" s="28">
        <v>3397</v>
      </c>
      <c r="B8960" s="15">
        <v>45363</v>
      </c>
      <c r="C8960" s="16"/>
      <c r="D8960" s="16"/>
      <c r="E8960" s="31"/>
      <c r="F8960" s="31"/>
      <c r="G8960" s="16"/>
      <c r="H8960" s="16"/>
      <c r="I8960" s="16"/>
      <c r="J8960" s="16"/>
      <c r="K8960" s="16"/>
      <c r="L8960" s="16"/>
      <c r="M8960" s="16"/>
      <c r="N8960" s="16"/>
      <c r="O8960" s="16"/>
      <c r="P8960" s="16"/>
      <c r="Q8960" s="16"/>
      <c r="R8960" s="16"/>
      <c r="S8960" s="16"/>
      <c r="T8960" s="16"/>
      <c r="U8960" s="16"/>
      <c r="V8960" s="16"/>
      <c r="W8960" s="16"/>
      <c r="X8960" s="17">
        <v>2</v>
      </c>
      <c r="Y8960" s="16"/>
      <c r="Z8960" s="16"/>
      <c r="AA8960" s="16"/>
      <c r="AB8960" s="16"/>
      <c r="AC8960" s="16"/>
      <c r="AD8960" s="16"/>
      <c r="AE8960" s="16"/>
      <c r="AF8960" s="16"/>
      <c r="AG8960" s="16"/>
      <c r="AH8960" s="16"/>
      <c r="AI8960" s="18">
        <v>279.95</v>
      </c>
      <c r="AJ8960" s="22">
        <v>0</v>
      </c>
      <c r="AK8960" s="22">
        <f>AI8960*-0.029+-0.3</f>
        <v>-8.41855</v>
      </c>
      <c r="AL8960" s="22">
        <v>0</v>
      </c>
      <c r="AM8960" s="22">
        <v>0</v>
      </c>
      <c r="AN8960" s="22"/>
      <c r="AO8960" s="22">
        <v>0</v>
      </c>
      <c r="AP8960" s="18">
        <f>SUM(AI8960:AO8960)</f>
        <v>271.53145</v>
      </c>
    </row>
    <row r="8961" ht="20.35" customHeight="1">
      <c r="A8961" t="s" s="28">
        <v>6075</v>
      </c>
      <c r="B8961" s="15">
        <v>45363</v>
      </c>
      <c r="C8961" s="16"/>
      <c r="D8961" s="16"/>
      <c r="E8961" s="31"/>
      <c r="F8961" s="31"/>
      <c r="G8961" s="16"/>
      <c r="H8961" s="16"/>
      <c r="I8961" s="16"/>
      <c r="J8961" s="16"/>
      <c r="K8961" s="16"/>
      <c r="L8961" s="16"/>
      <c r="M8961" s="16"/>
      <c r="N8961" s="16"/>
      <c r="O8961" s="16"/>
      <c r="P8961" s="16"/>
      <c r="Q8961" s="16"/>
      <c r="R8961" s="16"/>
      <c r="S8961" s="16"/>
      <c r="T8961" s="16"/>
      <c r="U8961" s="16"/>
      <c r="V8961" s="16"/>
      <c r="W8961" s="16"/>
      <c r="X8961" s="16"/>
      <c r="Y8961" s="16"/>
      <c r="Z8961" s="16"/>
      <c r="AA8961" s="16"/>
      <c r="AB8961" s="16"/>
      <c r="AC8961" s="16"/>
      <c r="AD8961" s="16"/>
      <c r="AE8961" s="16"/>
      <c r="AF8961" s="16"/>
      <c r="AG8961" s="16"/>
      <c r="AH8961" s="16"/>
      <c r="AI8961" s="18">
        <v>999.9</v>
      </c>
      <c r="AJ8961" s="22">
        <f>AI8961*-0.029+-0.3</f>
        <v>-29.2971</v>
      </c>
      <c r="AK8961" s="22">
        <v>0</v>
      </c>
      <c r="AL8961" s="22">
        <v>0</v>
      </c>
      <c r="AM8961" s="22">
        <v>0</v>
      </c>
      <c r="AN8961" s="22"/>
      <c r="AO8961" s="22">
        <v>0</v>
      </c>
      <c r="AP8961" s="18">
        <f>SUM(AI8961:AO8961)</f>
        <v>970.6029</v>
      </c>
    </row>
    <row r="8962" ht="20.35" customHeight="1">
      <c r="A8962" t="s" s="28">
        <v>5912</v>
      </c>
      <c r="B8962" s="15">
        <v>45363</v>
      </c>
      <c r="C8962" s="16"/>
      <c r="D8962" s="16"/>
      <c r="E8962" s="31"/>
      <c r="F8962" s="31"/>
      <c r="G8962" s="16"/>
      <c r="H8962" s="16"/>
      <c r="I8962" s="16"/>
      <c r="J8962" s="16"/>
      <c r="K8962" s="16"/>
      <c r="L8962" s="16"/>
      <c r="M8962" s="16"/>
      <c r="N8962" s="16"/>
      <c r="O8962" s="16"/>
      <c r="P8962" s="16"/>
      <c r="Q8962" s="16"/>
      <c r="R8962" s="16"/>
      <c r="S8962" s="16"/>
      <c r="T8962" s="16"/>
      <c r="U8962" s="16"/>
      <c r="V8962" s="16"/>
      <c r="W8962" s="16"/>
      <c r="X8962" s="16"/>
      <c r="Y8962" s="16"/>
      <c r="Z8962" s="17">
        <v>2</v>
      </c>
      <c r="AA8962" s="16"/>
      <c r="AB8962" s="16"/>
      <c r="AC8962" s="16"/>
      <c r="AD8962" s="16"/>
      <c r="AE8962" s="16"/>
      <c r="AF8962" s="16"/>
      <c r="AG8962" s="16"/>
      <c r="AH8962" s="16"/>
      <c r="AI8962" s="18">
        <v>150.52</v>
      </c>
      <c r="AJ8962" s="22">
        <f>AI8962*-0.029+-0.3</f>
        <v>-4.66508</v>
      </c>
      <c r="AK8962" s="22">
        <v>0</v>
      </c>
      <c r="AL8962" s="22">
        <v>0</v>
      </c>
      <c r="AM8962" s="22">
        <v>0</v>
      </c>
      <c r="AN8962" s="22"/>
      <c r="AO8962" s="22">
        <v>0</v>
      </c>
      <c r="AP8962" s="18">
        <f>SUM(AI8962:AO8962)</f>
        <v>145.85492</v>
      </c>
    </row>
    <row r="8963" ht="20.35" customHeight="1">
      <c r="A8963" t="s" s="28">
        <v>5857</v>
      </c>
      <c r="B8963" s="15">
        <v>45363</v>
      </c>
      <c r="C8963" s="16"/>
      <c r="D8963" s="16"/>
      <c r="E8963" s="31"/>
      <c r="F8963" s="31"/>
      <c r="G8963" s="16"/>
      <c r="H8963" s="16"/>
      <c r="I8963" s="16"/>
      <c r="J8963" s="16"/>
      <c r="K8963" s="16"/>
      <c r="L8963" s="16"/>
      <c r="M8963" s="16"/>
      <c r="N8963" s="16"/>
      <c r="O8963" s="16"/>
      <c r="P8963" s="16"/>
      <c r="Q8963" s="16"/>
      <c r="R8963" s="16"/>
      <c r="S8963" s="16"/>
      <c r="T8963" s="16"/>
      <c r="U8963" s="16"/>
      <c r="V8963" s="16"/>
      <c r="W8963" s="16"/>
      <c r="X8963" s="16"/>
      <c r="Y8963" s="16"/>
      <c r="Z8963" s="16"/>
      <c r="AA8963" s="16"/>
      <c r="AB8963" s="16"/>
      <c r="AC8963" s="16"/>
      <c r="AD8963" s="16"/>
      <c r="AE8963" s="16"/>
      <c r="AF8963" s="16"/>
      <c r="AG8963" s="16"/>
      <c r="AH8963" s="16"/>
      <c r="AI8963" s="18">
        <v>699.9299999999999</v>
      </c>
      <c r="AJ8963" s="22">
        <f>AI8963*-0.029+-0.3</f>
        <v>-20.59797</v>
      </c>
      <c r="AK8963" s="22">
        <v>0</v>
      </c>
      <c r="AL8963" s="22">
        <v>0</v>
      </c>
      <c r="AM8963" s="22">
        <v>0</v>
      </c>
      <c r="AN8963" s="22"/>
      <c r="AO8963" s="22">
        <v>0</v>
      </c>
      <c r="AP8963" s="18">
        <f>SUM(AI8963:AO8963)</f>
        <v>679.33203</v>
      </c>
    </row>
    <row r="8964" ht="20.35" customHeight="1">
      <c r="A8964" t="s" s="28">
        <v>6076</v>
      </c>
      <c r="B8964" s="15">
        <v>45364</v>
      </c>
      <c r="C8964" s="16"/>
      <c r="D8964" s="16"/>
      <c r="E8964" s="31"/>
      <c r="F8964" s="31"/>
      <c r="G8964" s="16"/>
      <c r="H8964" s="16"/>
      <c r="I8964" s="16"/>
      <c r="J8964" s="16"/>
      <c r="K8964" s="16"/>
      <c r="L8964" s="16"/>
      <c r="M8964" s="16"/>
      <c r="N8964" s="16"/>
      <c r="O8964" s="16"/>
      <c r="P8964" s="16"/>
      <c r="Q8964" s="16"/>
      <c r="R8964" s="16"/>
      <c r="S8964" s="16"/>
      <c r="T8964" s="16"/>
      <c r="U8964" s="16"/>
      <c r="V8964" s="16"/>
      <c r="W8964" s="16"/>
      <c r="X8964" s="16"/>
      <c r="Y8964" s="16"/>
      <c r="Z8964" s="17">
        <v>1</v>
      </c>
      <c r="AA8964" s="16"/>
      <c r="AB8964" s="16"/>
      <c r="AC8964" s="16"/>
      <c r="AD8964" s="16"/>
      <c r="AE8964" s="16"/>
      <c r="AF8964" s="16"/>
      <c r="AG8964" s="16"/>
      <c r="AH8964" s="16"/>
      <c r="AI8964" s="18">
        <v>59.98</v>
      </c>
      <c r="AJ8964" s="22">
        <f>AI8964*-0.029+-0.3</f>
        <v>-2.03942</v>
      </c>
      <c r="AK8964" s="22">
        <v>0</v>
      </c>
      <c r="AL8964" s="22">
        <v>0</v>
      </c>
      <c r="AM8964" s="22">
        <v>0</v>
      </c>
      <c r="AN8964" s="22"/>
      <c r="AO8964" s="22">
        <v>0</v>
      </c>
      <c r="AP8964" s="18">
        <f>SUM(AI8964:AO8964)</f>
        <v>57.94058</v>
      </c>
    </row>
    <row r="8965" ht="20.35" customHeight="1">
      <c r="A8965" t="s" s="28">
        <v>6077</v>
      </c>
      <c r="B8965" s="15">
        <v>45364</v>
      </c>
      <c r="C8965" s="16"/>
      <c r="D8965" s="16"/>
      <c r="E8965" s="31"/>
      <c r="F8965" s="31"/>
      <c r="G8965" s="16"/>
      <c r="H8965" s="16"/>
      <c r="I8965" s="16"/>
      <c r="J8965" s="16"/>
      <c r="K8965" s="16"/>
      <c r="L8965" s="16"/>
      <c r="M8965" s="16"/>
      <c r="N8965" s="16"/>
      <c r="O8965" s="16"/>
      <c r="P8965" s="16"/>
      <c r="Q8965" s="16"/>
      <c r="R8965" s="16"/>
      <c r="S8965" s="16"/>
      <c r="T8965" s="17">
        <v>1</v>
      </c>
      <c r="U8965" s="16"/>
      <c r="V8965" s="16"/>
      <c r="W8965" s="16"/>
      <c r="X8965" s="16"/>
      <c r="Y8965" s="16"/>
      <c r="Z8965" s="16"/>
      <c r="AA8965" s="16"/>
      <c r="AB8965" s="16"/>
      <c r="AC8965" s="16"/>
      <c r="AD8965" s="16"/>
      <c r="AE8965" s="16"/>
      <c r="AF8965" s="16"/>
      <c r="AG8965" s="16"/>
      <c r="AH8965" s="16"/>
      <c r="AI8965" s="18">
        <v>450.11</v>
      </c>
      <c r="AJ8965" s="22">
        <f>AI8965*-0.029+-0.3</f>
        <v>-13.35319</v>
      </c>
      <c r="AK8965" s="22">
        <v>0</v>
      </c>
      <c r="AL8965" s="22">
        <v>0</v>
      </c>
      <c r="AM8965" s="22">
        <v>0</v>
      </c>
      <c r="AN8965" s="22"/>
      <c r="AO8965" s="22">
        <v>0</v>
      </c>
      <c r="AP8965" s="18">
        <f>SUM(AI8965:AO8965)</f>
        <v>436.75681</v>
      </c>
    </row>
    <row r="8966" ht="20.35" customHeight="1">
      <c r="A8966" t="s" s="28">
        <v>6078</v>
      </c>
      <c r="B8966" s="15">
        <v>45365</v>
      </c>
      <c r="C8966" s="17">
        <v>2</v>
      </c>
      <c r="D8966" s="16"/>
      <c r="E8966" s="59">
        <v>2</v>
      </c>
      <c r="F8966" s="31"/>
      <c r="G8966" s="16"/>
      <c r="H8966" s="16"/>
      <c r="I8966" s="16"/>
      <c r="J8966" s="16"/>
      <c r="K8966" s="16"/>
      <c r="L8966" s="16"/>
      <c r="M8966" s="16"/>
      <c r="N8966" s="16"/>
      <c r="O8966" s="16"/>
      <c r="P8966" s="16"/>
      <c r="Q8966" s="16"/>
      <c r="R8966" s="16"/>
      <c r="S8966" s="16"/>
      <c r="T8966" s="16"/>
      <c r="U8966" s="16"/>
      <c r="V8966" s="16"/>
      <c r="W8966" s="16"/>
      <c r="X8966" s="16"/>
      <c r="Y8966" s="16"/>
      <c r="Z8966" s="16"/>
      <c r="AA8966" s="16"/>
      <c r="AB8966" s="16"/>
      <c r="AC8966" s="16"/>
      <c r="AD8966" s="16"/>
      <c r="AE8966" s="16"/>
      <c r="AF8966" s="16"/>
      <c r="AG8966" s="16"/>
      <c r="AH8966" s="16"/>
      <c r="AI8966" s="18">
        <v>1199.98</v>
      </c>
      <c r="AJ8966" s="22">
        <v>0</v>
      </c>
      <c r="AK8966" s="22">
        <f>AI8966*-0.029+-0.3</f>
        <v>-35.09942</v>
      </c>
      <c r="AL8966" s="22">
        <v>0</v>
      </c>
      <c r="AM8966" s="22">
        <v>0</v>
      </c>
      <c r="AN8966" s="22"/>
      <c r="AO8966" s="22">
        <v>0</v>
      </c>
      <c r="AP8966" s="18">
        <f>SUM(AI8966:AO8966)</f>
        <v>1164.88058</v>
      </c>
    </row>
    <row r="8967" ht="20.35" customHeight="1">
      <c r="A8967" t="s" s="28">
        <v>3397</v>
      </c>
      <c r="B8967" s="15">
        <v>45365</v>
      </c>
      <c r="C8967" s="16"/>
      <c r="D8967" s="16"/>
      <c r="E8967" s="31"/>
      <c r="F8967" s="31"/>
      <c r="G8967" s="16"/>
      <c r="H8967" s="16"/>
      <c r="I8967" s="16"/>
      <c r="J8967" s="16"/>
      <c r="K8967" s="16"/>
      <c r="L8967" s="16"/>
      <c r="M8967" s="16"/>
      <c r="N8967" s="16"/>
      <c r="O8967" s="16"/>
      <c r="P8967" s="16"/>
      <c r="Q8967" s="16"/>
      <c r="R8967" s="16"/>
      <c r="S8967" s="16"/>
      <c r="T8967" s="16"/>
      <c r="U8967" s="16"/>
      <c r="V8967" s="16"/>
      <c r="W8967" s="16"/>
      <c r="X8967" s="17">
        <v>2</v>
      </c>
      <c r="Y8967" s="16"/>
      <c r="Z8967" s="16"/>
      <c r="AA8967" s="16"/>
      <c r="AB8967" s="16"/>
      <c r="AC8967" s="16"/>
      <c r="AD8967" s="16"/>
      <c r="AE8967" s="16"/>
      <c r="AF8967" s="16"/>
      <c r="AG8967" s="16"/>
      <c r="AH8967" s="16"/>
      <c r="AI8967" s="18">
        <v>259.96</v>
      </c>
      <c r="AJ8967" s="22">
        <v>0</v>
      </c>
      <c r="AK8967" s="22">
        <f>AI8967*-0.029+-0.3</f>
        <v>-7.83884</v>
      </c>
      <c r="AL8967" s="22">
        <v>0</v>
      </c>
      <c r="AM8967" s="22">
        <v>0</v>
      </c>
      <c r="AN8967" s="22"/>
      <c r="AO8967" s="22">
        <v>0</v>
      </c>
      <c r="AP8967" s="18">
        <f>SUM(AI8967:AO8967)</f>
        <v>252.12116</v>
      </c>
    </row>
    <row r="8968" ht="20.35" customHeight="1">
      <c r="A8968" t="s" s="28">
        <v>6079</v>
      </c>
      <c r="B8968" s="15">
        <v>45365</v>
      </c>
      <c r="C8968" s="17">
        <v>1</v>
      </c>
      <c r="D8968" s="16"/>
      <c r="E8968" s="31"/>
      <c r="F8968" s="31"/>
      <c r="G8968" s="16"/>
      <c r="H8968" s="16"/>
      <c r="I8968" s="16"/>
      <c r="J8968" s="16"/>
      <c r="K8968" s="16"/>
      <c r="L8968" s="16"/>
      <c r="M8968" s="16"/>
      <c r="N8968" s="16"/>
      <c r="O8968" s="16"/>
      <c r="P8968" s="16"/>
      <c r="Q8968" s="16"/>
      <c r="R8968" s="16"/>
      <c r="S8968" s="16"/>
      <c r="T8968" s="16"/>
      <c r="U8968" s="16"/>
      <c r="V8968" s="16"/>
      <c r="W8968" s="16"/>
      <c r="X8968" s="16"/>
      <c r="Y8968" s="16"/>
      <c r="Z8968" s="16"/>
      <c r="AA8968" s="16"/>
      <c r="AB8968" s="16"/>
      <c r="AC8968" s="16"/>
      <c r="AD8968" s="16"/>
      <c r="AE8968" s="16"/>
      <c r="AF8968" s="16"/>
      <c r="AG8968" s="16"/>
      <c r="AH8968" s="16"/>
      <c r="AI8968" s="18">
        <v>399.99</v>
      </c>
      <c r="AJ8968" s="22">
        <f>AI8968*-0.029+-0.3</f>
        <v>-11.89971</v>
      </c>
      <c r="AK8968" s="22">
        <v>0</v>
      </c>
      <c r="AL8968" s="22">
        <v>0</v>
      </c>
      <c r="AM8968" s="22">
        <v>0</v>
      </c>
      <c r="AN8968" s="22"/>
      <c r="AO8968" s="22">
        <v>0</v>
      </c>
      <c r="AP8968" s="18">
        <f>SUM(AI8968:AO8968)</f>
        <v>388.09029</v>
      </c>
    </row>
    <row r="8969" ht="20.35" customHeight="1">
      <c r="A8969" t="s" s="28">
        <v>2992</v>
      </c>
      <c r="B8969" s="15">
        <v>45365</v>
      </c>
      <c r="C8969" s="16"/>
      <c r="D8969" s="16"/>
      <c r="E8969" s="31"/>
      <c r="F8969" s="31"/>
      <c r="G8969" s="16"/>
      <c r="H8969" s="16"/>
      <c r="I8969" s="16"/>
      <c r="J8969" s="16"/>
      <c r="K8969" s="16"/>
      <c r="L8969" s="16"/>
      <c r="M8969" s="16"/>
      <c r="N8969" s="16"/>
      <c r="O8969" s="16"/>
      <c r="P8969" s="16"/>
      <c r="Q8969" s="16"/>
      <c r="R8969" s="16"/>
      <c r="S8969" s="16"/>
      <c r="T8969" s="16"/>
      <c r="U8969" s="16"/>
      <c r="V8969" s="16"/>
      <c r="W8969" s="16"/>
      <c r="X8969" s="16"/>
      <c r="Y8969" s="16"/>
      <c r="Z8969" s="16"/>
      <c r="AA8969" s="16"/>
      <c r="AB8969" s="16"/>
      <c r="AC8969" s="16"/>
      <c r="AD8969" s="16"/>
      <c r="AE8969" s="16"/>
      <c r="AF8969" s="16"/>
      <c r="AG8969" s="16"/>
      <c r="AH8969" s="17">
        <v>6</v>
      </c>
      <c r="AI8969" s="18">
        <v>376.36</v>
      </c>
      <c r="AJ8969" s="22">
        <v>0</v>
      </c>
      <c r="AK8969" s="22">
        <v>0</v>
      </c>
      <c r="AL8969" s="22">
        <v>0</v>
      </c>
      <c r="AM8969" s="22">
        <v>0</v>
      </c>
      <c r="AN8969" s="22"/>
      <c r="AO8969" s="22">
        <v>0</v>
      </c>
      <c r="AP8969" s="18">
        <f>SUM(AI8969:AO8969)</f>
        <v>376.36</v>
      </c>
    </row>
    <row r="8970" ht="20.35" customHeight="1">
      <c r="A8970" t="s" s="28">
        <v>6080</v>
      </c>
      <c r="B8970" s="15">
        <v>45365</v>
      </c>
      <c r="C8970" s="16"/>
      <c r="D8970" s="16"/>
      <c r="E8970" s="31"/>
      <c r="F8970" s="31"/>
      <c r="G8970" s="16"/>
      <c r="H8970" s="16"/>
      <c r="I8970" s="16"/>
      <c r="J8970" s="16"/>
      <c r="K8970" s="16"/>
      <c r="L8970" s="16"/>
      <c r="M8970" s="16"/>
      <c r="N8970" s="16"/>
      <c r="O8970" s="16"/>
      <c r="P8970" s="16"/>
      <c r="Q8970" s="16"/>
      <c r="R8970" s="16"/>
      <c r="S8970" s="16"/>
      <c r="T8970" s="16"/>
      <c r="U8970" s="16"/>
      <c r="V8970" s="16"/>
      <c r="W8970" s="16"/>
      <c r="X8970" s="16"/>
      <c r="Y8970" s="16"/>
      <c r="Z8970" s="16"/>
      <c r="AA8970" s="16"/>
      <c r="AB8970" s="16"/>
      <c r="AC8970" s="16"/>
      <c r="AD8970" s="16"/>
      <c r="AE8970" s="16"/>
      <c r="AF8970" s="16"/>
      <c r="AG8970" s="16"/>
      <c r="AH8970" s="16"/>
      <c r="AI8970" s="18">
        <v>60.93</v>
      </c>
      <c r="AJ8970" s="22">
        <f>AI8970*-0.029+-0.3</f>
        <v>-2.06697</v>
      </c>
      <c r="AK8970" s="22">
        <v>0</v>
      </c>
      <c r="AL8970" s="22">
        <v>0</v>
      </c>
      <c r="AM8970" s="22">
        <v>0</v>
      </c>
      <c r="AN8970" s="22"/>
      <c r="AO8970" s="22">
        <v>0</v>
      </c>
      <c r="AP8970" s="18">
        <f>SUM(AI8970:AO8970)</f>
        <v>58.86303</v>
      </c>
    </row>
    <row r="8971" ht="20.35" customHeight="1">
      <c r="A8971" t="s" s="28">
        <v>6081</v>
      </c>
      <c r="B8971" s="15">
        <v>45366</v>
      </c>
      <c r="C8971" s="17">
        <v>2</v>
      </c>
      <c r="D8971" s="16"/>
      <c r="E8971" s="59">
        <v>2</v>
      </c>
      <c r="F8971" s="31"/>
      <c r="G8971" s="16"/>
      <c r="H8971" s="16"/>
      <c r="I8971" s="16"/>
      <c r="J8971" s="16"/>
      <c r="K8971" s="16"/>
      <c r="L8971" s="16"/>
      <c r="M8971" s="16"/>
      <c r="N8971" s="16"/>
      <c r="O8971" s="16"/>
      <c r="P8971" s="16"/>
      <c r="Q8971" s="16"/>
      <c r="R8971" s="16"/>
      <c r="S8971" s="16"/>
      <c r="T8971" s="16"/>
      <c r="U8971" s="16"/>
      <c r="V8971" s="16"/>
      <c r="W8971" s="16"/>
      <c r="X8971" s="17">
        <v>1</v>
      </c>
      <c r="Y8971" s="16"/>
      <c r="Z8971" s="16"/>
      <c r="AA8971" s="16"/>
      <c r="AB8971" s="16"/>
      <c r="AC8971" s="16"/>
      <c r="AD8971" s="16"/>
      <c r="AE8971" s="16"/>
      <c r="AF8971" s="16"/>
      <c r="AG8971" s="16"/>
      <c r="AH8971" s="16"/>
      <c r="AI8971" s="18">
        <v>1517.85</v>
      </c>
      <c r="AJ8971" s="22">
        <v>0</v>
      </c>
      <c r="AK8971" s="22">
        <v>0</v>
      </c>
      <c r="AL8971" s="22">
        <v>0</v>
      </c>
      <c r="AM8971" s="22">
        <f>AI8971*-0.0599</f>
        <v>-90.91921499999999</v>
      </c>
      <c r="AN8971" s="22"/>
      <c r="AO8971" s="22">
        <v>0</v>
      </c>
      <c r="AP8971" s="18">
        <f>SUM(AI8971:AO8971)</f>
        <v>1426.930785</v>
      </c>
    </row>
    <row r="8972" ht="20.35" customHeight="1">
      <c r="A8972" t="s" s="28">
        <v>5639</v>
      </c>
      <c r="B8972" s="15">
        <v>45366</v>
      </c>
      <c r="C8972" s="17">
        <v>1</v>
      </c>
      <c r="D8972" s="16"/>
      <c r="E8972" s="59">
        <v>1</v>
      </c>
      <c r="F8972" s="31"/>
      <c r="G8972" s="16"/>
      <c r="H8972" s="16"/>
      <c r="I8972" s="16"/>
      <c r="J8972" s="16"/>
      <c r="K8972" s="16"/>
      <c r="L8972" s="16"/>
      <c r="M8972" s="16"/>
      <c r="N8972" s="16"/>
      <c r="O8972" s="16"/>
      <c r="P8972" s="16"/>
      <c r="Q8972" s="16"/>
      <c r="R8972" s="16"/>
      <c r="S8972" s="16"/>
      <c r="T8972" s="16"/>
      <c r="U8972" s="16"/>
      <c r="V8972" s="16"/>
      <c r="W8972" s="16"/>
      <c r="X8972" s="16"/>
      <c r="Y8972" s="16"/>
      <c r="Z8972" s="16"/>
      <c r="AA8972" s="16"/>
      <c r="AB8972" s="16"/>
      <c r="AC8972" s="16"/>
      <c r="AD8972" s="16"/>
      <c r="AE8972" s="16"/>
      <c r="AF8972" s="16"/>
      <c r="AG8972" s="16"/>
      <c r="AH8972" s="16"/>
      <c r="AI8972" s="18">
        <v>672.1900000000001</v>
      </c>
      <c r="AJ8972" s="22">
        <v>0</v>
      </c>
      <c r="AK8972" s="22">
        <f>AI8972*-0.029+-0.3</f>
        <v>-19.79351</v>
      </c>
      <c r="AL8972" s="22">
        <v>0</v>
      </c>
      <c r="AM8972" s="22">
        <v>0</v>
      </c>
      <c r="AN8972" s="22"/>
      <c r="AO8972" s="22">
        <v>0</v>
      </c>
      <c r="AP8972" s="18">
        <f>SUM(AI8972:AO8972)</f>
        <v>652.39649</v>
      </c>
    </row>
    <row r="8973" ht="20.35" customHeight="1">
      <c r="A8973" t="s" s="28">
        <v>6082</v>
      </c>
      <c r="B8973" s="15">
        <v>45366</v>
      </c>
      <c r="C8973" s="16"/>
      <c r="D8973" s="16"/>
      <c r="E8973" s="31"/>
      <c r="F8973" s="31"/>
      <c r="G8973" s="16"/>
      <c r="H8973" s="16"/>
      <c r="I8973" s="16"/>
      <c r="J8973" s="16"/>
      <c r="K8973" s="16"/>
      <c r="L8973" s="16"/>
      <c r="M8973" s="16"/>
      <c r="N8973" s="16"/>
      <c r="O8973" s="16"/>
      <c r="P8973" s="16"/>
      <c r="Q8973" s="16"/>
      <c r="R8973" s="16"/>
      <c r="S8973" s="16"/>
      <c r="T8973" s="16"/>
      <c r="U8973" s="16"/>
      <c r="V8973" s="16"/>
      <c r="W8973" s="16"/>
      <c r="X8973" s="16"/>
      <c r="Y8973" s="16"/>
      <c r="Z8973" s="17">
        <v>5</v>
      </c>
      <c r="AA8973" s="16"/>
      <c r="AB8973" s="16"/>
      <c r="AC8973" s="16"/>
      <c r="AD8973" s="16"/>
      <c r="AE8973" s="16"/>
      <c r="AF8973" s="16"/>
      <c r="AG8973" s="16"/>
      <c r="AH8973" s="16"/>
      <c r="AI8973" s="18">
        <v>249.95</v>
      </c>
      <c r="AJ8973" s="22">
        <v>0</v>
      </c>
      <c r="AK8973" s="22">
        <f>AI8973*-0.029+-0.3</f>
        <v>-7.54855</v>
      </c>
      <c r="AL8973" s="22">
        <v>0</v>
      </c>
      <c r="AM8973" s="22">
        <v>0</v>
      </c>
      <c r="AN8973" s="22"/>
      <c r="AO8973" s="22">
        <v>0</v>
      </c>
      <c r="AP8973" s="18">
        <f>SUM(AI8973:AO8973)</f>
        <v>242.40145</v>
      </c>
    </row>
    <row r="8974" ht="20.35" customHeight="1">
      <c r="A8974" t="s" s="28">
        <v>4864</v>
      </c>
      <c r="B8974" s="15">
        <v>45366</v>
      </c>
      <c r="C8974" s="16"/>
      <c r="D8974" s="16"/>
      <c r="E8974" s="31"/>
      <c r="F8974" s="31"/>
      <c r="G8974" s="16"/>
      <c r="H8974" s="16"/>
      <c r="I8974" s="16"/>
      <c r="J8974" s="16"/>
      <c r="K8974" s="16"/>
      <c r="L8974" s="16"/>
      <c r="M8974" s="16"/>
      <c r="N8974" s="16"/>
      <c r="O8974" s="16"/>
      <c r="P8974" s="16"/>
      <c r="Q8974" s="16"/>
      <c r="R8974" s="16"/>
      <c r="S8974" s="16"/>
      <c r="T8974" s="16"/>
      <c r="U8974" s="16"/>
      <c r="V8974" s="16"/>
      <c r="W8974" s="16"/>
      <c r="X8974" s="17">
        <v>2</v>
      </c>
      <c r="Y8974" s="16"/>
      <c r="Z8974" s="16"/>
      <c r="AA8974" s="16"/>
      <c r="AB8974" s="16"/>
      <c r="AC8974" s="16"/>
      <c r="AD8974" s="16"/>
      <c r="AE8974" s="16"/>
      <c r="AF8974" s="16"/>
      <c r="AG8974" s="16"/>
      <c r="AH8974" s="16"/>
      <c r="AI8974" s="18">
        <v>279.96</v>
      </c>
      <c r="AJ8974" s="22">
        <f>AI8974*-0.029+-0.3</f>
        <v>-8.418839999999999</v>
      </c>
      <c r="AK8974" s="22">
        <v>0</v>
      </c>
      <c r="AL8974" s="22">
        <v>0</v>
      </c>
      <c r="AM8974" s="22">
        <v>0</v>
      </c>
      <c r="AN8974" s="22"/>
      <c r="AO8974" s="22">
        <v>0</v>
      </c>
      <c r="AP8974" s="18">
        <f>SUM(AI8974:AO8974)</f>
        <v>271.54116</v>
      </c>
    </row>
    <row r="8975" ht="20.35" customHeight="1">
      <c r="A8975" t="s" s="28">
        <v>6083</v>
      </c>
      <c r="B8975" s="15">
        <v>45369</v>
      </c>
      <c r="C8975" s="16"/>
      <c r="D8975" s="16"/>
      <c r="E8975" s="31"/>
      <c r="F8975" s="31"/>
      <c r="G8975" s="16"/>
      <c r="H8975" s="16"/>
      <c r="I8975" s="17">
        <v>4</v>
      </c>
      <c r="J8975" s="16"/>
      <c r="K8975" s="16"/>
      <c r="L8975" s="16"/>
      <c r="M8975" s="16"/>
      <c r="N8975" s="16"/>
      <c r="O8975" s="16"/>
      <c r="P8975" s="16"/>
      <c r="Q8975" s="16"/>
      <c r="R8975" s="16"/>
      <c r="S8975" s="16"/>
      <c r="T8975" s="16"/>
      <c r="U8975" s="16"/>
      <c r="V8975" s="16"/>
      <c r="W8975" s="16"/>
      <c r="X8975" s="17">
        <v>13</v>
      </c>
      <c r="Y8975" s="16"/>
      <c r="Z8975" s="16"/>
      <c r="AA8975" s="16"/>
      <c r="AB8975" s="16"/>
      <c r="AC8975" s="16"/>
      <c r="AD8975" s="16"/>
      <c r="AE8975" s="16"/>
      <c r="AF8975" s="16"/>
      <c r="AG8975" s="16"/>
      <c r="AH8975" s="16"/>
      <c r="AI8975" s="18">
        <v>6889.83</v>
      </c>
      <c r="AJ8975" s="22">
        <f>AI8975*-0.029+-0.3</f>
        <v>-200.10507</v>
      </c>
      <c r="AK8975" s="22">
        <v>0</v>
      </c>
      <c r="AL8975" s="22">
        <v>0</v>
      </c>
      <c r="AM8975" s="22">
        <v>0</v>
      </c>
      <c r="AN8975" s="22"/>
      <c r="AO8975" s="22">
        <v>0</v>
      </c>
      <c r="AP8975" s="18">
        <f>SUM(AI8975:AO8975)</f>
        <v>6689.72493</v>
      </c>
    </row>
    <row r="8976" ht="20.35" customHeight="1">
      <c r="A8976" t="s" s="28">
        <v>5639</v>
      </c>
      <c r="B8976" s="15">
        <v>45369</v>
      </c>
      <c r="C8976" s="16"/>
      <c r="D8976" s="16"/>
      <c r="E8976" s="31"/>
      <c r="F8976" s="31"/>
      <c r="G8976" s="16"/>
      <c r="H8976" s="16"/>
      <c r="I8976" s="16"/>
      <c r="J8976" s="16"/>
      <c r="K8976" s="16"/>
      <c r="L8976" s="16"/>
      <c r="M8976" s="16"/>
      <c r="N8976" s="16"/>
      <c r="O8976" s="16"/>
      <c r="P8976" s="16"/>
      <c r="Q8976" s="16"/>
      <c r="R8976" s="16"/>
      <c r="S8976" s="16"/>
      <c r="T8976" s="16"/>
      <c r="U8976" s="16"/>
      <c r="V8976" s="16"/>
      <c r="W8976" s="16"/>
      <c r="X8976" s="16"/>
      <c r="Y8976" s="16"/>
      <c r="Z8976" s="17">
        <v>2</v>
      </c>
      <c r="AA8976" s="16"/>
      <c r="AB8976" s="16"/>
      <c r="AC8976" s="16"/>
      <c r="AD8976" s="16"/>
      <c r="AE8976" s="16"/>
      <c r="AF8976" s="16"/>
      <c r="AG8976" s="16"/>
      <c r="AH8976" s="16"/>
      <c r="AI8976" s="18">
        <v>139.59</v>
      </c>
      <c r="AJ8976" s="22">
        <v>0</v>
      </c>
      <c r="AK8976" s="22">
        <f>AI8976*-0.029+-0.3</f>
        <v>-4.34811</v>
      </c>
      <c r="AL8976" s="22">
        <v>0</v>
      </c>
      <c r="AM8976" s="22">
        <v>0</v>
      </c>
      <c r="AN8976" s="22"/>
      <c r="AO8976" s="22">
        <v>0</v>
      </c>
      <c r="AP8976" s="18">
        <f>SUM(AI8976:AO8976)</f>
        <v>135.24189</v>
      </c>
    </row>
    <row r="8977" ht="20.35" customHeight="1">
      <c r="A8977" t="s" s="28">
        <v>4980</v>
      </c>
      <c r="B8977" s="15">
        <v>45369</v>
      </c>
      <c r="C8977" s="17">
        <v>1</v>
      </c>
      <c r="D8977" s="16"/>
      <c r="E8977" s="31"/>
      <c r="F8977" s="31"/>
      <c r="G8977" s="16"/>
      <c r="H8977" s="16"/>
      <c r="I8977" s="16"/>
      <c r="J8977" s="16"/>
      <c r="K8977" s="16"/>
      <c r="L8977" s="16"/>
      <c r="M8977" s="16"/>
      <c r="N8977" s="16"/>
      <c r="O8977" s="16"/>
      <c r="P8977" s="16"/>
      <c r="Q8977" s="16"/>
      <c r="R8977" s="16"/>
      <c r="S8977" s="16"/>
      <c r="T8977" s="16"/>
      <c r="U8977" s="16"/>
      <c r="V8977" s="16"/>
      <c r="W8977" s="16"/>
      <c r="X8977" s="16"/>
      <c r="Y8977" s="16"/>
      <c r="Z8977" s="16"/>
      <c r="AA8977" s="16"/>
      <c r="AB8977" s="16"/>
      <c r="AC8977" s="16"/>
      <c r="AD8977" s="16"/>
      <c r="AE8977" s="16"/>
      <c r="AF8977" s="16"/>
      <c r="AG8977" s="16"/>
      <c r="AH8977" s="16"/>
      <c r="AI8977" s="18">
        <v>400.45</v>
      </c>
      <c r="AJ8977" s="22">
        <f>AI8977*-0.029+-0.3</f>
        <v>-11.91305</v>
      </c>
      <c r="AK8977" s="22">
        <v>0</v>
      </c>
      <c r="AL8977" s="22">
        <v>0</v>
      </c>
      <c r="AM8977" s="22">
        <v>0</v>
      </c>
      <c r="AN8977" s="22"/>
      <c r="AO8977" s="22">
        <v>0</v>
      </c>
      <c r="AP8977" s="18">
        <f>SUM(AI8977:AO8977)</f>
        <v>388.53695</v>
      </c>
    </row>
    <row r="8978" ht="20.35" customHeight="1">
      <c r="A8978" t="s" s="28">
        <v>6084</v>
      </c>
      <c r="B8978" s="15">
        <v>45369</v>
      </c>
      <c r="C8978" s="16"/>
      <c r="D8978" s="16"/>
      <c r="E8978" s="31"/>
      <c r="F8978" s="31"/>
      <c r="G8978" s="16"/>
      <c r="H8978" s="16"/>
      <c r="I8978" s="16"/>
      <c r="J8978" s="16"/>
      <c r="K8978" s="16"/>
      <c r="L8978" s="16"/>
      <c r="M8978" s="16"/>
      <c r="N8978" s="16"/>
      <c r="O8978" s="16"/>
      <c r="P8978" s="16"/>
      <c r="Q8978" s="16"/>
      <c r="R8978" s="16"/>
      <c r="S8978" s="16"/>
      <c r="T8978" s="16"/>
      <c r="U8978" s="16"/>
      <c r="V8978" s="16"/>
      <c r="W8978" s="16"/>
      <c r="X8978" s="16"/>
      <c r="Y8978" s="16"/>
      <c r="Z8978" s="16"/>
      <c r="AA8978" s="16"/>
      <c r="AB8978" s="16"/>
      <c r="AC8978" s="16"/>
      <c r="AD8978" s="16"/>
      <c r="AE8978" s="16"/>
      <c r="AF8978" s="16"/>
      <c r="AG8978" s="16"/>
      <c r="AH8978" s="16"/>
      <c r="AI8978" s="18">
        <v>29.97</v>
      </c>
      <c r="AJ8978" s="22">
        <f>AI8978*-0.029+-0.3</f>
        <v>-1.16913</v>
      </c>
      <c r="AK8978" s="22">
        <v>0</v>
      </c>
      <c r="AL8978" s="22">
        <v>0</v>
      </c>
      <c r="AM8978" s="22">
        <v>0</v>
      </c>
      <c r="AN8978" s="22"/>
      <c r="AO8978" s="22">
        <v>0</v>
      </c>
      <c r="AP8978" s="18">
        <f>SUM(AI8978:AO8978)</f>
        <v>28.80087</v>
      </c>
    </row>
    <row r="8979" ht="20.35" customHeight="1">
      <c r="A8979" t="s" s="28">
        <v>4553</v>
      </c>
      <c r="B8979" s="15">
        <v>45369</v>
      </c>
      <c r="C8979" s="16"/>
      <c r="D8979" s="16"/>
      <c r="E8979" s="31"/>
      <c r="F8979" s="31"/>
      <c r="G8979" s="16"/>
      <c r="H8979" s="16"/>
      <c r="I8979" s="16"/>
      <c r="J8979" s="16"/>
      <c r="K8979" s="16"/>
      <c r="L8979" s="16"/>
      <c r="M8979" s="16"/>
      <c r="N8979" s="16"/>
      <c r="O8979" s="16"/>
      <c r="P8979" s="16"/>
      <c r="Q8979" s="16"/>
      <c r="R8979" s="16"/>
      <c r="S8979" s="16"/>
      <c r="T8979" s="16"/>
      <c r="U8979" s="16"/>
      <c r="V8979" s="16"/>
      <c r="W8979" s="16"/>
      <c r="X8979" s="16"/>
      <c r="Y8979" s="16"/>
      <c r="Z8979" s="17">
        <v>1</v>
      </c>
      <c r="AA8979" s="16"/>
      <c r="AB8979" s="16"/>
      <c r="AC8979" s="16"/>
      <c r="AD8979" s="16"/>
      <c r="AE8979" s="16"/>
      <c r="AF8979" s="16"/>
      <c r="AG8979" s="16"/>
      <c r="AH8979" s="16"/>
      <c r="AI8979" s="18">
        <v>59.98</v>
      </c>
      <c r="AJ8979" s="22">
        <v>0</v>
      </c>
      <c r="AK8979" s="22">
        <f>AI8979*-0.029+-0.3</f>
        <v>-2.03942</v>
      </c>
      <c r="AL8979" s="22">
        <v>0</v>
      </c>
      <c r="AM8979" s="22">
        <v>0</v>
      </c>
      <c r="AN8979" s="22"/>
      <c r="AO8979" s="22">
        <v>0</v>
      </c>
      <c r="AP8979" s="18">
        <f>SUM(AI8979:AO8979)</f>
        <v>57.94058</v>
      </c>
    </row>
    <row r="8980" ht="20.35" customHeight="1">
      <c r="A8980" t="s" s="28">
        <v>4042</v>
      </c>
      <c r="B8980" s="15">
        <v>45369</v>
      </c>
      <c r="C8980" s="16"/>
      <c r="D8980" s="16"/>
      <c r="E8980" s="31"/>
      <c r="F8980" s="31"/>
      <c r="G8980" s="16"/>
      <c r="H8980" s="16"/>
      <c r="I8980" s="16"/>
      <c r="J8980" s="16"/>
      <c r="K8980" s="16"/>
      <c r="L8980" s="16"/>
      <c r="M8980" s="16"/>
      <c r="N8980" s="16"/>
      <c r="O8980" s="16"/>
      <c r="P8980" s="16"/>
      <c r="Q8980" s="16"/>
      <c r="R8980" s="16"/>
      <c r="S8980" s="16"/>
      <c r="T8980" s="16"/>
      <c r="U8980" s="16"/>
      <c r="V8980" s="16"/>
      <c r="W8980" s="16"/>
      <c r="X8980" s="16"/>
      <c r="Y8980" s="16"/>
      <c r="Z8980" s="16"/>
      <c r="AA8980" s="16"/>
      <c r="AB8980" s="16"/>
      <c r="AC8980" s="16"/>
      <c r="AD8980" s="16"/>
      <c r="AE8980" s="16"/>
      <c r="AF8980" s="16"/>
      <c r="AG8980" s="16"/>
      <c r="AH8980" s="16"/>
      <c r="AI8980" s="18">
        <v>319.96</v>
      </c>
      <c r="AJ8980" s="22">
        <f>AI8980*-0.029+-0.3</f>
        <v>-9.57884</v>
      </c>
      <c r="AK8980" s="22">
        <v>0</v>
      </c>
      <c r="AL8980" s="22">
        <v>0</v>
      </c>
      <c r="AM8980" s="22">
        <v>0</v>
      </c>
      <c r="AN8980" s="22"/>
      <c r="AO8980" s="22">
        <v>0</v>
      </c>
      <c r="AP8980" s="18">
        <f>SUM(AI8980:AO8980)</f>
        <v>310.38116</v>
      </c>
    </row>
    <row r="8981" ht="20.35" customHeight="1">
      <c r="A8981" t="s" s="28">
        <v>6085</v>
      </c>
      <c r="B8981" s="15">
        <v>45370</v>
      </c>
      <c r="C8981" s="16"/>
      <c r="D8981" s="16"/>
      <c r="E8981" s="31"/>
      <c r="F8981" s="31"/>
      <c r="G8981" s="16"/>
      <c r="H8981" s="16"/>
      <c r="I8981" s="16"/>
      <c r="J8981" s="16"/>
      <c r="K8981" s="16"/>
      <c r="L8981" s="16"/>
      <c r="M8981" s="16"/>
      <c r="N8981" s="16"/>
      <c r="O8981" s="16"/>
      <c r="P8981" s="16"/>
      <c r="Q8981" s="16"/>
      <c r="R8981" s="16"/>
      <c r="S8981" s="16"/>
      <c r="T8981" s="16"/>
      <c r="U8981" s="16"/>
      <c r="V8981" s="16"/>
      <c r="W8981" s="16"/>
      <c r="X8981" s="16"/>
      <c r="Y8981" s="16"/>
      <c r="Z8981" s="16"/>
      <c r="AA8981" s="17">
        <v>2</v>
      </c>
      <c r="AB8981" s="16"/>
      <c r="AC8981" s="16"/>
      <c r="AD8981" s="16"/>
      <c r="AE8981" s="16"/>
      <c r="AF8981" s="16"/>
      <c r="AG8981" s="16"/>
      <c r="AH8981" s="16"/>
      <c r="AI8981" s="18">
        <v>119.98</v>
      </c>
      <c r="AJ8981" s="22">
        <f>AI8981*-0.029+-0.3</f>
        <v>-3.77942</v>
      </c>
      <c r="AK8981" s="22">
        <v>0</v>
      </c>
      <c r="AL8981" s="22">
        <v>0</v>
      </c>
      <c r="AM8981" s="22">
        <v>0</v>
      </c>
      <c r="AN8981" s="22"/>
      <c r="AO8981" s="22">
        <v>0</v>
      </c>
      <c r="AP8981" s="18">
        <f>SUM(AI8981:AO8981)</f>
        <v>116.20058</v>
      </c>
    </row>
    <row r="8982" ht="20.35" customHeight="1">
      <c r="A8982" t="s" s="28">
        <v>6086</v>
      </c>
      <c r="B8982" s="15">
        <v>45370</v>
      </c>
      <c r="C8982" s="17">
        <v>1</v>
      </c>
      <c r="D8982" s="16"/>
      <c r="E8982" s="59">
        <v>1</v>
      </c>
      <c r="F8982" s="31"/>
      <c r="G8982" s="16"/>
      <c r="H8982" s="16"/>
      <c r="I8982" s="16"/>
      <c r="J8982" s="16"/>
      <c r="K8982" s="16"/>
      <c r="L8982" s="16"/>
      <c r="M8982" s="16"/>
      <c r="N8982" s="16"/>
      <c r="O8982" s="16"/>
      <c r="P8982" s="16"/>
      <c r="Q8982" s="16"/>
      <c r="R8982" s="16"/>
      <c r="S8982" s="16"/>
      <c r="T8982" s="16"/>
      <c r="U8982" s="16"/>
      <c r="V8982" s="16"/>
      <c r="W8982" s="16"/>
      <c r="X8982" s="16"/>
      <c r="Y8982" s="16"/>
      <c r="Z8982" s="16"/>
      <c r="AA8982" s="16"/>
      <c r="AB8982" s="16"/>
      <c r="AC8982" s="16"/>
      <c r="AD8982" s="16"/>
      <c r="AE8982" s="16"/>
      <c r="AF8982" s="16"/>
      <c r="AG8982" s="16"/>
      <c r="AH8982" s="16"/>
      <c r="AI8982" s="18">
        <v>599.99</v>
      </c>
      <c r="AJ8982" s="22">
        <f>AI8982*-0.029+-0.3</f>
        <v>-17.69971</v>
      </c>
      <c r="AK8982" s="22">
        <v>0</v>
      </c>
      <c r="AL8982" s="22">
        <v>0</v>
      </c>
      <c r="AM8982" s="22">
        <v>0</v>
      </c>
      <c r="AN8982" s="22"/>
      <c r="AO8982" s="22">
        <v>0</v>
      </c>
      <c r="AP8982" s="18">
        <f>SUM(AI8982:AO8982)</f>
        <v>582.29029</v>
      </c>
    </row>
    <row r="8983" ht="20.35" customHeight="1">
      <c r="A8983" t="s" s="28">
        <v>2138</v>
      </c>
      <c r="B8983" s="15">
        <v>45370</v>
      </c>
      <c r="C8983" s="16"/>
      <c r="D8983" s="16"/>
      <c r="E8983" s="31"/>
      <c r="F8983" s="31"/>
      <c r="G8983" s="16"/>
      <c r="H8983" s="16"/>
      <c r="I8983" s="16"/>
      <c r="J8983" s="16"/>
      <c r="K8983" s="16"/>
      <c r="L8983" s="16"/>
      <c r="M8983" s="16"/>
      <c r="N8983" s="16"/>
      <c r="O8983" s="16"/>
      <c r="P8983" s="16"/>
      <c r="Q8983" s="16"/>
      <c r="R8983" s="16"/>
      <c r="S8983" s="16"/>
      <c r="T8983" s="16"/>
      <c r="U8983" s="16"/>
      <c r="V8983" s="16"/>
      <c r="W8983" s="16"/>
      <c r="X8983" s="16"/>
      <c r="Y8983" s="16"/>
      <c r="Z8983" s="16"/>
      <c r="AA8983" s="16"/>
      <c r="AB8983" s="16"/>
      <c r="AC8983" s="16"/>
      <c r="AD8983" s="16"/>
      <c r="AE8983" s="16"/>
      <c r="AF8983" s="16"/>
      <c r="AG8983" s="16"/>
      <c r="AH8983" s="16"/>
      <c r="AI8983" s="18">
        <v>19.98</v>
      </c>
      <c r="AJ8983" s="22">
        <f>AI8983*-0.029+-0.3</f>
        <v>-0.87942</v>
      </c>
      <c r="AK8983" s="22">
        <v>0</v>
      </c>
      <c r="AL8983" s="22">
        <v>0</v>
      </c>
      <c r="AM8983" s="22">
        <v>0</v>
      </c>
      <c r="AN8983" s="22"/>
      <c r="AO8983" s="22">
        <v>0</v>
      </c>
      <c r="AP8983" s="18">
        <f>SUM(AI8983:AO8983)</f>
        <v>19.10058</v>
      </c>
    </row>
    <row r="8984" ht="20.35" customHeight="1">
      <c r="A8984" t="s" s="28">
        <v>5940</v>
      </c>
      <c r="B8984" s="15">
        <v>45370</v>
      </c>
      <c r="C8984" s="16"/>
      <c r="D8984" s="16"/>
      <c r="E8984" s="31"/>
      <c r="F8984" s="31"/>
      <c r="G8984" s="16"/>
      <c r="H8984" s="16"/>
      <c r="I8984" s="16"/>
      <c r="J8984" s="16"/>
      <c r="K8984" s="16"/>
      <c r="L8984" s="16"/>
      <c r="M8984" s="16"/>
      <c r="N8984" s="16"/>
      <c r="O8984" s="16"/>
      <c r="P8984" s="16"/>
      <c r="Q8984" s="16"/>
      <c r="R8984" s="16"/>
      <c r="S8984" s="16"/>
      <c r="T8984" s="16"/>
      <c r="U8984" s="16"/>
      <c r="V8984" s="16"/>
      <c r="W8984" s="16"/>
      <c r="X8984" s="17">
        <v>2</v>
      </c>
      <c r="Y8984" s="16"/>
      <c r="Z8984" s="16"/>
      <c r="AA8984" s="16"/>
      <c r="AB8984" s="16"/>
      <c r="AC8984" s="16"/>
      <c r="AD8984" s="16"/>
      <c r="AE8984" s="16"/>
      <c r="AF8984" s="16"/>
      <c r="AG8984" s="16"/>
      <c r="AH8984" s="16"/>
      <c r="AI8984" s="18">
        <v>266.02</v>
      </c>
      <c r="AJ8984" s="22">
        <f>AI8984*-0.029+-0.3</f>
        <v>-8.01458</v>
      </c>
      <c r="AK8984" s="22">
        <v>0</v>
      </c>
      <c r="AL8984" s="22">
        <v>0</v>
      </c>
      <c r="AM8984" s="22">
        <v>0</v>
      </c>
      <c r="AN8984" s="22"/>
      <c r="AO8984" s="22">
        <v>0</v>
      </c>
      <c r="AP8984" s="18">
        <f>SUM(AI8984:AO8984)</f>
        <v>258.00542</v>
      </c>
    </row>
    <row r="8985" ht="20.35" customHeight="1">
      <c r="A8985" t="s" s="28">
        <v>6087</v>
      </c>
      <c r="B8985" s="15">
        <v>45370</v>
      </c>
      <c r="C8985" s="16"/>
      <c r="D8985" s="16"/>
      <c r="E8985" s="31"/>
      <c r="F8985" s="31"/>
      <c r="G8985" s="16"/>
      <c r="H8985" s="16"/>
      <c r="I8985" s="16"/>
      <c r="J8985" s="16"/>
      <c r="K8985" s="16"/>
      <c r="L8985" s="16"/>
      <c r="M8985" s="16"/>
      <c r="N8985" s="16"/>
      <c r="O8985" s="16"/>
      <c r="P8985" s="16"/>
      <c r="Q8985" s="16"/>
      <c r="R8985" s="16"/>
      <c r="S8985" s="16"/>
      <c r="T8985" s="16"/>
      <c r="U8985" s="16"/>
      <c r="V8985" s="16"/>
      <c r="W8985" s="16"/>
      <c r="X8985" s="16"/>
      <c r="Y8985" s="16"/>
      <c r="Z8985" s="16"/>
      <c r="AA8985" s="16"/>
      <c r="AB8985" s="16"/>
      <c r="AC8985" s="16"/>
      <c r="AD8985" s="16"/>
      <c r="AE8985" s="16"/>
      <c r="AF8985" s="16"/>
      <c r="AG8985" s="16"/>
      <c r="AH8985" s="16"/>
      <c r="AI8985" s="18">
        <v>29.97</v>
      </c>
      <c r="AJ8985" s="22">
        <f>AI8985*-0.029+-0.3</f>
        <v>-1.16913</v>
      </c>
      <c r="AK8985" s="22">
        <v>0</v>
      </c>
      <c r="AL8985" s="22">
        <v>0</v>
      </c>
      <c r="AM8985" s="22">
        <v>0</v>
      </c>
      <c r="AN8985" s="22"/>
      <c r="AO8985" s="22">
        <v>0</v>
      </c>
      <c r="AP8985" s="18">
        <f>SUM(AI8985:AO8985)</f>
        <v>28.80087</v>
      </c>
    </row>
    <row r="8986" ht="20.35" customHeight="1">
      <c r="A8986" t="s" s="28">
        <v>6088</v>
      </c>
      <c r="B8986" s="15">
        <v>45370</v>
      </c>
      <c r="C8986" s="16"/>
      <c r="D8986" s="16"/>
      <c r="E8986" s="31"/>
      <c r="F8986" s="31"/>
      <c r="G8986" s="16"/>
      <c r="H8986" s="16"/>
      <c r="I8986" s="16"/>
      <c r="J8986" s="16"/>
      <c r="K8986" s="16"/>
      <c r="L8986" s="16"/>
      <c r="M8986" s="16"/>
      <c r="N8986" s="16"/>
      <c r="O8986" s="16"/>
      <c r="P8986" s="16"/>
      <c r="Q8986" s="16"/>
      <c r="R8986" s="16"/>
      <c r="S8986" s="16"/>
      <c r="T8986" s="16"/>
      <c r="U8986" s="16"/>
      <c r="V8986" s="17">
        <v>1</v>
      </c>
      <c r="W8986" s="16"/>
      <c r="X8986" s="16"/>
      <c r="Y8986" s="16"/>
      <c r="Z8986" s="16"/>
      <c r="AA8986" s="16"/>
      <c r="AB8986" s="16"/>
      <c r="AC8986" s="16"/>
      <c r="AD8986" s="16"/>
      <c r="AE8986" s="16"/>
      <c r="AF8986" s="16"/>
      <c r="AG8986" s="16"/>
      <c r="AH8986" s="16"/>
      <c r="AI8986" s="18">
        <v>1199.99</v>
      </c>
      <c r="AJ8986" s="22">
        <f>AI8986*-0.029+-0.3</f>
        <v>-35.09971</v>
      </c>
      <c r="AK8986" s="22">
        <v>0</v>
      </c>
      <c r="AL8986" s="22">
        <v>0</v>
      </c>
      <c r="AM8986" s="22">
        <v>0</v>
      </c>
      <c r="AN8986" s="22"/>
      <c r="AO8986" s="22">
        <v>0</v>
      </c>
      <c r="AP8986" s="18">
        <f>SUM(AI8986:AO8986)</f>
        <v>1164.89029</v>
      </c>
    </row>
    <row r="8987" ht="20.35" customHeight="1">
      <c r="A8987" t="s" s="28">
        <v>5723</v>
      </c>
      <c r="B8987" s="15">
        <v>45370</v>
      </c>
      <c r="C8987" s="16"/>
      <c r="D8987" s="16"/>
      <c r="E8987" s="31"/>
      <c r="F8987" s="31"/>
      <c r="G8987" s="16"/>
      <c r="H8987" s="16"/>
      <c r="I8987" s="16"/>
      <c r="J8987" s="16"/>
      <c r="K8987" s="16"/>
      <c r="L8987" s="16"/>
      <c r="M8987" s="16"/>
      <c r="N8987" s="16"/>
      <c r="O8987" s="16"/>
      <c r="P8987" s="16"/>
      <c r="Q8987" s="16"/>
      <c r="R8987" s="16"/>
      <c r="S8987" s="16"/>
      <c r="T8987" s="16"/>
      <c r="U8987" s="16"/>
      <c r="V8987" s="16"/>
      <c r="W8987" s="16"/>
      <c r="X8987" s="17">
        <v>1</v>
      </c>
      <c r="Y8987" s="16"/>
      <c r="Z8987" s="17">
        <v>1</v>
      </c>
      <c r="AA8987" s="17">
        <v>2</v>
      </c>
      <c r="AB8987" s="16"/>
      <c r="AC8987" s="16"/>
      <c r="AD8987" s="16"/>
      <c r="AE8987" s="16"/>
      <c r="AF8987" s="16"/>
      <c r="AG8987" s="16"/>
      <c r="AH8987" s="16"/>
      <c r="AI8987" s="18">
        <v>316.29</v>
      </c>
      <c r="AJ8987" s="22">
        <v>0</v>
      </c>
      <c r="AK8987" s="22">
        <f>AI8987*-0.029+-0.3</f>
        <v>-9.47241</v>
      </c>
      <c r="AL8987" s="22">
        <v>0</v>
      </c>
      <c r="AM8987" s="22">
        <v>0</v>
      </c>
      <c r="AN8987" s="22"/>
      <c r="AO8987" s="22">
        <v>0</v>
      </c>
      <c r="AP8987" s="18">
        <f>SUM(AI8987:AO8987)</f>
        <v>306.81759</v>
      </c>
    </row>
    <row r="8988" ht="20.35" customHeight="1">
      <c r="A8988" t="s" s="28">
        <v>3706</v>
      </c>
      <c r="B8988" s="15">
        <v>45371</v>
      </c>
      <c r="C8988" s="16"/>
      <c r="D8988" s="16"/>
      <c r="E8988" s="31"/>
      <c r="F8988" s="31"/>
      <c r="G8988" s="16"/>
      <c r="H8988" s="16"/>
      <c r="I8988" s="16"/>
      <c r="J8988" s="16"/>
      <c r="K8988" s="16"/>
      <c r="L8988" s="16"/>
      <c r="M8988" s="16"/>
      <c r="N8988" s="16"/>
      <c r="O8988" s="16"/>
      <c r="P8988" s="16"/>
      <c r="Q8988" s="16"/>
      <c r="R8988" s="16"/>
      <c r="S8988" s="16"/>
      <c r="T8988" s="16"/>
      <c r="U8988" s="16"/>
      <c r="V8988" s="16"/>
      <c r="W8988" s="16"/>
      <c r="X8988" s="16"/>
      <c r="Y8988" s="16"/>
      <c r="Z8988" s="16"/>
      <c r="AA8988" s="16"/>
      <c r="AB8988" s="16"/>
      <c r="AC8988" s="16"/>
      <c r="AD8988" s="16"/>
      <c r="AE8988" s="16"/>
      <c r="AF8988" s="16"/>
      <c r="AG8988" s="16"/>
      <c r="AH8988" s="16"/>
      <c r="AI8988" s="18">
        <v>1016.5</v>
      </c>
      <c r="AJ8988" s="22">
        <v>0</v>
      </c>
      <c r="AK8988" s="22">
        <v>0</v>
      </c>
      <c r="AL8988" s="22">
        <v>0</v>
      </c>
      <c r="AM8988" s="22">
        <v>0</v>
      </c>
      <c r="AN8988" s="22"/>
      <c r="AO8988" s="22">
        <v>0</v>
      </c>
      <c r="AP8988" s="18">
        <f>SUM(AI8988:AO8988)</f>
        <v>1016.5</v>
      </c>
    </row>
    <row r="8989" ht="20.35" customHeight="1">
      <c r="A8989" t="s" s="28">
        <v>2084</v>
      </c>
      <c r="B8989" s="15">
        <v>45371</v>
      </c>
      <c r="C8989" s="17">
        <v>1</v>
      </c>
      <c r="D8989" s="16"/>
      <c r="E8989" s="59">
        <v>1</v>
      </c>
      <c r="F8989" s="31"/>
      <c r="G8989" s="16"/>
      <c r="H8989" s="16"/>
      <c r="I8989" s="16"/>
      <c r="J8989" s="16"/>
      <c r="K8989" s="16"/>
      <c r="L8989" s="16"/>
      <c r="M8989" s="16"/>
      <c r="N8989" s="16"/>
      <c r="O8989" s="16"/>
      <c r="P8989" s="16"/>
      <c r="Q8989" s="16"/>
      <c r="R8989" s="16"/>
      <c r="S8989" s="16"/>
      <c r="T8989" s="16"/>
      <c r="U8989" s="16"/>
      <c r="V8989" s="16"/>
      <c r="W8989" s="16"/>
      <c r="X8989" s="16"/>
      <c r="Y8989" s="16"/>
      <c r="Z8989" s="16"/>
      <c r="AA8989" s="16"/>
      <c r="AB8989" s="16"/>
      <c r="AC8989" s="16"/>
      <c r="AD8989" s="16"/>
      <c r="AE8989" s="16"/>
      <c r="AF8989" s="16"/>
      <c r="AG8989" s="16"/>
      <c r="AH8989" s="16"/>
      <c r="AI8989" s="18">
        <v>692.77</v>
      </c>
      <c r="AJ8989" s="22">
        <f>AI8989*-0.029+-0.3</f>
        <v>-20.39033</v>
      </c>
      <c r="AK8989" s="22">
        <v>0</v>
      </c>
      <c r="AL8989" s="22">
        <v>0</v>
      </c>
      <c r="AM8989" s="22">
        <v>0</v>
      </c>
      <c r="AN8989" s="22"/>
      <c r="AO8989" s="22">
        <v>0</v>
      </c>
      <c r="AP8989" s="18">
        <f>SUM(AI8989:AO8989)</f>
        <v>672.37967</v>
      </c>
    </row>
    <row r="8990" ht="20.35" customHeight="1">
      <c r="A8990" t="s" s="28">
        <v>6089</v>
      </c>
      <c r="B8990" s="15">
        <v>45371</v>
      </c>
      <c r="C8990" s="17">
        <v>2</v>
      </c>
      <c r="D8990" s="16"/>
      <c r="E8990" s="59">
        <v>2</v>
      </c>
      <c r="F8990" s="31"/>
      <c r="G8990" s="16"/>
      <c r="H8990" s="16"/>
      <c r="I8990" s="16"/>
      <c r="J8990" s="16"/>
      <c r="K8990" s="16"/>
      <c r="L8990" s="16"/>
      <c r="M8990" s="16"/>
      <c r="N8990" s="16"/>
      <c r="O8990" s="16"/>
      <c r="P8990" s="16"/>
      <c r="Q8990" s="16"/>
      <c r="R8990" s="16"/>
      <c r="S8990" s="16"/>
      <c r="T8990" s="16"/>
      <c r="U8990" s="16"/>
      <c r="V8990" s="16"/>
      <c r="W8990" s="16"/>
      <c r="X8990" s="16"/>
      <c r="Y8990" s="16"/>
      <c r="Z8990" s="16"/>
      <c r="AA8990" s="16"/>
      <c r="AB8990" s="16"/>
      <c r="AC8990" s="16"/>
      <c r="AD8990" s="16"/>
      <c r="AE8990" s="16"/>
      <c r="AF8990" s="16"/>
      <c r="AG8990" s="16"/>
      <c r="AH8990" s="16"/>
      <c r="AI8990" s="18">
        <v>1049.98</v>
      </c>
      <c r="AJ8990" s="22">
        <f>AI8990*-0.029+-0.3</f>
        <v>-30.74942</v>
      </c>
      <c r="AK8990" s="22">
        <v>0</v>
      </c>
      <c r="AL8990" s="22">
        <v>0</v>
      </c>
      <c r="AM8990" s="22">
        <v>0</v>
      </c>
      <c r="AN8990" s="22"/>
      <c r="AO8990" s="22">
        <v>0</v>
      </c>
      <c r="AP8990" s="18">
        <f>SUM(AI8990:AO8990)</f>
        <v>1019.23058</v>
      </c>
    </row>
    <row r="8991" ht="20.35" customHeight="1">
      <c r="A8991" t="s" s="28">
        <v>6090</v>
      </c>
      <c r="B8991" s="15">
        <v>45372</v>
      </c>
      <c r="C8991" s="16"/>
      <c r="D8991" s="16"/>
      <c r="E8991" s="31"/>
      <c r="F8991" s="31"/>
      <c r="G8991" s="16"/>
      <c r="H8991" s="16"/>
      <c r="I8991" s="16"/>
      <c r="J8991" s="16"/>
      <c r="K8991" s="16"/>
      <c r="L8991" s="17">
        <v>1</v>
      </c>
      <c r="M8991" s="16"/>
      <c r="N8991" s="16"/>
      <c r="O8991" s="16"/>
      <c r="P8991" s="16"/>
      <c r="Q8991" s="16"/>
      <c r="R8991" s="16"/>
      <c r="S8991" s="16"/>
      <c r="T8991" s="17">
        <v>1</v>
      </c>
      <c r="U8991" s="16"/>
      <c r="V8991" s="16"/>
      <c r="W8991" s="16"/>
      <c r="X8991" s="16"/>
      <c r="Y8991" s="16"/>
      <c r="Z8991" s="16"/>
      <c r="AA8991" s="16"/>
      <c r="AB8991" s="16"/>
      <c r="AC8991" s="16"/>
      <c r="AD8991" s="16"/>
      <c r="AE8991" s="16"/>
      <c r="AF8991" s="16"/>
      <c r="AG8991" s="16"/>
      <c r="AH8991" s="16"/>
      <c r="AI8991" s="18">
        <v>1492.31</v>
      </c>
      <c r="AJ8991" s="22">
        <f>AI8991*-0.029+-0.3</f>
        <v>-43.57699</v>
      </c>
      <c r="AK8991" s="22">
        <v>0</v>
      </c>
      <c r="AL8991" s="22">
        <v>0</v>
      </c>
      <c r="AM8991" s="22">
        <v>0</v>
      </c>
      <c r="AN8991" s="22"/>
      <c r="AO8991" s="22">
        <v>0</v>
      </c>
      <c r="AP8991" s="18">
        <f>SUM(AI8991:AO8991)</f>
        <v>1448.73301</v>
      </c>
    </row>
    <row r="8992" ht="20.35" customHeight="1">
      <c r="A8992" t="s" s="28">
        <v>6089</v>
      </c>
      <c r="B8992" s="15">
        <v>45372</v>
      </c>
      <c r="C8992" s="16"/>
      <c r="D8992" s="16"/>
      <c r="E8992" s="31"/>
      <c r="F8992" s="31"/>
      <c r="G8992" s="16"/>
      <c r="H8992" s="16"/>
      <c r="I8992" s="16"/>
      <c r="J8992" s="16"/>
      <c r="K8992" s="16"/>
      <c r="L8992" s="16"/>
      <c r="M8992" s="16"/>
      <c r="N8992" s="16"/>
      <c r="O8992" s="16"/>
      <c r="P8992" s="16"/>
      <c r="Q8992" s="16"/>
      <c r="R8992" s="16"/>
      <c r="S8992" s="16"/>
      <c r="T8992" s="16"/>
      <c r="U8992" s="16"/>
      <c r="V8992" s="16"/>
      <c r="W8992" s="16"/>
      <c r="X8992" s="16"/>
      <c r="Y8992" s="16"/>
      <c r="Z8992" s="17">
        <v>2</v>
      </c>
      <c r="AA8992" s="16"/>
      <c r="AB8992" s="16"/>
      <c r="AC8992" s="16"/>
      <c r="AD8992" s="16"/>
      <c r="AE8992" s="16"/>
      <c r="AF8992" s="16"/>
      <c r="AG8992" s="16"/>
      <c r="AH8992" s="16"/>
      <c r="AI8992" s="18">
        <v>99.98</v>
      </c>
      <c r="AJ8992" s="22">
        <f>AI8992*-0.029+-0.3</f>
        <v>-3.19942</v>
      </c>
      <c r="AK8992" s="22">
        <v>0</v>
      </c>
      <c r="AL8992" s="22">
        <v>0</v>
      </c>
      <c r="AM8992" s="22">
        <v>0</v>
      </c>
      <c r="AN8992" s="22"/>
      <c r="AO8992" s="22">
        <v>0</v>
      </c>
      <c r="AP8992" s="18">
        <f>SUM(AI8992:AO8992)</f>
        <v>96.78058</v>
      </c>
    </row>
    <row r="8993" ht="20.35" customHeight="1">
      <c r="A8993" t="s" s="28">
        <v>6091</v>
      </c>
      <c r="B8993" s="15">
        <v>45372</v>
      </c>
      <c r="C8993" s="17">
        <v>1</v>
      </c>
      <c r="D8993" s="16"/>
      <c r="E8993" s="59">
        <v>1</v>
      </c>
      <c r="F8993" s="31"/>
      <c r="G8993" s="16"/>
      <c r="H8993" s="16"/>
      <c r="I8993" s="16"/>
      <c r="J8993" s="16"/>
      <c r="K8993" s="16"/>
      <c r="L8993" s="16"/>
      <c r="M8993" s="16"/>
      <c r="N8993" s="16"/>
      <c r="O8993" s="16"/>
      <c r="P8993" s="16"/>
      <c r="Q8993" s="16"/>
      <c r="R8993" s="16"/>
      <c r="S8993" s="16"/>
      <c r="T8993" s="16"/>
      <c r="U8993" s="16"/>
      <c r="V8993" s="16"/>
      <c r="W8993" s="16"/>
      <c r="X8993" s="16"/>
      <c r="Y8993" s="16"/>
      <c r="Z8993" s="16"/>
      <c r="AA8993" s="16"/>
      <c r="AB8993" s="16"/>
      <c r="AC8993" s="16"/>
      <c r="AD8993" s="16"/>
      <c r="AE8993" s="16"/>
      <c r="AF8993" s="16"/>
      <c r="AG8993" s="16"/>
      <c r="AH8993" s="16"/>
      <c r="AI8993" s="18">
        <v>599.99</v>
      </c>
      <c r="AJ8993" s="22">
        <v>0</v>
      </c>
      <c r="AK8993" s="22">
        <f>AI8993*-0.029+-0.3</f>
        <v>-17.69971</v>
      </c>
      <c r="AL8993" s="22">
        <v>0</v>
      </c>
      <c r="AM8993" s="22">
        <v>0</v>
      </c>
      <c r="AN8993" s="22"/>
      <c r="AO8993" s="22">
        <v>0</v>
      </c>
      <c r="AP8993" s="18">
        <f>SUM(AI8993:AO8993)</f>
        <v>582.29029</v>
      </c>
    </row>
    <row r="8994" ht="20.35" customHeight="1">
      <c r="A8994" t="s" s="28">
        <v>6092</v>
      </c>
      <c r="B8994" s="15">
        <v>45372</v>
      </c>
      <c r="C8994" s="16"/>
      <c r="D8994" s="16"/>
      <c r="E8994" s="31"/>
      <c r="F8994" s="31"/>
      <c r="G8994" s="16"/>
      <c r="H8994" s="16"/>
      <c r="I8994" s="16"/>
      <c r="J8994" s="16"/>
      <c r="K8994" s="16"/>
      <c r="L8994" s="16"/>
      <c r="M8994" s="16"/>
      <c r="N8994" s="16"/>
      <c r="O8994" s="16"/>
      <c r="P8994" s="16"/>
      <c r="Q8994" s="16"/>
      <c r="R8994" s="16"/>
      <c r="S8994" s="16"/>
      <c r="T8994" s="16"/>
      <c r="U8994" s="16"/>
      <c r="V8994" s="16"/>
      <c r="W8994" s="16"/>
      <c r="X8994" s="17">
        <v>2</v>
      </c>
      <c r="Y8994" s="16"/>
      <c r="Z8994" s="16"/>
      <c r="AA8994" s="16"/>
      <c r="AB8994" s="16"/>
      <c r="AC8994" s="16"/>
      <c r="AD8994" s="16"/>
      <c r="AE8994" s="16"/>
      <c r="AF8994" s="16"/>
      <c r="AG8994" s="16"/>
      <c r="AH8994" s="16"/>
      <c r="AI8994" s="18">
        <v>239.98</v>
      </c>
      <c r="AJ8994" s="22">
        <f>AI8994*-0.029+-0.3</f>
        <v>-7.25942</v>
      </c>
      <c r="AK8994" s="22">
        <v>0</v>
      </c>
      <c r="AL8994" s="22">
        <v>0</v>
      </c>
      <c r="AM8994" s="22">
        <v>0</v>
      </c>
      <c r="AN8994" s="22"/>
      <c r="AO8994" s="22">
        <v>0</v>
      </c>
      <c r="AP8994" s="18">
        <f>SUM(AI8994:AO8994)</f>
        <v>232.72058</v>
      </c>
    </row>
    <row r="8995" ht="20.35" customHeight="1">
      <c r="A8995" t="s" s="28">
        <v>6093</v>
      </c>
      <c r="B8995" s="15">
        <v>45373</v>
      </c>
      <c r="C8995" s="17">
        <v>1</v>
      </c>
      <c r="D8995" s="16"/>
      <c r="E8995" s="59">
        <v>1</v>
      </c>
      <c r="F8995" s="31"/>
      <c r="G8995" s="16"/>
      <c r="H8995" s="16"/>
      <c r="I8995" s="16"/>
      <c r="J8995" s="16"/>
      <c r="K8995" s="16"/>
      <c r="L8995" s="16"/>
      <c r="M8995" s="16"/>
      <c r="N8995" s="16"/>
      <c r="O8995" s="16"/>
      <c r="P8995" s="16"/>
      <c r="Q8995" s="16"/>
      <c r="R8995" s="16"/>
      <c r="S8995" s="16"/>
      <c r="T8995" s="16"/>
      <c r="U8995" s="16"/>
      <c r="V8995" s="16"/>
      <c r="W8995" s="16"/>
      <c r="X8995" s="16"/>
      <c r="Y8995" s="16"/>
      <c r="Z8995" s="16"/>
      <c r="AA8995" s="16"/>
      <c r="AB8995" s="16"/>
      <c r="AC8995" s="16"/>
      <c r="AD8995" s="16"/>
      <c r="AE8995" s="16"/>
      <c r="AF8995" s="16"/>
      <c r="AG8995" s="16"/>
      <c r="AH8995" s="16"/>
      <c r="AI8995" s="18">
        <v>549.99</v>
      </c>
      <c r="AJ8995" s="22">
        <v>0</v>
      </c>
      <c r="AK8995" s="22">
        <f>AI8995*-0.029+-0.3</f>
        <v>-16.24971</v>
      </c>
      <c r="AL8995" s="22">
        <v>0</v>
      </c>
      <c r="AM8995" s="22">
        <v>0</v>
      </c>
      <c r="AN8995" s="22"/>
      <c r="AO8995" s="22">
        <v>0</v>
      </c>
      <c r="AP8995" s="18">
        <f>SUM(AI8995:AO8995)</f>
        <v>533.74029</v>
      </c>
    </row>
    <row r="8996" ht="20.35" customHeight="1">
      <c r="A8996" t="s" s="28">
        <v>3397</v>
      </c>
      <c r="B8996" s="15">
        <v>45373</v>
      </c>
      <c r="C8996" s="16"/>
      <c r="D8996" s="16"/>
      <c r="E8996" s="31"/>
      <c r="F8996" s="31"/>
      <c r="G8996" s="16"/>
      <c r="H8996" s="16"/>
      <c r="I8996" s="16"/>
      <c r="J8996" s="16"/>
      <c r="K8996" s="16"/>
      <c r="L8996" s="16"/>
      <c r="M8996" s="16"/>
      <c r="N8996" s="16"/>
      <c r="O8996" s="16"/>
      <c r="P8996" s="16"/>
      <c r="Q8996" s="16"/>
      <c r="R8996" s="16"/>
      <c r="S8996" s="16"/>
      <c r="T8996" s="16"/>
      <c r="U8996" s="16"/>
      <c r="V8996" s="16"/>
      <c r="W8996" s="16"/>
      <c r="X8996" s="16"/>
      <c r="Y8996" s="16"/>
      <c r="Z8996" s="16"/>
      <c r="AA8996" s="16"/>
      <c r="AB8996" s="16"/>
      <c r="AC8996" s="16"/>
      <c r="AD8996" s="16"/>
      <c r="AE8996" s="16"/>
      <c r="AF8996" s="16"/>
      <c r="AG8996" s="16"/>
      <c r="AH8996" s="16"/>
      <c r="AI8996" s="18">
        <v>79.91</v>
      </c>
      <c r="AJ8996" s="22">
        <v>0</v>
      </c>
      <c r="AK8996" s="22">
        <f>AI8996*-0.029+-0.3</f>
        <v>-2.61739</v>
      </c>
      <c r="AL8996" s="22">
        <v>0</v>
      </c>
      <c r="AM8996" s="22">
        <v>0</v>
      </c>
      <c r="AN8996" s="22"/>
      <c r="AO8996" s="22">
        <v>0</v>
      </c>
      <c r="AP8996" s="18">
        <f>SUM(AI8996:AO8996)</f>
        <v>77.29261</v>
      </c>
    </row>
    <row r="8997" ht="20.35" customHeight="1">
      <c r="A8997" t="s" s="28">
        <v>6094</v>
      </c>
      <c r="B8997" s="15">
        <v>45374</v>
      </c>
      <c r="C8997" s="16"/>
      <c r="D8997" s="16"/>
      <c r="E8997" s="31"/>
      <c r="F8997" s="31"/>
      <c r="G8997" s="16"/>
      <c r="H8997" s="16"/>
      <c r="I8997" s="16"/>
      <c r="J8997" s="16"/>
      <c r="K8997" s="16"/>
      <c r="L8997" s="16"/>
      <c r="M8997" s="16"/>
      <c r="N8997" s="16"/>
      <c r="O8997" s="16"/>
      <c r="P8997" s="16"/>
      <c r="Q8997" s="16"/>
      <c r="R8997" s="16"/>
      <c r="S8997" s="16"/>
      <c r="T8997" s="16"/>
      <c r="U8997" s="16"/>
      <c r="V8997" s="16"/>
      <c r="W8997" s="16"/>
      <c r="X8997" s="16"/>
      <c r="Y8997" s="16"/>
      <c r="Z8997" s="16"/>
      <c r="AA8997" s="17">
        <v>1</v>
      </c>
      <c r="AB8997" s="16"/>
      <c r="AC8997" s="16"/>
      <c r="AD8997" s="16"/>
      <c r="AE8997" s="16"/>
      <c r="AF8997" s="16"/>
      <c r="AG8997" s="16"/>
      <c r="AH8997" s="16"/>
      <c r="AI8997" s="18">
        <v>69.98</v>
      </c>
      <c r="AJ8997" s="22">
        <v>0</v>
      </c>
      <c r="AK8997" s="22">
        <f>AI8997*-0.029+-0.3</f>
        <v>-2.32942</v>
      </c>
      <c r="AL8997" s="22">
        <v>0</v>
      </c>
      <c r="AM8997" s="22">
        <v>0</v>
      </c>
      <c r="AN8997" s="22"/>
      <c r="AO8997" s="22">
        <v>0</v>
      </c>
      <c r="AP8997" s="18">
        <f>SUM(AI8997:AO8997)</f>
        <v>67.65058000000001</v>
      </c>
    </row>
    <row r="8998" ht="20.35" customHeight="1">
      <c r="A8998" t="s" s="28">
        <v>6095</v>
      </c>
      <c r="B8998" s="15">
        <v>45374</v>
      </c>
      <c r="C8998" s="16"/>
      <c r="D8998" s="16"/>
      <c r="E8998" s="31"/>
      <c r="F8998" s="31"/>
      <c r="G8998" s="16"/>
      <c r="H8998" s="16"/>
      <c r="I8998" s="16"/>
      <c r="J8998" s="16"/>
      <c r="K8998" s="16"/>
      <c r="L8998" s="16"/>
      <c r="M8998" s="16"/>
      <c r="N8998" s="16"/>
      <c r="O8998" s="16"/>
      <c r="P8998" s="16"/>
      <c r="Q8998" s="16"/>
      <c r="R8998" s="16"/>
      <c r="S8998" s="16"/>
      <c r="T8998" s="16"/>
      <c r="U8998" s="16"/>
      <c r="V8998" s="16"/>
      <c r="W8998" s="16"/>
      <c r="X8998" s="16"/>
      <c r="Y8998" s="16"/>
      <c r="Z8998" s="16"/>
      <c r="AA8998" s="16"/>
      <c r="AB8998" s="16"/>
      <c r="AC8998" s="16"/>
      <c r="AD8998" s="16"/>
      <c r="AE8998" s="16"/>
      <c r="AF8998" s="16"/>
      <c r="AG8998" s="16"/>
      <c r="AH8998" s="16"/>
      <c r="AI8998" s="18">
        <v>39.98</v>
      </c>
      <c r="AJ8998" s="22">
        <f>AI8998*-0.029+-0.3</f>
        <v>-1.45942</v>
      </c>
      <c r="AK8998" s="22">
        <v>0</v>
      </c>
      <c r="AL8998" s="22">
        <v>0</v>
      </c>
      <c r="AM8998" s="22">
        <v>0</v>
      </c>
      <c r="AN8998" s="22"/>
      <c r="AO8998" s="22">
        <v>0</v>
      </c>
      <c r="AP8998" s="18">
        <f>SUM(AI8998:AO8998)</f>
        <v>38.52058</v>
      </c>
    </row>
    <row r="8999" ht="20.35" customHeight="1">
      <c r="A8999" t="s" s="28">
        <v>5685</v>
      </c>
      <c r="B8999" s="15">
        <v>45376</v>
      </c>
      <c r="C8999" s="16"/>
      <c r="D8999" s="16"/>
      <c r="E8999" s="31"/>
      <c r="F8999" s="31"/>
      <c r="G8999" s="16"/>
      <c r="H8999" s="16"/>
      <c r="I8999" s="16"/>
      <c r="J8999" s="16"/>
      <c r="K8999" s="16"/>
      <c r="L8999" s="16"/>
      <c r="M8999" s="16"/>
      <c r="N8999" s="16"/>
      <c r="O8999" s="16"/>
      <c r="P8999" s="16"/>
      <c r="Q8999" s="16"/>
      <c r="R8999" s="16"/>
      <c r="S8999" s="16"/>
      <c r="T8999" s="16"/>
      <c r="U8999" s="16"/>
      <c r="V8999" s="16"/>
      <c r="W8999" s="16"/>
      <c r="X8999" s="16"/>
      <c r="Y8999" s="16"/>
      <c r="Z8999" s="17">
        <v>1</v>
      </c>
      <c r="AA8999" s="16"/>
      <c r="AB8999" s="16"/>
      <c r="AC8999" s="16"/>
      <c r="AD8999" s="16"/>
      <c r="AE8999" s="16"/>
      <c r="AF8999" s="16"/>
      <c r="AG8999" s="16"/>
      <c r="AH8999" s="16"/>
      <c r="AI8999" s="18">
        <v>59.98</v>
      </c>
      <c r="AJ8999" s="22">
        <f>AI8999*-0.029+-0.3</f>
        <v>-2.03942</v>
      </c>
      <c r="AK8999" s="22">
        <v>0</v>
      </c>
      <c r="AL8999" s="22">
        <v>0</v>
      </c>
      <c r="AM8999" s="22">
        <v>0</v>
      </c>
      <c r="AN8999" s="22"/>
      <c r="AO8999" s="22">
        <v>0</v>
      </c>
      <c r="AP8999" s="18">
        <f>SUM(AI8999:AO8999)</f>
        <v>57.94058</v>
      </c>
    </row>
    <row r="9000" ht="20.35" customHeight="1">
      <c r="A9000" t="s" s="28">
        <v>4272</v>
      </c>
      <c r="B9000" s="15">
        <v>45376</v>
      </c>
      <c r="C9000" s="16"/>
      <c r="D9000" s="16"/>
      <c r="E9000" s="31"/>
      <c r="F9000" s="31"/>
      <c r="G9000" s="16"/>
      <c r="H9000" s="16"/>
      <c r="I9000" s="16"/>
      <c r="J9000" s="16"/>
      <c r="K9000" s="16"/>
      <c r="L9000" s="16"/>
      <c r="M9000" s="16"/>
      <c r="N9000" s="16"/>
      <c r="O9000" s="16"/>
      <c r="P9000" s="16"/>
      <c r="Q9000" s="16"/>
      <c r="R9000" s="16"/>
      <c r="S9000" s="16"/>
      <c r="T9000" s="16"/>
      <c r="U9000" s="16"/>
      <c r="V9000" s="16"/>
      <c r="W9000" s="16"/>
      <c r="X9000" s="17">
        <v>1</v>
      </c>
      <c r="Y9000" s="16"/>
      <c r="Z9000" s="16"/>
      <c r="AA9000" s="16"/>
      <c r="AB9000" s="16"/>
      <c r="AC9000" s="16"/>
      <c r="AD9000" s="16"/>
      <c r="AE9000" s="16"/>
      <c r="AF9000" s="16"/>
      <c r="AG9000" s="16"/>
      <c r="AH9000" s="16"/>
      <c r="AI9000" s="18">
        <v>149.99</v>
      </c>
      <c r="AJ9000" s="22">
        <f>AI9000*-0.029+-0.3</f>
        <v>-4.64971</v>
      </c>
      <c r="AK9000" s="22">
        <v>0</v>
      </c>
      <c r="AL9000" s="22">
        <v>0</v>
      </c>
      <c r="AM9000" s="22">
        <v>0</v>
      </c>
      <c r="AN9000" s="22"/>
      <c r="AO9000" s="22">
        <v>0</v>
      </c>
      <c r="AP9000" s="18">
        <f>SUM(AI9000:AO9000)</f>
        <v>145.34029</v>
      </c>
    </row>
    <row r="9001" ht="20.35" customHeight="1">
      <c r="A9001" t="s" s="28">
        <v>2080</v>
      </c>
      <c r="B9001" s="15">
        <v>45376</v>
      </c>
      <c r="C9001" s="16"/>
      <c r="D9001" s="16"/>
      <c r="E9001" s="31"/>
      <c r="F9001" s="31"/>
      <c r="G9001" s="16"/>
      <c r="H9001" s="16"/>
      <c r="I9001" s="16"/>
      <c r="J9001" s="16"/>
      <c r="K9001" s="16"/>
      <c r="L9001" s="16"/>
      <c r="M9001" s="16"/>
      <c r="N9001" s="16"/>
      <c r="O9001" s="16"/>
      <c r="P9001" s="16"/>
      <c r="Q9001" s="16"/>
      <c r="R9001" s="16"/>
      <c r="S9001" s="16"/>
      <c r="T9001" s="16"/>
      <c r="U9001" s="16"/>
      <c r="V9001" s="16"/>
      <c r="W9001" s="16"/>
      <c r="X9001" s="16"/>
      <c r="Y9001" s="16"/>
      <c r="Z9001" s="16"/>
      <c r="AA9001" s="16"/>
      <c r="AB9001" s="16"/>
      <c r="AC9001" s="16"/>
      <c r="AD9001" s="16"/>
      <c r="AE9001" s="16"/>
      <c r="AF9001" s="16"/>
      <c r="AG9001" s="16"/>
      <c r="AH9001" s="16"/>
      <c r="AI9001" s="18">
        <v>460</v>
      </c>
      <c r="AJ9001" s="22">
        <v>0</v>
      </c>
      <c r="AK9001" s="22">
        <v>0</v>
      </c>
      <c r="AL9001" s="22">
        <v>0</v>
      </c>
      <c r="AM9001" s="22">
        <v>0</v>
      </c>
      <c r="AN9001" s="22">
        <v>0</v>
      </c>
      <c r="AO9001" s="22">
        <v>0</v>
      </c>
      <c r="AP9001" s="18">
        <f>SUM(AI9001:AO9001)</f>
        <v>460</v>
      </c>
    </row>
    <row r="9002" ht="20.35" customHeight="1">
      <c r="A9002" t="s" s="28">
        <v>6096</v>
      </c>
      <c r="B9002" s="15">
        <v>45376</v>
      </c>
      <c r="C9002" s="16"/>
      <c r="D9002" s="16"/>
      <c r="E9002" s="31"/>
      <c r="F9002" s="31"/>
      <c r="G9002" s="16"/>
      <c r="H9002" s="16"/>
      <c r="I9002" s="16"/>
      <c r="J9002" s="16"/>
      <c r="K9002" s="16"/>
      <c r="L9002" s="16"/>
      <c r="M9002" s="16"/>
      <c r="N9002" s="16"/>
      <c r="O9002" s="16"/>
      <c r="P9002" s="16"/>
      <c r="Q9002" s="16"/>
      <c r="R9002" s="16"/>
      <c r="S9002" s="16"/>
      <c r="T9002" s="17">
        <v>2</v>
      </c>
      <c r="U9002" s="16"/>
      <c r="V9002" s="16"/>
      <c r="W9002" s="16"/>
      <c r="X9002" s="16"/>
      <c r="Y9002" s="16"/>
      <c r="Z9002" s="16"/>
      <c r="AA9002" s="16"/>
      <c r="AB9002" s="16"/>
      <c r="AC9002" s="16"/>
      <c r="AD9002" s="16"/>
      <c r="AE9002" s="16"/>
      <c r="AF9002" s="16"/>
      <c r="AG9002" s="16"/>
      <c r="AH9002" s="16"/>
      <c r="AI9002" s="18">
        <v>864.67</v>
      </c>
      <c r="AJ9002" s="22">
        <f>AI9002*-0.029+-0.3</f>
        <v>-25.37543</v>
      </c>
      <c r="AK9002" s="22">
        <v>0</v>
      </c>
      <c r="AL9002" s="22">
        <v>0</v>
      </c>
      <c r="AM9002" s="22">
        <v>0</v>
      </c>
      <c r="AN9002" s="22"/>
      <c r="AO9002" s="22">
        <v>0</v>
      </c>
      <c r="AP9002" s="18">
        <f>SUM(AI9002:AO9002)</f>
        <v>839.29457</v>
      </c>
    </row>
    <row r="9003" ht="20.35" customHeight="1">
      <c r="A9003" t="s" s="28">
        <v>6097</v>
      </c>
      <c r="B9003" s="15">
        <v>45376</v>
      </c>
      <c r="C9003" s="16"/>
      <c r="D9003" s="16"/>
      <c r="E9003" s="31"/>
      <c r="F9003" s="31"/>
      <c r="G9003" s="16"/>
      <c r="H9003" s="16"/>
      <c r="I9003" s="16"/>
      <c r="J9003" s="16"/>
      <c r="K9003" s="16"/>
      <c r="L9003" s="16"/>
      <c r="M9003" s="16"/>
      <c r="N9003" s="16"/>
      <c r="O9003" s="16"/>
      <c r="P9003" s="16"/>
      <c r="Q9003" s="16"/>
      <c r="R9003" s="16"/>
      <c r="S9003" s="16"/>
      <c r="T9003" s="16"/>
      <c r="U9003" s="16"/>
      <c r="V9003" s="17">
        <v>1</v>
      </c>
      <c r="W9003" s="16"/>
      <c r="X9003" s="17">
        <v>4</v>
      </c>
      <c r="Y9003" s="16"/>
      <c r="Z9003" s="16"/>
      <c r="AA9003" s="16"/>
      <c r="AB9003" s="16"/>
      <c r="AC9003" s="16"/>
      <c r="AD9003" s="16"/>
      <c r="AE9003" s="16"/>
      <c r="AF9003" s="16"/>
      <c r="AG9003" s="16"/>
      <c r="AH9003" s="16"/>
      <c r="AI9003" s="18">
        <v>1699.93</v>
      </c>
      <c r="AJ9003" s="22">
        <f>AI9003*-0.029+-0.3</f>
        <v>-49.59797</v>
      </c>
      <c r="AK9003" s="22">
        <v>0</v>
      </c>
      <c r="AL9003" s="22">
        <v>0</v>
      </c>
      <c r="AM9003" s="22">
        <v>0</v>
      </c>
      <c r="AN9003" s="22"/>
      <c r="AO9003" s="22">
        <v>0</v>
      </c>
      <c r="AP9003" s="18">
        <f>SUM(AI9003:AO9003)</f>
        <v>1650.33203</v>
      </c>
    </row>
    <row r="9004" ht="20.35" customHeight="1">
      <c r="A9004" t="s" s="28">
        <v>6098</v>
      </c>
      <c r="B9004" s="15">
        <v>45376</v>
      </c>
      <c r="C9004" s="16"/>
      <c r="D9004" s="16"/>
      <c r="E9004" s="31"/>
      <c r="F9004" s="31"/>
      <c r="G9004" s="16"/>
      <c r="H9004" s="16"/>
      <c r="I9004" s="16"/>
      <c r="J9004" s="16"/>
      <c r="K9004" s="16"/>
      <c r="L9004" s="16"/>
      <c r="M9004" s="16"/>
      <c r="N9004" s="16"/>
      <c r="O9004" s="16"/>
      <c r="P9004" s="16"/>
      <c r="Q9004" s="16"/>
      <c r="R9004" s="16"/>
      <c r="S9004" s="16"/>
      <c r="T9004" s="16"/>
      <c r="U9004" s="16"/>
      <c r="V9004" s="16"/>
      <c r="W9004" s="16"/>
      <c r="X9004" s="16"/>
      <c r="Y9004" s="16"/>
      <c r="Z9004" s="16"/>
      <c r="AA9004" s="16"/>
      <c r="AB9004" s="16"/>
      <c r="AC9004" s="16"/>
      <c r="AD9004" s="16"/>
      <c r="AE9004" s="16"/>
      <c r="AF9004" s="16"/>
      <c r="AG9004" s="16"/>
      <c r="AH9004" s="16"/>
      <c r="AI9004" s="18">
        <v>69.31999999999999</v>
      </c>
      <c r="AJ9004" s="22">
        <v>0</v>
      </c>
      <c r="AK9004" s="22">
        <f>AI9004*-0.029+-0.3</f>
        <v>-2.31028</v>
      </c>
      <c r="AL9004" s="22">
        <v>0</v>
      </c>
      <c r="AM9004" s="22">
        <v>0</v>
      </c>
      <c r="AN9004" s="22"/>
      <c r="AO9004" s="22">
        <v>0</v>
      </c>
      <c r="AP9004" s="18">
        <f>SUM(AI9004:AO9004)</f>
        <v>67.00972</v>
      </c>
    </row>
    <row r="9005" ht="20.35" customHeight="1">
      <c r="A9005" t="s" s="28">
        <v>4249</v>
      </c>
      <c r="B9005" s="15">
        <v>45376</v>
      </c>
      <c r="C9005" s="16"/>
      <c r="D9005" s="16"/>
      <c r="E9005" s="31"/>
      <c r="F9005" s="31"/>
      <c r="G9005" s="16"/>
      <c r="H9005" s="16"/>
      <c r="I9005" s="16"/>
      <c r="J9005" s="16"/>
      <c r="K9005" s="16"/>
      <c r="L9005" s="16"/>
      <c r="M9005" s="16"/>
      <c r="N9005" s="16"/>
      <c r="O9005" s="16"/>
      <c r="P9005" s="16"/>
      <c r="Q9005" s="16"/>
      <c r="R9005" s="16"/>
      <c r="S9005" s="16"/>
      <c r="T9005" s="16"/>
      <c r="U9005" s="16"/>
      <c r="V9005" s="16"/>
      <c r="W9005" s="16"/>
      <c r="X9005" s="17">
        <v>4</v>
      </c>
      <c r="Y9005" s="16"/>
      <c r="Z9005" s="16"/>
      <c r="AA9005" s="16"/>
      <c r="AB9005" s="16"/>
      <c r="AC9005" s="16"/>
      <c r="AD9005" s="16"/>
      <c r="AE9005" s="16"/>
      <c r="AF9005" s="16"/>
      <c r="AG9005" s="16"/>
      <c r="AH9005" s="16"/>
      <c r="AI9005" s="18">
        <v>270.45</v>
      </c>
      <c r="AJ9005" s="22">
        <f>AI9005*-0.029+-0.3</f>
        <v>-8.143050000000001</v>
      </c>
      <c r="AK9005" s="22">
        <v>0</v>
      </c>
      <c r="AL9005" s="22">
        <v>0</v>
      </c>
      <c r="AM9005" s="22">
        <v>0</v>
      </c>
      <c r="AN9005" s="22"/>
      <c r="AO9005" s="22">
        <v>0</v>
      </c>
      <c r="AP9005" s="18">
        <f>SUM(AI9005:AO9005)</f>
        <v>262.30695</v>
      </c>
    </row>
    <row r="9006" ht="20.35" customHeight="1">
      <c r="A9006" t="s" s="28">
        <v>6099</v>
      </c>
      <c r="B9006" s="15">
        <v>45377</v>
      </c>
      <c r="C9006" s="16"/>
      <c r="D9006" s="16"/>
      <c r="E9006" s="31"/>
      <c r="F9006" s="31"/>
      <c r="G9006" s="16"/>
      <c r="H9006" s="16"/>
      <c r="I9006" s="16"/>
      <c r="J9006" s="16"/>
      <c r="K9006" s="16"/>
      <c r="L9006" s="17">
        <v>12</v>
      </c>
      <c r="M9006" s="16"/>
      <c r="N9006" s="16"/>
      <c r="O9006" s="16"/>
      <c r="P9006" s="16"/>
      <c r="Q9006" s="16"/>
      <c r="R9006" s="16"/>
      <c r="S9006" s="16"/>
      <c r="T9006" s="16"/>
      <c r="U9006" s="16"/>
      <c r="V9006" s="17">
        <v>1</v>
      </c>
      <c r="W9006" s="16"/>
      <c r="X9006" s="17">
        <v>12</v>
      </c>
      <c r="Y9006" s="16"/>
      <c r="Z9006" s="16"/>
      <c r="AA9006" s="16"/>
      <c r="AB9006" s="16"/>
      <c r="AC9006" s="16"/>
      <c r="AD9006" s="16"/>
      <c r="AE9006" s="16"/>
      <c r="AF9006" s="16"/>
      <c r="AG9006" s="16"/>
      <c r="AH9006" s="17">
        <v>2</v>
      </c>
      <c r="AI9006" s="18">
        <v>12360.42</v>
      </c>
      <c r="AJ9006" s="22">
        <v>0</v>
      </c>
      <c r="AK9006" s="22">
        <f>AI9006*-0.029+-0.3</f>
        <v>-358.75218</v>
      </c>
      <c r="AL9006" s="22">
        <v>0</v>
      </c>
      <c r="AM9006" s="22">
        <v>0</v>
      </c>
      <c r="AN9006" s="22"/>
      <c r="AO9006" s="22">
        <v>0</v>
      </c>
      <c r="AP9006" s="18">
        <f>SUM(AI9006:AO9006)</f>
        <v>12001.66782</v>
      </c>
    </row>
    <row r="9007" ht="20.35" customHeight="1">
      <c r="A9007" t="s" s="28">
        <v>6100</v>
      </c>
      <c r="B9007" s="15">
        <v>45377</v>
      </c>
      <c r="C9007" s="16"/>
      <c r="D9007" s="16"/>
      <c r="E9007" s="31"/>
      <c r="F9007" s="31"/>
      <c r="G9007" s="16"/>
      <c r="H9007" s="16"/>
      <c r="I9007" s="16"/>
      <c r="J9007" s="16"/>
      <c r="K9007" s="16"/>
      <c r="L9007" s="16"/>
      <c r="M9007" s="16"/>
      <c r="N9007" s="16"/>
      <c r="O9007" s="16"/>
      <c r="P9007" s="16"/>
      <c r="Q9007" s="16"/>
      <c r="R9007" s="16"/>
      <c r="S9007" s="16"/>
      <c r="T9007" s="16"/>
      <c r="U9007" s="16"/>
      <c r="V9007" s="16"/>
      <c r="W9007" s="16"/>
      <c r="X9007" s="17">
        <v>1</v>
      </c>
      <c r="Y9007" s="16"/>
      <c r="Z9007" s="16"/>
      <c r="AA9007" s="16"/>
      <c r="AB9007" s="16"/>
      <c r="AC9007" s="16"/>
      <c r="AD9007" s="16"/>
      <c r="AE9007" s="16"/>
      <c r="AF9007" s="16"/>
      <c r="AG9007" s="16"/>
      <c r="AH9007" s="16"/>
      <c r="AI9007" s="18">
        <v>149.99</v>
      </c>
      <c r="AJ9007" s="22">
        <v>0</v>
      </c>
      <c r="AK9007" s="22">
        <f>AI9007*-0.029+-0.3</f>
        <v>-4.64971</v>
      </c>
      <c r="AL9007" s="22">
        <v>0</v>
      </c>
      <c r="AM9007" s="22">
        <v>0</v>
      </c>
      <c r="AN9007" s="22"/>
      <c r="AO9007" s="22">
        <v>0</v>
      </c>
      <c r="AP9007" s="18">
        <f>SUM(AI9007:AO9007)</f>
        <v>145.34029</v>
      </c>
    </row>
    <row r="9008" ht="20.35" customHeight="1">
      <c r="A9008" t="s" s="28">
        <v>5333</v>
      </c>
      <c r="B9008" s="15">
        <v>45377</v>
      </c>
      <c r="C9008" s="16"/>
      <c r="D9008" s="16"/>
      <c r="E9008" s="31"/>
      <c r="F9008" s="31"/>
      <c r="G9008" s="16"/>
      <c r="H9008" s="16"/>
      <c r="I9008" s="16"/>
      <c r="J9008" s="16"/>
      <c r="K9008" s="16"/>
      <c r="L9008" s="16"/>
      <c r="M9008" s="16"/>
      <c r="N9008" s="16"/>
      <c r="O9008" s="16"/>
      <c r="P9008" s="16"/>
      <c r="Q9008" s="16"/>
      <c r="R9008" s="16"/>
      <c r="S9008" s="16"/>
      <c r="T9008" s="17">
        <v>1</v>
      </c>
      <c r="U9008" s="16"/>
      <c r="V9008" s="16"/>
      <c r="W9008" s="16"/>
      <c r="X9008" s="16"/>
      <c r="Y9008" s="16"/>
      <c r="Z9008" s="16"/>
      <c r="AA9008" s="16"/>
      <c r="AB9008" s="16"/>
      <c r="AC9008" s="16"/>
      <c r="AD9008" s="16"/>
      <c r="AE9008" s="16"/>
      <c r="AF9008" s="16"/>
      <c r="AG9008" s="16"/>
      <c r="AH9008" s="16"/>
      <c r="AI9008" s="18">
        <v>426.58</v>
      </c>
      <c r="AJ9008" s="22">
        <f>AI9008*-0.029+-0.3</f>
        <v>-12.67082</v>
      </c>
      <c r="AK9008" s="22">
        <v>0</v>
      </c>
      <c r="AL9008" s="22">
        <v>0</v>
      </c>
      <c r="AM9008" s="22">
        <v>0</v>
      </c>
      <c r="AN9008" s="22"/>
      <c r="AO9008" s="22">
        <v>0</v>
      </c>
      <c r="AP9008" s="18">
        <f>SUM(AI9008:AO9008)</f>
        <v>413.90918</v>
      </c>
    </row>
    <row r="9009" ht="20.35" customHeight="1">
      <c r="A9009" t="s" s="28">
        <v>6101</v>
      </c>
      <c r="B9009" s="15">
        <v>45377</v>
      </c>
      <c r="C9009" s="17">
        <v>1</v>
      </c>
      <c r="D9009" s="16"/>
      <c r="E9009" s="59">
        <v>1</v>
      </c>
      <c r="F9009" s="31"/>
      <c r="G9009" s="16"/>
      <c r="H9009" s="16"/>
      <c r="I9009" s="16"/>
      <c r="J9009" s="16"/>
      <c r="K9009" s="16"/>
      <c r="L9009" s="16"/>
      <c r="M9009" s="16"/>
      <c r="N9009" s="16"/>
      <c r="O9009" s="16"/>
      <c r="P9009" s="16"/>
      <c r="Q9009" s="16"/>
      <c r="R9009" s="16"/>
      <c r="S9009" s="16"/>
      <c r="T9009" s="16"/>
      <c r="U9009" s="16"/>
      <c r="V9009" s="16"/>
      <c r="W9009" s="16"/>
      <c r="X9009" s="16"/>
      <c r="Y9009" s="16"/>
      <c r="Z9009" s="16"/>
      <c r="AA9009" s="16"/>
      <c r="AB9009" s="16"/>
      <c r="AC9009" s="16"/>
      <c r="AD9009" s="16"/>
      <c r="AE9009" s="16"/>
      <c r="AF9009" s="16"/>
      <c r="AG9009" s="16"/>
      <c r="AH9009" s="16"/>
      <c r="AI9009" s="18">
        <v>599.99</v>
      </c>
      <c r="AJ9009" s="22">
        <f>AI9009*-0.029+-0.3</f>
        <v>-17.69971</v>
      </c>
      <c r="AK9009" s="22">
        <v>0</v>
      </c>
      <c r="AL9009" s="22">
        <v>0</v>
      </c>
      <c r="AM9009" s="22">
        <v>0</v>
      </c>
      <c r="AN9009" s="22"/>
      <c r="AO9009" s="22">
        <v>0</v>
      </c>
      <c r="AP9009" s="18">
        <f>SUM(AI9009:AO9009)</f>
        <v>582.29029</v>
      </c>
    </row>
    <row r="9010" ht="20.35" customHeight="1">
      <c r="A9010" t="s" s="28">
        <v>6102</v>
      </c>
      <c r="B9010" s="15">
        <v>45377</v>
      </c>
      <c r="C9010" s="17">
        <v>2</v>
      </c>
      <c r="D9010" s="16"/>
      <c r="E9010" s="31"/>
      <c r="F9010" s="31"/>
      <c r="G9010" s="16"/>
      <c r="H9010" s="16"/>
      <c r="I9010" s="16"/>
      <c r="J9010" s="16"/>
      <c r="K9010" s="16"/>
      <c r="L9010" s="16"/>
      <c r="M9010" s="16"/>
      <c r="N9010" s="16"/>
      <c r="O9010" s="16"/>
      <c r="P9010" s="16"/>
      <c r="Q9010" s="16"/>
      <c r="R9010" s="16"/>
      <c r="S9010" s="16"/>
      <c r="T9010" s="16"/>
      <c r="U9010" s="16"/>
      <c r="V9010" s="16"/>
      <c r="W9010" s="16"/>
      <c r="X9010" s="16"/>
      <c r="Y9010" s="16"/>
      <c r="Z9010" s="16"/>
      <c r="AA9010" s="16"/>
      <c r="AB9010" s="16"/>
      <c r="AC9010" s="16"/>
      <c r="AD9010" s="16"/>
      <c r="AE9010" s="16"/>
      <c r="AF9010" s="16"/>
      <c r="AG9010" s="16"/>
      <c r="AH9010" s="16"/>
      <c r="AI9010" s="18">
        <v>972.53</v>
      </c>
      <c r="AJ9010" s="22">
        <f>AI9010*-0.029+-0.3</f>
        <v>-28.50337</v>
      </c>
      <c r="AK9010" s="22">
        <v>0</v>
      </c>
      <c r="AL9010" s="22">
        <v>0</v>
      </c>
      <c r="AM9010" s="22">
        <v>0</v>
      </c>
      <c r="AN9010" s="22"/>
      <c r="AO9010" s="22">
        <v>0</v>
      </c>
      <c r="AP9010" s="18">
        <f>SUM(AI9010:AO9010)</f>
        <v>944.02663</v>
      </c>
    </row>
    <row r="9011" ht="20.35" customHeight="1">
      <c r="A9011" t="s" s="28">
        <v>6103</v>
      </c>
      <c r="B9011" s="15">
        <v>45377</v>
      </c>
      <c r="C9011" s="16"/>
      <c r="D9011" s="16"/>
      <c r="E9011" s="31"/>
      <c r="F9011" s="31"/>
      <c r="G9011" s="16"/>
      <c r="H9011" s="16"/>
      <c r="I9011" s="17">
        <v>4</v>
      </c>
      <c r="J9011" s="16"/>
      <c r="K9011" s="16"/>
      <c r="L9011" s="16"/>
      <c r="M9011" s="16"/>
      <c r="N9011" s="16"/>
      <c r="O9011" s="16"/>
      <c r="P9011" s="16"/>
      <c r="Q9011" s="16"/>
      <c r="R9011" s="16"/>
      <c r="S9011" s="16"/>
      <c r="T9011" s="16"/>
      <c r="U9011" s="16"/>
      <c r="V9011" s="17">
        <v>1</v>
      </c>
      <c r="W9011" s="16"/>
      <c r="X9011" s="17">
        <v>6</v>
      </c>
      <c r="Y9011" s="16"/>
      <c r="Z9011" s="16"/>
      <c r="AA9011" s="17">
        <v>8</v>
      </c>
      <c r="AB9011" s="16"/>
      <c r="AC9011" s="17">
        <v>4</v>
      </c>
      <c r="AD9011" s="16"/>
      <c r="AE9011" s="16"/>
      <c r="AF9011" s="16"/>
      <c r="AG9011" s="16"/>
      <c r="AH9011" s="16"/>
      <c r="AI9011" s="18">
        <v>10959.77</v>
      </c>
      <c r="AJ9011" s="22">
        <v>0</v>
      </c>
      <c r="AK9011" s="22">
        <v>0</v>
      </c>
      <c r="AL9011" s="22">
        <v>0</v>
      </c>
      <c r="AM9011" s="22">
        <v>0</v>
      </c>
      <c r="AN9011" s="22"/>
      <c r="AO9011" s="22">
        <v>0</v>
      </c>
      <c r="AP9011" s="18">
        <f>SUM(AI9011:AO9011)</f>
        <v>10959.77</v>
      </c>
    </row>
    <row r="9012" ht="20.35" customHeight="1">
      <c r="A9012" t="s" s="28">
        <v>5333</v>
      </c>
      <c r="B9012" s="15">
        <v>45377</v>
      </c>
      <c r="C9012" s="16"/>
      <c r="D9012" s="16"/>
      <c r="E9012" s="31"/>
      <c r="F9012" s="31"/>
      <c r="G9012" s="16"/>
      <c r="H9012" s="16"/>
      <c r="I9012" s="16"/>
      <c r="J9012" s="16"/>
      <c r="K9012" s="16"/>
      <c r="L9012" s="16"/>
      <c r="M9012" s="16"/>
      <c r="N9012" s="16"/>
      <c r="O9012" s="16"/>
      <c r="P9012" s="16"/>
      <c r="Q9012" s="16"/>
      <c r="R9012" s="16"/>
      <c r="S9012" s="16"/>
      <c r="T9012" s="17">
        <v>1</v>
      </c>
      <c r="U9012" s="16"/>
      <c r="V9012" s="16"/>
      <c r="W9012" s="16"/>
      <c r="X9012" s="16"/>
      <c r="Y9012" s="16"/>
      <c r="Z9012" s="16"/>
      <c r="AA9012" s="16"/>
      <c r="AB9012" s="16"/>
      <c r="AC9012" s="16"/>
      <c r="AD9012" s="16"/>
      <c r="AE9012" s="16"/>
      <c r="AF9012" s="16"/>
      <c r="AG9012" s="16"/>
      <c r="AH9012" s="16"/>
      <c r="AI9012" s="18">
        <v>399.99</v>
      </c>
      <c r="AJ9012" s="22">
        <f>AI9012*-0.029+-0.3</f>
        <v>-11.89971</v>
      </c>
      <c r="AK9012" s="22">
        <v>0</v>
      </c>
      <c r="AL9012" s="22">
        <v>0</v>
      </c>
      <c r="AM9012" s="22">
        <v>0</v>
      </c>
      <c r="AN9012" s="22"/>
      <c r="AO9012" s="22">
        <v>0</v>
      </c>
      <c r="AP9012" s="18">
        <f>SUM(AI9012:AO9012)</f>
        <v>388.09029</v>
      </c>
    </row>
    <row r="9013" ht="20.35" customHeight="1">
      <c r="A9013" t="s" s="28">
        <v>6104</v>
      </c>
      <c r="B9013" s="15">
        <v>45378</v>
      </c>
      <c r="C9013" s="16"/>
      <c r="D9013" s="16"/>
      <c r="E9013" s="31"/>
      <c r="F9013" s="31"/>
      <c r="G9013" s="16"/>
      <c r="H9013" s="16"/>
      <c r="I9013" s="16"/>
      <c r="J9013" s="16"/>
      <c r="K9013" s="16"/>
      <c r="L9013" s="16"/>
      <c r="M9013" s="16"/>
      <c r="N9013" s="16"/>
      <c r="O9013" s="16"/>
      <c r="P9013" s="16"/>
      <c r="Q9013" s="16"/>
      <c r="R9013" s="16"/>
      <c r="S9013" s="16"/>
      <c r="T9013" s="16"/>
      <c r="U9013" s="16"/>
      <c r="V9013" s="16"/>
      <c r="W9013" s="16"/>
      <c r="X9013" s="16"/>
      <c r="Y9013" s="16"/>
      <c r="Z9013" s="16"/>
      <c r="AA9013" s="17">
        <v>8</v>
      </c>
      <c r="AB9013" s="16"/>
      <c r="AC9013" s="16"/>
      <c r="AD9013" s="16"/>
      <c r="AE9013" s="16"/>
      <c r="AF9013" s="16"/>
      <c r="AG9013" s="16"/>
      <c r="AH9013" s="16"/>
      <c r="AI9013" s="18">
        <v>479.92</v>
      </c>
      <c r="AJ9013" s="22">
        <f>AI9013*-0.029+-0.3</f>
        <v>-14.21768</v>
      </c>
      <c r="AK9013" s="22">
        <v>0</v>
      </c>
      <c r="AL9013" s="22">
        <v>0</v>
      </c>
      <c r="AM9013" s="22">
        <v>0</v>
      </c>
      <c r="AN9013" s="22"/>
      <c r="AO9013" s="22">
        <v>0</v>
      </c>
      <c r="AP9013" s="18">
        <f>SUM(AI9013:AO9013)</f>
        <v>465.70232</v>
      </c>
    </row>
    <row r="9014" ht="20.35" customHeight="1">
      <c r="A9014" t="s" s="28">
        <v>6105</v>
      </c>
      <c r="B9014" s="15">
        <v>45378</v>
      </c>
      <c r="C9014" s="17">
        <v>1</v>
      </c>
      <c r="D9014" s="16"/>
      <c r="E9014" s="31"/>
      <c r="F9014" s="31"/>
      <c r="G9014" s="16"/>
      <c r="H9014" s="16"/>
      <c r="I9014" s="16"/>
      <c r="J9014" s="16"/>
      <c r="K9014" s="16"/>
      <c r="L9014" s="16"/>
      <c r="M9014" s="16"/>
      <c r="N9014" s="16"/>
      <c r="O9014" s="16"/>
      <c r="P9014" s="16"/>
      <c r="Q9014" s="16"/>
      <c r="R9014" s="16"/>
      <c r="S9014" s="16"/>
      <c r="T9014" s="16"/>
      <c r="U9014" s="16"/>
      <c r="V9014" s="16"/>
      <c r="W9014" s="16"/>
      <c r="X9014" s="16"/>
      <c r="Y9014" s="16"/>
      <c r="Z9014" s="16"/>
      <c r="AA9014" s="16"/>
      <c r="AB9014" s="16"/>
      <c r="AC9014" s="16"/>
      <c r="AD9014" s="16"/>
      <c r="AE9014" s="16"/>
      <c r="AF9014" s="16"/>
      <c r="AG9014" s="16"/>
      <c r="AH9014" s="16"/>
      <c r="AI9014" s="18">
        <v>381.57</v>
      </c>
      <c r="AJ9014" s="22">
        <f>AI9014*-0.029+-0.3</f>
        <v>-11.36553</v>
      </c>
      <c r="AK9014" s="22">
        <v>0</v>
      </c>
      <c r="AL9014" s="22">
        <v>0</v>
      </c>
      <c r="AM9014" s="22">
        <v>0</v>
      </c>
      <c r="AN9014" s="22"/>
      <c r="AO9014" s="22">
        <v>-31.58</v>
      </c>
      <c r="AP9014" s="18">
        <f>SUM(AI9014:AO9014)</f>
        <v>338.62447</v>
      </c>
    </row>
    <row r="9015" ht="20.35" customHeight="1">
      <c r="A9015" t="s" s="28">
        <v>4261</v>
      </c>
      <c r="B9015" s="15">
        <v>45378</v>
      </c>
      <c r="C9015" s="16"/>
      <c r="D9015" s="16"/>
      <c r="E9015" s="31"/>
      <c r="F9015" s="31"/>
      <c r="G9015" s="16"/>
      <c r="H9015" s="16"/>
      <c r="I9015" s="16"/>
      <c r="J9015" s="16"/>
      <c r="K9015" s="16"/>
      <c r="L9015" s="16"/>
      <c r="M9015" s="16"/>
      <c r="N9015" s="17">
        <v>4</v>
      </c>
      <c r="O9015" s="16"/>
      <c r="P9015" s="16"/>
      <c r="Q9015" s="16"/>
      <c r="R9015" s="16"/>
      <c r="S9015" s="16"/>
      <c r="T9015" s="17">
        <v>2</v>
      </c>
      <c r="U9015" s="16"/>
      <c r="V9015" s="16"/>
      <c r="W9015" s="16"/>
      <c r="X9015" s="17">
        <v>60</v>
      </c>
      <c r="Y9015" s="17">
        <v>8</v>
      </c>
      <c r="Z9015" s="16"/>
      <c r="AA9015" s="16"/>
      <c r="AB9015" s="16"/>
      <c r="AC9015" s="16"/>
      <c r="AD9015" s="16"/>
      <c r="AE9015" s="16"/>
      <c r="AF9015" s="16"/>
      <c r="AG9015" s="16"/>
      <c r="AH9015" s="17">
        <v>2</v>
      </c>
      <c r="AI9015" s="18">
        <v>10031.56</v>
      </c>
      <c r="AJ9015" s="22">
        <v>0</v>
      </c>
      <c r="AK9015" s="22">
        <v>0</v>
      </c>
      <c r="AL9015" s="22">
        <v>0</v>
      </c>
      <c r="AM9015" s="22">
        <v>0</v>
      </c>
      <c r="AN9015" s="22"/>
      <c r="AO9015" s="22">
        <v>0</v>
      </c>
      <c r="AP9015" s="18">
        <f>SUM(AI9015:AO9015)</f>
        <v>10031.56</v>
      </c>
    </row>
    <row r="9016" ht="20.35" customHeight="1">
      <c r="A9016" t="s" s="28">
        <v>6106</v>
      </c>
      <c r="B9016" s="15">
        <v>45378</v>
      </c>
      <c r="C9016" s="16"/>
      <c r="D9016" s="16"/>
      <c r="E9016" s="31"/>
      <c r="F9016" s="31"/>
      <c r="G9016" s="16"/>
      <c r="H9016" s="16"/>
      <c r="I9016" s="17">
        <v>4</v>
      </c>
      <c r="J9016" s="16"/>
      <c r="K9016" s="16"/>
      <c r="L9016" s="16"/>
      <c r="M9016" s="16"/>
      <c r="N9016" s="16"/>
      <c r="O9016" s="16"/>
      <c r="P9016" s="16"/>
      <c r="Q9016" s="16"/>
      <c r="R9016" s="16"/>
      <c r="S9016" s="16"/>
      <c r="T9016" s="16"/>
      <c r="U9016" s="16"/>
      <c r="V9016" s="16"/>
      <c r="W9016" s="16"/>
      <c r="X9016" s="17">
        <v>7</v>
      </c>
      <c r="Y9016" s="16"/>
      <c r="Z9016" s="16"/>
      <c r="AA9016" s="16"/>
      <c r="AB9016" s="16"/>
      <c r="AC9016" s="16"/>
      <c r="AD9016" s="16"/>
      <c r="AE9016" s="16"/>
      <c r="AF9016" s="16"/>
      <c r="AG9016" s="16"/>
      <c r="AH9016" s="16"/>
      <c r="AI9016" s="18">
        <v>6289.89</v>
      </c>
      <c r="AJ9016" s="22">
        <v>0</v>
      </c>
      <c r="AK9016" s="22">
        <v>0</v>
      </c>
      <c r="AL9016" s="22">
        <v>0</v>
      </c>
      <c r="AM9016" s="22">
        <f>AI9016*-0.0599</f>
        <v>-376.764411</v>
      </c>
      <c r="AN9016" s="22"/>
      <c r="AO9016" s="22">
        <v>0</v>
      </c>
      <c r="AP9016" s="18">
        <f>SUM(AI9016:AO9016)</f>
        <v>5913.125589</v>
      </c>
    </row>
    <row r="9017" ht="20.35" customHeight="1">
      <c r="A9017" t="s" s="28">
        <v>6106</v>
      </c>
      <c r="B9017" s="15">
        <v>45378</v>
      </c>
      <c r="C9017" s="16"/>
      <c r="D9017" s="16"/>
      <c r="E9017" s="31"/>
      <c r="F9017" s="31"/>
      <c r="G9017" s="16"/>
      <c r="H9017" s="16"/>
      <c r="I9017" s="16"/>
      <c r="J9017" s="16"/>
      <c r="K9017" s="16"/>
      <c r="L9017" s="16"/>
      <c r="M9017" s="16"/>
      <c r="N9017" s="16"/>
      <c r="O9017" s="16"/>
      <c r="P9017" s="16"/>
      <c r="Q9017" s="16"/>
      <c r="R9017" s="16"/>
      <c r="S9017" s="16"/>
      <c r="T9017" s="16"/>
      <c r="U9017" s="16"/>
      <c r="V9017" s="16"/>
      <c r="W9017" s="16"/>
      <c r="X9017" s="16"/>
      <c r="Y9017" s="16"/>
      <c r="Z9017" s="16"/>
      <c r="AA9017" s="16"/>
      <c r="AB9017" s="16"/>
      <c r="AC9017" s="16"/>
      <c r="AD9017" s="16"/>
      <c r="AE9017" s="16"/>
      <c r="AF9017" s="16"/>
      <c r="AG9017" s="16"/>
      <c r="AH9017" s="16"/>
      <c r="AI9017" s="18">
        <v>531</v>
      </c>
      <c r="AJ9017" s="22">
        <f>AI9017*-0.029+-0.3</f>
        <v>-15.699</v>
      </c>
      <c r="AK9017" s="22">
        <v>0</v>
      </c>
      <c r="AL9017" s="22">
        <v>0</v>
      </c>
      <c r="AM9017" s="22">
        <v>0</v>
      </c>
      <c r="AN9017" s="22"/>
      <c r="AO9017" s="22">
        <v>0</v>
      </c>
      <c r="AP9017" s="18">
        <f>SUM(AI9017:AO9017)</f>
        <v>515.301</v>
      </c>
    </row>
    <row r="9018" ht="20.35" customHeight="1">
      <c r="A9018" t="s" s="28">
        <v>6107</v>
      </c>
      <c r="B9018" s="15">
        <v>45378</v>
      </c>
      <c r="C9018" s="17">
        <v>1</v>
      </c>
      <c r="D9018" s="16"/>
      <c r="E9018" s="59">
        <v>1</v>
      </c>
      <c r="F9018" s="31"/>
      <c r="G9018" s="16"/>
      <c r="H9018" s="16"/>
      <c r="I9018" s="16"/>
      <c r="J9018" s="16"/>
      <c r="K9018" s="16"/>
      <c r="L9018" s="16"/>
      <c r="M9018" s="16"/>
      <c r="N9018" s="16"/>
      <c r="O9018" s="16"/>
      <c r="P9018" s="16"/>
      <c r="Q9018" s="16"/>
      <c r="R9018" s="16"/>
      <c r="S9018" s="16"/>
      <c r="T9018" s="16"/>
      <c r="U9018" s="16"/>
      <c r="V9018" s="16"/>
      <c r="W9018" s="16"/>
      <c r="X9018" s="16"/>
      <c r="Y9018" s="16"/>
      <c r="Z9018" s="17">
        <v>1</v>
      </c>
      <c r="AA9018" s="16"/>
      <c r="AB9018" s="16"/>
      <c r="AC9018" s="16"/>
      <c r="AD9018" s="16"/>
      <c r="AE9018" s="16"/>
      <c r="AF9018" s="16"/>
      <c r="AG9018" s="16"/>
      <c r="AH9018" s="16"/>
      <c r="AI9018" s="18">
        <v>624.98</v>
      </c>
      <c r="AJ9018" s="22">
        <f>AI9018*-0.029+-0.3</f>
        <v>-18.42442</v>
      </c>
      <c r="AK9018" s="22">
        <v>0</v>
      </c>
      <c r="AL9018" s="22">
        <v>0</v>
      </c>
      <c r="AM9018" s="22">
        <v>0</v>
      </c>
      <c r="AN9018" s="22"/>
      <c r="AO9018" s="22">
        <v>0</v>
      </c>
      <c r="AP9018" s="18">
        <f>SUM(AI9018:AO9018)</f>
        <v>606.55558</v>
      </c>
    </row>
    <row r="9019" ht="20.35" customHeight="1">
      <c r="A9019" t="s" s="28">
        <v>5258</v>
      </c>
      <c r="B9019" s="15">
        <v>45379</v>
      </c>
      <c r="C9019" s="17">
        <v>1</v>
      </c>
      <c r="D9019" s="16"/>
      <c r="E9019" s="31"/>
      <c r="F9019" s="31"/>
      <c r="G9019" s="16"/>
      <c r="H9019" s="16"/>
      <c r="I9019" s="16"/>
      <c r="J9019" s="16"/>
      <c r="K9019" s="16"/>
      <c r="L9019" s="16"/>
      <c r="M9019" s="16"/>
      <c r="N9019" s="16"/>
      <c r="O9019" s="16"/>
      <c r="P9019" s="16"/>
      <c r="Q9019" s="16"/>
      <c r="R9019" s="16"/>
      <c r="S9019" s="16"/>
      <c r="T9019" s="16"/>
      <c r="U9019" s="16"/>
      <c r="V9019" s="16"/>
      <c r="W9019" s="16"/>
      <c r="X9019" s="16"/>
      <c r="Y9019" s="16"/>
      <c r="Z9019" s="16"/>
      <c r="AA9019" s="16"/>
      <c r="AB9019" s="16"/>
      <c r="AC9019" s="16"/>
      <c r="AD9019" s="16"/>
      <c r="AE9019" s="16"/>
      <c r="AF9019" s="16"/>
      <c r="AG9019" s="16"/>
      <c r="AH9019" s="16"/>
      <c r="AI9019" s="18">
        <v>349.99</v>
      </c>
      <c r="AJ9019" s="22">
        <f>AI9019*-0.029+-0.3</f>
        <v>-10.44971</v>
      </c>
      <c r="AK9019" s="22">
        <v>0</v>
      </c>
      <c r="AL9019" s="22">
        <v>0</v>
      </c>
      <c r="AM9019" s="22">
        <v>0</v>
      </c>
      <c r="AN9019" s="22"/>
      <c r="AO9019" s="22">
        <v>0</v>
      </c>
      <c r="AP9019" s="18">
        <f>SUM(AI9019:AO9019)</f>
        <v>339.54029</v>
      </c>
    </row>
    <row r="9020" ht="20.35" customHeight="1">
      <c r="A9020" t="s" s="28">
        <v>2080</v>
      </c>
      <c r="B9020" s="15">
        <v>45379</v>
      </c>
      <c r="C9020" s="16"/>
      <c r="D9020" s="16"/>
      <c r="E9020" s="31"/>
      <c r="F9020" s="31"/>
      <c r="G9020" s="16"/>
      <c r="H9020" s="16"/>
      <c r="I9020" s="16"/>
      <c r="J9020" s="16"/>
      <c r="K9020" s="16"/>
      <c r="L9020" s="16"/>
      <c r="M9020" s="16"/>
      <c r="N9020" s="16"/>
      <c r="O9020" s="16"/>
      <c r="P9020" s="16"/>
      <c r="Q9020" s="16"/>
      <c r="R9020" s="16"/>
      <c r="S9020" s="16"/>
      <c r="T9020" s="16"/>
      <c r="U9020" s="16"/>
      <c r="V9020" s="16"/>
      <c r="W9020" s="16"/>
      <c r="X9020" s="16"/>
      <c r="Y9020" s="16"/>
      <c r="Z9020" s="16"/>
      <c r="AA9020" s="16"/>
      <c r="AB9020" s="16"/>
      <c r="AC9020" s="16"/>
      <c r="AD9020" s="16"/>
      <c r="AE9020" s="16"/>
      <c r="AF9020" s="16"/>
      <c r="AG9020" s="16"/>
      <c r="AH9020" s="16"/>
      <c r="AI9020" s="18">
        <v>65</v>
      </c>
      <c r="AJ9020" s="22">
        <v>0</v>
      </c>
      <c r="AK9020" s="22">
        <v>0</v>
      </c>
      <c r="AL9020" s="22">
        <v>0</v>
      </c>
      <c r="AM9020" s="22">
        <v>0</v>
      </c>
      <c r="AN9020" s="22"/>
      <c r="AO9020" s="22">
        <v>0</v>
      </c>
      <c r="AP9020" s="18">
        <f>SUM(AI9020:AO9020)</f>
        <v>65</v>
      </c>
    </row>
    <row r="9021" ht="20.35" customHeight="1">
      <c r="A9021" t="s" s="28">
        <v>6108</v>
      </c>
      <c r="B9021" s="15">
        <v>45379</v>
      </c>
      <c r="C9021" s="17">
        <v>1</v>
      </c>
      <c r="D9021" s="16"/>
      <c r="E9021" s="59">
        <v>1</v>
      </c>
      <c r="F9021" s="31"/>
      <c r="G9021" s="16"/>
      <c r="H9021" s="16"/>
      <c r="I9021" s="16"/>
      <c r="J9021" s="16"/>
      <c r="K9021" s="16"/>
      <c r="L9021" s="16"/>
      <c r="M9021" s="16"/>
      <c r="N9021" s="16"/>
      <c r="O9021" s="16"/>
      <c r="P9021" s="16"/>
      <c r="Q9021" s="16"/>
      <c r="R9021" s="16"/>
      <c r="S9021" s="16"/>
      <c r="T9021" s="16"/>
      <c r="U9021" s="16"/>
      <c r="V9021" s="16"/>
      <c r="W9021" s="16"/>
      <c r="X9021" s="16"/>
      <c r="Y9021" s="16"/>
      <c r="Z9021" s="16"/>
      <c r="AA9021" s="16"/>
      <c r="AB9021" s="16"/>
      <c r="AC9021" s="16"/>
      <c r="AD9021" s="16"/>
      <c r="AE9021" s="16"/>
      <c r="AF9021" s="16"/>
      <c r="AG9021" s="16"/>
      <c r="AH9021" s="16"/>
      <c r="AI9021" s="18">
        <v>599.99</v>
      </c>
      <c r="AJ9021" s="22">
        <f>AI9021*-0.029+-0.3</f>
        <v>-17.69971</v>
      </c>
      <c r="AK9021" s="22">
        <v>0</v>
      </c>
      <c r="AL9021" s="22">
        <v>0</v>
      </c>
      <c r="AM9021" s="22">
        <v>0</v>
      </c>
      <c r="AN9021" s="22"/>
      <c r="AO9021" s="22">
        <v>0</v>
      </c>
      <c r="AP9021" s="18">
        <f>SUM(AI9021:AO9021)</f>
        <v>582.29029</v>
      </c>
    </row>
    <row r="9022" ht="20.35" customHeight="1">
      <c r="A9022" t="s" s="28">
        <v>6109</v>
      </c>
      <c r="B9022" s="15">
        <v>45380</v>
      </c>
      <c r="C9022" s="17">
        <v>2</v>
      </c>
      <c r="D9022" s="16"/>
      <c r="E9022" s="59">
        <v>2</v>
      </c>
      <c r="F9022" s="31"/>
      <c r="G9022" s="16"/>
      <c r="H9022" s="16"/>
      <c r="I9022" s="16"/>
      <c r="J9022" s="16"/>
      <c r="K9022" s="16"/>
      <c r="L9022" s="16"/>
      <c r="M9022" s="16"/>
      <c r="N9022" s="16"/>
      <c r="O9022" s="16"/>
      <c r="P9022" s="16"/>
      <c r="Q9022" s="16"/>
      <c r="R9022" s="16"/>
      <c r="S9022" s="16"/>
      <c r="T9022" s="17">
        <v>1</v>
      </c>
      <c r="U9022" s="16"/>
      <c r="V9022" s="16"/>
      <c r="W9022" s="16"/>
      <c r="X9022" s="17">
        <v>2</v>
      </c>
      <c r="Y9022" s="16"/>
      <c r="Z9022" s="16"/>
      <c r="AA9022" s="16"/>
      <c r="AB9022" s="16"/>
      <c r="AC9022" s="16"/>
      <c r="AD9022" s="16"/>
      <c r="AE9022" s="16"/>
      <c r="AF9022" s="16"/>
      <c r="AG9022" s="16"/>
      <c r="AH9022" s="16"/>
      <c r="AI9022" s="18">
        <v>1931.87</v>
      </c>
      <c r="AJ9022" s="22">
        <f>AI9022*-0.029+-0.3</f>
        <v>-56.32423</v>
      </c>
      <c r="AK9022" s="22">
        <v>0</v>
      </c>
      <c r="AL9022" s="22">
        <v>0</v>
      </c>
      <c r="AM9022" s="22">
        <v>0</v>
      </c>
      <c r="AN9022" s="22"/>
      <c r="AO9022" s="22">
        <v>0</v>
      </c>
      <c r="AP9022" s="18">
        <f>SUM(AI9022:AO9022)</f>
        <v>1875.54577</v>
      </c>
    </row>
    <row r="9023" ht="20.35" customHeight="1">
      <c r="A9023" t="s" s="28">
        <v>6110</v>
      </c>
      <c r="B9023" s="15">
        <v>45380</v>
      </c>
      <c r="C9023" s="16"/>
      <c r="D9023" s="16"/>
      <c r="E9023" s="31"/>
      <c r="F9023" s="31"/>
      <c r="G9023" s="16"/>
      <c r="H9023" s="16"/>
      <c r="I9023" s="16"/>
      <c r="J9023" s="16"/>
      <c r="K9023" s="16"/>
      <c r="L9023" s="16"/>
      <c r="M9023" s="16"/>
      <c r="N9023" s="16"/>
      <c r="O9023" s="16"/>
      <c r="P9023" s="16"/>
      <c r="Q9023" s="16"/>
      <c r="R9023" s="16"/>
      <c r="S9023" s="16"/>
      <c r="T9023" s="16"/>
      <c r="U9023" s="16"/>
      <c r="V9023" s="16"/>
      <c r="W9023" s="16"/>
      <c r="X9023" s="17">
        <v>2</v>
      </c>
      <c r="Y9023" s="16"/>
      <c r="Z9023" s="16"/>
      <c r="AA9023" s="16"/>
      <c r="AB9023" s="16"/>
      <c r="AC9023" s="16"/>
      <c r="AD9023" s="16"/>
      <c r="AE9023" s="16"/>
      <c r="AF9023" s="16"/>
      <c r="AG9023" s="16"/>
      <c r="AH9023" s="16"/>
      <c r="AI9023" s="18">
        <v>281.03</v>
      </c>
      <c r="AJ9023" s="22">
        <f>AI9023*-0.029+-0.3</f>
        <v>-8.449870000000001</v>
      </c>
      <c r="AK9023" s="22">
        <v>0</v>
      </c>
      <c r="AL9023" s="22">
        <v>0</v>
      </c>
      <c r="AM9023" s="22">
        <v>0</v>
      </c>
      <c r="AN9023" s="22"/>
      <c r="AO9023" s="22">
        <v>0</v>
      </c>
      <c r="AP9023" s="18">
        <f>SUM(AI9023:AO9023)</f>
        <v>272.58013</v>
      </c>
    </row>
    <row r="9024" ht="20.35" customHeight="1">
      <c r="A9024" t="s" s="28">
        <v>6111</v>
      </c>
      <c r="B9024" s="15">
        <v>45380</v>
      </c>
      <c r="C9024" s="17">
        <v>1</v>
      </c>
      <c r="D9024" s="16"/>
      <c r="E9024" s="59">
        <v>1</v>
      </c>
      <c r="F9024" s="31"/>
      <c r="G9024" s="16"/>
      <c r="H9024" s="16"/>
      <c r="I9024" s="16"/>
      <c r="J9024" s="16"/>
      <c r="K9024" s="16"/>
      <c r="L9024" s="16"/>
      <c r="M9024" s="16"/>
      <c r="N9024" s="16"/>
      <c r="O9024" s="16"/>
      <c r="P9024" s="16"/>
      <c r="Q9024" s="16"/>
      <c r="R9024" s="16"/>
      <c r="S9024" s="16"/>
      <c r="T9024" s="16"/>
      <c r="U9024" s="16"/>
      <c r="V9024" s="16"/>
      <c r="W9024" s="16"/>
      <c r="X9024" s="16"/>
      <c r="Y9024" s="16"/>
      <c r="Z9024" s="16"/>
      <c r="AA9024" s="16"/>
      <c r="AB9024" s="16"/>
      <c r="AC9024" s="16"/>
      <c r="AD9024" s="16"/>
      <c r="AE9024" s="16"/>
      <c r="AF9024" s="16"/>
      <c r="AG9024" s="16"/>
      <c r="AH9024" s="16"/>
      <c r="AI9024" s="18">
        <v>549.99</v>
      </c>
      <c r="AJ9024" s="22">
        <f>AI9024*-0.029+-0.3</f>
        <v>-16.24971</v>
      </c>
      <c r="AK9024" s="22">
        <v>0</v>
      </c>
      <c r="AL9024" s="22">
        <v>0</v>
      </c>
      <c r="AM9024" s="22">
        <v>0</v>
      </c>
      <c r="AN9024" s="22"/>
      <c r="AO9024" s="22">
        <v>0</v>
      </c>
      <c r="AP9024" s="18">
        <f>SUM(AI9024:AO9024)</f>
        <v>533.74029</v>
      </c>
    </row>
    <row r="9025" ht="20.35" customHeight="1">
      <c r="A9025" t="s" s="28">
        <v>3606</v>
      </c>
      <c r="B9025" s="15">
        <v>45380</v>
      </c>
      <c r="C9025" s="16"/>
      <c r="D9025" s="16"/>
      <c r="E9025" s="31"/>
      <c r="F9025" s="31"/>
      <c r="G9025" s="16"/>
      <c r="H9025" s="16"/>
      <c r="I9025" s="16"/>
      <c r="J9025" s="16"/>
      <c r="K9025" s="16"/>
      <c r="L9025" s="16"/>
      <c r="M9025" s="16"/>
      <c r="N9025" s="16"/>
      <c r="O9025" s="16"/>
      <c r="P9025" s="16"/>
      <c r="Q9025" s="16"/>
      <c r="R9025" s="16"/>
      <c r="S9025" s="16"/>
      <c r="T9025" s="16"/>
      <c r="U9025" s="16"/>
      <c r="V9025" s="16"/>
      <c r="W9025" s="16"/>
      <c r="X9025" s="17">
        <v>4</v>
      </c>
      <c r="Y9025" s="16"/>
      <c r="Z9025" s="16"/>
      <c r="AA9025" s="16"/>
      <c r="AB9025" s="16"/>
      <c r="AC9025" s="16"/>
      <c r="AD9025" s="16"/>
      <c r="AE9025" s="16"/>
      <c r="AF9025" s="16"/>
      <c r="AG9025" s="16"/>
      <c r="AH9025" s="16"/>
      <c r="AI9025" s="18">
        <v>426.15</v>
      </c>
      <c r="AJ9025" s="22">
        <f>AI9025*-0.029+-0.3</f>
        <v>-12.65835</v>
      </c>
      <c r="AK9025" s="22">
        <v>0</v>
      </c>
      <c r="AL9025" s="22">
        <v>0</v>
      </c>
      <c r="AM9025" s="22">
        <v>0</v>
      </c>
      <c r="AN9025" s="22"/>
      <c r="AO9025" s="22">
        <v>0</v>
      </c>
      <c r="AP9025" s="18">
        <f>SUM(AI9025:AO9025)</f>
        <v>413.49165</v>
      </c>
    </row>
    <row r="9026" ht="20.35" customHeight="1">
      <c r="A9026" t="s" s="28">
        <v>6112</v>
      </c>
      <c r="B9026" s="15">
        <v>45381</v>
      </c>
      <c r="C9026" s="16"/>
      <c r="D9026" s="16"/>
      <c r="E9026" s="31"/>
      <c r="F9026" s="31"/>
      <c r="G9026" s="16"/>
      <c r="H9026" s="16"/>
      <c r="I9026" s="16"/>
      <c r="J9026" s="16"/>
      <c r="K9026" s="16"/>
      <c r="L9026" s="16"/>
      <c r="M9026" s="16"/>
      <c r="N9026" s="16"/>
      <c r="O9026" s="16"/>
      <c r="P9026" s="16"/>
      <c r="Q9026" s="16"/>
      <c r="R9026" s="16"/>
      <c r="S9026" s="16"/>
      <c r="T9026" s="16"/>
      <c r="U9026" s="16"/>
      <c r="V9026" s="16"/>
      <c r="W9026" s="16"/>
      <c r="X9026" s="16"/>
      <c r="Y9026" s="16"/>
      <c r="Z9026" s="16"/>
      <c r="AA9026" s="16"/>
      <c r="AB9026" s="16"/>
      <c r="AC9026" s="16"/>
      <c r="AD9026" s="16"/>
      <c r="AE9026" s="16"/>
      <c r="AF9026" s="16"/>
      <c r="AG9026" s="16"/>
      <c r="AH9026" s="16"/>
      <c r="AI9026" s="18">
        <v>21.72</v>
      </c>
      <c r="AJ9026" s="22">
        <v>0</v>
      </c>
      <c r="AK9026" s="22">
        <f>AI9026*-0.029+-0.3</f>
        <v>-0.92988</v>
      </c>
      <c r="AL9026" s="22">
        <v>0</v>
      </c>
      <c r="AM9026" s="22">
        <v>0</v>
      </c>
      <c r="AN9026" s="22"/>
      <c r="AO9026" s="22">
        <v>-1.74</v>
      </c>
      <c r="AP9026" s="18">
        <f>SUM(AI9026:AO9026)</f>
        <v>19.05012</v>
      </c>
    </row>
    <row r="9027" ht="20.35" customHeight="1">
      <c r="A9027" t="s" s="28">
        <v>6113</v>
      </c>
      <c r="B9027" s="15">
        <v>45382</v>
      </c>
      <c r="C9027" s="16"/>
      <c r="D9027" s="16"/>
      <c r="E9027" s="31"/>
      <c r="F9027" s="31"/>
      <c r="G9027" s="16"/>
      <c r="H9027" s="16"/>
      <c r="I9027" s="16"/>
      <c r="J9027" s="16"/>
      <c r="K9027" s="16"/>
      <c r="L9027" s="16"/>
      <c r="M9027" s="16"/>
      <c r="N9027" s="16"/>
      <c r="O9027" s="16"/>
      <c r="P9027" s="16"/>
      <c r="Q9027" s="16"/>
      <c r="R9027" s="16"/>
      <c r="S9027" s="16"/>
      <c r="T9027" s="16"/>
      <c r="U9027" s="16"/>
      <c r="V9027" s="16"/>
      <c r="W9027" s="16"/>
      <c r="X9027" s="16"/>
      <c r="Y9027" s="16"/>
      <c r="Z9027" s="16"/>
      <c r="AA9027" s="16"/>
      <c r="AB9027" s="16"/>
      <c r="AC9027" s="16"/>
      <c r="AD9027" s="16"/>
      <c r="AE9027" s="16"/>
      <c r="AF9027" s="16"/>
      <c r="AG9027" s="16"/>
      <c r="AH9027" s="16"/>
      <c r="AI9027" s="18">
        <v>29.97</v>
      </c>
      <c r="AJ9027" s="22">
        <f>AI9027*-0.029+-0.3</f>
        <v>-1.16913</v>
      </c>
      <c r="AK9027" s="22">
        <v>0</v>
      </c>
      <c r="AL9027" s="22">
        <v>0</v>
      </c>
      <c r="AM9027" s="22">
        <v>0</v>
      </c>
      <c r="AN9027" s="22"/>
      <c r="AO9027" s="22">
        <v>0</v>
      </c>
      <c r="AP9027" s="18">
        <f>SUM(AI9027:AO9027)</f>
        <v>28.80087</v>
      </c>
    </row>
    <row r="9028" ht="20.35" customHeight="1">
      <c r="A9028" t="s" s="28">
        <v>6114</v>
      </c>
      <c r="B9028" s="15">
        <v>45383</v>
      </c>
      <c r="C9028" s="16"/>
      <c r="D9028" s="16"/>
      <c r="E9028" s="31"/>
      <c r="F9028" s="31"/>
      <c r="G9028" s="16"/>
      <c r="H9028" s="16"/>
      <c r="I9028" s="16"/>
      <c r="J9028" s="16"/>
      <c r="K9028" s="16"/>
      <c r="L9028" s="16"/>
      <c r="M9028" s="16"/>
      <c r="N9028" s="16"/>
      <c r="O9028" s="16"/>
      <c r="P9028" s="16"/>
      <c r="Q9028" s="16"/>
      <c r="R9028" s="16"/>
      <c r="S9028" s="16"/>
      <c r="T9028" s="16"/>
      <c r="U9028" s="16"/>
      <c r="V9028" s="16"/>
      <c r="W9028" s="16"/>
      <c r="X9028" s="16"/>
      <c r="Y9028" s="16"/>
      <c r="Z9028" s="16"/>
      <c r="AA9028" s="16"/>
      <c r="AB9028" s="16"/>
      <c r="AC9028" s="16"/>
      <c r="AD9028" s="16"/>
      <c r="AE9028" s="16"/>
      <c r="AF9028" s="16"/>
      <c r="AG9028" s="16"/>
      <c r="AH9028" s="16"/>
      <c r="AI9028" s="18">
        <v>60.93</v>
      </c>
      <c r="AJ9028" s="22">
        <f>AI9028*-0.029+-0.3</f>
        <v>-2.06697</v>
      </c>
      <c r="AK9028" s="22">
        <v>0</v>
      </c>
      <c r="AL9028" s="22">
        <v>0</v>
      </c>
      <c r="AM9028" s="22">
        <v>0</v>
      </c>
      <c r="AN9028" s="22"/>
      <c r="AO9028" s="22">
        <v>0</v>
      </c>
      <c r="AP9028" s="18">
        <f>SUM(AI9028:AO9028)</f>
        <v>58.86303</v>
      </c>
    </row>
    <row r="9029" ht="20.35" customHeight="1">
      <c r="A9029" t="s" s="28">
        <v>6115</v>
      </c>
      <c r="B9029" s="15">
        <v>45383</v>
      </c>
      <c r="C9029" s="17">
        <v>1</v>
      </c>
      <c r="D9029" s="16"/>
      <c r="E9029" s="31"/>
      <c r="F9029" s="31"/>
      <c r="G9029" s="16"/>
      <c r="H9029" s="16"/>
      <c r="I9029" s="16"/>
      <c r="J9029" s="16"/>
      <c r="K9029" s="16"/>
      <c r="L9029" s="16"/>
      <c r="M9029" s="16"/>
      <c r="N9029" s="16"/>
      <c r="O9029" s="16"/>
      <c r="P9029" s="16"/>
      <c r="Q9029" s="16"/>
      <c r="R9029" s="16"/>
      <c r="S9029" s="16"/>
      <c r="T9029" s="16"/>
      <c r="U9029" s="16"/>
      <c r="V9029" s="16"/>
      <c r="W9029" s="16"/>
      <c r="X9029" s="16"/>
      <c r="Y9029" s="16"/>
      <c r="Z9029" s="16"/>
      <c r="AA9029" s="16"/>
      <c r="AB9029" s="16"/>
      <c r="AC9029" s="16"/>
      <c r="AD9029" s="16"/>
      <c r="AE9029" s="16"/>
      <c r="AF9029" s="16"/>
      <c r="AG9029" s="16"/>
      <c r="AH9029" s="16"/>
      <c r="AI9029" s="18">
        <v>349.99</v>
      </c>
      <c r="AJ9029" s="22">
        <f>AI9029*-0.029+-0.3</f>
        <v>-10.44971</v>
      </c>
      <c r="AK9029" s="22">
        <v>0</v>
      </c>
      <c r="AL9029" s="22">
        <v>0</v>
      </c>
      <c r="AM9029" s="22">
        <v>0</v>
      </c>
      <c r="AN9029" s="22"/>
      <c r="AO9029" s="22">
        <v>0</v>
      </c>
      <c r="AP9029" s="18">
        <f>SUM(AI9029:AO9029)</f>
        <v>339.54029</v>
      </c>
    </row>
    <row r="9030" ht="20.35" customHeight="1">
      <c r="A9030" t="s" s="28">
        <v>4410</v>
      </c>
      <c r="B9030" s="15">
        <v>45383</v>
      </c>
      <c r="C9030" s="16"/>
      <c r="D9030" s="16"/>
      <c r="E9030" s="31"/>
      <c r="F9030" s="31"/>
      <c r="G9030" s="16"/>
      <c r="H9030" s="16"/>
      <c r="I9030" s="16"/>
      <c r="J9030" s="16"/>
      <c r="K9030" s="16"/>
      <c r="L9030" s="16"/>
      <c r="M9030" s="16"/>
      <c r="N9030" s="16"/>
      <c r="O9030" s="16"/>
      <c r="P9030" s="16"/>
      <c r="Q9030" s="16"/>
      <c r="R9030" s="16"/>
      <c r="S9030" s="16"/>
      <c r="T9030" s="16"/>
      <c r="U9030" s="16"/>
      <c r="V9030" s="16"/>
      <c r="W9030" s="16"/>
      <c r="X9030" s="16"/>
      <c r="Y9030" s="16"/>
      <c r="Z9030" s="16"/>
      <c r="AA9030" s="16"/>
      <c r="AB9030" s="17">
        <v>1</v>
      </c>
      <c r="AC9030" s="16"/>
      <c r="AD9030" s="16"/>
      <c r="AE9030" s="16"/>
      <c r="AF9030" s="16"/>
      <c r="AG9030" s="16"/>
      <c r="AH9030" s="16"/>
      <c r="AI9030" s="18">
        <v>649.61</v>
      </c>
      <c r="AJ9030" s="22">
        <v>0</v>
      </c>
      <c r="AK9030" s="22">
        <v>0</v>
      </c>
      <c r="AL9030" s="22">
        <v>0</v>
      </c>
      <c r="AM9030" s="22">
        <v>0</v>
      </c>
      <c r="AN9030" s="22"/>
      <c r="AO9030" s="22">
        <v>0</v>
      </c>
      <c r="AP9030" s="18">
        <f>SUM(AI9030:AO9030)</f>
        <v>649.61</v>
      </c>
    </row>
    <row r="9031" ht="20.35" customHeight="1">
      <c r="A9031" t="s" s="28">
        <v>5959</v>
      </c>
      <c r="B9031" s="15">
        <v>45383</v>
      </c>
      <c r="C9031" s="16"/>
      <c r="D9031" s="16"/>
      <c r="E9031" s="31"/>
      <c r="F9031" s="31"/>
      <c r="G9031" s="16"/>
      <c r="H9031" s="16"/>
      <c r="I9031" s="16"/>
      <c r="J9031" s="16"/>
      <c r="K9031" s="16"/>
      <c r="L9031" s="16"/>
      <c r="M9031" s="16"/>
      <c r="N9031" s="16"/>
      <c r="O9031" s="16"/>
      <c r="P9031" s="16"/>
      <c r="Q9031" s="16"/>
      <c r="R9031" s="16"/>
      <c r="S9031" s="16"/>
      <c r="T9031" s="16"/>
      <c r="U9031" s="16"/>
      <c r="V9031" s="16"/>
      <c r="W9031" s="16"/>
      <c r="X9031" s="16"/>
      <c r="Y9031" s="16"/>
      <c r="Z9031" s="16"/>
      <c r="AA9031" s="16"/>
      <c r="AB9031" s="16"/>
      <c r="AC9031" s="16"/>
      <c r="AD9031" s="16"/>
      <c r="AE9031" s="16"/>
      <c r="AF9031" s="16"/>
      <c r="AG9031" s="16"/>
      <c r="AH9031" s="16"/>
      <c r="AI9031" s="18">
        <v>50.92</v>
      </c>
      <c r="AJ9031" s="22">
        <v>0</v>
      </c>
      <c r="AK9031" s="22">
        <f>AI9031*-0.029+-0.3</f>
        <v>-1.77668</v>
      </c>
      <c r="AL9031" s="22">
        <v>0</v>
      </c>
      <c r="AM9031" s="22">
        <v>0</v>
      </c>
      <c r="AN9031" s="22"/>
      <c r="AO9031" s="22">
        <v>0</v>
      </c>
      <c r="AP9031" s="18">
        <f>SUM(AI9031:AO9031)</f>
        <v>49.14332</v>
      </c>
    </row>
    <row r="9032" ht="20.35" customHeight="1">
      <c r="A9032" t="s" s="28">
        <v>6116</v>
      </c>
      <c r="B9032" s="15">
        <v>45383</v>
      </c>
      <c r="C9032" s="17">
        <v>2</v>
      </c>
      <c r="D9032" s="16"/>
      <c r="E9032" s="59">
        <v>2</v>
      </c>
      <c r="F9032" s="31"/>
      <c r="G9032" s="16"/>
      <c r="H9032" s="16"/>
      <c r="I9032" s="16"/>
      <c r="J9032" s="16"/>
      <c r="K9032" s="16"/>
      <c r="L9032" s="16"/>
      <c r="M9032" s="16"/>
      <c r="N9032" s="16"/>
      <c r="O9032" s="16"/>
      <c r="P9032" s="16"/>
      <c r="Q9032" s="16"/>
      <c r="R9032" s="16"/>
      <c r="S9032" s="16"/>
      <c r="T9032" s="16"/>
      <c r="U9032" s="16"/>
      <c r="V9032" s="16"/>
      <c r="W9032" s="16"/>
      <c r="X9032" s="16"/>
      <c r="Y9032" s="16"/>
      <c r="Z9032" s="16"/>
      <c r="AA9032" s="16"/>
      <c r="AB9032" s="16"/>
      <c r="AC9032" s="16"/>
      <c r="AD9032" s="16"/>
      <c r="AE9032" s="16"/>
      <c r="AF9032" s="16"/>
      <c r="AG9032" s="16"/>
      <c r="AH9032" s="16"/>
      <c r="AI9032" s="18">
        <v>1317.03</v>
      </c>
      <c r="AJ9032" s="22">
        <f>AI9032*-0.029+-0.3</f>
        <v>-38.49387</v>
      </c>
      <c r="AK9032" s="22">
        <v>0</v>
      </c>
      <c r="AL9032" s="22">
        <v>0</v>
      </c>
      <c r="AM9032" s="22">
        <v>0</v>
      </c>
      <c r="AN9032" s="22"/>
      <c r="AO9032" s="22">
        <v>-107.06</v>
      </c>
      <c r="AP9032" s="18">
        <f>SUM(AI9032:AO9032)</f>
        <v>1171.47613</v>
      </c>
    </row>
    <row r="9033" ht="20.35" customHeight="1">
      <c r="A9033" t="s" s="28">
        <v>6117</v>
      </c>
      <c r="B9033" s="15">
        <v>45383</v>
      </c>
      <c r="C9033" s="16"/>
      <c r="D9033" s="16"/>
      <c r="E9033" s="31"/>
      <c r="F9033" s="31"/>
      <c r="G9033" s="16"/>
      <c r="H9033" s="16"/>
      <c r="I9033" s="16"/>
      <c r="J9033" s="16"/>
      <c r="K9033" s="16"/>
      <c r="L9033" s="16"/>
      <c r="M9033" s="16"/>
      <c r="N9033" s="16"/>
      <c r="O9033" s="16"/>
      <c r="P9033" s="16"/>
      <c r="Q9033" s="16"/>
      <c r="R9033" s="16"/>
      <c r="S9033" s="16"/>
      <c r="T9033" s="16"/>
      <c r="U9033" s="16"/>
      <c r="V9033" s="16"/>
      <c r="W9033" s="16"/>
      <c r="X9033" s="16"/>
      <c r="Y9033" s="16"/>
      <c r="Z9033" s="17">
        <v>1</v>
      </c>
      <c r="AA9033" s="16"/>
      <c r="AB9033" s="16"/>
      <c r="AC9033" s="16"/>
      <c r="AD9033" s="16"/>
      <c r="AE9033" s="16"/>
      <c r="AF9033" s="16"/>
      <c r="AG9033" s="16"/>
      <c r="AH9033" s="16"/>
      <c r="AI9033" s="18">
        <v>59.98</v>
      </c>
      <c r="AJ9033" s="22">
        <f>AI9033*-0.029+-0.3</f>
        <v>-2.03942</v>
      </c>
      <c r="AK9033" s="22">
        <v>0</v>
      </c>
      <c r="AL9033" s="22">
        <v>0</v>
      </c>
      <c r="AM9033" s="22">
        <v>0</v>
      </c>
      <c r="AN9033" s="22"/>
      <c r="AO9033" s="22">
        <v>0</v>
      </c>
      <c r="AP9033" s="18">
        <f>SUM(AI9033:AO9033)</f>
        <v>57.94058</v>
      </c>
    </row>
    <row r="9034" ht="20.35" customHeight="1">
      <c r="A9034" t="s" s="28">
        <v>6118</v>
      </c>
      <c r="B9034" s="15">
        <v>45384</v>
      </c>
      <c r="C9034" s="16"/>
      <c r="D9034" s="16"/>
      <c r="E9034" s="31"/>
      <c r="F9034" s="31"/>
      <c r="G9034" s="16"/>
      <c r="H9034" s="16"/>
      <c r="I9034" s="16"/>
      <c r="J9034" s="16"/>
      <c r="K9034" s="16"/>
      <c r="L9034" s="16"/>
      <c r="M9034" s="16"/>
      <c r="N9034" s="16"/>
      <c r="O9034" s="16"/>
      <c r="P9034" s="16"/>
      <c r="Q9034" s="16"/>
      <c r="R9034" s="16"/>
      <c r="S9034" s="16"/>
      <c r="T9034" s="16"/>
      <c r="U9034" s="16"/>
      <c r="V9034" s="16"/>
      <c r="W9034" s="16"/>
      <c r="X9034" s="16"/>
      <c r="Y9034" s="16"/>
      <c r="Z9034" s="31"/>
      <c r="AA9034" s="17">
        <v>4</v>
      </c>
      <c r="AB9034" s="16"/>
      <c r="AC9034" s="16"/>
      <c r="AD9034" s="16"/>
      <c r="AE9034" s="16"/>
      <c r="AF9034" s="16"/>
      <c r="AG9034" s="16"/>
      <c r="AH9034" s="16"/>
      <c r="AI9034" s="18">
        <v>239.96</v>
      </c>
      <c r="AJ9034" s="22">
        <v>0</v>
      </c>
      <c r="AK9034" s="22">
        <f>AI9034*-0.029+-0.3</f>
        <v>-7.25884</v>
      </c>
      <c r="AL9034" s="22">
        <v>0</v>
      </c>
      <c r="AM9034" s="22">
        <v>0</v>
      </c>
      <c r="AN9034" s="22"/>
      <c r="AO9034" s="22">
        <v>0</v>
      </c>
      <c r="AP9034" s="18">
        <f>SUM(AI9034:AO9034)</f>
        <v>232.70116</v>
      </c>
    </row>
    <row r="9035" ht="20.35" customHeight="1">
      <c r="A9035" t="s" s="28">
        <v>1238</v>
      </c>
      <c r="B9035" s="15">
        <v>45384</v>
      </c>
      <c r="C9035" s="16"/>
      <c r="D9035" s="16"/>
      <c r="E9035" s="31"/>
      <c r="F9035" s="31"/>
      <c r="G9035" s="16"/>
      <c r="H9035" s="16"/>
      <c r="I9035" s="16"/>
      <c r="J9035" s="16"/>
      <c r="K9035" s="16"/>
      <c r="L9035" s="16"/>
      <c r="M9035" s="16"/>
      <c r="N9035" s="16"/>
      <c r="O9035" s="16"/>
      <c r="P9035" s="16"/>
      <c r="Q9035" s="16"/>
      <c r="R9035" s="16"/>
      <c r="S9035" s="16"/>
      <c r="T9035" s="16"/>
      <c r="U9035" s="16"/>
      <c r="V9035" s="16"/>
      <c r="W9035" s="16"/>
      <c r="X9035" s="16"/>
      <c r="Y9035" s="16"/>
      <c r="Z9035" s="16"/>
      <c r="AA9035" s="16"/>
      <c r="AB9035" s="16"/>
      <c r="AC9035" s="16"/>
      <c r="AD9035" s="16"/>
      <c r="AE9035" s="16"/>
      <c r="AF9035" s="16"/>
      <c r="AG9035" s="16"/>
      <c r="AH9035" s="16"/>
      <c r="AI9035" s="18">
        <v>120.63</v>
      </c>
      <c r="AJ9035" s="22">
        <f>AI9035*-0.029+-0.3</f>
        <v>-3.79827</v>
      </c>
      <c r="AK9035" s="22">
        <v>0</v>
      </c>
      <c r="AL9035" s="22">
        <v>0</v>
      </c>
      <c r="AM9035" s="22">
        <v>0</v>
      </c>
      <c r="AN9035" s="22"/>
      <c r="AO9035" s="22">
        <v>-9.710000000000001</v>
      </c>
      <c r="AP9035" s="18">
        <f>SUM(AI9035:AO9035)</f>
        <v>107.12173</v>
      </c>
    </row>
    <row r="9036" ht="20.35" customHeight="1">
      <c r="A9036" t="s" s="28">
        <v>5411</v>
      </c>
      <c r="B9036" s="15">
        <v>45384</v>
      </c>
      <c r="C9036" s="16"/>
      <c r="D9036" s="16"/>
      <c r="E9036" s="31"/>
      <c r="F9036" s="31"/>
      <c r="G9036" s="16"/>
      <c r="H9036" s="16"/>
      <c r="I9036" s="16"/>
      <c r="J9036" s="16"/>
      <c r="K9036" s="16"/>
      <c r="L9036" s="17">
        <v>2</v>
      </c>
      <c r="M9036" s="16"/>
      <c r="N9036" s="16"/>
      <c r="O9036" s="16"/>
      <c r="P9036" s="16"/>
      <c r="Q9036" s="16"/>
      <c r="R9036" s="16"/>
      <c r="S9036" s="16"/>
      <c r="T9036" s="16"/>
      <c r="U9036" s="16"/>
      <c r="V9036" s="16"/>
      <c r="W9036" s="16"/>
      <c r="X9036" s="17">
        <v>8</v>
      </c>
      <c r="Y9036" s="16"/>
      <c r="Z9036" s="16"/>
      <c r="AA9036" s="16"/>
      <c r="AB9036" s="16"/>
      <c r="AC9036" s="16"/>
      <c r="AD9036" s="16"/>
      <c r="AE9036" s="16"/>
      <c r="AF9036" s="16"/>
      <c r="AG9036" s="16"/>
      <c r="AH9036" s="16"/>
      <c r="AI9036" s="18">
        <v>2699.89</v>
      </c>
      <c r="AJ9036" s="22">
        <f>AI9036*-0.029+-0.3</f>
        <v>-78.59681</v>
      </c>
      <c r="AK9036" s="22">
        <v>0</v>
      </c>
      <c r="AL9036" s="22">
        <v>0</v>
      </c>
      <c r="AM9036" s="22">
        <v>0</v>
      </c>
      <c r="AN9036" s="22"/>
      <c r="AO9036" s="22">
        <v>0</v>
      </c>
      <c r="AP9036" s="18">
        <f>SUM(AI9036:AO9036)</f>
        <v>2621.29319</v>
      </c>
    </row>
    <row r="9037" ht="20.35" customHeight="1">
      <c r="A9037" t="s" s="28">
        <v>6119</v>
      </c>
      <c r="B9037" s="15">
        <v>45384</v>
      </c>
      <c r="C9037" s="17">
        <v>2</v>
      </c>
      <c r="D9037" s="16"/>
      <c r="E9037" s="59">
        <v>2</v>
      </c>
      <c r="F9037" s="31"/>
      <c r="G9037" s="16"/>
      <c r="H9037" s="16"/>
      <c r="I9037" s="16"/>
      <c r="J9037" s="16"/>
      <c r="K9037" s="16"/>
      <c r="L9037" s="16"/>
      <c r="M9037" s="16"/>
      <c r="N9037" s="16"/>
      <c r="O9037" s="16"/>
      <c r="P9037" s="16"/>
      <c r="Q9037" s="16"/>
      <c r="R9037" s="16"/>
      <c r="S9037" s="16"/>
      <c r="T9037" s="16"/>
      <c r="U9037" s="16"/>
      <c r="V9037" s="16"/>
      <c r="W9037" s="16"/>
      <c r="X9037" s="16"/>
      <c r="Y9037" s="16"/>
      <c r="Z9037" s="16"/>
      <c r="AA9037" s="16"/>
      <c r="AB9037" s="16"/>
      <c r="AC9037" s="16"/>
      <c r="AD9037" s="16"/>
      <c r="AE9037" s="16"/>
      <c r="AF9037" s="16"/>
      <c r="AG9037" s="16"/>
      <c r="AH9037" s="16"/>
      <c r="AI9037" s="18">
        <v>1263.88</v>
      </c>
      <c r="AJ9037" s="22">
        <f>AI9037*-0.029+-0.3</f>
        <v>-36.95252</v>
      </c>
      <c r="AK9037" s="22">
        <v>0</v>
      </c>
      <c r="AL9037" s="22">
        <v>0</v>
      </c>
      <c r="AM9037" s="22">
        <v>0</v>
      </c>
      <c r="AN9037" s="22"/>
      <c r="AO9037" s="22">
        <v>0</v>
      </c>
      <c r="AP9037" s="18">
        <f>SUM(AI9037:AO9037)</f>
        <v>1226.92748</v>
      </c>
    </row>
    <row r="9038" ht="20.35" customHeight="1">
      <c r="A9038" t="s" s="28">
        <v>6120</v>
      </c>
      <c r="B9038" s="15">
        <v>45385</v>
      </c>
      <c r="C9038" s="16"/>
      <c r="D9038" s="16"/>
      <c r="E9038" s="31"/>
      <c r="F9038" s="31"/>
      <c r="G9038" s="16"/>
      <c r="H9038" s="16"/>
      <c r="I9038" s="16"/>
      <c r="J9038" s="16"/>
      <c r="K9038" s="16"/>
      <c r="L9038" s="16"/>
      <c r="M9038" s="16"/>
      <c r="N9038" s="16"/>
      <c r="O9038" s="16"/>
      <c r="P9038" s="16"/>
      <c r="Q9038" s="16"/>
      <c r="R9038" s="16"/>
      <c r="S9038" s="16"/>
      <c r="T9038" s="16"/>
      <c r="U9038" s="16"/>
      <c r="V9038" s="16"/>
      <c r="W9038" s="16"/>
      <c r="X9038" s="17">
        <v>2</v>
      </c>
      <c r="Y9038" s="16"/>
      <c r="Z9038" s="16"/>
      <c r="AA9038" s="16"/>
      <c r="AB9038" s="16"/>
      <c r="AC9038" s="16"/>
      <c r="AD9038" s="16"/>
      <c r="AE9038" s="16"/>
      <c r="AF9038" s="16"/>
      <c r="AG9038" s="16"/>
      <c r="AH9038" s="16"/>
      <c r="AI9038" s="18">
        <v>239.98</v>
      </c>
      <c r="AJ9038" s="22">
        <f>AI9038*-0.029+-0.3</f>
        <v>-7.25942</v>
      </c>
      <c r="AK9038" s="22">
        <v>0</v>
      </c>
      <c r="AL9038" s="22">
        <v>0</v>
      </c>
      <c r="AM9038" s="22">
        <v>0</v>
      </c>
      <c r="AN9038" s="22"/>
      <c r="AO9038" s="22">
        <v>0</v>
      </c>
      <c r="AP9038" s="18">
        <f>SUM(AI9038:AO9038)</f>
        <v>232.72058</v>
      </c>
    </row>
    <row r="9039" ht="20.35" customHeight="1">
      <c r="A9039" t="s" s="28">
        <v>6121</v>
      </c>
      <c r="B9039" s="15">
        <v>45385</v>
      </c>
      <c r="C9039" s="17">
        <v>1</v>
      </c>
      <c r="D9039" s="16"/>
      <c r="E9039" s="59">
        <v>1</v>
      </c>
      <c r="F9039" s="31"/>
      <c r="G9039" s="16"/>
      <c r="H9039" s="16"/>
      <c r="I9039" s="16"/>
      <c r="J9039" s="16"/>
      <c r="K9039" s="16"/>
      <c r="L9039" s="16"/>
      <c r="M9039" s="16"/>
      <c r="N9039" s="16"/>
      <c r="O9039" s="16"/>
      <c r="P9039" s="16"/>
      <c r="Q9039" s="16"/>
      <c r="R9039" s="16"/>
      <c r="S9039" s="16"/>
      <c r="T9039" s="16"/>
      <c r="U9039" s="16"/>
      <c r="V9039" s="16"/>
      <c r="W9039" s="16"/>
      <c r="X9039" s="16"/>
      <c r="Y9039" s="16"/>
      <c r="Z9039" s="16"/>
      <c r="AA9039" s="16"/>
      <c r="AB9039" s="16"/>
      <c r="AC9039" s="16"/>
      <c r="AD9039" s="16"/>
      <c r="AE9039" s="16"/>
      <c r="AF9039" s="16"/>
      <c r="AG9039" s="16"/>
      <c r="AH9039" s="16"/>
      <c r="AI9039" s="18">
        <v>574.99</v>
      </c>
      <c r="AJ9039" s="22">
        <f>AI9039*-0.029+-0.3</f>
        <v>-16.97471</v>
      </c>
      <c r="AK9039" s="22">
        <v>0</v>
      </c>
      <c r="AL9039" s="22">
        <v>0</v>
      </c>
      <c r="AM9039" s="22">
        <v>0</v>
      </c>
      <c r="AN9039" s="22"/>
      <c r="AO9039" s="22">
        <v>0</v>
      </c>
      <c r="AP9039" s="18">
        <f>SUM(AI9039:AO9039)</f>
        <v>558.01529</v>
      </c>
    </row>
    <row r="9040" ht="20.35" customHeight="1">
      <c r="A9040" t="s" s="28">
        <v>6122</v>
      </c>
      <c r="B9040" s="15">
        <v>45385</v>
      </c>
      <c r="C9040" s="17">
        <v>1</v>
      </c>
      <c r="D9040" s="16"/>
      <c r="E9040" s="31"/>
      <c r="F9040" s="31"/>
      <c r="G9040" s="16"/>
      <c r="H9040" s="16"/>
      <c r="I9040" s="16"/>
      <c r="J9040" s="16"/>
      <c r="K9040" s="16"/>
      <c r="L9040" s="16"/>
      <c r="M9040" s="16"/>
      <c r="N9040" s="16"/>
      <c r="O9040" s="16"/>
      <c r="P9040" s="16"/>
      <c r="Q9040" s="16"/>
      <c r="R9040" s="16"/>
      <c r="S9040" s="16"/>
      <c r="T9040" s="16"/>
      <c r="U9040" s="16"/>
      <c r="V9040" s="16"/>
      <c r="W9040" s="16"/>
      <c r="X9040" s="16"/>
      <c r="Y9040" s="16"/>
      <c r="Z9040" s="16"/>
      <c r="AA9040" s="16"/>
      <c r="AB9040" s="16"/>
      <c r="AC9040" s="16"/>
      <c r="AD9040" s="16"/>
      <c r="AE9040" s="16"/>
      <c r="AF9040" s="16"/>
      <c r="AG9040" s="16"/>
      <c r="AH9040" s="16"/>
      <c r="AI9040" s="18">
        <v>399.99</v>
      </c>
      <c r="AJ9040" s="22">
        <f>AI9040*-0.029+-0.3</f>
        <v>-11.89971</v>
      </c>
      <c r="AK9040" s="22">
        <v>0</v>
      </c>
      <c r="AL9040" s="22">
        <v>0</v>
      </c>
      <c r="AM9040" s="22">
        <v>0</v>
      </c>
      <c r="AN9040" s="22"/>
      <c r="AO9040" s="22">
        <v>0</v>
      </c>
      <c r="AP9040" s="18">
        <f>SUM(AI9040:AO9040)</f>
        <v>388.09029</v>
      </c>
    </row>
    <row r="9041" ht="20.35" customHeight="1">
      <c r="A9041" t="s" s="28">
        <v>3397</v>
      </c>
      <c r="B9041" s="15">
        <v>45385</v>
      </c>
      <c r="C9041" s="16"/>
      <c r="D9041" s="16"/>
      <c r="E9041" s="31"/>
      <c r="F9041" s="31"/>
      <c r="G9041" s="16"/>
      <c r="H9041" s="16"/>
      <c r="I9041" s="16"/>
      <c r="J9041" s="16"/>
      <c r="K9041" s="16"/>
      <c r="L9041" s="16"/>
      <c r="M9041" s="16"/>
      <c r="N9041" s="16"/>
      <c r="O9041" s="16"/>
      <c r="P9041" s="16"/>
      <c r="Q9041" s="16"/>
      <c r="R9041" s="16"/>
      <c r="S9041" s="16"/>
      <c r="T9041" s="16"/>
      <c r="U9041" s="16"/>
      <c r="V9041" s="16"/>
      <c r="W9041" s="16"/>
      <c r="X9041" s="16"/>
      <c r="Y9041" s="16"/>
      <c r="Z9041" s="16"/>
      <c r="AA9041" s="16"/>
      <c r="AB9041" s="16"/>
      <c r="AC9041" s="16"/>
      <c r="AD9041" s="16"/>
      <c r="AE9041" s="16"/>
      <c r="AF9041" s="16"/>
      <c r="AG9041" s="16"/>
      <c r="AH9041" s="16"/>
      <c r="AI9041" s="18">
        <v>78.95999999999999</v>
      </c>
      <c r="AJ9041" s="22">
        <v>0</v>
      </c>
      <c r="AK9041" s="22">
        <f>AI9041*-0.029+-0.3</f>
        <v>-2.58984</v>
      </c>
      <c r="AL9041" s="22">
        <v>0</v>
      </c>
      <c r="AM9041" s="22">
        <v>0</v>
      </c>
      <c r="AN9041" s="22"/>
      <c r="AO9041" s="22">
        <v>0</v>
      </c>
      <c r="AP9041" s="18">
        <f>SUM(AI9041:AO9041)</f>
        <v>76.37016</v>
      </c>
    </row>
    <row r="9042" ht="20.35" customHeight="1">
      <c r="A9042" t="s" s="28">
        <v>3566</v>
      </c>
      <c r="B9042" s="15">
        <v>45386</v>
      </c>
      <c r="C9042" s="16"/>
      <c r="D9042" s="16"/>
      <c r="E9042" s="31"/>
      <c r="F9042" s="31"/>
      <c r="G9042" s="16"/>
      <c r="H9042" s="16"/>
      <c r="I9042" s="16"/>
      <c r="J9042" s="16"/>
      <c r="K9042" s="16"/>
      <c r="L9042" s="16"/>
      <c r="M9042" s="16"/>
      <c r="N9042" s="16"/>
      <c r="O9042" s="16"/>
      <c r="P9042" s="16"/>
      <c r="Q9042" s="16"/>
      <c r="R9042" s="16"/>
      <c r="S9042" s="16"/>
      <c r="T9042" s="16"/>
      <c r="U9042" s="16"/>
      <c r="V9042" s="16"/>
      <c r="W9042" s="16"/>
      <c r="X9042" s="17">
        <v>1</v>
      </c>
      <c r="Y9042" s="16"/>
      <c r="Z9042" s="16"/>
      <c r="AA9042" s="16"/>
      <c r="AB9042" s="16"/>
      <c r="AC9042" s="16"/>
      <c r="AD9042" s="16"/>
      <c r="AE9042" s="16"/>
      <c r="AF9042" s="16"/>
      <c r="AG9042" s="16"/>
      <c r="AH9042" s="16"/>
      <c r="AI9042" s="18">
        <v>149.99</v>
      </c>
      <c r="AJ9042" s="22">
        <f>AI9042*-0.029+-0.3</f>
        <v>-4.64971</v>
      </c>
      <c r="AK9042" s="22">
        <v>0</v>
      </c>
      <c r="AL9042" s="22">
        <v>0</v>
      </c>
      <c r="AM9042" s="22">
        <v>0</v>
      </c>
      <c r="AN9042" s="22"/>
      <c r="AO9042" s="22">
        <v>0</v>
      </c>
      <c r="AP9042" s="18">
        <f>SUM(AI9042:AO9042)</f>
        <v>145.34029</v>
      </c>
    </row>
    <row r="9043" ht="20.35" customHeight="1">
      <c r="A9043" t="s" s="28">
        <v>6123</v>
      </c>
      <c r="B9043" s="15">
        <v>45386</v>
      </c>
      <c r="C9043" s="17">
        <v>2</v>
      </c>
      <c r="D9043" s="16"/>
      <c r="E9043" s="31"/>
      <c r="F9043" s="31"/>
      <c r="G9043" s="16"/>
      <c r="H9043" s="16"/>
      <c r="I9043" s="16"/>
      <c r="J9043" s="16"/>
      <c r="K9043" s="16"/>
      <c r="L9043" s="16"/>
      <c r="M9043" s="16"/>
      <c r="N9043" s="16"/>
      <c r="O9043" s="16"/>
      <c r="P9043" s="16"/>
      <c r="Q9043" s="16"/>
      <c r="R9043" s="16"/>
      <c r="S9043" s="16"/>
      <c r="T9043" s="16"/>
      <c r="U9043" s="16"/>
      <c r="V9043" s="16"/>
      <c r="W9043" s="16"/>
      <c r="X9043" s="16"/>
      <c r="Y9043" s="16"/>
      <c r="Z9043" s="16"/>
      <c r="AA9043" s="16"/>
      <c r="AB9043" s="16"/>
      <c r="AC9043" s="16"/>
      <c r="AD9043" s="16"/>
      <c r="AE9043" s="16"/>
      <c r="AF9043" s="16"/>
      <c r="AG9043" s="16"/>
      <c r="AH9043" s="16"/>
      <c r="AI9043" s="18">
        <v>779.29</v>
      </c>
      <c r="AJ9043" s="22">
        <f>AI9043*-0.029+-0.3</f>
        <v>-22.89941</v>
      </c>
      <c r="AK9043" s="22">
        <v>0</v>
      </c>
      <c r="AL9043" s="22">
        <v>0</v>
      </c>
      <c r="AM9043" s="22">
        <v>0</v>
      </c>
      <c r="AN9043" s="22"/>
      <c r="AO9043" s="22">
        <v>0</v>
      </c>
      <c r="AP9043" s="18">
        <f>SUM(AI9043:AO9043)</f>
        <v>756.39059</v>
      </c>
    </row>
    <row r="9044" ht="20.35" customHeight="1">
      <c r="A9044" t="s" s="28">
        <v>6124</v>
      </c>
      <c r="B9044" s="15">
        <v>45386</v>
      </c>
      <c r="C9044" s="16"/>
      <c r="D9044" s="16"/>
      <c r="E9044" s="31"/>
      <c r="F9044" s="31"/>
      <c r="G9044" s="16"/>
      <c r="H9044" s="16"/>
      <c r="I9044" s="16"/>
      <c r="J9044" s="16"/>
      <c r="K9044" s="16"/>
      <c r="L9044" s="16"/>
      <c r="M9044" s="16"/>
      <c r="N9044" s="16"/>
      <c r="O9044" s="16"/>
      <c r="P9044" s="16"/>
      <c r="Q9044" s="16"/>
      <c r="R9044" s="16"/>
      <c r="S9044" s="16"/>
      <c r="T9044" s="17">
        <v>1</v>
      </c>
      <c r="U9044" s="16"/>
      <c r="V9044" s="16"/>
      <c r="W9044" s="16"/>
      <c r="X9044" s="16"/>
      <c r="Y9044" s="16"/>
      <c r="Z9044" s="16"/>
      <c r="AA9044" s="16"/>
      <c r="AB9044" s="16"/>
      <c r="AC9044" s="16"/>
      <c r="AD9044" s="16"/>
      <c r="AE9044" s="16"/>
      <c r="AF9044" s="16"/>
      <c r="AG9044" s="16"/>
      <c r="AH9044" s="16"/>
      <c r="AI9044" s="18">
        <v>451.33</v>
      </c>
      <c r="AJ9044" s="22">
        <v>0</v>
      </c>
      <c r="AK9044" s="22">
        <f>AI9044*-0.029+-0.3</f>
        <v>-13.38857</v>
      </c>
      <c r="AL9044" s="22">
        <v>0</v>
      </c>
      <c r="AM9044" s="22">
        <v>0</v>
      </c>
      <c r="AN9044" s="22"/>
      <c r="AO9044" s="22">
        <v>0</v>
      </c>
      <c r="AP9044" s="18">
        <f>SUM(AI9044:AO9044)</f>
        <v>437.94143</v>
      </c>
    </row>
    <row r="9045" ht="20.35" customHeight="1">
      <c r="A9045" t="s" s="28">
        <v>2992</v>
      </c>
      <c r="B9045" s="15">
        <v>45387</v>
      </c>
      <c r="C9045" s="16"/>
      <c r="D9045" s="16"/>
      <c r="E9045" s="31"/>
      <c r="F9045" s="31"/>
      <c r="G9045" s="16"/>
      <c r="H9045" s="16"/>
      <c r="I9045" s="16"/>
      <c r="J9045" s="16"/>
      <c r="K9045" s="16"/>
      <c r="L9045" s="16"/>
      <c r="M9045" s="16"/>
      <c r="N9045" s="16"/>
      <c r="O9045" s="16"/>
      <c r="P9045" s="16"/>
      <c r="Q9045" s="16"/>
      <c r="R9045" s="16"/>
      <c r="S9045" s="16"/>
      <c r="T9045" s="16"/>
      <c r="U9045" s="16"/>
      <c r="V9045" s="16"/>
      <c r="W9045" s="16"/>
      <c r="X9045" s="16"/>
      <c r="Y9045" s="16"/>
      <c r="Z9045" s="16"/>
      <c r="AA9045" s="16"/>
      <c r="AB9045" s="16"/>
      <c r="AC9045" s="16"/>
      <c r="AD9045" s="16"/>
      <c r="AE9045" s="16"/>
      <c r="AF9045" s="16"/>
      <c r="AG9045" s="16"/>
      <c r="AH9045" s="16"/>
      <c r="AI9045" s="18">
        <v>65</v>
      </c>
      <c r="AJ9045" s="22">
        <v>0</v>
      </c>
      <c r="AK9045" s="22">
        <v>0</v>
      </c>
      <c r="AL9045" s="22">
        <v>0</v>
      </c>
      <c r="AM9045" s="22">
        <v>0</v>
      </c>
      <c r="AN9045" s="22"/>
      <c r="AO9045" s="22">
        <v>0</v>
      </c>
      <c r="AP9045" s="18">
        <f>SUM(AI9045:AO9045)</f>
        <v>65</v>
      </c>
    </row>
    <row r="9046" ht="20.35" customHeight="1">
      <c r="A9046" t="s" s="28">
        <v>5253</v>
      </c>
      <c r="B9046" s="15">
        <v>45387</v>
      </c>
      <c r="C9046" s="16"/>
      <c r="D9046" s="16"/>
      <c r="E9046" s="31"/>
      <c r="F9046" s="31"/>
      <c r="G9046" s="16"/>
      <c r="H9046" s="16"/>
      <c r="I9046" s="16"/>
      <c r="J9046" s="16"/>
      <c r="K9046" s="16"/>
      <c r="L9046" s="16"/>
      <c r="M9046" s="16"/>
      <c r="N9046" s="16"/>
      <c r="O9046" s="16"/>
      <c r="P9046" s="16"/>
      <c r="Q9046" s="16"/>
      <c r="R9046" s="16"/>
      <c r="S9046" s="16"/>
      <c r="T9046" s="16"/>
      <c r="U9046" s="16"/>
      <c r="V9046" s="16"/>
      <c r="W9046" s="16"/>
      <c r="X9046" s="16"/>
      <c r="Y9046" s="16"/>
      <c r="Z9046" s="16"/>
      <c r="AA9046" s="16"/>
      <c r="AB9046" s="16"/>
      <c r="AC9046" s="16"/>
      <c r="AD9046" s="16"/>
      <c r="AE9046" s="16"/>
      <c r="AF9046" s="16"/>
      <c r="AG9046" s="16"/>
      <c r="AH9046" s="17">
        <v>1</v>
      </c>
      <c r="AI9046" s="18">
        <v>499.9</v>
      </c>
      <c r="AJ9046" s="22">
        <f>AI9046*-0.029+-0.3</f>
        <v>-14.7971</v>
      </c>
      <c r="AK9046" s="22">
        <v>0</v>
      </c>
      <c r="AL9046" s="22">
        <v>0</v>
      </c>
      <c r="AM9046" s="22">
        <v>0</v>
      </c>
      <c r="AN9046" s="22"/>
      <c r="AO9046" s="22">
        <v>0</v>
      </c>
      <c r="AP9046" s="18">
        <f>SUM(AI9046:AO9046)</f>
        <v>485.1029</v>
      </c>
    </row>
    <row r="9047" ht="20.35" customHeight="1">
      <c r="A9047" t="s" s="28">
        <v>4410</v>
      </c>
      <c r="B9047" s="15">
        <v>45387</v>
      </c>
      <c r="C9047" s="16"/>
      <c r="D9047" s="16"/>
      <c r="E9047" s="31"/>
      <c r="F9047" s="31"/>
      <c r="G9047" s="16"/>
      <c r="H9047" s="16"/>
      <c r="I9047" s="17">
        <v>4</v>
      </c>
      <c r="J9047" s="16"/>
      <c r="K9047" s="16"/>
      <c r="L9047" s="16"/>
      <c r="M9047" s="16"/>
      <c r="N9047" s="16"/>
      <c r="O9047" s="16"/>
      <c r="P9047" s="16"/>
      <c r="Q9047" s="16"/>
      <c r="R9047" s="16"/>
      <c r="S9047" s="16"/>
      <c r="T9047" s="16"/>
      <c r="U9047" s="16"/>
      <c r="V9047" s="16"/>
      <c r="W9047" s="16"/>
      <c r="X9047" s="16"/>
      <c r="Y9047" s="16"/>
      <c r="Z9047" s="16"/>
      <c r="AA9047" s="16"/>
      <c r="AB9047" s="16"/>
      <c r="AC9047" s="16"/>
      <c r="AD9047" s="16"/>
      <c r="AE9047" s="16"/>
      <c r="AF9047" s="16"/>
      <c r="AG9047" s="17">
        <v>6</v>
      </c>
      <c r="AH9047" s="16"/>
      <c r="AI9047" s="18">
        <v>12929.65</v>
      </c>
      <c r="AJ9047" s="22">
        <v>0</v>
      </c>
      <c r="AK9047" s="22">
        <v>0</v>
      </c>
      <c r="AL9047" s="22">
        <v>0</v>
      </c>
      <c r="AM9047" s="22">
        <v>0</v>
      </c>
      <c r="AN9047" s="22"/>
      <c r="AO9047" s="22">
        <v>0</v>
      </c>
      <c r="AP9047" s="18">
        <f>SUM(AI9047:AO9047)</f>
        <v>12929.65</v>
      </c>
    </row>
    <row r="9048" ht="20.35" customHeight="1">
      <c r="A9048" t="s" s="28">
        <v>2947</v>
      </c>
      <c r="B9048" s="15">
        <v>45387</v>
      </c>
      <c r="C9048" s="16"/>
      <c r="D9048" s="16"/>
      <c r="E9048" s="31"/>
      <c r="F9048" s="31"/>
      <c r="G9048" s="16"/>
      <c r="H9048" s="16"/>
      <c r="I9048" s="16"/>
      <c r="J9048" s="16"/>
      <c r="K9048" s="16"/>
      <c r="L9048" s="16"/>
      <c r="M9048" s="16"/>
      <c r="N9048" s="16"/>
      <c r="O9048" s="16"/>
      <c r="P9048" s="16"/>
      <c r="Q9048" s="16"/>
      <c r="R9048" s="16"/>
      <c r="S9048" s="16"/>
      <c r="T9048" s="16"/>
      <c r="U9048" s="16"/>
      <c r="V9048" s="16"/>
      <c r="W9048" s="16"/>
      <c r="X9048" s="16"/>
      <c r="Y9048" s="16"/>
      <c r="Z9048" s="16"/>
      <c r="AA9048" s="16"/>
      <c r="AB9048" s="16"/>
      <c r="AC9048" s="16"/>
      <c r="AD9048" s="16"/>
      <c r="AE9048" s="16"/>
      <c r="AF9048" s="16"/>
      <c r="AG9048" s="16"/>
      <c r="AH9048" s="17">
        <v>5</v>
      </c>
      <c r="AI9048" s="18">
        <v>315.46</v>
      </c>
      <c r="AJ9048" s="22">
        <v>0</v>
      </c>
      <c r="AK9048" s="22">
        <v>0</v>
      </c>
      <c r="AL9048" s="22">
        <v>0</v>
      </c>
      <c r="AM9048" s="22">
        <v>0</v>
      </c>
      <c r="AN9048" s="22"/>
      <c r="AO9048" s="22">
        <v>0</v>
      </c>
      <c r="AP9048" s="18">
        <f>SUM(AI9048:AO9048)</f>
        <v>315.46</v>
      </c>
    </row>
    <row r="9049" ht="20.35" customHeight="1">
      <c r="A9049" t="s" s="28">
        <v>6125</v>
      </c>
      <c r="B9049" s="15">
        <v>45387</v>
      </c>
      <c r="C9049" s="17">
        <v>1</v>
      </c>
      <c r="D9049" s="16"/>
      <c r="E9049" s="31"/>
      <c r="F9049" s="31"/>
      <c r="G9049" s="16"/>
      <c r="H9049" s="16"/>
      <c r="I9049" s="16"/>
      <c r="J9049" s="16"/>
      <c r="K9049" s="16"/>
      <c r="L9049" s="16"/>
      <c r="M9049" s="16"/>
      <c r="N9049" s="16"/>
      <c r="O9049" s="16"/>
      <c r="P9049" s="16"/>
      <c r="Q9049" s="16"/>
      <c r="R9049" s="16"/>
      <c r="S9049" s="16"/>
      <c r="T9049" s="16"/>
      <c r="U9049" s="16"/>
      <c r="V9049" s="16"/>
      <c r="W9049" s="16"/>
      <c r="X9049" s="16"/>
      <c r="Y9049" s="16"/>
      <c r="Z9049" s="16"/>
      <c r="AA9049" s="16"/>
      <c r="AB9049" s="16"/>
      <c r="AC9049" s="16"/>
      <c r="AD9049" s="16"/>
      <c r="AE9049" s="16"/>
      <c r="AF9049" s="16"/>
      <c r="AG9049" s="16"/>
      <c r="AH9049" s="16"/>
      <c r="AI9049" s="18">
        <v>399.99</v>
      </c>
      <c r="AJ9049" s="22">
        <v>0</v>
      </c>
      <c r="AK9049" s="22">
        <v>0</v>
      </c>
      <c r="AL9049" s="22">
        <v>0</v>
      </c>
      <c r="AM9049" s="22">
        <v>0</v>
      </c>
      <c r="AN9049" s="94"/>
      <c r="AO9049" s="22">
        <v>0</v>
      </c>
      <c r="AP9049" s="18">
        <f>SUM(AI9049:AO9049)</f>
        <v>399.99</v>
      </c>
    </row>
    <row r="9050" ht="20.35" customHeight="1">
      <c r="A9050" t="s" s="28">
        <v>6125</v>
      </c>
      <c r="B9050" s="15">
        <v>45387</v>
      </c>
      <c r="C9050" s="16"/>
      <c r="D9050" s="16"/>
      <c r="E9050" s="31"/>
      <c r="F9050" s="31"/>
      <c r="G9050" s="16"/>
      <c r="H9050" s="16"/>
      <c r="I9050" s="16"/>
      <c r="J9050" s="16"/>
      <c r="K9050" s="16"/>
      <c r="L9050" s="16"/>
      <c r="M9050" s="16"/>
      <c r="N9050" s="16"/>
      <c r="O9050" s="16"/>
      <c r="P9050" s="16"/>
      <c r="Q9050" s="16"/>
      <c r="R9050" s="16"/>
      <c r="S9050" s="16"/>
      <c r="T9050" s="16"/>
      <c r="U9050" s="16"/>
      <c r="V9050" s="16"/>
      <c r="W9050" s="16"/>
      <c r="X9050" s="16"/>
      <c r="Y9050" s="16"/>
      <c r="Z9050" s="17">
        <v>1</v>
      </c>
      <c r="AA9050" s="16"/>
      <c r="AB9050" s="16"/>
      <c r="AC9050" s="16"/>
      <c r="AD9050" s="16"/>
      <c r="AE9050" s="16"/>
      <c r="AF9050" s="16"/>
      <c r="AG9050" s="16"/>
      <c r="AH9050" s="16"/>
      <c r="AI9050" s="18">
        <v>59.98</v>
      </c>
      <c r="AJ9050" s="22">
        <f>AI9050*-0.029+-0.3</f>
        <v>-2.03942</v>
      </c>
      <c r="AK9050" s="22">
        <v>0</v>
      </c>
      <c r="AL9050" s="22">
        <v>0</v>
      </c>
      <c r="AM9050" s="22">
        <v>0</v>
      </c>
      <c r="AN9050" s="22"/>
      <c r="AO9050" s="22">
        <v>0</v>
      </c>
      <c r="AP9050" s="18">
        <f>SUM(AI9050:AO9050)</f>
        <v>57.94058</v>
      </c>
    </row>
    <row r="9051" ht="20.35" customHeight="1">
      <c r="A9051" t="s" s="28">
        <v>6126</v>
      </c>
      <c r="B9051" s="15">
        <v>45387</v>
      </c>
      <c r="C9051" s="16"/>
      <c r="D9051" s="16"/>
      <c r="E9051" s="31"/>
      <c r="F9051" s="31"/>
      <c r="G9051" s="16"/>
      <c r="H9051" s="16"/>
      <c r="I9051" s="16"/>
      <c r="J9051" s="16"/>
      <c r="K9051" s="16"/>
      <c r="L9051" s="16"/>
      <c r="M9051" s="16"/>
      <c r="N9051" s="16"/>
      <c r="O9051" s="16"/>
      <c r="P9051" s="16"/>
      <c r="Q9051" s="16"/>
      <c r="R9051" s="16"/>
      <c r="S9051" s="16"/>
      <c r="T9051" s="16"/>
      <c r="U9051" s="16"/>
      <c r="V9051" s="16"/>
      <c r="W9051" s="16"/>
      <c r="X9051" s="16"/>
      <c r="Y9051" s="16"/>
      <c r="Z9051" s="16"/>
      <c r="AA9051" s="16"/>
      <c r="AB9051" s="16"/>
      <c r="AC9051" s="16"/>
      <c r="AD9051" s="16"/>
      <c r="AE9051" s="16"/>
      <c r="AF9051" s="16"/>
      <c r="AG9051" s="16"/>
      <c r="AH9051" s="16"/>
      <c r="AI9051" s="18">
        <v>230.68</v>
      </c>
      <c r="AJ9051" s="22">
        <f>AI9051*-0.029+-0.3</f>
        <v>-6.98972</v>
      </c>
      <c r="AK9051" s="22">
        <v>0</v>
      </c>
      <c r="AL9051" s="22">
        <v>0</v>
      </c>
      <c r="AM9051" s="22">
        <v>0</v>
      </c>
      <c r="AN9051" s="22"/>
      <c r="AO9051" s="22">
        <v>0</v>
      </c>
      <c r="AP9051" s="18">
        <f>SUM(AI9051:AO9051)</f>
        <v>223.69028</v>
      </c>
    </row>
    <row r="9052" ht="20.35" customHeight="1">
      <c r="A9052" t="s" s="28">
        <v>4695</v>
      </c>
      <c r="B9052" s="15">
        <v>45387</v>
      </c>
      <c r="C9052" s="16"/>
      <c r="D9052" s="16"/>
      <c r="E9052" s="31"/>
      <c r="F9052" s="59">
        <v>1</v>
      </c>
      <c r="G9052" s="16"/>
      <c r="H9052" s="16"/>
      <c r="I9052" s="16"/>
      <c r="J9052" s="16"/>
      <c r="K9052" s="16"/>
      <c r="L9052" s="16"/>
      <c r="M9052" s="16"/>
      <c r="N9052" s="17">
        <v>2</v>
      </c>
      <c r="O9052" s="16"/>
      <c r="P9052" s="16"/>
      <c r="Q9052" s="16"/>
      <c r="R9052" s="16"/>
      <c r="S9052" s="16"/>
      <c r="T9052" s="16"/>
      <c r="U9052" s="16"/>
      <c r="V9052" s="16"/>
      <c r="W9052" s="16"/>
      <c r="X9052" s="17">
        <v>2</v>
      </c>
      <c r="Y9052" s="16"/>
      <c r="Z9052" s="16"/>
      <c r="AA9052" s="16"/>
      <c r="AB9052" s="16"/>
      <c r="AC9052" s="16"/>
      <c r="AD9052" s="16"/>
      <c r="AE9052" s="16"/>
      <c r="AF9052" s="16"/>
      <c r="AG9052" s="16"/>
      <c r="AH9052" s="16"/>
      <c r="AI9052" s="18">
        <v>1729.92</v>
      </c>
      <c r="AJ9052" s="22">
        <f>AI9052*-0.029+-0.3</f>
        <v>-50.46768</v>
      </c>
      <c r="AK9052" s="22">
        <v>0</v>
      </c>
      <c r="AL9052" s="22">
        <v>0</v>
      </c>
      <c r="AM9052" s="22">
        <v>0</v>
      </c>
      <c r="AN9052" s="22"/>
      <c r="AO9052" s="22">
        <v>0</v>
      </c>
      <c r="AP9052" s="18">
        <f>SUM(AI9052:AO9052)</f>
        <v>1679.45232</v>
      </c>
    </row>
    <row r="9053" ht="20.35" customHeight="1">
      <c r="A9053" t="s" s="28">
        <v>6127</v>
      </c>
      <c r="B9053" s="15">
        <v>45387</v>
      </c>
      <c r="C9053" s="16"/>
      <c r="D9053" s="16"/>
      <c r="E9053" s="31"/>
      <c r="F9053" s="31"/>
      <c r="G9053" s="16"/>
      <c r="H9053" s="16"/>
      <c r="I9053" s="16"/>
      <c r="J9053" s="16"/>
      <c r="K9053" s="16"/>
      <c r="L9053" s="16"/>
      <c r="M9053" s="16"/>
      <c r="N9053" s="16"/>
      <c r="O9053" s="16"/>
      <c r="P9053" s="16"/>
      <c r="Q9053" s="16"/>
      <c r="R9053" s="16"/>
      <c r="S9053" s="16"/>
      <c r="T9053" s="16"/>
      <c r="U9053" s="16"/>
      <c r="V9053" s="16"/>
      <c r="W9053" s="16"/>
      <c r="X9053" s="17">
        <v>4</v>
      </c>
      <c r="Y9053" s="16"/>
      <c r="Z9053" s="16"/>
      <c r="AA9053" s="16"/>
      <c r="AB9053" s="16"/>
      <c r="AC9053" s="16"/>
      <c r="AD9053" s="16"/>
      <c r="AE9053" s="16"/>
      <c r="AF9053" s="16"/>
      <c r="AG9053" s="16"/>
      <c r="AH9053" s="16"/>
      <c r="AI9053" s="18">
        <v>518.67</v>
      </c>
      <c r="AJ9053" s="22">
        <f>AI9053*-0.029+-0.3</f>
        <v>-15.34143</v>
      </c>
      <c r="AK9053" s="22">
        <v>0</v>
      </c>
      <c r="AL9053" s="22">
        <v>0</v>
      </c>
      <c r="AM9053" s="22">
        <v>0</v>
      </c>
      <c r="AN9053" s="22"/>
      <c r="AO9053" s="22">
        <v>0</v>
      </c>
      <c r="AP9053" s="18">
        <f>SUM(AI9053:AO9053)</f>
        <v>503.32857</v>
      </c>
    </row>
    <row r="9054" ht="20.35" customHeight="1">
      <c r="A9054" t="s" s="28">
        <v>6128</v>
      </c>
      <c r="B9054" s="15">
        <v>45390</v>
      </c>
      <c r="C9054" s="16"/>
      <c r="D9054" s="16"/>
      <c r="E9054" s="31"/>
      <c r="F9054" s="31"/>
      <c r="G9054" s="16"/>
      <c r="H9054" s="16"/>
      <c r="I9054" s="16"/>
      <c r="J9054" s="16"/>
      <c r="K9054" s="16"/>
      <c r="L9054" s="17">
        <v>2</v>
      </c>
      <c r="M9054" s="16"/>
      <c r="N9054" s="16"/>
      <c r="O9054" s="16"/>
      <c r="P9054" s="16"/>
      <c r="Q9054" s="16"/>
      <c r="R9054" s="16"/>
      <c r="S9054" s="16"/>
      <c r="T9054" s="17">
        <v>1</v>
      </c>
      <c r="U9054" s="16"/>
      <c r="V9054" s="16"/>
      <c r="W9054" s="16"/>
      <c r="X9054" s="16"/>
      <c r="Y9054" s="16"/>
      <c r="Z9054" s="17">
        <v>2</v>
      </c>
      <c r="AA9054" s="17">
        <v>2</v>
      </c>
      <c r="AB9054" s="16"/>
      <c r="AC9054" s="16"/>
      <c r="AD9054" s="16"/>
      <c r="AE9054" s="16"/>
      <c r="AF9054" s="16"/>
      <c r="AG9054" s="16"/>
      <c r="AH9054" s="16"/>
      <c r="AI9054" s="18">
        <v>2369.93</v>
      </c>
      <c r="AJ9054" s="22">
        <f>AI9054*-0.029+-0.3</f>
        <v>-69.02797</v>
      </c>
      <c r="AK9054" s="22">
        <v>0</v>
      </c>
      <c r="AL9054" s="22">
        <v>0</v>
      </c>
      <c r="AM9054" s="22">
        <v>0</v>
      </c>
      <c r="AN9054" s="22"/>
      <c r="AO9054" s="22">
        <v>0</v>
      </c>
      <c r="AP9054" s="18">
        <f>SUM(AI9054:AO9054)</f>
        <v>2300.90203</v>
      </c>
    </row>
    <row r="9055" ht="20.35" customHeight="1">
      <c r="A9055" t="s" s="28">
        <v>6129</v>
      </c>
      <c r="B9055" s="15">
        <v>45390</v>
      </c>
      <c r="C9055" s="16"/>
      <c r="D9055" s="16"/>
      <c r="E9055" s="31"/>
      <c r="F9055" s="31"/>
      <c r="G9055" s="16"/>
      <c r="H9055" s="16"/>
      <c r="I9055" s="16"/>
      <c r="J9055" s="16"/>
      <c r="K9055" s="16"/>
      <c r="L9055" s="16"/>
      <c r="M9055" s="16"/>
      <c r="N9055" s="16"/>
      <c r="O9055" s="16"/>
      <c r="P9055" s="16"/>
      <c r="Q9055" s="16"/>
      <c r="R9055" s="16"/>
      <c r="S9055" s="16"/>
      <c r="T9055" s="16"/>
      <c r="U9055" s="16"/>
      <c r="V9055" s="16"/>
      <c r="W9055" s="16"/>
      <c r="X9055" s="16"/>
      <c r="Y9055" s="16"/>
      <c r="Z9055" s="16"/>
      <c r="AA9055" s="17">
        <v>1</v>
      </c>
      <c r="AB9055" s="16"/>
      <c r="AC9055" s="16"/>
      <c r="AD9055" s="16"/>
      <c r="AE9055" s="16"/>
      <c r="AF9055" s="16"/>
      <c r="AG9055" s="16"/>
      <c r="AH9055" s="16"/>
      <c r="AI9055" s="18">
        <v>119.97</v>
      </c>
      <c r="AJ9055" s="22">
        <f>AI9055*-0.029+-0.3</f>
        <v>-3.77913</v>
      </c>
      <c r="AK9055" s="22">
        <v>0</v>
      </c>
      <c r="AL9055" s="22">
        <v>0</v>
      </c>
      <c r="AM9055" s="22">
        <v>0</v>
      </c>
      <c r="AN9055" s="22"/>
      <c r="AO9055" s="22">
        <v>0</v>
      </c>
      <c r="AP9055" s="18">
        <f>SUM(AI9055:AO9055)</f>
        <v>116.19087</v>
      </c>
    </row>
    <row r="9056" ht="20.35" customHeight="1">
      <c r="A9056" t="s" s="28">
        <v>5810</v>
      </c>
      <c r="B9056" s="15">
        <v>45390</v>
      </c>
      <c r="C9056" s="16"/>
      <c r="D9056" s="16"/>
      <c r="E9056" s="31"/>
      <c r="F9056" s="31"/>
      <c r="G9056" s="16"/>
      <c r="H9056" s="16"/>
      <c r="I9056" s="16"/>
      <c r="J9056" s="16"/>
      <c r="K9056" s="16"/>
      <c r="L9056" s="16"/>
      <c r="M9056" s="16"/>
      <c r="N9056" s="16"/>
      <c r="O9056" s="16"/>
      <c r="P9056" s="16"/>
      <c r="Q9056" s="16"/>
      <c r="R9056" s="16"/>
      <c r="S9056" s="16"/>
      <c r="T9056" s="16"/>
      <c r="U9056" s="16"/>
      <c r="V9056" s="16"/>
      <c r="W9056" s="16"/>
      <c r="X9056" s="16"/>
      <c r="Y9056" s="16"/>
      <c r="Z9056" s="16"/>
      <c r="AA9056" s="16"/>
      <c r="AB9056" s="16"/>
      <c r="AC9056" s="16"/>
      <c r="AD9056" s="16"/>
      <c r="AE9056" s="16"/>
      <c r="AF9056" s="16"/>
      <c r="AG9056" s="16"/>
      <c r="AH9056" s="16"/>
      <c r="AI9056" s="18">
        <v>221.16</v>
      </c>
      <c r="AJ9056" s="22">
        <f>AI9056*-0.029+-0.3</f>
        <v>-6.71364</v>
      </c>
      <c r="AK9056" s="22">
        <v>0</v>
      </c>
      <c r="AL9056" s="22">
        <v>0</v>
      </c>
      <c r="AM9056" s="22">
        <v>0</v>
      </c>
      <c r="AN9056" s="22"/>
      <c r="AO9056" s="22">
        <v>0</v>
      </c>
      <c r="AP9056" s="18">
        <f>SUM(AI9056:AO9056)</f>
        <v>214.44636</v>
      </c>
    </row>
    <row r="9057" ht="20.35" customHeight="1">
      <c r="A9057" t="s" s="28">
        <v>4393</v>
      </c>
      <c r="B9057" s="15">
        <v>45390</v>
      </c>
      <c r="C9057" s="16"/>
      <c r="D9057" s="16"/>
      <c r="E9057" s="31"/>
      <c r="F9057" s="31"/>
      <c r="G9057" s="16"/>
      <c r="H9057" s="16"/>
      <c r="I9057" s="16"/>
      <c r="J9057" s="16"/>
      <c r="K9057" s="16"/>
      <c r="L9057" s="16"/>
      <c r="M9057" s="16"/>
      <c r="N9057" s="16"/>
      <c r="O9057" s="16"/>
      <c r="P9057" s="16"/>
      <c r="Q9057" s="16"/>
      <c r="R9057" s="16"/>
      <c r="S9057" s="16"/>
      <c r="T9057" s="16"/>
      <c r="U9057" s="17">
        <v>1</v>
      </c>
      <c r="V9057" s="16"/>
      <c r="W9057" s="16"/>
      <c r="X9057" s="16"/>
      <c r="Y9057" s="16"/>
      <c r="Z9057" s="16"/>
      <c r="AA9057" s="16"/>
      <c r="AB9057" s="16"/>
      <c r="AC9057" s="16"/>
      <c r="AD9057" s="16"/>
      <c r="AE9057" s="16"/>
      <c r="AF9057" s="16"/>
      <c r="AG9057" s="16"/>
      <c r="AH9057" s="16"/>
      <c r="AI9057" s="18">
        <v>3199.99</v>
      </c>
      <c r="AJ9057" s="22">
        <f>AI9057*-0.029+-0.3</f>
        <v>-93.09971</v>
      </c>
      <c r="AK9057" s="22">
        <v>0</v>
      </c>
      <c r="AL9057" s="22">
        <v>0</v>
      </c>
      <c r="AM9057" s="22">
        <v>0</v>
      </c>
      <c r="AN9057" s="22"/>
      <c r="AO9057" s="22">
        <v>0</v>
      </c>
      <c r="AP9057" s="18">
        <f>SUM(AI9057:AO9057)</f>
        <v>3106.89029</v>
      </c>
    </row>
    <row r="9058" ht="20.35" customHeight="1">
      <c r="A9058" t="s" s="28">
        <v>6130</v>
      </c>
      <c r="B9058" s="15">
        <v>45390</v>
      </c>
      <c r="C9058" s="17">
        <v>2</v>
      </c>
      <c r="D9058" s="16"/>
      <c r="E9058" s="59">
        <v>2</v>
      </c>
      <c r="F9058" s="31"/>
      <c r="G9058" s="16"/>
      <c r="H9058" s="16"/>
      <c r="I9058" s="16"/>
      <c r="J9058" s="16"/>
      <c r="K9058" s="16"/>
      <c r="L9058" s="16"/>
      <c r="M9058" s="16"/>
      <c r="N9058" s="16"/>
      <c r="O9058" s="16"/>
      <c r="P9058" s="16"/>
      <c r="Q9058" s="16"/>
      <c r="R9058" s="16"/>
      <c r="S9058" s="16"/>
      <c r="T9058" s="16"/>
      <c r="U9058" s="16"/>
      <c r="V9058" s="16"/>
      <c r="W9058" s="16"/>
      <c r="X9058" s="16"/>
      <c r="Y9058" s="16"/>
      <c r="Z9058" s="16"/>
      <c r="AA9058" s="16"/>
      <c r="AB9058" s="16"/>
      <c r="AC9058" s="16"/>
      <c r="AD9058" s="16"/>
      <c r="AE9058" s="16"/>
      <c r="AF9058" s="16"/>
      <c r="AG9058" s="16"/>
      <c r="AH9058" s="16"/>
      <c r="AI9058" s="18">
        <v>1199.98</v>
      </c>
      <c r="AJ9058" s="22">
        <f>AI9058*-0.029+-0.3</f>
        <v>-35.09942</v>
      </c>
      <c r="AK9058" s="22">
        <v>0</v>
      </c>
      <c r="AL9058" s="22">
        <v>0</v>
      </c>
      <c r="AM9058" s="22">
        <v>0</v>
      </c>
      <c r="AN9058" s="22"/>
      <c r="AO9058" s="22">
        <v>0</v>
      </c>
      <c r="AP9058" s="18">
        <f>SUM(AI9058:AO9058)</f>
        <v>1164.88058</v>
      </c>
    </row>
    <row r="9059" ht="20.35" customHeight="1">
      <c r="A9059" t="s" s="28">
        <v>4695</v>
      </c>
      <c r="B9059" s="15">
        <v>45390</v>
      </c>
      <c r="C9059" s="16"/>
      <c r="D9059" s="16"/>
      <c r="E9059" s="31"/>
      <c r="F9059" s="31"/>
      <c r="G9059" s="16"/>
      <c r="H9059" s="16"/>
      <c r="I9059" s="16"/>
      <c r="J9059" s="16"/>
      <c r="K9059" s="16"/>
      <c r="L9059" s="16"/>
      <c r="M9059" s="16"/>
      <c r="N9059" s="16"/>
      <c r="O9059" s="16"/>
      <c r="P9059" s="16"/>
      <c r="Q9059" s="16"/>
      <c r="R9059" s="16"/>
      <c r="S9059" s="16"/>
      <c r="T9059" s="16"/>
      <c r="U9059" s="16"/>
      <c r="V9059" s="16"/>
      <c r="W9059" s="16"/>
      <c r="X9059" s="16"/>
      <c r="Y9059" s="16"/>
      <c r="Z9059" s="16"/>
      <c r="AA9059" s="16"/>
      <c r="AB9059" s="16"/>
      <c r="AC9059" s="16"/>
      <c r="AD9059" s="16"/>
      <c r="AE9059" s="16"/>
      <c r="AF9059" s="16"/>
      <c r="AG9059" s="16"/>
      <c r="AH9059" s="16"/>
      <c r="AI9059" s="18">
        <v>279.96</v>
      </c>
      <c r="AJ9059" s="22">
        <f>AI9059*-0.029+-0.3</f>
        <v>-8.418839999999999</v>
      </c>
      <c r="AK9059" s="22">
        <v>0</v>
      </c>
      <c r="AL9059" s="22">
        <v>0</v>
      </c>
      <c r="AM9059" s="22">
        <v>0</v>
      </c>
      <c r="AN9059" s="22"/>
      <c r="AO9059" s="22">
        <v>0</v>
      </c>
      <c r="AP9059" s="18">
        <f>SUM(AI9059:AO9059)</f>
        <v>271.54116</v>
      </c>
    </row>
    <row r="9060" ht="20.35" customHeight="1">
      <c r="A9060" t="s" s="28">
        <v>5057</v>
      </c>
      <c r="B9060" s="15">
        <v>45391</v>
      </c>
      <c r="C9060" s="17">
        <v>1</v>
      </c>
      <c r="D9060" s="16"/>
      <c r="E9060" s="31"/>
      <c r="F9060" s="31"/>
      <c r="G9060" s="16"/>
      <c r="H9060" s="16"/>
      <c r="I9060" s="16"/>
      <c r="J9060" s="16"/>
      <c r="K9060" s="16"/>
      <c r="L9060" s="16"/>
      <c r="M9060" s="16"/>
      <c r="N9060" s="16"/>
      <c r="O9060" s="16"/>
      <c r="P9060" s="16"/>
      <c r="Q9060" s="16"/>
      <c r="R9060" s="16"/>
      <c r="S9060" s="16"/>
      <c r="T9060" s="16"/>
      <c r="U9060" s="16"/>
      <c r="V9060" s="16"/>
      <c r="W9060" s="16"/>
      <c r="X9060" s="16"/>
      <c r="Y9060" s="16"/>
      <c r="Z9060" s="16"/>
      <c r="AA9060" s="16"/>
      <c r="AB9060" s="16"/>
      <c r="AC9060" s="16"/>
      <c r="AD9060" s="16"/>
      <c r="AE9060" s="16"/>
      <c r="AF9060" s="16"/>
      <c r="AG9060" s="16"/>
      <c r="AH9060" s="16"/>
      <c r="AI9060" s="18">
        <v>459.13</v>
      </c>
      <c r="AJ9060" s="22">
        <f>AI9060*-0.029+-0.3</f>
        <v>-13.61477</v>
      </c>
      <c r="AK9060" s="22">
        <v>0</v>
      </c>
      <c r="AL9060" s="22">
        <v>0</v>
      </c>
      <c r="AM9060" s="22">
        <v>0</v>
      </c>
      <c r="AN9060" s="22"/>
      <c r="AO9060" s="22">
        <v>0</v>
      </c>
      <c r="AP9060" s="18">
        <f>SUM(AI9060:AO9060)</f>
        <v>445.51523</v>
      </c>
    </row>
    <row r="9061" ht="20.35" customHeight="1">
      <c r="A9061" t="s" s="28">
        <v>4674</v>
      </c>
      <c r="B9061" s="15">
        <v>45391</v>
      </c>
      <c r="C9061" s="16"/>
      <c r="D9061" s="16"/>
      <c r="E9061" s="31"/>
      <c r="F9061" s="31"/>
      <c r="G9061" s="16"/>
      <c r="H9061" s="16"/>
      <c r="I9061" s="16"/>
      <c r="J9061" s="16"/>
      <c r="K9061" s="16"/>
      <c r="L9061" s="16"/>
      <c r="M9061" s="16"/>
      <c r="N9061" s="16"/>
      <c r="O9061" s="16"/>
      <c r="P9061" s="16"/>
      <c r="Q9061" s="16"/>
      <c r="R9061" s="16"/>
      <c r="S9061" s="16"/>
      <c r="T9061" s="16"/>
      <c r="U9061" s="16"/>
      <c r="V9061" s="16"/>
      <c r="W9061" s="16"/>
      <c r="X9061" s="17">
        <v>2</v>
      </c>
      <c r="Y9061" s="16"/>
      <c r="Z9061" s="16"/>
      <c r="AA9061" s="16"/>
      <c r="AB9061" s="16"/>
      <c r="AC9061" s="17">
        <v>4</v>
      </c>
      <c r="AD9061" s="16"/>
      <c r="AE9061" s="16"/>
      <c r="AF9061" s="16"/>
      <c r="AG9061" s="17">
        <v>1</v>
      </c>
      <c r="AH9061" s="16"/>
      <c r="AI9061" s="18">
        <v>5086.33</v>
      </c>
      <c r="AJ9061" s="22">
        <v>0</v>
      </c>
      <c r="AK9061" s="22">
        <v>0</v>
      </c>
      <c r="AL9061" s="22">
        <v>0</v>
      </c>
      <c r="AM9061" s="22">
        <v>0</v>
      </c>
      <c r="AN9061" s="22"/>
      <c r="AO9061" s="22">
        <v>0</v>
      </c>
      <c r="AP9061" s="18">
        <f>SUM(AI9061:AO9061)</f>
        <v>5086.33</v>
      </c>
    </row>
    <row r="9062" ht="20.35" customHeight="1">
      <c r="A9062" t="s" s="28">
        <v>6131</v>
      </c>
      <c r="B9062" s="15">
        <v>45391</v>
      </c>
      <c r="C9062" s="17">
        <v>1</v>
      </c>
      <c r="D9062" s="16"/>
      <c r="E9062" s="31"/>
      <c r="F9062" s="31"/>
      <c r="G9062" s="16"/>
      <c r="H9062" s="16"/>
      <c r="I9062" s="16"/>
      <c r="J9062" s="16"/>
      <c r="K9062" s="16"/>
      <c r="L9062" s="16"/>
      <c r="M9062" s="16"/>
      <c r="N9062" s="16"/>
      <c r="O9062" s="16"/>
      <c r="P9062" s="16"/>
      <c r="Q9062" s="16"/>
      <c r="R9062" s="16"/>
      <c r="S9062" s="16"/>
      <c r="T9062" s="16"/>
      <c r="U9062" s="16"/>
      <c r="V9062" s="16"/>
      <c r="W9062" s="16"/>
      <c r="X9062" s="16"/>
      <c r="Y9062" s="16"/>
      <c r="Z9062" s="16"/>
      <c r="AA9062" s="16"/>
      <c r="AB9062" s="16"/>
      <c r="AC9062" s="16"/>
      <c r="AD9062" s="16"/>
      <c r="AE9062" s="16"/>
      <c r="AF9062" s="16"/>
      <c r="AG9062" s="16"/>
      <c r="AH9062" s="16"/>
      <c r="AI9062" s="18">
        <v>399.99</v>
      </c>
      <c r="AJ9062" s="22">
        <v>0</v>
      </c>
      <c r="AK9062" s="22">
        <f>AI9062*-0.029+-0.3</f>
        <v>-11.89971</v>
      </c>
      <c r="AL9062" s="22">
        <v>0</v>
      </c>
      <c r="AM9062" s="22">
        <v>0</v>
      </c>
      <c r="AN9062" s="22"/>
      <c r="AO9062" s="22">
        <v>0</v>
      </c>
      <c r="AP9062" s="18">
        <f>SUM(AI9062:AO9062)</f>
        <v>388.09029</v>
      </c>
    </row>
    <row r="9063" ht="20.35" customHeight="1">
      <c r="A9063" t="s" s="28">
        <v>6001</v>
      </c>
      <c r="B9063" s="15">
        <v>45391</v>
      </c>
      <c r="C9063" s="17">
        <v>1</v>
      </c>
      <c r="D9063" s="16"/>
      <c r="E9063" s="59">
        <v>1</v>
      </c>
      <c r="F9063" s="31"/>
      <c r="G9063" s="16"/>
      <c r="H9063" s="16"/>
      <c r="I9063" s="16"/>
      <c r="J9063" s="16"/>
      <c r="K9063" s="16"/>
      <c r="L9063" s="16"/>
      <c r="M9063" s="16"/>
      <c r="N9063" s="16"/>
      <c r="O9063" s="16"/>
      <c r="P9063" s="16"/>
      <c r="Q9063" s="16"/>
      <c r="R9063" s="16"/>
      <c r="S9063" s="16"/>
      <c r="T9063" s="16"/>
      <c r="U9063" s="16"/>
      <c r="V9063" s="16"/>
      <c r="W9063" s="16"/>
      <c r="X9063" s="16"/>
      <c r="Y9063" s="16"/>
      <c r="Z9063" s="16"/>
      <c r="AA9063" s="16"/>
      <c r="AB9063" s="16"/>
      <c r="AC9063" s="16"/>
      <c r="AD9063" s="16"/>
      <c r="AE9063" s="16"/>
      <c r="AF9063" s="16"/>
      <c r="AG9063" s="16"/>
      <c r="AH9063" s="16"/>
      <c r="AI9063" s="18">
        <v>574.99</v>
      </c>
      <c r="AJ9063" s="22">
        <v>0</v>
      </c>
      <c r="AK9063" s="22">
        <f>AI9063*-0.029+-0.3</f>
        <v>-16.97471</v>
      </c>
      <c r="AL9063" s="22">
        <v>0</v>
      </c>
      <c r="AM9063" s="22">
        <v>0</v>
      </c>
      <c r="AN9063" s="22"/>
      <c r="AO9063" s="22">
        <v>0</v>
      </c>
      <c r="AP9063" s="18">
        <f>SUM(AI9063:AO9063)</f>
        <v>558.01529</v>
      </c>
    </row>
    <row r="9064" ht="20.35" customHeight="1">
      <c r="A9064" t="s" s="28">
        <v>6132</v>
      </c>
      <c r="B9064" s="15">
        <v>45391</v>
      </c>
      <c r="C9064" s="16"/>
      <c r="D9064" s="16"/>
      <c r="E9064" s="31"/>
      <c r="F9064" s="31"/>
      <c r="G9064" s="16"/>
      <c r="H9064" s="16"/>
      <c r="I9064" s="16"/>
      <c r="J9064" s="16"/>
      <c r="K9064" s="16"/>
      <c r="L9064" s="16"/>
      <c r="M9064" s="16"/>
      <c r="N9064" s="16"/>
      <c r="O9064" s="16"/>
      <c r="P9064" s="16"/>
      <c r="Q9064" s="16"/>
      <c r="R9064" s="16"/>
      <c r="S9064" s="16"/>
      <c r="T9064" s="17">
        <v>1</v>
      </c>
      <c r="U9064" s="16"/>
      <c r="V9064" s="16"/>
      <c r="W9064" s="16"/>
      <c r="X9064" s="16"/>
      <c r="Y9064" s="16"/>
      <c r="Z9064" s="16"/>
      <c r="AA9064" s="16"/>
      <c r="AB9064" s="16"/>
      <c r="AC9064" s="16"/>
      <c r="AD9064" s="16"/>
      <c r="AE9064" s="16"/>
      <c r="AF9064" s="16"/>
      <c r="AG9064" s="16"/>
      <c r="AH9064" s="16"/>
      <c r="AI9064" s="18">
        <v>457.92</v>
      </c>
      <c r="AJ9064" s="22">
        <f>AI9064*-0.029+-0.3</f>
        <v>-13.57968</v>
      </c>
      <c r="AK9064" s="22">
        <v>0</v>
      </c>
      <c r="AL9064" s="22">
        <v>0</v>
      </c>
      <c r="AM9064" s="22">
        <v>0</v>
      </c>
      <c r="AN9064" s="22"/>
      <c r="AO9064" s="22">
        <v>0</v>
      </c>
      <c r="AP9064" s="18">
        <f>SUM(AI9064:AO9064)</f>
        <v>444.34032</v>
      </c>
    </row>
    <row r="9065" ht="20.35" customHeight="1">
      <c r="A9065" t="s" s="28">
        <v>3694</v>
      </c>
      <c r="B9065" s="15">
        <v>45391</v>
      </c>
      <c r="C9065" s="16"/>
      <c r="D9065" s="16"/>
      <c r="E9065" s="31"/>
      <c r="F9065" s="31"/>
      <c r="G9065" s="16"/>
      <c r="H9065" s="16"/>
      <c r="I9065" s="16"/>
      <c r="J9065" s="16"/>
      <c r="K9065" s="16"/>
      <c r="L9065" s="17">
        <v>2</v>
      </c>
      <c r="M9065" s="16"/>
      <c r="N9065" s="16"/>
      <c r="O9065" s="16"/>
      <c r="P9065" s="16"/>
      <c r="Q9065" s="16"/>
      <c r="R9065" s="16"/>
      <c r="S9065" s="16"/>
      <c r="T9065" s="16"/>
      <c r="U9065" s="16"/>
      <c r="V9065" s="16"/>
      <c r="W9065" s="16"/>
      <c r="X9065" s="17">
        <v>5</v>
      </c>
      <c r="Y9065" s="16"/>
      <c r="Z9065" s="16"/>
      <c r="AA9065" s="16"/>
      <c r="AB9065" s="16"/>
      <c r="AC9065" s="16"/>
      <c r="AD9065" s="16"/>
      <c r="AE9065" s="16"/>
      <c r="AF9065" s="16"/>
      <c r="AG9065" s="16"/>
      <c r="AH9065" s="16"/>
      <c r="AI9065" s="18">
        <v>2491.91</v>
      </c>
      <c r="AJ9065" s="22">
        <v>0</v>
      </c>
      <c r="AK9065" s="22">
        <f>AI9065*-0.029+-0.3</f>
        <v>-72.56538999999999</v>
      </c>
      <c r="AL9065" s="22">
        <v>0</v>
      </c>
      <c r="AM9065" s="22">
        <v>0</v>
      </c>
      <c r="AN9065" s="22"/>
      <c r="AO9065" s="22">
        <v>0</v>
      </c>
      <c r="AP9065" s="18">
        <f>SUM(AI9065:AO9065)</f>
        <v>2419.34461</v>
      </c>
    </row>
    <row r="9066" ht="20.35" customHeight="1">
      <c r="A9066" t="s" s="28">
        <v>6133</v>
      </c>
      <c r="B9066" s="15">
        <v>45391</v>
      </c>
      <c r="C9066" s="16"/>
      <c r="D9066" s="16"/>
      <c r="E9066" s="31"/>
      <c r="F9066" s="31"/>
      <c r="G9066" s="16"/>
      <c r="H9066" s="16"/>
      <c r="I9066" s="16"/>
      <c r="J9066" s="16"/>
      <c r="K9066" s="16"/>
      <c r="L9066" s="17">
        <v>2</v>
      </c>
      <c r="M9066" s="16"/>
      <c r="N9066" s="16"/>
      <c r="O9066" s="16"/>
      <c r="P9066" s="16"/>
      <c r="Q9066" s="16"/>
      <c r="R9066" s="16"/>
      <c r="S9066" s="16"/>
      <c r="T9066" s="16"/>
      <c r="U9066" s="16"/>
      <c r="V9066" s="16"/>
      <c r="W9066" s="16"/>
      <c r="X9066" s="16"/>
      <c r="Y9066" s="16"/>
      <c r="Z9066" s="16"/>
      <c r="AA9066" s="16"/>
      <c r="AB9066" s="16"/>
      <c r="AC9066" s="16"/>
      <c r="AD9066" s="16"/>
      <c r="AE9066" s="16"/>
      <c r="AF9066" s="16"/>
      <c r="AG9066" s="16"/>
      <c r="AH9066" s="16"/>
      <c r="AI9066" s="18">
        <v>1919.94</v>
      </c>
      <c r="AJ9066" s="22">
        <f>AI9066*-0.029+-0.3</f>
        <v>-55.97826</v>
      </c>
      <c r="AK9066" s="22">
        <v>0</v>
      </c>
      <c r="AL9066" s="22">
        <v>0</v>
      </c>
      <c r="AM9066" s="22">
        <v>0</v>
      </c>
      <c r="AN9066" s="22"/>
      <c r="AO9066" s="22">
        <v>0</v>
      </c>
      <c r="AP9066" s="18">
        <f>SUM(AI9066:AO9066)</f>
        <v>1863.96174</v>
      </c>
    </row>
    <row r="9067" ht="20.35" customHeight="1">
      <c r="A9067" t="s" s="28">
        <v>6134</v>
      </c>
      <c r="B9067" s="15">
        <v>45391</v>
      </c>
      <c r="C9067" s="16"/>
      <c r="D9067" s="16"/>
      <c r="E9067" s="31"/>
      <c r="F9067" s="31"/>
      <c r="G9067" s="16"/>
      <c r="H9067" s="16"/>
      <c r="I9067" s="16"/>
      <c r="J9067" s="16"/>
      <c r="K9067" s="16"/>
      <c r="L9067" s="16"/>
      <c r="M9067" s="16"/>
      <c r="N9067" s="17">
        <v>1</v>
      </c>
      <c r="O9067" s="16"/>
      <c r="P9067" s="16"/>
      <c r="Q9067" s="16"/>
      <c r="R9067" s="16"/>
      <c r="S9067" s="16"/>
      <c r="T9067" s="16"/>
      <c r="U9067" s="16"/>
      <c r="V9067" s="16"/>
      <c r="W9067" s="16"/>
      <c r="X9067" s="16"/>
      <c r="Y9067" s="16"/>
      <c r="Z9067" s="16"/>
      <c r="AA9067" s="16"/>
      <c r="AB9067" s="16"/>
      <c r="AC9067" s="16"/>
      <c r="AD9067" s="16"/>
      <c r="AE9067" s="16"/>
      <c r="AF9067" s="16"/>
      <c r="AG9067" s="16"/>
      <c r="AH9067" s="16"/>
      <c r="AI9067" s="18">
        <v>579.12</v>
      </c>
      <c r="AJ9067" s="22">
        <f>AI9067*-0.029+-0.3</f>
        <v>-17.09448</v>
      </c>
      <c r="AK9067" s="22">
        <v>0</v>
      </c>
      <c r="AL9067" s="22">
        <v>0</v>
      </c>
      <c r="AM9067" s="22">
        <v>0</v>
      </c>
      <c r="AN9067" s="22"/>
      <c r="AO9067" s="22">
        <v>0</v>
      </c>
      <c r="AP9067" s="18">
        <f>SUM(AI9067:AO9067)</f>
        <v>562.02552</v>
      </c>
    </row>
    <row r="9068" ht="20.35" customHeight="1">
      <c r="A9068" t="s" s="28">
        <v>6134</v>
      </c>
      <c r="B9068" s="15">
        <v>45391</v>
      </c>
      <c r="C9068" s="16"/>
      <c r="D9068" s="16"/>
      <c r="E9068" s="31"/>
      <c r="F9068" s="31"/>
      <c r="G9068" s="16"/>
      <c r="H9068" s="16"/>
      <c r="I9068" s="16"/>
      <c r="J9068" s="16"/>
      <c r="K9068" s="16"/>
      <c r="L9068" s="16"/>
      <c r="M9068" s="16"/>
      <c r="N9068" s="16"/>
      <c r="O9068" s="16"/>
      <c r="P9068" s="16"/>
      <c r="Q9068" s="16"/>
      <c r="R9068" s="16"/>
      <c r="S9068" s="16"/>
      <c r="T9068" s="16"/>
      <c r="U9068" s="16"/>
      <c r="V9068" s="16"/>
      <c r="W9068" s="16"/>
      <c r="X9068" s="17">
        <v>1</v>
      </c>
      <c r="Y9068" s="16"/>
      <c r="Z9068" s="16"/>
      <c r="AA9068" s="16"/>
      <c r="AB9068" s="16"/>
      <c r="AC9068" s="16"/>
      <c r="AD9068" s="16"/>
      <c r="AE9068" s="16"/>
      <c r="AF9068" s="16"/>
      <c r="AG9068" s="16"/>
      <c r="AH9068" s="16"/>
      <c r="AI9068" s="18">
        <v>149.99</v>
      </c>
      <c r="AJ9068" s="22">
        <f>AI9068*-0.029+-0.3</f>
        <v>-4.64971</v>
      </c>
      <c r="AK9068" s="22">
        <v>0</v>
      </c>
      <c r="AL9068" s="22">
        <v>0</v>
      </c>
      <c r="AM9068" s="22">
        <v>0</v>
      </c>
      <c r="AN9068" s="22"/>
      <c r="AO9068" s="22">
        <v>0</v>
      </c>
      <c r="AP9068" s="18">
        <f>SUM(AI9068:AO9068)</f>
        <v>145.34029</v>
      </c>
    </row>
    <row r="9069" ht="20.35" customHeight="1">
      <c r="A9069" t="s" s="28">
        <v>3412</v>
      </c>
      <c r="B9069" s="15">
        <v>45392</v>
      </c>
      <c r="C9069" s="16"/>
      <c r="D9069" s="16"/>
      <c r="E9069" s="31"/>
      <c r="F9069" s="31"/>
      <c r="G9069" s="16"/>
      <c r="H9069" s="16"/>
      <c r="I9069" s="16"/>
      <c r="J9069" s="16"/>
      <c r="K9069" s="16"/>
      <c r="L9069" s="16"/>
      <c r="M9069" s="16"/>
      <c r="N9069" s="16"/>
      <c r="O9069" s="16"/>
      <c r="P9069" s="16"/>
      <c r="Q9069" s="16"/>
      <c r="R9069" s="16"/>
      <c r="S9069" s="16"/>
      <c r="T9069" s="16"/>
      <c r="U9069" s="16"/>
      <c r="V9069" s="16"/>
      <c r="W9069" s="16"/>
      <c r="X9069" s="16"/>
      <c r="Y9069" s="16"/>
      <c r="Z9069" s="16"/>
      <c r="AA9069" s="17">
        <v>2</v>
      </c>
      <c r="AB9069" s="16"/>
      <c r="AC9069" s="16"/>
      <c r="AD9069" s="16"/>
      <c r="AE9069" s="16"/>
      <c r="AF9069" s="16"/>
      <c r="AG9069" s="16"/>
      <c r="AH9069" s="17">
        <v>5</v>
      </c>
      <c r="AI9069" s="18">
        <v>501.83</v>
      </c>
      <c r="AJ9069" s="22">
        <v>0</v>
      </c>
      <c r="AK9069" s="22">
        <v>0</v>
      </c>
      <c r="AL9069" s="22">
        <v>0</v>
      </c>
      <c r="AM9069" s="22">
        <v>0</v>
      </c>
      <c r="AN9069" s="22"/>
      <c r="AO9069" s="22">
        <v>0</v>
      </c>
      <c r="AP9069" s="18">
        <f>SUM(AI9069:AO9069)</f>
        <v>501.83</v>
      </c>
    </row>
    <row r="9070" ht="20.35" customHeight="1">
      <c r="A9070" t="s" s="28">
        <v>6099</v>
      </c>
      <c r="B9070" s="15">
        <v>45392</v>
      </c>
      <c r="C9070" s="16"/>
      <c r="D9070" s="16"/>
      <c r="E9070" s="31"/>
      <c r="F9070" s="31"/>
      <c r="G9070" s="16"/>
      <c r="H9070" s="16"/>
      <c r="I9070" s="16"/>
      <c r="J9070" s="16"/>
      <c r="K9070" s="16"/>
      <c r="L9070" s="16"/>
      <c r="M9070" s="16"/>
      <c r="N9070" s="16"/>
      <c r="O9070" s="16"/>
      <c r="P9070" s="16"/>
      <c r="Q9070" s="16"/>
      <c r="R9070" s="16"/>
      <c r="S9070" s="16"/>
      <c r="T9070" s="16"/>
      <c r="U9070" s="16"/>
      <c r="V9070" s="16"/>
      <c r="W9070" s="16"/>
      <c r="X9070" s="16"/>
      <c r="Y9070" s="16"/>
      <c r="Z9070" s="16"/>
      <c r="AA9070" s="16"/>
      <c r="AB9070" s="16"/>
      <c r="AC9070" s="16"/>
      <c r="AD9070" s="16"/>
      <c r="AE9070" s="16"/>
      <c r="AF9070" s="16"/>
      <c r="AG9070" s="16"/>
      <c r="AH9070" s="16"/>
      <c r="AI9070" s="18">
        <v>221.16</v>
      </c>
      <c r="AJ9070" s="22">
        <v>0</v>
      </c>
      <c r="AK9070" s="22">
        <f>AI9070*-0.029+-0.3</f>
        <v>-6.71364</v>
      </c>
      <c r="AL9070" s="22">
        <v>0</v>
      </c>
      <c r="AM9070" s="22">
        <v>0</v>
      </c>
      <c r="AN9070" s="22"/>
      <c r="AO9070" s="22">
        <v>0</v>
      </c>
      <c r="AP9070" s="18">
        <f>SUM(AI9070:AO9070)</f>
        <v>214.44636</v>
      </c>
    </row>
    <row r="9071" ht="20.35" customHeight="1">
      <c r="A9071" t="s" s="28">
        <v>6135</v>
      </c>
      <c r="B9071" s="15">
        <v>45392</v>
      </c>
      <c r="C9071" s="16"/>
      <c r="D9071" s="16"/>
      <c r="E9071" s="31"/>
      <c r="F9071" s="31"/>
      <c r="G9071" s="16"/>
      <c r="H9071" s="16"/>
      <c r="I9071" s="16"/>
      <c r="J9071" s="16"/>
      <c r="K9071" s="16"/>
      <c r="L9071" s="16"/>
      <c r="M9071" s="16"/>
      <c r="N9071" s="16"/>
      <c r="O9071" s="16"/>
      <c r="P9071" s="16"/>
      <c r="Q9071" s="16"/>
      <c r="R9071" s="16"/>
      <c r="S9071" s="16"/>
      <c r="T9071" s="16"/>
      <c r="U9071" s="16"/>
      <c r="V9071" s="16"/>
      <c r="W9071" s="16"/>
      <c r="X9071" s="17">
        <v>1</v>
      </c>
      <c r="Y9071" s="16"/>
      <c r="Z9071" s="16"/>
      <c r="AA9071" s="16"/>
      <c r="AB9071" s="16"/>
      <c r="AC9071" s="16"/>
      <c r="AD9071" s="16"/>
      <c r="AE9071" s="16"/>
      <c r="AF9071" s="16"/>
      <c r="AG9071" s="16"/>
      <c r="AH9071" s="16"/>
      <c r="AI9071" s="18">
        <v>132.05</v>
      </c>
      <c r="AJ9071" s="22">
        <v>0</v>
      </c>
      <c r="AK9071" s="22">
        <f>AI9071*-0.029+-0.3</f>
        <v>-4.12945</v>
      </c>
      <c r="AL9071" s="22">
        <v>0</v>
      </c>
      <c r="AM9071" s="22">
        <v>0</v>
      </c>
      <c r="AN9071" s="22"/>
      <c r="AO9071" s="22">
        <v>-12.06</v>
      </c>
      <c r="AP9071" s="18">
        <f>SUM(AI9071:AO9071)</f>
        <v>115.86055</v>
      </c>
    </row>
    <row r="9072" ht="20.35" customHeight="1">
      <c r="A9072" t="s" s="28">
        <v>6136</v>
      </c>
      <c r="B9072" s="15">
        <v>45392</v>
      </c>
      <c r="C9072" s="17">
        <v>1</v>
      </c>
      <c r="D9072" s="16"/>
      <c r="E9072" s="31"/>
      <c r="F9072" s="31"/>
      <c r="G9072" s="16"/>
      <c r="H9072" s="16"/>
      <c r="I9072" s="16"/>
      <c r="J9072" s="16"/>
      <c r="K9072" s="16"/>
      <c r="L9072" s="16"/>
      <c r="M9072" s="16"/>
      <c r="N9072" s="16"/>
      <c r="O9072" s="16"/>
      <c r="P9072" s="16"/>
      <c r="Q9072" s="16"/>
      <c r="R9072" s="16"/>
      <c r="S9072" s="16"/>
      <c r="T9072" s="16"/>
      <c r="U9072" s="16"/>
      <c r="V9072" s="16"/>
      <c r="W9072" s="16"/>
      <c r="X9072" s="16"/>
      <c r="Y9072" s="16"/>
      <c r="Z9072" s="16"/>
      <c r="AA9072" s="16"/>
      <c r="AB9072" s="16"/>
      <c r="AC9072" s="16"/>
      <c r="AD9072" s="16"/>
      <c r="AE9072" s="16"/>
      <c r="AF9072" s="16"/>
      <c r="AG9072" s="16"/>
      <c r="AH9072" s="16"/>
      <c r="AI9072" s="18">
        <v>381.56</v>
      </c>
      <c r="AJ9072" s="22">
        <f>AI9072*-0.029+-0.3</f>
        <v>-11.36524</v>
      </c>
      <c r="AK9072" s="22">
        <v>0</v>
      </c>
      <c r="AL9072" s="22">
        <v>0</v>
      </c>
      <c r="AM9072" s="22">
        <v>0</v>
      </c>
      <c r="AN9072" s="22"/>
      <c r="AO9072" s="22">
        <v>-31.57</v>
      </c>
      <c r="AP9072" s="18">
        <f>SUM(AI9072:AO9072)</f>
        <v>338.62476</v>
      </c>
    </row>
    <row r="9073" ht="20.35" customHeight="1">
      <c r="A9073" t="s" s="28">
        <v>5398</v>
      </c>
      <c r="B9073" s="15">
        <v>45392</v>
      </c>
      <c r="C9073" s="16"/>
      <c r="D9073" s="16"/>
      <c r="E9073" s="31"/>
      <c r="F9073" s="31"/>
      <c r="G9073" s="16"/>
      <c r="H9073" s="16"/>
      <c r="I9073" s="16"/>
      <c r="J9073" s="16"/>
      <c r="K9073" s="16"/>
      <c r="L9073" s="16"/>
      <c r="M9073" s="16"/>
      <c r="N9073" s="16"/>
      <c r="O9073" s="17">
        <v>2</v>
      </c>
      <c r="P9073" s="16"/>
      <c r="Q9073" s="16"/>
      <c r="R9073" s="16"/>
      <c r="S9073" s="16"/>
      <c r="T9073" s="16"/>
      <c r="U9073" s="16"/>
      <c r="V9073" s="16"/>
      <c r="W9073" s="16"/>
      <c r="X9073" s="16"/>
      <c r="Y9073" s="16"/>
      <c r="Z9073" s="16"/>
      <c r="AA9073" s="16"/>
      <c r="AB9073" s="16"/>
      <c r="AC9073" s="16"/>
      <c r="AD9073" s="16"/>
      <c r="AE9073" s="16"/>
      <c r="AF9073" s="16"/>
      <c r="AG9073" s="16"/>
      <c r="AH9073" s="16"/>
      <c r="AI9073" s="18">
        <v>4045.05</v>
      </c>
      <c r="AJ9073" s="22">
        <f>AI9073*-0.029+-0.3</f>
        <v>-117.60645</v>
      </c>
      <c r="AK9073" s="22">
        <v>0</v>
      </c>
      <c r="AL9073" s="22">
        <v>0</v>
      </c>
      <c r="AM9073" s="22">
        <v>0</v>
      </c>
      <c r="AN9073" s="22"/>
      <c r="AO9073" s="22">
        <v>0</v>
      </c>
      <c r="AP9073" s="18">
        <f>SUM(AI9073:AO9073)</f>
        <v>3927.44355</v>
      </c>
    </row>
    <row r="9074" ht="20.35" customHeight="1">
      <c r="A9074" t="s" s="28">
        <v>6137</v>
      </c>
      <c r="B9074" s="15">
        <v>45392</v>
      </c>
      <c r="C9074" s="17">
        <v>1</v>
      </c>
      <c r="D9074" s="16"/>
      <c r="E9074" s="31"/>
      <c r="F9074" s="31"/>
      <c r="G9074" s="16"/>
      <c r="H9074" s="16"/>
      <c r="I9074" s="16"/>
      <c r="J9074" s="16"/>
      <c r="K9074" s="16"/>
      <c r="L9074" s="16"/>
      <c r="M9074" s="16"/>
      <c r="N9074" s="16"/>
      <c r="O9074" s="16"/>
      <c r="P9074" s="16"/>
      <c r="Q9074" s="16"/>
      <c r="R9074" s="16"/>
      <c r="S9074" s="16"/>
      <c r="T9074" s="16"/>
      <c r="U9074" s="16"/>
      <c r="V9074" s="16"/>
      <c r="W9074" s="16"/>
      <c r="X9074" s="16"/>
      <c r="Y9074" s="16"/>
      <c r="Z9074" s="16"/>
      <c r="AA9074" s="16"/>
      <c r="AB9074" s="16"/>
      <c r="AC9074" s="16"/>
      <c r="AD9074" s="16"/>
      <c r="AE9074" s="16"/>
      <c r="AF9074" s="16"/>
      <c r="AG9074" s="16"/>
      <c r="AH9074" s="16"/>
      <c r="AI9074" s="18">
        <v>399.99</v>
      </c>
      <c r="AJ9074" s="22">
        <f>AI9074*-0.029+-0.3</f>
        <v>-11.89971</v>
      </c>
      <c r="AK9074" s="22">
        <v>0</v>
      </c>
      <c r="AL9074" s="22">
        <v>0</v>
      </c>
      <c r="AM9074" s="22">
        <v>0</v>
      </c>
      <c r="AN9074" s="22"/>
      <c r="AO9074" s="22">
        <v>0</v>
      </c>
      <c r="AP9074" s="18">
        <f>SUM(AI9074:AO9074)</f>
        <v>388.09029</v>
      </c>
    </row>
    <row r="9075" ht="20.35" customHeight="1">
      <c r="A9075" t="s" s="28">
        <v>6133</v>
      </c>
      <c r="B9075" s="15">
        <v>45392</v>
      </c>
      <c r="C9075" s="16"/>
      <c r="D9075" s="16"/>
      <c r="E9075" s="31"/>
      <c r="F9075" s="31"/>
      <c r="G9075" s="16"/>
      <c r="H9075" s="16"/>
      <c r="I9075" s="16"/>
      <c r="J9075" s="16"/>
      <c r="K9075" s="16"/>
      <c r="L9075" s="17">
        <v>2</v>
      </c>
      <c r="M9075" s="16"/>
      <c r="N9075" s="16"/>
      <c r="O9075" s="16"/>
      <c r="P9075" s="16"/>
      <c r="Q9075" s="16"/>
      <c r="R9075" s="16"/>
      <c r="S9075" s="16"/>
      <c r="T9075" s="16"/>
      <c r="U9075" s="16"/>
      <c r="V9075" s="16"/>
      <c r="W9075" s="16"/>
      <c r="X9075" s="16"/>
      <c r="Y9075" s="16"/>
      <c r="Z9075" s="16"/>
      <c r="AA9075" s="16"/>
      <c r="AB9075" s="16"/>
      <c r="AC9075" s="16"/>
      <c r="AD9075" s="16"/>
      <c r="AE9075" s="16"/>
      <c r="AF9075" s="16"/>
      <c r="AG9075" s="16"/>
      <c r="AH9075" s="16"/>
      <c r="AI9075" s="95">
        <v>2096.17</v>
      </c>
      <c r="AJ9075" s="96">
        <f>AI9075*-0.029+-0.3</f>
        <v>-61.08893</v>
      </c>
      <c r="AK9075" s="96">
        <v>0</v>
      </c>
      <c r="AL9075" s="96">
        <v>0</v>
      </c>
      <c r="AM9075" s="96">
        <v>0</v>
      </c>
      <c r="AN9075" s="97"/>
      <c r="AO9075" s="96">
        <v>0</v>
      </c>
      <c r="AP9075" s="95">
        <f>SUM(AI9075:AO9075)</f>
        <v>2035.08107</v>
      </c>
    </row>
    <row r="9076" ht="20.35" customHeight="1">
      <c r="A9076" t="s" s="28">
        <v>4225</v>
      </c>
      <c r="B9076" s="15">
        <v>45392</v>
      </c>
      <c r="C9076" s="16"/>
      <c r="D9076" s="16"/>
      <c r="E9076" s="31"/>
      <c r="F9076" s="31"/>
      <c r="G9076" s="16"/>
      <c r="H9076" s="16"/>
      <c r="I9076" s="16"/>
      <c r="J9076" s="16"/>
      <c r="K9076" s="16"/>
      <c r="L9076" s="16"/>
      <c r="M9076" s="16"/>
      <c r="N9076" s="16"/>
      <c r="O9076" s="16"/>
      <c r="P9076" s="16"/>
      <c r="Q9076" s="16"/>
      <c r="R9076" s="16"/>
      <c r="S9076" s="16"/>
      <c r="T9076" s="16"/>
      <c r="U9076" s="16"/>
      <c r="V9076" s="16"/>
      <c r="W9076" s="16"/>
      <c r="X9076" s="17">
        <v>24</v>
      </c>
      <c r="Y9076" s="16"/>
      <c r="Z9076" s="16"/>
      <c r="AA9076" s="16"/>
      <c r="AB9076" s="16"/>
      <c r="AC9076" s="16"/>
      <c r="AD9076" s="16"/>
      <c r="AE9076" s="16"/>
      <c r="AF9076" s="16"/>
      <c r="AG9076" s="16"/>
      <c r="AH9076" s="16"/>
      <c r="AI9076" s="18">
        <v>1894</v>
      </c>
      <c r="AJ9076" s="22">
        <v>0</v>
      </c>
      <c r="AK9076" s="22">
        <v>0</v>
      </c>
      <c r="AL9076" s="22">
        <v>0</v>
      </c>
      <c r="AM9076" s="22">
        <v>0</v>
      </c>
      <c r="AN9076" s="22"/>
      <c r="AO9076" s="22">
        <v>0</v>
      </c>
      <c r="AP9076" s="18">
        <f>SUM(AI9076:AO9076)</f>
        <v>1894</v>
      </c>
    </row>
    <row r="9077" ht="20.35" customHeight="1">
      <c r="A9077" t="s" s="28">
        <v>6138</v>
      </c>
      <c r="B9077" s="15">
        <v>45393</v>
      </c>
      <c r="C9077" s="16"/>
      <c r="D9077" s="16"/>
      <c r="E9077" s="31"/>
      <c r="F9077" s="31"/>
      <c r="G9077" s="16"/>
      <c r="H9077" s="16"/>
      <c r="I9077" s="16"/>
      <c r="J9077" s="16"/>
      <c r="K9077" s="16"/>
      <c r="L9077" s="16"/>
      <c r="M9077" s="16"/>
      <c r="N9077" s="16"/>
      <c r="O9077" s="16"/>
      <c r="P9077" s="16"/>
      <c r="Q9077" s="16"/>
      <c r="R9077" s="16"/>
      <c r="S9077" s="16"/>
      <c r="T9077" s="16"/>
      <c r="U9077" s="16"/>
      <c r="V9077" s="16"/>
      <c r="W9077" s="16"/>
      <c r="X9077" s="16"/>
      <c r="Y9077" s="16"/>
      <c r="Z9077" s="16"/>
      <c r="AA9077" s="16"/>
      <c r="AB9077" s="16"/>
      <c r="AC9077" s="16"/>
      <c r="AD9077" s="16"/>
      <c r="AE9077" s="16"/>
      <c r="AF9077" s="16"/>
      <c r="AG9077" s="16"/>
      <c r="AH9077" s="16"/>
      <c r="AI9077" s="18">
        <v>35.95</v>
      </c>
      <c r="AJ9077" s="22">
        <f>AI9077*-0.029+-0.3</f>
        <v>-1.34255</v>
      </c>
      <c r="AK9077" s="22">
        <v>0</v>
      </c>
      <c r="AL9077" s="22">
        <v>0</v>
      </c>
      <c r="AM9077" s="22">
        <v>0</v>
      </c>
      <c r="AN9077" s="22"/>
      <c r="AO9077" s="22">
        <v>0</v>
      </c>
      <c r="AP9077" s="18">
        <f>SUM(AI9077:AO9077)</f>
        <v>34.60745</v>
      </c>
    </row>
    <row r="9078" ht="20.35" customHeight="1">
      <c r="A9078" t="s" s="28">
        <v>6139</v>
      </c>
      <c r="B9078" s="15">
        <v>45393</v>
      </c>
      <c r="C9078" s="16"/>
      <c r="D9078" s="16"/>
      <c r="E9078" s="31"/>
      <c r="F9078" s="31"/>
      <c r="G9078" s="16"/>
      <c r="H9078" s="16"/>
      <c r="I9078" s="16"/>
      <c r="J9078" s="16"/>
      <c r="K9078" s="16"/>
      <c r="L9078" s="16"/>
      <c r="M9078" s="16"/>
      <c r="N9078" s="16"/>
      <c r="O9078" s="16"/>
      <c r="P9078" s="16"/>
      <c r="Q9078" s="16"/>
      <c r="R9078" s="16"/>
      <c r="S9078" s="16"/>
      <c r="T9078" s="17">
        <v>5</v>
      </c>
      <c r="U9078" s="16"/>
      <c r="V9078" s="16"/>
      <c r="W9078" s="16"/>
      <c r="X9078" s="16"/>
      <c r="Y9078" s="16"/>
      <c r="Z9078" s="16"/>
      <c r="AA9078" s="16"/>
      <c r="AB9078" s="16"/>
      <c r="AC9078" s="16"/>
      <c r="AD9078" s="16"/>
      <c r="AE9078" s="16"/>
      <c r="AF9078" s="16"/>
      <c r="AG9078" s="16"/>
      <c r="AH9078" s="16"/>
      <c r="AI9078" s="18">
        <v>2175.9</v>
      </c>
      <c r="AJ9078" s="22">
        <f>AI9078*-0.029+-0.3</f>
        <v>-63.4011</v>
      </c>
      <c r="AK9078" s="22">
        <v>0</v>
      </c>
      <c r="AL9078" s="22">
        <v>0</v>
      </c>
      <c r="AM9078" s="22">
        <v>0</v>
      </c>
      <c r="AN9078" s="22"/>
      <c r="AO9078" s="22">
        <v>-175.95</v>
      </c>
      <c r="AP9078" s="18">
        <f>SUM(AI9078:AO9078)</f>
        <v>1936.5489</v>
      </c>
    </row>
    <row r="9079" ht="20.35" customHeight="1">
      <c r="A9079" t="s" s="28">
        <v>2080</v>
      </c>
      <c r="B9079" s="15">
        <v>45393</v>
      </c>
      <c r="C9079" s="16"/>
      <c r="D9079" s="16"/>
      <c r="E9079" s="31"/>
      <c r="F9079" s="31"/>
      <c r="G9079" s="16"/>
      <c r="H9079" s="16"/>
      <c r="I9079" s="16"/>
      <c r="J9079" s="16"/>
      <c r="K9079" s="16"/>
      <c r="L9079" s="16"/>
      <c r="M9079" s="16"/>
      <c r="N9079" s="16"/>
      <c r="O9079" s="16"/>
      <c r="P9079" s="16"/>
      <c r="Q9079" s="16"/>
      <c r="R9079" s="16"/>
      <c r="S9079" s="16"/>
      <c r="T9079" s="16"/>
      <c r="U9079" s="16"/>
      <c r="V9079" s="16"/>
      <c r="W9079" s="16"/>
      <c r="X9079" s="16"/>
      <c r="Y9079" s="16"/>
      <c r="Z9079" s="16"/>
      <c r="AA9079" s="16"/>
      <c r="AB9079" s="16"/>
      <c r="AC9079" s="16"/>
      <c r="AD9079" s="16"/>
      <c r="AE9079" s="16"/>
      <c r="AF9079" s="16"/>
      <c r="AG9079" s="16"/>
      <c r="AH9079" s="16"/>
      <c r="AI9079" s="18">
        <v>120</v>
      </c>
      <c r="AJ9079" s="22">
        <v>0</v>
      </c>
      <c r="AK9079" s="22">
        <v>0</v>
      </c>
      <c r="AL9079" s="22">
        <v>0</v>
      </c>
      <c r="AM9079" s="22">
        <v>0</v>
      </c>
      <c r="AN9079" s="22"/>
      <c r="AO9079" s="22">
        <v>0</v>
      </c>
      <c r="AP9079" s="18">
        <f>SUM(AI9079:AO9079)</f>
        <v>120</v>
      </c>
    </row>
    <row r="9080" ht="20.35" customHeight="1">
      <c r="A9080" t="s" s="28">
        <v>5693</v>
      </c>
      <c r="B9080" s="15">
        <v>45393</v>
      </c>
      <c r="C9080" s="16"/>
      <c r="D9080" s="16"/>
      <c r="E9080" s="31"/>
      <c r="F9080" s="31"/>
      <c r="G9080" s="16"/>
      <c r="H9080" s="16"/>
      <c r="I9080" s="16"/>
      <c r="J9080" s="16"/>
      <c r="K9080" s="16"/>
      <c r="L9080" s="17">
        <v>2</v>
      </c>
      <c r="M9080" s="16"/>
      <c r="N9080" s="16"/>
      <c r="O9080" s="16"/>
      <c r="P9080" s="16"/>
      <c r="Q9080" s="16"/>
      <c r="R9080" s="16"/>
      <c r="S9080" s="16"/>
      <c r="T9080" s="16"/>
      <c r="U9080" s="16"/>
      <c r="V9080" s="16"/>
      <c r="W9080" s="16"/>
      <c r="X9080" s="17">
        <v>6</v>
      </c>
      <c r="Y9080" s="16"/>
      <c r="Z9080" s="16"/>
      <c r="AA9080" s="16"/>
      <c r="AB9080" s="16"/>
      <c r="AC9080" s="16"/>
      <c r="AD9080" s="16"/>
      <c r="AE9080" s="16"/>
      <c r="AF9080" s="16"/>
      <c r="AG9080" s="16"/>
      <c r="AH9080" s="16"/>
      <c r="AI9080" s="59">
        <v>2459.92</v>
      </c>
      <c r="AJ9080" s="22">
        <f>AI9080*-0.029+-0.3</f>
        <v>-71.63768</v>
      </c>
      <c r="AK9080" s="22">
        <v>0</v>
      </c>
      <c r="AL9080" s="22">
        <v>0</v>
      </c>
      <c r="AM9080" s="22">
        <v>0</v>
      </c>
      <c r="AN9080" s="94"/>
      <c r="AO9080" s="22">
        <v>0</v>
      </c>
      <c r="AP9080" s="18">
        <f>SUM(AI9080:AO9080)</f>
        <v>2388.28232</v>
      </c>
    </row>
    <row r="9081" ht="20.35" customHeight="1">
      <c r="A9081" t="s" s="28">
        <v>5171</v>
      </c>
      <c r="B9081" s="15">
        <v>45393</v>
      </c>
      <c r="C9081" s="16"/>
      <c r="D9081" s="16"/>
      <c r="E9081" s="31"/>
      <c r="F9081" s="31"/>
      <c r="G9081" s="16"/>
      <c r="H9081" s="16"/>
      <c r="I9081" s="16"/>
      <c r="J9081" s="16"/>
      <c r="K9081" s="16"/>
      <c r="L9081" s="16"/>
      <c r="M9081" s="16"/>
      <c r="N9081" s="16"/>
      <c r="O9081" s="16"/>
      <c r="P9081" s="16"/>
      <c r="Q9081" s="16"/>
      <c r="R9081" s="16"/>
      <c r="S9081" s="16"/>
      <c r="T9081" s="17">
        <v>2</v>
      </c>
      <c r="U9081" s="17">
        <v>2</v>
      </c>
      <c r="V9081" s="16"/>
      <c r="W9081" s="16"/>
      <c r="X9081" s="16"/>
      <c r="Y9081" s="16"/>
      <c r="Z9081" s="16"/>
      <c r="AA9081" s="16"/>
      <c r="AB9081" s="16"/>
      <c r="AC9081" s="16"/>
      <c r="AD9081" s="16"/>
      <c r="AE9081" s="16"/>
      <c r="AF9081" s="16"/>
      <c r="AG9081" s="16"/>
      <c r="AH9081" s="16"/>
      <c r="AI9081" s="18">
        <v>5616.76</v>
      </c>
      <c r="AJ9081" s="22">
        <v>0</v>
      </c>
      <c r="AK9081" s="22">
        <v>0</v>
      </c>
      <c r="AL9081" s="22">
        <v>0</v>
      </c>
      <c r="AM9081" s="22">
        <v>0</v>
      </c>
      <c r="AN9081" s="22"/>
      <c r="AO9081" s="22">
        <v>0</v>
      </c>
      <c r="AP9081" s="18">
        <f>SUM(AI9081:AO9081)</f>
        <v>5616.76</v>
      </c>
    </row>
    <row r="9082" ht="20.35" customHeight="1">
      <c r="A9082" t="s" s="28">
        <v>6140</v>
      </c>
      <c r="B9082" s="15">
        <v>45393</v>
      </c>
      <c r="C9082" s="17">
        <v>1</v>
      </c>
      <c r="D9082" s="16"/>
      <c r="E9082" s="31"/>
      <c r="F9082" s="31"/>
      <c r="G9082" s="16"/>
      <c r="H9082" s="16"/>
      <c r="I9082" s="16"/>
      <c r="J9082" s="16"/>
      <c r="K9082" s="16"/>
      <c r="L9082" s="16"/>
      <c r="M9082" s="16"/>
      <c r="N9082" s="16"/>
      <c r="O9082" s="16"/>
      <c r="P9082" s="16"/>
      <c r="Q9082" s="16"/>
      <c r="R9082" s="16"/>
      <c r="S9082" s="16"/>
      <c r="T9082" s="16"/>
      <c r="U9082" s="16"/>
      <c r="V9082" s="16"/>
      <c r="W9082" s="16"/>
      <c r="X9082" s="16"/>
      <c r="Y9082" s="16"/>
      <c r="Z9082" s="16"/>
      <c r="AA9082" s="16"/>
      <c r="AB9082" s="16"/>
      <c r="AC9082" s="16"/>
      <c r="AD9082" s="16"/>
      <c r="AE9082" s="16"/>
      <c r="AF9082" s="16"/>
      <c r="AG9082" s="16"/>
      <c r="AH9082" s="16"/>
      <c r="AI9082" s="18">
        <v>374.99</v>
      </c>
      <c r="AJ9082" s="22">
        <f>AI9082*-0.029+-0.3</f>
        <v>-11.17471</v>
      </c>
      <c r="AK9082" s="22">
        <v>0</v>
      </c>
      <c r="AL9082" s="22">
        <v>0</v>
      </c>
      <c r="AM9082" s="22">
        <v>0</v>
      </c>
      <c r="AN9082" s="22"/>
      <c r="AO9082" s="22">
        <v>0</v>
      </c>
      <c r="AP9082" s="18">
        <f>SUM(AI9082:AO9082)</f>
        <v>363.81529</v>
      </c>
    </row>
    <row r="9083" ht="20.35" customHeight="1">
      <c r="A9083" t="s" s="28">
        <v>2345</v>
      </c>
      <c r="B9083" s="15">
        <v>45393</v>
      </c>
      <c r="C9083" s="16"/>
      <c r="D9083" s="16"/>
      <c r="E9083" s="31"/>
      <c r="F9083" s="31"/>
      <c r="G9083" s="16"/>
      <c r="H9083" s="16"/>
      <c r="I9083" s="16"/>
      <c r="J9083" s="16"/>
      <c r="K9083" s="16"/>
      <c r="L9083" s="16"/>
      <c r="M9083" s="16"/>
      <c r="N9083" s="16"/>
      <c r="O9083" s="16"/>
      <c r="P9083" s="16"/>
      <c r="Q9083" s="16"/>
      <c r="R9083" s="16"/>
      <c r="S9083" s="16"/>
      <c r="T9083" s="16"/>
      <c r="U9083" s="16"/>
      <c r="V9083" s="16"/>
      <c r="W9083" s="16"/>
      <c r="X9083" s="16"/>
      <c r="Y9083" s="16"/>
      <c r="Z9083" s="16"/>
      <c r="AA9083" s="16"/>
      <c r="AB9083" s="16"/>
      <c r="AC9083" s="16"/>
      <c r="AD9083" s="16"/>
      <c r="AE9083" s="16"/>
      <c r="AF9083" s="16"/>
      <c r="AG9083" s="16"/>
      <c r="AH9083" s="16"/>
      <c r="AI9083" s="18">
        <v>344.96</v>
      </c>
      <c r="AJ9083" s="22">
        <f>AI9083*-0.029+-0.3</f>
        <v>-10.30384</v>
      </c>
      <c r="AK9083" s="22">
        <v>0</v>
      </c>
      <c r="AL9083" s="22">
        <v>0</v>
      </c>
      <c r="AM9083" s="22">
        <v>0</v>
      </c>
      <c r="AN9083" s="22"/>
      <c r="AO9083" s="22">
        <v>0</v>
      </c>
      <c r="AP9083" s="18">
        <f>SUM(AI9083:AO9083)</f>
        <v>334.65616</v>
      </c>
    </row>
    <row r="9084" ht="20.35" customHeight="1">
      <c r="A9084" t="s" s="28">
        <v>6141</v>
      </c>
      <c r="B9084" s="15">
        <v>45394</v>
      </c>
      <c r="C9084" s="17">
        <v>1</v>
      </c>
      <c r="D9084" s="16"/>
      <c r="E9084" s="59">
        <v>1</v>
      </c>
      <c r="F9084" s="31"/>
      <c r="G9084" s="16"/>
      <c r="H9084" s="16"/>
      <c r="I9084" s="16"/>
      <c r="J9084" s="16"/>
      <c r="K9084" s="16"/>
      <c r="L9084" s="16"/>
      <c r="M9084" s="16"/>
      <c r="N9084" s="16"/>
      <c r="O9084" s="16"/>
      <c r="P9084" s="16"/>
      <c r="Q9084" s="16"/>
      <c r="R9084" s="16"/>
      <c r="S9084" s="16"/>
      <c r="T9084" s="16"/>
      <c r="U9084" s="16"/>
      <c r="V9084" s="16"/>
      <c r="W9084" s="16"/>
      <c r="X9084" s="16"/>
      <c r="Y9084" s="16"/>
      <c r="Z9084" s="16"/>
      <c r="AA9084" s="16"/>
      <c r="AB9084" s="16"/>
      <c r="AC9084" s="16"/>
      <c r="AD9084" s="16"/>
      <c r="AE9084" s="16"/>
      <c r="AF9084" s="16"/>
      <c r="AG9084" s="16"/>
      <c r="AH9084" s="16"/>
      <c r="AI9084" s="18">
        <v>549.99</v>
      </c>
      <c r="AJ9084" s="22">
        <f>AI9084*-0.029+-0.3</f>
        <v>-16.24971</v>
      </c>
      <c r="AK9084" s="22">
        <v>0</v>
      </c>
      <c r="AL9084" s="22">
        <v>0</v>
      </c>
      <c r="AM9084" s="22">
        <v>0</v>
      </c>
      <c r="AN9084" s="22"/>
      <c r="AO9084" s="22">
        <v>0</v>
      </c>
      <c r="AP9084" s="18">
        <f>SUM(AI9084:AO9084)</f>
        <v>533.74029</v>
      </c>
    </row>
    <row r="9085" ht="20.35" customHeight="1">
      <c r="A9085" t="s" s="28">
        <v>6127</v>
      </c>
      <c r="B9085" s="15">
        <v>45394</v>
      </c>
      <c r="C9085" s="16"/>
      <c r="D9085" s="16"/>
      <c r="E9085" s="31"/>
      <c r="F9085" s="31"/>
      <c r="G9085" s="16"/>
      <c r="H9085" s="16"/>
      <c r="I9085" s="16"/>
      <c r="J9085" s="16"/>
      <c r="K9085" s="16"/>
      <c r="L9085" s="16"/>
      <c r="M9085" s="16"/>
      <c r="N9085" s="16"/>
      <c r="O9085" s="16"/>
      <c r="P9085" s="16"/>
      <c r="Q9085" s="16"/>
      <c r="R9085" s="16"/>
      <c r="S9085" s="16"/>
      <c r="T9085" s="16"/>
      <c r="U9085" s="16"/>
      <c r="V9085" s="16"/>
      <c r="W9085" s="16"/>
      <c r="X9085" s="17">
        <v>2</v>
      </c>
      <c r="Y9085" s="16"/>
      <c r="Z9085" s="16"/>
      <c r="AA9085" s="16"/>
      <c r="AB9085" s="16"/>
      <c r="AC9085" s="16"/>
      <c r="AD9085" s="16"/>
      <c r="AE9085" s="16"/>
      <c r="AF9085" s="16"/>
      <c r="AG9085" s="16"/>
      <c r="AH9085" s="16"/>
      <c r="AI9085" s="18">
        <v>239.98</v>
      </c>
      <c r="AJ9085" s="22">
        <f>AI9085*-0.029+-0.3</f>
        <v>-7.25942</v>
      </c>
      <c r="AK9085" s="22">
        <v>0</v>
      </c>
      <c r="AL9085" s="22">
        <v>0</v>
      </c>
      <c r="AM9085" s="22">
        <v>0</v>
      </c>
      <c r="AN9085" s="22"/>
      <c r="AO9085" s="22">
        <v>0</v>
      </c>
      <c r="AP9085" s="18">
        <f>SUM(AI9085:AO9085)</f>
        <v>232.72058</v>
      </c>
    </row>
    <row r="9086" ht="20.35" customHeight="1">
      <c r="A9086" t="s" s="28">
        <v>6142</v>
      </c>
      <c r="B9086" s="15">
        <v>45394</v>
      </c>
      <c r="C9086" s="16"/>
      <c r="D9086" s="16"/>
      <c r="E9086" s="31"/>
      <c r="F9086" s="31"/>
      <c r="G9086" s="16"/>
      <c r="H9086" s="16"/>
      <c r="I9086" s="16"/>
      <c r="J9086" s="16"/>
      <c r="K9086" s="16"/>
      <c r="L9086" s="17">
        <v>2</v>
      </c>
      <c r="M9086" s="16"/>
      <c r="N9086" s="16"/>
      <c r="O9086" s="16"/>
      <c r="P9086" s="16"/>
      <c r="Q9086" s="16"/>
      <c r="R9086" s="16"/>
      <c r="S9086" s="16"/>
      <c r="T9086" s="16"/>
      <c r="U9086" s="16"/>
      <c r="V9086" s="16"/>
      <c r="W9086" s="16"/>
      <c r="X9086" s="16"/>
      <c r="Y9086" s="16"/>
      <c r="Z9086" s="16"/>
      <c r="AA9086" s="16"/>
      <c r="AB9086" s="16"/>
      <c r="AC9086" s="16"/>
      <c r="AD9086" s="16"/>
      <c r="AE9086" s="16"/>
      <c r="AF9086" s="16"/>
      <c r="AG9086" s="16"/>
      <c r="AH9086" s="16"/>
      <c r="AI9086" s="18">
        <v>1699.98</v>
      </c>
      <c r="AJ9086" s="22">
        <f>AI9086*-0.029+-0.3</f>
        <v>-49.59942</v>
      </c>
      <c r="AK9086" s="22">
        <v>0</v>
      </c>
      <c r="AL9086" s="22">
        <v>0</v>
      </c>
      <c r="AM9086" s="22">
        <v>0</v>
      </c>
      <c r="AN9086" s="22"/>
      <c r="AO9086" s="22">
        <v>0</v>
      </c>
      <c r="AP9086" s="18">
        <f>SUM(AI9086:AO9086)</f>
        <v>1650.38058</v>
      </c>
    </row>
    <row r="9087" ht="20.35" customHeight="1">
      <c r="A9087" t="s" s="28">
        <v>4520</v>
      </c>
      <c r="B9087" s="15">
        <v>45394</v>
      </c>
      <c r="C9087" s="16"/>
      <c r="D9087" s="16"/>
      <c r="E9087" s="31"/>
      <c r="F9087" s="31"/>
      <c r="G9087" s="16"/>
      <c r="H9087" s="16"/>
      <c r="I9087" s="16"/>
      <c r="J9087" s="16"/>
      <c r="K9087" s="16"/>
      <c r="L9087" s="16"/>
      <c r="M9087" s="16"/>
      <c r="N9087" s="16"/>
      <c r="O9087" s="16"/>
      <c r="P9087" s="16"/>
      <c r="Q9087" s="16"/>
      <c r="R9087" s="16"/>
      <c r="S9087" s="16"/>
      <c r="T9087" s="16"/>
      <c r="U9087" s="16"/>
      <c r="V9087" s="16"/>
      <c r="W9087" s="16"/>
      <c r="X9087" s="16"/>
      <c r="Y9087" s="16"/>
      <c r="Z9087" s="17">
        <v>1</v>
      </c>
      <c r="AA9087" s="16"/>
      <c r="AB9087" s="16"/>
      <c r="AC9087" s="16"/>
      <c r="AD9087" s="16"/>
      <c r="AE9087" s="16"/>
      <c r="AF9087" s="16"/>
      <c r="AG9087" s="16"/>
      <c r="AH9087" s="16"/>
      <c r="AI9087" s="18">
        <v>59.98</v>
      </c>
      <c r="AJ9087" s="22">
        <f>AI9087*-0.029+-0.3</f>
        <v>-2.03942</v>
      </c>
      <c r="AK9087" s="22">
        <v>0</v>
      </c>
      <c r="AL9087" s="22">
        <v>0</v>
      </c>
      <c r="AM9087" s="22">
        <v>0</v>
      </c>
      <c r="AN9087" s="22"/>
      <c r="AO9087" s="22">
        <v>0</v>
      </c>
      <c r="AP9087" s="18">
        <f>SUM(AI9087:AO9087)</f>
        <v>57.94058</v>
      </c>
    </row>
    <row r="9088" ht="20.35" customHeight="1">
      <c r="A9088" t="s" s="28">
        <v>6143</v>
      </c>
      <c r="B9088" s="15">
        <v>45394</v>
      </c>
      <c r="C9088" s="16"/>
      <c r="D9088" s="16"/>
      <c r="E9088" s="31"/>
      <c r="F9088" s="31"/>
      <c r="G9088" s="16"/>
      <c r="H9088" s="16"/>
      <c r="I9088" s="16"/>
      <c r="J9088" s="16"/>
      <c r="K9088" s="16"/>
      <c r="L9088" s="16"/>
      <c r="M9088" s="16"/>
      <c r="N9088" s="16"/>
      <c r="O9088" s="16"/>
      <c r="P9088" s="16"/>
      <c r="Q9088" s="16"/>
      <c r="R9088" s="16"/>
      <c r="S9088" s="16"/>
      <c r="T9088" s="16"/>
      <c r="U9088" s="16"/>
      <c r="V9088" s="17">
        <v>1</v>
      </c>
      <c r="W9088" s="16"/>
      <c r="X9088" s="16"/>
      <c r="Y9088" s="16"/>
      <c r="Z9088" s="16"/>
      <c r="AA9088" s="16"/>
      <c r="AB9088" s="16"/>
      <c r="AC9088" s="16"/>
      <c r="AD9088" s="16"/>
      <c r="AE9088" s="16"/>
      <c r="AF9088" s="16"/>
      <c r="AG9088" s="16"/>
      <c r="AH9088" s="16"/>
      <c r="AI9088" s="18">
        <v>1261.14</v>
      </c>
      <c r="AJ9088" s="22">
        <f>AI9088*-0.029+-0.3</f>
        <v>-36.87306</v>
      </c>
      <c r="AK9088" s="22">
        <v>0</v>
      </c>
      <c r="AL9088" s="22">
        <v>0</v>
      </c>
      <c r="AM9088" s="22">
        <v>0</v>
      </c>
      <c r="AN9088" s="22"/>
      <c r="AO9088" s="22">
        <v>0</v>
      </c>
      <c r="AP9088" s="18">
        <f>SUM(AI9088:AO9088)</f>
        <v>1224.26694</v>
      </c>
    </row>
    <row r="9089" ht="20.35" customHeight="1">
      <c r="A9089" t="s" s="28">
        <v>6144</v>
      </c>
      <c r="B9089" s="15">
        <v>45394</v>
      </c>
      <c r="C9089" s="17">
        <v>1</v>
      </c>
      <c r="D9089" s="16"/>
      <c r="E9089" s="31"/>
      <c r="F9089" s="31"/>
      <c r="G9089" s="16"/>
      <c r="H9089" s="16"/>
      <c r="I9089" s="16"/>
      <c r="J9089" s="16"/>
      <c r="K9089" s="16"/>
      <c r="L9089" s="16"/>
      <c r="M9089" s="16"/>
      <c r="N9089" s="16"/>
      <c r="O9089" s="16"/>
      <c r="P9089" s="16"/>
      <c r="Q9089" s="16"/>
      <c r="R9089" s="16"/>
      <c r="S9089" s="16"/>
      <c r="T9089" s="16"/>
      <c r="U9089" s="16"/>
      <c r="V9089" s="16"/>
      <c r="W9089" s="16"/>
      <c r="X9089" s="16"/>
      <c r="Y9089" s="16"/>
      <c r="Z9089" s="16"/>
      <c r="AA9089" s="16"/>
      <c r="AB9089" s="16"/>
      <c r="AC9089" s="16"/>
      <c r="AD9089" s="16"/>
      <c r="AE9089" s="16"/>
      <c r="AF9089" s="16"/>
      <c r="AG9089" s="16"/>
      <c r="AH9089" s="16"/>
      <c r="AI9089" s="18">
        <v>349.99</v>
      </c>
      <c r="AJ9089" s="22">
        <v>0</v>
      </c>
      <c r="AK9089" s="22">
        <v>0</v>
      </c>
      <c r="AL9089" s="22">
        <v>0</v>
      </c>
      <c r="AM9089" s="22">
        <f>AI9089*-0.0599</f>
        <v>-20.964401</v>
      </c>
      <c r="AN9089" s="22"/>
      <c r="AO9089" s="22">
        <v>0</v>
      </c>
      <c r="AP9089" s="18">
        <f>SUM(AI9089:AO9089)</f>
        <v>329.025599</v>
      </c>
    </row>
    <row r="9090" ht="20.35" customHeight="1">
      <c r="A9090" t="s" s="28">
        <v>4821</v>
      </c>
      <c r="B9090" s="15">
        <v>45394</v>
      </c>
      <c r="C9090" s="17">
        <v>1</v>
      </c>
      <c r="D9090" s="16"/>
      <c r="E9090" s="31"/>
      <c r="F9090" s="31"/>
      <c r="G9090" s="16"/>
      <c r="H9090" s="16"/>
      <c r="I9090" s="16"/>
      <c r="J9090" s="16"/>
      <c r="K9090" s="16"/>
      <c r="L9090" s="16"/>
      <c r="M9090" s="16"/>
      <c r="N9090" s="16"/>
      <c r="O9090" s="16"/>
      <c r="P9090" s="16"/>
      <c r="Q9090" s="16"/>
      <c r="R9090" s="16"/>
      <c r="S9090" s="16"/>
      <c r="T9090" s="16"/>
      <c r="U9090" s="16"/>
      <c r="V9090" s="16"/>
      <c r="W9090" s="16"/>
      <c r="X9090" s="17">
        <v>3</v>
      </c>
      <c r="Y9090" s="16"/>
      <c r="Z9090" s="16"/>
      <c r="AA9090" s="16"/>
      <c r="AB9090" s="16"/>
      <c r="AC9090" s="16"/>
      <c r="AD9090" s="16"/>
      <c r="AE9090" s="16"/>
      <c r="AF9090" s="16"/>
      <c r="AG9090" s="16"/>
      <c r="AH9090" s="16"/>
      <c r="AI9090" s="18">
        <v>849.96</v>
      </c>
      <c r="AJ9090" s="22">
        <f>AI9090*-0.029+-0.3</f>
        <v>-24.94884</v>
      </c>
      <c r="AK9090" s="22">
        <v>0</v>
      </c>
      <c r="AL9090" s="22">
        <v>0</v>
      </c>
      <c r="AM9090" s="22">
        <v>0</v>
      </c>
      <c r="AN9090" s="22"/>
      <c r="AO9090" s="22">
        <v>0</v>
      </c>
      <c r="AP9090" s="18">
        <f>SUM(AI9090:AO9090)</f>
        <v>825.01116</v>
      </c>
    </row>
    <row r="9091" ht="20.35" customHeight="1">
      <c r="A9091" t="s" s="28">
        <v>6145</v>
      </c>
      <c r="B9091" s="15">
        <v>45394</v>
      </c>
      <c r="C9091" s="16"/>
      <c r="D9091" s="16"/>
      <c r="E9091" s="31"/>
      <c r="F9091" s="31"/>
      <c r="G9091" s="16"/>
      <c r="H9091" s="16"/>
      <c r="I9091" s="16"/>
      <c r="J9091" s="16"/>
      <c r="K9091" s="16"/>
      <c r="L9091" s="16"/>
      <c r="M9091" s="16"/>
      <c r="N9091" s="16"/>
      <c r="O9091" s="16"/>
      <c r="P9091" s="16"/>
      <c r="Q9091" s="16"/>
      <c r="R9091" s="16"/>
      <c r="S9091" s="16"/>
      <c r="T9091" s="16"/>
      <c r="U9091" s="16"/>
      <c r="V9091" s="16"/>
      <c r="W9091" s="16"/>
      <c r="X9091" s="17">
        <v>2</v>
      </c>
      <c r="Y9091" s="16"/>
      <c r="Z9091" s="16"/>
      <c r="AA9091" s="16"/>
      <c r="AB9091" s="16"/>
      <c r="AC9091" s="16"/>
      <c r="AD9091" s="16"/>
      <c r="AE9091" s="16"/>
      <c r="AF9091" s="16"/>
      <c r="AG9091" s="16"/>
      <c r="AH9091" s="16"/>
      <c r="AI9091" s="18">
        <v>239.98</v>
      </c>
      <c r="AJ9091" s="22">
        <v>0</v>
      </c>
      <c r="AK9091" s="22">
        <f>AI9091*-0.029+-0.3</f>
        <v>-7.25942</v>
      </c>
      <c r="AL9091" s="22">
        <v>0</v>
      </c>
      <c r="AM9091" s="22">
        <v>0</v>
      </c>
      <c r="AN9091" s="22"/>
      <c r="AO9091" s="22">
        <v>0</v>
      </c>
      <c r="AP9091" s="18">
        <f>SUM(AI9091:AO9091)</f>
        <v>232.72058</v>
      </c>
    </row>
    <row r="9092" ht="20.35" customHeight="1">
      <c r="A9092" t="s" s="28">
        <v>6146</v>
      </c>
      <c r="B9092" s="15">
        <v>45394</v>
      </c>
      <c r="C9092" s="17">
        <v>1</v>
      </c>
      <c r="D9092" s="16"/>
      <c r="E9092" s="31"/>
      <c r="F9092" s="31"/>
      <c r="G9092" s="16"/>
      <c r="H9092" s="16"/>
      <c r="I9092" s="16"/>
      <c r="J9092" s="16"/>
      <c r="K9092" s="16"/>
      <c r="L9092" s="16"/>
      <c r="M9092" s="16"/>
      <c r="N9092" s="16"/>
      <c r="O9092" s="16"/>
      <c r="P9092" s="16"/>
      <c r="Q9092" s="16"/>
      <c r="R9092" s="16"/>
      <c r="S9092" s="16"/>
      <c r="T9092" s="16"/>
      <c r="U9092" s="16"/>
      <c r="V9092" s="16"/>
      <c r="W9092" s="16"/>
      <c r="X9092" s="16"/>
      <c r="Y9092" s="16"/>
      <c r="Z9092" s="16"/>
      <c r="AA9092" s="16"/>
      <c r="AB9092" s="16"/>
      <c r="AC9092" s="16"/>
      <c r="AD9092" s="16"/>
      <c r="AE9092" s="16"/>
      <c r="AF9092" s="16"/>
      <c r="AG9092" s="16"/>
      <c r="AH9092" s="16"/>
      <c r="AI9092" s="18">
        <v>413.4</v>
      </c>
      <c r="AJ9092" s="22">
        <f>AI9092*-0.029+-0.3</f>
        <v>-12.2886</v>
      </c>
      <c r="AK9092" s="22">
        <v>0</v>
      </c>
      <c r="AL9092" s="22">
        <v>0</v>
      </c>
      <c r="AM9092" s="22">
        <v>0</v>
      </c>
      <c r="AN9092" s="22"/>
      <c r="AO9092" s="22">
        <v>0</v>
      </c>
      <c r="AP9092" s="18">
        <f>SUM(AI9092:AO9092)</f>
        <v>401.1114</v>
      </c>
    </row>
    <row r="9093" ht="20.35" customHeight="1">
      <c r="A9093" t="s" s="28">
        <v>6147</v>
      </c>
      <c r="B9093" s="15">
        <v>45394</v>
      </c>
      <c r="C9093" s="16"/>
      <c r="D9093" s="16"/>
      <c r="E9093" s="31"/>
      <c r="F9093" s="31"/>
      <c r="G9093" s="16"/>
      <c r="H9093" s="16"/>
      <c r="I9093" s="16"/>
      <c r="J9093" s="16"/>
      <c r="K9093" s="16"/>
      <c r="L9093" s="16"/>
      <c r="M9093" s="16"/>
      <c r="N9093" s="16"/>
      <c r="O9093" s="16"/>
      <c r="P9093" s="16"/>
      <c r="Q9093" s="16"/>
      <c r="R9093" s="16"/>
      <c r="S9093" s="16"/>
      <c r="T9093" s="17">
        <v>1</v>
      </c>
      <c r="U9093" s="16"/>
      <c r="V9093" s="16"/>
      <c r="W9093" s="16"/>
      <c r="X9093" s="16"/>
      <c r="Y9093" s="16"/>
      <c r="Z9093" s="16"/>
      <c r="AA9093" s="16"/>
      <c r="AB9093" s="16"/>
      <c r="AC9093" s="16"/>
      <c r="AD9093" s="16"/>
      <c r="AE9093" s="16"/>
      <c r="AF9093" s="16"/>
      <c r="AG9093" s="16"/>
      <c r="AH9093" s="16"/>
      <c r="AI9093" s="18">
        <v>399.99</v>
      </c>
      <c r="AJ9093" s="22">
        <f>AI9093*-0.029+-0.3</f>
        <v>-11.89971</v>
      </c>
      <c r="AK9093" s="22">
        <v>0</v>
      </c>
      <c r="AL9093" s="22">
        <v>0</v>
      </c>
      <c r="AM9093" s="22">
        <v>0</v>
      </c>
      <c r="AN9093" s="22"/>
      <c r="AO9093" s="22">
        <v>0</v>
      </c>
      <c r="AP9093" s="18">
        <f>SUM(AI9093:AO9093)</f>
        <v>388.09029</v>
      </c>
    </row>
    <row r="9094" ht="20.35" customHeight="1">
      <c r="A9094" t="s" s="28">
        <v>6148</v>
      </c>
      <c r="B9094" s="15">
        <v>45394</v>
      </c>
      <c r="C9094" s="16"/>
      <c r="D9094" s="16"/>
      <c r="E9094" s="31"/>
      <c r="F9094" s="31"/>
      <c r="G9094" s="16"/>
      <c r="H9094" s="16"/>
      <c r="I9094" s="16"/>
      <c r="J9094" s="16"/>
      <c r="K9094" s="16"/>
      <c r="L9094" s="16"/>
      <c r="M9094" s="16"/>
      <c r="N9094" s="17">
        <v>1</v>
      </c>
      <c r="O9094" s="16"/>
      <c r="P9094" s="16"/>
      <c r="Q9094" s="16"/>
      <c r="R9094" s="16"/>
      <c r="S9094" s="16"/>
      <c r="T9094" s="16"/>
      <c r="U9094" s="16"/>
      <c r="V9094" s="16"/>
      <c r="W9094" s="16"/>
      <c r="X9094" s="16"/>
      <c r="Y9094" s="16"/>
      <c r="Z9094" s="16"/>
      <c r="AA9094" s="16"/>
      <c r="AB9094" s="16"/>
      <c r="AC9094" s="16"/>
      <c r="AD9094" s="16"/>
      <c r="AE9094" s="16"/>
      <c r="AF9094" s="16"/>
      <c r="AG9094" s="16"/>
      <c r="AH9094" s="16"/>
      <c r="AI9094" s="18">
        <v>535.9400000000001</v>
      </c>
      <c r="AJ9094" s="22">
        <f>AI9094*-0.029+-0.3</f>
        <v>-15.84226</v>
      </c>
      <c r="AK9094" s="22">
        <v>0</v>
      </c>
      <c r="AL9094" s="22">
        <v>0</v>
      </c>
      <c r="AM9094" s="22">
        <v>0</v>
      </c>
      <c r="AN9094" s="22"/>
      <c r="AO9094" s="22">
        <v>0</v>
      </c>
      <c r="AP9094" s="18">
        <f>SUM(AI9094:AO9094)</f>
        <v>520.09774</v>
      </c>
    </row>
    <row r="9095" ht="20.35" customHeight="1">
      <c r="A9095" t="s" s="28">
        <v>4821</v>
      </c>
      <c r="B9095" s="15">
        <v>45394</v>
      </c>
      <c r="C9095" s="16"/>
      <c r="D9095" s="16"/>
      <c r="E9095" s="31"/>
      <c r="F9095" s="31"/>
      <c r="G9095" s="16"/>
      <c r="H9095" s="16"/>
      <c r="I9095" s="16"/>
      <c r="J9095" s="16"/>
      <c r="K9095" s="16"/>
      <c r="L9095" s="16"/>
      <c r="M9095" s="16"/>
      <c r="N9095" s="17">
        <v>2</v>
      </c>
      <c r="O9095" s="16"/>
      <c r="P9095" s="16"/>
      <c r="Q9095" s="16"/>
      <c r="R9095" s="16"/>
      <c r="S9095" s="16"/>
      <c r="T9095" s="16"/>
      <c r="U9095" s="16"/>
      <c r="V9095" s="16"/>
      <c r="W9095" s="16"/>
      <c r="X9095" s="17">
        <v>2</v>
      </c>
      <c r="Y9095" s="16"/>
      <c r="Z9095" s="16"/>
      <c r="AA9095" s="16"/>
      <c r="AB9095" s="16"/>
      <c r="AC9095" s="16"/>
      <c r="AD9095" s="16"/>
      <c r="AE9095" s="16"/>
      <c r="AF9095" s="16"/>
      <c r="AG9095" s="16"/>
      <c r="AH9095" s="16"/>
      <c r="AI9095" s="18">
        <v>1379.92</v>
      </c>
      <c r="AJ9095" s="22">
        <f>AI9095*-0.029+-0.3</f>
        <v>-40.31768</v>
      </c>
      <c r="AK9095" s="22">
        <v>0</v>
      </c>
      <c r="AL9095" s="22">
        <v>0</v>
      </c>
      <c r="AM9095" s="22">
        <v>0</v>
      </c>
      <c r="AN9095" s="22"/>
      <c r="AO9095" s="22">
        <v>0</v>
      </c>
      <c r="AP9095" s="18">
        <f>SUM(AI9095:AO9095)</f>
        <v>1339.60232</v>
      </c>
    </row>
    <row r="9096" ht="20.35" customHeight="1">
      <c r="A9096" t="s" s="28">
        <v>5099</v>
      </c>
      <c r="B9096" s="15">
        <v>45394</v>
      </c>
      <c r="C9096" s="16"/>
      <c r="D9096" s="16"/>
      <c r="E9096" s="31"/>
      <c r="F9096" s="31"/>
      <c r="G9096" s="16"/>
      <c r="H9096" s="16"/>
      <c r="I9096" s="16"/>
      <c r="J9096" s="16"/>
      <c r="K9096" s="16"/>
      <c r="L9096" s="16"/>
      <c r="M9096" s="16"/>
      <c r="N9096" s="16"/>
      <c r="O9096" s="16"/>
      <c r="P9096" s="16"/>
      <c r="Q9096" s="16"/>
      <c r="R9096" s="16"/>
      <c r="S9096" s="16"/>
      <c r="T9096" s="16"/>
      <c r="U9096" s="16"/>
      <c r="V9096" s="16"/>
      <c r="W9096" s="16"/>
      <c r="X9096" s="16"/>
      <c r="Y9096" s="16"/>
      <c r="Z9096" s="16"/>
      <c r="AA9096" s="16"/>
      <c r="AB9096" s="16"/>
      <c r="AC9096" s="16"/>
      <c r="AD9096" s="16"/>
      <c r="AE9096" s="16"/>
      <c r="AF9096" s="16"/>
      <c r="AG9096" s="16"/>
      <c r="AH9096" s="17">
        <v>2</v>
      </c>
      <c r="AI9096" s="18">
        <v>134.33</v>
      </c>
      <c r="AJ9096" s="22">
        <v>0</v>
      </c>
      <c r="AK9096" s="22">
        <v>0</v>
      </c>
      <c r="AL9096" s="22">
        <v>0</v>
      </c>
      <c r="AM9096" s="22">
        <v>0</v>
      </c>
      <c r="AN9096" s="22"/>
      <c r="AO9096" s="22">
        <v>0</v>
      </c>
      <c r="AP9096" s="18">
        <f>SUM(AI9096:AO9096)</f>
        <v>134.33</v>
      </c>
    </row>
    <row r="9097" ht="20.35" customHeight="1">
      <c r="A9097" t="s" s="28">
        <v>6149</v>
      </c>
      <c r="B9097" s="15">
        <v>45398</v>
      </c>
      <c r="C9097" s="17">
        <v>2</v>
      </c>
      <c r="D9097" s="16"/>
      <c r="E9097" s="31"/>
      <c r="F9097" s="31"/>
      <c r="G9097" s="16"/>
      <c r="H9097" s="16"/>
      <c r="I9097" s="16"/>
      <c r="J9097" s="16"/>
      <c r="K9097" s="16"/>
      <c r="L9097" s="16"/>
      <c r="M9097" s="16"/>
      <c r="N9097" s="16"/>
      <c r="O9097" s="16"/>
      <c r="P9097" s="16"/>
      <c r="Q9097" s="16"/>
      <c r="R9097" s="16"/>
      <c r="S9097" s="16"/>
      <c r="T9097" s="16"/>
      <c r="U9097" s="16"/>
      <c r="V9097" s="16"/>
      <c r="W9097" s="16"/>
      <c r="X9097" s="16"/>
      <c r="Y9097" s="16"/>
      <c r="Z9097" s="16"/>
      <c r="AA9097" s="16"/>
      <c r="AB9097" s="16"/>
      <c r="AC9097" s="16"/>
      <c r="AD9097" s="16"/>
      <c r="AE9097" s="16"/>
      <c r="AF9097" s="16"/>
      <c r="AG9097" s="16"/>
      <c r="AH9097" s="16"/>
      <c r="AI9097" s="18">
        <v>762.4400000000001</v>
      </c>
      <c r="AJ9097" s="22">
        <v>0</v>
      </c>
      <c r="AK9097" s="22">
        <v>0</v>
      </c>
      <c r="AL9097" s="22">
        <v>0</v>
      </c>
      <c r="AM9097" s="22">
        <f>AI9097*-0.0599</f>
        <v>-45.670156</v>
      </c>
      <c r="AN9097" s="22"/>
      <c r="AO9097" s="22">
        <v>0</v>
      </c>
      <c r="AP9097" s="18">
        <f>SUM(AI9097:AO9097)</f>
        <v>716.769844</v>
      </c>
    </row>
    <row r="9098" ht="20.35" customHeight="1">
      <c r="A9098" t="s" s="28">
        <v>6150</v>
      </c>
      <c r="B9098" s="15">
        <v>45398</v>
      </c>
      <c r="C9098" s="16"/>
      <c r="D9098" s="16"/>
      <c r="E9098" s="31"/>
      <c r="F9098" s="31"/>
      <c r="G9098" s="16"/>
      <c r="H9098" s="16"/>
      <c r="I9098" s="16"/>
      <c r="J9098" s="16"/>
      <c r="K9098" s="16"/>
      <c r="L9098" s="16"/>
      <c r="M9098" s="16"/>
      <c r="N9098" s="16"/>
      <c r="O9098" s="16"/>
      <c r="P9098" s="16"/>
      <c r="Q9098" s="16"/>
      <c r="R9098" s="16"/>
      <c r="S9098" s="16"/>
      <c r="T9098" s="16"/>
      <c r="U9098" s="16"/>
      <c r="V9098" s="16"/>
      <c r="W9098" s="16"/>
      <c r="X9098" s="16"/>
      <c r="Y9098" s="16"/>
      <c r="Z9098" s="17">
        <v>1</v>
      </c>
      <c r="AA9098" s="16"/>
      <c r="AB9098" s="16"/>
      <c r="AC9098" s="16"/>
      <c r="AD9098" s="16"/>
      <c r="AE9098" s="16"/>
      <c r="AF9098" s="16"/>
      <c r="AG9098" s="16"/>
      <c r="AH9098" s="16"/>
      <c r="AI9098" s="18">
        <v>76.89</v>
      </c>
      <c r="AJ9098" s="22">
        <v>0</v>
      </c>
      <c r="AK9098" s="22">
        <f>AI9098*-0.029+-0.3</f>
        <v>-2.52981</v>
      </c>
      <c r="AL9098" s="22">
        <v>0</v>
      </c>
      <c r="AM9098" s="22">
        <v>0</v>
      </c>
      <c r="AN9098" s="22"/>
      <c r="AO9098" s="22">
        <v>0</v>
      </c>
      <c r="AP9098" s="18">
        <f>SUM(AI9098:AO9098)</f>
        <v>74.36019</v>
      </c>
    </row>
    <row r="9099" ht="20.35" customHeight="1">
      <c r="A9099" t="s" s="28">
        <v>6151</v>
      </c>
      <c r="B9099" s="15">
        <v>45398</v>
      </c>
      <c r="C9099" s="16"/>
      <c r="D9099" s="16"/>
      <c r="E9099" s="31"/>
      <c r="F9099" s="31"/>
      <c r="G9099" s="16"/>
      <c r="H9099" s="16"/>
      <c r="I9099" s="16"/>
      <c r="J9099" s="16"/>
      <c r="K9099" s="16"/>
      <c r="L9099" s="16"/>
      <c r="M9099" s="16"/>
      <c r="N9099" s="16"/>
      <c r="O9099" s="16"/>
      <c r="P9099" s="16"/>
      <c r="Q9099" s="16"/>
      <c r="R9099" s="16"/>
      <c r="S9099" s="16"/>
      <c r="T9099" s="16"/>
      <c r="U9099" s="16"/>
      <c r="V9099" s="16"/>
      <c r="W9099" s="16"/>
      <c r="X9099" s="16"/>
      <c r="Y9099" s="16"/>
      <c r="Z9099" s="16"/>
      <c r="AA9099" s="16"/>
      <c r="AB9099" s="16"/>
      <c r="AC9099" s="17">
        <v>4</v>
      </c>
      <c r="AD9099" s="16"/>
      <c r="AE9099" s="16"/>
      <c r="AF9099" s="16"/>
      <c r="AG9099" s="16"/>
      <c r="AH9099" s="16"/>
      <c r="AI9099" s="18">
        <v>2441.12</v>
      </c>
      <c r="AJ9099" s="22">
        <v>0</v>
      </c>
      <c r="AK9099" s="22">
        <v>0</v>
      </c>
      <c r="AL9099" s="22">
        <v>0</v>
      </c>
      <c r="AM9099" s="22">
        <v>0</v>
      </c>
      <c r="AN9099" s="22"/>
      <c r="AO9099" s="22">
        <v>0</v>
      </c>
      <c r="AP9099" s="18">
        <f>SUM(AI9099:AO9099)</f>
        <v>2441.12</v>
      </c>
    </row>
    <row r="9100" ht="20.35" customHeight="1">
      <c r="A9100" t="s" s="28">
        <v>2910</v>
      </c>
      <c r="B9100" s="15">
        <v>45398</v>
      </c>
      <c r="C9100" s="16"/>
      <c r="D9100" s="16"/>
      <c r="E9100" s="31"/>
      <c r="F9100" s="31"/>
      <c r="G9100" s="16"/>
      <c r="H9100" s="16"/>
      <c r="I9100" s="17">
        <v>2</v>
      </c>
      <c r="J9100" s="16"/>
      <c r="K9100" s="16"/>
      <c r="L9100" s="16"/>
      <c r="M9100" s="16"/>
      <c r="N9100" s="16"/>
      <c r="O9100" s="16"/>
      <c r="P9100" s="16"/>
      <c r="Q9100" s="16"/>
      <c r="R9100" s="16"/>
      <c r="S9100" s="16"/>
      <c r="T9100" s="16"/>
      <c r="U9100" s="16"/>
      <c r="V9100" s="16"/>
      <c r="W9100" s="16"/>
      <c r="X9100" s="17">
        <v>2</v>
      </c>
      <c r="Y9100" s="16"/>
      <c r="Z9100" s="16"/>
      <c r="AA9100" s="16"/>
      <c r="AB9100" s="16"/>
      <c r="AC9100" s="16"/>
      <c r="AD9100" s="16"/>
      <c r="AE9100" s="16"/>
      <c r="AF9100" s="16"/>
      <c r="AG9100" s="16"/>
      <c r="AH9100" s="16"/>
      <c r="AI9100" s="18">
        <v>2495.67</v>
      </c>
      <c r="AJ9100" s="22">
        <v>0</v>
      </c>
      <c r="AK9100" s="22">
        <v>0</v>
      </c>
      <c r="AL9100" s="22">
        <v>0</v>
      </c>
      <c r="AM9100" s="22">
        <v>0</v>
      </c>
      <c r="AN9100" s="22"/>
      <c r="AO9100" s="22">
        <v>0</v>
      </c>
      <c r="AP9100" s="18">
        <f>SUM(AI9100:AO9100)</f>
        <v>2495.67</v>
      </c>
    </row>
    <row r="9101" ht="20.35" customHeight="1">
      <c r="A9101" t="s" s="28">
        <v>2080</v>
      </c>
      <c r="B9101" s="15">
        <v>45398</v>
      </c>
      <c r="C9101" s="16"/>
      <c r="D9101" s="16"/>
      <c r="E9101" s="31"/>
      <c r="F9101" s="31"/>
      <c r="G9101" s="16"/>
      <c r="H9101" s="16"/>
      <c r="I9101" s="16"/>
      <c r="J9101" s="16"/>
      <c r="K9101" s="16"/>
      <c r="L9101" s="16"/>
      <c r="M9101" s="16"/>
      <c r="N9101" s="16"/>
      <c r="O9101" s="16"/>
      <c r="P9101" s="16"/>
      <c r="Q9101" s="16"/>
      <c r="R9101" s="16"/>
      <c r="S9101" s="16"/>
      <c r="T9101" s="17">
        <v>1</v>
      </c>
      <c r="U9101" s="16"/>
      <c r="V9101" s="16"/>
      <c r="W9101" s="16"/>
      <c r="X9101" s="17">
        <v>9</v>
      </c>
      <c r="Y9101" s="17">
        <v>2</v>
      </c>
      <c r="Z9101" s="16"/>
      <c r="AA9101" s="16"/>
      <c r="AB9101" s="16"/>
      <c r="AC9101" s="16"/>
      <c r="AD9101" s="16"/>
      <c r="AE9101" s="16"/>
      <c r="AF9101" s="16"/>
      <c r="AG9101" s="16"/>
      <c r="AH9101" s="16"/>
      <c r="AI9101" s="18">
        <v>1162.98</v>
      </c>
      <c r="AJ9101" s="22">
        <v>0</v>
      </c>
      <c r="AK9101" s="22">
        <v>0</v>
      </c>
      <c r="AL9101" s="22">
        <v>0</v>
      </c>
      <c r="AM9101" s="22">
        <v>0</v>
      </c>
      <c r="AN9101" s="22"/>
      <c r="AO9101" s="22">
        <v>0</v>
      </c>
      <c r="AP9101" s="18">
        <f>SUM(AI9101:AO9101)</f>
        <v>1162.98</v>
      </c>
    </row>
    <row r="9102" ht="20.35" customHeight="1">
      <c r="A9102" t="s" s="28">
        <v>3186</v>
      </c>
      <c r="B9102" s="15">
        <v>45398</v>
      </c>
      <c r="C9102" s="16"/>
      <c r="D9102" s="16"/>
      <c r="E9102" s="31"/>
      <c r="F9102" s="31"/>
      <c r="G9102" s="16"/>
      <c r="H9102" s="16"/>
      <c r="I9102" s="16"/>
      <c r="J9102" s="16"/>
      <c r="K9102" s="16"/>
      <c r="L9102" s="16"/>
      <c r="M9102" s="16"/>
      <c r="N9102" s="16"/>
      <c r="O9102" s="16"/>
      <c r="P9102" s="16"/>
      <c r="Q9102" s="16"/>
      <c r="R9102" s="16"/>
      <c r="S9102" s="16"/>
      <c r="T9102" s="16"/>
      <c r="U9102" s="16"/>
      <c r="V9102" s="16"/>
      <c r="W9102" s="16"/>
      <c r="X9102" s="16"/>
      <c r="Y9102" s="16"/>
      <c r="Z9102" s="16"/>
      <c r="AA9102" s="17">
        <v>2</v>
      </c>
      <c r="AB9102" s="16"/>
      <c r="AC9102" s="16"/>
      <c r="AD9102" s="16"/>
      <c r="AE9102" s="16"/>
      <c r="AF9102" s="16"/>
      <c r="AG9102" s="16"/>
      <c r="AH9102" s="16"/>
      <c r="AI9102" s="18">
        <v>158.72</v>
      </c>
      <c r="AJ9102" s="22">
        <f>AI9102*-0.029+-0.3</f>
        <v>-4.90288</v>
      </c>
      <c r="AK9102" s="22">
        <v>0</v>
      </c>
      <c r="AL9102" s="22">
        <v>0</v>
      </c>
      <c r="AM9102" s="22">
        <v>0</v>
      </c>
      <c r="AN9102" s="22"/>
      <c r="AO9102" s="22">
        <v>0</v>
      </c>
      <c r="AP9102" s="18">
        <f>SUM(AI9102:AO9102)</f>
        <v>153.81712</v>
      </c>
    </row>
    <row r="9103" ht="20.35" customHeight="1">
      <c r="A9103" t="s" s="28">
        <v>6152</v>
      </c>
      <c r="B9103" s="15">
        <v>45398</v>
      </c>
      <c r="C9103" s="16"/>
      <c r="D9103" s="16"/>
      <c r="E9103" s="31"/>
      <c r="F9103" s="31"/>
      <c r="G9103" s="16"/>
      <c r="H9103" s="16"/>
      <c r="I9103" s="17">
        <v>4</v>
      </c>
      <c r="J9103" s="16"/>
      <c r="K9103" s="16"/>
      <c r="L9103" s="16"/>
      <c r="M9103" s="16"/>
      <c r="N9103" s="16"/>
      <c r="O9103" s="16"/>
      <c r="P9103" s="16"/>
      <c r="Q9103" s="16"/>
      <c r="R9103" s="16"/>
      <c r="S9103" s="16"/>
      <c r="T9103" s="16"/>
      <c r="U9103" s="16"/>
      <c r="V9103" s="16"/>
      <c r="W9103" s="16"/>
      <c r="X9103" s="17">
        <v>4</v>
      </c>
      <c r="Y9103" s="16"/>
      <c r="Z9103" s="16"/>
      <c r="AA9103" s="16"/>
      <c r="AB9103" s="16"/>
      <c r="AC9103" s="16"/>
      <c r="AD9103" s="16"/>
      <c r="AE9103" s="16"/>
      <c r="AF9103" s="16"/>
      <c r="AG9103" s="16"/>
      <c r="AH9103" s="16"/>
      <c r="AI9103" s="18">
        <v>7333.56</v>
      </c>
      <c r="AJ9103" s="22">
        <f>AI9103*-0.029+-0.3</f>
        <v>-212.97324</v>
      </c>
      <c r="AK9103" s="22">
        <v>0</v>
      </c>
      <c r="AL9103" s="22">
        <v>0</v>
      </c>
      <c r="AM9103" s="22">
        <v>0</v>
      </c>
      <c r="AN9103" s="22"/>
      <c r="AO9103" s="22">
        <v>0</v>
      </c>
      <c r="AP9103" s="18">
        <f>SUM(AI9103:AO9103)</f>
        <v>7120.58676</v>
      </c>
    </row>
    <row r="9104" ht="20.35" customHeight="1">
      <c r="A9104" t="s" s="28">
        <v>6153</v>
      </c>
      <c r="B9104" s="15">
        <v>45398</v>
      </c>
      <c r="C9104" s="16"/>
      <c r="D9104" s="16"/>
      <c r="E9104" s="31"/>
      <c r="F9104" s="31"/>
      <c r="G9104" s="16"/>
      <c r="H9104" s="16"/>
      <c r="I9104" s="16"/>
      <c r="J9104" s="16"/>
      <c r="K9104" s="16"/>
      <c r="L9104" s="17">
        <v>1</v>
      </c>
      <c r="M9104" s="16"/>
      <c r="N9104" s="16"/>
      <c r="O9104" s="16"/>
      <c r="P9104" s="16"/>
      <c r="Q9104" s="16"/>
      <c r="R9104" s="16"/>
      <c r="S9104" s="16"/>
      <c r="T9104" s="16"/>
      <c r="U9104" s="16"/>
      <c r="V9104" s="16"/>
      <c r="W9104" s="16"/>
      <c r="X9104" s="16"/>
      <c r="Y9104" s="16"/>
      <c r="Z9104" s="16"/>
      <c r="AA9104" s="16"/>
      <c r="AB9104" s="16"/>
      <c r="AC9104" s="16"/>
      <c r="AD9104" s="16"/>
      <c r="AE9104" s="16"/>
      <c r="AF9104" s="16"/>
      <c r="AG9104" s="16"/>
      <c r="AH9104" s="16"/>
      <c r="AI9104" s="18">
        <v>899.99</v>
      </c>
      <c r="AJ9104" s="22">
        <v>0</v>
      </c>
      <c r="AK9104" s="22">
        <f>AI9104*-0.029+-0.3</f>
        <v>-26.39971</v>
      </c>
      <c r="AL9104" s="22">
        <v>0</v>
      </c>
      <c r="AM9104" s="22">
        <v>0</v>
      </c>
      <c r="AN9104" s="22"/>
      <c r="AO9104" s="22">
        <v>0</v>
      </c>
      <c r="AP9104" s="18">
        <f>SUM(AI9104:AO9104)</f>
        <v>873.59029</v>
      </c>
    </row>
    <row r="9105" ht="20.35" customHeight="1">
      <c r="A9105" t="s" s="28">
        <v>5144</v>
      </c>
      <c r="B9105" s="15">
        <v>45399</v>
      </c>
      <c r="C9105" s="16"/>
      <c r="D9105" s="16"/>
      <c r="E9105" s="31"/>
      <c r="F9105" s="31"/>
      <c r="G9105" s="16"/>
      <c r="H9105" s="16"/>
      <c r="I9105" s="16"/>
      <c r="J9105" s="16"/>
      <c r="K9105" s="16"/>
      <c r="L9105" s="16"/>
      <c r="M9105" s="16"/>
      <c r="N9105" s="16"/>
      <c r="O9105" s="16"/>
      <c r="P9105" s="16"/>
      <c r="Q9105" s="16"/>
      <c r="R9105" s="16"/>
      <c r="S9105" s="16"/>
      <c r="T9105" s="16"/>
      <c r="U9105" s="16"/>
      <c r="V9105" s="16"/>
      <c r="W9105" s="16"/>
      <c r="X9105" s="17">
        <v>9</v>
      </c>
      <c r="Y9105" s="16"/>
      <c r="Z9105" s="16"/>
      <c r="AA9105" s="16"/>
      <c r="AB9105" s="16"/>
      <c r="AC9105" s="16"/>
      <c r="AD9105" s="16"/>
      <c r="AE9105" s="16"/>
      <c r="AF9105" s="16"/>
      <c r="AG9105" s="16"/>
      <c r="AH9105" s="16"/>
      <c r="AI9105" s="18">
        <v>1079.91</v>
      </c>
      <c r="AJ9105" s="22">
        <f>AI9105*-0.029+-0.3</f>
        <v>-31.61739</v>
      </c>
      <c r="AK9105" s="22">
        <v>0</v>
      </c>
      <c r="AL9105" s="22">
        <v>0</v>
      </c>
      <c r="AM9105" s="22">
        <v>0</v>
      </c>
      <c r="AN9105" s="22"/>
      <c r="AO9105" s="22">
        <v>0</v>
      </c>
      <c r="AP9105" s="18">
        <f>SUM(AI9105:AO9105)</f>
        <v>1048.29261</v>
      </c>
    </row>
    <row r="9106" ht="20.35" customHeight="1">
      <c r="A9106" t="s" s="28">
        <v>6154</v>
      </c>
      <c r="B9106" s="15">
        <v>45399</v>
      </c>
      <c r="C9106" s="17">
        <v>1</v>
      </c>
      <c r="D9106" s="16"/>
      <c r="E9106" s="31"/>
      <c r="F9106" s="31"/>
      <c r="G9106" s="16"/>
      <c r="H9106" s="16"/>
      <c r="I9106" s="16"/>
      <c r="J9106" s="16"/>
      <c r="K9106" s="16"/>
      <c r="L9106" s="16"/>
      <c r="M9106" s="16"/>
      <c r="N9106" s="16"/>
      <c r="O9106" s="16"/>
      <c r="P9106" s="16"/>
      <c r="Q9106" s="16"/>
      <c r="R9106" s="16"/>
      <c r="S9106" s="16"/>
      <c r="T9106" s="16"/>
      <c r="U9106" s="16"/>
      <c r="V9106" s="16"/>
      <c r="W9106" s="16"/>
      <c r="X9106" s="16"/>
      <c r="Y9106" s="16"/>
      <c r="Z9106" s="16"/>
      <c r="AA9106" s="16"/>
      <c r="AB9106" s="16"/>
      <c r="AC9106" s="16"/>
      <c r="AD9106" s="16"/>
      <c r="AE9106" s="16"/>
      <c r="AF9106" s="16"/>
      <c r="AG9106" s="16"/>
      <c r="AH9106" s="16"/>
      <c r="AI9106" s="18">
        <v>349.99</v>
      </c>
      <c r="AJ9106" s="22">
        <f>AI9106*-0.029+-0.3</f>
        <v>-10.44971</v>
      </c>
      <c r="AK9106" s="22">
        <v>0</v>
      </c>
      <c r="AL9106" s="22">
        <v>0</v>
      </c>
      <c r="AM9106" s="22">
        <v>0</v>
      </c>
      <c r="AN9106" s="22"/>
      <c r="AO9106" s="22">
        <v>0</v>
      </c>
      <c r="AP9106" s="18">
        <f>SUM(AI9106:AO9106)</f>
        <v>339.54029</v>
      </c>
    </row>
    <row r="9107" ht="20.35" customHeight="1">
      <c r="A9107" t="s" s="28">
        <v>5158</v>
      </c>
      <c r="B9107" s="15">
        <v>45399</v>
      </c>
      <c r="C9107" s="17">
        <v>1</v>
      </c>
      <c r="D9107" s="16"/>
      <c r="E9107" s="31"/>
      <c r="F9107" s="31"/>
      <c r="G9107" s="16"/>
      <c r="H9107" s="16"/>
      <c r="I9107" s="16"/>
      <c r="J9107" s="16"/>
      <c r="K9107" s="16"/>
      <c r="L9107" s="16"/>
      <c r="M9107" s="16"/>
      <c r="N9107" s="16"/>
      <c r="O9107" s="16"/>
      <c r="P9107" s="16"/>
      <c r="Q9107" s="16"/>
      <c r="R9107" s="16"/>
      <c r="S9107" s="16"/>
      <c r="T9107" s="16"/>
      <c r="U9107" s="16"/>
      <c r="V9107" s="16"/>
      <c r="W9107" s="16"/>
      <c r="X9107" s="16"/>
      <c r="Y9107" s="16"/>
      <c r="Z9107" s="16"/>
      <c r="AA9107" s="16"/>
      <c r="AB9107" s="16"/>
      <c r="AC9107" s="16"/>
      <c r="AD9107" s="16"/>
      <c r="AE9107" s="16"/>
      <c r="AF9107" s="16"/>
      <c r="AG9107" s="16"/>
      <c r="AH9107" s="16"/>
      <c r="AI9107" s="18">
        <v>399.99</v>
      </c>
      <c r="AJ9107" s="22">
        <f>AI9107*-0.029+-0.3</f>
        <v>-11.89971</v>
      </c>
      <c r="AK9107" s="22">
        <v>0</v>
      </c>
      <c r="AL9107" s="22">
        <v>0</v>
      </c>
      <c r="AM9107" s="22">
        <v>0</v>
      </c>
      <c r="AN9107" s="22"/>
      <c r="AO9107" s="22">
        <v>0</v>
      </c>
      <c r="AP9107" s="18">
        <f>SUM(AI9107:AO9107)</f>
        <v>388.09029</v>
      </c>
    </row>
    <row r="9108" ht="20.35" customHeight="1">
      <c r="A9108" t="s" s="28">
        <v>6155</v>
      </c>
      <c r="B9108" s="15">
        <v>45399</v>
      </c>
      <c r="C9108" s="16"/>
      <c r="D9108" s="16"/>
      <c r="E9108" s="31"/>
      <c r="F9108" s="31"/>
      <c r="G9108" s="16"/>
      <c r="H9108" s="16"/>
      <c r="I9108" s="16"/>
      <c r="J9108" s="16"/>
      <c r="K9108" s="16"/>
      <c r="L9108" s="16"/>
      <c r="M9108" s="16"/>
      <c r="N9108" s="16"/>
      <c r="O9108" s="16"/>
      <c r="P9108" s="16"/>
      <c r="Q9108" s="16"/>
      <c r="R9108" s="16"/>
      <c r="S9108" s="16"/>
      <c r="T9108" s="16"/>
      <c r="U9108" s="16"/>
      <c r="V9108" s="16"/>
      <c r="W9108" s="16"/>
      <c r="X9108" s="17">
        <v>1</v>
      </c>
      <c r="Y9108" s="16"/>
      <c r="Z9108" s="16"/>
      <c r="AA9108" s="16"/>
      <c r="AB9108" s="16"/>
      <c r="AC9108" s="16"/>
      <c r="AD9108" s="16"/>
      <c r="AE9108" s="16"/>
      <c r="AF9108" s="16"/>
      <c r="AG9108" s="16"/>
      <c r="AH9108" s="16"/>
      <c r="AI9108" s="18">
        <v>119.99</v>
      </c>
      <c r="AJ9108" s="22">
        <v>0</v>
      </c>
      <c r="AK9108" s="22">
        <f>AI9108*-0.029+-0.3</f>
        <v>-3.77971</v>
      </c>
      <c r="AL9108" s="22">
        <v>0</v>
      </c>
      <c r="AM9108" s="22">
        <v>0</v>
      </c>
      <c r="AN9108" s="22"/>
      <c r="AO9108" s="22">
        <v>0</v>
      </c>
      <c r="AP9108" s="18">
        <f>SUM(AI9108:AO9108)</f>
        <v>116.21029</v>
      </c>
    </row>
    <row r="9109" ht="20.35" customHeight="1">
      <c r="A9109" t="s" s="28">
        <v>5964</v>
      </c>
      <c r="B9109" s="15">
        <v>45399</v>
      </c>
      <c r="C9109" s="16"/>
      <c r="D9109" s="16"/>
      <c r="E9109" s="31"/>
      <c r="F9109" s="31"/>
      <c r="G9109" s="16"/>
      <c r="H9109" s="16"/>
      <c r="I9109" s="16"/>
      <c r="J9109" s="16"/>
      <c r="K9109" s="16"/>
      <c r="L9109" s="16"/>
      <c r="M9109" s="16"/>
      <c r="N9109" s="16"/>
      <c r="O9109" s="16"/>
      <c r="P9109" s="16"/>
      <c r="Q9109" s="16"/>
      <c r="R9109" s="16"/>
      <c r="S9109" s="16"/>
      <c r="T9109" s="16"/>
      <c r="U9109" s="16"/>
      <c r="V9109" s="16"/>
      <c r="W9109" s="16"/>
      <c r="X9109" s="16"/>
      <c r="Y9109" s="16"/>
      <c r="Z9109" s="17">
        <v>2</v>
      </c>
      <c r="AA9109" s="17">
        <v>6</v>
      </c>
      <c r="AB9109" s="16"/>
      <c r="AC9109" s="16"/>
      <c r="AD9109" s="16"/>
      <c r="AE9109" s="16"/>
      <c r="AF9109" s="16"/>
      <c r="AG9109" s="16"/>
      <c r="AH9109" s="16"/>
      <c r="AI9109" s="18">
        <v>459.92</v>
      </c>
      <c r="AJ9109" s="22">
        <f>AI9109*-0.029+-0.3</f>
        <v>-13.63768</v>
      </c>
      <c r="AK9109" s="22">
        <v>0</v>
      </c>
      <c r="AL9109" s="22">
        <v>0</v>
      </c>
      <c r="AM9109" s="22">
        <v>0</v>
      </c>
      <c r="AN9109" s="22"/>
      <c r="AO9109" s="22">
        <v>0</v>
      </c>
      <c r="AP9109" s="18">
        <f>SUM(AI9109:AO9109)</f>
        <v>446.28232</v>
      </c>
    </row>
    <row r="9110" ht="20.35" customHeight="1">
      <c r="A9110" t="s" s="28">
        <v>6149</v>
      </c>
      <c r="B9110" s="15">
        <v>45399</v>
      </c>
      <c r="C9110" s="16"/>
      <c r="D9110" s="16"/>
      <c r="E9110" s="31"/>
      <c r="F9110" s="31"/>
      <c r="G9110" s="16"/>
      <c r="H9110" s="16"/>
      <c r="I9110" s="16"/>
      <c r="J9110" s="16"/>
      <c r="K9110" s="16"/>
      <c r="L9110" s="16"/>
      <c r="M9110" s="16"/>
      <c r="N9110" s="16"/>
      <c r="O9110" s="16"/>
      <c r="P9110" s="16"/>
      <c r="Q9110" s="16"/>
      <c r="R9110" s="16"/>
      <c r="S9110" s="16"/>
      <c r="T9110" s="16"/>
      <c r="U9110" s="16"/>
      <c r="V9110" s="16"/>
      <c r="W9110" s="16"/>
      <c r="X9110" s="16"/>
      <c r="Y9110" s="16"/>
      <c r="Z9110" s="17">
        <v>2</v>
      </c>
      <c r="AA9110" s="16"/>
      <c r="AB9110" s="16"/>
      <c r="AC9110" s="16"/>
      <c r="AD9110" s="16"/>
      <c r="AE9110" s="16"/>
      <c r="AF9110" s="16"/>
      <c r="AG9110" s="16"/>
      <c r="AH9110" s="16"/>
      <c r="AI9110" s="18">
        <v>86.48</v>
      </c>
      <c r="AJ9110" s="22">
        <f>AI9110*-0.029+-0.3</f>
        <v>-2.80792</v>
      </c>
      <c r="AK9110" s="22">
        <v>0</v>
      </c>
      <c r="AL9110" s="22">
        <v>0</v>
      </c>
      <c r="AM9110" s="22">
        <v>0</v>
      </c>
      <c r="AN9110" s="22"/>
      <c r="AO9110" s="22">
        <v>0</v>
      </c>
      <c r="AP9110" s="18">
        <f>SUM(AI9110:AO9110)</f>
        <v>83.67207999999999</v>
      </c>
    </row>
    <row r="9111" ht="20.35" customHeight="1">
      <c r="A9111" t="s" s="28">
        <v>6156</v>
      </c>
      <c r="B9111" s="15">
        <v>45399</v>
      </c>
      <c r="C9111" s="16"/>
      <c r="D9111" s="16"/>
      <c r="E9111" s="31"/>
      <c r="F9111" s="31"/>
      <c r="G9111" s="16"/>
      <c r="H9111" s="16"/>
      <c r="I9111" s="16"/>
      <c r="J9111" s="16"/>
      <c r="K9111" s="16"/>
      <c r="L9111" s="16"/>
      <c r="M9111" s="16"/>
      <c r="N9111" s="16"/>
      <c r="O9111" s="16"/>
      <c r="P9111" s="16"/>
      <c r="Q9111" s="16"/>
      <c r="R9111" s="16"/>
      <c r="S9111" s="16"/>
      <c r="T9111" s="16"/>
      <c r="U9111" s="16"/>
      <c r="V9111" s="16"/>
      <c r="W9111" s="16"/>
      <c r="X9111" s="17">
        <v>1</v>
      </c>
      <c r="Y9111" s="16"/>
      <c r="Z9111" s="16"/>
      <c r="AA9111" s="16"/>
      <c r="AB9111" s="16"/>
      <c r="AC9111" s="16"/>
      <c r="AD9111" s="16"/>
      <c r="AE9111" s="16"/>
      <c r="AF9111" s="16"/>
      <c r="AG9111" s="16"/>
      <c r="AH9111" s="16"/>
      <c r="AI9111" s="18">
        <v>109.99</v>
      </c>
      <c r="AJ9111" s="22">
        <v>0</v>
      </c>
      <c r="AK9111" s="22">
        <f>AI9111*-0.029+-0.3</f>
        <v>-3.48971</v>
      </c>
      <c r="AL9111" s="22">
        <v>0</v>
      </c>
      <c r="AM9111" s="22">
        <v>0</v>
      </c>
      <c r="AN9111" s="22"/>
      <c r="AO9111" s="22">
        <v>0</v>
      </c>
      <c r="AP9111" s="18">
        <f>SUM(AI9111:AO9111)</f>
        <v>106.50029</v>
      </c>
    </row>
    <row r="9112" ht="20.35" customHeight="1">
      <c r="A9112" t="s" s="28">
        <v>6157</v>
      </c>
      <c r="B9112" s="15">
        <v>45400</v>
      </c>
      <c r="C9112" s="16"/>
      <c r="D9112" s="16"/>
      <c r="E9112" s="31"/>
      <c r="F9112" s="31"/>
      <c r="G9112" s="16"/>
      <c r="H9112" s="16"/>
      <c r="I9112" s="16"/>
      <c r="J9112" s="16"/>
      <c r="K9112" s="16"/>
      <c r="L9112" s="16"/>
      <c r="M9112" s="16"/>
      <c r="N9112" s="16"/>
      <c r="O9112" s="16"/>
      <c r="P9112" s="16"/>
      <c r="Q9112" s="16"/>
      <c r="R9112" s="16"/>
      <c r="S9112" s="16"/>
      <c r="T9112" s="16"/>
      <c r="U9112" s="16"/>
      <c r="V9112" s="16"/>
      <c r="W9112" s="16"/>
      <c r="X9112" s="17">
        <v>2</v>
      </c>
      <c r="Y9112" s="16"/>
      <c r="Z9112" s="16"/>
      <c r="AA9112" s="16"/>
      <c r="AB9112" s="16"/>
      <c r="AC9112" s="16"/>
      <c r="AD9112" s="16"/>
      <c r="AE9112" s="16"/>
      <c r="AF9112" s="16"/>
      <c r="AG9112" s="16"/>
      <c r="AH9112" s="16"/>
      <c r="AI9112" s="18">
        <v>219.97</v>
      </c>
      <c r="AJ9112" s="22">
        <f>AI9112*-0.029+-0.3</f>
        <v>-6.67913</v>
      </c>
      <c r="AK9112" s="22">
        <v>0</v>
      </c>
      <c r="AL9112" s="22">
        <v>0</v>
      </c>
      <c r="AM9112" s="22">
        <v>0</v>
      </c>
      <c r="AN9112" s="22"/>
      <c r="AO9112" s="22">
        <v>0</v>
      </c>
      <c r="AP9112" s="18">
        <f>SUM(AI9112:AO9112)</f>
        <v>213.29087</v>
      </c>
    </row>
    <row r="9113" ht="20.35" customHeight="1">
      <c r="A9113" t="s" s="28">
        <v>6158</v>
      </c>
      <c r="B9113" s="15">
        <v>45400</v>
      </c>
      <c r="C9113" s="16"/>
      <c r="D9113" s="16"/>
      <c r="E9113" s="31"/>
      <c r="F9113" s="31"/>
      <c r="G9113" s="16"/>
      <c r="H9113" s="16"/>
      <c r="I9113" s="16"/>
      <c r="J9113" s="16"/>
      <c r="K9113" s="16"/>
      <c r="L9113" s="16"/>
      <c r="M9113" s="16"/>
      <c r="N9113" s="16"/>
      <c r="O9113" s="16"/>
      <c r="P9113" s="16"/>
      <c r="Q9113" s="16"/>
      <c r="R9113" s="16"/>
      <c r="S9113" s="16"/>
      <c r="T9113" s="17">
        <v>1</v>
      </c>
      <c r="U9113" s="16"/>
      <c r="V9113" s="16"/>
      <c r="W9113" s="16"/>
      <c r="X9113" s="16"/>
      <c r="Y9113" s="16"/>
      <c r="Z9113" s="16"/>
      <c r="AA9113" s="16"/>
      <c r="AB9113" s="16"/>
      <c r="AC9113" s="16"/>
      <c r="AD9113" s="16"/>
      <c r="AE9113" s="16"/>
      <c r="AF9113" s="16"/>
      <c r="AG9113" s="16"/>
      <c r="AH9113" s="17">
        <v>2</v>
      </c>
      <c r="AI9113" s="18">
        <v>559.97</v>
      </c>
      <c r="AJ9113" s="22">
        <f>AI9113*-0.029+-0.3</f>
        <v>-16.53913</v>
      </c>
      <c r="AK9113" s="22">
        <v>0</v>
      </c>
      <c r="AL9113" s="22">
        <v>0</v>
      </c>
      <c r="AM9113" s="22">
        <v>0</v>
      </c>
      <c r="AN9113" s="22"/>
      <c r="AO9113" s="22">
        <v>0</v>
      </c>
      <c r="AP9113" s="18">
        <f>SUM(AI9113:AO9113)</f>
        <v>543.43087</v>
      </c>
    </row>
    <row r="9114" ht="20.35" customHeight="1">
      <c r="A9114" t="s" s="28">
        <v>6159</v>
      </c>
      <c r="B9114" s="15">
        <v>45400</v>
      </c>
      <c r="C9114" s="16"/>
      <c r="D9114" s="16"/>
      <c r="E9114" s="31"/>
      <c r="F9114" s="31"/>
      <c r="G9114" s="16"/>
      <c r="H9114" s="16"/>
      <c r="I9114" s="16"/>
      <c r="J9114" s="16"/>
      <c r="K9114" s="16"/>
      <c r="L9114" s="16"/>
      <c r="M9114" s="16"/>
      <c r="N9114" s="16"/>
      <c r="O9114" s="16"/>
      <c r="P9114" s="16"/>
      <c r="Q9114" s="16"/>
      <c r="R9114" s="16"/>
      <c r="S9114" s="16"/>
      <c r="T9114" s="16"/>
      <c r="U9114" s="16"/>
      <c r="V9114" s="16"/>
      <c r="W9114" s="16"/>
      <c r="X9114" s="17">
        <v>2</v>
      </c>
      <c r="Y9114" s="16"/>
      <c r="Z9114" s="16"/>
      <c r="AA9114" s="16"/>
      <c r="AB9114" s="16"/>
      <c r="AC9114" s="16"/>
      <c r="AD9114" s="16"/>
      <c r="AE9114" s="16"/>
      <c r="AF9114" s="16"/>
      <c r="AG9114" s="16"/>
      <c r="AH9114" s="16"/>
      <c r="AI9114" s="18">
        <v>239.98</v>
      </c>
      <c r="AJ9114" s="22">
        <f>AI9114*-0.029+-0.3</f>
        <v>-7.25942</v>
      </c>
      <c r="AK9114" s="22">
        <v>0</v>
      </c>
      <c r="AL9114" s="22">
        <v>0</v>
      </c>
      <c r="AM9114" s="22">
        <v>0</v>
      </c>
      <c r="AN9114" s="22"/>
      <c r="AO9114" s="22">
        <v>0</v>
      </c>
      <c r="AP9114" s="18">
        <f>SUM(AI9114:AO9114)</f>
        <v>232.72058</v>
      </c>
    </row>
    <row r="9115" ht="20.35" customHeight="1">
      <c r="A9115" t="s" s="28">
        <v>5188</v>
      </c>
      <c r="B9115" s="15">
        <v>45400</v>
      </c>
      <c r="C9115" s="17">
        <v>1</v>
      </c>
      <c r="D9115" s="16"/>
      <c r="E9115" s="59">
        <v>1</v>
      </c>
      <c r="F9115" s="31"/>
      <c r="G9115" s="16"/>
      <c r="H9115" s="16"/>
      <c r="I9115" s="16"/>
      <c r="J9115" s="16"/>
      <c r="K9115" s="16"/>
      <c r="L9115" s="16"/>
      <c r="M9115" s="16"/>
      <c r="N9115" s="16"/>
      <c r="O9115" s="16"/>
      <c r="P9115" s="16"/>
      <c r="Q9115" s="16"/>
      <c r="R9115" s="16"/>
      <c r="S9115" s="16"/>
      <c r="T9115" s="16"/>
      <c r="U9115" s="16"/>
      <c r="V9115" s="16"/>
      <c r="W9115" s="16"/>
      <c r="X9115" s="16"/>
      <c r="Y9115" s="16"/>
      <c r="Z9115" s="16"/>
      <c r="AA9115" s="16"/>
      <c r="AB9115" s="16"/>
      <c r="AC9115" s="16"/>
      <c r="AD9115" s="16"/>
      <c r="AE9115" s="16"/>
      <c r="AF9115" s="16"/>
      <c r="AG9115" s="16"/>
      <c r="AH9115" s="16"/>
      <c r="AI9115" s="18">
        <v>599.58</v>
      </c>
      <c r="AJ9115" s="22">
        <f>AI9115*-0.029+-0.3</f>
        <v>-17.68782</v>
      </c>
      <c r="AK9115" s="22">
        <v>0</v>
      </c>
      <c r="AL9115" s="22">
        <v>0</v>
      </c>
      <c r="AM9115" s="22">
        <v>0</v>
      </c>
      <c r="AN9115" s="22"/>
      <c r="AO9115" s="22">
        <v>-49.59</v>
      </c>
      <c r="AP9115" s="18">
        <f>SUM(AI9115:AO9115)</f>
        <v>532.30218</v>
      </c>
    </row>
    <row r="9116" ht="20.35" customHeight="1">
      <c r="A9116" t="s" s="28">
        <v>6160</v>
      </c>
      <c r="B9116" s="15">
        <v>45400</v>
      </c>
      <c r="C9116" s="16"/>
      <c r="D9116" s="16"/>
      <c r="E9116" s="31"/>
      <c r="F9116" s="31"/>
      <c r="G9116" s="16"/>
      <c r="H9116" s="16"/>
      <c r="I9116" s="17">
        <v>2</v>
      </c>
      <c r="J9116" s="16"/>
      <c r="K9116" s="16"/>
      <c r="L9116" s="16"/>
      <c r="M9116" s="16"/>
      <c r="N9116" s="16"/>
      <c r="O9116" s="16"/>
      <c r="P9116" s="16"/>
      <c r="Q9116" s="16"/>
      <c r="R9116" s="16"/>
      <c r="S9116" s="16"/>
      <c r="T9116" s="16"/>
      <c r="U9116" s="16"/>
      <c r="V9116" s="17">
        <v>1</v>
      </c>
      <c r="W9116" s="16"/>
      <c r="X9116" s="16"/>
      <c r="Y9116" s="16"/>
      <c r="Z9116" s="16"/>
      <c r="AA9116" s="16"/>
      <c r="AB9116" s="16"/>
      <c r="AC9116" s="16"/>
      <c r="AD9116" s="16"/>
      <c r="AE9116" s="16"/>
      <c r="AF9116" s="16"/>
      <c r="AG9116" s="16"/>
      <c r="AH9116" s="16"/>
      <c r="AI9116" s="18">
        <v>4391.39</v>
      </c>
      <c r="AJ9116" s="22">
        <f>AI9116*-0.029+-0.3</f>
        <v>-127.65031</v>
      </c>
      <c r="AK9116" s="22">
        <v>0</v>
      </c>
      <c r="AL9116" s="22">
        <v>0</v>
      </c>
      <c r="AM9116" s="22">
        <v>0</v>
      </c>
      <c r="AN9116" s="22"/>
      <c r="AO9116" s="22">
        <v>0</v>
      </c>
      <c r="AP9116" s="18">
        <f>SUM(AI9116:AO9116)</f>
        <v>4263.73969</v>
      </c>
    </row>
    <row r="9117" ht="20.35" customHeight="1">
      <c r="A9117" t="s" s="28">
        <v>6161</v>
      </c>
      <c r="B9117" s="15">
        <v>45401</v>
      </c>
      <c r="C9117" s="16"/>
      <c r="D9117" s="16"/>
      <c r="E9117" s="31"/>
      <c r="F9117" s="31"/>
      <c r="G9117" s="16"/>
      <c r="H9117" s="16"/>
      <c r="I9117" s="16"/>
      <c r="J9117" s="16"/>
      <c r="K9117" s="16"/>
      <c r="L9117" s="16"/>
      <c r="M9117" s="16"/>
      <c r="N9117" s="16"/>
      <c r="O9117" s="16"/>
      <c r="P9117" s="16"/>
      <c r="Q9117" s="16"/>
      <c r="R9117" s="16"/>
      <c r="S9117" s="16"/>
      <c r="T9117" s="17">
        <v>1</v>
      </c>
      <c r="U9117" s="16"/>
      <c r="V9117" s="16"/>
      <c r="W9117" s="16"/>
      <c r="X9117" s="16"/>
      <c r="Y9117" s="16"/>
      <c r="Z9117" s="16"/>
      <c r="AA9117" s="16"/>
      <c r="AB9117" s="16"/>
      <c r="AC9117" s="16"/>
      <c r="AD9117" s="16"/>
      <c r="AE9117" s="16"/>
      <c r="AF9117" s="16"/>
      <c r="AG9117" s="16"/>
      <c r="AH9117" s="16"/>
      <c r="AI9117" s="18">
        <v>399.99</v>
      </c>
      <c r="AJ9117" s="22">
        <f>AI9117*-0.029+-0.3</f>
        <v>-11.89971</v>
      </c>
      <c r="AK9117" s="22">
        <v>0</v>
      </c>
      <c r="AL9117" s="22">
        <v>0</v>
      </c>
      <c r="AM9117" s="22">
        <v>0</v>
      </c>
      <c r="AN9117" s="22"/>
      <c r="AO9117" s="22">
        <v>0</v>
      </c>
      <c r="AP9117" s="18">
        <f>SUM(AI9117:AO9117)</f>
        <v>388.09029</v>
      </c>
    </row>
    <row r="9118" ht="20.35" customHeight="1">
      <c r="A9118" t="s" s="28">
        <v>6162</v>
      </c>
      <c r="B9118" s="15">
        <v>45401</v>
      </c>
      <c r="C9118" s="16"/>
      <c r="D9118" s="16"/>
      <c r="E9118" s="31"/>
      <c r="F9118" s="31"/>
      <c r="G9118" s="16"/>
      <c r="H9118" s="16"/>
      <c r="I9118" s="16"/>
      <c r="J9118" s="16"/>
      <c r="K9118" s="16"/>
      <c r="L9118" s="16"/>
      <c r="M9118" s="16"/>
      <c r="N9118" s="16"/>
      <c r="O9118" s="16"/>
      <c r="P9118" s="16"/>
      <c r="Q9118" s="16"/>
      <c r="R9118" s="16"/>
      <c r="S9118" s="16"/>
      <c r="T9118" s="16"/>
      <c r="U9118" s="17">
        <v>1</v>
      </c>
      <c r="V9118" s="16"/>
      <c r="W9118" s="16"/>
      <c r="X9118" s="16"/>
      <c r="Y9118" s="16"/>
      <c r="Z9118" s="16"/>
      <c r="AA9118" s="16"/>
      <c r="AB9118" s="16"/>
      <c r="AC9118" s="16"/>
      <c r="AD9118" s="16"/>
      <c r="AE9118" s="16"/>
      <c r="AF9118" s="16"/>
      <c r="AG9118" s="16"/>
      <c r="AH9118" s="16"/>
      <c r="AI9118" s="18">
        <v>2625.59</v>
      </c>
      <c r="AJ9118" s="22">
        <v>0</v>
      </c>
      <c r="AK9118" s="22">
        <v>-117.89</v>
      </c>
      <c r="AL9118" s="22">
        <v>0</v>
      </c>
      <c r="AM9118" s="22">
        <v>0</v>
      </c>
      <c r="AN9118" s="22"/>
      <c r="AO9118" s="22">
        <v>0</v>
      </c>
      <c r="AP9118" s="18">
        <f>SUM(AI9118:AO9118)</f>
        <v>2507.7</v>
      </c>
    </row>
    <row r="9119" ht="20.35" customHeight="1">
      <c r="A9119" t="s" s="28">
        <v>4249</v>
      </c>
      <c r="B9119" s="15">
        <v>45401</v>
      </c>
      <c r="C9119" s="16"/>
      <c r="D9119" s="16"/>
      <c r="E9119" s="31"/>
      <c r="F9119" s="31"/>
      <c r="G9119" s="16"/>
      <c r="H9119" s="16"/>
      <c r="I9119" s="16"/>
      <c r="J9119" s="16"/>
      <c r="K9119" s="16"/>
      <c r="L9119" s="16"/>
      <c r="M9119" s="16"/>
      <c r="N9119" s="16"/>
      <c r="O9119" s="16"/>
      <c r="P9119" s="16"/>
      <c r="Q9119" s="16"/>
      <c r="R9119" s="16"/>
      <c r="S9119" s="16"/>
      <c r="T9119" s="16"/>
      <c r="U9119" s="16"/>
      <c r="V9119" s="16"/>
      <c r="W9119" s="16"/>
      <c r="X9119" s="17">
        <v>5</v>
      </c>
      <c r="Y9119" s="16"/>
      <c r="Z9119" s="16"/>
      <c r="AA9119" s="16"/>
      <c r="AB9119" s="16"/>
      <c r="AC9119" s="16"/>
      <c r="AD9119" s="16"/>
      <c r="AE9119" s="16"/>
      <c r="AF9119" s="16"/>
      <c r="AG9119" s="16"/>
      <c r="AH9119" s="16"/>
      <c r="AI9119" s="18">
        <v>291.81</v>
      </c>
      <c r="AJ9119" s="22">
        <f>AI9119*-0.029+-0.3</f>
        <v>-8.76249</v>
      </c>
      <c r="AK9119" s="22">
        <v>0</v>
      </c>
      <c r="AL9119" s="22">
        <v>0</v>
      </c>
      <c r="AM9119" s="22">
        <v>0</v>
      </c>
      <c r="AN9119" s="22"/>
      <c r="AO9119" s="22">
        <v>0</v>
      </c>
      <c r="AP9119" s="18">
        <f>SUM(AI9119:AO9119)</f>
        <v>283.04751</v>
      </c>
    </row>
    <row r="9120" ht="20.35" customHeight="1">
      <c r="A9120" t="s" s="28">
        <v>5999</v>
      </c>
      <c r="B9120" s="15">
        <v>45401</v>
      </c>
      <c r="C9120" s="16"/>
      <c r="D9120" s="16"/>
      <c r="E9120" s="31"/>
      <c r="F9120" s="31"/>
      <c r="G9120" s="16"/>
      <c r="H9120" s="16"/>
      <c r="I9120" s="16"/>
      <c r="J9120" s="16"/>
      <c r="K9120" s="16"/>
      <c r="L9120" s="16"/>
      <c r="M9120" s="16"/>
      <c r="N9120" s="16"/>
      <c r="O9120" s="16"/>
      <c r="P9120" s="16"/>
      <c r="Q9120" s="16"/>
      <c r="R9120" s="16"/>
      <c r="S9120" s="16"/>
      <c r="T9120" s="16"/>
      <c r="U9120" s="16"/>
      <c r="V9120" s="16"/>
      <c r="W9120" s="16"/>
      <c r="X9120" s="16"/>
      <c r="Y9120" s="16"/>
      <c r="Z9120" s="17">
        <v>3</v>
      </c>
      <c r="AA9120" s="16"/>
      <c r="AB9120" s="16"/>
      <c r="AC9120" s="16"/>
      <c r="AD9120" s="16"/>
      <c r="AE9120" s="16"/>
      <c r="AF9120" s="16"/>
      <c r="AG9120" s="16"/>
      <c r="AH9120" s="16"/>
      <c r="AI9120" s="18">
        <v>126.88</v>
      </c>
      <c r="AJ9120" s="22">
        <f>AI9120*-0.029+-0.3</f>
        <v>-3.97952</v>
      </c>
      <c r="AK9120" s="22">
        <v>0</v>
      </c>
      <c r="AL9120" s="22">
        <v>0</v>
      </c>
      <c r="AM9120" s="22">
        <v>0</v>
      </c>
      <c r="AN9120" s="22"/>
      <c r="AO9120" s="22">
        <v>0</v>
      </c>
      <c r="AP9120" s="18">
        <f>SUM(AI9120:AO9120)</f>
        <v>122.90048</v>
      </c>
    </row>
    <row r="9121" ht="20.35" customHeight="1">
      <c r="A9121" t="s" s="28">
        <v>6152</v>
      </c>
      <c r="B9121" s="15">
        <v>45401</v>
      </c>
      <c r="C9121" s="16"/>
      <c r="D9121" s="16"/>
      <c r="E9121" s="31"/>
      <c r="F9121" s="31"/>
      <c r="G9121" s="16"/>
      <c r="H9121" s="16"/>
      <c r="I9121" s="16"/>
      <c r="J9121" s="16"/>
      <c r="K9121" s="16"/>
      <c r="L9121" s="16"/>
      <c r="M9121" s="16"/>
      <c r="N9121" s="16"/>
      <c r="O9121" s="16"/>
      <c r="P9121" s="16"/>
      <c r="Q9121" s="16"/>
      <c r="R9121" s="16"/>
      <c r="S9121" s="16"/>
      <c r="T9121" s="16"/>
      <c r="U9121" s="16"/>
      <c r="V9121" s="16"/>
      <c r="W9121" s="16"/>
      <c r="X9121" s="17">
        <v>2</v>
      </c>
      <c r="Y9121" s="16"/>
      <c r="Z9121" s="16"/>
      <c r="AA9121" s="16"/>
      <c r="AB9121" s="16"/>
      <c r="AC9121" s="16"/>
      <c r="AD9121" s="16"/>
      <c r="AE9121" s="16"/>
      <c r="AF9121" s="16"/>
      <c r="AG9121" s="16"/>
      <c r="AH9121" s="16"/>
      <c r="AI9121" s="18">
        <v>598.48</v>
      </c>
      <c r="AJ9121" s="22">
        <f>AI9121*-0.029+-0.3</f>
        <v>-17.65592</v>
      </c>
      <c r="AK9121" s="22">
        <v>0</v>
      </c>
      <c r="AL9121" s="22">
        <v>0</v>
      </c>
      <c r="AM9121" s="22">
        <v>0</v>
      </c>
      <c r="AN9121" s="22"/>
      <c r="AO9121" s="22">
        <v>0</v>
      </c>
      <c r="AP9121" s="18">
        <f>SUM(AI9121:AO9121)</f>
        <v>580.82408</v>
      </c>
    </row>
    <row r="9122" ht="20.35" customHeight="1">
      <c r="A9122" t="s" s="28">
        <v>4671</v>
      </c>
      <c r="B9122" s="15">
        <v>45404</v>
      </c>
      <c r="C9122" s="16"/>
      <c r="D9122" s="16"/>
      <c r="E9122" s="31"/>
      <c r="F9122" s="31"/>
      <c r="G9122" s="16"/>
      <c r="H9122" s="16"/>
      <c r="I9122" s="16"/>
      <c r="J9122" s="16"/>
      <c r="K9122" s="16"/>
      <c r="L9122" s="17">
        <v>2</v>
      </c>
      <c r="M9122" s="16"/>
      <c r="N9122" s="16"/>
      <c r="O9122" s="16"/>
      <c r="P9122" s="16"/>
      <c r="Q9122" s="16"/>
      <c r="R9122" s="16"/>
      <c r="S9122" s="16"/>
      <c r="T9122" s="16"/>
      <c r="U9122" s="16"/>
      <c r="V9122" s="16"/>
      <c r="W9122" s="16"/>
      <c r="X9122" s="16"/>
      <c r="Y9122" s="16"/>
      <c r="Z9122" s="16"/>
      <c r="AA9122" s="16"/>
      <c r="AB9122" s="16"/>
      <c r="AC9122" s="16"/>
      <c r="AD9122" s="16"/>
      <c r="AE9122" s="16"/>
      <c r="AF9122" s="16"/>
      <c r="AG9122" s="16"/>
      <c r="AH9122" s="16"/>
      <c r="AI9122" s="18">
        <v>1699.98</v>
      </c>
      <c r="AJ9122" s="22">
        <v>0</v>
      </c>
      <c r="AK9122" s="22">
        <v>0</v>
      </c>
      <c r="AL9122" s="22">
        <v>0</v>
      </c>
      <c r="AM9122" s="22">
        <f>AI9122*-0.0599</f>
        <v>-101.828802</v>
      </c>
      <c r="AN9122" s="22"/>
      <c r="AO9122" s="22">
        <v>0</v>
      </c>
      <c r="AP9122" s="18">
        <f>SUM(AI9122:AO9122)</f>
        <v>1598.151198</v>
      </c>
    </row>
    <row r="9123" ht="20.35" customHeight="1">
      <c r="A9123" t="s" s="28">
        <v>6163</v>
      </c>
      <c r="B9123" s="15">
        <v>45404</v>
      </c>
      <c r="C9123" s="16"/>
      <c r="D9123" s="16"/>
      <c r="E9123" s="31"/>
      <c r="F9123" s="31"/>
      <c r="G9123" s="16"/>
      <c r="H9123" s="16"/>
      <c r="I9123" s="16"/>
      <c r="J9123" s="16"/>
      <c r="K9123" s="16"/>
      <c r="L9123" s="16"/>
      <c r="M9123" s="16"/>
      <c r="N9123" s="16"/>
      <c r="O9123" s="16"/>
      <c r="P9123" s="16"/>
      <c r="Q9123" s="16"/>
      <c r="R9123" s="16"/>
      <c r="S9123" s="16"/>
      <c r="T9123" s="16"/>
      <c r="U9123" s="16"/>
      <c r="V9123" s="16"/>
      <c r="W9123" s="16"/>
      <c r="X9123" s="16"/>
      <c r="Y9123" s="16"/>
      <c r="Z9123" s="17">
        <v>4</v>
      </c>
      <c r="AA9123" s="16"/>
      <c r="AB9123" s="16"/>
      <c r="AC9123" s="16"/>
      <c r="AD9123" s="16"/>
      <c r="AE9123" s="16"/>
      <c r="AF9123" s="16"/>
      <c r="AG9123" s="16"/>
      <c r="AH9123" s="16"/>
      <c r="AI9123" s="18">
        <v>199.96</v>
      </c>
      <c r="AJ9123" s="22">
        <f>AI9123*-0.029+-0.3</f>
        <v>-6.09884</v>
      </c>
      <c r="AK9123" s="22">
        <v>0</v>
      </c>
      <c r="AL9123" s="22">
        <v>0</v>
      </c>
      <c r="AM9123" s="22">
        <v>0</v>
      </c>
      <c r="AN9123" s="22"/>
      <c r="AO9123" s="22">
        <v>0</v>
      </c>
      <c r="AP9123" s="18">
        <f>SUM(AI9123:AO9123)</f>
        <v>193.86116</v>
      </c>
    </row>
    <row r="9124" ht="20.35" customHeight="1">
      <c r="A9124" t="s" s="28">
        <v>6164</v>
      </c>
      <c r="B9124" s="15">
        <v>45404</v>
      </c>
      <c r="C9124" s="17">
        <v>1</v>
      </c>
      <c r="D9124" s="16"/>
      <c r="E9124" s="31"/>
      <c r="F9124" s="31"/>
      <c r="G9124" s="16"/>
      <c r="H9124" s="16"/>
      <c r="I9124" s="16"/>
      <c r="J9124" s="16"/>
      <c r="K9124" s="16"/>
      <c r="L9124" s="16"/>
      <c r="M9124" s="16"/>
      <c r="N9124" s="16"/>
      <c r="O9124" s="16"/>
      <c r="P9124" s="16"/>
      <c r="Q9124" s="16"/>
      <c r="R9124" s="16"/>
      <c r="S9124" s="16"/>
      <c r="T9124" s="16"/>
      <c r="U9124" s="16"/>
      <c r="V9124" s="16"/>
      <c r="W9124" s="16"/>
      <c r="X9124" s="16"/>
      <c r="Y9124" s="16"/>
      <c r="Z9124" s="16"/>
      <c r="AA9124" s="16"/>
      <c r="AB9124" s="16"/>
      <c r="AC9124" s="16"/>
      <c r="AD9124" s="16"/>
      <c r="AE9124" s="16"/>
      <c r="AF9124" s="16"/>
      <c r="AG9124" s="16"/>
      <c r="AH9124" s="16"/>
      <c r="AI9124" s="18">
        <v>381.57</v>
      </c>
      <c r="AJ9124" s="22">
        <v>0</v>
      </c>
      <c r="AK9124" s="22">
        <v>0</v>
      </c>
      <c r="AL9124" s="22">
        <v>0</v>
      </c>
      <c r="AM9124" s="22">
        <f>AI9124*-0.0599</f>
        <v>-22.856043</v>
      </c>
      <c r="AN9124" s="22"/>
      <c r="AO9124" s="22">
        <v>-31.58</v>
      </c>
      <c r="AP9124" s="18">
        <f>SUM(AI9124:AO9124)</f>
        <v>327.133957</v>
      </c>
    </row>
    <row r="9125" ht="20.35" customHeight="1">
      <c r="A9125" t="s" s="28">
        <v>6164</v>
      </c>
      <c r="B9125" s="15">
        <v>45404</v>
      </c>
      <c r="C9125" s="17">
        <v>1</v>
      </c>
      <c r="D9125" s="16"/>
      <c r="E9125" s="31"/>
      <c r="F9125" s="31"/>
      <c r="G9125" s="16"/>
      <c r="H9125" s="16"/>
      <c r="I9125" s="16"/>
      <c r="J9125" s="16"/>
      <c r="K9125" s="16"/>
      <c r="L9125" s="16"/>
      <c r="M9125" s="16"/>
      <c r="N9125" s="16"/>
      <c r="O9125" s="16"/>
      <c r="P9125" s="16"/>
      <c r="Q9125" s="16"/>
      <c r="R9125" s="16"/>
      <c r="S9125" s="16"/>
      <c r="T9125" s="16"/>
      <c r="U9125" s="16"/>
      <c r="V9125" s="16"/>
      <c r="W9125" s="16"/>
      <c r="X9125" s="16"/>
      <c r="Y9125" s="16"/>
      <c r="Z9125" s="16"/>
      <c r="AA9125" s="16"/>
      <c r="AB9125" s="16"/>
      <c r="AC9125" s="16"/>
      <c r="AD9125" s="16"/>
      <c r="AE9125" s="16"/>
      <c r="AF9125" s="16"/>
      <c r="AG9125" s="16"/>
      <c r="AH9125" s="16"/>
      <c r="AI9125" s="18">
        <v>381.57</v>
      </c>
      <c r="AJ9125" s="22">
        <v>0</v>
      </c>
      <c r="AK9125" s="22">
        <v>0</v>
      </c>
      <c r="AL9125" s="22">
        <v>0</v>
      </c>
      <c r="AM9125" s="22">
        <f>AI9125*-0.0599</f>
        <v>-22.856043</v>
      </c>
      <c r="AN9125" s="22"/>
      <c r="AO9125" s="22">
        <v>-31.58</v>
      </c>
      <c r="AP9125" s="18">
        <f>SUM(AI9125:AO9125)</f>
        <v>327.133957</v>
      </c>
    </row>
    <row r="9126" ht="20.35" customHeight="1">
      <c r="A9126" t="s" s="28">
        <v>6165</v>
      </c>
      <c r="B9126" s="15">
        <v>45404</v>
      </c>
      <c r="C9126" s="16"/>
      <c r="D9126" s="16"/>
      <c r="E9126" s="31"/>
      <c r="F9126" s="31"/>
      <c r="G9126" s="16"/>
      <c r="H9126" s="16"/>
      <c r="I9126" s="16"/>
      <c r="J9126" s="16"/>
      <c r="K9126" s="16"/>
      <c r="L9126" s="16"/>
      <c r="M9126" s="16"/>
      <c r="N9126" s="16"/>
      <c r="O9126" s="16"/>
      <c r="P9126" s="16"/>
      <c r="Q9126" s="16"/>
      <c r="R9126" s="16"/>
      <c r="S9126" s="16"/>
      <c r="T9126" s="16"/>
      <c r="U9126" s="16"/>
      <c r="V9126" s="16"/>
      <c r="W9126" s="16"/>
      <c r="X9126" s="17">
        <v>2</v>
      </c>
      <c r="Y9126" s="16"/>
      <c r="Z9126" s="16"/>
      <c r="AA9126" s="16"/>
      <c r="AB9126" s="16"/>
      <c r="AC9126" s="16"/>
      <c r="AD9126" s="16"/>
      <c r="AE9126" s="16"/>
      <c r="AF9126" s="16"/>
      <c r="AG9126" s="16"/>
      <c r="AH9126" s="16"/>
      <c r="AI9126" s="18">
        <v>109.97</v>
      </c>
      <c r="AJ9126" s="22">
        <f>AI9126*-0.029+-0.3</f>
        <v>-3.48913</v>
      </c>
      <c r="AK9126" s="22">
        <v>0</v>
      </c>
      <c r="AL9126" s="22">
        <v>0</v>
      </c>
      <c r="AM9126" s="22">
        <v>0</v>
      </c>
      <c r="AN9126" s="22"/>
      <c r="AO9126" s="22">
        <v>0</v>
      </c>
      <c r="AP9126" s="18">
        <f>SUM(AI9126:AO9126)</f>
        <v>106.48087</v>
      </c>
    </row>
    <row r="9127" ht="20.35" customHeight="1">
      <c r="A9127" t="s" s="28">
        <v>5333</v>
      </c>
      <c r="B9127" s="15">
        <v>45404</v>
      </c>
      <c r="C9127" s="16"/>
      <c r="D9127" s="16"/>
      <c r="E9127" s="31"/>
      <c r="F9127" s="31"/>
      <c r="G9127" s="16"/>
      <c r="H9127" s="16"/>
      <c r="I9127" s="16"/>
      <c r="J9127" s="16"/>
      <c r="K9127" s="16"/>
      <c r="L9127" s="16"/>
      <c r="M9127" s="16"/>
      <c r="N9127" s="16"/>
      <c r="O9127" s="16"/>
      <c r="P9127" s="16"/>
      <c r="Q9127" s="16"/>
      <c r="R9127" s="16"/>
      <c r="S9127" s="16"/>
      <c r="T9127" s="16"/>
      <c r="U9127" s="16"/>
      <c r="V9127" s="16"/>
      <c r="W9127" s="16"/>
      <c r="X9127" s="16"/>
      <c r="Y9127" s="16"/>
      <c r="Z9127" s="16"/>
      <c r="AA9127" s="17">
        <v>6</v>
      </c>
      <c r="AB9127" s="16"/>
      <c r="AC9127" s="16"/>
      <c r="AD9127" s="16"/>
      <c r="AE9127" s="16"/>
      <c r="AF9127" s="16"/>
      <c r="AG9127" s="16"/>
      <c r="AH9127" s="16"/>
      <c r="AI9127" s="18">
        <v>359.94</v>
      </c>
      <c r="AJ9127" s="22">
        <f>AI9127*-0.029+-0.3</f>
        <v>-10.73826</v>
      </c>
      <c r="AK9127" s="22">
        <v>0</v>
      </c>
      <c r="AL9127" s="22">
        <v>0</v>
      </c>
      <c r="AM9127" s="22">
        <v>0</v>
      </c>
      <c r="AN9127" s="22"/>
      <c r="AO9127" s="22">
        <v>0</v>
      </c>
      <c r="AP9127" s="18">
        <f>SUM(AI9127:AO9127)</f>
        <v>349.20174</v>
      </c>
    </row>
    <row r="9128" ht="20.35" customHeight="1">
      <c r="A9128" t="s" s="28">
        <v>6166</v>
      </c>
      <c r="B9128" s="15">
        <v>45404</v>
      </c>
      <c r="C9128" s="17">
        <v>1</v>
      </c>
      <c r="D9128" s="16"/>
      <c r="E9128" s="31"/>
      <c r="F9128" s="31"/>
      <c r="G9128" s="16"/>
      <c r="H9128" s="16"/>
      <c r="I9128" s="16"/>
      <c r="J9128" s="16"/>
      <c r="K9128" s="16"/>
      <c r="L9128" s="16"/>
      <c r="M9128" s="16"/>
      <c r="N9128" s="16"/>
      <c r="O9128" s="16"/>
      <c r="P9128" s="16"/>
      <c r="Q9128" s="16"/>
      <c r="R9128" s="16"/>
      <c r="S9128" s="16"/>
      <c r="T9128" s="16"/>
      <c r="U9128" s="16"/>
      <c r="V9128" s="16"/>
      <c r="W9128" s="16"/>
      <c r="X9128" s="16"/>
      <c r="Y9128" s="16"/>
      <c r="Z9128" s="16"/>
      <c r="AA9128" s="16"/>
      <c r="AB9128" s="16"/>
      <c r="AC9128" s="16"/>
      <c r="AD9128" s="16"/>
      <c r="AE9128" s="16"/>
      <c r="AF9128" s="16"/>
      <c r="AG9128" s="16"/>
      <c r="AH9128" s="16"/>
      <c r="AI9128" s="18">
        <v>399.99</v>
      </c>
      <c r="AJ9128" s="22">
        <v>0</v>
      </c>
      <c r="AK9128" s="22">
        <f>AI9128*-0.029+-0.3</f>
        <v>-11.89971</v>
      </c>
      <c r="AL9128" s="22">
        <v>0</v>
      </c>
      <c r="AM9128" s="22">
        <v>0</v>
      </c>
      <c r="AN9128" s="22"/>
      <c r="AO9128" s="22">
        <v>0</v>
      </c>
      <c r="AP9128" s="18">
        <f>SUM(AI9128:AO9128)</f>
        <v>388.09029</v>
      </c>
    </row>
    <row r="9129" ht="20.35" customHeight="1">
      <c r="A9129" t="s" s="28">
        <v>5957</v>
      </c>
      <c r="B9129" s="15">
        <v>45404</v>
      </c>
      <c r="C9129" s="16"/>
      <c r="D9129" s="16"/>
      <c r="E9129" s="31"/>
      <c r="F9129" s="31"/>
      <c r="G9129" s="16"/>
      <c r="H9129" s="16"/>
      <c r="I9129" s="16"/>
      <c r="J9129" s="16"/>
      <c r="K9129" s="16"/>
      <c r="L9129" s="16"/>
      <c r="M9129" s="16"/>
      <c r="N9129" s="16"/>
      <c r="O9129" s="16"/>
      <c r="P9129" s="16"/>
      <c r="Q9129" s="16"/>
      <c r="R9129" s="16"/>
      <c r="S9129" s="16"/>
      <c r="T9129" s="16"/>
      <c r="U9129" s="16"/>
      <c r="V9129" s="16"/>
      <c r="W9129" s="16"/>
      <c r="X9129" s="16"/>
      <c r="Y9129" s="16"/>
      <c r="Z9129" s="16"/>
      <c r="AA9129" s="16"/>
      <c r="AB9129" s="16"/>
      <c r="AC9129" s="16"/>
      <c r="AD9129" s="16"/>
      <c r="AE9129" s="16"/>
      <c r="AF9129" s="16"/>
      <c r="AG9129" s="16"/>
      <c r="AH9129" s="16"/>
      <c r="AI9129" s="18">
        <v>29.98</v>
      </c>
      <c r="AJ9129" s="22">
        <v>0</v>
      </c>
      <c r="AK9129" s="22">
        <f>AI9129*-0.029+-0.3</f>
        <v>-1.16942</v>
      </c>
      <c r="AL9129" s="22">
        <v>0</v>
      </c>
      <c r="AM9129" s="22">
        <v>0</v>
      </c>
      <c r="AN9129" s="22"/>
      <c r="AO9129" s="22">
        <v>0</v>
      </c>
      <c r="AP9129" s="18">
        <f>SUM(AI9129:AO9129)</f>
        <v>28.81058</v>
      </c>
    </row>
    <row r="9130" ht="20.35" customHeight="1">
      <c r="A9130" t="s" s="28">
        <v>3143</v>
      </c>
      <c r="B9130" s="15">
        <v>45404</v>
      </c>
      <c r="C9130" s="16"/>
      <c r="D9130" s="16"/>
      <c r="E9130" s="31"/>
      <c r="F9130" s="31"/>
      <c r="G9130" s="16"/>
      <c r="H9130" s="16"/>
      <c r="I9130" s="16"/>
      <c r="J9130" s="16"/>
      <c r="K9130" s="16"/>
      <c r="L9130" s="17">
        <v>2</v>
      </c>
      <c r="M9130" s="16"/>
      <c r="N9130" s="16"/>
      <c r="O9130" s="16"/>
      <c r="P9130" s="16"/>
      <c r="Q9130" s="16"/>
      <c r="R9130" s="16"/>
      <c r="S9130" s="16"/>
      <c r="T9130" s="17">
        <v>1</v>
      </c>
      <c r="U9130" s="16"/>
      <c r="V9130" s="17">
        <v>1</v>
      </c>
      <c r="W9130" s="16"/>
      <c r="X9130" s="17">
        <v>1</v>
      </c>
      <c r="Y9130" s="16"/>
      <c r="Z9130" s="16"/>
      <c r="AA9130" s="17">
        <v>2</v>
      </c>
      <c r="AB9130" s="16"/>
      <c r="AC9130" s="16"/>
      <c r="AD9130" s="16"/>
      <c r="AE9130" s="16"/>
      <c r="AF9130" s="16"/>
      <c r="AG9130" s="16"/>
      <c r="AH9130" s="16"/>
      <c r="AI9130" s="18">
        <v>3616.16</v>
      </c>
      <c r="AJ9130" s="22">
        <f>AI9130*-0.029+-0.3</f>
        <v>-105.16864</v>
      </c>
      <c r="AK9130" s="22">
        <v>0</v>
      </c>
      <c r="AL9130" s="22">
        <v>0</v>
      </c>
      <c r="AM9130" s="22">
        <v>0</v>
      </c>
      <c r="AN9130" s="22"/>
      <c r="AO9130" s="22">
        <v>0</v>
      </c>
      <c r="AP9130" s="18">
        <f>SUM(AI9130:AO9130)</f>
        <v>3510.99136</v>
      </c>
    </row>
    <row r="9131" ht="20.35" customHeight="1">
      <c r="A9131" t="s" s="28">
        <v>5957</v>
      </c>
      <c r="B9131" s="15">
        <v>45404</v>
      </c>
      <c r="C9131" s="17">
        <v>1</v>
      </c>
      <c r="D9131" s="16"/>
      <c r="E9131" s="59">
        <v>1</v>
      </c>
      <c r="F9131" s="31"/>
      <c r="G9131" s="16"/>
      <c r="H9131" s="16"/>
      <c r="I9131" s="16"/>
      <c r="J9131" s="16"/>
      <c r="K9131" s="16"/>
      <c r="L9131" s="16"/>
      <c r="M9131" s="16"/>
      <c r="N9131" s="16"/>
      <c r="O9131" s="16"/>
      <c r="P9131" s="16"/>
      <c r="Q9131" s="16"/>
      <c r="R9131" s="16"/>
      <c r="S9131" s="16"/>
      <c r="T9131" s="16"/>
      <c r="U9131" s="16"/>
      <c r="V9131" s="16"/>
      <c r="W9131" s="16"/>
      <c r="X9131" s="16"/>
      <c r="Y9131" s="16"/>
      <c r="Z9131" s="16"/>
      <c r="AA9131" s="16"/>
      <c r="AB9131" s="16"/>
      <c r="AC9131" s="16"/>
      <c r="AD9131" s="16"/>
      <c r="AE9131" s="16"/>
      <c r="AF9131" s="16"/>
      <c r="AG9131" s="16"/>
      <c r="AH9131" s="16"/>
      <c r="AI9131" s="18">
        <v>549.99</v>
      </c>
      <c r="AJ9131" s="22">
        <f>AI9131*-0.029+-0.3</f>
        <v>-16.24971</v>
      </c>
      <c r="AK9131" s="22">
        <v>0</v>
      </c>
      <c r="AL9131" s="22">
        <v>0</v>
      </c>
      <c r="AM9131" s="22">
        <v>0</v>
      </c>
      <c r="AN9131" s="22"/>
      <c r="AO9131" s="22">
        <v>0</v>
      </c>
      <c r="AP9131" s="18">
        <f>SUM(AI9131:AO9131)</f>
        <v>533.74029</v>
      </c>
    </row>
    <row r="9132" ht="20.35" customHeight="1">
      <c r="A9132" t="s" s="28">
        <v>5829</v>
      </c>
      <c r="B9132" s="15">
        <v>45404</v>
      </c>
      <c r="C9132" s="16"/>
      <c r="D9132" s="16"/>
      <c r="E9132" s="31"/>
      <c r="F9132" s="31"/>
      <c r="G9132" s="16"/>
      <c r="H9132" s="16"/>
      <c r="I9132" s="16"/>
      <c r="J9132" s="16"/>
      <c r="K9132" s="16"/>
      <c r="L9132" s="16"/>
      <c r="M9132" s="16"/>
      <c r="N9132" s="16"/>
      <c r="O9132" s="16"/>
      <c r="P9132" s="16"/>
      <c r="Q9132" s="16"/>
      <c r="R9132" s="16"/>
      <c r="S9132" s="16"/>
      <c r="T9132" s="16"/>
      <c r="U9132" s="16"/>
      <c r="V9132" s="16"/>
      <c r="W9132" s="16"/>
      <c r="X9132" s="17">
        <v>4</v>
      </c>
      <c r="Y9132" s="16"/>
      <c r="Z9132" s="16"/>
      <c r="AA9132" s="16"/>
      <c r="AB9132" s="16"/>
      <c r="AC9132" s="16"/>
      <c r="AD9132" s="16"/>
      <c r="AE9132" s="16"/>
      <c r="AF9132" s="16"/>
      <c r="AG9132" s="16"/>
      <c r="AH9132" s="16"/>
      <c r="AI9132" s="18">
        <v>1549.96</v>
      </c>
      <c r="AJ9132" s="22">
        <f>AI9132*-0.029+-0.3</f>
        <v>-45.24884</v>
      </c>
      <c r="AK9132" s="22">
        <v>0</v>
      </c>
      <c r="AL9132" s="22">
        <v>0</v>
      </c>
      <c r="AM9132" s="22">
        <v>0</v>
      </c>
      <c r="AN9132" s="22"/>
      <c r="AO9132" s="22">
        <v>0</v>
      </c>
      <c r="AP9132" s="18">
        <f>SUM(AI9132:AO9132)</f>
        <v>1504.71116</v>
      </c>
    </row>
    <row r="9133" ht="20.35" customHeight="1">
      <c r="A9133" t="s" s="28">
        <v>5829</v>
      </c>
      <c r="B9133" s="15">
        <v>45404</v>
      </c>
      <c r="C9133" s="16"/>
      <c r="D9133" s="16"/>
      <c r="E9133" s="31"/>
      <c r="F9133" s="31"/>
      <c r="G9133" s="16"/>
      <c r="H9133" s="16"/>
      <c r="I9133" s="16"/>
      <c r="J9133" s="16"/>
      <c r="K9133" s="16"/>
      <c r="L9133" s="17">
        <v>1</v>
      </c>
      <c r="M9133" s="16"/>
      <c r="N9133" s="16"/>
      <c r="O9133" s="16"/>
      <c r="P9133" s="16"/>
      <c r="Q9133" s="16"/>
      <c r="R9133" s="16"/>
      <c r="S9133" s="16"/>
      <c r="T9133" s="16"/>
      <c r="U9133" s="16"/>
      <c r="V9133" s="16"/>
      <c r="W9133" s="16"/>
      <c r="X9133" s="16"/>
      <c r="Y9133" s="16"/>
      <c r="Z9133" s="16"/>
      <c r="AA9133" s="16"/>
      <c r="AB9133" s="16"/>
      <c r="AC9133" s="16"/>
      <c r="AD9133" s="16"/>
      <c r="AE9133" s="16"/>
      <c r="AF9133" s="16"/>
      <c r="AG9133" s="16"/>
      <c r="AH9133" s="16"/>
      <c r="AI9133" s="18">
        <v>849.99</v>
      </c>
      <c r="AJ9133" s="22">
        <f>AI9133*-0.029+-0.3</f>
        <v>-24.94971</v>
      </c>
      <c r="AK9133" s="22">
        <v>0</v>
      </c>
      <c r="AL9133" s="22">
        <v>0</v>
      </c>
      <c r="AM9133" s="22">
        <v>0</v>
      </c>
      <c r="AN9133" s="22"/>
      <c r="AO9133" s="22">
        <v>0</v>
      </c>
      <c r="AP9133" s="18">
        <f>SUM(AI9133:AO9133)</f>
        <v>825.04029</v>
      </c>
    </row>
    <row r="9134" ht="20.35" customHeight="1">
      <c r="A9134" t="s" s="28">
        <v>6167</v>
      </c>
      <c r="B9134" s="15">
        <v>45404</v>
      </c>
      <c r="C9134" s="17">
        <v>1</v>
      </c>
      <c r="D9134" s="16"/>
      <c r="E9134" s="59">
        <v>1</v>
      </c>
      <c r="F9134" s="31"/>
      <c r="G9134" s="16"/>
      <c r="H9134" s="16"/>
      <c r="I9134" s="16"/>
      <c r="J9134" s="16"/>
      <c r="K9134" s="16"/>
      <c r="L9134" s="16"/>
      <c r="M9134" s="16"/>
      <c r="N9134" s="16"/>
      <c r="O9134" s="16"/>
      <c r="P9134" s="16"/>
      <c r="Q9134" s="16"/>
      <c r="R9134" s="16"/>
      <c r="S9134" s="16"/>
      <c r="T9134" s="16"/>
      <c r="U9134" s="16"/>
      <c r="V9134" s="16"/>
      <c r="W9134" s="16"/>
      <c r="X9134" s="16"/>
      <c r="Y9134" s="16"/>
      <c r="Z9134" s="16"/>
      <c r="AA9134" s="16"/>
      <c r="AB9134" s="16"/>
      <c r="AC9134" s="16"/>
      <c r="AD9134" s="16"/>
      <c r="AE9134" s="16"/>
      <c r="AF9134" s="16"/>
      <c r="AG9134" s="16"/>
      <c r="AH9134" s="16"/>
      <c r="AI9134" s="18">
        <v>672.49</v>
      </c>
      <c r="AJ9134" s="22">
        <f>AI9134*-0.029+-0.3</f>
        <v>-19.80221</v>
      </c>
      <c r="AK9134" s="22">
        <v>0</v>
      </c>
      <c r="AL9134" s="22">
        <v>0</v>
      </c>
      <c r="AM9134" s="22">
        <v>0</v>
      </c>
      <c r="AN9134" s="22"/>
      <c r="AO9134" s="22">
        <v>0</v>
      </c>
      <c r="AP9134" s="18">
        <f>SUM(AI9134:AO9134)</f>
        <v>652.6877899999999</v>
      </c>
    </row>
    <row r="9135" ht="20.35" customHeight="1">
      <c r="A9135" t="s" s="28">
        <v>4988</v>
      </c>
      <c r="B9135" s="15">
        <v>45404</v>
      </c>
      <c r="C9135" s="16"/>
      <c r="D9135" s="16"/>
      <c r="E9135" s="31"/>
      <c r="F9135" s="31"/>
      <c r="G9135" s="16"/>
      <c r="H9135" s="16"/>
      <c r="I9135" s="16"/>
      <c r="J9135" s="16"/>
      <c r="K9135" s="16"/>
      <c r="L9135" s="16"/>
      <c r="M9135" s="16"/>
      <c r="N9135" s="16"/>
      <c r="O9135" s="16"/>
      <c r="P9135" s="16"/>
      <c r="Q9135" s="16"/>
      <c r="R9135" s="16"/>
      <c r="S9135" s="16"/>
      <c r="T9135" s="16"/>
      <c r="U9135" s="16"/>
      <c r="V9135" s="16"/>
      <c r="W9135" s="16"/>
      <c r="X9135" s="16"/>
      <c r="Y9135" s="16"/>
      <c r="Z9135" s="16"/>
      <c r="AA9135" s="16"/>
      <c r="AB9135" s="16"/>
      <c r="AC9135" s="16"/>
      <c r="AD9135" s="16"/>
      <c r="AE9135" s="16"/>
      <c r="AF9135" s="16"/>
      <c r="AG9135" s="16"/>
      <c r="AH9135" s="16"/>
      <c r="AI9135" s="18">
        <v>101.5</v>
      </c>
      <c r="AJ9135" s="22">
        <f>AI9135*-0.029+-0.3</f>
        <v>-3.2435</v>
      </c>
      <c r="AK9135" s="22">
        <v>0</v>
      </c>
      <c r="AL9135" s="22">
        <v>0</v>
      </c>
      <c r="AM9135" s="22">
        <v>0</v>
      </c>
      <c r="AN9135" s="22"/>
      <c r="AO9135" s="22">
        <v>0</v>
      </c>
      <c r="AP9135" s="18">
        <f>SUM(AI9135:AO9135)</f>
        <v>98.2565</v>
      </c>
    </row>
    <row r="9136" ht="20.35" customHeight="1">
      <c r="A9136" t="s" s="28">
        <v>6168</v>
      </c>
      <c r="B9136" s="15">
        <v>45405</v>
      </c>
      <c r="C9136" s="16"/>
      <c r="D9136" s="16"/>
      <c r="E9136" s="31"/>
      <c r="F9136" s="31"/>
      <c r="G9136" s="16"/>
      <c r="H9136" s="16"/>
      <c r="I9136" s="16"/>
      <c r="J9136" s="16"/>
      <c r="K9136" s="16"/>
      <c r="L9136" s="16"/>
      <c r="M9136" s="16"/>
      <c r="N9136" s="16"/>
      <c r="O9136" s="16"/>
      <c r="P9136" s="16"/>
      <c r="Q9136" s="16"/>
      <c r="R9136" s="16"/>
      <c r="S9136" s="16"/>
      <c r="T9136" s="16"/>
      <c r="U9136" s="16"/>
      <c r="V9136" s="16"/>
      <c r="W9136" s="16"/>
      <c r="X9136" s="16"/>
      <c r="Y9136" s="16"/>
      <c r="Z9136" s="17">
        <v>2</v>
      </c>
      <c r="AA9136" s="16"/>
      <c r="AB9136" s="16"/>
      <c r="AC9136" s="16"/>
      <c r="AD9136" s="16"/>
      <c r="AE9136" s="16"/>
      <c r="AF9136" s="16"/>
      <c r="AG9136" s="16"/>
      <c r="AH9136" s="16"/>
      <c r="AI9136" s="18">
        <v>109.97</v>
      </c>
      <c r="AJ9136" s="22">
        <f>AI9136*-0.029+-0.3</f>
        <v>-3.48913</v>
      </c>
      <c r="AK9136" s="22">
        <v>0</v>
      </c>
      <c r="AL9136" s="22">
        <v>0</v>
      </c>
      <c r="AM9136" s="22">
        <v>0</v>
      </c>
      <c r="AN9136" s="22"/>
      <c r="AO9136" s="22">
        <v>0</v>
      </c>
      <c r="AP9136" s="18">
        <f>SUM(AI9136:AO9136)</f>
        <v>106.48087</v>
      </c>
    </row>
    <row r="9137" ht="20.35" customHeight="1">
      <c r="A9137" t="s" s="28">
        <v>3235</v>
      </c>
      <c r="B9137" s="15">
        <v>45405</v>
      </c>
      <c r="C9137" s="16"/>
      <c r="D9137" s="16"/>
      <c r="E9137" s="31"/>
      <c r="F9137" s="31"/>
      <c r="G9137" s="16"/>
      <c r="H9137" s="16"/>
      <c r="I9137" s="16"/>
      <c r="J9137" s="16"/>
      <c r="K9137" s="16"/>
      <c r="L9137" s="16"/>
      <c r="M9137" s="16"/>
      <c r="N9137" s="16"/>
      <c r="O9137" s="16"/>
      <c r="P9137" s="16"/>
      <c r="Q9137" s="16"/>
      <c r="R9137" s="16"/>
      <c r="S9137" s="16"/>
      <c r="T9137" s="16"/>
      <c r="U9137" s="16"/>
      <c r="V9137" s="16"/>
      <c r="W9137" s="16"/>
      <c r="X9137" s="16"/>
      <c r="Y9137" s="16"/>
      <c r="Z9137" s="16"/>
      <c r="AA9137" s="16"/>
      <c r="AB9137" s="16"/>
      <c r="AC9137" s="17">
        <v>2</v>
      </c>
      <c r="AD9137" s="16"/>
      <c r="AE9137" s="16"/>
      <c r="AF9137" s="16"/>
      <c r="AG9137" s="16"/>
      <c r="AH9137" s="16"/>
      <c r="AI9137" s="18">
        <v>1255.3</v>
      </c>
      <c r="AJ9137" s="22">
        <v>0</v>
      </c>
      <c r="AK9137" s="22">
        <v>0</v>
      </c>
      <c r="AL9137" s="22">
        <v>0</v>
      </c>
      <c r="AM9137" s="22">
        <v>0</v>
      </c>
      <c r="AN9137" s="22"/>
      <c r="AO9137" s="22">
        <v>0</v>
      </c>
      <c r="AP9137" s="18">
        <f>SUM(AI9137:AO9137)</f>
        <v>1255.3</v>
      </c>
    </row>
    <row r="9138" ht="20.35" customHeight="1">
      <c r="A9138" t="s" s="28">
        <v>6169</v>
      </c>
      <c r="B9138" s="15">
        <v>45405</v>
      </c>
      <c r="C9138" s="16"/>
      <c r="D9138" s="16"/>
      <c r="E9138" s="31"/>
      <c r="F9138" s="31"/>
      <c r="G9138" s="16"/>
      <c r="H9138" s="16"/>
      <c r="I9138" s="16"/>
      <c r="J9138" s="16"/>
      <c r="K9138" s="16"/>
      <c r="L9138" s="16"/>
      <c r="M9138" s="16"/>
      <c r="N9138" s="16"/>
      <c r="O9138" s="16"/>
      <c r="P9138" s="16"/>
      <c r="Q9138" s="16"/>
      <c r="R9138" s="16"/>
      <c r="S9138" s="16"/>
      <c r="T9138" s="16"/>
      <c r="U9138" s="16"/>
      <c r="V9138" s="16"/>
      <c r="W9138" s="16"/>
      <c r="X9138" s="16"/>
      <c r="Y9138" s="16"/>
      <c r="Z9138" s="16"/>
      <c r="AA9138" s="16"/>
      <c r="AB9138" s="16"/>
      <c r="AC9138" s="16"/>
      <c r="AD9138" s="16"/>
      <c r="AE9138" s="16"/>
      <c r="AF9138" s="16"/>
      <c r="AG9138" s="16"/>
      <c r="AH9138" s="16"/>
      <c r="AI9138" s="18">
        <v>39.98</v>
      </c>
      <c r="AJ9138" s="22">
        <f>AI9138*-0.029+-0.3</f>
        <v>-1.45942</v>
      </c>
      <c r="AK9138" s="22">
        <v>0</v>
      </c>
      <c r="AL9138" s="22">
        <v>0</v>
      </c>
      <c r="AM9138" s="22">
        <v>0</v>
      </c>
      <c r="AN9138" s="22"/>
      <c r="AO9138" s="22">
        <v>0</v>
      </c>
      <c r="AP9138" s="18">
        <f>SUM(AI9138:AO9138)</f>
        <v>38.52058</v>
      </c>
    </row>
    <row r="9139" ht="20.35" customHeight="1">
      <c r="A9139" t="s" s="28">
        <v>6133</v>
      </c>
      <c r="B9139" s="15">
        <v>45406</v>
      </c>
      <c r="C9139" s="16"/>
      <c r="D9139" s="16"/>
      <c r="E9139" s="31"/>
      <c r="F9139" s="31"/>
      <c r="G9139" s="16"/>
      <c r="H9139" s="16"/>
      <c r="I9139" s="16"/>
      <c r="J9139" s="16"/>
      <c r="K9139" s="16"/>
      <c r="L9139" s="16"/>
      <c r="M9139" s="16"/>
      <c r="N9139" s="16"/>
      <c r="O9139" s="16"/>
      <c r="P9139" s="16"/>
      <c r="Q9139" s="16"/>
      <c r="R9139" s="16"/>
      <c r="S9139" s="16"/>
      <c r="T9139" s="17">
        <v>1</v>
      </c>
      <c r="U9139" s="16"/>
      <c r="V9139" s="16"/>
      <c r="W9139" s="16"/>
      <c r="X9139" s="16"/>
      <c r="Y9139" s="16"/>
      <c r="Z9139" s="16"/>
      <c r="AA9139" s="16"/>
      <c r="AB9139" s="16"/>
      <c r="AC9139" s="16"/>
      <c r="AD9139" s="16"/>
      <c r="AE9139" s="16"/>
      <c r="AF9139" s="16"/>
      <c r="AG9139" s="16"/>
      <c r="AH9139" s="16"/>
      <c r="AI9139" s="18">
        <v>399.99</v>
      </c>
      <c r="AJ9139" s="22">
        <v>0</v>
      </c>
      <c r="AK9139" s="22">
        <v>0</v>
      </c>
      <c r="AL9139" s="22">
        <v>0</v>
      </c>
      <c r="AM9139" s="22">
        <f>AI9139*-0.0599</f>
        <v>-23.959401</v>
      </c>
      <c r="AN9139" s="22"/>
      <c r="AO9139" s="22">
        <v>0</v>
      </c>
      <c r="AP9139" s="18">
        <f>SUM(AI9139:AO9139)</f>
        <v>376.030599</v>
      </c>
    </row>
    <row r="9140" ht="20.35" customHeight="1">
      <c r="A9140" t="s" s="28">
        <v>6170</v>
      </c>
      <c r="B9140" s="15">
        <v>45406</v>
      </c>
      <c r="C9140" s="16"/>
      <c r="D9140" s="16"/>
      <c r="E9140" s="31"/>
      <c r="F9140" s="31"/>
      <c r="G9140" s="16"/>
      <c r="H9140" s="16"/>
      <c r="I9140" s="16"/>
      <c r="J9140" s="16"/>
      <c r="K9140" s="16"/>
      <c r="L9140" s="16"/>
      <c r="M9140" s="16"/>
      <c r="N9140" s="16"/>
      <c r="O9140" s="16"/>
      <c r="P9140" s="16"/>
      <c r="Q9140" s="16"/>
      <c r="R9140" s="16"/>
      <c r="S9140" s="16"/>
      <c r="T9140" s="16"/>
      <c r="U9140" s="16"/>
      <c r="V9140" s="16"/>
      <c r="W9140" s="16"/>
      <c r="X9140" s="17">
        <v>1</v>
      </c>
      <c r="Y9140" s="16"/>
      <c r="Z9140" s="16"/>
      <c r="AA9140" s="16"/>
      <c r="AB9140" s="16"/>
      <c r="AC9140" s="16"/>
      <c r="AD9140" s="16"/>
      <c r="AE9140" s="16"/>
      <c r="AF9140" s="16"/>
      <c r="AG9140" s="16"/>
      <c r="AH9140" s="16"/>
      <c r="AI9140" s="18">
        <v>233.27</v>
      </c>
      <c r="AJ9140" s="22">
        <v>0</v>
      </c>
      <c r="AK9140" s="22">
        <f>AI9140*-0.029+-0.3</f>
        <v>-7.06483</v>
      </c>
      <c r="AL9140" s="22">
        <v>0</v>
      </c>
      <c r="AM9140" s="22">
        <v>0</v>
      </c>
      <c r="AN9140" s="22"/>
      <c r="AO9140" s="22">
        <v>0</v>
      </c>
      <c r="AP9140" s="18">
        <f>SUM(AI9140:AO9140)</f>
        <v>226.20517</v>
      </c>
    </row>
    <row r="9141" ht="20.35" customHeight="1">
      <c r="A9141" t="s" s="28">
        <v>6171</v>
      </c>
      <c r="B9141" s="15">
        <v>45406</v>
      </c>
      <c r="C9141" s="16"/>
      <c r="D9141" s="16"/>
      <c r="E9141" s="31"/>
      <c r="F9141" s="31"/>
      <c r="G9141" s="16"/>
      <c r="H9141" s="16"/>
      <c r="I9141" s="16"/>
      <c r="J9141" s="16"/>
      <c r="K9141" s="16"/>
      <c r="L9141" s="16"/>
      <c r="M9141" s="16"/>
      <c r="N9141" s="16"/>
      <c r="O9141" s="16"/>
      <c r="P9141" s="16"/>
      <c r="Q9141" s="16"/>
      <c r="R9141" s="16"/>
      <c r="S9141" s="16"/>
      <c r="T9141" s="16"/>
      <c r="U9141" s="16"/>
      <c r="V9141" s="16"/>
      <c r="W9141" s="16"/>
      <c r="X9141" s="17">
        <v>1</v>
      </c>
      <c r="Y9141" s="16"/>
      <c r="Z9141" s="16"/>
      <c r="AA9141" s="17">
        <v>1</v>
      </c>
      <c r="AB9141" s="16"/>
      <c r="AC9141" s="16"/>
      <c r="AD9141" s="16"/>
      <c r="AE9141" s="16"/>
      <c r="AF9141" s="16"/>
      <c r="AG9141" s="16"/>
      <c r="AH9141" s="16"/>
      <c r="AI9141" s="18">
        <v>309.98</v>
      </c>
      <c r="AJ9141" s="22">
        <f>AI9141*-0.029+-0.3</f>
        <v>-9.28942</v>
      </c>
      <c r="AK9141" s="22">
        <v>0</v>
      </c>
      <c r="AL9141" s="22">
        <v>0</v>
      </c>
      <c r="AM9141" s="22">
        <v>0</v>
      </c>
      <c r="AN9141" s="22"/>
      <c r="AO9141" s="22">
        <v>0</v>
      </c>
      <c r="AP9141" s="18">
        <f>SUM(AI9141:AO9141)</f>
        <v>300.69058</v>
      </c>
    </row>
    <row r="9142" ht="20.35" customHeight="1">
      <c r="A9142" t="s" s="28">
        <v>6172</v>
      </c>
      <c r="B9142" s="15">
        <v>45406</v>
      </c>
      <c r="C9142" s="16"/>
      <c r="D9142" s="16"/>
      <c r="E9142" s="31"/>
      <c r="F9142" s="31"/>
      <c r="G9142" s="16"/>
      <c r="H9142" s="16"/>
      <c r="I9142" s="16"/>
      <c r="J9142" s="16"/>
      <c r="K9142" s="16"/>
      <c r="L9142" s="16"/>
      <c r="M9142" s="16"/>
      <c r="N9142" s="16"/>
      <c r="O9142" s="16"/>
      <c r="P9142" s="16"/>
      <c r="Q9142" s="16"/>
      <c r="R9142" s="16"/>
      <c r="S9142" s="16"/>
      <c r="T9142" s="16"/>
      <c r="U9142" s="16"/>
      <c r="V9142" s="16"/>
      <c r="W9142" s="16"/>
      <c r="X9142" s="16"/>
      <c r="Y9142" s="16"/>
      <c r="Z9142" s="16"/>
      <c r="AA9142" s="16"/>
      <c r="AB9142" s="16"/>
      <c r="AC9142" s="16"/>
      <c r="AD9142" s="16"/>
      <c r="AE9142" s="16"/>
      <c r="AF9142" s="16"/>
      <c r="AG9142" s="16"/>
      <c r="AH9142" s="16"/>
      <c r="AI9142" s="18">
        <v>119.96</v>
      </c>
      <c r="AJ9142" s="22">
        <v>0</v>
      </c>
      <c r="AK9142" s="22">
        <f>AI9142*-0.029+-0.3</f>
        <v>-3.77884</v>
      </c>
      <c r="AL9142" s="22">
        <v>0</v>
      </c>
      <c r="AM9142" s="22">
        <v>0</v>
      </c>
      <c r="AN9142" s="22"/>
      <c r="AO9142" s="22">
        <v>0</v>
      </c>
      <c r="AP9142" s="18">
        <f>SUM(AI9142:AO9142)</f>
        <v>116.18116</v>
      </c>
    </row>
    <row r="9143" ht="20.35" customHeight="1">
      <c r="A9143" t="s" s="28">
        <v>5346</v>
      </c>
      <c r="B9143" s="15">
        <v>45406</v>
      </c>
      <c r="C9143" s="16"/>
      <c r="D9143" s="16"/>
      <c r="E9143" s="31"/>
      <c r="F9143" s="31"/>
      <c r="G9143" s="16"/>
      <c r="H9143" s="16"/>
      <c r="I9143" s="16"/>
      <c r="J9143" s="16"/>
      <c r="K9143" s="16"/>
      <c r="L9143" s="16"/>
      <c r="M9143" s="16"/>
      <c r="N9143" s="16"/>
      <c r="O9143" s="16"/>
      <c r="P9143" s="16"/>
      <c r="Q9143" s="16"/>
      <c r="R9143" s="16"/>
      <c r="S9143" s="16"/>
      <c r="T9143" s="16"/>
      <c r="U9143" s="16"/>
      <c r="V9143" s="16"/>
      <c r="W9143" s="16"/>
      <c r="X9143" s="17">
        <v>3</v>
      </c>
      <c r="Y9143" s="16"/>
      <c r="Z9143" s="16"/>
      <c r="AA9143" s="16"/>
      <c r="AB9143" s="16"/>
      <c r="AC9143" s="16"/>
      <c r="AD9143" s="16"/>
      <c r="AE9143" s="16"/>
      <c r="AF9143" s="16"/>
      <c r="AG9143" s="16"/>
      <c r="AH9143" s="16"/>
      <c r="AI9143" s="18">
        <v>381.55</v>
      </c>
      <c r="AJ9143" s="22">
        <f>AI9143*-0.029+-0.3</f>
        <v>-11.36495</v>
      </c>
      <c r="AK9143" s="22">
        <v>0</v>
      </c>
      <c r="AL9143" s="22">
        <v>0</v>
      </c>
      <c r="AM9143" s="22">
        <v>0</v>
      </c>
      <c r="AN9143" s="22"/>
      <c r="AO9143" s="22">
        <v>0</v>
      </c>
      <c r="AP9143" s="18">
        <f>SUM(AI9143:AO9143)</f>
        <v>370.18505</v>
      </c>
    </row>
    <row r="9144" ht="20.35" customHeight="1">
      <c r="A9144" t="s" s="28">
        <v>4474</v>
      </c>
      <c r="B9144" s="15">
        <v>45406</v>
      </c>
      <c r="C9144" s="16"/>
      <c r="D9144" s="16"/>
      <c r="E9144" s="31"/>
      <c r="F9144" s="31"/>
      <c r="G9144" s="16"/>
      <c r="H9144" s="16"/>
      <c r="I9144" s="17">
        <v>4</v>
      </c>
      <c r="J9144" s="16"/>
      <c r="K9144" s="16"/>
      <c r="L9144" s="16"/>
      <c r="M9144" s="16"/>
      <c r="N9144" s="16"/>
      <c r="O9144" s="16"/>
      <c r="P9144" s="16"/>
      <c r="Q9144" s="16"/>
      <c r="R9144" s="16"/>
      <c r="S9144" s="16"/>
      <c r="T9144" s="16"/>
      <c r="U9144" s="16"/>
      <c r="V9144" s="16"/>
      <c r="W9144" s="16"/>
      <c r="X9144" s="16"/>
      <c r="Y9144" s="16"/>
      <c r="Z9144" s="16"/>
      <c r="AA9144" s="16"/>
      <c r="AB9144" s="16"/>
      <c r="AC9144" s="16"/>
      <c r="AD9144" s="16"/>
      <c r="AE9144" s="16"/>
      <c r="AF9144" s="16"/>
      <c r="AG9144" s="16"/>
      <c r="AH9144" s="16"/>
      <c r="AI9144" s="18">
        <v>3673.65</v>
      </c>
      <c r="AJ9144" s="22">
        <v>0</v>
      </c>
      <c r="AK9144" s="22">
        <v>0</v>
      </c>
      <c r="AL9144" s="22">
        <v>0</v>
      </c>
      <c r="AM9144" s="22">
        <v>0</v>
      </c>
      <c r="AN9144" s="22"/>
      <c r="AO9144" s="22">
        <v>0</v>
      </c>
      <c r="AP9144" s="18">
        <f>SUM(AI9144:AO9144)</f>
        <v>3673.65</v>
      </c>
    </row>
    <row r="9145" ht="20.35" customHeight="1">
      <c r="A9145" t="s" s="28">
        <v>6144</v>
      </c>
      <c r="B9145" s="15">
        <v>45406</v>
      </c>
      <c r="C9145" s="16"/>
      <c r="D9145" s="16"/>
      <c r="E9145" s="31"/>
      <c r="F9145" s="31"/>
      <c r="G9145" s="16"/>
      <c r="H9145" s="16"/>
      <c r="I9145" s="16"/>
      <c r="J9145" s="16"/>
      <c r="K9145" s="16"/>
      <c r="L9145" s="16"/>
      <c r="M9145" s="16"/>
      <c r="N9145" s="16"/>
      <c r="O9145" s="16"/>
      <c r="P9145" s="16"/>
      <c r="Q9145" s="16"/>
      <c r="R9145" s="16"/>
      <c r="S9145" s="16"/>
      <c r="T9145" s="16"/>
      <c r="U9145" s="16"/>
      <c r="V9145" s="16"/>
      <c r="W9145" s="16"/>
      <c r="X9145" s="16"/>
      <c r="Y9145" s="16"/>
      <c r="Z9145" s="17">
        <v>1</v>
      </c>
      <c r="AA9145" s="16"/>
      <c r="AB9145" s="16"/>
      <c r="AC9145" s="16"/>
      <c r="AD9145" s="16"/>
      <c r="AE9145" s="16"/>
      <c r="AF9145" s="16"/>
      <c r="AG9145" s="16"/>
      <c r="AH9145" s="16"/>
      <c r="AI9145" s="18">
        <v>59.98</v>
      </c>
      <c r="AJ9145" s="22">
        <f>AI9145*-0.029+-0.3</f>
        <v>-2.03942</v>
      </c>
      <c r="AK9145" s="22">
        <v>0</v>
      </c>
      <c r="AL9145" s="22">
        <v>0</v>
      </c>
      <c r="AM9145" s="22">
        <v>0</v>
      </c>
      <c r="AN9145" s="22"/>
      <c r="AO9145" s="22">
        <v>0</v>
      </c>
      <c r="AP9145" s="18">
        <f>SUM(AI9145:AO9145)</f>
        <v>57.94058</v>
      </c>
    </row>
    <row r="9146" ht="20.35" customHeight="1">
      <c r="A9146" t="s" s="28">
        <v>4181</v>
      </c>
      <c r="B9146" s="15">
        <v>45406</v>
      </c>
      <c r="C9146" s="16"/>
      <c r="D9146" s="16"/>
      <c r="E9146" s="31"/>
      <c r="F9146" s="31"/>
      <c r="G9146" s="16"/>
      <c r="H9146" s="16"/>
      <c r="I9146" s="16"/>
      <c r="J9146" s="16"/>
      <c r="K9146" s="16"/>
      <c r="L9146" s="16"/>
      <c r="M9146" s="16"/>
      <c r="N9146" s="16"/>
      <c r="O9146" s="16"/>
      <c r="P9146" s="16"/>
      <c r="Q9146" s="16"/>
      <c r="R9146" s="16"/>
      <c r="S9146" s="16"/>
      <c r="T9146" s="16"/>
      <c r="U9146" s="16"/>
      <c r="V9146" s="16"/>
      <c r="W9146" s="16"/>
      <c r="X9146" s="17">
        <v>1</v>
      </c>
      <c r="Y9146" s="16"/>
      <c r="Z9146" s="16"/>
      <c r="AA9146" s="16"/>
      <c r="AB9146" s="16"/>
      <c r="AC9146" s="16"/>
      <c r="AD9146" s="16"/>
      <c r="AE9146" s="16"/>
      <c r="AF9146" s="16"/>
      <c r="AG9146" s="16"/>
      <c r="AH9146" s="16"/>
      <c r="AI9146" s="18">
        <v>159.98</v>
      </c>
      <c r="AJ9146" s="22">
        <f>AI9146*-0.029+-0.3</f>
        <v>-4.93942</v>
      </c>
      <c r="AK9146" s="22">
        <v>0</v>
      </c>
      <c r="AL9146" s="22">
        <v>0</v>
      </c>
      <c r="AM9146" s="22">
        <v>0</v>
      </c>
      <c r="AN9146" s="22"/>
      <c r="AO9146" s="22">
        <v>0</v>
      </c>
      <c r="AP9146" s="18">
        <f>SUM(AI9146:AO9146)</f>
        <v>155.04058</v>
      </c>
    </row>
    <row r="9147" ht="20.35" customHeight="1">
      <c r="A9147" t="s" s="28">
        <v>6173</v>
      </c>
      <c r="B9147" s="15">
        <v>45407</v>
      </c>
      <c r="C9147" s="16"/>
      <c r="D9147" s="16"/>
      <c r="E9147" s="31"/>
      <c r="F9147" s="31"/>
      <c r="G9147" s="16"/>
      <c r="H9147" s="16"/>
      <c r="I9147" s="16"/>
      <c r="J9147" s="16"/>
      <c r="K9147" s="16"/>
      <c r="L9147" s="16"/>
      <c r="M9147" s="16"/>
      <c r="N9147" s="16"/>
      <c r="O9147" s="16"/>
      <c r="P9147" s="16"/>
      <c r="Q9147" s="16"/>
      <c r="R9147" s="16"/>
      <c r="S9147" s="16"/>
      <c r="T9147" s="16"/>
      <c r="U9147" s="16"/>
      <c r="V9147" s="16"/>
      <c r="W9147" s="16"/>
      <c r="X9147" s="16"/>
      <c r="Y9147" s="16"/>
      <c r="Z9147" s="16"/>
      <c r="AA9147" s="16"/>
      <c r="AB9147" s="16"/>
      <c r="AC9147" s="16"/>
      <c r="AD9147" s="16"/>
      <c r="AE9147" s="16"/>
      <c r="AF9147" s="16"/>
      <c r="AG9147" s="16"/>
      <c r="AH9147" s="17">
        <v>5</v>
      </c>
      <c r="AI9147" s="18">
        <v>399.95</v>
      </c>
      <c r="AJ9147" s="22">
        <f>AI9147*-0.029+-0.3</f>
        <v>-11.89855</v>
      </c>
      <c r="AK9147" s="22">
        <v>0</v>
      </c>
      <c r="AL9147" s="22">
        <v>0</v>
      </c>
      <c r="AM9147" s="22">
        <v>0</v>
      </c>
      <c r="AN9147" s="22"/>
      <c r="AO9147" s="22">
        <v>0</v>
      </c>
      <c r="AP9147" s="18">
        <f>SUM(AI9147:AO9147)</f>
        <v>388.05145</v>
      </c>
    </row>
    <row r="9148" ht="20.35" customHeight="1">
      <c r="A9148" t="s" s="28">
        <v>6174</v>
      </c>
      <c r="B9148" s="15">
        <v>45407</v>
      </c>
      <c r="C9148" s="16"/>
      <c r="D9148" s="16"/>
      <c r="E9148" s="31"/>
      <c r="F9148" s="31"/>
      <c r="G9148" s="16"/>
      <c r="H9148" s="16"/>
      <c r="I9148" s="16"/>
      <c r="J9148" s="16"/>
      <c r="K9148" s="16"/>
      <c r="L9148" s="16"/>
      <c r="M9148" s="16"/>
      <c r="N9148" s="16"/>
      <c r="O9148" s="16"/>
      <c r="P9148" s="16"/>
      <c r="Q9148" s="16"/>
      <c r="R9148" s="16"/>
      <c r="S9148" s="16"/>
      <c r="T9148" s="17">
        <v>1</v>
      </c>
      <c r="U9148" s="16"/>
      <c r="V9148" s="16"/>
      <c r="W9148" s="16"/>
      <c r="X9148" s="16"/>
      <c r="Y9148" s="16"/>
      <c r="Z9148" s="16"/>
      <c r="AA9148" s="16"/>
      <c r="AB9148" s="16"/>
      <c r="AC9148" s="16"/>
      <c r="AD9148" s="16"/>
      <c r="AE9148" s="16"/>
      <c r="AF9148" s="16"/>
      <c r="AG9148" s="16"/>
      <c r="AH9148" s="16"/>
      <c r="AI9148" s="18">
        <v>399.99</v>
      </c>
      <c r="AJ9148" s="22">
        <f>AI9148*-0.029+-0.3</f>
        <v>-11.89971</v>
      </c>
      <c r="AK9148" s="22">
        <v>0</v>
      </c>
      <c r="AL9148" s="22">
        <v>0</v>
      </c>
      <c r="AM9148" s="22">
        <v>0</v>
      </c>
      <c r="AN9148" s="22"/>
      <c r="AO9148" s="22">
        <v>0</v>
      </c>
      <c r="AP9148" s="18">
        <f>SUM(AI9148:AO9148)</f>
        <v>388.09029</v>
      </c>
    </row>
    <row r="9149" ht="20.35" customHeight="1">
      <c r="A9149" t="s" s="28">
        <v>5253</v>
      </c>
      <c r="B9149" s="15">
        <v>45407</v>
      </c>
      <c r="C9149" s="16"/>
      <c r="D9149" s="16"/>
      <c r="E9149" s="31"/>
      <c r="F9149" s="31"/>
      <c r="G9149" s="16"/>
      <c r="H9149" s="16"/>
      <c r="I9149" s="16"/>
      <c r="J9149" s="16"/>
      <c r="K9149" s="16"/>
      <c r="L9149" s="16"/>
      <c r="M9149" s="16"/>
      <c r="N9149" s="16"/>
      <c r="O9149" s="16"/>
      <c r="P9149" s="16"/>
      <c r="Q9149" s="16"/>
      <c r="R9149" s="16"/>
      <c r="S9149" s="16"/>
      <c r="T9149" s="16"/>
      <c r="U9149" s="16"/>
      <c r="V9149" s="16"/>
      <c r="W9149" s="16"/>
      <c r="X9149" s="17">
        <v>4</v>
      </c>
      <c r="Y9149" s="16"/>
      <c r="Z9149" s="16"/>
      <c r="AA9149" s="16"/>
      <c r="AB9149" s="16"/>
      <c r="AC9149" s="16"/>
      <c r="AD9149" s="16"/>
      <c r="AE9149" s="16"/>
      <c r="AF9149" s="16"/>
      <c r="AG9149" s="16"/>
      <c r="AH9149" s="16"/>
      <c r="AI9149" s="18">
        <v>953.21</v>
      </c>
      <c r="AJ9149" s="22">
        <f>AI9149*-0.029+-0.3</f>
        <v>-27.94309</v>
      </c>
      <c r="AK9149" s="22">
        <v>0</v>
      </c>
      <c r="AL9149" s="22">
        <v>0</v>
      </c>
      <c r="AM9149" s="22">
        <v>0</v>
      </c>
      <c r="AN9149" s="22"/>
      <c r="AO9149" s="22">
        <v>0</v>
      </c>
      <c r="AP9149" s="18">
        <f>SUM(AI9149:AO9149)</f>
        <v>925.2669100000001</v>
      </c>
    </row>
    <row r="9150" ht="20.35" customHeight="1">
      <c r="A9150" t="s" s="28">
        <v>3235</v>
      </c>
      <c r="B9150" s="15">
        <v>45407</v>
      </c>
      <c r="C9150" s="16"/>
      <c r="D9150" s="16"/>
      <c r="E9150" s="31"/>
      <c r="F9150" s="31"/>
      <c r="G9150" s="16"/>
      <c r="H9150" s="16"/>
      <c r="I9150" s="16"/>
      <c r="J9150" s="16"/>
      <c r="K9150" s="16"/>
      <c r="L9150" s="16"/>
      <c r="M9150" s="16"/>
      <c r="N9150" s="16"/>
      <c r="O9150" s="16"/>
      <c r="P9150" s="16"/>
      <c r="Q9150" s="16"/>
      <c r="R9150" s="16"/>
      <c r="S9150" s="16"/>
      <c r="T9150" s="16"/>
      <c r="U9150" s="16"/>
      <c r="V9150" s="17">
        <v>1</v>
      </c>
      <c r="W9150" s="16"/>
      <c r="X9150" s="16"/>
      <c r="Y9150" s="16"/>
      <c r="Z9150" s="16"/>
      <c r="AA9150" s="16"/>
      <c r="AB9150" s="16"/>
      <c r="AC9150" s="16"/>
      <c r="AD9150" s="16"/>
      <c r="AE9150" s="16"/>
      <c r="AF9150" s="16"/>
      <c r="AG9150" s="16"/>
      <c r="AH9150" s="16"/>
      <c r="AI9150" s="18">
        <v>961.79</v>
      </c>
      <c r="AJ9150" s="22">
        <f>AI9150*-0.029+-0.3</f>
        <v>-28.19191</v>
      </c>
      <c r="AK9150" s="22">
        <v>0</v>
      </c>
      <c r="AL9150" s="22">
        <v>0</v>
      </c>
      <c r="AM9150" s="22">
        <v>0</v>
      </c>
      <c r="AN9150" s="94"/>
      <c r="AO9150" s="22">
        <v>0</v>
      </c>
      <c r="AP9150" s="18">
        <f>SUM(AI9150:AO9150)</f>
        <v>933.59809</v>
      </c>
    </row>
    <row r="9151" ht="20.35" customHeight="1">
      <c r="A9151" t="s" s="28">
        <v>6175</v>
      </c>
      <c r="B9151" s="15">
        <v>45408</v>
      </c>
      <c r="C9151" s="17">
        <v>1</v>
      </c>
      <c r="D9151" s="16"/>
      <c r="E9151" s="31"/>
      <c r="F9151" s="31"/>
      <c r="G9151" s="16"/>
      <c r="H9151" s="16"/>
      <c r="I9151" s="16"/>
      <c r="J9151" s="16"/>
      <c r="K9151" s="16"/>
      <c r="L9151" s="16"/>
      <c r="M9151" s="16"/>
      <c r="N9151" s="16"/>
      <c r="O9151" s="16"/>
      <c r="P9151" s="16"/>
      <c r="Q9151" s="16"/>
      <c r="R9151" s="16"/>
      <c r="S9151" s="16"/>
      <c r="T9151" s="16"/>
      <c r="U9151" s="16"/>
      <c r="V9151" s="16"/>
      <c r="W9151" s="16"/>
      <c r="X9151" s="16"/>
      <c r="Y9151" s="16"/>
      <c r="Z9151" s="16"/>
      <c r="AA9151" s="16"/>
      <c r="AB9151" s="16"/>
      <c r="AC9151" s="16"/>
      <c r="AD9151" s="16"/>
      <c r="AE9151" s="16"/>
      <c r="AF9151" s="16"/>
      <c r="AG9151" s="16"/>
      <c r="AH9151" s="16"/>
      <c r="AI9151" s="18">
        <v>349.99</v>
      </c>
      <c r="AJ9151" s="22">
        <f>AI9151*-0.029+-0.3</f>
        <v>-10.44971</v>
      </c>
      <c r="AK9151" s="22">
        <v>0</v>
      </c>
      <c r="AL9151" s="22">
        <v>0</v>
      </c>
      <c r="AM9151" s="22">
        <v>0</v>
      </c>
      <c r="AN9151" s="22"/>
      <c r="AO9151" s="22">
        <v>0</v>
      </c>
      <c r="AP9151" s="18">
        <f>SUM(AI9151:AO9151)</f>
        <v>339.54029</v>
      </c>
    </row>
    <row r="9152" ht="20.35" customHeight="1">
      <c r="A9152" t="s" s="28">
        <v>4980</v>
      </c>
      <c r="B9152" s="15">
        <v>45408</v>
      </c>
      <c r="C9152" s="16"/>
      <c r="D9152" s="16"/>
      <c r="E9152" s="31"/>
      <c r="F9152" s="31"/>
      <c r="G9152" s="16"/>
      <c r="H9152" s="16"/>
      <c r="I9152" s="16"/>
      <c r="J9152" s="16"/>
      <c r="K9152" s="16"/>
      <c r="L9152" s="16"/>
      <c r="M9152" s="16"/>
      <c r="N9152" s="16"/>
      <c r="O9152" s="16"/>
      <c r="P9152" s="16"/>
      <c r="Q9152" s="16"/>
      <c r="R9152" s="16"/>
      <c r="S9152" s="16"/>
      <c r="T9152" s="16"/>
      <c r="U9152" s="16"/>
      <c r="V9152" s="16"/>
      <c r="W9152" s="16"/>
      <c r="X9152" s="16"/>
      <c r="Y9152" s="16"/>
      <c r="Z9152" s="16"/>
      <c r="AA9152" s="16"/>
      <c r="AB9152" s="16"/>
      <c r="AC9152" s="16"/>
      <c r="AD9152" s="16"/>
      <c r="AE9152" s="16"/>
      <c r="AF9152" s="16"/>
      <c r="AG9152" s="16"/>
      <c r="AH9152" s="16"/>
      <c r="AI9152" s="18">
        <v>30.92</v>
      </c>
      <c r="AJ9152" s="22">
        <f>AI9152*-0.029+-0.3</f>
        <v>-1.19668</v>
      </c>
      <c r="AK9152" s="22">
        <v>0</v>
      </c>
      <c r="AL9152" s="22">
        <v>0</v>
      </c>
      <c r="AM9152" s="22">
        <v>0</v>
      </c>
      <c r="AN9152" s="22"/>
      <c r="AO9152" s="22">
        <v>0</v>
      </c>
      <c r="AP9152" s="18">
        <f>SUM(AI9152:AO9152)</f>
        <v>29.72332</v>
      </c>
    </row>
    <row r="9153" ht="20.35" customHeight="1">
      <c r="A9153" t="s" s="28">
        <v>6176</v>
      </c>
      <c r="B9153" s="15">
        <v>45408</v>
      </c>
      <c r="C9153" s="16"/>
      <c r="D9153" s="16"/>
      <c r="E9153" s="31"/>
      <c r="F9153" s="31"/>
      <c r="G9153" s="16"/>
      <c r="H9153" s="16"/>
      <c r="I9153" s="16"/>
      <c r="J9153" s="16"/>
      <c r="K9153" s="16"/>
      <c r="L9153" s="16"/>
      <c r="M9153" s="16"/>
      <c r="N9153" s="16"/>
      <c r="O9153" s="16"/>
      <c r="P9153" s="16"/>
      <c r="Q9153" s="16"/>
      <c r="R9153" s="16"/>
      <c r="S9153" s="16"/>
      <c r="T9153" s="16"/>
      <c r="U9153" s="16"/>
      <c r="V9153" s="16"/>
      <c r="W9153" s="16"/>
      <c r="X9153" s="17">
        <v>5</v>
      </c>
      <c r="Y9153" s="16"/>
      <c r="Z9153" s="16"/>
      <c r="AA9153" s="16"/>
      <c r="AB9153" s="16"/>
      <c r="AC9153" s="16"/>
      <c r="AD9153" s="16"/>
      <c r="AE9153" s="16"/>
      <c r="AF9153" s="16"/>
      <c r="AG9153" s="16"/>
      <c r="AH9153" s="16"/>
      <c r="AI9153" s="18">
        <v>709.97</v>
      </c>
      <c r="AJ9153" s="22">
        <f>AI9153*-0.029+-0.3</f>
        <v>-20.88913</v>
      </c>
      <c r="AK9153" s="22">
        <v>0</v>
      </c>
      <c r="AL9153" s="22">
        <v>0</v>
      </c>
      <c r="AM9153" s="22">
        <v>0</v>
      </c>
      <c r="AN9153" s="22"/>
      <c r="AO9153" s="22">
        <v>0</v>
      </c>
      <c r="AP9153" s="18">
        <f>SUM(AI9153:AO9153)</f>
        <v>689.08087</v>
      </c>
    </row>
    <row r="9154" ht="20.35" customHeight="1">
      <c r="A9154" t="s" s="28">
        <v>6177</v>
      </c>
      <c r="B9154" s="15">
        <v>45408</v>
      </c>
      <c r="C9154" s="16"/>
      <c r="D9154" s="16"/>
      <c r="E9154" s="31"/>
      <c r="F9154" s="31"/>
      <c r="G9154" s="16"/>
      <c r="H9154" s="16"/>
      <c r="I9154" s="16"/>
      <c r="J9154" s="16"/>
      <c r="K9154" s="16"/>
      <c r="L9154" s="16"/>
      <c r="M9154" s="16"/>
      <c r="N9154" s="16"/>
      <c r="O9154" s="16"/>
      <c r="P9154" s="16"/>
      <c r="Q9154" s="16"/>
      <c r="R9154" s="16"/>
      <c r="S9154" s="16"/>
      <c r="T9154" s="16"/>
      <c r="U9154" s="16"/>
      <c r="V9154" s="16"/>
      <c r="W9154" s="16"/>
      <c r="X9154" s="16"/>
      <c r="Y9154" s="16"/>
      <c r="Z9154" s="16"/>
      <c r="AA9154" s="17">
        <v>10</v>
      </c>
      <c r="AB9154" s="16"/>
      <c r="AC9154" s="16"/>
      <c r="AD9154" s="16"/>
      <c r="AE9154" s="16"/>
      <c r="AF9154" s="16"/>
      <c r="AG9154" s="16"/>
      <c r="AH9154" s="16"/>
      <c r="AI9154" s="18">
        <v>677.96</v>
      </c>
      <c r="AJ9154" s="22">
        <f>AI9154*-0.029+-0.3</f>
        <v>-19.96084</v>
      </c>
      <c r="AK9154" s="22">
        <v>0</v>
      </c>
      <c r="AL9154" s="22">
        <v>0</v>
      </c>
      <c r="AM9154" s="22">
        <v>0</v>
      </c>
      <c r="AN9154" s="22"/>
      <c r="AO9154" s="22">
        <v>-54.55</v>
      </c>
      <c r="AP9154" s="18">
        <f>SUM(AI9154:AO9154)</f>
        <v>603.44916</v>
      </c>
    </row>
    <row r="9155" ht="20.35" customHeight="1">
      <c r="A9155" t="s" s="28">
        <v>1940</v>
      </c>
      <c r="B9155" s="15">
        <v>45408</v>
      </c>
      <c r="C9155" s="16"/>
      <c r="D9155" s="16"/>
      <c r="E9155" s="31"/>
      <c r="F9155" s="31"/>
      <c r="G9155" s="16"/>
      <c r="H9155" s="16"/>
      <c r="I9155" s="16"/>
      <c r="J9155" s="16"/>
      <c r="K9155" s="16"/>
      <c r="L9155" s="16"/>
      <c r="M9155" s="16"/>
      <c r="N9155" s="16"/>
      <c r="O9155" s="16"/>
      <c r="P9155" s="16"/>
      <c r="Q9155" s="16"/>
      <c r="R9155" s="16"/>
      <c r="S9155" s="16"/>
      <c r="T9155" s="16"/>
      <c r="U9155" s="16"/>
      <c r="V9155" s="16"/>
      <c r="W9155" s="16"/>
      <c r="X9155" s="16"/>
      <c r="Y9155" s="16"/>
      <c r="Z9155" s="16"/>
      <c r="AA9155" s="16"/>
      <c r="AB9155" s="16"/>
      <c r="AC9155" s="16"/>
      <c r="AD9155" s="16"/>
      <c r="AE9155" s="16"/>
      <c r="AF9155" s="16"/>
      <c r="AG9155" s="16"/>
      <c r="AH9155" s="16"/>
      <c r="AI9155" s="18">
        <v>49.97</v>
      </c>
      <c r="AJ9155" s="22">
        <v>0</v>
      </c>
      <c r="AK9155" s="22">
        <f>AI9155*-0.029+-0.3</f>
        <v>-1.74913</v>
      </c>
      <c r="AL9155" s="22">
        <v>0</v>
      </c>
      <c r="AM9155" s="22">
        <v>0</v>
      </c>
      <c r="AN9155" s="22"/>
      <c r="AO9155" s="22">
        <v>0</v>
      </c>
      <c r="AP9155" s="18">
        <f>SUM(AI9155:AO9155)</f>
        <v>48.22087</v>
      </c>
    </row>
    <row r="9156" ht="20.35" customHeight="1">
      <c r="A9156" t="s" s="28">
        <v>1940</v>
      </c>
      <c r="B9156" s="15">
        <v>45408</v>
      </c>
      <c r="C9156" s="16"/>
      <c r="D9156" s="16"/>
      <c r="E9156" s="31"/>
      <c r="F9156" s="31"/>
      <c r="G9156" s="16"/>
      <c r="H9156" s="16"/>
      <c r="I9156" s="16"/>
      <c r="J9156" s="16"/>
      <c r="K9156" s="16"/>
      <c r="L9156" s="16"/>
      <c r="M9156" s="16"/>
      <c r="N9156" s="16"/>
      <c r="O9156" s="16"/>
      <c r="P9156" s="16"/>
      <c r="Q9156" s="16"/>
      <c r="R9156" s="16"/>
      <c r="S9156" s="16"/>
      <c r="T9156" s="16"/>
      <c r="U9156" s="16"/>
      <c r="V9156" s="16"/>
      <c r="W9156" s="16"/>
      <c r="X9156" s="17">
        <v>2</v>
      </c>
      <c r="Y9156" s="16"/>
      <c r="Z9156" s="16"/>
      <c r="AA9156" s="16"/>
      <c r="AB9156" s="16"/>
      <c r="AC9156" s="16"/>
      <c r="AD9156" s="16"/>
      <c r="AE9156" s="16"/>
      <c r="AF9156" s="16"/>
      <c r="AG9156" s="16"/>
      <c r="AH9156" s="16"/>
      <c r="AI9156" s="18">
        <v>239.96</v>
      </c>
      <c r="AJ9156" s="22">
        <v>0</v>
      </c>
      <c r="AK9156" s="22">
        <f>AI9156*-0.029+-0.3</f>
        <v>-7.25884</v>
      </c>
      <c r="AL9156" s="22">
        <v>0</v>
      </c>
      <c r="AM9156" s="22">
        <v>0</v>
      </c>
      <c r="AN9156" s="22"/>
      <c r="AO9156" s="22">
        <v>0</v>
      </c>
      <c r="AP9156" s="18">
        <f>SUM(AI9156:AO9156)</f>
        <v>232.70116</v>
      </c>
    </row>
    <row r="9157" ht="20.35" customHeight="1">
      <c r="A9157" t="s" s="28">
        <v>3113</v>
      </c>
      <c r="B9157" s="15">
        <v>45408</v>
      </c>
      <c r="C9157" s="16"/>
      <c r="D9157" s="16"/>
      <c r="E9157" s="31"/>
      <c r="F9157" s="31"/>
      <c r="G9157" s="16"/>
      <c r="H9157" s="16"/>
      <c r="I9157" s="16"/>
      <c r="J9157" s="16"/>
      <c r="K9157" s="16"/>
      <c r="L9157" s="16"/>
      <c r="M9157" s="16"/>
      <c r="N9157" s="16"/>
      <c r="O9157" s="16"/>
      <c r="P9157" s="16"/>
      <c r="Q9157" s="16"/>
      <c r="R9157" s="16"/>
      <c r="S9157" s="16"/>
      <c r="T9157" s="16"/>
      <c r="U9157" s="16"/>
      <c r="V9157" s="16"/>
      <c r="W9157" s="16"/>
      <c r="X9157" s="17">
        <v>36</v>
      </c>
      <c r="Y9157" s="16"/>
      <c r="Z9157" s="16"/>
      <c r="AA9157" s="16"/>
      <c r="AB9157" s="16"/>
      <c r="AC9157" s="16"/>
      <c r="AD9157" s="16"/>
      <c r="AE9157" s="16"/>
      <c r="AF9157" s="16"/>
      <c r="AG9157" s="16"/>
      <c r="AH9157" s="16"/>
      <c r="AI9157" s="18">
        <v>4243.3</v>
      </c>
      <c r="AJ9157" s="22">
        <v>0</v>
      </c>
      <c r="AK9157" s="22">
        <v>0</v>
      </c>
      <c r="AL9157" s="22">
        <v>0</v>
      </c>
      <c r="AM9157" s="22">
        <v>0</v>
      </c>
      <c r="AN9157" s="22"/>
      <c r="AO9157" s="22">
        <v>0</v>
      </c>
      <c r="AP9157" s="18">
        <f>SUM(AI9157:AO9157)</f>
        <v>4243.3</v>
      </c>
    </row>
    <row r="9158" ht="20.35" customHeight="1">
      <c r="A9158" t="s" s="28">
        <v>6178</v>
      </c>
      <c r="B9158" s="15">
        <v>45408</v>
      </c>
      <c r="C9158" s="16"/>
      <c r="D9158" s="16"/>
      <c r="E9158" s="31"/>
      <c r="F9158" s="31"/>
      <c r="G9158" s="16"/>
      <c r="H9158" s="16"/>
      <c r="I9158" s="16"/>
      <c r="J9158" s="16"/>
      <c r="K9158" s="16"/>
      <c r="L9158" s="16"/>
      <c r="M9158" s="16"/>
      <c r="N9158" s="16"/>
      <c r="O9158" s="16"/>
      <c r="P9158" s="16"/>
      <c r="Q9158" s="16"/>
      <c r="R9158" s="16"/>
      <c r="S9158" s="16"/>
      <c r="T9158" s="16"/>
      <c r="U9158" s="16"/>
      <c r="V9158" s="16"/>
      <c r="W9158" s="16"/>
      <c r="X9158" s="17">
        <v>8</v>
      </c>
      <c r="Y9158" s="16"/>
      <c r="Z9158" s="16"/>
      <c r="AA9158" s="16"/>
      <c r="AB9158" s="16"/>
      <c r="AC9158" s="16"/>
      <c r="AD9158" s="16"/>
      <c r="AE9158" s="16"/>
      <c r="AF9158" s="16"/>
      <c r="AG9158" s="16"/>
      <c r="AH9158" s="16"/>
      <c r="AI9158" s="18">
        <v>2594.92</v>
      </c>
      <c r="AJ9158" s="22">
        <f>AI9158*-0.029+-0.3</f>
        <v>-75.55268</v>
      </c>
      <c r="AK9158" s="22">
        <v>0</v>
      </c>
      <c r="AL9158" s="22">
        <v>0</v>
      </c>
      <c r="AM9158" s="22">
        <v>0</v>
      </c>
      <c r="AN9158" s="22"/>
      <c r="AO9158" s="22">
        <v>0</v>
      </c>
      <c r="AP9158" s="18">
        <f>SUM(AI9158:AO9158)</f>
        <v>2519.36732</v>
      </c>
    </row>
    <row r="9159" ht="20.35" customHeight="1">
      <c r="A9159" t="s" s="28">
        <v>6179</v>
      </c>
      <c r="B9159" s="15">
        <v>45408</v>
      </c>
      <c r="C9159" s="16"/>
      <c r="D9159" s="16"/>
      <c r="E9159" s="31"/>
      <c r="F9159" s="31"/>
      <c r="G9159" s="16"/>
      <c r="H9159" s="16"/>
      <c r="I9159" s="16"/>
      <c r="J9159" s="16"/>
      <c r="K9159" s="16"/>
      <c r="L9159" s="16"/>
      <c r="M9159" s="16"/>
      <c r="N9159" s="16"/>
      <c r="O9159" s="16"/>
      <c r="P9159" s="16"/>
      <c r="Q9159" s="16"/>
      <c r="R9159" s="16"/>
      <c r="S9159" s="16"/>
      <c r="T9159" s="16"/>
      <c r="U9159" s="16"/>
      <c r="V9159" s="16"/>
      <c r="W9159" s="16"/>
      <c r="X9159" s="17">
        <v>2</v>
      </c>
      <c r="Y9159" s="16"/>
      <c r="Z9159" s="16"/>
      <c r="AA9159" s="16"/>
      <c r="AB9159" s="16"/>
      <c r="AC9159" s="16"/>
      <c r="AD9159" s="16"/>
      <c r="AE9159" s="16"/>
      <c r="AF9159" s="16"/>
      <c r="AG9159" s="16"/>
      <c r="AH9159" s="16"/>
      <c r="AI9159" s="18">
        <v>2230.9</v>
      </c>
      <c r="AJ9159" s="22">
        <f>AI9159*-0.029+-0.3</f>
        <v>-64.9961</v>
      </c>
      <c r="AK9159" s="22">
        <v>0</v>
      </c>
      <c r="AL9159" s="22">
        <v>0</v>
      </c>
      <c r="AM9159" s="22">
        <v>0</v>
      </c>
      <c r="AN9159" s="22"/>
      <c r="AO9159" s="22">
        <v>0</v>
      </c>
      <c r="AP9159" s="18">
        <f>SUM(AI9159:AO9159)</f>
        <v>2165.9039</v>
      </c>
    </row>
    <row r="9160" ht="20.35" customHeight="1">
      <c r="A9160" t="s" s="28">
        <v>5999</v>
      </c>
      <c r="B9160" s="15">
        <v>45408</v>
      </c>
      <c r="C9160" s="16"/>
      <c r="D9160" s="16"/>
      <c r="E9160" s="31"/>
      <c r="F9160" s="31"/>
      <c r="G9160" s="16"/>
      <c r="H9160" s="16"/>
      <c r="I9160" s="16"/>
      <c r="J9160" s="16"/>
      <c r="K9160" s="16"/>
      <c r="L9160" s="16"/>
      <c r="M9160" s="16"/>
      <c r="N9160" s="16"/>
      <c r="O9160" s="16"/>
      <c r="P9160" s="16"/>
      <c r="Q9160" s="16"/>
      <c r="R9160" s="16"/>
      <c r="S9160" s="16"/>
      <c r="T9160" s="16"/>
      <c r="U9160" s="16"/>
      <c r="V9160" s="16"/>
      <c r="W9160" s="16"/>
      <c r="X9160" s="17">
        <v>2</v>
      </c>
      <c r="Y9160" s="16"/>
      <c r="Z9160" s="16"/>
      <c r="AA9160" s="16"/>
      <c r="AB9160" s="16"/>
      <c r="AC9160" s="16"/>
      <c r="AD9160" s="16"/>
      <c r="AE9160" s="16"/>
      <c r="AF9160" s="16"/>
      <c r="AG9160" s="16"/>
      <c r="AH9160" s="16"/>
      <c r="AI9160" s="18">
        <v>439.56</v>
      </c>
      <c r="AJ9160" s="22">
        <v>0</v>
      </c>
      <c r="AK9160" s="22">
        <v>0</v>
      </c>
      <c r="AL9160" s="22">
        <v>0</v>
      </c>
      <c r="AM9160" s="22">
        <v>0</v>
      </c>
      <c r="AN9160" s="22"/>
      <c r="AO9160" s="22">
        <v>0</v>
      </c>
      <c r="AP9160" s="18">
        <f>SUM(AI9160:AO9160)</f>
        <v>439.56</v>
      </c>
    </row>
    <row r="9161" ht="20.35" customHeight="1">
      <c r="A9161" t="s" s="28">
        <v>6180</v>
      </c>
      <c r="B9161" s="15">
        <v>45408</v>
      </c>
      <c r="C9161" s="16"/>
      <c r="D9161" s="16"/>
      <c r="E9161" s="31"/>
      <c r="F9161" s="31"/>
      <c r="G9161" s="16"/>
      <c r="H9161" s="16"/>
      <c r="I9161" s="16"/>
      <c r="J9161" s="16"/>
      <c r="K9161" s="16"/>
      <c r="L9161" s="16"/>
      <c r="M9161" s="16"/>
      <c r="N9161" s="16"/>
      <c r="O9161" s="16"/>
      <c r="P9161" s="16"/>
      <c r="Q9161" s="16"/>
      <c r="R9161" s="16"/>
      <c r="S9161" s="16"/>
      <c r="T9161" s="16"/>
      <c r="U9161" s="16"/>
      <c r="V9161" s="16"/>
      <c r="W9161" s="16"/>
      <c r="X9161" s="17">
        <v>4</v>
      </c>
      <c r="Y9161" s="16"/>
      <c r="Z9161" s="16"/>
      <c r="AA9161" s="16"/>
      <c r="AB9161" s="16"/>
      <c r="AC9161" s="16"/>
      <c r="AD9161" s="16"/>
      <c r="AE9161" s="16"/>
      <c r="AF9161" s="16"/>
      <c r="AG9161" s="16"/>
      <c r="AH9161" s="16"/>
      <c r="AI9161" s="18">
        <v>552.0700000000001</v>
      </c>
      <c r="AJ9161" s="22">
        <f>AI9161*-0.029+-0.3</f>
        <v>-16.31003</v>
      </c>
      <c r="AK9161" s="22">
        <v>0</v>
      </c>
      <c r="AL9161" s="22">
        <v>0</v>
      </c>
      <c r="AM9161" s="22">
        <v>0</v>
      </c>
      <c r="AN9161" s="22"/>
      <c r="AO9161" s="22">
        <v>0</v>
      </c>
      <c r="AP9161" s="18">
        <f>SUM(AI9161:AO9161)</f>
        <v>535.75997</v>
      </c>
    </row>
    <row r="9162" ht="20.35" customHeight="1">
      <c r="A9162" t="s" s="28">
        <v>6181</v>
      </c>
      <c r="B9162" s="15">
        <v>45408</v>
      </c>
      <c r="C9162" s="17">
        <v>1</v>
      </c>
      <c r="D9162" s="16"/>
      <c r="E9162" s="59">
        <v>1</v>
      </c>
      <c r="F9162" s="31"/>
      <c r="G9162" s="16"/>
      <c r="H9162" s="16"/>
      <c r="I9162" s="16"/>
      <c r="J9162" s="16"/>
      <c r="K9162" s="16"/>
      <c r="L9162" s="16"/>
      <c r="M9162" s="16"/>
      <c r="N9162" s="16"/>
      <c r="O9162" s="16"/>
      <c r="P9162" s="16"/>
      <c r="Q9162" s="16"/>
      <c r="R9162" s="16"/>
      <c r="S9162" s="16"/>
      <c r="T9162" s="16"/>
      <c r="U9162" s="16"/>
      <c r="V9162" s="16"/>
      <c r="W9162" s="16"/>
      <c r="X9162" s="16"/>
      <c r="Y9162" s="16"/>
      <c r="Z9162" s="16"/>
      <c r="AA9162" s="16"/>
      <c r="AB9162" s="16"/>
      <c r="AC9162" s="16"/>
      <c r="AD9162" s="16"/>
      <c r="AE9162" s="16"/>
      <c r="AF9162" s="16"/>
      <c r="AG9162" s="16"/>
      <c r="AH9162" s="16"/>
      <c r="AI9162" s="18">
        <v>599.99</v>
      </c>
      <c r="AJ9162" s="22">
        <f>AI9162*-0.029+-0.3</f>
        <v>-17.69971</v>
      </c>
      <c r="AK9162" s="22">
        <v>0</v>
      </c>
      <c r="AL9162" s="22">
        <v>0</v>
      </c>
      <c r="AM9162" s="22">
        <v>0</v>
      </c>
      <c r="AN9162" s="22"/>
      <c r="AO9162" s="22">
        <v>0</v>
      </c>
      <c r="AP9162" s="18">
        <f>SUM(AI9162:AO9162)</f>
        <v>582.29029</v>
      </c>
    </row>
    <row r="9163" ht="20.35" customHeight="1">
      <c r="A9163" t="s" s="28">
        <v>6182</v>
      </c>
      <c r="B9163" s="15">
        <v>45408</v>
      </c>
      <c r="C9163" s="17">
        <v>1</v>
      </c>
      <c r="D9163" s="16"/>
      <c r="E9163" s="31"/>
      <c r="F9163" s="31"/>
      <c r="G9163" s="16"/>
      <c r="H9163" s="16"/>
      <c r="I9163" s="16"/>
      <c r="J9163" s="16"/>
      <c r="K9163" s="16"/>
      <c r="L9163" s="16"/>
      <c r="M9163" s="16"/>
      <c r="N9163" s="16"/>
      <c r="O9163" s="16"/>
      <c r="P9163" s="16"/>
      <c r="Q9163" s="16"/>
      <c r="R9163" s="16"/>
      <c r="S9163" s="16"/>
      <c r="T9163" s="16"/>
      <c r="U9163" s="16"/>
      <c r="V9163" s="16"/>
      <c r="W9163" s="16"/>
      <c r="X9163" s="16"/>
      <c r="Y9163" s="16"/>
      <c r="Z9163" s="16"/>
      <c r="AA9163" s="16"/>
      <c r="AB9163" s="16"/>
      <c r="AC9163" s="16"/>
      <c r="AD9163" s="16"/>
      <c r="AE9163" s="16"/>
      <c r="AF9163" s="16"/>
      <c r="AG9163" s="16"/>
      <c r="AH9163" s="16"/>
      <c r="AI9163" s="18">
        <v>436.34</v>
      </c>
      <c r="AJ9163" s="22">
        <f>AI9163*-0.029+-0.3</f>
        <v>-12.95386</v>
      </c>
      <c r="AK9163" s="22">
        <v>0</v>
      </c>
      <c r="AL9163" s="22">
        <v>0</v>
      </c>
      <c r="AM9163" s="22">
        <v>0</v>
      </c>
      <c r="AN9163" s="22"/>
      <c r="AO9163" s="22">
        <v>-36.35</v>
      </c>
      <c r="AP9163" s="18">
        <f>SUM(AI9163:AO9163)</f>
        <v>387.03614</v>
      </c>
    </row>
    <row r="9164" ht="20.35" customHeight="1">
      <c r="A9164" t="s" s="28">
        <v>6183</v>
      </c>
      <c r="B9164" s="15">
        <v>45411</v>
      </c>
      <c r="C9164" s="16"/>
      <c r="D9164" s="16"/>
      <c r="E9164" s="31"/>
      <c r="F9164" s="31"/>
      <c r="G9164" s="16"/>
      <c r="H9164" s="16"/>
      <c r="I9164" s="16"/>
      <c r="J9164" s="16"/>
      <c r="K9164" s="16"/>
      <c r="L9164" s="16"/>
      <c r="M9164" s="16"/>
      <c r="N9164" s="16"/>
      <c r="O9164" s="16"/>
      <c r="P9164" s="16"/>
      <c r="Q9164" s="16"/>
      <c r="R9164" s="16"/>
      <c r="S9164" s="16"/>
      <c r="T9164" s="16"/>
      <c r="U9164" s="16"/>
      <c r="V9164" s="16"/>
      <c r="W9164" s="16"/>
      <c r="X9164" s="16"/>
      <c r="Y9164" s="16"/>
      <c r="Z9164" s="16"/>
      <c r="AA9164" s="16"/>
      <c r="AB9164" s="16"/>
      <c r="AC9164" s="16"/>
      <c r="AD9164" s="16"/>
      <c r="AE9164" s="16"/>
      <c r="AF9164" s="16"/>
      <c r="AG9164" s="16"/>
      <c r="AH9164" s="16"/>
      <c r="AI9164" s="18">
        <v>59.98</v>
      </c>
      <c r="AJ9164" s="22">
        <f>AI9164*-0.029+-0.3</f>
        <v>-2.03942</v>
      </c>
      <c r="AK9164" s="22">
        <v>0</v>
      </c>
      <c r="AL9164" s="22">
        <v>0</v>
      </c>
      <c r="AM9164" s="22">
        <v>0</v>
      </c>
      <c r="AN9164" s="22"/>
      <c r="AO9164" s="22">
        <v>0</v>
      </c>
      <c r="AP9164" s="18">
        <f>SUM(AI9164:AO9164)</f>
        <v>57.94058</v>
      </c>
    </row>
    <row r="9165" ht="20.35" customHeight="1">
      <c r="A9165" t="s" s="28">
        <v>6184</v>
      </c>
      <c r="B9165" s="15">
        <v>45411</v>
      </c>
      <c r="C9165" s="16"/>
      <c r="D9165" s="16"/>
      <c r="E9165" s="31"/>
      <c r="F9165" s="31"/>
      <c r="G9165" s="16"/>
      <c r="H9165" s="16"/>
      <c r="I9165" s="16"/>
      <c r="J9165" s="16"/>
      <c r="K9165" s="16"/>
      <c r="L9165" s="16"/>
      <c r="M9165" s="16"/>
      <c r="N9165" s="16"/>
      <c r="O9165" s="16"/>
      <c r="P9165" s="16"/>
      <c r="Q9165" s="16"/>
      <c r="R9165" s="16"/>
      <c r="S9165" s="16"/>
      <c r="T9165" s="16"/>
      <c r="U9165" s="16"/>
      <c r="V9165" s="16"/>
      <c r="W9165" s="16"/>
      <c r="X9165" s="16"/>
      <c r="Y9165" s="16"/>
      <c r="Z9165" s="17">
        <v>2</v>
      </c>
      <c r="AA9165" s="16"/>
      <c r="AB9165" s="16"/>
      <c r="AC9165" s="16"/>
      <c r="AD9165" s="16"/>
      <c r="AE9165" s="16"/>
      <c r="AF9165" s="16"/>
      <c r="AG9165" s="16"/>
      <c r="AH9165" s="16"/>
      <c r="AI9165" s="18">
        <v>144.46</v>
      </c>
      <c r="AJ9165" s="22">
        <f>AI9165*-0.029+-0.3</f>
        <v>-4.48934</v>
      </c>
      <c r="AK9165" s="22">
        <v>0</v>
      </c>
      <c r="AL9165" s="22">
        <v>0</v>
      </c>
      <c r="AM9165" s="22">
        <v>0</v>
      </c>
      <c r="AN9165" s="22"/>
      <c r="AO9165" s="22">
        <v>0</v>
      </c>
      <c r="AP9165" s="18">
        <f>SUM(AI9165:AO9165)</f>
        <v>139.97066</v>
      </c>
    </row>
    <row r="9166" ht="20.35" customHeight="1">
      <c r="A9166" t="s" s="28">
        <v>6185</v>
      </c>
      <c r="B9166" s="15">
        <v>45411</v>
      </c>
      <c r="C9166" s="16"/>
      <c r="D9166" s="16"/>
      <c r="E9166" s="31"/>
      <c r="F9166" s="31"/>
      <c r="G9166" s="16"/>
      <c r="H9166" s="16"/>
      <c r="I9166" s="16"/>
      <c r="J9166" s="16"/>
      <c r="K9166" s="16"/>
      <c r="L9166" s="16"/>
      <c r="M9166" s="16"/>
      <c r="N9166" s="16"/>
      <c r="O9166" s="16"/>
      <c r="P9166" s="16"/>
      <c r="Q9166" s="16"/>
      <c r="R9166" s="16"/>
      <c r="S9166" s="16"/>
      <c r="T9166" s="16"/>
      <c r="U9166" s="16"/>
      <c r="V9166" s="16"/>
      <c r="W9166" s="16"/>
      <c r="X9166" s="16"/>
      <c r="Y9166" s="16"/>
      <c r="Z9166" s="16"/>
      <c r="AA9166" s="16"/>
      <c r="AB9166" s="16"/>
      <c r="AC9166" s="16"/>
      <c r="AD9166" s="16"/>
      <c r="AE9166" s="16"/>
      <c r="AF9166" s="16"/>
      <c r="AG9166" s="16"/>
      <c r="AH9166" s="16"/>
      <c r="AI9166" s="18">
        <v>59.94</v>
      </c>
      <c r="AJ9166" s="22">
        <f>AI9166*-0.029+-0.3</f>
        <v>-2.03826</v>
      </c>
      <c r="AK9166" s="22">
        <v>0</v>
      </c>
      <c r="AL9166" s="22">
        <v>0</v>
      </c>
      <c r="AM9166" s="22">
        <v>0</v>
      </c>
      <c r="AN9166" s="22"/>
      <c r="AO9166" s="22">
        <v>0</v>
      </c>
      <c r="AP9166" s="18">
        <f>SUM(AI9166:AO9166)</f>
        <v>57.90174</v>
      </c>
    </row>
    <row r="9167" ht="20.35" customHeight="1">
      <c r="A9167" t="s" s="28">
        <v>6186</v>
      </c>
      <c r="B9167" s="15">
        <v>45411</v>
      </c>
      <c r="C9167" s="16"/>
      <c r="D9167" s="16"/>
      <c r="E9167" s="31"/>
      <c r="F9167" s="31"/>
      <c r="G9167" s="16"/>
      <c r="H9167" s="16"/>
      <c r="I9167" s="16"/>
      <c r="J9167" s="16"/>
      <c r="K9167" s="16"/>
      <c r="L9167" s="16"/>
      <c r="M9167" s="16"/>
      <c r="N9167" s="16"/>
      <c r="O9167" s="16"/>
      <c r="P9167" s="16"/>
      <c r="Q9167" s="16"/>
      <c r="R9167" s="16"/>
      <c r="S9167" s="16"/>
      <c r="T9167" s="16"/>
      <c r="U9167" s="16"/>
      <c r="V9167" s="16"/>
      <c r="W9167" s="16"/>
      <c r="X9167" s="17">
        <v>1</v>
      </c>
      <c r="Y9167" s="16"/>
      <c r="Z9167" s="16"/>
      <c r="AA9167" s="16"/>
      <c r="AB9167" s="16"/>
      <c r="AC9167" s="16"/>
      <c r="AD9167" s="16"/>
      <c r="AE9167" s="16"/>
      <c r="AF9167" s="16"/>
      <c r="AG9167" s="16"/>
      <c r="AH9167" s="16"/>
      <c r="AI9167" s="18">
        <v>119.99</v>
      </c>
      <c r="AJ9167" s="22">
        <f>AI9167*-0.029+-0.3</f>
        <v>-3.77971</v>
      </c>
      <c r="AK9167" s="22">
        <v>0</v>
      </c>
      <c r="AL9167" s="22">
        <v>0</v>
      </c>
      <c r="AM9167" s="22">
        <v>0</v>
      </c>
      <c r="AN9167" s="22"/>
      <c r="AO9167" s="22">
        <v>0</v>
      </c>
      <c r="AP9167" s="18">
        <f>SUM(AI9167:AO9167)</f>
        <v>116.21029</v>
      </c>
    </row>
    <row r="9168" ht="20.35" customHeight="1">
      <c r="A9168" t="s" s="28">
        <v>6187</v>
      </c>
      <c r="B9168" s="15">
        <v>45411</v>
      </c>
      <c r="C9168" s="16"/>
      <c r="D9168" s="16"/>
      <c r="E9168" s="31"/>
      <c r="F9168" s="31"/>
      <c r="G9168" s="16"/>
      <c r="H9168" s="16"/>
      <c r="I9168" s="16"/>
      <c r="J9168" s="16"/>
      <c r="K9168" s="16"/>
      <c r="L9168" s="16"/>
      <c r="M9168" s="16"/>
      <c r="N9168" s="16"/>
      <c r="O9168" s="16"/>
      <c r="P9168" s="16"/>
      <c r="Q9168" s="16"/>
      <c r="R9168" s="16"/>
      <c r="S9168" s="16"/>
      <c r="T9168" s="16"/>
      <c r="U9168" s="16"/>
      <c r="V9168" s="16"/>
      <c r="W9168" s="16"/>
      <c r="X9168" s="17">
        <v>1</v>
      </c>
      <c r="Y9168" s="16"/>
      <c r="Z9168" s="16"/>
      <c r="AA9168" s="16"/>
      <c r="AB9168" s="16"/>
      <c r="AC9168" s="16"/>
      <c r="AD9168" s="16"/>
      <c r="AE9168" s="16"/>
      <c r="AF9168" s="16"/>
      <c r="AG9168" s="16"/>
      <c r="AH9168" s="16"/>
      <c r="AI9168" s="18">
        <v>272.81</v>
      </c>
      <c r="AJ9168" s="22">
        <f>AI9168*-0.029+-0.3</f>
        <v>-8.21149</v>
      </c>
      <c r="AK9168" s="22">
        <v>0</v>
      </c>
      <c r="AL9168" s="22">
        <v>0</v>
      </c>
      <c r="AM9168" s="22">
        <v>0</v>
      </c>
      <c r="AN9168" s="22"/>
      <c r="AO9168" s="22">
        <v>-22.82</v>
      </c>
      <c r="AP9168" s="18">
        <f>SUM(AI9168:AO9168)</f>
        <v>241.77851</v>
      </c>
    </row>
    <row r="9169" ht="20.35" customHeight="1">
      <c r="A9169" t="s" s="28">
        <v>2790</v>
      </c>
      <c r="B9169" s="15">
        <v>45411</v>
      </c>
      <c r="C9169" s="16"/>
      <c r="D9169" s="16"/>
      <c r="E9169" s="31"/>
      <c r="F9169" s="31"/>
      <c r="G9169" s="16"/>
      <c r="H9169" s="16"/>
      <c r="I9169" s="16"/>
      <c r="J9169" s="16"/>
      <c r="K9169" s="16"/>
      <c r="L9169" s="16"/>
      <c r="M9169" s="16"/>
      <c r="N9169" s="16"/>
      <c r="O9169" s="16"/>
      <c r="P9169" s="16"/>
      <c r="Q9169" s="16"/>
      <c r="R9169" s="16"/>
      <c r="S9169" s="16"/>
      <c r="T9169" s="16"/>
      <c r="U9169" s="16"/>
      <c r="V9169" s="16"/>
      <c r="W9169" s="16"/>
      <c r="X9169" s="16"/>
      <c r="Y9169" s="16"/>
      <c r="Z9169" s="16"/>
      <c r="AA9169" s="16"/>
      <c r="AB9169" s="16"/>
      <c r="AC9169" s="16"/>
      <c r="AD9169" s="16"/>
      <c r="AE9169" s="16"/>
      <c r="AF9169" s="16"/>
      <c r="AG9169" s="16"/>
      <c r="AH9169" s="16"/>
      <c r="AI9169" s="18">
        <v>419.82</v>
      </c>
      <c r="AJ9169" s="22">
        <f>AI9169*-0.029+-0.3</f>
        <v>-12.47478</v>
      </c>
      <c r="AK9169" s="22">
        <v>0</v>
      </c>
      <c r="AL9169" s="22">
        <v>0</v>
      </c>
      <c r="AM9169" s="22">
        <v>0</v>
      </c>
      <c r="AN9169" s="22"/>
      <c r="AO9169" s="22">
        <v>0</v>
      </c>
      <c r="AP9169" s="18">
        <f>SUM(AI9169:AO9169)</f>
        <v>407.34522</v>
      </c>
    </row>
    <row r="9170" ht="20.35" customHeight="1">
      <c r="A9170" t="s" s="28">
        <v>6188</v>
      </c>
      <c r="B9170" s="15">
        <v>45412</v>
      </c>
      <c r="C9170" s="16"/>
      <c r="D9170" s="16"/>
      <c r="E9170" s="31"/>
      <c r="F9170" s="31"/>
      <c r="G9170" s="16"/>
      <c r="H9170" s="16"/>
      <c r="I9170" s="16"/>
      <c r="J9170" s="16"/>
      <c r="K9170" s="16"/>
      <c r="L9170" s="16"/>
      <c r="M9170" s="16"/>
      <c r="N9170" s="16"/>
      <c r="O9170" s="16"/>
      <c r="P9170" s="16"/>
      <c r="Q9170" s="16"/>
      <c r="R9170" s="16"/>
      <c r="S9170" s="16"/>
      <c r="T9170" s="16"/>
      <c r="U9170" s="16"/>
      <c r="V9170" s="16"/>
      <c r="W9170" s="16"/>
      <c r="X9170" s="17">
        <v>1</v>
      </c>
      <c r="Y9170" s="16"/>
      <c r="Z9170" s="16"/>
      <c r="AA9170" s="16"/>
      <c r="AB9170" s="16"/>
      <c r="AC9170" s="16"/>
      <c r="AD9170" s="16"/>
      <c r="AE9170" s="16"/>
      <c r="AF9170" s="16"/>
      <c r="AG9170" s="16"/>
      <c r="AH9170" s="16"/>
      <c r="AI9170" s="18">
        <v>199.99</v>
      </c>
      <c r="AJ9170" s="22">
        <f>AI9170*-0.029+-0.3</f>
        <v>-6.09971</v>
      </c>
      <c r="AK9170" s="22">
        <v>0</v>
      </c>
      <c r="AL9170" s="22">
        <v>0</v>
      </c>
      <c r="AM9170" s="22">
        <v>0</v>
      </c>
      <c r="AN9170" s="22"/>
      <c r="AO9170" s="22">
        <v>0</v>
      </c>
      <c r="AP9170" s="18">
        <f>SUM(AI9170:AO9170)</f>
        <v>193.89029</v>
      </c>
    </row>
    <row r="9171" ht="20.35" customHeight="1">
      <c r="A9171" t="s" s="28">
        <v>6189</v>
      </c>
      <c r="B9171" s="15">
        <v>45412</v>
      </c>
      <c r="C9171" s="17">
        <v>2</v>
      </c>
      <c r="D9171" s="16"/>
      <c r="E9171" s="31"/>
      <c r="F9171" s="31"/>
      <c r="G9171" s="16"/>
      <c r="H9171" s="16"/>
      <c r="I9171" s="16"/>
      <c r="J9171" s="16"/>
      <c r="K9171" s="16"/>
      <c r="L9171" s="16"/>
      <c r="M9171" s="16"/>
      <c r="N9171" s="16"/>
      <c r="O9171" s="16"/>
      <c r="P9171" s="16"/>
      <c r="Q9171" s="16"/>
      <c r="R9171" s="16"/>
      <c r="S9171" s="16"/>
      <c r="T9171" s="16"/>
      <c r="U9171" s="16"/>
      <c r="V9171" s="16"/>
      <c r="W9171" s="16"/>
      <c r="X9171" s="16"/>
      <c r="Y9171" s="16"/>
      <c r="Z9171" s="16"/>
      <c r="AA9171" s="16"/>
      <c r="AB9171" s="16"/>
      <c r="AC9171" s="16"/>
      <c r="AD9171" s="16"/>
      <c r="AE9171" s="16"/>
      <c r="AF9171" s="16"/>
      <c r="AG9171" s="16"/>
      <c r="AH9171" s="16"/>
      <c r="AI9171" s="18">
        <v>699.98</v>
      </c>
      <c r="AJ9171" s="22">
        <f>AI9171*-0.029+-0.3</f>
        <v>-20.59942</v>
      </c>
      <c r="AK9171" s="22">
        <v>0</v>
      </c>
      <c r="AL9171" s="22">
        <v>0</v>
      </c>
      <c r="AM9171" s="22">
        <v>0</v>
      </c>
      <c r="AN9171" s="22"/>
      <c r="AO9171" s="22">
        <v>0</v>
      </c>
      <c r="AP9171" s="18">
        <f>SUM(AI9171:AO9171)</f>
        <v>679.38058</v>
      </c>
    </row>
    <row r="9172" ht="20.35" customHeight="1">
      <c r="A9172" t="s" s="28">
        <v>6190</v>
      </c>
      <c r="B9172" s="15">
        <v>45412</v>
      </c>
      <c r="C9172" s="16"/>
      <c r="D9172" s="16"/>
      <c r="E9172" s="31"/>
      <c r="F9172" s="31"/>
      <c r="G9172" s="16"/>
      <c r="H9172" s="16"/>
      <c r="I9172" s="16"/>
      <c r="J9172" s="16"/>
      <c r="K9172" s="16"/>
      <c r="L9172" s="16"/>
      <c r="M9172" s="16"/>
      <c r="N9172" s="16"/>
      <c r="O9172" s="16"/>
      <c r="P9172" s="16"/>
      <c r="Q9172" s="16"/>
      <c r="R9172" s="16"/>
      <c r="S9172" s="16"/>
      <c r="T9172" s="16"/>
      <c r="U9172" s="16"/>
      <c r="V9172" s="16"/>
      <c r="W9172" s="16"/>
      <c r="X9172" s="16"/>
      <c r="Y9172" s="16"/>
      <c r="Z9172" s="16"/>
      <c r="AA9172" s="16"/>
      <c r="AB9172" s="16"/>
      <c r="AC9172" s="16"/>
      <c r="AD9172" s="16"/>
      <c r="AE9172" s="16"/>
      <c r="AF9172" s="16"/>
      <c r="AG9172" s="16"/>
      <c r="AH9172" s="17">
        <v>2</v>
      </c>
      <c r="AI9172" s="18">
        <v>159.98</v>
      </c>
      <c r="AJ9172" s="22">
        <f>AI9172*-0.029+-0.3</f>
        <v>-4.93942</v>
      </c>
      <c r="AK9172" s="22">
        <v>0</v>
      </c>
      <c r="AL9172" s="22">
        <v>0</v>
      </c>
      <c r="AM9172" s="22">
        <v>0</v>
      </c>
      <c r="AN9172" s="22"/>
      <c r="AO9172" s="22">
        <v>0</v>
      </c>
      <c r="AP9172" s="18">
        <f>SUM(AI9172:AO9172)</f>
        <v>155.04058</v>
      </c>
    </row>
    <row r="9173" ht="20.35" customHeight="1">
      <c r="A9173" t="s" s="28">
        <v>5461</v>
      </c>
      <c r="B9173" s="15">
        <v>45412</v>
      </c>
      <c r="C9173" s="16"/>
      <c r="D9173" s="16"/>
      <c r="E9173" s="31"/>
      <c r="F9173" s="31"/>
      <c r="G9173" s="16"/>
      <c r="H9173" s="16"/>
      <c r="I9173" s="16"/>
      <c r="J9173" s="16"/>
      <c r="K9173" s="16"/>
      <c r="L9173" s="17">
        <v>1</v>
      </c>
      <c r="M9173" s="16"/>
      <c r="N9173" s="16"/>
      <c r="O9173" s="16"/>
      <c r="P9173" s="16"/>
      <c r="Q9173" s="16"/>
      <c r="R9173" s="16"/>
      <c r="S9173" s="16"/>
      <c r="T9173" s="16"/>
      <c r="U9173" s="16"/>
      <c r="V9173" s="16"/>
      <c r="W9173" s="16"/>
      <c r="X9173" s="17">
        <v>1</v>
      </c>
      <c r="Y9173" s="16"/>
      <c r="Z9173" s="16"/>
      <c r="AA9173" s="17">
        <v>1</v>
      </c>
      <c r="AB9173" s="16"/>
      <c r="AC9173" s="16"/>
      <c r="AD9173" s="16"/>
      <c r="AE9173" s="16"/>
      <c r="AF9173" s="16"/>
      <c r="AG9173" s="16"/>
      <c r="AH9173" s="16"/>
      <c r="AI9173" s="18">
        <v>1079.97</v>
      </c>
      <c r="AJ9173" s="22">
        <f>AI9173*-0.029+-0.3</f>
        <v>-31.61913</v>
      </c>
      <c r="AK9173" s="22">
        <v>0</v>
      </c>
      <c r="AL9173" s="22">
        <v>0</v>
      </c>
      <c r="AM9173" s="22">
        <v>0</v>
      </c>
      <c r="AN9173" s="22"/>
      <c r="AO9173" s="22">
        <v>0</v>
      </c>
      <c r="AP9173" s="18">
        <f>SUM(AI9173:AO9173)</f>
        <v>1048.35087</v>
      </c>
    </row>
    <row r="9174" ht="20.35" customHeight="1">
      <c r="A9174" t="s" s="28">
        <v>6191</v>
      </c>
      <c r="B9174" s="15">
        <v>45412</v>
      </c>
      <c r="C9174" s="16"/>
      <c r="D9174" s="16"/>
      <c r="E9174" s="31"/>
      <c r="F9174" s="31"/>
      <c r="G9174" s="16"/>
      <c r="H9174" s="16"/>
      <c r="I9174" s="16"/>
      <c r="J9174" s="16"/>
      <c r="K9174" s="16"/>
      <c r="L9174" s="16"/>
      <c r="M9174" s="16"/>
      <c r="N9174" s="16"/>
      <c r="O9174" s="16"/>
      <c r="P9174" s="16"/>
      <c r="Q9174" s="16"/>
      <c r="R9174" s="16"/>
      <c r="S9174" s="16"/>
      <c r="T9174" s="16"/>
      <c r="U9174" s="16"/>
      <c r="V9174" s="16"/>
      <c r="W9174" s="16"/>
      <c r="X9174" s="17">
        <v>1</v>
      </c>
      <c r="Y9174" s="16"/>
      <c r="Z9174" s="16"/>
      <c r="AA9174" s="16"/>
      <c r="AB9174" s="16"/>
      <c r="AC9174" s="16"/>
      <c r="AD9174" s="16"/>
      <c r="AE9174" s="16"/>
      <c r="AF9174" s="16"/>
      <c r="AG9174" s="16"/>
      <c r="AH9174" s="16"/>
      <c r="AI9174" s="18">
        <v>119.98</v>
      </c>
      <c r="AJ9174" s="22">
        <f>AI9174*-0.029+-0.3</f>
        <v>-3.77942</v>
      </c>
      <c r="AK9174" s="22">
        <v>0</v>
      </c>
      <c r="AL9174" s="22">
        <v>0</v>
      </c>
      <c r="AM9174" s="22">
        <v>0</v>
      </c>
      <c r="AN9174" s="22"/>
      <c r="AO9174" s="22">
        <v>0</v>
      </c>
      <c r="AP9174" s="18">
        <f>SUM(AI9174:AO9174)</f>
        <v>116.20058</v>
      </c>
    </row>
    <row r="9175" ht="20.35" customHeight="1">
      <c r="A9175" t="s" s="28">
        <v>4465</v>
      </c>
      <c r="B9175" s="15">
        <v>45413</v>
      </c>
      <c r="C9175" s="16"/>
      <c r="D9175" s="16"/>
      <c r="E9175" s="31"/>
      <c r="F9175" s="31"/>
      <c r="G9175" s="16"/>
      <c r="H9175" s="16"/>
      <c r="I9175" s="16"/>
      <c r="J9175" s="16"/>
      <c r="K9175" s="16"/>
      <c r="L9175" s="16"/>
      <c r="M9175" s="16"/>
      <c r="N9175" s="16"/>
      <c r="O9175" s="16"/>
      <c r="P9175" s="16"/>
      <c r="Q9175" s="16"/>
      <c r="R9175" s="16"/>
      <c r="S9175" s="16"/>
      <c r="T9175" s="16"/>
      <c r="U9175" s="16"/>
      <c r="V9175" s="16"/>
      <c r="W9175" s="16"/>
      <c r="X9175" s="17">
        <v>2</v>
      </c>
      <c r="Y9175" s="16"/>
      <c r="Z9175" s="16"/>
      <c r="AA9175" s="16"/>
      <c r="AB9175" s="16"/>
      <c r="AC9175" s="16"/>
      <c r="AD9175" s="16"/>
      <c r="AE9175" s="16"/>
      <c r="AF9175" s="16"/>
      <c r="AG9175" s="16"/>
      <c r="AH9175" s="16"/>
      <c r="AI9175" s="18">
        <v>308.6</v>
      </c>
      <c r="AJ9175" s="22">
        <f>AI9175*-0.029+-0.3</f>
        <v>-9.2494</v>
      </c>
      <c r="AK9175" s="22">
        <v>0</v>
      </c>
      <c r="AL9175" s="22">
        <v>0</v>
      </c>
      <c r="AM9175" s="22">
        <v>0</v>
      </c>
      <c r="AN9175" s="22"/>
      <c r="AO9175" s="22">
        <v>0</v>
      </c>
      <c r="AP9175" s="18">
        <f>SUM(AI9175:AO9175)</f>
        <v>299.3506</v>
      </c>
    </row>
    <row r="9176" ht="20.35" customHeight="1">
      <c r="A9176" t="s" s="28">
        <v>6192</v>
      </c>
      <c r="B9176" s="15">
        <v>45413</v>
      </c>
      <c r="C9176" s="16"/>
      <c r="D9176" s="16"/>
      <c r="E9176" s="31"/>
      <c r="F9176" s="31"/>
      <c r="G9176" s="16"/>
      <c r="H9176" s="16"/>
      <c r="I9176" s="16"/>
      <c r="J9176" s="16"/>
      <c r="K9176" s="16"/>
      <c r="L9176" s="16"/>
      <c r="M9176" s="16"/>
      <c r="N9176" s="16"/>
      <c r="O9176" s="16"/>
      <c r="P9176" s="16"/>
      <c r="Q9176" s="16"/>
      <c r="R9176" s="16"/>
      <c r="S9176" s="16"/>
      <c r="T9176" s="16"/>
      <c r="U9176" s="17">
        <v>1</v>
      </c>
      <c r="V9176" s="16"/>
      <c r="W9176" s="16"/>
      <c r="X9176" s="16"/>
      <c r="Y9176" s="16"/>
      <c r="Z9176" s="16"/>
      <c r="AA9176" s="16"/>
      <c r="AB9176" s="16"/>
      <c r="AC9176" s="16"/>
      <c r="AD9176" s="16"/>
      <c r="AE9176" s="16"/>
      <c r="AF9176" s="16"/>
      <c r="AG9176" s="16"/>
      <c r="AH9176" s="16"/>
      <c r="AI9176" s="18">
        <v>3326.99</v>
      </c>
      <c r="AJ9176" s="22">
        <f>AI9176*-0.029+-0.3</f>
        <v>-96.78270999999999</v>
      </c>
      <c r="AK9176" s="22">
        <v>0</v>
      </c>
      <c r="AL9176" s="22">
        <v>0</v>
      </c>
      <c r="AM9176" s="22">
        <v>0</v>
      </c>
      <c r="AN9176" s="22"/>
      <c r="AO9176" s="22">
        <v>0</v>
      </c>
      <c r="AP9176" s="18">
        <f>SUM(AI9176:AO9176)</f>
        <v>3230.20729</v>
      </c>
    </row>
    <row r="9177" ht="20.35" customHeight="1">
      <c r="A9177" t="s" s="28">
        <v>6193</v>
      </c>
      <c r="B9177" s="15">
        <v>45413</v>
      </c>
      <c r="C9177" s="16"/>
      <c r="D9177" s="16"/>
      <c r="E9177" s="31"/>
      <c r="F9177" s="31"/>
      <c r="G9177" s="16"/>
      <c r="H9177" s="16"/>
      <c r="I9177" s="16"/>
      <c r="J9177" s="16"/>
      <c r="K9177" s="16"/>
      <c r="L9177" s="16"/>
      <c r="M9177" s="16"/>
      <c r="N9177" s="16"/>
      <c r="O9177" s="16"/>
      <c r="P9177" s="16"/>
      <c r="Q9177" s="16"/>
      <c r="R9177" s="16"/>
      <c r="S9177" s="16"/>
      <c r="T9177" s="16"/>
      <c r="U9177" s="16"/>
      <c r="V9177" s="16"/>
      <c r="W9177" s="16"/>
      <c r="X9177" s="16"/>
      <c r="Y9177" s="16"/>
      <c r="Z9177" s="16"/>
      <c r="AA9177" s="16"/>
      <c r="AB9177" s="16"/>
      <c r="AC9177" s="16"/>
      <c r="AD9177" s="16"/>
      <c r="AE9177" s="16"/>
      <c r="AF9177" s="16"/>
      <c r="AG9177" s="16"/>
      <c r="AH9177" s="17">
        <v>2</v>
      </c>
      <c r="AI9177" s="18">
        <v>188.99</v>
      </c>
      <c r="AJ9177" s="22">
        <f>AI9177*-0.029+-0.3</f>
        <v>-5.78071</v>
      </c>
      <c r="AK9177" s="22">
        <v>0</v>
      </c>
      <c r="AL9177" s="22">
        <v>0</v>
      </c>
      <c r="AM9177" s="22">
        <v>0</v>
      </c>
      <c r="AN9177" s="22"/>
      <c r="AO9177" s="22">
        <v>0</v>
      </c>
      <c r="AP9177" s="18">
        <f>SUM(AI9177:AO9177)</f>
        <v>183.20929</v>
      </c>
    </row>
    <row r="9178" ht="20.35" customHeight="1">
      <c r="A9178" t="s" s="28">
        <v>6194</v>
      </c>
      <c r="B9178" s="15">
        <v>45413</v>
      </c>
      <c r="C9178" s="16"/>
      <c r="D9178" s="16"/>
      <c r="E9178" s="31"/>
      <c r="F9178" s="31"/>
      <c r="G9178" s="16"/>
      <c r="H9178" s="16"/>
      <c r="I9178" s="16"/>
      <c r="J9178" s="16"/>
      <c r="K9178" s="16"/>
      <c r="L9178" s="16"/>
      <c r="M9178" s="16"/>
      <c r="N9178" s="16"/>
      <c r="O9178" s="16"/>
      <c r="P9178" s="16"/>
      <c r="Q9178" s="16"/>
      <c r="R9178" s="16"/>
      <c r="S9178" s="16"/>
      <c r="T9178" s="16"/>
      <c r="U9178" s="16"/>
      <c r="V9178" s="16"/>
      <c r="W9178" s="16"/>
      <c r="X9178" s="16"/>
      <c r="Y9178" s="16"/>
      <c r="Z9178" s="16"/>
      <c r="AA9178" s="16"/>
      <c r="AB9178" s="16"/>
      <c r="AC9178" s="16"/>
      <c r="AD9178" s="16"/>
      <c r="AE9178" s="16"/>
      <c r="AF9178" s="16"/>
      <c r="AG9178" s="16"/>
      <c r="AH9178" s="17">
        <v>1</v>
      </c>
      <c r="AI9178" s="18">
        <v>97.84999999999999</v>
      </c>
      <c r="AJ9178" s="22">
        <f>AI9178*-0.029+-0.3</f>
        <v>-3.13765</v>
      </c>
      <c r="AK9178" s="22">
        <v>0</v>
      </c>
      <c r="AL9178" s="22">
        <v>0</v>
      </c>
      <c r="AM9178" s="22">
        <v>0</v>
      </c>
      <c r="AN9178" s="22"/>
      <c r="AO9178" s="22">
        <v>0</v>
      </c>
      <c r="AP9178" s="18">
        <f>SUM(AI9178:AO9178)</f>
        <v>94.71235</v>
      </c>
    </row>
    <row r="9179" ht="20.35" customHeight="1">
      <c r="A9179" t="s" s="28">
        <v>6195</v>
      </c>
      <c r="B9179" s="15">
        <v>45413</v>
      </c>
      <c r="C9179" s="16"/>
      <c r="D9179" s="16"/>
      <c r="E9179" s="31"/>
      <c r="F9179" s="31"/>
      <c r="G9179" s="16"/>
      <c r="H9179" s="16"/>
      <c r="I9179" s="17">
        <v>1</v>
      </c>
      <c r="J9179" s="16"/>
      <c r="K9179" s="16"/>
      <c r="L9179" s="16"/>
      <c r="M9179" s="16"/>
      <c r="N9179" s="16"/>
      <c r="O9179" s="16"/>
      <c r="P9179" s="16"/>
      <c r="Q9179" s="16"/>
      <c r="R9179" s="16"/>
      <c r="S9179" s="16"/>
      <c r="T9179" s="16"/>
      <c r="U9179" s="16"/>
      <c r="V9179" s="16"/>
      <c r="W9179" s="16"/>
      <c r="X9179" s="16"/>
      <c r="Y9179" s="16"/>
      <c r="Z9179" s="16"/>
      <c r="AA9179" s="16"/>
      <c r="AB9179" s="16"/>
      <c r="AC9179" s="16"/>
      <c r="AD9179" s="16"/>
      <c r="AE9179" s="16"/>
      <c r="AF9179" s="16"/>
      <c r="AG9179" s="16"/>
      <c r="AH9179" s="16"/>
      <c r="AI9179" s="18">
        <v>1329.98</v>
      </c>
      <c r="AJ9179" s="22">
        <f>AI9179*-0.029+-0.3</f>
        <v>-38.86942</v>
      </c>
      <c r="AK9179" s="22">
        <v>0</v>
      </c>
      <c r="AL9179" s="22">
        <v>0</v>
      </c>
      <c r="AM9179" s="22">
        <v>0</v>
      </c>
      <c r="AN9179" s="22"/>
      <c r="AO9179" s="22">
        <v>0</v>
      </c>
      <c r="AP9179" s="18">
        <f>SUM(AI9179:AO9179)</f>
        <v>1291.11058</v>
      </c>
    </row>
    <row r="9180" ht="20.35" customHeight="1">
      <c r="A9180" t="s" s="28">
        <v>3714</v>
      </c>
      <c r="B9180" s="15">
        <v>45413</v>
      </c>
      <c r="C9180" s="16"/>
      <c r="D9180" s="16"/>
      <c r="E9180" s="31"/>
      <c r="F9180" s="31"/>
      <c r="G9180" s="16"/>
      <c r="H9180" s="16"/>
      <c r="I9180" s="16"/>
      <c r="J9180" s="16"/>
      <c r="K9180" s="16"/>
      <c r="L9180" s="16"/>
      <c r="M9180" s="16"/>
      <c r="N9180" s="16"/>
      <c r="O9180" s="16"/>
      <c r="P9180" s="16"/>
      <c r="Q9180" s="16"/>
      <c r="R9180" s="16"/>
      <c r="S9180" s="16"/>
      <c r="T9180" s="16"/>
      <c r="U9180" s="16"/>
      <c r="V9180" s="16"/>
      <c r="W9180" s="16"/>
      <c r="X9180" s="16"/>
      <c r="Y9180" s="16"/>
      <c r="Z9180" s="16"/>
      <c r="AA9180" s="16"/>
      <c r="AB9180" s="16"/>
      <c r="AC9180" s="16"/>
      <c r="AD9180" s="16"/>
      <c r="AE9180" s="16"/>
      <c r="AF9180" s="16"/>
      <c r="AG9180" s="16"/>
      <c r="AH9180" s="16"/>
      <c r="AI9180" s="18">
        <v>690</v>
      </c>
      <c r="AJ9180" s="22">
        <f>AI9180*-0.029+-0.3</f>
        <v>-20.31</v>
      </c>
      <c r="AK9180" s="22">
        <v>0</v>
      </c>
      <c r="AL9180" s="22">
        <v>0</v>
      </c>
      <c r="AM9180" s="22">
        <v>0</v>
      </c>
      <c r="AN9180" s="22"/>
      <c r="AO9180" s="22">
        <v>0</v>
      </c>
      <c r="AP9180" s="18">
        <f>SUM(AI9180:AO9180)</f>
        <v>669.6900000000001</v>
      </c>
    </row>
    <row r="9181" ht="20.35" customHeight="1">
      <c r="A9181" t="s" s="28">
        <v>4726</v>
      </c>
      <c r="B9181" s="15">
        <v>45413</v>
      </c>
      <c r="C9181" s="16"/>
      <c r="D9181" s="16"/>
      <c r="E9181" s="31"/>
      <c r="F9181" s="31"/>
      <c r="G9181" s="16"/>
      <c r="H9181" s="16"/>
      <c r="I9181" s="16"/>
      <c r="J9181" s="16"/>
      <c r="K9181" s="16"/>
      <c r="L9181" s="16"/>
      <c r="M9181" s="16"/>
      <c r="N9181" s="16"/>
      <c r="O9181" s="16"/>
      <c r="P9181" s="16"/>
      <c r="Q9181" s="16"/>
      <c r="R9181" s="16"/>
      <c r="S9181" s="16"/>
      <c r="T9181" s="16"/>
      <c r="U9181" s="16"/>
      <c r="V9181" s="16"/>
      <c r="W9181" s="16"/>
      <c r="X9181" s="16"/>
      <c r="Y9181" s="16"/>
      <c r="Z9181" s="16"/>
      <c r="AA9181" s="16"/>
      <c r="AB9181" s="16"/>
      <c r="AC9181" s="16"/>
      <c r="AD9181" s="16"/>
      <c r="AE9181" s="16"/>
      <c r="AF9181" s="16"/>
      <c r="AG9181" s="16"/>
      <c r="AH9181" s="16"/>
      <c r="AI9181" s="18">
        <v>29.97</v>
      </c>
      <c r="AJ9181" s="22">
        <f>AI9181*-0.029+-0.3</f>
        <v>-1.16913</v>
      </c>
      <c r="AK9181" s="22">
        <v>0</v>
      </c>
      <c r="AL9181" s="22">
        <v>0</v>
      </c>
      <c r="AM9181" s="22">
        <v>0</v>
      </c>
      <c r="AN9181" s="22"/>
      <c r="AO9181" s="22">
        <v>0</v>
      </c>
      <c r="AP9181" s="18">
        <f>SUM(AI9181:AO9181)</f>
        <v>28.80087</v>
      </c>
    </row>
    <row r="9182" ht="20.35" customHeight="1">
      <c r="A9182" t="s" s="28">
        <v>6196</v>
      </c>
      <c r="B9182" s="15">
        <v>45414</v>
      </c>
      <c r="C9182" s="16"/>
      <c r="D9182" s="16"/>
      <c r="E9182" s="31"/>
      <c r="F9182" s="31"/>
      <c r="G9182" s="16"/>
      <c r="H9182" s="16"/>
      <c r="I9182" s="16"/>
      <c r="J9182" s="16"/>
      <c r="K9182" s="16"/>
      <c r="L9182" s="16"/>
      <c r="M9182" s="16"/>
      <c r="N9182" s="16"/>
      <c r="O9182" s="16"/>
      <c r="P9182" s="16"/>
      <c r="Q9182" s="16"/>
      <c r="R9182" s="16"/>
      <c r="S9182" s="16"/>
      <c r="T9182" s="16"/>
      <c r="U9182" s="16"/>
      <c r="V9182" s="16"/>
      <c r="W9182" s="16"/>
      <c r="X9182" s="16"/>
      <c r="Y9182" s="16"/>
      <c r="Z9182" s="16"/>
      <c r="AA9182" s="16"/>
      <c r="AB9182" s="16"/>
      <c r="AC9182" s="16"/>
      <c r="AD9182" s="16"/>
      <c r="AE9182" s="16"/>
      <c r="AF9182" s="16"/>
      <c r="AG9182" s="16"/>
      <c r="AH9182" s="16"/>
      <c r="AI9182" s="18">
        <v>29.97</v>
      </c>
      <c r="AJ9182" s="22">
        <f>AI9182*-0.029+-0.3</f>
        <v>-1.16913</v>
      </c>
      <c r="AK9182" s="22">
        <v>0</v>
      </c>
      <c r="AL9182" s="22">
        <v>0</v>
      </c>
      <c r="AM9182" s="22">
        <v>0</v>
      </c>
      <c r="AN9182" s="22"/>
      <c r="AO9182" s="22">
        <v>0</v>
      </c>
      <c r="AP9182" s="18">
        <f>SUM(AI9182:AO9182)</f>
        <v>28.80087</v>
      </c>
    </row>
    <row r="9183" ht="20.35" customHeight="1">
      <c r="A9183" t="s" s="28">
        <v>922</v>
      </c>
      <c r="B9183" s="15">
        <v>45414</v>
      </c>
      <c r="C9183" s="16"/>
      <c r="D9183" s="16"/>
      <c r="E9183" s="31"/>
      <c r="F9183" s="31"/>
      <c r="G9183" s="16"/>
      <c r="H9183" s="16"/>
      <c r="I9183" s="16"/>
      <c r="J9183" s="16"/>
      <c r="K9183" s="16"/>
      <c r="L9183" s="16"/>
      <c r="M9183" s="16"/>
      <c r="N9183" s="16"/>
      <c r="O9183" s="16"/>
      <c r="P9183" s="16"/>
      <c r="Q9183" s="16"/>
      <c r="R9183" s="16"/>
      <c r="S9183" s="16"/>
      <c r="T9183" s="16"/>
      <c r="U9183" s="16"/>
      <c r="V9183" s="16"/>
      <c r="W9183" s="16"/>
      <c r="X9183" s="16"/>
      <c r="Y9183" s="16"/>
      <c r="Z9183" s="16"/>
      <c r="AA9183" s="16"/>
      <c r="AB9183" s="16"/>
      <c r="AC9183" s="16"/>
      <c r="AD9183" s="16"/>
      <c r="AE9183" s="16"/>
      <c r="AF9183" s="16"/>
      <c r="AG9183" s="16"/>
      <c r="AH9183" s="16"/>
      <c r="AI9183" s="18">
        <v>179.94</v>
      </c>
      <c r="AJ9183" s="22">
        <f>AI9183*-0.029+-0.3</f>
        <v>-5.51826</v>
      </c>
      <c r="AK9183" s="22">
        <v>0</v>
      </c>
      <c r="AL9183" s="22">
        <v>0</v>
      </c>
      <c r="AM9183" s="22">
        <v>0</v>
      </c>
      <c r="AN9183" s="22"/>
      <c r="AO9183" s="22">
        <v>0</v>
      </c>
      <c r="AP9183" s="18">
        <f>SUM(AI9183:AO9183)</f>
        <v>174.42174</v>
      </c>
    </row>
    <row r="9184" ht="20.35" customHeight="1">
      <c r="A9184" t="s" s="28">
        <v>6139</v>
      </c>
      <c r="B9184" s="15">
        <v>45415</v>
      </c>
      <c r="C9184" s="16"/>
      <c r="D9184" s="16"/>
      <c r="E9184" s="31"/>
      <c r="F9184" s="31"/>
      <c r="G9184" s="16"/>
      <c r="H9184" s="16"/>
      <c r="I9184" s="16"/>
      <c r="J9184" s="16"/>
      <c r="K9184" s="16"/>
      <c r="L9184" s="16"/>
      <c r="M9184" s="16"/>
      <c r="N9184" s="16"/>
      <c r="O9184" s="16"/>
      <c r="P9184" s="16"/>
      <c r="Q9184" s="16"/>
      <c r="R9184" s="16"/>
      <c r="S9184" s="16"/>
      <c r="T9184" s="16"/>
      <c r="U9184" s="16"/>
      <c r="V9184" s="16"/>
      <c r="W9184" s="16"/>
      <c r="X9184" s="17">
        <v>12</v>
      </c>
      <c r="Y9184" s="16"/>
      <c r="Z9184" s="16"/>
      <c r="AA9184" s="16"/>
      <c r="AB9184" s="16"/>
      <c r="AC9184" s="16"/>
      <c r="AD9184" s="16"/>
      <c r="AE9184" s="16"/>
      <c r="AF9184" s="16"/>
      <c r="AG9184" s="16"/>
      <c r="AH9184" s="16"/>
      <c r="AI9184" s="18">
        <v>1563.19</v>
      </c>
      <c r="AJ9184" s="22">
        <f>AI9184*-0.029+-0.3</f>
        <v>-45.63251</v>
      </c>
      <c r="AK9184" s="22">
        <v>0</v>
      </c>
      <c r="AL9184" s="22">
        <v>0</v>
      </c>
      <c r="AM9184" s="22">
        <v>0</v>
      </c>
      <c r="AN9184" s="22"/>
      <c r="AO9184" s="22">
        <v>0</v>
      </c>
      <c r="AP9184" s="18">
        <f>SUM(AI9184:AO9184)</f>
        <v>1517.55749</v>
      </c>
    </row>
    <row r="9185" ht="20.35" customHeight="1">
      <c r="A9185" t="s" s="28">
        <v>3113</v>
      </c>
      <c r="B9185" s="15">
        <v>45415</v>
      </c>
      <c r="C9185" s="16"/>
      <c r="D9185" s="16"/>
      <c r="E9185" s="31"/>
      <c r="F9185" s="31"/>
      <c r="G9185" s="16"/>
      <c r="H9185" s="16"/>
      <c r="I9185" s="17">
        <v>20</v>
      </c>
      <c r="J9185" s="16"/>
      <c r="K9185" s="16"/>
      <c r="L9185" s="16"/>
      <c r="M9185" s="16"/>
      <c r="N9185" s="16"/>
      <c r="O9185" s="16"/>
      <c r="P9185" s="16"/>
      <c r="Q9185" s="16"/>
      <c r="R9185" s="16"/>
      <c r="S9185" s="16"/>
      <c r="T9185" s="16"/>
      <c r="U9185" s="16"/>
      <c r="V9185" s="16"/>
      <c r="W9185" s="16"/>
      <c r="X9185" s="16"/>
      <c r="Y9185" s="16"/>
      <c r="Z9185" s="16"/>
      <c r="AA9185" s="16"/>
      <c r="AB9185" s="16"/>
      <c r="AC9185" s="16"/>
      <c r="AD9185" s="16"/>
      <c r="AE9185" s="16"/>
      <c r="AF9185" s="16"/>
      <c r="AG9185" s="16"/>
      <c r="AH9185" s="16"/>
      <c r="AI9185" s="18">
        <v>18200</v>
      </c>
      <c r="AJ9185" s="22">
        <v>0</v>
      </c>
      <c r="AK9185" s="22">
        <v>0</v>
      </c>
      <c r="AL9185" s="22">
        <v>0</v>
      </c>
      <c r="AM9185" s="22">
        <v>0</v>
      </c>
      <c r="AN9185" s="22"/>
      <c r="AO9185" s="22">
        <v>0</v>
      </c>
      <c r="AP9185" s="18">
        <f>SUM(AI9185:AO9185)</f>
        <v>18200</v>
      </c>
    </row>
    <row r="9186" ht="20.35" customHeight="1">
      <c r="A9186" t="s" s="28">
        <v>6197</v>
      </c>
      <c r="B9186" s="15">
        <v>45415</v>
      </c>
      <c r="C9186" s="17">
        <v>1</v>
      </c>
      <c r="D9186" s="16"/>
      <c r="E9186" s="59">
        <v>1</v>
      </c>
      <c r="F9186" s="31"/>
      <c r="G9186" s="16"/>
      <c r="H9186" s="16"/>
      <c r="I9186" s="16"/>
      <c r="J9186" s="16"/>
      <c r="K9186" s="16"/>
      <c r="L9186" s="16"/>
      <c r="M9186" s="16"/>
      <c r="N9186" s="16"/>
      <c r="O9186" s="16"/>
      <c r="P9186" s="16"/>
      <c r="Q9186" s="16"/>
      <c r="R9186" s="16"/>
      <c r="S9186" s="16"/>
      <c r="T9186" s="16"/>
      <c r="U9186" s="16"/>
      <c r="V9186" s="16"/>
      <c r="W9186" s="16"/>
      <c r="X9186" s="16"/>
      <c r="Y9186" s="16"/>
      <c r="Z9186" s="16"/>
      <c r="AA9186" s="16"/>
      <c r="AB9186" s="16"/>
      <c r="AC9186" s="16"/>
      <c r="AD9186" s="16"/>
      <c r="AE9186" s="16"/>
      <c r="AF9186" s="16"/>
      <c r="AG9186" s="16"/>
      <c r="AH9186" s="16"/>
      <c r="AI9186" s="18">
        <v>574.99</v>
      </c>
      <c r="AJ9186" s="22">
        <f>AI9186*-0.029+-0.3</f>
        <v>-16.97471</v>
      </c>
      <c r="AK9186" s="22">
        <v>0</v>
      </c>
      <c r="AL9186" s="22">
        <v>0</v>
      </c>
      <c r="AM9186" s="22">
        <v>0</v>
      </c>
      <c r="AN9186" s="94"/>
      <c r="AO9186" s="22">
        <v>0</v>
      </c>
      <c r="AP9186" s="18">
        <f>SUM(AI9186:AO9186)</f>
        <v>558.01529</v>
      </c>
    </row>
    <row r="9187" ht="20.35" customHeight="1">
      <c r="A9187" t="s" s="28">
        <v>4929</v>
      </c>
      <c r="B9187" s="15">
        <v>45416</v>
      </c>
      <c r="C9187" s="17">
        <v>1</v>
      </c>
      <c r="D9187" s="16"/>
      <c r="E9187" s="31"/>
      <c r="F9187" s="31"/>
      <c r="G9187" s="16"/>
      <c r="H9187" s="16"/>
      <c r="I9187" s="16"/>
      <c r="J9187" s="16"/>
      <c r="K9187" s="16"/>
      <c r="L9187" s="16"/>
      <c r="M9187" s="16"/>
      <c r="N9187" s="16"/>
      <c r="O9187" s="16"/>
      <c r="P9187" s="16"/>
      <c r="Q9187" s="16"/>
      <c r="R9187" s="16"/>
      <c r="S9187" s="16"/>
      <c r="T9187" s="16"/>
      <c r="U9187" s="16"/>
      <c r="V9187" s="16"/>
      <c r="W9187" s="16"/>
      <c r="X9187" s="16"/>
      <c r="Y9187" s="16"/>
      <c r="Z9187" s="16"/>
      <c r="AA9187" s="16"/>
      <c r="AB9187" s="16"/>
      <c r="AC9187" s="16"/>
      <c r="AD9187" s="16"/>
      <c r="AE9187" s="16"/>
      <c r="AF9187" s="16"/>
      <c r="AG9187" s="16"/>
      <c r="AH9187" s="16"/>
      <c r="AI9187" s="18">
        <v>399.99</v>
      </c>
      <c r="AJ9187" s="22">
        <f>AI9187*-0.029+-0.3</f>
        <v>-11.89971</v>
      </c>
      <c r="AK9187" s="22">
        <v>0</v>
      </c>
      <c r="AL9187" s="22">
        <v>0</v>
      </c>
      <c r="AM9187" s="22">
        <v>0</v>
      </c>
      <c r="AN9187" s="22"/>
      <c r="AO9187" s="22">
        <v>0</v>
      </c>
      <c r="AP9187" s="18">
        <f>SUM(AI9187:AO9187)</f>
        <v>388.09029</v>
      </c>
    </row>
    <row r="9188" ht="20.35" customHeight="1">
      <c r="A9188" t="s" s="28">
        <v>2885</v>
      </c>
      <c r="B9188" s="15">
        <v>45416</v>
      </c>
      <c r="C9188" s="17">
        <v>2</v>
      </c>
      <c r="D9188" s="16"/>
      <c r="E9188" s="59">
        <v>2</v>
      </c>
      <c r="F9188" s="31"/>
      <c r="G9188" s="16"/>
      <c r="H9188" s="16"/>
      <c r="I9188" s="16"/>
      <c r="J9188" s="16"/>
      <c r="K9188" s="16"/>
      <c r="L9188" s="16"/>
      <c r="M9188" s="16"/>
      <c r="N9188" s="16"/>
      <c r="O9188" s="16"/>
      <c r="P9188" s="16"/>
      <c r="Q9188" s="16"/>
      <c r="R9188" s="16"/>
      <c r="S9188" s="16"/>
      <c r="T9188" s="16"/>
      <c r="U9188" s="16"/>
      <c r="V9188" s="16"/>
      <c r="W9188" s="16"/>
      <c r="X9188" s="16"/>
      <c r="Y9188" s="16"/>
      <c r="Z9188" s="16"/>
      <c r="AA9188" s="16"/>
      <c r="AB9188" s="16"/>
      <c r="AC9188" s="16"/>
      <c r="AD9188" s="16"/>
      <c r="AE9188" s="16"/>
      <c r="AF9188" s="16"/>
      <c r="AG9188" s="16"/>
      <c r="AH9188" s="16"/>
      <c r="AI9188" s="18">
        <v>1199.98</v>
      </c>
      <c r="AJ9188" s="22">
        <f>AI9188*-0.029+-0.3</f>
        <v>-35.09942</v>
      </c>
      <c r="AK9188" s="22">
        <v>0</v>
      </c>
      <c r="AL9188" s="22">
        <v>0</v>
      </c>
      <c r="AM9188" s="22">
        <v>0</v>
      </c>
      <c r="AN9188" s="22"/>
      <c r="AO9188" s="22">
        <v>0</v>
      </c>
      <c r="AP9188" s="18">
        <f>SUM(AI9188:AO9188)</f>
        <v>1164.88058</v>
      </c>
    </row>
    <row r="9189" ht="20.35" customHeight="1">
      <c r="A9189" t="s" s="28">
        <v>6076</v>
      </c>
      <c r="B9189" s="15">
        <v>45416</v>
      </c>
      <c r="C9189" s="16"/>
      <c r="D9189" s="16"/>
      <c r="E9189" s="31"/>
      <c r="F9189" s="31"/>
      <c r="G9189" s="16"/>
      <c r="H9189" s="16"/>
      <c r="I9189" s="16"/>
      <c r="J9189" s="16"/>
      <c r="K9189" s="16"/>
      <c r="L9189" s="16"/>
      <c r="M9189" s="16"/>
      <c r="N9189" s="16"/>
      <c r="O9189" s="16"/>
      <c r="P9189" s="16"/>
      <c r="Q9189" s="16"/>
      <c r="R9189" s="16"/>
      <c r="S9189" s="16"/>
      <c r="T9189" s="16"/>
      <c r="U9189" s="16"/>
      <c r="V9189" s="16"/>
      <c r="W9189" s="16"/>
      <c r="X9189" s="16"/>
      <c r="Y9189" s="16"/>
      <c r="Z9189" s="16"/>
      <c r="AA9189" s="16"/>
      <c r="AB9189" s="16"/>
      <c r="AC9189" s="16"/>
      <c r="AD9189" s="16"/>
      <c r="AE9189" s="16"/>
      <c r="AF9189" s="16"/>
      <c r="AG9189" s="16"/>
      <c r="AH9189" s="16"/>
      <c r="AI9189" s="18">
        <v>59.98</v>
      </c>
      <c r="AJ9189" s="22">
        <f>AI9189*-0.029+-0.3</f>
        <v>-2.03942</v>
      </c>
      <c r="AK9189" s="22">
        <v>0</v>
      </c>
      <c r="AL9189" s="22">
        <v>0</v>
      </c>
      <c r="AM9189" s="22">
        <v>0</v>
      </c>
      <c r="AN9189" s="22"/>
      <c r="AO9189" s="22">
        <v>0</v>
      </c>
      <c r="AP9189" s="18">
        <f>SUM(AI9189:AO9189)</f>
        <v>57.94058</v>
      </c>
    </row>
    <row r="9190" ht="20.35" customHeight="1">
      <c r="A9190" t="s" s="28">
        <v>6198</v>
      </c>
      <c r="B9190" s="15">
        <v>45416</v>
      </c>
      <c r="C9190" s="16"/>
      <c r="D9190" s="16"/>
      <c r="E9190" s="31"/>
      <c r="F9190" s="31"/>
      <c r="G9190" s="16"/>
      <c r="H9190" s="16"/>
      <c r="I9190" s="16"/>
      <c r="J9190" s="16"/>
      <c r="K9190" s="16"/>
      <c r="L9190" s="16"/>
      <c r="M9190" s="16"/>
      <c r="N9190" s="16"/>
      <c r="O9190" s="16"/>
      <c r="P9190" s="16"/>
      <c r="Q9190" s="16"/>
      <c r="R9190" s="16"/>
      <c r="S9190" s="16"/>
      <c r="T9190" s="16"/>
      <c r="U9190" s="16"/>
      <c r="V9190" s="16"/>
      <c r="W9190" s="16"/>
      <c r="X9190" s="16"/>
      <c r="Y9190" s="16"/>
      <c r="Z9190" s="16"/>
      <c r="AA9190" s="16"/>
      <c r="AB9190" s="16"/>
      <c r="AC9190" s="16"/>
      <c r="AD9190" s="16"/>
      <c r="AE9190" s="16"/>
      <c r="AF9190" s="16"/>
      <c r="AG9190" s="16"/>
      <c r="AH9190" s="16"/>
      <c r="AI9190" s="18">
        <v>66.33</v>
      </c>
      <c r="AJ9190" s="22">
        <f>AI9190*-0.029+-0.3</f>
        <v>-2.22357</v>
      </c>
      <c r="AK9190" s="22">
        <v>0</v>
      </c>
      <c r="AL9190" s="22">
        <v>0</v>
      </c>
      <c r="AM9190" s="22">
        <v>0</v>
      </c>
      <c r="AN9190" s="22"/>
      <c r="AO9190" s="22">
        <v>-5.33</v>
      </c>
      <c r="AP9190" s="18">
        <f>SUM(AI9190:AO9190)</f>
        <v>58.77643</v>
      </c>
    </row>
    <row r="9191" ht="20.35" customHeight="1">
      <c r="A9191" t="s" s="28">
        <v>6179</v>
      </c>
      <c r="B9191" s="15">
        <v>45417</v>
      </c>
      <c r="C9191" s="16"/>
      <c r="D9191" s="16"/>
      <c r="E9191" s="31"/>
      <c r="F9191" s="31"/>
      <c r="G9191" s="16"/>
      <c r="H9191" s="16"/>
      <c r="I9191" s="16"/>
      <c r="J9191" s="16"/>
      <c r="K9191" s="16"/>
      <c r="L9191" s="16"/>
      <c r="M9191" s="16"/>
      <c r="N9191" s="16"/>
      <c r="O9191" s="16"/>
      <c r="P9191" s="16"/>
      <c r="Q9191" s="16"/>
      <c r="R9191" s="16"/>
      <c r="S9191" s="16"/>
      <c r="T9191" s="16"/>
      <c r="U9191" s="16"/>
      <c r="V9191" s="16"/>
      <c r="W9191" s="16"/>
      <c r="X9191" s="17">
        <v>1</v>
      </c>
      <c r="Y9191" s="16"/>
      <c r="Z9191" s="16"/>
      <c r="AA9191" s="16"/>
      <c r="AB9191" s="16"/>
      <c r="AC9191" s="16"/>
      <c r="AD9191" s="16"/>
      <c r="AE9191" s="16"/>
      <c r="AF9191" s="16"/>
      <c r="AG9191" s="16"/>
      <c r="AH9191" s="16"/>
      <c r="AI9191" s="18">
        <v>98.48999999999999</v>
      </c>
      <c r="AJ9191" s="22">
        <f>AI9191*-0.029+-0.3</f>
        <v>-3.15621</v>
      </c>
      <c r="AK9191" s="22">
        <v>0</v>
      </c>
      <c r="AL9191" s="22">
        <v>0</v>
      </c>
      <c r="AM9191" s="22">
        <v>0</v>
      </c>
      <c r="AN9191" s="22"/>
      <c r="AO9191" s="22">
        <v>0</v>
      </c>
      <c r="AP9191" s="18">
        <f>SUM(AI9191:AO9191)</f>
        <v>95.33378999999999</v>
      </c>
    </row>
    <row r="9192" ht="20.35" customHeight="1">
      <c r="A9192" t="s" s="28">
        <v>4571</v>
      </c>
      <c r="B9192" s="15">
        <v>45417</v>
      </c>
      <c r="C9192" s="16"/>
      <c r="D9192" s="16"/>
      <c r="E9192" s="31"/>
      <c r="F9192" s="31"/>
      <c r="G9192" s="16"/>
      <c r="H9192" s="16"/>
      <c r="I9192" s="16"/>
      <c r="J9192" s="16"/>
      <c r="K9192" s="16"/>
      <c r="L9192" s="16"/>
      <c r="M9192" s="16"/>
      <c r="N9192" s="16"/>
      <c r="O9192" s="16"/>
      <c r="P9192" s="16"/>
      <c r="Q9192" s="16"/>
      <c r="R9192" s="16"/>
      <c r="S9192" s="16"/>
      <c r="T9192" s="16"/>
      <c r="U9192" s="16"/>
      <c r="V9192" s="16"/>
      <c r="W9192" s="16"/>
      <c r="X9192" s="16"/>
      <c r="Y9192" s="16"/>
      <c r="Z9192" s="16"/>
      <c r="AA9192" s="16"/>
      <c r="AB9192" s="16"/>
      <c r="AC9192" s="16"/>
      <c r="AD9192" s="16"/>
      <c r="AE9192" s="16"/>
      <c r="AF9192" s="16"/>
      <c r="AG9192" s="16"/>
      <c r="AH9192" s="17">
        <v>24</v>
      </c>
      <c r="AI9192" s="18">
        <v>1439.82</v>
      </c>
      <c r="AJ9192" s="22">
        <v>0</v>
      </c>
      <c r="AK9192" s="22">
        <v>0</v>
      </c>
      <c r="AL9192" s="22">
        <v>0</v>
      </c>
      <c r="AM9192" s="22">
        <v>0</v>
      </c>
      <c r="AN9192" s="22"/>
      <c r="AO9192" s="22">
        <v>0</v>
      </c>
      <c r="AP9192" s="18">
        <f>SUM(AI9192:AO9192)</f>
        <v>1439.82</v>
      </c>
    </row>
    <row r="9193" ht="20.35" customHeight="1">
      <c r="A9193" t="s" s="28">
        <v>4489</v>
      </c>
      <c r="B9193" s="15">
        <v>45417</v>
      </c>
      <c r="C9193" s="17">
        <v>1</v>
      </c>
      <c r="D9193" s="16"/>
      <c r="E9193" s="59">
        <v>1</v>
      </c>
      <c r="F9193" s="31"/>
      <c r="G9193" s="16"/>
      <c r="H9193" s="16"/>
      <c r="I9193" s="16"/>
      <c r="J9193" s="16"/>
      <c r="K9193" s="16"/>
      <c r="L9193" s="16"/>
      <c r="M9193" s="16"/>
      <c r="N9193" s="16"/>
      <c r="O9193" s="16"/>
      <c r="P9193" s="16"/>
      <c r="Q9193" s="16"/>
      <c r="R9193" s="16"/>
      <c r="S9193" s="16"/>
      <c r="T9193" s="16"/>
      <c r="U9193" s="16"/>
      <c r="V9193" s="16"/>
      <c r="W9193" s="16"/>
      <c r="X9193" s="16"/>
      <c r="Y9193" s="16"/>
      <c r="Z9193" s="16"/>
      <c r="AA9193" s="16"/>
      <c r="AB9193" s="16"/>
      <c r="AC9193" s="16"/>
      <c r="AD9193" s="16"/>
      <c r="AE9193" s="16"/>
      <c r="AF9193" s="16"/>
      <c r="AG9193" s="16"/>
      <c r="AH9193" s="16"/>
      <c r="AI9193" s="18">
        <v>667.04</v>
      </c>
      <c r="AJ9193" s="22">
        <f>AI9193*-0.029+-0.3</f>
        <v>-19.64416</v>
      </c>
      <c r="AK9193" s="22">
        <v>0</v>
      </c>
      <c r="AL9193" s="22">
        <v>0</v>
      </c>
      <c r="AM9193" s="22">
        <v>0</v>
      </c>
      <c r="AN9193" s="22"/>
      <c r="AO9193" s="22">
        <v>0</v>
      </c>
      <c r="AP9193" s="18">
        <f>SUM(AI9193:AO9193)</f>
        <v>647.39584</v>
      </c>
    </row>
    <row r="9194" ht="20.35" customHeight="1">
      <c r="A9194" t="s" s="28">
        <v>5889</v>
      </c>
      <c r="B9194" s="15">
        <v>45417</v>
      </c>
      <c r="C9194" s="16"/>
      <c r="D9194" s="16"/>
      <c r="E9194" s="31"/>
      <c r="F9194" s="31"/>
      <c r="G9194" s="16"/>
      <c r="H9194" s="16"/>
      <c r="I9194" s="16"/>
      <c r="J9194" s="16"/>
      <c r="K9194" s="16"/>
      <c r="L9194" s="16"/>
      <c r="M9194" s="16"/>
      <c r="N9194" s="16"/>
      <c r="O9194" s="16"/>
      <c r="P9194" s="16"/>
      <c r="Q9194" s="16"/>
      <c r="R9194" s="16"/>
      <c r="S9194" s="16"/>
      <c r="T9194" s="16"/>
      <c r="U9194" s="16"/>
      <c r="V9194" s="16"/>
      <c r="W9194" s="16"/>
      <c r="X9194" s="16"/>
      <c r="Y9194" s="16"/>
      <c r="Z9194" s="16"/>
      <c r="AA9194" s="17">
        <v>1</v>
      </c>
      <c r="AB9194" s="16"/>
      <c r="AC9194" s="16"/>
      <c r="AD9194" s="16"/>
      <c r="AE9194" s="16"/>
      <c r="AF9194" s="16"/>
      <c r="AG9194" s="16"/>
      <c r="AH9194" s="16"/>
      <c r="AI9194" s="18">
        <v>69.98</v>
      </c>
      <c r="AJ9194" s="22">
        <f>AI9194*-0.029+-0.3</f>
        <v>-2.32942</v>
      </c>
      <c r="AK9194" s="22">
        <v>0</v>
      </c>
      <c r="AL9194" s="22">
        <v>0</v>
      </c>
      <c r="AM9194" s="22">
        <v>0</v>
      </c>
      <c r="AN9194" s="22"/>
      <c r="AO9194" s="22">
        <v>0</v>
      </c>
      <c r="AP9194" s="18">
        <f>SUM(AI9194:AO9194)</f>
        <v>67.65058000000001</v>
      </c>
    </row>
    <row r="9195" ht="20.35" customHeight="1">
      <c r="A9195" t="s" s="28">
        <v>2496</v>
      </c>
      <c r="B9195" s="15">
        <v>45417</v>
      </c>
      <c r="C9195" s="17">
        <v>1</v>
      </c>
      <c r="D9195" s="16"/>
      <c r="E9195" s="31"/>
      <c r="F9195" s="31"/>
      <c r="G9195" s="16"/>
      <c r="H9195" s="16"/>
      <c r="I9195" s="16"/>
      <c r="J9195" s="16"/>
      <c r="K9195" s="16"/>
      <c r="L9195" s="16"/>
      <c r="M9195" s="16"/>
      <c r="N9195" s="16"/>
      <c r="O9195" s="16"/>
      <c r="P9195" s="16"/>
      <c r="Q9195" s="16"/>
      <c r="R9195" s="16"/>
      <c r="S9195" s="16"/>
      <c r="T9195" s="16"/>
      <c r="U9195" s="16"/>
      <c r="V9195" s="16"/>
      <c r="W9195" s="16"/>
      <c r="X9195" s="16"/>
      <c r="Y9195" s="16"/>
      <c r="Z9195" s="16"/>
      <c r="AA9195" s="16"/>
      <c r="AB9195" s="16"/>
      <c r="AC9195" s="16"/>
      <c r="AD9195" s="16"/>
      <c r="AE9195" s="16"/>
      <c r="AF9195" s="16"/>
      <c r="AG9195" s="16"/>
      <c r="AH9195" s="16"/>
      <c r="AI9195" s="18">
        <v>407.06</v>
      </c>
      <c r="AJ9195" s="22">
        <f>AI9195*-0.029+-0.3</f>
        <v>-12.10474</v>
      </c>
      <c r="AK9195" s="22">
        <v>0</v>
      </c>
      <c r="AL9195" s="22">
        <v>0</v>
      </c>
      <c r="AM9195" s="22">
        <v>0</v>
      </c>
      <c r="AN9195" s="22"/>
      <c r="AO9195" s="22">
        <v>0</v>
      </c>
      <c r="AP9195" s="18">
        <f>SUM(AI9195:AO9195)</f>
        <v>394.95526</v>
      </c>
    </row>
    <row r="9196" ht="20.35" customHeight="1">
      <c r="A9196" t="s" s="28">
        <v>6153</v>
      </c>
      <c r="B9196" s="15">
        <v>45417</v>
      </c>
      <c r="C9196" s="16"/>
      <c r="D9196" s="16"/>
      <c r="E9196" s="31"/>
      <c r="F9196" s="31"/>
      <c r="G9196" s="16"/>
      <c r="H9196" s="16"/>
      <c r="I9196" s="16"/>
      <c r="J9196" s="16"/>
      <c r="K9196" s="16"/>
      <c r="L9196" s="16"/>
      <c r="M9196" s="16"/>
      <c r="N9196" s="16"/>
      <c r="O9196" s="16"/>
      <c r="P9196" s="16"/>
      <c r="Q9196" s="16"/>
      <c r="R9196" s="16"/>
      <c r="S9196" s="16"/>
      <c r="T9196" s="17">
        <v>1</v>
      </c>
      <c r="U9196" s="16"/>
      <c r="V9196" s="16"/>
      <c r="W9196" s="16"/>
      <c r="X9196" s="16"/>
      <c r="Y9196" s="16"/>
      <c r="Z9196" s="16"/>
      <c r="AA9196" s="16"/>
      <c r="AB9196" s="16"/>
      <c r="AC9196" s="16"/>
      <c r="AD9196" s="16"/>
      <c r="AE9196" s="16"/>
      <c r="AF9196" s="16"/>
      <c r="AG9196" s="16"/>
      <c r="AH9196" s="16"/>
      <c r="AI9196" s="18">
        <v>399.99</v>
      </c>
      <c r="AJ9196" s="22">
        <v>0</v>
      </c>
      <c r="AK9196" s="22">
        <f>AI9196*-0.029+-0.3</f>
        <v>-11.89971</v>
      </c>
      <c r="AL9196" s="22">
        <v>0</v>
      </c>
      <c r="AM9196" s="22">
        <v>0</v>
      </c>
      <c r="AN9196" s="22"/>
      <c r="AO9196" s="22">
        <v>0</v>
      </c>
      <c r="AP9196" s="18">
        <f>SUM(AI9196:AO9196)</f>
        <v>388.09029</v>
      </c>
    </row>
    <row r="9197" ht="20.35" customHeight="1">
      <c r="A9197" t="s" s="28">
        <v>6199</v>
      </c>
      <c r="B9197" s="15">
        <v>45417</v>
      </c>
      <c r="C9197" s="16"/>
      <c r="D9197" s="16"/>
      <c r="E9197" s="31"/>
      <c r="F9197" s="31"/>
      <c r="G9197" s="16"/>
      <c r="H9197" s="16"/>
      <c r="I9197" s="17">
        <v>8</v>
      </c>
      <c r="J9197" s="16"/>
      <c r="K9197" s="16"/>
      <c r="L9197" s="16"/>
      <c r="M9197" s="16"/>
      <c r="N9197" s="16"/>
      <c r="O9197" s="16"/>
      <c r="P9197" s="16"/>
      <c r="Q9197" s="16"/>
      <c r="R9197" s="16"/>
      <c r="S9197" s="16"/>
      <c r="T9197" s="16"/>
      <c r="U9197" s="16"/>
      <c r="V9197" s="16"/>
      <c r="W9197" s="16"/>
      <c r="X9197" s="17">
        <v>14</v>
      </c>
      <c r="Y9197" s="16"/>
      <c r="Z9197" s="16"/>
      <c r="AA9197" s="16"/>
      <c r="AB9197" s="16"/>
      <c r="AC9197" s="17">
        <v>8</v>
      </c>
      <c r="AD9197" s="16"/>
      <c r="AE9197" s="16"/>
      <c r="AF9197" s="16"/>
      <c r="AG9197" s="17">
        <v>2</v>
      </c>
      <c r="AH9197" s="16"/>
      <c r="AI9197" s="18">
        <v>17041.04</v>
      </c>
      <c r="AJ9197" s="22">
        <f>AI9197*-0.029+-0.3</f>
        <v>-494.49016</v>
      </c>
      <c r="AK9197" s="22">
        <v>0</v>
      </c>
      <c r="AL9197" s="22">
        <v>0</v>
      </c>
      <c r="AM9197" s="22">
        <v>0</v>
      </c>
      <c r="AN9197" s="22"/>
      <c r="AO9197" s="22">
        <v>0</v>
      </c>
      <c r="AP9197" s="18">
        <f>SUM(AI9197:AO9197)</f>
        <v>16546.54984</v>
      </c>
    </row>
    <row r="9198" ht="20.35" customHeight="1">
      <c r="A9198" t="s" s="28">
        <v>6199</v>
      </c>
      <c r="B9198" s="15">
        <v>45417</v>
      </c>
      <c r="C9198" s="16"/>
      <c r="D9198" s="16"/>
      <c r="E9198" s="31"/>
      <c r="F9198" s="31"/>
      <c r="G9198" s="16"/>
      <c r="H9198" s="16"/>
      <c r="I9198" s="16"/>
      <c r="J9198" s="16"/>
      <c r="K9198" s="16"/>
      <c r="L9198" s="16"/>
      <c r="M9198" s="16"/>
      <c r="N9198" s="16"/>
      <c r="O9198" s="16"/>
      <c r="P9198" s="16"/>
      <c r="Q9198" s="16"/>
      <c r="R9198" s="16"/>
      <c r="S9198" s="16"/>
      <c r="T9198" s="17">
        <v>1</v>
      </c>
      <c r="U9198" s="16"/>
      <c r="V9198" s="16"/>
      <c r="W9198" s="16"/>
      <c r="X9198" s="17">
        <v>8</v>
      </c>
      <c r="Y9198" s="17">
        <v>2</v>
      </c>
      <c r="Z9198" s="16"/>
      <c r="AA9198" s="16"/>
      <c r="AB9198" s="16"/>
      <c r="AC9198" s="16"/>
      <c r="AD9198" s="16"/>
      <c r="AE9198" s="16"/>
      <c r="AF9198" s="16"/>
      <c r="AG9198" s="16"/>
      <c r="AH9198" s="16"/>
      <c r="AI9198" s="18">
        <v>1050.52</v>
      </c>
      <c r="AJ9198" s="22">
        <f>AI9198*-0.029+-0.3</f>
        <v>-30.76508</v>
      </c>
      <c r="AK9198" s="22">
        <v>0</v>
      </c>
      <c r="AL9198" s="22">
        <v>0</v>
      </c>
      <c r="AM9198" s="22">
        <v>0</v>
      </c>
      <c r="AN9198" s="22"/>
      <c r="AO9198" s="22">
        <v>0</v>
      </c>
      <c r="AP9198" s="18">
        <f>SUM(AI9198:AO9198)</f>
        <v>1019.75492</v>
      </c>
    </row>
    <row r="9199" ht="20.35" customHeight="1">
      <c r="A9199" t="s" s="28">
        <v>6200</v>
      </c>
      <c r="B9199" s="15">
        <v>45419</v>
      </c>
      <c r="C9199" s="17">
        <v>1</v>
      </c>
      <c r="D9199" s="16"/>
      <c r="E9199" s="31"/>
      <c r="F9199" s="31"/>
      <c r="G9199" s="16"/>
      <c r="H9199" s="16"/>
      <c r="I9199" s="16"/>
      <c r="J9199" s="16"/>
      <c r="K9199" s="16"/>
      <c r="L9199" s="16"/>
      <c r="M9199" s="16"/>
      <c r="N9199" s="16"/>
      <c r="O9199" s="16"/>
      <c r="P9199" s="16"/>
      <c r="Q9199" s="16"/>
      <c r="R9199" s="16"/>
      <c r="S9199" s="16"/>
      <c r="T9199" s="16"/>
      <c r="U9199" s="16"/>
      <c r="V9199" s="16"/>
      <c r="W9199" s="16"/>
      <c r="X9199" s="16"/>
      <c r="Y9199" s="16"/>
      <c r="Z9199" s="16"/>
      <c r="AA9199" s="16"/>
      <c r="AB9199" s="16"/>
      <c r="AC9199" s="16"/>
      <c r="AD9199" s="16"/>
      <c r="AE9199" s="16"/>
      <c r="AF9199" s="16"/>
      <c r="AG9199" s="16"/>
      <c r="AH9199" s="16"/>
      <c r="AI9199" s="18">
        <v>381.57</v>
      </c>
      <c r="AJ9199" s="22">
        <f>AI9199*-0.029+-0.3</f>
        <v>-11.36553</v>
      </c>
      <c r="AK9199" s="22">
        <v>0</v>
      </c>
      <c r="AL9199" s="22">
        <v>0</v>
      </c>
      <c r="AM9199" s="22">
        <v>0</v>
      </c>
      <c r="AN9199" s="22"/>
      <c r="AO9199" s="22">
        <v>-31.58</v>
      </c>
      <c r="AP9199" s="18">
        <f>SUM(AI9199:AO9199)</f>
        <v>338.62447</v>
      </c>
    </row>
    <row r="9200" ht="20.35" customHeight="1">
      <c r="A9200" t="s" s="28">
        <v>3235</v>
      </c>
      <c r="B9200" s="15">
        <v>45419</v>
      </c>
      <c r="C9200" s="16"/>
      <c r="D9200" s="16"/>
      <c r="E9200" s="31"/>
      <c r="F9200" s="31"/>
      <c r="G9200" s="16"/>
      <c r="H9200" s="16"/>
      <c r="I9200" s="16"/>
      <c r="J9200" s="16"/>
      <c r="K9200" s="16"/>
      <c r="L9200" s="16"/>
      <c r="M9200" s="16"/>
      <c r="N9200" s="16"/>
      <c r="O9200" s="16"/>
      <c r="P9200" s="16"/>
      <c r="Q9200" s="16"/>
      <c r="R9200" s="16"/>
      <c r="S9200" s="16"/>
      <c r="T9200" s="16"/>
      <c r="U9200" s="16"/>
      <c r="V9200" s="16"/>
      <c r="W9200" s="16"/>
      <c r="X9200" s="17">
        <v>1</v>
      </c>
      <c r="Y9200" s="16"/>
      <c r="Z9200" s="16"/>
      <c r="AA9200" s="16"/>
      <c r="AB9200" s="16"/>
      <c r="AC9200" s="16"/>
      <c r="AD9200" s="16"/>
      <c r="AE9200" s="16"/>
      <c r="AF9200" s="16"/>
      <c r="AG9200" s="16"/>
      <c r="AH9200" s="16"/>
      <c r="AI9200" s="18">
        <v>414.39</v>
      </c>
      <c r="AJ9200" s="22">
        <v>0</v>
      </c>
      <c r="AK9200" s="22">
        <v>0</v>
      </c>
      <c r="AL9200" s="22">
        <v>0</v>
      </c>
      <c r="AM9200" s="22">
        <v>0</v>
      </c>
      <c r="AN9200" s="22"/>
      <c r="AO9200" s="22">
        <v>0</v>
      </c>
      <c r="AP9200" s="18">
        <f>SUM(AI9200:AO9200)</f>
        <v>414.39</v>
      </c>
    </row>
    <row r="9201" ht="20.35" customHeight="1">
      <c r="A9201" t="s" s="28">
        <v>5273</v>
      </c>
      <c r="B9201" s="15">
        <v>45419</v>
      </c>
      <c r="C9201" s="16"/>
      <c r="D9201" s="16"/>
      <c r="E9201" s="31"/>
      <c r="F9201" s="31"/>
      <c r="G9201" s="16"/>
      <c r="H9201" s="16"/>
      <c r="I9201" s="16"/>
      <c r="J9201" s="16"/>
      <c r="K9201" s="16"/>
      <c r="L9201" s="16"/>
      <c r="M9201" s="16"/>
      <c r="N9201" s="16"/>
      <c r="O9201" s="16"/>
      <c r="P9201" s="16"/>
      <c r="Q9201" s="16"/>
      <c r="R9201" s="16"/>
      <c r="S9201" s="16"/>
      <c r="T9201" s="16"/>
      <c r="U9201" s="16"/>
      <c r="V9201" s="16"/>
      <c r="W9201" s="16"/>
      <c r="X9201" s="17">
        <v>8</v>
      </c>
      <c r="Y9201" s="16"/>
      <c r="Z9201" s="16"/>
      <c r="AA9201" s="16"/>
      <c r="AB9201" s="16"/>
      <c r="AC9201" s="16"/>
      <c r="AD9201" s="16"/>
      <c r="AE9201" s="16"/>
      <c r="AF9201" s="16"/>
      <c r="AG9201" s="16"/>
      <c r="AH9201" s="16"/>
      <c r="AI9201" s="18">
        <v>1035.53</v>
      </c>
      <c r="AJ9201" s="22">
        <f>AI9201*-0.029+-0.3</f>
        <v>-30.33037</v>
      </c>
      <c r="AK9201" s="22">
        <v>0</v>
      </c>
      <c r="AL9201" s="22">
        <v>0</v>
      </c>
      <c r="AM9201" s="22">
        <v>0</v>
      </c>
      <c r="AN9201" s="22"/>
      <c r="AO9201" s="22">
        <v>0</v>
      </c>
      <c r="AP9201" s="18">
        <f>SUM(AI9201:AO9201)</f>
        <v>1005.19963</v>
      </c>
    </row>
    <row r="9202" ht="20.35" customHeight="1">
      <c r="A9202" t="s" s="28">
        <v>6201</v>
      </c>
      <c r="B9202" s="15">
        <v>45419</v>
      </c>
      <c r="C9202" s="16"/>
      <c r="D9202" s="16"/>
      <c r="E9202" s="31"/>
      <c r="F9202" s="31"/>
      <c r="G9202" s="16"/>
      <c r="H9202" s="16"/>
      <c r="I9202" s="16"/>
      <c r="J9202" s="16"/>
      <c r="K9202" s="16"/>
      <c r="L9202" s="16"/>
      <c r="M9202" s="16"/>
      <c r="N9202" s="16"/>
      <c r="O9202" s="16"/>
      <c r="P9202" s="16"/>
      <c r="Q9202" s="16"/>
      <c r="R9202" s="16"/>
      <c r="S9202" s="16"/>
      <c r="T9202" s="16"/>
      <c r="U9202" s="16"/>
      <c r="V9202" s="16"/>
      <c r="W9202" s="16"/>
      <c r="X9202" s="16"/>
      <c r="Y9202" s="16"/>
      <c r="Z9202" s="16"/>
      <c r="AA9202" s="16"/>
      <c r="AB9202" s="16"/>
      <c r="AC9202" s="16"/>
      <c r="AD9202" s="16"/>
      <c r="AE9202" s="16"/>
      <c r="AF9202" s="16"/>
      <c r="AG9202" s="16"/>
      <c r="AH9202" s="16"/>
      <c r="AI9202" s="18">
        <v>209.93</v>
      </c>
      <c r="AJ9202" s="22">
        <f>AI9202*-0.029+-0.3</f>
        <v>-6.38797</v>
      </c>
      <c r="AK9202" s="22">
        <v>0</v>
      </c>
      <c r="AL9202" s="22">
        <v>0</v>
      </c>
      <c r="AM9202" s="22">
        <v>0</v>
      </c>
      <c r="AN9202" s="22"/>
      <c r="AO9202" s="22">
        <v>0</v>
      </c>
      <c r="AP9202" s="18">
        <f>SUM(AI9202:AO9202)</f>
        <v>203.54203</v>
      </c>
    </row>
    <row r="9203" ht="20.35" customHeight="1">
      <c r="A9203" t="s" s="28">
        <v>6202</v>
      </c>
      <c r="B9203" s="15">
        <v>45419</v>
      </c>
      <c r="C9203" s="17">
        <v>1</v>
      </c>
      <c r="D9203" s="16"/>
      <c r="E9203" s="59">
        <v>1</v>
      </c>
      <c r="F9203" s="31"/>
      <c r="G9203" s="16"/>
      <c r="H9203" s="16"/>
      <c r="I9203" s="16"/>
      <c r="J9203" s="16"/>
      <c r="K9203" s="16"/>
      <c r="L9203" s="16"/>
      <c r="M9203" s="16"/>
      <c r="N9203" s="16"/>
      <c r="O9203" s="16"/>
      <c r="P9203" s="16"/>
      <c r="Q9203" s="16"/>
      <c r="R9203" s="16"/>
      <c r="S9203" s="16"/>
      <c r="T9203" s="16"/>
      <c r="U9203" s="16"/>
      <c r="V9203" s="16"/>
      <c r="W9203" s="16"/>
      <c r="X9203" s="16"/>
      <c r="Y9203" s="16"/>
      <c r="Z9203" s="16"/>
      <c r="AA9203" s="16"/>
      <c r="AB9203" s="16"/>
      <c r="AC9203" s="16"/>
      <c r="AD9203" s="16"/>
      <c r="AE9203" s="16"/>
      <c r="AF9203" s="16"/>
      <c r="AG9203" s="16"/>
      <c r="AH9203" s="16"/>
      <c r="AI9203" s="18">
        <v>653.45</v>
      </c>
      <c r="AJ9203" s="22">
        <f>AI9203*-0.029+-0.3</f>
        <v>-19.25005</v>
      </c>
      <c r="AK9203" s="22">
        <v>0</v>
      </c>
      <c r="AL9203" s="22">
        <v>0</v>
      </c>
      <c r="AM9203" s="22">
        <v>0</v>
      </c>
      <c r="AN9203" s="22"/>
      <c r="AO9203" s="22">
        <v>-53.46</v>
      </c>
      <c r="AP9203" s="18">
        <f>SUM(AI9203:AO9203)</f>
        <v>580.73995</v>
      </c>
    </row>
    <row r="9204" ht="20.35" customHeight="1">
      <c r="A9204" t="s" s="28">
        <v>6203</v>
      </c>
      <c r="B9204" s="15">
        <v>45420</v>
      </c>
      <c r="C9204" s="16"/>
      <c r="D9204" s="16"/>
      <c r="E9204" s="31"/>
      <c r="F9204" s="31"/>
      <c r="G9204" s="16"/>
      <c r="H9204" s="16"/>
      <c r="I9204" s="16"/>
      <c r="J9204" s="16"/>
      <c r="K9204" s="16"/>
      <c r="L9204" s="16"/>
      <c r="M9204" s="16"/>
      <c r="N9204" s="16"/>
      <c r="O9204" s="16"/>
      <c r="P9204" s="16"/>
      <c r="Q9204" s="16"/>
      <c r="R9204" s="16"/>
      <c r="S9204" s="16"/>
      <c r="T9204" s="16"/>
      <c r="U9204" s="16"/>
      <c r="V9204" s="16"/>
      <c r="W9204" s="16"/>
      <c r="X9204" s="16"/>
      <c r="Y9204" s="16"/>
      <c r="Z9204" s="16"/>
      <c r="AA9204" s="16"/>
      <c r="AB9204" s="16"/>
      <c r="AC9204" s="16"/>
      <c r="AD9204" s="16"/>
      <c r="AE9204" s="16"/>
      <c r="AF9204" s="16"/>
      <c r="AG9204" s="16"/>
      <c r="AH9204" s="16"/>
      <c r="AI9204" s="18">
        <v>79.95999999999999</v>
      </c>
      <c r="AJ9204" s="22">
        <f>AI9204*-0.029+-0.3</f>
        <v>-2.61884</v>
      </c>
      <c r="AK9204" s="22">
        <v>0</v>
      </c>
      <c r="AL9204" s="22">
        <v>0</v>
      </c>
      <c r="AM9204" s="22">
        <v>0</v>
      </c>
      <c r="AN9204" s="22"/>
      <c r="AO9204" s="22">
        <v>0</v>
      </c>
      <c r="AP9204" s="18">
        <f>SUM(AI9204:AO9204)</f>
        <v>77.34116</v>
      </c>
    </row>
    <row r="9205" ht="20.35" customHeight="1">
      <c r="A9205" t="s" s="28">
        <v>3397</v>
      </c>
      <c r="B9205" s="15">
        <v>45420</v>
      </c>
      <c r="C9205" s="16"/>
      <c r="D9205" s="16"/>
      <c r="E9205" s="31"/>
      <c r="F9205" s="31"/>
      <c r="G9205" s="16"/>
      <c r="H9205" s="16"/>
      <c r="I9205" s="16"/>
      <c r="J9205" s="16"/>
      <c r="K9205" s="16"/>
      <c r="L9205" s="16"/>
      <c r="M9205" s="16"/>
      <c r="N9205" s="16"/>
      <c r="O9205" s="16"/>
      <c r="P9205" s="16"/>
      <c r="Q9205" s="16"/>
      <c r="R9205" s="16"/>
      <c r="S9205" s="16"/>
      <c r="T9205" s="16"/>
      <c r="U9205" s="16"/>
      <c r="V9205" s="16"/>
      <c r="W9205" s="16"/>
      <c r="X9205" s="16"/>
      <c r="Y9205" s="16"/>
      <c r="Z9205" s="16"/>
      <c r="AA9205" s="16"/>
      <c r="AB9205" s="16"/>
      <c r="AC9205" s="16"/>
      <c r="AD9205" s="16"/>
      <c r="AE9205" s="16"/>
      <c r="AF9205" s="16"/>
      <c r="AG9205" s="16"/>
      <c r="AH9205" s="16"/>
      <c r="AI9205" s="18">
        <v>168.93</v>
      </c>
      <c r="AJ9205" s="22">
        <v>0</v>
      </c>
      <c r="AK9205" s="22">
        <f>AI9205*-0.029+-0.3</f>
        <v>-5.19897</v>
      </c>
      <c r="AL9205" s="22">
        <v>0</v>
      </c>
      <c r="AM9205" s="22">
        <v>0</v>
      </c>
      <c r="AN9205" s="22"/>
      <c r="AO9205" s="22">
        <v>0</v>
      </c>
      <c r="AP9205" s="18">
        <f>SUM(AI9205:AO9205)</f>
        <v>163.73103</v>
      </c>
    </row>
    <row r="9206" ht="20.35" customHeight="1">
      <c r="A9206" t="s" s="28">
        <v>6204</v>
      </c>
      <c r="B9206" s="15">
        <v>45420</v>
      </c>
      <c r="C9206" s="16"/>
      <c r="D9206" s="16"/>
      <c r="E9206" s="31"/>
      <c r="F9206" s="31"/>
      <c r="G9206" s="16"/>
      <c r="H9206" s="16"/>
      <c r="I9206" s="16"/>
      <c r="J9206" s="16"/>
      <c r="K9206" s="16"/>
      <c r="L9206" s="16"/>
      <c r="M9206" s="16"/>
      <c r="N9206" s="16"/>
      <c r="O9206" s="16"/>
      <c r="P9206" s="16"/>
      <c r="Q9206" s="16"/>
      <c r="R9206" s="16"/>
      <c r="S9206" s="16"/>
      <c r="T9206" s="16"/>
      <c r="U9206" s="16"/>
      <c r="V9206" s="16"/>
      <c r="W9206" s="16"/>
      <c r="X9206" s="16"/>
      <c r="Y9206" s="16"/>
      <c r="Z9206" s="16"/>
      <c r="AA9206" s="16"/>
      <c r="AB9206" s="16"/>
      <c r="AC9206" s="16"/>
      <c r="AD9206" s="16"/>
      <c r="AE9206" s="16"/>
      <c r="AF9206" s="16"/>
      <c r="AG9206" s="16"/>
      <c r="AH9206" s="16"/>
      <c r="AI9206" s="18">
        <v>161.45</v>
      </c>
      <c r="AJ9206" s="22">
        <f>AI9206*-0.029+-0.3</f>
        <v>-4.98205</v>
      </c>
      <c r="AK9206" s="22">
        <v>0</v>
      </c>
      <c r="AL9206" s="22">
        <v>0</v>
      </c>
      <c r="AM9206" s="22">
        <v>0</v>
      </c>
      <c r="AN9206" s="22"/>
      <c r="AO9206" s="22">
        <v>0</v>
      </c>
      <c r="AP9206" s="18">
        <f>SUM(AI9206:AO9206)</f>
        <v>156.46795</v>
      </c>
    </row>
    <row r="9207" ht="20.35" customHeight="1">
      <c r="A9207" t="s" s="28">
        <v>3235</v>
      </c>
      <c r="B9207" s="15">
        <v>45420</v>
      </c>
      <c r="C9207" s="16"/>
      <c r="D9207" s="16"/>
      <c r="E9207" s="31"/>
      <c r="F9207" s="31"/>
      <c r="G9207" s="16"/>
      <c r="H9207" s="16"/>
      <c r="I9207" s="16"/>
      <c r="J9207" s="16"/>
      <c r="K9207" s="16"/>
      <c r="L9207" s="16"/>
      <c r="M9207" s="16"/>
      <c r="N9207" s="17">
        <v>4</v>
      </c>
      <c r="O9207" s="16"/>
      <c r="P9207" s="16"/>
      <c r="Q9207" s="16"/>
      <c r="R9207" s="16"/>
      <c r="S9207" s="16"/>
      <c r="T9207" s="16"/>
      <c r="U9207" s="16"/>
      <c r="V9207" s="16"/>
      <c r="W9207" s="16"/>
      <c r="X9207" s="16"/>
      <c r="Y9207" s="16"/>
      <c r="Z9207" s="16"/>
      <c r="AA9207" s="16"/>
      <c r="AB9207" s="16"/>
      <c r="AC9207" s="16"/>
      <c r="AD9207" s="16"/>
      <c r="AE9207" s="16"/>
      <c r="AF9207" s="16"/>
      <c r="AG9207" s="16"/>
      <c r="AH9207" s="16"/>
      <c r="AI9207" s="18">
        <v>1566.77</v>
      </c>
      <c r="AJ9207" s="22">
        <v>0</v>
      </c>
      <c r="AK9207" s="22">
        <v>0</v>
      </c>
      <c r="AL9207" s="22">
        <v>0</v>
      </c>
      <c r="AM9207" s="22">
        <v>0</v>
      </c>
      <c r="AN9207" s="22"/>
      <c r="AO9207" s="22">
        <v>0</v>
      </c>
      <c r="AP9207" s="18">
        <f>SUM(AI9207:AO9207)</f>
        <v>1566.77</v>
      </c>
    </row>
    <row r="9208" ht="20.35" customHeight="1">
      <c r="A9208" t="s" s="28">
        <v>3235</v>
      </c>
      <c r="B9208" s="15">
        <v>45420</v>
      </c>
      <c r="C9208" s="16"/>
      <c r="D9208" s="16"/>
      <c r="E9208" s="31"/>
      <c r="F9208" s="31"/>
      <c r="G9208" s="16"/>
      <c r="H9208" s="16"/>
      <c r="I9208" s="16"/>
      <c r="J9208" s="16"/>
      <c r="K9208" s="16"/>
      <c r="L9208" s="16"/>
      <c r="M9208" s="16"/>
      <c r="N9208" s="16"/>
      <c r="O9208" s="16"/>
      <c r="P9208" s="16"/>
      <c r="Q9208" s="16"/>
      <c r="R9208" s="16"/>
      <c r="S9208" s="16"/>
      <c r="T9208" s="16"/>
      <c r="U9208" s="16"/>
      <c r="V9208" s="16"/>
      <c r="W9208" s="16"/>
      <c r="X9208" s="16"/>
      <c r="Y9208" s="16"/>
      <c r="Z9208" s="16"/>
      <c r="AA9208" s="16"/>
      <c r="AB9208" s="16"/>
      <c r="AC9208" s="16"/>
      <c r="AD9208" s="16"/>
      <c r="AE9208" s="16"/>
      <c r="AF9208" s="16"/>
      <c r="AG9208" s="16"/>
      <c r="AH9208" s="16"/>
      <c r="AI9208" s="18">
        <v>538.45</v>
      </c>
      <c r="AJ9208" s="22">
        <v>0</v>
      </c>
      <c r="AK9208" s="22">
        <v>0</v>
      </c>
      <c r="AL9208" s="22">
        <v>0</v>
      </c>
      <c r="AM9208" s="22">
        <v>0</v>
      </c>
      <c r="AN9208" s="22"/>
      <c r="AO9208" s="22">
        <v>0</v>
      </c>
      <c r="AP9208" s="18">
        <f>SUM(AI9208:AO9208)</f>
        <v>538.45</v>
      </c>
    </row>
    <row r="9209" ht="20.35" customHeight="1">
      <c r="A9209" t="s" s="28">
        <v>6205</v>
      </c>
      <c r="B9209" s="15">
        <v>45420</v>
      </c>
      <c r="C9209" s="16"/>
      <c r="D9209" s="16"/>
      <c r="E9209" s="31"/>
      <c r="F9209" s="31"/>
      <c r="G9209" s="16"/>
      <c r="H9209" s="16"/>
      <c r="I9209" s="16"/>
      <c r="J9209" s="16"/>
      <c r="K9209" s="16"/>
      <c r="L9209" s="16"/>
      <c r="M9209" s="16"/>
      <c r="N9209" s="16"/>
      <c r="O9209" s="16"/>
      <c r="P9209" s="16"/>
      <c r="Q9209" s="16"/>
      <c r="R9209" s="16"/>
      <c r="S9209" s="16"/>
      <c r="T9209" s="17">
        <v>2</v>
      </c>
      <c r="U9209" s="17">
        <v>2</v>
      </c>
      <c r="V9209" s="17">
        <v>5</v>
      </c>
      <c r="W9209" s="16"/>
      <c r="X9209" s="16"/>
      <c r="Y9209" s="16"/>
      <c r="Z9209" s="16"/>
      <c r="AA9209" s="16"/>
      <c r="AB9209" s="16"/>
      <c r="AC9209" s="16"/>
      <c r="AD9209" s="16"/>
      <c r="AE9209" s="16"/>
      <c r="AF9209" s="16"/>
      <c r="AG9209" s="16"/>
      <c r="AH9209" s="16"/>
      <c r="AI9209" s="18">
        <v>10440.6</v>
      </c>
      <c r="AJ9209" s="22">
        <v>0</v>
      </c>
      <c r="AK9209" s="22">
        <v>0</v>
      </c>
      <c r="AL9209" s="22">
        <v>0</v>
      </c>
      <c r="AM9209" s="22">
        <v>0</v>
      </c>
      <c r="AN9209" s="22"/>
      <c r="AO9209" s="22">
        <v>0</v>
      </c>
      <c r="AP9209" s="18">
        <f>SUM(AI9209:AO9209)</f>
        <v>10440.6</v>
      </c>
    </row>
    <row r="9210" ht="20.35" customHeight="1">
      <c r="A9210" t="s" s="28">
        <v>5496</v>
      </c>
      <c r="B9210" s="15">
        <v>45420</v>
      </c>
      <c r="C9210" s="17">
        <v>2</v>
      </c>
      <c r="D9210" s="16"/>
      <c r="E9210" s="59">
        <v>2</v>
      </c>
      <c r="F9210" s="31"/>
      <c r="G9210" s="16"/>
      <c r="H9210" s="16"/>
      <c r="I9210" s="16"/>
      <c r="J9210" s="16"/>
      <c r="K9210" s="16"/>
      <c r="L9210" s="16"/>
      <c r="M9210" s="16"/>
      <c r="N9210" s="16"/>
      <c r="O9210" s="16"/>
      <c r="P9210" s="16"/>
      <c r="Q9210" s="16"/>
      <c r="R9210" s="16"/>
      <c r="S9210" s="16"/>
      <c r="T9210" s="16"/>
      <c r="U9210" s="16"/>
      <c r="V9210" s="16"/>
      <c r="W9210" s="16"/>
      <c r="X9210" s="16"/>
      <c r="Y9210" s="16"/>
      <c r="Z9210" s="16"/>
      <c r="AA9210" s="16"/>
      <c r="AB9210" s="16"/>
      <c r="AC9210" s="16"/>
      <c r="AD9210" s="16"/>
      <c r="AE9210" s="16"/>
      <c r="AF9210" s="16"/>
      <c r="AG9210" s="16"/>
      <c r="AH9210" s="16"/>
      <c r="AI9210" s="18">
        <v>1327.92</v>
      </c>
      <c r="AJ9210" s="22">
        <f>AI9210*-0.029+-0.3</f>
        <v>-38.80968</v>
      </c>
      <c r="AK9210" s="22">
        <v>0</v>
      </c>
      <c r="AL9210" s="22">
        <v>0</v>
      </c>
      <c r="AM9210" s="22">
        <v>0</v>
      </c>
      <c r="AN9210" s="22"/>
      <c r="AO9210" s="22">
        <v>-107.96</v>
      </c>
      <c r="AP9210" s="18">
        <f>SUM(AI9210:AO9210)</f>
        <v>1181.15032</v>
      </c>
    </row>
    <row r="9211" ht="20.35" customHeight="1">
      <c r="A9211" t="s" s="28">
        <v>5496</v>
      </c>
      <c r="B9211" s="15">
        <v>45420</v>
      </c>
      <c r="C9211" s="16"/>
      <c r="D9211" s="16"/>
      <c r="E9211" s="31"/>
      <c r="F9211" s="31"/>
      <c r="G9211" s="16"/>
      <c r="H9211" s="16"/>
      <c r="I9211" s="16"/>
      <c r="J9211" s="16"/>
      <c r="K9211" s="16"/>
      <c r="L9211" s="16"/>
      <c r="M9211" s="16"/>
      <c r="N9211" s="16"/>
      <c r="O9211" s="16"/>
      <c r="P9211" s="16"/>
      <c r="Q9211" s="16"/>
      <c r="R9211" s="16"/>
      <c r="S9211" s="16"/>
      <c r="T9211" s="17">
        <v>1</v>
      </c>
      <c r="U9211" s="16"/>
      <c r="V9211" s="16"/>
      <c r="W9211" s="16"/>
      <c r="X9211" s="16"/>
      <c r="Y9211" s="16"/>
      <c r="Z9211" s="16"/>
      <c r="AA9211" s="16"/>
      <c r="AB9211" s="16"/>
      <c r="AC9211" s="16"/>
      <c r="AD9211" s="16"/>
      <c r="AE9211" s="16"/>
      <c r="AF9211" s="16"/>
      <c r="AG9211" s="16"/>
      <c r="AH9211" s="16"/>
      <c r="AI9211" s="18">
        <v>435.95</v>
      </c>
      <c r="AJ9211" s="22">
        <f>AI9211*-0.029+-0.3</f>
        <v>-12.94255</v>
      </c>
      <c r="AK9211" s="22">
        <v>0</v>
      </c>
      <c r="AL9211" s="22">
        <v>0</v>
      </c>
      <c r="AM9211" s="22">
        <v>0</v>
      </c>
      <c r="AN9211" s="22"/>
      <c r="AO9211" s="22">
        <v>-35.96</v>
      </c>
      <c r="AP9211" s="18">
        <f>SUM(AI9211:AO9211)</f>
        <v>387.04745</v>
      </c>
    </row>
    <row r="9212" ht="20.35" customHeight="1">
      <c r="A9212" t="s" s="28">
        <v>4768</v>
      </c>
      <c r="B9212" s="15">
        <v>45420</v>
      </c>
      <c r="C9212" s="16"/>
      <c r="D9212" s="16"/>
      <c r="E9212" s="31"/>
      <c r="F9212" s="31"/>
      <c r="G9212" s="16"/>
      <c r="H9212" s="16"/>
      <c r="I9212" s="16"/>
      <c r="J9212" s="16"/>
      <c r="K9212" s="16"/>
      <c r="L9212" s="16"/>
      <c r="M9212" s="16"/>
      <c r="N9212" s="16"/>
      <c r="O9212" s="16"/>
      <c r="P9212" s="16"/>
      <c r="Q9212" s="16"/>
      <c r="R9212" s="16"/>
      <c r="S9212" s="16"/>
      <c r="T9212" s="16"/>
      <c r="U9212" s="16"/>
      <c r="V9212" s="16"/>
      <c r="W9212" s="16"/>
      <c r="X9212" s="17">
        <v>1</v>
      </c>
      <c r="Y9212" s="16"/>
      <c r="Z9212" s="16"/>
      <c r="AA9212" s="16"/>
      <c r="AB9212" s="16"/>
      <c r="AC9212" s="16"/>
      <c r="AD9212" s="16"/>
      <c r="AE9212" s="16"/>
      <c r="AF9212" s="16"/>
      <c r="AG9212" s="16"/>
      <c r="AH9212" s="16"/>
      <c r="AI9212" s="18">
        <v>149.99</v>
      </c>
      <c r="AJ9212" s="22">
        <f>AI9212*-0.029+-0.3</f>
        <v>-4.64971</v>
      </c>
      <c r="AK9212" s="22">
        <v>0</v>
      </c>
      <c r="AL9212" s="22">
        <v>0</v>
      </c>
      <c r="AM9212" s="22">
        <v>0</v>
      </c>
      <c r="AN9212" s="22"/>
      <c r="AO9212" s="22">
        <v>0</v>
      </c>
      <c r="AP9212" s="18">
        <f>SUM(AI9212:AO9212)</f>
        <v>145.34029</v>
      </c>
    </row>
    <row r="9213" ht="20.35" customHeight="1">
      <c r="A9213" t="s" s="28">
        <v>6153</v>
      </c>
      <c r="B9213" s="15">
        <v>45420</v>
      </c>
      <c r="C9213" s="16"/>
      <c r="D9213" s="16"/>
      <c r="E9213" s="31"/>
      <c r="F9213" s="31"/>
      <c r="G9213" s="16"/>
      <c r="H9213" s="16"/>
      <c r="I9213" s="16"/>
      <c r="J9213" s="16"/>
      <c r="K9213" s="16"/>
      <c r="L9213" s="17">
        <v>1</v>
      </c>
      <c r="M9213" s="16"/>
      <c r="N9213" s="16"/>
      <c r="O9213" s="16"/>
      <c r="P9213" s="16"/>
      <c r="Q9213" s="16"/>
      <c r="R9213" s="16"/>
      <c r="S9213" s="16"/>
      <c r="T9213" s="16"/>
      <c r="U9213" s="16"/>
      <c r="V9213" s="16"/>
      <c r="W9213" s="16"/>
      <c r="X9213" s="16"/>
      <c r="Y9213" s="16"/>
      <c r="Z9213" s="16"/>
      <c r="AA9213" s="16"/>
      <c r="AB9213" s="16"/>
      <c r="AC9213" s="16"/>
      <c r="AD9213" s="16"/>
      <c r="AE9213" s="16"/>
      <c r="AF9213" s="16"/>
      <c r="AG9213" s="16"/>
      <c r="AH9213" s="16"/>
      <c r="AI9213" s="18">
        <v>949.97</v>
      </c>
      <c r="AJ9213" s="22">
        <v>0</v>
      </c>
      <c r="AK9213" s="22">
        <f>AI9213*-0.029+-0.3</f>
        <v>-27.84913</v>
      </c>
      <c r="AL9213" s="22">
        <v>0</v>
      </c>
      <c r="AM9213" s="22">
        <v>0</v>
      </c>
      <c r="AN9213" s="22"/>
      <c r="AO9213" s="22">
        <v>0</v>
      </c>
      <c r="AP9213" s="18">
        <f>SUM(AI9213:AO9213)</f>
        <v>922.12087</v>
      </c>
    </row>
    <row r="9214" ht="20.35" customHeight="1">
      <c r="A9214" t="s" s="28">
        <v>6206</v>
      </c>
      <c r="B9214" s="15">
        <v>45420</v>
      </c>
      <c r="C9214" s="16"/>
      <c r="D9214" s="16"/>
      <c r="E9214" s="31"/>
      <c r="F9214" s="31"/>
      <c r="G9214" s="16"/>
      <c r="H9214" s="16"/>
      <c r="I9214" s="16"/>
      <c r="J9214" s="16"/>
      <c r="K9214" s="16"/>
      <c r="L9214" s="16"/>
      <c r="M9214" s="16"/>
      <c r="N9214" s="16"/>
      <c r="O9214" s="16"/>
      <c r="P9214" s="16"/>
      <c r="Q9214" s="16"/>
      <c r="R9214" s="16"/>
      <c r="S9214" s="16"/>
      <c r="T9214" s="17">
        <v>1</v>
      </c>
      <c r="U9214" s="16"/>
      <c r="V9214" s="16"/>
      <c r="W9214" s="16"/>
      <c r="X9214" s="16"/>
      <c r="Y9214" s="16"/>
      <c r="Z9214" s="16"/>
      <c r="AA9214" s="16"/>
      <c r="AB9214" s="16"/>
      <c r="AC9214" s="16"/>
      <c r="AD9214" s="16"/>
      <c r="AE9214" s="16"/>
      <c r="AF9214" s="16"/>
      <c r="AG9214" s="16"/>
      <c r="AH9214" s="16"/>
      <c r="AI9214" s="18">
        <v>448.51</v>
      </c>
      <c r="AJ9214" s="22">
        <f>AI9214*-0.029+-0.3</f>
        <v>-13.30679</v>
      </c>
      <c r="AK9214" s="22">
        <v>0</v>
      </c>
      <c r="AL9214" s="22">
        <v>0</v>
      </c>
      <c r="AM9214" s="22">
        <v>0</v>
      </c>
      <c r="AN9214" s="22"/>
      <c r="AO9214" s="22">
        <v>0</v>
      </c>
      <c r="AP9214" s="18">
        <f>SUM(AI9214:AO9214)</f>
        <v>435.20321</v>
      </c>
    </row>
    <row r="9215" ht="20.35" customHeight="1">
      <c r="A9215" t="s" s="28">
        <v>5639</v>
      </c>
      <c r="B9215" s="15">
        <v>45420</v>
      </c>
      <c r="C9215" s="17">
        <v>1</v>
      </c>
      <c r="D9215" s="16"/>
      <c r="E9215" s="59">
        <v>1</v>
      </c>
      <c r="F9215" s="31"/>
      <c r="G9215" s="16"/>
      <c r="H9215" s="16"/>
      <c r="I9215" s="16"/>
      <c r="J9215" s="16"/>
      <c r="K9215" s="16"/>
      <c r="L9215" s="16"/>
      <c r="M9215" s="16"/>
      <c r="N9215" s="16"/>
      <c r="O9215" s="16"/>
      <c r="P9215" s="16"/>
      <c r="Q9215" s="16"/>
      <c r="R9215" s="16"/>
      <c r="S9215" s="16"/>
      <c r="T9215" s="16"/>
      <c r="U9215" s="16"/>
      <c r="V9215" s="16"/>
      <c r="W9215" s="16"/>
      <c r="X9215" s="16"/>
      <c r="Y9215" s="16"/>
      <c r="Z9215" s="16"/>
      <c r="AA9215" s="16"/>
      <c r="AB9215" s="16"/>
      <c r="AC9215" s="16"/>
      <c r="AD9215" s="16"/>
      <c r="AE9215" s="16"/>
      <c r="AF9215" s="16"/>
      <c r="AG9215" s="16"/>
      <c r="AH9215" s="16"/>
      <c r="AI9215" s="18">
        <v>671.62</v>
      </c>
      <c r="AJ9215" s="22">
        <v>0</v>
      </c>
      <c r="AK9215" s="22">
        <f>AI9215*-0.029+-0.3</f>
        <v>-19.77698</v>
      </c>
      <c r="AL9215" s="22">
        <v>0</v>
      </c>
      <c r="AM9215" s="22">
        <v>0</v>
      </c>
      <c r="AN9215" s="22"/>
      <c r="AO9215" s="22">
        <v>0</v>
      </c>
      <c r="AP9215" s="18">
        <f>SUM(AI9215:AO9215)</f>
        <v>651.84302</v>
      </c>
    </row>
    <row r="9216" ht="20.35" customHeight="1">
      <c r="A9216" t="s" s="28">
        <v>2080</v>
      </c>
      <c r="B9216" s="15">
        <v>45421</v>
      </c>
      <c r="C9216" s="16"/>
      <c r="D9216" s="16"/>
      <c r="E9216" s="31"/>
      <c r="F9216" s="31"/>
      <c r="G9216" s="16"/>
      <c r="H9216" s="16"/>
      <c r="I9216" s="16"/>
      <c r="J9216" s="16"/>
      <c r="K9216" s="16"/>
      <c r="L9216" s="16"/>
      <c r="M9216" s="16"/>
      <c r="N9216" s="16"/>
      <c r="O9216" s="16"/>
      <c r="P9216" s="16"/>
      <c r="Q9216" s="16"/>
      <c r="R9216" s="16"/>
      <c r="S9216" s="16"/>
      <c r="T9216" s="16"/>
      <c r="U9216" s="16"/>
      <c r="V9216" s="16"/>
      <c r="W9216" s="16"/>
      <c r="X9216" s="17">
        <v>1</v>
      </c>
      <c r="Y9216" s="16"/>
      <c r="Z9216" s="16"/>
      <c r="AA9216" s="16"/>
      <c r="AB9216" s="16"/>
      <c r="AC9216" s="16"/>
      <c r="AD9216" s="16"/>
      <c r="AE9216" s="16"/>
      <c r="AF9216" s="16"/>
      <c r="AG9216" s="16"/>
      <c r="AH9216" s="16"/>
      <c r="AI9216" s="18">
        <v>365.58</v>
      </c>
      <c r="AJ9216" s="22">
        <f>AI9216*-0.029+-0.3</f>
        <v>-10.90182</v>
      </c>
      <c r="AK9216" s="22">
        <v>0</v>
      </c>
      <c r="AL9216" s="22">
        <v>0</v>
      </c>
      <c r="AM9216" s="22">
        <v>0</v>
      </c>
      <c r="AN9216" s="22"/>
      <c r="AO9216" s="22">
        <v>0</v>
      </c>
      <c r="AP9216" s="18">
        <f>SUM(AI9216:AO9216)</f>
        <v>354.67818</v>
      </c>
    </row>
    <row r="9217" ht="20.35" customHeight="1">
      <c r="A9217" t="s" s="28">
        <v>6207</v>
      </c>
      <c r="B9217" s="15">
        <v>45422</v>
      </c>
      <c r="C9217" s="16"/>
      <c r="D9217" s="16"/>
      <c r="E9217" s="31"/>
      <c r="F9217" s="31"/>
      <c r="G9217" s="16"/>
      <c r="H9217" s="16"/>
      <c r="I9217" s="16"/>
      <c r="J9217" s="16"/>
      <c r="K9217" s="16"/>
      <c r="L9217" s="16"/>
      <c r="M9217" s="16"/>
      <c r="N9217" s="16"/>
      <c r="O9217" s="16"/>
      <c r="P9217" s="16"/>
      <c r="Q9217" s="16"/>
      <c r="R9217" s="16"/>
      <c r="S9217" s="16"/>
      <c r="T9217" s="16"/>
      <c r="U9217" s="16"/>
      <c r="V9217" s="16"/>
      <c r="W9217" s="16"/>
      <c r="X9217" s="16"/>
      <c r="Y9217" s="16"/>
      <c r="Z9217" s="17">
        <v>4</v>
      </c>
      <c r="AA9217" s="16"/>
      <c r="AB9217" s="16"/>
      <c r="AC9217" s="16"/>
      <c r="AD9217" s="16"/>
      <c r="AE9217" s="16"/>
      <c r="AF9217" s="16"/>
      <c r="AG9217" s="16"/>
      <c r="AH9217" s="16"/>
      <c r="AI9217" s="18">
        <v>250.61</v>
      </c>
      <c r="AJ9217" s="22">
        <f>AI9217*-0.029+-0.3</f>
        <v>-7.56769</v>
      </c>
      <c r="AK9217" s="22">
        <v>0</v>
      </c>
      <c r="AL9217" s="22">
        <v>0</v>
      </c>
      <c r="AM9217" s="22">
        <v>0</v>
      </c>
      <c r="AN9217" s="22"/>
      <c r="AO9217" s="22">
        <v>0</v>
      </c>
      <c r="AP9217" s="18">
        <f>SUM(AI9217:AO9217)</f>
        <v>243.04231</v>
      </c>
    </row>
    <row r="9218" ht="20.35" customHeight="1">
      <c r="A9218" t="s" s="28">
        <v>6191</v>
      </c>
      <c r="B9218" s="15">
        <v>45422</v>
      </c>
      <c r="C9218" s="17">
        <v>1</v>
      </c>
      <c r="D9218" s="16"/>
      <c r="E9218" s="31"/>
      <c r="F9218" s="31"/>
      <c r="G9218" s="16"/>
      <c r="H9218" s="16"/>
      <c r="I9218" s="16"/>
      <c r="J9218" s="16"/>
      <c r="K9218" s="16"/>
      <c r="L9218" s="16"/>
      <c r="M9218" s="16"/>
      <c r="N9218" s="16"/>
      <c r="O9218" s="16"/>
      <c r="P9218" s="16"/>
      <c r="Q9218" s="16"/>
      <c r="R9218" s="16"/>
      <c r="S9218" s="16"/>
      <c r="T9218" s="16"/>
      <c r="U9218" s="16"/>
      <c r="V9218" s="16"/>
      <c r="W9218" s="16"/>
      <c r="X9218" s="16"/>
      <c r="Y9218" s="16"/>
      <c r="Z9218" s="16"/>
      <c r="AA9218" s="16"/>
      <c r="AB9218" s="16"/>
      <c r="AC9218" s="16"/>
      <c r="AD9218" s="16"/>
      <c r="AE9218" s="16"/>
      <c r="AF9218" s="16"/>
      <c r="AG9218" s="16"/>
      <c r="AH9218" s="16"/>
      <c r="AI9218" s="18">
        <v>349.99</v>
      </c>
      <c r="AJ9218" s="22">
        <f>AI9218*-0.029+-0.3</f>
        <v>-10.44971</v>
      </c>
      <c r="AK9218" s="22">
        <v>0</v>
      </c>
      <c r="AL9218" s="22">
        <v>0</v>
      </c>
      <c r="AM9218" s="22">
        <v>0</v>
      </c>
      <c r="AN9218" s="22"/>
      <c r="AO9218" s="22">
        <v>0</v>
      </c>
      <c r="AP9218" s="18">
        <f>SUM(AI9218:AO9218)</f>
        <v>339.54029</v>
      </c>
    </row>
    <row r="9219" ht="20.35" customHeight="1">
      <c r="A9219" t="s" s="28">
        <v>5197</v>
      </c>
      <c r="B9219" s="15">
        <v>45422</v>
      </c>
      <c r="C9219" s="16"/>
      <c r="D9219" s="16"/>
      <c r="E9219" s="31"/>
      <c r="F9219" s="31"/>
      <c r="G9219" s="16"/>
      <c r="H9219" s="16"/>
      <c r="I9219" s="16"/>
      <c r="J9219" s="16"/>
      <c r="K9219" s="16"/>
      <c r="L9219" s="16"/>
      <c r="M9219" s="16"/>
      <c r="N9219" s="16"/>
      <c r="O9219" s="16"/>
      <c r="P9219" s="16"/>
      <c r="Q9219" s="16"/>
      <c r="R9219" s="16"/>
      <c r="S9219" s="16"/>
      <c r="T9219" s="16"/>
      <c r="U9219" s="16"/>
      <c r="V9219" s="16"/>
      <c r="W9219" s="16"/>
      <c r="X9219" s="17">
        <v>7</v>
      </c>
      <c r="Y9219" s="16"/>
      <c r="Z9219" s="16"/>
      <c r="AA9219" s="16"/>
      <c r="AB9219" s="16"/>
      <c r="AC9219" s="16"/>
      <c r="AD9219" s="16"/>
      <c r="AE9219" s="16"/>
      <c r="AF9219" s="16"/>
      <c r="AG9219" s="16"/>
      <c r="AH9219" s="16"/>
      <c r="AI9219" s="18">
        <v>1279.93</v>
      </c>
      <c r="AJ9219" s="22">
        <f>AI9219*-0.029+-0.3</f>
        <v>-37.41797</v>
      </c>
      <c r="AK9219" s="22">
        <v>0</v>
      </c>
      <c r="AL9219" s="22">
        <v>0</v>
      </c>
      <c r="AM9219" s="22">
        <v>0</v>
      </c>
      <c r="AN9219" s="22"/>
      <c r="AO9219" s="22">
        <v>0</v>
      </c>
      <c r="AP9219" s="18">
        <f>SUM(AI9219:AO9219)</f>
        <v>1242.51203</v>
      </c>
    </row>
    <row r="9220" ht="20.35" customHeight="1">
      <c r="A9220" t="s" s="28">
        <v>6208</v>
      </c>
      <c r="B9220" s="15">
        <v>45422</v>
      </c>
      <c r="C9220" s="17">
        <v>2</v>
      </c>
      <c r="D9220" s="16"/>
      <c r="E9220" s="31"/>
      <c r="F9220" s="31"/>
      <c r="G9220" s="16"/>
      <c r="H9220" s="16"/>
      <c r="I9220" s="16"/>
      <c r="J9220" s="16"/>
      <c r="K9220" s="16"/>
      <c r="L9220" s="16"/>
      <c r="M9220" s="16"/>
      <c r="N9220" s="16"/>
      <c r="O9220" s="16"/>
      <c r="P9220" s="16"/>
      <c r="Q9220" s="16"/>
      <c r="R9220" s="16"/>
      <c r="S9220" s="16"/>
      <c r="T9220" s="16"/>
      <c r="U9220" s="16"/>
      <c r="V9220" s="16"/>
      <c r="W9220" s="16"/>
      <c r="X9220" s="16"/>
      <c r="Y9220" s="16"/>
      <c r="Z9220" s="16"/>
      <c r="AA9220" s="16"/>
      <c r="AB9220" s="16"/>
      <c r="AC9220" s="16"/>
      <c r="AD9220" s="16"/>
      <c r="AE9220" s="16"/>
      <c r="AF9220" s="16"/>
      <c r="AG9220" s="16"/>
      <c r="AH9220" s="16"/>
      <c r="AI9220" s="18">
        <v>699.98</v>
      </c>
      <c r="AJ9220" s="22">
        <f>AI9220*-0.029+-0.3</f>
        <v>-20.59942</v>
      </c>
      <c r="AK9220" s="22">
        <v>0</v>
      </c>
      <c r="AL9220" s="22">
        <v>0</v>
      </c>
      <c r="AM9220" s="22">
        <v>0</v>
      </c>
      <c r="AN9220" s="22"/>
      <c r="AO9220" s="22">
        <v>0</v>
      </c>
      <c r="AP9220" s="18">
        <f>SUM(AI9220:AO9220)</f>
        <v>679.38058</v>
      </c>
    </row>
    <row r="9221" ht="20.35" customHeight="1">
      <c r="A9221" t="s" s="28">
        <v>1940</v>
      </c>
      <c r="B9221" s="15">
        <v>45422</v>
      </c>
      <c r="C9221" s="16"/>
      <c r="D9221" s="16"/>
      <c r="E9221" s="31"/>
      <c r="F9221" s="31"/>
      <c r="G9221" s="16"/>
      <c r="H9221" s="16"/>
      <c r="I9221" s="16"/>
      <c r="J9221" s="16"/>
      <c r="K9221" s="16"/>
      <c r="L9221" s="17">
        <v>2</v>
      </c>
      <c r="M9221" s="16"/>
      <c r="N9221" s="16"/>
      <c r="O9221" s="16"/>
      <c r="P9221" s="16"/>
      <c r="Q9221" s="16"/>
      <c r="R9221" s="16"/>
      <c r="S9221" s="16"/>
      <c r="T9221" s="16"/>
      <c r="U9221" s="16"/>
      <c r="V9221" s="16"/>
      <c r="W9221" s="16"/>
      <c r="X9221" s="17">
        <v>2</v>
      </c>
      <c r="Y9221" s="16"/>
      <c r="Z9221" s="16"/>
      <c r="AA9221" s="16"/>
      <c r="AB9221" s="16"/>
      <c r="AC9221" s="16"/>
      <c r="AD9221" s="16"/>
      <c r="AE9221" s="16"/>
      <c r="AF9221" s="16"/>
      <c r="AG9221" s="16"/>
      <c r="AH9221" s="16"/>
      <c r="AI9221" s="18">
        <v>2039.94</v>
      </c>
      <c r="AJ9221" s="22">
        <f>AI9221*-0.029+-0.3</f>
        <v>-59.45826</v>
      </c>
      <c r="AK9221" s="22">
        <v>0</v>
      </c>
      <c r="AL9221" s="22">
        <v>0</v>
      </c>
      <c r="AM9221" s="22">
        <v>0</v>
      </c>
      <c r="AN9221" s="22"/>
      <c r="AO9221" s="22">
        <v>0</v>
      </c>
      <c r="AP9221" s="18">
        <f>SUM(AI9221:AO9221)</f>
        <v>1980.48174</v>
      </c>
    </row>
    <row r="9222" ht="20.35" customHeight="1">
      <c r="A9222" t="s" s="28">
        <v>6209</v>
      </c>
      <c r="B9222" s="15">
        <v>45422</v>
      </c>
      <c r="C9222" s="17">
        <v>1</v>
      </c>
      <c r="D9222" s="16"/>
      <c r="E9222" s="59">
        <v>1</v>
      </c>
      <c r="F9222" s="31"/>
      <c r="G9222" s="16"/>
      <c r="H9222" s="16"/>
      <c r="I9222" s="16"/>
      <c r="J9222" s="16"/>
      <c r="K9222" s="16"/>
      <c r="L9222" s="16"/>
      <c r="M9222" s="16"/>
      <c r="N9222" s="16"/>
      <c r="O9222" s="16"/>
      <c r="P9222" s="16"/>
      <c r="Q9222" s="16"/>
      <c r="R9222" s="16"/>
      <c r="S9222" s="16"/>
      <c r="T9222" s="16"/>
      <c r="U9222" s="16"/>
      <c r="V9222" s="16"/>
      <c r="W9222" s="16"/>
      <c r="X9222" s="16"/>
      <c r="Y9222" s="16"/>
      <c r="Z9222" s="16"/>
      <c r="AA9222" s="16"/>
      <c r="AB9222" s="16"/>
      <c r="AC9222" s="16"/>
      <c r="AD9222" s="16"/>
      <c r="AE9222" s="16"/>
      <c r="AF9222" s="16"/>
      <c r="AG9222" s="16"/>
      <c r="AH9222" s="16"/>
      <c r="AI9222" s="18">
        <v>599.99</v>
      </c>
      <c r="AJ9222" s="22">
        <f>AI9222*-0.029+-0.3</f>
        <v>-17.69971</v>
      </c>
      <c r="AK9222" s="22">
        <v>0</v>
      </c>
      <c r="AL9222" s="22">
        <v>0</v>
      </c>
      <c r="AM9222" s="22">
        <v>0</v>
      </c>
      <c r="AN9222" s="22"/>
      <c r="AO9222" s="22">
        <v>0</v>
      </c>
      <c r="AP9222" s="18">
        <f>SUM(AI9222:AO9222)</f>
        <v>582.29029</v>
      </c>
    </row>
    <row r="9223" ht="20.35" customHeight="1">
      <c r="A9223" t="s" s="28">
        <v>6210</v>
      </c>
      <c r="B9223" s="15">
        <v>45425</v>
      </c>
      <c r="C9223" s="16"/>
      <c r="D9223" s="16"/>
      <c r="E9223" s="31"/>
      <c r="F9223" s="31"/>
      <c r="G9223" s="16"/>
      <c r="H9223" s="16"/>
      <c r="I9223" s="16"/>
      <c r="J9223" s="16"/>
      <c r="K9223" s="16"/>
      <c r="L9223" s="16"/>
      <c r="M9223" s="16"/>
      <c r="N9223" s="16"/>
      <c r="O9223" s="16"/>
      <c r="P9223" s="16"/>
      <c r="Q9223" s="16"/>
      <c r="R9223" s="16"/>
      <c r="S9223" s="16"/>
      <c r="T9223" s="16"/>
      <c r="U9223" s="16"/>
      <c r="V9223" s="16"/>
      <c r="W9223" s="16"/>
      <c r="X9223" s="16"/>
      <c r="Y9223" s="16"/>
      <c r="Z9223" s="17">
        <v>2</v>
      </c>
      <c r="AA9223" s="16"/>
      <c r="AB9223" s="16"/>
      <c r="AC9223" s="16"/>
      <c r="AD9223" s="16"/>
      <c r="AE9223" s="16"/>
      <c r="AF9223" s="16"/>
      <c r="AG9223" s="16"/>
      <c r="AH9223" s="16"/>
      <c r="AI9223" s="18">
        <v>110.97</v>
      </c>
      <c r="AJ9223" s="22">
        <f>AI9223*-0.029+-0.3</f>
        <v>-3.51813</v>
      </c>
      <c r="AK9223" s="22">
        <v>0</v>
      </c>
      <c r="AL9223" s="22">
        <v>0</v>
      </c>
      <c r="AM9223" s="22">
        <v>0</v>
      </c>
      <c r="AN9223" s="22"/>
      <c r="AO9223" s="22">
        <v>0</v>
      </c>
      <c r="AP9223" s="18">
        <f>SUM(AI9223:AO9223)</f>
        <v>107.45187</v>
      </c>
    </row>
    <row r="9224" ht="20.35" customHeight="1">
      <c r="A9224" t="s" s="28">
        <v>6211</v>
      </c>
      <c r="B9224" s="15">
        <v>45425</v>
      </c>
      <c r="C9224" s="16"/>
      <c r="D9224" s="16"/>
      <c r="E9224" s="31"/>
      <c r="F9224" s="31"/>
      <c r="G9224" s="16"/>
      <c r="H9224" s="16"/>
      <c r="I9224" s="16"/>
      <c r="J9224" s="16"/>
      <c r="K9224" s="16"/>
      <c r="L9224" s="16"/>
      <c r="M9224" s="16"/>
      <c r="N9224" s="16"/>
      <c r="O9224" s="16"/>
      <c r="P9224" s="16"/>
      <c r="Q9224" s="16"/>
      <c r="R9224" s="16"/>
      <c r="S9224" s="16"/>
      <c r="T9224" s="16"/>
      <c r="U9224" s="16"/>
      <c r="V9224" s="16"/>
      <c r="W9224" s="16"/>
      <c r="X9224" s="16"/>
      <c r="Y9224" s="16"/>
      <c r="Z9224" s="16"/>
      <c r="AA9224" s="16"/>
      <c r="AB9224" s="16"/>
      <c r="AC9224" s="16"/>
      <c r="AD9224" s="16"/>
      <c r="AE9224" s="16"/>
      <c r="AF9224" s="16"/>
      <c r="AG9224" s="16"/>
      <c r="AH9224" s="17">
        <v>1</v>
      </c>
      <c r="AI9224" s="18">
        <v>89.98</v>
      </c>
      <c r="AJ9224" s="22">
        <f>AI9224*-0.029+-0.3</f>
        <v>-2.90942</v>
      </c>
      <c r="AK9224" s="22">
        <v>0</v>
      </c>
      <c r="AL9224" s="22">
        <v>0</v>
      </c>
      <c r="AM9224" s="22">
        <v>0</v>
      </c>
      <c r="AN9224" s="22"/>
      <c r="AO9224" s="22">
        <v>0</v>
      </c>
      <c r="AP9224" s="18">
        <f>SUM(AI9224:AO9224)</f>
        <v>87.07058000000001</v>
      </c>
    </row>
    <row r="9225" ht="20.35" customHeight="1">
      <c r="A9225" t="s" s="28">
        <v>6212</v>
      </c>
      <c r="B9225" s="15">
        <v>45425</v>
      </c>
      <c r="C9225" s="16"/>
      <c r="D9225" s="16"/>
      <c r="E9225" s="31"/>
      <c r="F9225" s="31"/>
      <c r="G9225" s="16"/>
      <c r="H9225" s="16"/>
      <c r="I9225" s="16"/>
      <c r="J9225" s="16"/>
      <c r="K9225" s="16"/>
      <c r="L9225" s="16"/>
      <c r="M9225" s="16"/>
      <c r="N9225" s="16"/>
      <c r="O9225" s="16"/>
      <c r="P9225" s="16"/>
      <c r="Q9225" s="16"/>
      <c r="R9225" s="16"/>
      <c r="S9225" s="16"/>
      <c r="T9225" s="16"/>
      <c r="U9225" s="16"/>
      <c r="V9225" s="16"/>
      <c r="W9225" s="16"/>
      <c r="X9225" s="16"/>
      <c r="Y9225" s="16"/>
      <c r="Z9225" s="17">
        <v>2</v>
      </c>
      <c r="AA9225" s="16"/>
      <c r="AB9225" s="16"/>
      <c r="AC9225" s="16"/>
      <c r="AD9225" s="16"/>
      <c r="AE9225" s="16"/>
      <c r="AF9225" s="16"/>
      <c r="AG9225" s="16"/>
      <c r="AH9225" s="16"/>
      <c r="AI9225" s="18">
        <v>109.97</v>
      </c>
      <c r="AJ9225" s="22">
        <f>AI9225*-0.029+-0.3</f>
        <v>-3.48913</v>
      </c>
      <c r="AK9225" s="22">
        <v>0</v>
      </c>
      <c r="AL9225" s="22">
        <v>0</v>
      </c>
      <c r="AM9225" s="22">
        <v>0</v>
      </c>
      <c r="AN9225" s="22"/>
      <c r="AO9225" s="22">
        <v>0</v>
      </c>
      <c r="AP9225" s="18">
        <f>SUM(AI9225:AO9225)</f>
        <v>106.48087</v>
      </c>
    </row>
    <row r="9226" ht="20.35" customHeight="1">
      <c r="A9226" t="s" s="28">
        <v>6213</v>
      </c>
      <c r="B9226" s="15">
        <v>45425</v>
      </c>
      <c r="C9226" s="16"/>
      <c r="D9226" s="16"/>
      <c r="E9226" s="31"/>
      <c r="F9226" s="31"/>
      <c r="G9226" s="16"/>
      <c r="H9226" s="16"/>
      <c r="I9226" s="16"/>
      <c r="J9226" s="16"/>
      <c r="K9226" s="16"/>
      <c r="L9226" s="16"/>
      <c r="M9226" s="16"/>
      <c r="N9226" s="16"/>
      <c r="O9226" s="16"/>
      <c r="P9226" s="16"/>
      <c r="Q9226" s="16"/>
      <c r="R9226" s="16"/>
      <c r="S9226" s="16"/>
      <c r="T9226" s="17">
        <v>1</v>
      </c>
      <c r="U9226" s="16"/>
      <c r="V9226" s="16"/>
      <c r="W9226" s="16"/>
      <c r="X9226" s="16"/>
      <c r="Y9226" s="16"/>
      <c r="Z9226" s="16"/>
      <c r="AA9226" s="16"/>
      <c r="AB9226" s="16"/>
      <c r="AC9226" s="16"/>
      <c r="AD9226" s="16"/>
      <c r="AE9226" s="16"/>
      <c r="AF9226" s="16"/>
      <c r="AG9226" s="16"/>
      <c r="AH9226" s="16"/>
      <c r="AI9226" s="18">
        <v>399.99</v>
      </c>
      <c r="AJ9226" s="22">
        <f>AI9226*-0.029+-0.3</f>
        <v>-11.89971</v>
      </c>
      <c r="AK9226" s="22">
        <v>0</v>
      </c>
      <c r="AL9226" s="22">
        <v>0</v>
      </c>
      <c r="AM9226" s="22">
        <v>0</v>
      </c>
      <c r="AN9226" s="22"/>
      <c r="AO9226" s="22">
        <v>0</v>
      </c>
      <c r="AP9226" s="18">
        <f>SUM(AI9226:AO9226)</f>
        <v>388.09029</v>
      </c>
    </row>
    <row r="9227" ht="20.35" customHeight="1">
      <c r="A9227" t="s" s="28">
        <v>6214</v>
      </c>
      <c r="B9227" s="15">
        <v>45425</v>
      </c>
      <c r="C9227" s="17">
        <v>1</v>
      </c>
      <c r="D9227" s="16"/>
      <c r="E9227" s="31"/>
      <c r="F9227" s="31"/>
      <c r="G9227" s="16"/>
      <c r="H9227" s="16"/>
      <c r="I9227" s="16"/>
      <c r="J9227" s="16"/>
      <c r="K9227" s="16"/>
      <c r="L9227" s="16"/>
      <c r="M9227" s="16"/>
      <c r="N9227" s="16"/>
      <c r="O9227" s="16"/>
      <c r="P9227" s="16"/>
      <c r="Q9227" s="16"/>
      <c r="R9227" s="16"/>
      <c r="S9227" s="16"/>
      <c r="T9227" s="16"/>
      <c r="U9227" s="16"/>
      <c r="V9227" s="16"/>
      <c r="W9227" s="16"/>
      <c r="X9227" s="16"/>
      <c r="Y9227" s="16"/>
      <c r="Z9227" s="16"/>
      <c r="AA9227" s="16"/>
      <c r="AB9227" s="16"/>
      <c r="AC9227" s="16"/>
      <c r="AD9227" s="16"/>
      <c r="AE9227" s="16"/>
      <c r="AF9227" s="16"/>
      <c r="AG9227" s="16"/>
      <c r="AH9227" s="16"/>
      <c r="AI9227" s="18">
        <v>401.53</v>
      </c>
      <c r="AJ9227" s="22">
        <f>AI9227*-0.029+-0.3</f>
        <v>-11.94437</v>
      </c>
      <c r="AK9227" s="22">
        <v>0</v>
      </c>
      <c r="AL9227" s="22">
        <v>0</v>
      </c>
      <c r="AM9227" s="22">
        <v>0</v>
      </c>
      <c r="AN9227" s="22"/>
      <c r="AO9227" s="22">
        <v>0</v>
      </c>
      <c r="AP9227" s="18">
        <f>SUM(AI9227:AO9227)</f>
        <v>389.58563</v>
      </c>
    </row>
    <row r="9228" ht="20.35" customHeight="1">
      <c r="A9228" t="s" s="28">
        <v>6210</v>
      </c>
      <c r="B9228" s="15">
        <v>45425</v>
      </c>
      <c r="C9228" s="16"/>
      <c r="D9228" s="16"/>
      <c r="E9228" s="31"/>
      <c r="F9228" s="31"/>
      <c r="G9228" s="16"/>
      <c r="H9228" s="16"/>
      <c r="I9228" s="16"/>
      <c r="J9228" s="16"/>
      <c r="K9228" s="16"/>
      <c r="L9228" s="16"/>
      <c r="M9228" s="16"/>
      <c r="N9228" s="16"/>
      <c r="O9228" s="16"/>
      <c r="P9228" s="16"/>
      <c r="Q9228" s="16"/>
      <c r="R9228" s="16"/>
      <c r="S9228" s="16"/>
      <c r="T9228" s="16"/>
      <c r="U9228" s="16"/>
      <c r="V9228" s="16"/>
      <c r="W9228" s="16"/>
      <c r="X9228" s="16"/>
      <c r="Y9228" s="16"/>
      <c r="Z9228" s="16"/>
      <c r="AA9228" s="16"/>
      <c r="AB9228" s="16"/>
      <c r="AC9228" s="16"/>
      <c r="AD9228" s="16"/>
      <c r="AE9228" s="16"/>
      <c r="AF9228" s="16"/>
      <c r="AG9228" s="16"/>
      <c r="AH9228" s="16"/>
      <c r="AI9228" s="18">
        <v>30.97</v>
      </c>
      <c r="AJ9228" s="22">
        <f>AI9228*-0.029+-0.3</f>
        <v>-1.19813</v>
      </c>
      <c r="AK9228" s="22">
        <v>0</v>
      </c>
      <c r="AL9228" s="22">
        <v>0</v>
      </c>
      <c r="AM9228" s="22">
        <v>0</v>
      </c>
      <c r="AN9228" s="22"/>
      <c r="AO9228" s="22">
        <v>0</v>
      </c>
      <c r="AP9228" s="18">
        <f>SUM(AI9228:AO9228)</f>
        <v>29.77187</v>
      </c>
    </row>
    <row r="9229" ht="20.35" customHeight="1">
      <c r="A9229" t="s" s="28">
        <v>6215</v>
      </c>
      <c r="B9229" s="15">
        <v>45425</v>
      </c>
      <c r="C9229" s="16"/>
      <c r="D9229" s="16"/>
      <c r="E9229" s="31"/>
      <c r="F9229" s="31"/>
      <c r="G9229" s="16"/>
      <c r="H9229" s="16"/>
      <c r="I9229" s="16"/>
      <c r="J9229" s="16"/>
      <c r="K9229" s="16"/>
      <c r="L9229" s="16"/>
      <c r="M9229" s="16"/>
      <c r="N9229" s="16"/>
      <c r="O9229" s="16"/>
      <c r="P9229" s="16"/>
      <c r="Q9229" s="16"/>
      <c r="R9229" s="16"/>
      <c r="S9229" s="16"/>
      <c r="T9229" s="16"/>
      <c r="U9229" s="16"/>
      <c r="V9229" s="16"/>
      <c r="W9229" s="16"/>
      <c r="X9229" s="16"/>
      <c r="Y9229" s="16"/>
      <c r="Z9229" s="17">
        <v>2</v>
      </c>
      <c r="AA9229" s="16"/>
      <c r="AB9229" s="16"/>
      <c r="AC9229" s="16"/>
      <c r="AD9229" s="16"/>
      <c r="AE9229" s="16"/>
      <c r="AF9229" s="16"/>
      <c r="AG9229" s="16"/>
      <c r="AH9229" s="16"/>
      <c r="AI9229" s="18">
        <v>110.97</v>
      </c>
      <c r="AJ9229" s="22">
        <f>AI9229*-0.029+-0.3</f>
        <v>-3.51813</v>
      </c>
      <c r="AK9229" s="22">
        <v>0</v>
      </c>
      <c r="AL9229" s="22">
        <v>0</v>
      </c>
      <c r="AM9229" s="22">
        <v>0</v>
      </c>
      <c r="AN9229" s="22"/>
      <c r="AO9229" s="22">
        <v>0</v>
      </c>
      <c r="AP9229" s="18">
        <f>SUM(AI9229:AO9229)</f>
        <v>107.45187</v>
      </c>
    </row>
    <row r="9230" ht="20.35" customHeight="1">
      <c r="A9230" t="s" s="28">
        <v>6216</v>
      </c>
      <c r="B9230" s="15">
        <v>45425</v>
      </c>
      <c r="C9230" s="17">
        <v>1</v>
      </c>
      <c r="D9230" s="16"/>
      <c r="E9230" s="31"/>
      <c r="F9230" s="31"/>
      <c r="G9230" s="16"/>
      <c r="H9230" s="16"/>
      <c r="I9230" s="16"/>
      <c r="J9230" s="16"/>
      <c r="K9230" s="16"/>
      <c r="L9230" s="16"/>
      <c r="M9230" s="16"/>
      <c r="N9230" s="16"/>
      <c r="O9230" s="16"/>
      <c r="P9230" s="16"/>
      <c r="Q9230" s="16"/>
      <c r="R9230" s="16"/>
      <c r="S9230" s="16"/>
      <c r="T9230" s="16"/>
      <c r="U9230" s="16"/>
      <c r="V9230" s="16"/>
      <c r="W9230" s="16"/>
      <c r="X9230" s="16"/>
      <c r="Y9230" s="16"/>
      <c r="Z9230" s="16"/>
      <c r="AA9230" s="16"/>
      <c r="AB9230" s="16"/>
      <c r="AC9230" s="16"/>
      <c r="AD9230" s="16"/>
      <c r="AE9230" s="16"/>
      <c r="AF9230" s="16"/>
      <c r="AG9230" s="16"/>
      <c r="AH9230" s="16"/>
      <c r="AI9230" s="18">
        <v>444.13</v>
      </c>
      <c r="AJ9230" s="22">
        <f>AI9230*-0.029+-0.3</f>
        <v>-13.17977</v>
      </c>
      <c r="AK9230" s="22">
        <v>0</v>
      </c>
      <c r="AL9230" s="22">
        <v>0</v>
      </c>
      <c r="AM9230" s="22">
        <v>0</v>
      </c>
      <c r="AN9230" s="22"/>
      <c r="AO9230" s="22">
        <v>0</v>
      </c>
      <c r="AP9230" s="18">
        <f>SUM(AI9230:AO9230)</f>
        <v>430.95023</v>
      </c>
    </row>
    <row r="9231" ht="20.35" customHeight="1">
      <c r="A9231" t="s" s="28">
        <v>6217</v>
      </c>
      <c r="B9231" s="15">
        <v>45425</v>
      </c>
      <c r="C9231" s="17">
        <v>1</v>
      </c>
      <c r="D9231" s="16"/>
      <c r="E9231" s="31"/>
      <c r="F9231" s="31"/>
      <c r="G9231" s="16"/>
      <c r="H9231" s="16"/>
      <c r="I9231" s="16"/>
      <c r="J9231" s="16"/>
      <c r="K9231" s="16"/>
      <c r="L9231" s="16"/>
      <c r="M9231" s="16"/>
      <c r="N9231" s="16"/>
      <c r="O9231" s="16"/>
      <c r="P9231" s="16"/>
      <c r="Q9231" s="16"/>
      <c r="R9231" s="16"/>
      <c r="S9231" s="16"/>
      <c r="T9231" s="16"/>
      <c r="U9231" s="16"/>
      <c r="V9231" s="16"/>
      <c r="W9231" s="16"/>
      <c r="X9231" s="16"/>
      <c r="Y9231" s="16"/>
      <c r="Z9231" s="16"/>
      <c r="AA9231" s="16"/>
      <c r="AB9231" s="16"/>
      <c r="AC9231" s="16"/>
      <c r="AD9231" s="16"/>
      <c r="AE9231" s="16"/>
      <c r="AF9231" s="16"/>
      <c r="AG9231" s="16"/>
      <c r="AH9231" s="16"/>
      <c r="AI9231" s="18">
        <v>399.99</v>
      </c>
      <c r="AJ9231" s="22">
        <f>AI9231*-0.029+-0.3</f>
        <v>-11.89971</v>
      </c>
      <c r="AK9231" s="22">
        <v>0</v>
      </c>
      <c r="AL9231" s="22">
        <v>0</v>
      </c>
      <c r="AM9231" s="22">
        <v>0</v>
      </c>
      <c r="AN9231" s="22"/>
      <c r="AO9231" s="22">
        <v>0</v>
      </c>
      <c r="AP9231" s="18">
        <f>SUM(AI9231:AO9231)</f>
        <v>388.09029</v>
      </c>
    </row>
    <row r="9232" ht="20.35" customHeight="1">
      <c r="A9232" t="s" s="28">
        <v>6218</v>
      </c>
      <c r="B9232" s="15">
        <v>45425</v>
      </c>
      <c r="C9232" s="17">
        <v>1</v>
      </c>
      <c r="D9232" s="16"/>
      <c r="E9232" s="59">
        <v>1</v>
      </c>
      <c r="F9232" s="31"/>
      <c r="G9232" s="16"/>
      <c r="H9232" s="16"/>
      <c r="I9232" s="16"/>
      <c r="J9232" s="16"/>
      <c r="K9232" s="16"/>
      <c r="L9232" s="16"/>
      <c r="M9232" s="16"/>
      <c r="N9232" s="16"/>
      <c r="O9232" s="16"/>
      <c r="P9232" s="16"/>
      <c r="Q9232" s="16"/>
      <c r="R9232" s="16"/>
      <c r="S9232" s="16"/>
      <c r="T9232" s="16"/>
      <c r="U9232" s="16"/>
      <c r="V9232" s="16"/>
      <c r="W9232" s="16"/>
      <c r="X9232" s="16"/>
      <c r="Y9232" s="16"/>
      <c r="Z9232" s="16"/>
      <c r="AA9232" s="16"/>
      <c r="AB9232" s="16"/>
      <c r="AC9232" s="16"/>
      <c r="AD9232" s="16"/>
      <c r="AE9232" s="16"/>
      <c r="AF9232" s="16"/>
      <c r="AG9232" s="16"/>
      <c r="AH9232" s="16"/>
      <c r="AI9232" s="18">
        <v>599.99</v>
      </c>
      <c r="AJ9232" s="22">
        <f>AI9232*-0.029+-0.3</f>
        <v>-17.69971</v>
      </c>
      <c r="AK9232" s="22">
        <v>0</v>
      </c>
      <c r="AL9232" s="22">
        <v>0</v>
      </c>
      <c r="AM9232" s="22">
        <v>0</v>
      </c>
      <c r="AN9232" s="22"/>
      <c r="AO9232" s="22">
        <v>0</v>
      </c>
      <c r="AP9232" s="18">
        <f>SUM(AI9232:AO9232)</f>
        <v>582.29029</v>
      </c>
    </row>
    <row r="9233" ht="20.35" customHeight="1">
      <c r="A9233" t="s" s="28">
        <v>6219</v>
      </c>
      <c r="B9233" s="15">
        <v>45425</v>
      </c>
      <c r="C9233" s="16"/>
      <c r="D9233" s="16"/>
      <c r="E9233" s="31"/>
      <c r="F9233" s="31"/>
      <c r="G9233" s="16"/>
      <c r="H9233" s="16"/>
      <c r="I9233" s="16"/>
      <c r="J9233" s="16"/>
      <c r="K9233" s="16"/>
      <c r="L9233" s="16"/>
      <c r="M9233" s="16"/>
      <c r="N9233" s="16"/>
      <c r="O9233" s="16"/>
      <c r="P9233" s="16"/>
      <c r="Q9233" s="16"/>
      <c r="R9233" s="16"/>
      <c r="S9233" s="16"/>
      <c r="T9233" s="16"/>
      <c r="U9233" s="16"/>
      <c r="V9233" s="16"/>
      <c r="W9233" s="16"/>
      <c r="X9233" s="16"/>
      <c r="Y9233" s="16"/>
      <c r="Z9233" s="17">
        <v>2</v>
      </c>
      <c r="AA9233" s="16"/>
      <c r="AB9233" s="16"/>
      <c r="AC9233" s="16"/>
      <c r="AD9233" s="16"/>
      <c r="AE9233" s="16"/>
      <c r="AF9233" s="16"/>
      <c r="AG9233" s="16"/>
      <c r="AH9233" s="16"/>
      <c r="AI9233" s="18">
        <v>132.75</v>
      </c>
      <c r="AJ9233" s="22">
        <f>AI9233*-0.029+-0.3</f>
        <v>-4.14975</v>
      </c>
      <c r="AK9233" s="22">
        <v>0</v>
      </c>
      <c r="AL9233" s="22">
        <v>0</v>
      </c>
      <c r="AM9233" s="22">
        <v>0</v>
      </c>
      <c r="AN9233" s="22"/>
      <c r="AO9233" s="22">
        <v>0</v>
      </c>
      <c r="AP9233" s="18">
        <f>SUM(AI9233:AO9233)</f>
        <v>128.60025</v>
      </c>
    </row>
    <row r="9234" ht="20.35" customHeight="1">
      <c r="A9234" t="s" s="28">
        <v>6220</v>
      </c>
      <c r="B9234" s="15">
        <v>45425</v>
      </c>
      <c r="C9234" s="16"/>
      <c r="D9234" s="16"/>
      <c r="E9234" s="31"/>
      <c r="F9234" s="31"/>
      <c r="G9234" s="16"/>
      <c r="H9234" s="16"/>
      <c r="I9234" s="16"/>
      <c r="J9234" s="16"/>
      <c r="K9234" s="16"/>
      <c r="L9234" s="16"/>
      <c r="M9234" s="16"/>
      <c r="N9234" s="16"/>
      <c r="O9234" s="16"/>
      <c r="P9234" s="16"/>
      <c r="Q9234" s="16"/>
      <c r="R9234" s="16"/>
      <c r="S9234" s="16"/>
      <c r="T9234" s="16"/>
      <c r="U9234" s="16"/>
      <c r="V9234" s="16"/>
      <c r="W9234" s="16"/>
      <c r="X9234" s="16"/>
      <c r="Y9234" s="16"/>
      <c r="Z9234" s="16"/>
      <c r="AA9234" s="16"/>
      <c r="AB9234" s="16"/>
      <c r="AC9234" s="16"/>
      <c r="AD9234" s="16"/>
      <c r="AE9234" s="16"/>
      <c r="AF9234" s="16"/>
      <c r="AG9234" s="16"/>
      <c r="AH9234" s="16"/>
      <c r="AI9234" s="18">
        <v>65.56999999999999</v>
      </c>
      <c r="AJ9234" s="22">
        <f>AI9234*-0.029+-0.3</f>
        <v>-2.20153</v>
      </c>
      <c r="AK9234" s="22">
        <v>0</v>
      </c>
      <c r="AL9234" s="22">
        <v>0</v>
      </c>
      <c r="AM9234" s="22">
        <v>0</v>
      </c>
      <c r="AN9234" s="22"/>
      <c r="AO9234" s="22">
        <v>0</v>
      </c>
      <c r="AP9234" s="18">
        <f>SUM(AI9234:AO9234)</f>
        <v>63.36847</v>
      </c>
    </row>
    <row r="9235" ht="20.35" customHeight="1">
      <c r="A9235" t="s" s="28">
        <v>5669</v>
      </c>
      <c r="B9235" s="15">
        <v>45425</v>
      </c>
      <c r="C9235" s="16"/>
      <c r="D9235" s="16"/>
      <c r="E9235" s="31"/>
      <c r="F9235" s="31"/>
      <c r="G9235" s="16"/>
      <c r="H9235" s="16"/>
      <c r="I9235" s="16"/>
      <c r="J9235" s="16"/>
      <c r="K9235" s="16"/>
      <c r="L9235" s="16"/>
      <c r="M9235" s="16"/>
      <c r="N9235" s="16"/>
      <c r="O9235" s="16"/>
      <c r="P9235" s="16"/>
      <c r="Q9235" s="16"/>
      <c r="R9235" s="16"/>
      <c r="S9235" s="16"/>
      <c r="T9235" s="16"/>
      <c r="U9235" s="16"/>
      <c r="V9235" s="16"/>
      <c r="W9235" s="16"/>
      <c r="X9235" s="17">
        <v>1</v>
      </c>
      <c r="Y9235" s="16"/>
      <c r="Z9235" s="16"/>
      <c r="AA9235" s="16"/>
      <c r="AB9235" s="16"/>
      <c r="AC9235" s="16"/>
      <c r="AD9235" s="16"/>
      <c r="AE9235" s="16"/>
      <c r="AF9235" s="16"/>
      <c r="AG9235" s="16"/>
      <c r="AH9235" s="16"/>
      <c r="AI9235" s="18">
        <v>109.99</v>
      </c>
      <c r="AJ9235" s="22">
        <f>AI9235*-0.029+-0.3</f>
        <v>-3.48971</v>
      </c>
      <c r="AK9235" s="22">
        <v>0</v>
      </c>
      <c r="AL9235" s="22">
        <v>0</v>
      </c>
      <c r="AM9235" s="22">
        <v>0</v>
      </c>
      <c r="AN9235" s="22"/>
      <c r="AO9235" s="22">
        <v>0</v>
      </c>
      <c r="AP9235" s="18">
        <f>SUM(AI9235:AO9235)</f>
        <v>106.50029</v>
      </c>
    </row>
    <row r="9236" ht="20.35" customHeight="1">
      <c r="A9236" t="s" s="28">
        <v>5206</v>
      </c>
      <c r="B9236" s="15">
        <v>45425</v>
      </c>
      <c r="C9236" s="16"/>
      <c r="D9236" s="16"/>
      <c r="E9236" s="31"/>
      <c r="F9236" s="31"/>
      <c r="G9236" s="16"/>
      <c r="H9236" s="16"/>
      <c r="I9236" s="16"/>
      <c r="J9236" s="16"/>
      <c r="K9236" s="16"/>
      <c r="L9236" s="16"/>
      <c r="M9236" s="16"/>
      <c r="N9236" s="16"/>
      <c r="O9236" s="16"/>
      <c r="P9236" s="16"/>
      <c r="Q9236" s="16"/>
      <c r="R9236" s="16"/>
      <c r="S9236" s="16"/>
      <c r="T9236" s="16"/>
      <c r="U9236" s="16"/>
      <c r="V9236" s="16"/>
      <c r="W9236" s="16"/>
      <c r="X9236" s="17">
        <v>14</v>
      </c>
      <c r="Y9236" s="16"/>
      <c r="Z9236" s="16"/>
      <c r="AA9236" s="16"/>
      <c r="AB9236" s="16"/>
      <c r="AC9236" s="16"/>
      <c r="AD9236" s="16"/>
      <c r="AE9236" s="16"/>
      <c r="AF9236" s="16"/>
      <c r="AG9236" s="16"/>
      <c r="AH9236" s="16"/>
      <c r="AI9236" s="18">
        <v>827.7</v>
      </c>
      <c r="AJ9236" s="22">
        <f>AI9236*-0.029+-0.3</f>
        <v>-24.3033</v>
      </c>
      <c r="AK9236" s="22">
        <v>0</v>
      </c>
      <c r="AL9236" s="22">
        <v>0</v>
      </c>
      <c r="AM9236" s="22">
        <v>0</v>
      </c>
      <c r="AN9236" s="22"/>
      <c r="AO9236" s="22">
        <v>-64.3</v>
      </c>
      <c r="AP9236" s="18">
        <f>SUM(AI9236:AO9236)</f>
        <v>739.0967000000001</v>
      </c>
    </row>
    <row r="9237" ht="20.35" customHeight="1">
      <c r="A9237" t="s" s="28">
        <v>5999</v>
      </c>
      <c r="B9237" s="15">
        <v>45425</v>
      </c>
      <c r="C9237" s="16"/>
      <c r="D9237" s="16"/>
      <c r="E9237" s="31"/>
      <c r="F9237" s="31"/>
      <c r="G9237" s="16"/>
      <c r="H9237" s="16"/>
      <c r="I9237" s="16"/>
      <c r="J9237" s="16"/>
      <c r="K9237" s="16"/>
      <c r="L9237" s="16"/>
      <c r="M9237" s="16"/>
      <c r="N9237" s="16"/>
      <c r="O9237" s="16"/>
      <c r="P9237" s="16"/>
      <c r="Q9237" s="16"/>
      <c r="R9237" s="16"/>
      <c r="S9237" s="16"/>
      <c r="T9237" s="16"/>
      <c r="U9237" s="16"/>
      <c r="V9237" s="16"/>
      <c r="W9237" s="16"/>
      <c r="X9237" s="16"/>
      <c r="Y9237" s="16"/>
      <c r="Z9237" s="16"/>
      <c r="AA9237" s="17">
        <v>3</v>
      </c>
      <c r="AB9237" s="16"/>
      <c r="AC9237" s="16"/>
      <c r="AD9237" s="16"/>
      <c r="AE9237" s="16"/>
      <c r="AF9237" s="16"/>
      <c r="AG9237" s="16"/>
      <c r="AH9237" s="16"/>
      <c r="AI9237" s="18">
        <v>156.48</v>
      </c>
      <c r="AJ9237" s="22">
        <v>0</v>
      </c>
      <c r="AK9237" s="22">
        <v>0</v>
      </c>
      <c r="AL9237" s="22">
        <v>0</v>
      </c>
      <c r="AM9237" s="22">
        <v>0</v>
      </c>
      <c r="AN9237" s="22"/>
      <c r="AO9237" s="22">
        <v>0</v>
      </c>
      <c r="AP9237" s="18">
        <f>SUM(AI9237:AO9237)</f>
        <v>156.48</v>
      </c>
    </row>
    <row r="9238" ht="20.35" customHeight="1">
      <c r="A9238" t="s" s="28">
        <v>6221</v>
      </c>
      <c r="B9238" s="15">
        <v>45425</v>
      </c>
      <c r="C9238" s="16"/>
      <c r="D9238" s="16"/>
      <c r="E9238" s="31"/>
      <c r="F9238" s="31"/>
      <c r="G9238" s="16"/>
      <c r="H9238" s="16"/>
      <c r="I9238" s="16"/>
      <c r="J9238" s="16"/>
      <c r="K9238" s="16"/>
      <c r="L9238" s="16"/>
      <c r="M9238" s="16"/>
      <c r="N9238" s="16"/>
      <c r="O9238" s="16"/>
      <c r="P9238" s="16"/>
      <c r="Q9238" s="16"/>
      <c r="R9238" s="16"/>
      <c r="S9238" s="16"/>
      <c r="T9238" s="16"/>
      <c r="U9238" s="16"/>
      <c r="V9238" s="16"/>
      <c r="W9238" s="16"/>
      <c r="X9238" s="17">
        <v>4</v>
      </c>
      <c r="Y9238" s="16"/>
      <c r="Z9238" s="16"/>
      <c r="AA9238" s="16"/>
      <c r="AB9238" s="16"/>
      <c r="AC9238" s="16"/>
      <c r="AD9238" s="16"/>
      <c r="AE9238" s="16"/>
      <c r="AF9238" s="16"/>
      <c r="AG9238" s="16"/>
      <c r="AH9238" s="16"/>
      <c r="AI9238" s="18">
        <v>599.96</v>
      </c>
      <c r="AJ9238" s="22">
        <f>AI9238*-0.029+-0.3</f>
        <v>-17.69884</v>
      </c>
      <c r="AK9238" s="22">
        <v>0</v>
      </c>
      <c r="AL9238" s="22">
        <v>0</v>
      </c>
      <c r="AM9238" s="22">
        <v>0</v>
      </c>
      <c r="AN9238" s="22"/>
      <c r="AO9238" s="22">
        <v>0</v>
      </c>
      <c r="AP9238" s="18">
        <f>SUM(AI9238:AO9238)</f>
        <v>582.26116</v>
      </c>
    </row>
    <row r="9239" ht="20.35" customHeight="1">
      <c r="A9239" t="s" s="28">
        <v>6222</v>
      </c>
      <c r="B9239" s="15">
        <v>45425</v>
      </c>
      <c r="C9239" s="17">
        <v>1</v>
      </c>
      <c r="D9239" s="16"/>
      <c r="E9239" s="59">
        <v>1</v>
      </c>
      <c r="F9239" s="31"/>
      <c r="G9239" s="16"/>
      <c r="H9239" s="16"/>
      <c r="I9239" s="17">
        <v>8</v>
      </c>
      <c r="J9239" s="16"/>
      <c r="K9239" s="16"/>
      <c r="L9239" s="16"/>
      <c r="M9239" s="16"/>
      <c r="N9239" s="17">
        <v>4</v>
      </c>
      <c r="O9239" s="17">
        <v>2</v>
      </c>
      <c r="P9239" s="16"/>
      <c r="Q9239" s="16"/>
      <c r="R9239" s="16"/>
      <c r="S9239" s="16"/>
      <c r="T9239" s="17">
        <v>1</v>
      </c>
      <c r="U9239" s="16"/>
      <c r="V9239" s="17">
        <v>1</v>
      </c>
      <c r="W9239" s="16"/>
      <c r="X9239" s="16"/>
      <c r="Y9239" s="16"/>
      <c r="Z9239" s="16"/>
      <c r="AA9239" s="16"/>
      <c r="AB9239" s="16"/>
      <c r="AC9239" s="17">
        <v>8</v>
      </c>
      <c r="AD9239" s="16"/>
      <c r="AE9239" s="16"/>
      <c r="AF9239" s="16"/>
      <c r="AG9239" s="17">
        <v>3</v>
      </c>
      <c r="AH9239" s="16"/>
      <c r="AI9239" s="18">
        <v>26092.45</v>
      </c>
      <c r="AJ9239" s="22">
        <v>0</v>
      </c>
      <c r="AK9239" s="22">
        <v>0</v>
      </c>
      <c r="AL9239" s="22">
        <v>0</v>
      </c>
      <c r="AM9239" s="22">
        <v>0</v>
      </c>
      <c r="AN9239" s="22"/>
      <c r="AO9239" s="22">
        <v>0</v>
      </c>
      <c r="AP9239" s="18">
        <f>SUM(AI9239:AO9239)</f>
        <v>26092.45</v>
      </c>
    </row>
    <row r="9240" ht="20.35" customHeight="1">
      <c r="A9240" t="s" s="28">
        <v>6223</v>
      </c>
      <c r="B9240" s="15">
        <v>45425</v>
      </c>
      <c r="C9240" s="17">
        <v>1</v>
      </c>
      <c r="D9240" s="16"/>
      <c r="E9240" s="59">
        <v>1</v>
      </c>
      <c r="F9240" s="31"/>
      <c r="G9240" s="16"/>
      <c r="H9240" s="16"/>
      <c r="I9240" s="16"/>
      <c r="J9240" s="16"/>
      <c r="K9240" s="16"/>
      <c r="L9240" s="16"/>
      <c r="M9240" s="16"/>
      <c r="N9240" s="16"/>
      <c r="O9240" s="16"/>
      <c r="P9240" s="16"/>
      <c r="Q9240" s="16"/>
      <c r="R9240" s="16"/>
      <c r="S9240" s="16"/>
      <c r="T9240" s="16"/>
      <c r="U9240" s="16"/>
      <c r="V9240" s="16"/>
      <c r="W9240" s="16"/>
      <c r="X9240" s="16"/>
      <c r="Y9240" s="16"/>
      <c r="Z9240" s="16"/>
      <c r="AA9240" s="16"/>
      <c r="AB9240" s="16"/>
      <c r="AC9240" s="16"/>
      <c r="AD9240" s="16"/>
      <c r="AE9240" s="16"/>
      <c r="AF9240" s="16"/>
      <c r="AG9240" s="16"/>
      <c r="AH9240" s="16"/>
      <c r="AI9240" s="18">
        <v>599.96</v>
      </c>
      <c r="AJ9240" s="22">
        <v>-20</v>
      </c>
      <c r="AK9240" s="22">
        <v>0</v>
      </c>
      <c r="AL9240" s="22">
        <v>0</v>
      </c>
      <c r="AM9240" s="22">
        <v>0</v>
      </c>
      <c r="AN9240" s="22"/>
      <c r="AO9240" s="22">
        <v>0</v>
      </c>
      <c r="AP9240" s="18">
        <f>SUM(AI9240:AO9240)</f>
        <v>579.96</v>
      </c>
    </row>
    <row r="9241" ht="20.35" customHeight="1">
      <c r="A9241" t="s" s="28">
        <v>6223</v>
      </c>
      <c r="B9241" s="15">
        <v>45425</v>
      </c>
      <c r="C9241" s="16"/>
      <c r="D9241" s="16"/>
      <c r="E9241" s="31"/>
      <c r="F9241" s="31"/>
      <c r="G9241" s="16"/>
      <c r="H9241" s="16"/>
      <c r="I9241" s="16"/>
      <c r="J9241" s="16"/>
      <c r="K9241" s="16"/>
      <c r="L9241" s="16"/>
      <c r="M9241" s="16"/>
      <c r="N9241" s="16"/>
      <c r="O9241" s="16"/>
      <c r="P9241" s="16"/>
      <c r="Q9241" s="16"/>
      <c r="R9241" s="16"/>
      <c r="S9241" s="16"/>
      <c r="T9241" s="16"/>
      <c r="U9241" s="16"/>
      <c r="V9241" s="16"/>
      <c r="W9241" s="16"/>
      <c r="X9241" s="16"/>
      <c r="Y9241" s="16"/>
      <c r="Z9241" s="17">
        <v>1</v>
      </c>
      <c r="AA9241" s="16"/>
      <c r="AB9241" s="16"/>
      <c r="AC9241" s="16"/>
      <c r="AD9241" s="16"/>
      <c r="AE9241" s="16"/>
      <c r="AF9241" s="16"/>
      <c r="AG9241" s="16"/>
      <c r="AH9241" s="16"/>
      <c r="AI9241" s="18">
        <v>49.99</v>
      </c>
      <c r="AJ9241" s="22">
        <f>AI9241*-0.029+-0.3</f>
        <v>-1.74971</v>
      </c>
      <c r="AK9241" s="22">
        <v>0</v>
      </c>
      <c r="AL9241" s="22">
        <v>0</v>
      </c>
      <c r="AM9241" s="22">
        <v>0</v>
      </c>
      <c r="AN9241" s="22"/>
      <c r="AO9241" s="22">
        <v>0</v>
      </c>
      <c r="AP9241" s="18">
        <f>SUM(AI9241:AO9241)</f>
        <v>48.24029</v>
      </c>
    </row>
    <row r="9242" ht="20.35" customHeight="1">
      <c r="A9242" t="s" s="28">
        <v>4571</v>
      </c>
      <c r="B9242" s="15">
        <v>45425</v>
      </c>
      <c r="C9242" s="16"/>
      <c r="D9242" s="16"/>
      <c r="E9242" s="31"/>
      <c r="F9242" s="31"/>
      <c r="G9242" s="16"/>
      <c r="H9242" s="16"/>
      <c r="I9242" s="16"/>
      <c r="J9242" s="16"/>
      <c r="K9242" s="16"/>
      <c r="L9242" s="16"/>
      <c r="M9242" s="16"/>
      <c r="N9242" s="16"/>
      <c r="O9242" s="16"/>
      <c r="P9242" s="16"/>
      <c r="Q9242" s="16"/>
      <c r="R9242" s="16"/>
      <c r="S9242" s="16"/>
      <c r="T9242" s="17">
        <v>4</v>
      </c>
      <c r="U9242" s="16"/>
      <c r="V9242" s="16"/>
      <c r="W9242" s="16"/>
      <c r="X9242" s="16"/>
      <c r="Y9242" s="16"/>
      <c r="Z9242" s="16"/>
      <c r="AA9242" s="16"/>
      <c r="AB9242" s="16"/>
      <c r="AC9242" s="16"/>
      <c r="AD9242" s="16"/>
      <c r="AE9242" s="16"/>
      <c r="AF9242" s="16"/>
      <c r="AG9242" s="16"/>
      <c r="AH9242" s="16"/>
      <c r="AI9242" s="18">
        <v>1199.96</v>
      </c>
      <c r="AJ9242" s="22">
        <v>0</v>
      </c>
      <c r="AK9242" s="22">
        <v>0</v>
      </c>
      <c r="AL9242" s="22">
        <v>0</v>
      </c>
      <c r="AM9242" s="22">
        <v>0</v>
      </c>
      <c r="AN9242" s="22"/>
      <c r="AO9242" s="22">
        <v>0</v>
      </c>
      <c r="AP9242" s="18">
        <f>SUM(AI9242:AO9242)</f>
        <v>1199.96</v>
      </c>
    </row>
    <row r="9243" ht="20.35" customHeight="1">
      <c r="A9243" t="s" s="28">
        <v>6224</v>
      </c>
      <c r="B9243" s="15">
        <v>45425</v>
      </c>
      <c r="C9243" s="16"/>
      <c r="D9243" s="16"/>
      <c r="E9243" s="31"/>
      <c r="F9243" s="31"/>
      <c r="G9243" s="16"/>
      <c r="H9243" s="16"/>
      <c r="I9243" s="16"/>
      <c r="J9243" s="16"/>
      <c r="K9243" s="16"/>
      <c r="L9243" s="16"/>
      <c r="M9243" s="16"/>
      <c r="N9243" s="16"/>
      <c r="O9243" s="16"/>
      <c r="P9243" s="16"/>
      <c r="Q9243" s="16"/>
      <c r="R9243" s="16"/>
      <c r="S9243" s="16"/>
      <c r="T9243" s="16"/>
      <c r="U9243" s="16"/>
      <c r="V9243" s="16"/>
      <c r="W9243" s="16"/>
      <c r="X9243" s="16"/>
      <c r="Y9243" s="16"/>
      <c r="Z9243" s="16"/>
      <c r="AA9243" s="17">
        <v>1</v>
      </c>
      <c r="AB9243" s="16"/>
      <c r="AC9243" s="16"/>
      <c r="AD9243" s="16"/>
      <c r="AE9243" s="16"/>
      <c r="AF9243" s="16"/>
      <c r="AG9243" s="16"/>
      <c r="AH9243" s="16"/>
      <c r="AI9243" s="18">
        <v>76.98</v>
      </c>
      <c r="AJ9243" s="22">
        <v>0</v>
      </c>
      <c r="AK9243" s="22">
        <f>AI9243*-0.029+-0.3</f>
        <v>-2.53242</v>
      </c>
      <c r="AL9243" s="22">
        <v>0</v>
      </c>
      <c r="AM9243" s="22">
        <v>0</v>
      </c>
      <c r="AN9243" s="22"/>
      <c r="AO9243" s="22">
        <v>-5.25</v>
      </c>
      <c r="AP9243" s="18">
        <f>SUM(AI9243:AO9243)</f>
        <v>69.19758</v>
      </c>
    </row>
    <row r="9244" ht="20.35" customHeight="1">
      <c r="A9244" t="s" s="28">
        <v>2080</v>
      </c>
      <c r="B9244" s="15">
        <v>45425</v>
      </c>
      <c r="C9244" s="16"/>
      <c r="D9244" s="16"/>
      <c r="E9244" s="31"/>
      <c r="F9244" s="31"/>
      <c r="G9244" s="16"/>
      <c r="H9244" s="16"/>
      <c r="I9244" s="16"/>
      <c r="J9244" s="16"/>
      <c r="K9244" s="16"/>
      <c r="L9244" s="16"/>
      <c r="M9244" s="16"/>
      <c r="N9244" s="16"/>
      <c r="O9244" s="16"/>
      <c r="P9244" s="16"/>
      <c r="Q9244" s="16"/>
      <c r="R9244" s="16"/>
      <c r="S9244" s="16"/>
      <c r="T9244" s="16"/>
      <c r="U9244" s="16"/>
      <c r="V9244" s="16"/>
      <c r="W9244" s="16"/>
      <c r="X9244" s="17">
        <v>1</v>
      </c>
      <c r="Y9244" s="16"/>
      <c r="Z9244" s="16"/>
      <c r="AA9244" s="16"/>
      <c r="AB9244" s="16"/>
      <c r="AC9244" s="16"/>
      <c r="AD9244" s="16"/>
      <c r="AE9244" s="16"/>
      <c r="AF9244" s="16"/>
      <c r="AG9244" s="16"/>
      <c r="AH9244" s="16"/>
      <c r="AI9244" s="18">
        <v>365.45</v>
      </c>
      <c r="AJ9244" s="22">
        <f>AI9244*-0.029+-0.3</f>
        <v>-10.89805</v>
      </c>
      <c r="AK9244" s="22">
        <v>0</v>
      </c>
      <c r="AL9244" s="22">
        <v>0</v>
      </c>
      <c r="AM9244" s="22">
        <v>0</v>
      </c>
      <c r="AN9244" s="22"/>
      <c r="AO9244" s="22">
        <v>0</v>
      </c>
      <c r="AP9244" s="18">
        <f>SUM(AI9244:AO9244)</f>
        <v>354.55195</v>
      </c>
    </row>
    <row r="9245" ht="20.35" customHeight="1">
      <c r="A9245" t="s" s="28">
        <v>6225</v>
      </c>
      <c r="B9245" s="15">
        <v>45425</v>
      </c>
      <c r="C9245" s="16"/>
      <c r="D9245" s="16"/>
      <c r="E9245" s="31"/>
      <c r="F9245" s="31"/>
      <c r="G9245" s="16"/>
      <c r="H9245" s="16"/>
      <c r="I9245" s="16"/>
      <c r="J9245" s="16"/>
      <c r="K9245" s="16"/>
      <c r="L9245" s="16"/>
      <c r="M9245" s="16"/>
      <c r="N9245" s="16"/>
      <c r="O9245" s="16"/>
      <c r="P9245" s="16"/>
      <c r="Q9245" s="16"/>
      <c r="R9245" s="16"/>
      <c r="S9245" s="16"/>
      <c r="T9245" s="16"/>
      <c r="U9245" s="16"/>
      <c r="V9245" s="16"/>
      <c r="W9245" s="16"/>
      <c r="X9245" s="16"/>
      <c r="Y9245" s="16"/>
      <c r="Z9245" s="16"/>
      <c r="AA9245" s="16"/>
      <c r="AB9245" s="16"/>
      <c r="AC9245" s="16"/>
      <c r="AD9245" s="16"/>
      <c r="AE9245" s="16"/>
      <c r="AF9245" s="16"/>
      <c r="AG9245" s="16"/>
      <c r="AH9245" s="17">
        <v>1</v>
      </c>
      <c r="AI9245" s="18">
        <v>97.84999999999999</v>
      </c>
      <c r="AJ9245" s="22">
        <f>AI9245*-0.029+-0.3</f>
        <v>-3.13765</v>
      </c>
      <c r="AK9245" s="22">
        <v>0</v>
      </c>
      <c r="AL9245" s="22">
        <v>0</v>
      </c>
      <c r="AM9245" s="22">
        <v>0</v>
      </c>
      <c r="AN9245" s="22"/>
      <c r="AO9245" s="22">
        <v>-7.87</v>
      </c>
      <c r="AP9245" s="18">
        <f>SUM(AI9245:AO9245)</f>
        <v>86.84235</v>
      </c>
    </row>
    <row r="9246" ht="20.35" customHeight="1">
      <c r="A9246" t="s" s="28">
        <v>4923</v>
      </c>
      <c r="B9246" s="15">
        <v>45426</v>
      </c>
      <c r="C9246" s="16"/>
      <c r="D9246" s="16"/>
      <c r="E9246" s="31"/>
      <c r="F9246" s="31"/>
      <c r="G9246" s="16"/>
      <c r="H9246" s="16"/>
      <c r="I9246" s="16"/>
      <c r="J9246" s="16"/>
      <c r="K9246" s="16"/>
      <c r="L9246" s="17">
        <v>2</v>
      </c>
      <c r="M9246" s="16"/>
      <c r="N9246" s="16"/>
      <c r="O9246" s="16"/>
      <c r="P9246" s="16"/>
      <c r="Q9246" s="16"/>
      <c r="R9246" s="16"/>
      <c r="S9246" s="16"/>
      <c r="T9246" s="16"/>
      <c r="U9246" s="16"/>
      <c r="V9246" s="16"/>
      <c r="W9246" s="16"/>
      <c r="X9246" s="17">
        <v>6</v>
      </c>
      <c r="Y9246" s="16"/>
      <c r="Z9246" s="16"/>
      <c r="AA9246" s="16"/>
      <c r="AB9246" s="16"/>
      <c r="AC9246" s="16"/>
      <c r="AD9246" s="16"/>
      <c r="AE9246" s="16"/>
      <c r="AF9246" s="16"/>
      <c r="AG9246" s="16"/>
      <c r="AH9246" s="17">
        <v>1</v>
      </c>
      <c r="AI9246" s="18">
        <v>2607.82</v>
      </c>
      <c r="AJ9246" s="22">
        <f>AI9246*-0.029+-0.3</f>
        <v>-75.92677999999999</v>
      </c>
      <c r="AK9246" s="22">
        <v>0</v>
      </c>
      <c r="AL9246" s="22">
        <v>0</v>
      </c>
      <c r="AM9246" s="22">
        <v>0</v>
      </c>
      <c r="AN9246" s="22"/>
      <c r="AO9246" s="22">
        <v>0</v>
      </c>
      <c r="AP9246" s="18">
        <f>SUM(AI9246:AO9246)</f>
        <v>2531.89322</v>
      </c>
    </row>
    <row r="9247" ht="20.35" customHeight="1">
      <c r="A9247" t="s" s="28">
        <v>5814</v>
      </c>
      <c r="B9247" s="15">
        <v>45426</v>
      </c>
      <c r="C9247" s="16"/>
      <c r="D9247" s="16"/>
      <c r="E9247" s="31"/>
      <c r="F9247" s="31"/>
      <c r="G9247" s="16"/>
      <c r="H9247" s="16"/>
      <c r="I9247" s="16"/>
      <c r="J9247" s="16"/>
      <c r="K9247" s="16"/>
      <c r="L9247" s="16"/>
      <c r="M9247" s="16"/>
      <c r="N9247" s="16"/>
      <c r="O9247" s="16"/>
      <c r="P9247" s="16"/>
      <c r="Q9247" s="16"/>
      <c r="R9247" s="16"/>
      <c r="S9247" s="16"/>
      <c r="T9247" s="16"/>
      <c r="U9247" s="16"/>
      <c r="V9247" s="16"/>
      <c r="W9247" s="16"/>
      <c r="X9247" s="16"/>
      <c r="Y9247" s="16"/>
      <c r="Z9247" s="17">
        <v>2</v>
      </c>
      <c r="AA9247" s="16"/>
      <c r="AB9247" s="16"/>
      <c r="AC9247" s="16"/>
      <c r="AD9247" s="16"/>
      <c r="AE9247" s="16"/>
      <c r="AF9247" s="16"/>
      <c r="AG9247" s="16"/>
      <c r="AH9247" s="16"/>
      <c r="AI9247" s="18">
        <v>109.97</v>
      </c>
      <c r="AJ9247" s="22">
        <f>AI9247*-0.029+-0.3</f>
        <v>-3.48913</v>
      </c>
      <c r="AK9247" s="22">
        <v>0</v>
      </c>
      <c r="AL9247" s="22">
        <v>0</v>
      </c>
      <c r="AM9247" s="22">
        <v>0</v>
      </c>
      <c r="AN9247" s="22"/>
      <c r="AO9247" s="22">
        <v>0</v>
      </c>
      <c r="AP9247" s="18">
        <f>SUM(AI9247:AO9247)</f>
        <v>106.48087</v>
      </c>
    </row>
    <row r="9248" ht="20.35" customHeight="1">
      <c r="A9248" t="s" s="28">
        <v>6226</v>
      </c>
      <c r="B9248" s="15">
        <v>45426</v>
      </c>
      <c r="C9248" s="17">
        <v>1</v>
      </c>
      <c r="D9248" s="16"/>
      <c r="E9248" s="59">
        <v>1</v>
      </c>
      <c r="F9248" s="31"/>
      <c r="G9248" s="16"/>
      <c r="H9248" s="16"/>
      <c r="I9248" s="16"/>
      <c r="J9248" s="16"/>
      <c r="K9248" s="16"/>
      <c r="L9248" s="16"/>
      <c r="M9248" s="16"/>
      <c r="N9248" s="16"/>
      <c r="O9248" s="16"/>
      <c r="P9248" s="16"/>
      <c r="Q9248" s="16"/>
      <c r="R9248" s="16"/>
      <c r="S9248" s="16"/>
      <c r="T9248" s="16"/>
      <c r="U9248" s="16"/>
      <c r="V9248" s="16"/>
      <c r="W9248" s="16"/>
      <c r="X9248" s="16"/>
      <c r="Y9248" s="16"/>
      <c r="Z9248" s="16"/>
      <c r="AA9248" s="16"/>
      <c r="AB9248" s="16"/>
      <c r="AC9248" s="16"/>
      <c r="AD9248" s="16"/>
      <c r="AE9248" s="16"/>
      <c r="AF9248" s="16"/>
      <c r="AG9248" s="16"/>
      <c r="AH9248" s="16"/>
      <c r="AI9248" s="18">
        <v>599.99</v>
      </c>
      <c r="AJ9248" s="22">
        <v>0</v>
      </c>
      <c r="AK9248" s="22">
        <f>AI9248*-0.029+-0.3</f>
        <v>-17.69971</v>
      </c>
      <c r="AL9248" s="22">
        <v>0</v>
      </c>
      <c r="AM9248" s="22">
        <v>0</v>
      </c>
      <c r="AN9248" s="22"/>
      <c r="AO9248" s="22">
        <v>0</v>
      </c>
      <c r="AP9248" s="18">
        <f>SUM(AI9248:AO9248)</f>
        <v>582.29029</v>
      </c>
    </row>
    <row r="9249" ht="20.35" customHeight="1">
      <c r="A9249" t="s" s="28">
        <v>6227</v>
      </c>
      <c r="B9249" s="15">
        <v>45426</v>
      </c>
      <c r="C9249" s="17">
        <v>1</v>
      </c>
      <c r="D9249" s="16"/>
      <c r="E9249" s="59">
        <v>1</v>
      </c>
      <c r="F9249" s="31"/>
      <c r="G9249" s="16"/>
      <c r="H9249" s="16"/>
      <c r="I9249" s="16"/>
      <c r="J9249" s="16"/>
      <c r="K9249" s="16"/>
      <c r="L9249" s="16"/>
      <c r="M9249" s="16"/>
      <c r="N9249" s="16"/>
      <c r="O9249" s="16"/>
      <c r="P9249" s="16"/>
      <c r="Q9249" s="16"/>
      <c r="R9249" s="16"/>
      <c r="S9249" s="16"/>
      <c r="T9249" s="16"/>
      <c r="U9249" s="16"/>
      <c r="V9249" s="16"/>
      <c r="W9249" s="16"/>
      <c r="X9249" s="16"/>
      <c r="Y9249" s="16"/>
      <c r="Z9249" s="16"/>
      <c r="AA9249" s="16"/>
      <c r="AB9249" s="16"/>
      <c r="AC9249" s="16"/>
      <c r="AD9249" s="16"/>
      <c r="AE9249" s="16"/>
      <c r="AF9249" s="16"/>
      <c r="AG9249" s="16"/>
      <c r="AH9249" s="16"/>
      <c r="AI9249" s="18">
        <v>653.71</v>
      </c>
      <c r="AJ9249" s="22">
        <f>AI9249*-0.029+-0.3</f>
        <v>-19.25759</v>
      </c>
      <c r="AK9249" s="22">
        <v>0</v>
      </c>
      <c r="AL9249" s="22">
        <v>0</v>
      </c>
      <c r="AM9249" s="22">
        <v>0</v>
      </c>
      <c r="AN9249" s="22"/>
      <c r="AO9249" s="22">
        <v>-53.72</v>
      </c>
      <c r="AP9249" s="18">
        <f>SUM(AI9249:AO9249)</f>
        <v>580.73241</v>
      </c>
    </row>
    <row r="9250" ht="20.35" customHeight="1">
      <c r="A9250" t="s" s="28">
        <v>5197</v>
      </c>
      <c r="B9250" s="15">
        <v>45426</v>
      </c>
      <c r="C9250" s="16"/>
      <c r="D9250" s="16"/>
      <c r="E9250" s="31"/>
      <c r="F9250" s="31"/>
      <c r="G9250" s="16"/>
      <c r="H9250" s="16"/>
      <c r="I9250" s="16"/>
      <c r="J9250" s="16"/>
      <c r="K9250" s="16"/>
      <c r="L9250" s="16"/>
      <c r="M9250" s="16"/>
      <c r="N9250" s="16"/>
      <c r="O9250" s="16"/>
      <c r="P9250" s="16"/>
      <c r="Q9250" s="16"/>
      <c r="R9250" s="16"/>
      <c r="S9250" s="16"/>
      <c r="T9250" s="16"/>
      <c r="U9250" s="16"/>
      <c r="V9250" s="16"/>
      <c r="W9250" s="16"/>
      <c r="X9250" s="17">
        <v>5</v>
      </c>
      <c r="Y9250" s="16"/>
      <c r="Z9250" s="16"/>
      <c r="AA9250" s="16"/>
      <c r="AB9250" s="16"/>
      <c r="AC9250" s="16"/>
      <c r="AD9250" s="16"/>
      <c r="AE9250" s="16"/>
      <c r="AF9250" s="16"/>
      <c r="AG9250" s="16"/>
      <c r="AH9250" s="16"/>
      <c r="AI9250" s="18">
        <v>474.95</v>
      </c>
      <c r="AJ9250" s="22">
        <f>AI9250*-0.029+-0.3</f>
        <v>-14.07355</v>
      </c>
      <c r="AK9250" s="22">
        <v>0</v>
      </c>
      <c r="AL9250" s="22">
        <v>0</v>
      </c>
      <c r="AM9250" s="22">
        <v>0</v>
      </c>
      <c r="AN9250" s="22"/>
      <c r="AO9250" s="22">
        <v>-41.56</v>
      </c>
      <c r="AP9250" s="18">
        <f>SUM(AI9250:AO9250)</f>
        <v>419.31645</v>
      </c>
    </row>
    <row r="9251" ht="20.35" customHeight="1">
      <c r="A9251" t="s" s="28">
        <v>5774</v>
      </c>
      <c r="B9251" s="15">
        <v>45426</v>
      </c>
      <c r="C9251" s="16"/>
      <c r="D9251" s="16"/>
      <c r="E9251" s="31"/>
      <c r="F9251" s="31"/>
      <c r="G9251" s="16"/>
      <c r="H9251" s="16"/>
      <c r="I9251" s="16"/>
      <c r="J9251" s="16"/>
      <c r="K9251" s="16"/>
      <c r="L9251" s="16"/>
      <c r="M9251" s="16"/>
      <c r="N9251" s="16"/>
      <c r="O9251" s="16"/>
      <c r="P9251" s="16"/>
      <c r="Q9251" s="16"/>
      <c r="R9251" s="16"/>
      <c r="S9251" s="16"/>
      <c r="T9251" s="16"/>
      <c r="U9251" s="16"/>
      <c r="V9251" s="16"/>
      <c r="W9251" s="16"/>
      <c r="X9251" s="16"/>
      <c r="Y9251" s="16"/>
      <c r="Z9251" s="16"/>
      <c r="AA9251" s="17">
        <v>1</v>
      </c>
      <c r="AB9251" s="16"/>
      <c r="AC9251" s="16"/>
      <c r="AD9251" s="16"/>
      <c r="AE9251" s="16"/>
      <c r="AF9251" s="16"/>
      <c r="AG9251" s="16"/>
      <c r="AH9251" s="16"/>
      <c r="AI9251" s="18">
        <v>76.09999999999999</v>
      </c>
      <c r="AJ9251" s="22">
        <f>AI9251*-0.029+-0.3</f>
        <v>-2.5069</v>
      </c>
      <c r="AK9251" s="22">
        <v>0</v>
      </c>
      <c r="AL9251" s="22">
        <v>0</v>
      </c>
      <c r="AM9251" s="22">
        <v>0</v>
      </c>
      <c r="AN9251" s="22"/>
      <c r="AO9251" s="22">
        <v>0</v>
      </c>
      <c r="AP9251" s="18">
        <f>SUM(AI9251:AO9251)</f>
        <v>73.59310000000001</v>
      </c>
    </row>
    <row r="9252" ht="20.35" customHeight="1">
      <c r="A9252" t="s" s="28">
        <v>5171</v>
      </c>
      <c r="B9252" s="15">
        <v>45428</v>
      </c>
      <c r="C9252" s="16"/>
      <c r="D9252" s="16"/>
      <c r="E9252" s="31"/>
      <c r="F9252" s="31"/>
      <c r="G9252" s="16"/>
      <c r="H9252" s="16"/>
      <c r="I9252" s="16"/>
      <c r="J9252" s="16"/>
      <c r="K9252" s="16"/>
      <c r="L9252" s="16"/>
      <c r="M9252" s="16"/>
      <c r="N9252" s="16"/>
      <c r="O9252" s="16"/>
      <c r="P9252" s="16"/>
      <c r="Q9252" s="16"/>
      <c r="R9252" s="16"/>
      <c r="S9252" s="16"/>
      <c r="T9252" s="16"/>
      <c r="U9252" s="16"/>
      <c r="V9252" s="16"/>
      <c r="W9252" s="16"/>
      <c r="X9252" s="16"/>
      <c r="Y9252" s="16"/>
      <c r="Z9252" s="16"/>
      <c r="AA9252" s="16"/>
      <c r="AB9252" s="16"/>
      <c r="AC9252" s="16"/>
      <c r="AD9252" s="16"/>
      <c r="AE9252" s="16"/>
      <c r="AF9252" s="16"/>
      <c r="AG9252" s="16"/>
      <c r="AH9252" s="16"/>
      <c r="AI9252" s="18">
        <v>57125</v>
      </c>
      <c r="AJ9252" s="22">
        <v>0</v>
      </c>
      <c r="AK9252" s="22">
        <v>0</v>
      </c>
      <c r="AL9252" s="22">
        <v>0</v>
      </c>
      <c r="AM9252" s="22">
        <v>0</v>
      </c>
      <c r="AN9252" s="22"/>
      <c r="AO9252" s="22">
        <v>0</v>
      </c>
      <c r="AP9252" s="18">
        <f>SUM(AI9252:AO9252)</f>
        <v>57125</v>
      </c>
    </row>
    <row r="9253" ht="20.35" customHeight="1">
      <c r="A9253" t="s" s="28">
        <v>4261</v>
      </c>
      <c r="B9253" s="15">
        <v>45428</v>
      </c>
      <c r="C9253" s="17">
        <v>1</v>
      </c>
      <c r="D9253" s="16"/>
      <c r="E9253" s="59">
        <v>1</v>
      </c>
      <c r="F9253" s="31"/>
      <c r="G9253" s="16"/>
      <c r="H9253" s="16"/>
      <c r="I9253" s="16"/>
      <c r="J9253" s="16"/>
      <c r="K9253" s="16"/>
      <c r="L9253" s="16"/>
      <c r="M9253" s="16"/>
      <c r="N9253" s="16"/>
      <c r="O9253" s="16"/>
      <c r="P9253" s="16"/>
      <c r="Q9253" s="16"/>
      <c r="R9253" s="16"/>
      <c r="S9253" s="16"/>
      <c r="T9253" s="16"/>
      <c r="U9253" s="16"/>
      <c r="V9253" s="16"/>
      <c r="W9253" s="16"/>
      <c r="X9253" s="16"/>
      <c r="Y9253" s="16"/>
      <c r="Z9253" s="16"/>
      <c r="AA9253" s="16"/>
      <c r="AB9253" s="16"/>
      <c r="AC9253" s="16"/>
      <c r="AD9253" s="16"/>
      <c r="AE9253" s="16"/>
      <c r="AF9253" s="16"/>
      <c r="AG9253" s="16"/>
      <c r="AH9253" s="17">
        <v>2</v>
      </c>
      <c r="AI9253" s="18">
        <v>599.27</v>
      </c>
      <c r="AJ9253" s="22">
        <v>0</v>
      </c>
      <c r="AK9253" s="22">
        <v>0</v>
      </c>
      <c r="AL9253" s="22">
        <v>0</v>
      </c>
      <c r="AM9253" s="22">
        <v>0</v>
      </c>
      <c r="AN9253" s="22"/>
      <c r="AO9253" s="22">
        <v>0</v>
      </c>
      <c r="AP9253" s="18">
        <f>SUM(AI9253:AO9253)</f>
        <v>599.27</v>
      </c>
    </row>
    <row r="9254" ht="20.35" customHeight="1">
      <c r="A9254" t="s" s="28">
        <v>6228</v>
      </c>
      <c r="B9254" s="15">
        <v>45428</v>
      </c>
      <c r="C9254" s="16"/>
      <c r="D9254" s="16"/>
      <c r="E9254" s="31"/>
      <c r="F9254" s="31"/>
      <c r="G9254" s="16"/>
      <c r="H9254" s="16"/>
      <c r="I9254" s="16"/>
      <c r="J9254" s="16"/>
      <c r="K9254" s="16"/>
      <c r="L9254" s="16"/>
      <c r="M9254" s="16"/>
      <c r="N9254" s="16"/>
      <c r="O9254" s="16"/>
      <c r="P9254" s="16"/>
      <c r="Q9254" s="16"/>
      <c r="R9254" s="16"/>
      <c r="S9254" s="16"/>
      <c r="T9254" s="16"/>
      <c r="U9254" s="16"/>
      <c r="V9254" s="16"/>
      <c r="W9254" s="16"/>
      <c r="X9254" s="16"/>
      <c r="Y9254" s="16"/>
      <c r="Z9254" s="16"/>
      <c r="AA9254" s="16"/>
      <c r="AB9254" s="16"/>
      <c r="AC9254" s="16"/>
      <c r="AD9254" s="16"/>
      <c r="AE9254" s="16"/>
      <c r="AF9254" s="16"/>
      <c r="AG9254" s="16"/>
      <c r="AH9254" s="17">
        <v>1</v>
      </c>
      <c r="AI9254" s="18">
        <v>97.84999999999999</v>
      </c>
      <c r="AJ9254" s="22">
        <v>0</v>
      </c>
      <c r="AK9254" s="22">
        <f>AI9254*-0.029+-0.3</f>
        <v>-3.13765</v>
      </c>
      <c r="AL9254" s="22">
        <v>0</v>
      </c>
      <c r="AM9254" s="22">
        <v>0</v>
      </c>
      <c r="AN9254" s="22"/>
      <c r="AO9254" s="22">
        <v>-7.87</v>
      </c>
      <c r="AP9254" s="18">
        <f>SUM(AI9254:AO9254)</f>
        <v>86.84235</v>
      </c>
    </row>
    <row r="9255" ht="20.35" customHeight="1">
      <c r="A9255" t="s" s="28">
        <v>6153</v>
      </c>
      <c r="B9255" s="15">
        <v>45428</v>
      </c>
      <c r="C9255" s="16"/>
      <c r="D9255" s="16"/>
      <c r="E9255" s="31"/>
      <c r="F9255" s="31"/>
      <c r="G9255" s="16"/>
      <c r="H9255" s="16"/>
      <c r="I9255" s="16"/>
      <c r="J9255" s="16"/>
      <c r="K9255" s="16"/>
      <c r="L9255" s="16"/>
      <c r="M9255" s="16"/>
      <c r="N9255" s="16"/>
      <c r="O9255" s="16"/>
      <c r="P9255" s="16"/>
      <c r="Q9255" s="16"/>
      <c r="R9255" s="16"/>
      <c r="S9255" s="16"/>
      <c r="T9255" s="16"/>
      <c r="U9255" s="16"/>
      <c r="V9255" s="16"/>
      <c r="W9255" s="16"/>
      <c r="X9255" s="17">
        <v>1</v>
      </c>
      <c r="Y9255" s="16"/>
      <c r="Z9255" s="16"/>
      <c r="AA9255" s="16"/>
      <c r="AB9255" s="16"/>
      <c r="AC9255" s="16"/>
      <c r="AD9255" s="16"/>
      <c r="AE9255" s="16"/>
      <c r="AF9255" s="16"/>
      <c r="AG9255" s="16"/>
      <c r="AH9255" s="16"/>
      <c r="AI9255" s="18">
        <v>254.96</v>
      </c>
      <c r="AJ9255" s="22">
        <v>0</v>
      </c>
      <c r="AK9255" s="22">
        <f>AI9255*-0.029+-0.3</f>
        <v>-7.69384</v>
      </c>
      <c r="AL9255" s="22">
        <v>0</v>
      </c>
      <c r="AM9255" s="22">
        <v>0</v>
      </c>
      <c r="AN9255" s="22"/>
      <c r="AO9255" s="22">
        <v>0</v>
      </c>
      <c r="AP9255" s="18">
        <f>SUM(AI9255:AO9255)</f>
        <v>247.26616</v>
      </c>
    </row>
    <row r="9256" ht="20.35" customHeight="1">
      <c r="A9256" t="s" s="28">
        <v>6161</v>
      </c>
      <c r="B9256" s="15">
        <v>45429</v>
      </c>
      <c r="C9256" s="16"/>
      <c r="D9256" s="16"/>
      <c r="E9256" s="31"/>
      <c r="F9256" s="31"/>
      <c r="G9256" s="16"/>
      <c r="H9256" s="16"/>
      <c r="I9256" s="16"/>
      <c r="J9256" s="16"/>
      <c r="K9256" s="16"/>
      <c r="L9256" s="16"/>
      <c r="M9256" s="16"/>
      <c r="N9256" s="16"/>
      <c r="O9256" s="16"/>
      <c r="P9256" s="16"/>
      <c r="Q9256" s="16"/>
      <c r="R9256" s="16"/>
      <c r="S9256" s="16"/>
      <c r="T9256" s="17">
        <v>1</v>
      </c>
      <c r="U9256" s="16"/>
      <c r="V9256" s="16"/>
      <c r="W9256" s="16"/>
      <c r="X9256" s="16"/>
      <c r="Y9256" s="16"/>
      <c r="Z9256" s="16"/>
      <c r="AA9256" s="16"/>
      <c r="AB9256" s="16"/>
      <c r="AC9256" s="16"/>
      <c r="AD9256" s="16"/>
      <c r="AE9256" s="16"/>
      <c r="AF9256" s="16"/>
      <c r="AG9256" s="16"/>
      <c r="AH9256" s="16"/>
      <c r="AI9256" s="18">
        <v>399.99</v>
      </c>
      <c r="AJ9256" s="22">
        <f>AI9256*-0.029+-0.3</f>
        <v>-11.89971</v>
      </c>
      <c r="AK9256" s="22">
        <v>0</v>
      </c>
      <c r="AL9256" s="22">
        <v>0</v>
      </c>
      <c r="AM9256" s="22">
        <v>0</v>
      </c>
      <c r="AN9256" s="22"/>
      <c r="AO9256" s="22">
        <v>0</v>
      </c>
      <c r="AP9256" s="18">
        <f>SUM(AI9256:AO9256)</f>
        <v>388.09029</v>
      </c>
    </row>
    <row r="9257" ht="20.35" customHeight="1">
      <c r="A9257" t="s" s="28">
        <v>6229</v>
      </c>
      <c r="B9257" s="15">
        <v>45432</v>
      </c>
      <c r="C9257" s="17">
        <v>2</v>
      </c>
      <c r="D9257" s="16"/>
      <c r="E9257" s="31"/>
      <c r="F9257" s="31"/>
      <c r="G9257" s="16"/>
      <c r="H9257" s="16"/>
      <c r="I9257" s="16"/>
      <c r="J9257" s="16"/>
      <c r="K9257" s="16"/>
      <c r="L9257" s="16"/>
      <c r="M9257" s="16"/>
      <c r="N9257" s="16"/>
      <c r="O9257" s="16"/>
      <c r="P9257" s="16"/>
      <c r="Q9257" s="16"/>
      <c r="R9257" s="16"/>
      <c r="S9257" s="16"/>
      <c r="T9257" s="16"/>
      <c r="U9257" s="16"/>
      <c r="V9257" s="16"/>
      <c r="W9257" s="16"/>
      <c r="X9257" s="17">
        <v>2</v>
      </c>
      <c r="Y9257" s="16"/>
      <c r="Z9257" s="17">
        <v>4</v>
      </c>
      <c r="AA9257" s="16"/>
      <c r="AB9257" s="16"/>
      <c r="AC9257" s="16"/>
      <c r="AD9257" s="16"/>
      <c r="AE9257" s="16"/>
      <c r="AF9257" s="16"/>
      <c r="AG9257" s="16"/>
      <c r="AH9257" s="16"/>
      <c r="AI9257" s="18">
        <v>1334.9</v>
      </c>
      <c r="AJ9257" s="22">
        <v>0</v>
      </c>
      <c r="AK9257" s="22">
        <f>AI9257*-0.029+-0.3</f>
        <v>-39.0121</v>
      </c>
      <c r="AL9257" s="22">
        <v>0</v>
      </c>
      <c r="AM9257" s="22">
        <v>0</v>
      </c>
      <c r="AN9257" s="22"/>
      <c r="AO9257" s="22">
        <v>0</v>
      </c>
      <c r="AP9257" s="18">
        <f>SUM(AI9257:AO9257)</f>
        <v>1295.8879</v>
      </c>
    </row>
    <row r="9258" ht="20.35" customHeight="1">
      <c r="A9258" t="s" s="28">
        <v>6230</v>
      </c>
      <c r="B9258" s="15">
        <v>45432</v>
      </c>
      <c r="C9258" s="17">
        <v>1</v>
      </c>
      <c r="D9258" s="16"/>
      <c r="E9258" s="31"/>
      <c r="F9258" s="31"/>
      <c r="G9258" s="16"/>
      <c r="H9258" s="16"/>
      <c r="I9258" s="16"/>
      <c r="J9258" s="16"/>
      <c r="K9258" s="16"/>
      <c r="L9258" s="16"/>
      <c r="M9258" s="16"/>
      <c r="N9258" s="16"/>
      <c r="O9258" s="16"/>
      <c r="P9258" s="16"/>
      <c r="Q9258" s="16"/>
      <c r="R9258" s="16"/>
      <c r="S9258" s="16"/>
      <c r="T9258" s="16"/>
      <c r="U9258" s="16"/>
      <c r="V9258" s="16"/>
      <c r="W9258" s="16"/>
      <c r="X9258" s="16"/>
      <c r="Y9258" s="16"/>
      <c r="Z9258" s="16"/>
      <c r="AA9258" s="16"/>
      <c r="AB9258" s="16"/>
      <c r="AC9258" s="16"/>
      <c r="AD9258" s="16"/>
      <c r="AE9258" s="16"/>
      <c r="AF9258" s="16"/>
      <c r="AG9258" s="16"/>
      <c r="AH9258" s="16"/>
      <c r="AI9258" s="18">
        <v>399.99</v>
      </c>
      <c r="AJ9258" s="22">
        <v>0</v>
      </c>
      <c r="AK9258" s="22">
        <f>AI9258*-0.029+-0.3</f>
        <v>-11.89971</v>
      </c>
      <c r="AL9258" s="22">
        <v>0</v>
      </c>
      <c r="AM9258" s="22">
        <v>0</v>
      </c>
      <c r="AN9258" s="22"/>
      <c r="AO9258" s="22">
        <v>0</v>
      </c>
      <c r="AP9258" s="18">
        <f>SUM(AI9258:AO9258)</f>
        <v>388.09029</v>
      </c>
    </row>
    <row r="9259" ht="20.35" customHeight="1">
      <c r="A9259" t="s" s="28">
        <v>6153</v>
      </c>
      <c r="B9259" s="15">
        <v>45432</v>
      </c>
      <c r="C9259" s="16"/>
      <c r="D9259" s="16"/>
      <c r="E9259" s="31"/>
      <c r="F9259" s="31"/>
      <c r="G9259" s="16"/>
      <c r="H9259" s="16"/>
      <c r="I9259" s="16"/>
      <c r="J9259" s="16"/>
      <c r="K9259" s="16"/>
      <c r="L9259" s="16"/>
      <c r="M9259" s="16"/>
      <c r="N9259" s="16"/>
      <c r="O9259" s="16"/>
      <c r="P9259" s="16"/>
      <c r="Q9259" s="16"/>
      <c r="R9259" s="16"/>
      <c r="S9259" s="16"/>
      <c r="T9259" s="16"/>
      <c r="U9259" s="16"/>
      <c r="V9259" s="16"/>
      <c r="W9259" s="16"/>
      <c r="X9259" s="16"/>
      <c r="Y9259" s="16"/>
      <c r="Z9259" s="16"/>
      <c r="AA9259" s="16"/>
      <c r="AB9259" s="16"/>
      <c r="AC9259" s="16"/>
      <c r="AD9259" s="16"/>
      <c r="AE9259" s="16"/>
      <c r="AF9259" s="16"/>
      <c r="AG9259" s="16"/>
      <c r="AH9259" s="16"/>
      <c r="AI9259" s="18">
        <v>109.97</v>
      </c>
      <c r="AJ9259" s="22">
        <v>0</v>
      </c>
      <c r="AK9259" s="22">
        <f>AI9259*-0.029+-0.3</f>
        <v>-3.48913</v>
      </c>
      <c r="AL9259" s="22">
        <v>0</v>
      </c>
      <c r="AM9259" s="22">
        <v>0</v>
      </c>
      <c r="AN9259" s="22"/>
      <c r="AO9259" s="22">
        <v>0</v>
      </c>
      <c r="AP9259" s="18">
        <f>SUM(AI9259:AO9259)</f>
        <v>106.48087</v>
      </c>
    </row>
    <row r="9260" ht="20.35" customHeight="1">
      <c r="A9260" t="s" s="28">
        <v>6074</v>
      </c>
      <c r="B9260" s="15">
        <v>45432</v>
      </c>
      <c r="C9260" s="16"/>
      <c r="D9260" s="16"/>
      <c r="E9260" s="31"/>
      <c r="F9260" s="31"/>
      <c r="G9260" s="16"/>
      <c r="H9260" s="16"/>
      <c r="I9260" s="16"/>
      <c r="J9260" s="16"/>
      <c r="K9260" s="16"/>
      <c r="L9260" s="16"/>
      <c r="M9260" s="16"/>
      <c r="N9260" s="16"/>
      <c r="O9260" s="16"/>
      <c r="P9260" s="16"/>
      <c r="Q9260" s="16"/>
      <c r="R9260" s="16"/>
      <c r="S9260" s="16"/>
      <c r="T9260" s="16"/>
      <c r="U9260" s="16"/>
      <c r="V9260" s="16"/>
      <c r="W9260" s="16"/>
      <c r="X9260" s="16"/>
      <c r="Y9260" s="16"/>
      <c r="Z9260" s="17">
        <v>2</v>
      </c>
      <c r="AA9260" s="16"/>
      <c r="AB9260" s="16"/>
      <c r="AC9260" s="16"/>
      <c r="AD9260" s="16"/>
      <c r="AE9260" s="16"/>
      <c r="AF9260" s="16"/>
      <c r="AG9260" s="16"/>
      <c r="AH9260" s="16"/>
      <c r="AI9260" s="18">
        <v>109.97</v>
      </c>
      <c r="AJ9260" s="22">
        <f>AI9260*-0.029+-0.3</f>
        <v>-3.48913</v>
      </c>
      <c r="AK9260" s="22">
        <v>0</v>
      </c>
      <c r="AL9260" s="22">
        <v>0</v>
      </c>
      <c r="AM9260" s="22">
        <v>0</v>
      </c>
      <c r="AN9260" s="22"/>
      <c r="AO9260" s="22">
        <v>0</v>
      </c>
      <c r="AP9260" s="18">
        <f>SUM(AI9260:AO9260)</f>
        <v>106.48087</v>
      </c>
    </row>
    <row r="9261" ht="20.35" customHeight="1">
      <c r="A9261" t="s" s="28">
        <v>5171</v>
      </c>
      <c r="B9261" s="15">
        <v>45432</v>
      </c>
      <c r="C9261" s="16"/>
      <c r="D9261" s="16"/>
      <c r="E9261" s="31"/>
      <c r="F9261" s="31"/>
      <c r="G9261" s="16"/>
      <c r="H9261" s="16"/>
      <c r="I9261" s="16"/>
      <c r="J9261" s="16"/>
      <c r="K9261" s="16"/>
      <c r="L9261" s="16"/>
      <c r="M9261" s="16"/>
      <c r="N9261" s="16"/>
      <c r="O9261" s="16"/>
      <c r="P9261" s="16"/>
      <c r="Q9261" s="16"/>
      <c r="R9261" s="16"/>
      <c r="S9261" s="16"/>
      <c r="T9261" s="16"/>
      <c r="U9261" s="16"/>
      <c r="V9261" s="16"/>
      <c r="W9261" s="16"/>
      <c r="X9261" s="16"/>
      <c r="Y9261" s="16"/>
      <c r="Z9261" s="16"/>
      <c r="AA9261" s="16"/>
      <c r="AB9261" s="16"/>
      <c r="AC9261" s="16"/>
      <c r="AD9261" s="16"/>
      <c r="AE9261" s="16"/>
      <c r="AF9261" s="16"/>
      <c r="AG9261" s="16"/>
      <c r="AH9261" s="16"/>
      <c r="AI9261" s="18">
        <v>30000</v>
      </c>
      <c r="AJ9261" s="22">
        <v>0</v>
      </c>
      <c r="AK9261" s="22">
        <v>0</v>
      </c>
      <c r="AL9261" s="22">
        <v>0</v>
      </c>
      <c r="AM9261" s="22">
        <v>0</v>
      </c>
      <c r="AN9261" s="22"/>
      <c r="AO9261" s="22">
        <v>0</v>
      </c>
      <c r="AP9261" s="18">
        <f>SUM(AI9261:AO9261)</f>
        <v>30000</v>
      </c>
    </row>
    <row r="9262" ht="20.35" customHeight="1">
      <c r="A9262" t="s" s="28">
        <v>6231</v>
      </c>
      <c r="B9262" s="15">
        <v>45432</v>
      </c>
      <c r="C9262" s="16"/>
      <c r="D9262" s="16"/>
      <c r="E9262" s="31"/>
      <c r="F9262" s="31"/>
      <c r="G9262" s="16"/>
      <c r="H9262" s="16"/>
      <c r="I9262" s="16"/>
      <c r="J9262" s="16"/>
      <c r="K9262" s="16"/>
      <c r="L9262" s="16"/>
      <c r="M9262" s="16"/>
      <c r="N9262" s="16"/>
      <c r="O9262" s="16"/>
      <c r="P9262" s="16"/>
      <c r="Q9262" s="16"/>
      <c r="R9262" s="16"/>
      <c r="S9262" s="16"/>
      <c r="T9262" s="16"/>
      <c r="U9262" s="16"/>
      <c r="V9262" s="16"/>
      <c r="W9262" s="16"/>
      <c r="X9262" s="16"/>
      <c r="Y9262" s="16"/>
      <c r="Z9262" s="16"/>
      <c r="AA9262" s="16"/>
      <c r="AB9262" s="16"/>
      <c r="AC9262" s="16"/>
      <c r="AD9262" s="16"/>
      <c r="AE9262" s="16"/>
      <c r="AF9262" s="16"/>
      <c r="AG9262" s="16"/>
      <c r="AH9262" s="16"/>
      <c r="AI9262" s="18">
        <v>30.98</v>
      </c>
      <c r="AJ9262" s="22">
        <v>0</v>
      </c>
      <c r="AK9262" s="22">
        <f>AI9262*-0.029+-0.3</f>
        <v>-1.19842</v>
      </c>
      <c r="AL9262" s="22">
        <v>0</v>
      </c>
      <c r="AM9262" s="22">
        <v>0</v>
      </c>
      <c r="AN9262" s="22"/>
      <c r="AO9262" s="22">
        <v>0</v>
      </c>
      <c r="AP9262" s="18">
        <f>SUM(AI9262:AO9262)</f>
        <v>29.78158</v>
      </c>
    </row>
    <row r="9263" ht="20.35" customHeight="1">
      <c r="A9263" t="s" s="28">
        <v>6232</v>
      </c>
      <c r="B9263" s="15">
        <v>45432</v>
      </c>
      <c r="C9263" s="16"/>
      <c r="D9263" s="16"/>
      <c r="E9263" s="31"/>
      <c r="F9263" s="31"/>
      <c r="G9263" s="16"/>
      <c r="H9263" s="16"/>
      <c r="I9263" s="16"/>
      <c r="J9263" s="16"/>
      <c r="K9263" s="16"/>
      <c r="L9263" s="16"/>
      <c r="M9263" s="16"/>
      <c r="N9263" s="16"/>
      <c r="O9263" s="16"/>
      <c r="P9263" s="16"/>
      <c r="Q9263" s="16"/>
      <c r="R9263" s="16"/>
      <c r="S9263" s="16"/>
      <c r="T9263" s="17">
        <v>1</v>
      </c>
      <c r="U9263" s="16"/>
      <c r="V9263" s="16"/>
      <c r="W9263" s="16"/>
      <c r="X9263" s="16"/>
      <c r="Y9263" s="16"/>
      <c r="Z9263" s="16"/>
      <c r="AA9263" s="16"/>
      <c r="AB9263" s="16"/>
      <c r="AC9263" s="16"/>
      <c r="AD9263" s="16"/>
      <c r="AE9263" s="16"/>
      <c r="AF9263" s="16"/>
      <c r="AG9263" s="16"/>
      <c r="AH9263" s="16"/>
      <c r="AI9263" s="18">
        <v>399.99</v>
      </c>
      <c r="AJ9263" s="22">
        <v>0</v>
      </c>
      <c r="AK9263" s="22">
        <v>0</v>
      </c>
      <c r="AL9263" s="22">
        <v>0</v>
      </c>
      <c r="AM9263" s="22">
        <f>AI9263*-0.0599</f>
        <v>-23.959401</v>
      </c>
      <c r="AN9263" s="22"/>
      <c r="AO9263" s="22">
        <v>0</v>
      </c>
      <c r="AP9263" s="18">
        <f>SUM(AI9263:AO9263)</f>
        <v>376.030599</v>
      </c>
    </row>
    <row r="9264" ht="20.35" customHeight="1">
      <c r="A9264" t="s" s="28">
        <v>6233</v>
      </c>
      <c r="B9264" s="15">
        <v>45432</v>
      </c>
      <c r="C9264" s="16"/>
      <c r="D9264" s="16"/>
      <c r="E9264" s="31"/>
      <c r="F9264" s="31"/>
      <c r="G9264" s="16"/>
      <c r="H9264" s="16"/>
      <c r="I9264" s="16"/>
      <c r="J9264" s="16"/>
      <c r="K9264" s="16"/>
      <c r="L9264" s="17">
        <v>4</v>
      </c>
      <c r="M9264" s="16"/>
      <c r="N9264" s="16"/>
      <c r="O9264" s="16"/>
      <c r="P9264" s="16"/>
      <c r="Q9264" s="16"/>
      <c r="R9264" s="16"/>
      <c r="S9264" s="16"/>
      <c r="T9264" s="16"/>
      <c r="U9264" s="16"/>
      <c r="V9264" s="16"/>
      <c r="W9264" s="16"/>
      <c r="X9264" s="17">
        <v>2</v>
      </c>
      <c r="Y9264" s="16"/>
      <c r="Z9264" s="16"/>
      <c r="AA9264" s="16"/>
      <c r="AB9264" s="16"/>
      <c r="AC9264" s="16"/>
      <c r="AD9264" s="16"/>
      <c r="AE9264" s="16"/>
      <c r="AF9264" s="16"/>
      <c r="AG9264" s="16"/>
      <c r="AH9264" s="16"/>
      <c r="AI9264" s="18">
        <v>4065.81</v>
      </c>
      <c r="AJ9264" s="22">
        <v>0</v>
      </c>
      <c r="AK9264" s="22">
        <f>AI9264*-0.029+-0.3</f>
        <v>-118.20849</v>
      </c>
      <c r="AL9264" s="22">
        <v>0</v>
      </c>
      <c r="AM9264" s="22">
        <v>0</v>
      </c>
      <c r="AN9264" s="94"/>
      <c r="AO9264" s="22">
        <v>0</v>
      </c>
      <c r="AP9264" s="18">
        <f>SUM(AI9264:AO9264)</f>
        <v>3947.60151</v>
      </c>
    </row>
    <row r="9265" ht="20.35" customHeight="1">
      <c r="A9265" t="s" s="28">
        <v>6234</v>
      </c>
      <c r="B9265" s="15">
        <v>45432</v>
      </c>
      <c r="C9265" s="16"/>
      <c r="D9265" s="16"/>
      <c r="E9265" s="31"/>
      <c r="F9265" s="31"/>
      <c r="G9265" s="16"/>
      <c r="H9265" s="16"/>
      <c r="I9265" s="16"/>
      <c r="J9265" s="16"/>
      <c r="K9265" s="16"/>
      <c r="L9265" s="17">
        <v>2</v>
      </c>
      <c r="M9265" s="16"/>
      <c r="N9265" s="16"/>
      <c r="O9265" s="16"/>
      <c r="P9265" s="16"/>
      <c r="Q9265" s="16"/>
      <c r="R9265" s="16"/>
      <c r="S9265" s="16"/>
      <c r="T9265" s="16"/>
      <c r="U9265" s="16"/>
      <c r="V9265" s="16"/>
      <c r="W9265" s="16"/>
      <c r="X9265" s="16"/>
      <c r="Y9265" s="16"/>
      <c r="Z9265" s="16"/>
      <c r="AA9265" s="16"/>
      <c r="AB9265" s="16"/>
      <c r="AC9265" s="16"/>
      <c r="AD9265" s="16"/>
      <c r="AE9265" s="16"/>
      <c r="AF9265" s="16"/>
      <c r="AG9265" s="16"/>
      <c r="AH9265" s="16"/>
      <c r="AI9265" s="18">
        <v>1919.94</v>
      </c>
      <c r="AJ9265" s="22">
        <f>AI9265*-0.029+-0.3</f>
        <v>-55.97826</v>
      </c>
      <c r="AK9265" s="22">
        <v>0</v>
      </c>
      <c r="AL9265" s="22">
        <v>0</v>
      </c>
      <c r="AM9265" s="22">
        <v>0</v>
      </c>
      <c r="AN9265" s="22"/>
      <c r="AO9265" s="22">
        <v>0</v>
      </c>
      <c r="AP9265" s="18">
        <f>SUM(AI9265:AO9265)</f>
        <v>1863.96174</v>
      </c>
    </row>
    <row r="9266" ht="20.35" customHeight="1">
      <c r="A9266" t="s" s="28">
        <v>5384</v>
      </c>
      <c r="B9266" s="15">
        <v>45432</v>
      </c>
      <c r="C9266" s="17">
        <v>1</v>
      </c>
      <c r="D9266" s="16"/>
      <c r="E9266" s="31"/>
      <c r="F9266" s="31"/>
      <c r="G9266" s="16"/>
      <c r="H9266" s="16"/>
      <c r="I9266" s="16"/>
      <c r="J9266" s="16"/>
      <c r="K9266" s="16"/>
      <c r="L9266" s="16"/>
      <c r="M9266" s="16"/>
      <c r="N9266" s="16"/>
      <c r="O9266" s="16"/>
      <c r="P9266" s="16"/>
      <c r="Q9266" s="16"/>
      <c r="R9266" s="16"/>
      <c r="S9266" s="16"/>
      <c r="T9266" s="16"/>
      <c r="U9266" s="16"/>
      <c r="V9266" s="16"/>
      <c r="W9266" s="16"/>
      <c r="X9266" s="16"/>
      <c r="Y9266" s="16"/>
      <c r="Z9266" s="16"/>
      <c r="AA9266" s="16"/>
      <c r="AB9266" s="16"/>
      <c r="AC9266" s="16"/>
      <c r="AD9266" s="16"/>
      <c r="AE9266" s="16"/>
      <c r="AF9266" s="16"/>
      <c r="AG9266" s="16"/>
      <c r="AH9266" s="16"/>
      <c r="AI9266" s="18">
        <v>349.99</v>
      </c>
      <c r="AJ9266" s="22">
        <f>AI9266*-0.029+-0.3</f>
        <v>-10.44971</v>
      </c>
      <c r="AK9266" s="22">
        <v>0</v>
      </c>
      <c r="AL9266" s="22">
        <v>0</v>
      </c>
      <c r="AM9266" s="22">
        <v>0</v>
      </c>
      <c r="AN9266" s="22"/>
      <c r="AO9266" s="22">
        <v>0</v>
      </c>
      <c r="AP9266" s="18">
        <f>SUM(AI9266:AO9266)</f>
        <v>339.54029</v>
      </c>
    </row>
    <row r="9267" ht="20.35" customHeight="1">
      <c r="A9267" t="s" s="28">
        <v>6235</v>
      </c>
      <c r="B9267" s="15">
        <v>45432</v>
      </c>
      <c r="C9267" s="17">
        <v>1</v>
      </c>
      <c r="D9267" s="16"/>
      <c r="E9267" s="59">
        <v>1</v>
      </c>
      <c r="F9267" s="31"/>
      <c r="G9267" s="16"/>
      <c r="H9267" s="16"/>
      <c r="I9267" s="16"/>
      <c r="J9267" s="16"/>
      <c r="K9267" s="16"/>
      <c r="L9267" s="16"/>
      <c r="M9267" s="16"/>
      <c r="N9267" s="16"/>
      <c r="O9267" s="16"/>
      <c r="P9267" s="16"/>
      <c r="Q9267" s="16"/>
      <c r="R9267" s="16"/>
      <c r="S9267" s="16"/>
      <c r="T9267" s="16"/>
      <c r="U9267" s="16"/>
      <c r="V9267" s="16"/>
      <c r="W9267" s="16"/>
      <c r="X9267" s="16"/>
      <c r="Y9267" s="16"/>
      <c r="Z9267" s="16"/>
      <c r="AA9267" s="16"/>
      <c r="AB9267" s="16"/>
      <c r="AC9267" s="16"/>
      <c r="AD9267" s="16"/>
      <c r="AE9267" s="16"/>
      <c r="AF9267" s="16"/>
      <c r="AG9267" s="16"/>
      <c r="AH9267" s="16"/>
      <c r="AI9267" s="18">
        <v>629.3</v>
      </c>
      <c r="AJ9267" s="22">
        <f>AI9267*-0.029+-0.3</f>
        <v>-18.5497</v>
      </c>
      <c r="AK9267" s="22">
        <v>0</v>
      </c>
      <c r="AL9267" s="22">
        <v>0</v>
      </c>
      <c r="AM9267" s="22">
        <v>0</v>
      </c>
      <c r="AN9267" s="22"/>
      <c r="AO9267" s="22">
        <v>0</v>
      </c>
      <c r="AP9267" s="18">
        <f>SUM(AI9267:AO9267)</f>
        <v>610.7503</v>
      </c>
    </row>
    <row r="9268" ht="20.35" customHeight="1">
      <c r="A9268" t="s" s="28">
        <v>6167</v>
      </c>
      <c r="B9268" s="15">
        <v>45433</v>
      </c>
      <c r="C9268" s="16"/>
      <c r="D9268" s="16"/>
      <c r="E9268" s="31"/>
      <c r="F9268" s="31"/>
      <c r="G9268" s="16"/>
      <c r="H9268" s="16"/>
      <c r="I9268" s="16"/>
      <c r="J9268" s="16"/>
      <c r="K9268" s="16"/>
      <c r="L9268" s="16"/>
      <c r="M9268" s="16"/>
      <c r="N9268" s="16"/>
      <c r="O9268" s="16"/>
      <c r="P9268" s="16"/>
      <c r="Q9268" s="16"/>
      <c r="R9268" s="16"/>
      <c r="S9268" s="16"/>
      <c r="T9268" s="16"/>
      <c r="U9268" s="16"/>
      <c r="V9268" s="16"/>
      <c r="W9268" s="16"/>
      <c r="X9268" s="16"/>
      <c r="Y9268" s="16"/>
      <c r="Z9268" s="17">
        <v>1</v>
      </c>
      <c r="AA9268" s="16"/>
      <c r="AB9268" s="16"/>
      <c r="AC9268" s="16"/>
      <c r="AD9268" s="16"/>
      <c r="AE9268" s="16"/>
      <c r="AF9268" s="16"/>
      <c r="AG9268" s="16"/>
      <c r="AH9268" s="16"/>
      <c r="AI9268" s="18">
        <v>93.06</v>
      </c>
      <c r="AJ9268" s="22">
        <f>AI9268*-0.029+-0.3</f>
        <v>-2.99874</v>
      </c>
      <c r="AK9268" s="22">
        <v>0</v>
      </c>
      <c r="AL9268" s="22">
        <v>0</v>
      </c>
      <c r="AM9268" s="22">
        <v>0</v>
      </c>
      <c r="AN9268" s="22"/>
      <c r="AO9268" s="22">
        <v>0</v>
      </c>
      <c r="AP9268" s="18">
        <f>SUM(AI9268:AO9268)</f>
        <v>90.06126</v>
      </c>
    </row>
    <row r="9269" ht="20.35" customHeight="1">
      <c r="A9269" t="s" s="28">
        <v>3412</v>
      </c>
      <c r="B9269" s="15">
        <v>45433</v>
      </c>
      <c r="C9269" s="16"/>
      <c r="D9269" s="16"/>
      <c r="E9269" s="31"/>
      <c r="F9269" s="31"/>
      <c r="G9269" s="16"/>
      <c r="H9269" s="16"/>
      <c r="I9269" s="16"/>
      <c r="J9269" s="16"/>
      <c r="K9269" s="16"/>
      <c r="L9269" s="16"/>
      <c r="M9269" s="16"/>
      <c r="N9269" s="16"/>
      <c r="O9269" s="16"/>
      <c r="P9269" s="16"/>
      <c r="Q9269" s="16"/>
      <c r="R9269" s="16"/>
      <c r="S9269" s="16"/>
      <c r="T9269" s="17">
        <v>2</v>
      </c>
      <c r="U9269" s="16"/>
      <c r="V9269" s="17">
        <v>1</v>
      </c>
      <c r="W9269" s="16"/>
      <c r="X9269" s="16"/>
      <c r="Y9269" s="16"/>
      <c r="Z9269" s="16"/>
      <c r="AA9269" s="16"/>
      <c r="AB9269" s="16"/>
      <c r="AC9269" s="16"/>
      <c r="AD9269" s="16"/>
      <c r="AE9269" s="16"/>
      <c r="AF9269" s="16"/>
      <c r="AG9269" s="16"/>
      <c r="AH9269" s="16"/>
      <c r="AI9269" s="18">
        <v>1580.91</v>
      </c>
      <c r="AJ9269" s="22">
        <v>0</v>
      </c>
      <c r="AK9269" s="22">
        <v>0</v>
      </c>
      <c r="AL9269" s="22">
        <v>0</v>
      </c>
      <c r="AM9269" s="22">
        <v>0</v>
      </c>
      <c r="AN9269" s="22"/>
      <c r="AO9269" s="22">
        <v>0</v>
      </c>
      <c r="AP9269" s="18">
        <f>SUM(AI9269:AO9269)</f>
        <v>1580.91</v>
      </c>
    </row>
    <row r="9270" ht="20.35" customHeight="1">
      <c r="A9270" t="s" s="28">
        <v>3843</v>
      </c>
      <c r="B9270" s="15">
        <v>45433</v>
      </c>
      <c r="C9270" s="17">
        <v>2</v>
      </c>
      <c r="D9270" s="16"/>
      <c r="E9270" s="59">
        <v>2</v>
      </c>
      <c r="F9270" s="31"/>
      <c r="G9270" s="16"/>
      <c r="H9270" s="16"/>
      <c r="I9270" s="16"/>
      <c r="J9270" s="16"/>
      <c r="K9270" s="16"/>
      <c r="L9270" s="16"/>
      <c r="M9270" s="16"/>
      <c r="N9270" s="16"/>
      <c r="O9270" s="16"/>
      <c r="P9270" s="16"/>
      <c r="Q9270" s="16"/>
      <c r="R9270" s="16"/>
      <c r="S9270" s="16"/>
      <c r="T9270" s="16"/>
      <c r="U9270" s="16"/>
      <c r="V9270" s="16"/>
      <c r="W9270" s="16"/>
      <c r="X9270" s="16"/>
      <c r="Y9270" s="16"/>
      <c r="Z9270" s="17">
        <v>4</v>
      </c>
      <c r="AA9270" s="16"/>
      <c r="AB9270" s="16"/>
      <c r="AC9270" s="16"/>
      <c r="AD9270" s="16"/>
      <c r="AE9270" s="16"/>
      <c r="AF9270" s="16"/>
      <c r="AG9270" s="16"/>
      <c r="AH9270" s="16"/>
      <c r="AI9270" s="18">
        <v>1558.65</v>
      </c>
      <c r="AJ9270" s="22">
        <f>AI9270*-0.029+-0.3</f>
        <v>-45.50085</v>
      </c>
      <c r="AK9270" s="22">
        <v>0</v>
      </c>
      <c r="AL9270" s="22">
        <v>0</v>
      </c>
      <c r="AM9270" s="22">
        <v>0</v>
      </c>
      <c r="AN9270" s="22"/>
      <c r="AO9270" s="22">
        <v>0</v>
      </c>
      <c r="AP9270" s="18">
        <f>SUM(AI9270:AO9270)</f>
        <v>1513.14915</v>
      </c>
    </row>
    <row r="9271" ht="20.35" customHeight="1">
      <c r="A9271" t="s" s="28">
        <v>6236</v>
      </c>
      <c r="B9271" s="15">
        <v>45433</v>
      </c>
      <c r="C9271" s="16"/>
      <c r="D9271" s="16"/>
      <c r="E9271" s="31"/>
      <c r="F9271" s="31"/>
      <c r="G9271" s="16"/>
      <c r="H9271" s="16"/>
      <c r="I9271" s="16"/>
      <c r="J9271" s="16"/>
      <c r="K9271" s="16"/>
      <c r="L9271" s="17">
        <v>2</v>
      </c>
      <c r="M9271" s="16"/>
      <c r="N9271" s="16"/>
      <c r="O9271" s="16"/>
      <c r="P9271" s="16"/>
      <c r="Q9271" s="16"/>
      <c r="R9271" s="16"/>
      <c r="S9271" s="16"/>
      <c r="T9271" s="16"/>
      <c r="U9271" s="16"/>
      <c r="V9271" s="16"/>
      <c r="W9271" s="16"/>
      <c r="X9271" s="16"/>
      <c r="Y9271" s="16"/>
      <c r="Z9271" s="16"/>
      <c r="AA9271" s="16"/>
      <c r="AB9271" s="16"/>
      <c r="AC9271" s="16"/>
      <c r="AD9271" s="16"/>
      <c r="AE9271" s="16"/>
      <c r="AF9271" s="16"/>
      <c r="AG9271" s="16"/>
      <c r="AH9271" s="16"/>
      <c r="AI9271" s="18">
        <v>1825.42</v>
      </c>
      <c r="AJ9271" s="22">
        <f>AI9271*-0.029+-0.3</f>
        <v>-53.23718</v>
      </c>
      <c r="AK9271" s="22">
        <v>0</v>
      </c>
      <c r="AL9271" s="22">
        <v>0</v>
      </c>
      <c r="AM9271" s="22">
        <v>0</v>
      </c>
      <c r="AN9271" s="22"/>
      <c r="AO9271" s="22">
        <v>0</v>
      </c>
      <c r="AP9271" s="18">
        <f>SUM(AI9271:AO9271)</f>
        <v>1772.18282</v>
      </c>
    </row>
    <row r="9272" ht="20.35" customHeight="1">
      <c r="A9272" t="s" s="28">
        <v>6237</v>
      </c>
      <c r="B9272" s="15">
        <v>45433</v>
      </c>
      <c r="C9272" s="17">
        <v>1</v>
      </c>
      <c r="D9272" s="16"/>
      <c r="E9272" s="59">
        <v>1</v>
      </c>
      <c r="F9272" s="31"/>
      <c r="G9272" s="16"/>
      <c r="H9272" s="16"/>
      <c r="I9272" s="16"/>
      <c r="J9272" s="16"/>
      <c r="K9272" s="16"/>
      <c r="L9272" s="16"/>
      <c r="M9272" s="16"/>
      <c r="N9272" s="16"/>
      <c r="O9272" s="16"/>
      <c r="P9272" s="16"/>
      <c r="Q9272" s="16"/>
      <c r="R9272" s="16"/>
      <c r="S9272" s="16"/>
      <c r="T9272" s="16"/>
      <c r="U9272" s="16"/>
      <c r="V9272" s="16"/>
      <c r="W9272" s="16"/>
      <c r="X9272" s="16"/>
      <c r="Y9272" s="16"/>
      <c r="Z9272" s="16"/>
      <c r="AA9272" s="16"/>
      <c r="AB9272" s="16"/>
      <c r="AC9272" s="16"/>
      <c r="AD9272" s="16"/>
      <c r="AE9272" s="16"/>
      <c r="AF9272" s="16"/>
      <c r="AG9272" s="16"/>
      <c r="AH9272" s="16"/>
      <c r="AI9272" s="18">
        <v>549.99</v>
      </c>
      <c r="AJ9272" s="22">
        <f>AI9272*-0.029+-0.3</f>
        <v>-16.24971</v>
      </c>
      <c r="AK9272" s="22">
        <v>0</v>
      </c>
      <c r="AL9272" s="22">
        <v>0</v>
      </c>
      <c r="AM9272" s="22">
        <v>0</v>
      </c>
      <c r="AN9272" s="22"/>
      <c r="AO9272" s="22">
        <v>0</v>
      </c>
      <c r="AP9272" s="18">
        <f>SUM(AI9272:AO9272)</f>
        <v>533.74029</v>
      </c>
    </row>
    <row r="9273" ht="20.35" customHeight="1">
      <c r="A9273" t="s" s="28">
        <v>3876</v>
      </c>
      <c r="B9273" s="15">
        <v>45433</v>
      </c>
      <c r="C9273" s="16"/>
      <c r="D9273" s="16"/>
      <c r="E9273" s="31"/>
      <c r="F9273" s="31"/>
      <c r="G9273" s="16"/>
      <c r="H9273" s="16"/>
      <c r="I9273" s="16"/>
      <c r="J9273" s="16"/>
      <c r="K9273" s="16"/>
      <c r="L9273" s="16"/>
      <c r="M9273" s="16"/>
      <c r="N9273" s="16"/>
      <c r="O9273" s="16"/>
      <c r="P9273" s="16"/>
      <c r="Q9273" s="16"/>
      <c r="R9273" s="16"/>
      <c r="S9273" s="16"/>
      <c r="T9273" s="16"/>
      <c r="U9273" s="16"/>
      <c r="V9273" s="16"/>
      <c r="W9273" s="16"/>
      <c r="X9273" s="16"/>
      <c r="Y9273" s="16"/>
      <c r="Z9273" s="17">
        <v>2</v>
      </c>
      <c r="AA9273" s="16"/>
      <c r="AB9273" s="16"/>
      <c r="AC9273" s="16"/>
      <c r="AD9273" s="16"/>
      <c r="AE9273" s="16"/>
      <c r="AF9273" s="16"/>
      <c r="AG9273" s="16"/>
      <c r="AH9273" s="16"/>
      <c r="AI9273" s="18">
        <v>109.97</v>
      </c>
      <c r="AJ9273" s="22">
        <v>0</v>
      </c>
      <c r="AK9273" s="22">
        <f>AI9273*-0.029+-0.3</f>
        <v>-3.48913</v>
      </c>
      <c r="AL9273" s="22">
        <v>0</v>
      </c>
      <c r="AM9273" s="22">
        <v>0</v>
      </c>
      <c r="AN9273" s="22"/>
      <c r="AO9273" s="22">
        <v>0</v>
      </c>
      <c r="AP9273" s="18">
        <f>SUM(AI9273:AO9273)</f>
        <v>106.48087</v>
      </c>
    </row>
    <row r="9274" ht="20.35" customHeight="1">
      <c r="A9274" t="s" s="28">
        <v>6235</v>
      </c>
      <c r="B9274" s="15">
        <v>45433</v>
      </c>
      <c r="C9274" s="16"/>
      <c r="D9274" s="16"/>
      <c r="E9274" s="31"/>
      <c r="F9274" s="31"/>
      <c r="G9274" s="16"/>
      <c r="H9274" s="16"/>
      <c r="I9274" s="16"/>
      <c r="J9274" s="16"/>
      <c r="K9274" s="16"/>
      <c r="L9274" s="16"/>
      <c r="M9274" s="16"/>
      <c r="N9274" s="16"/>
      <c r="O9274" s="16"/>
      <c r="P9274" s="16"/>
      <c r="Q9274" s="16"/>
      <c r="R9274" s="16"/>
      <c r="S9274" s="16"/>
      <c r="T9274" s="16"/>
      <c r="U9274" s="16"/>
      <c r="V9274" s="16"/>
      <c r="W9274" s="16"/>
      <c r="X9274" s="17">
        <v>1</v>
      </c>
      <c r="Y9274" s="16"/>
      <c r="Z9274" s="16"/>
      <c r="AA9274" s="16"/>
      <c r="AB9274" s="16"/>
      <c r="AC9274" s="16"/>
      <c r="AD9274" s="16"/>
      <c r="AE9274" s="16"/>
      <c r="AF9274" s="16"/>
      <c r="AG9274" s="16"/>
      <c r="AH9274" s="16"/>
      <c r="AI9274" s="18">
        <v>119.99</v>
      </c>
      <c r="AJ9274" s="22">
        <f>AI9274*-0.029+-0.3</f>
        <v>-3.77971</v>
      </c>
      <c r="AK9274" s="22">
        <v>0</v>
      </c>
      <c r="AL9274" s="22">
        <v>0</v>
      </c>
      <c r="AM9274" s="22">
        <v>0</v>
      </c>
      <c r="AN9274" s="22"/>
      <c r="AO9274" s="22">
        <v>0</v>
      </c>
      <c r="AP9274" s="18">
        <f>SUM(AI9274:AO9274)</f>
        <v>116.21029</v>
      </c>
    </row>
    <row r="9275" ht="20.35" customHeight="1">
      <c r="A9275" t="s" s="28">
        <v>6238</v>
      </c>
      <c r="B9275" s="15">
        <v>45433</v>
      </c>
      <c r="C9275" s="16"/>
      <c r="D9275" s="16"/>
      <c r="E9275" s="31"/>
      <c r="F9275" s="31"/>
      <c r="G9275" s="16"/>
      <c r="H9275" s="16"/>
      <c r="I9275" s="16"/>
      <c r="J9275" s="16"/>
      <c r="K9275" s="16"/>
      <c r="L9275" s="16"/>
      <c r="M9275" s="16"/>
      <c r="N9275" s="16"/>
      <c r="O9275" s="16"/>
      <c r="P9275" s="16"/>
      <c r="Q9275" s="16"/>
      <c r="R9275" s="16"/>
      <c r="S9275" s="16"/>
      <c r="T9275" s="17">
        <v>1</v>
      </c>
      <c r="U9275" s="16"/>
      <c r="V9275" s="16"/>
      <c r="W9275" s="16"/>
      <c r="X9275" s="16"/>
      <c r="Y9275" s="16"/>
      <c r="Z9275" s="16"/>
      <c r="AA9275" s="16"/>
      <c r="AB9275" s="16"/>
      <c r="AC9275" s="16"/>
      <c r="AD9275" s="16"/>
      <c r="AE9275" s="16"/>
      <c r="AF9275" s="16"/>
      <c r="AG9275" s="16"/>
      <c r="AH9275" s="16"/>
      <c r="AI9275" s="18">
        <v>435.95</v>
      </c>
      <c r="AJ9275" s="22">
        <f>AI9275*-0.029+-0.3</f>
        <v>-12.94255</v>
      </c>
      <c r="AK9275" s="22">
        <v>0</v>
      </c>
      <c r="AL9275" s="22">
        <v>0</v>
      </c>
      <c r="AM9275" s="22">
        <v>0</v>
      </c>
      <c r="AN9275" s="22"/>
      <c r="AO9275" s="22">
        <v>0</v>
      </c>
      <c r="AP9275" s="18">
        <f>SUM(AI9275:AO9275)</f>
        <v>423.00745</v>
      </c>
    </row>
    <row r="9276" ht="20.35" customHeight="1">
      <c r="A9276" t="s" s="28">
        <v>244</v>
      </c>
      <c r="B9276" s="15">
        <v>45433</v>
      </c>
      <c r="C9276" s="16"/>
      <c r="D9276" s="16"/>
      <c r="E9276" s="31"/>
      <c r="F9276" s="31"/>
      <c r="G9276" s="16"/>
      <c r="H9276" s="16"/>
      <c r="I9276" s="16"/>
      <c r="J9276" s="16"/>
      <c r="K9276" s="16"/>
      <c r="L9276" s="16"/>
      <c r="M9276" s="16"/>
      <c r="N9276" s="16"/>
      <c r="O9276" s="16"/>
      <c r="P9276" s="16"/>
      <c r="Q9276" s="16"/>
      <c r="R9276" s="16"/>
      <c r="S9276" s="16"/>
      <c r="T9276" s="16"/>
      <c r="U9276" s="16"/>
      <c r="V9276" s="16"/>
      <c r="W9276" s="16"/>
      <c r="X9276" s="16"/>
      <c r="Y9276" s="16"/>
      <c r="Z9276" s="16"/>
      <c r="AA9276" s="16"/>
      <c r="AB9276" s="16"/>
      <c r="AC9276" s="16"/>
      <c r="AD9276" s="16"/>
      <c r="AE9276" s="16"/>
      <c r="AF9276" s="16"/>
      <c r="AG9276" s="16"/>
      <c r="AH9276" s="16"/>
      <c r="AI9276" s="18">
        <v>19.98</v>
      </c>
      <c r="AJ9276" s="22">
        <f>AI9276*-0.029+-0.3</f>
        <v>-0.87942</v>
      </c>
      <c r="AK9276" s="22">
        <v>0</v>
      </c>
      <c r="AL9276" s="22">
        <v>0</v>
      </c>
      <c r="AM9276" s="22">
        <v>0</v>
      </c>
      <c r="AN9276" s="22"/>
      <c r="AO9276" s="22">
        <v>0</v>
      </c>
      <c r="AP9276" s="18">
        <f>SUM(AI9276:AO9276)</f>
        <v>19.10058</v>
      </c>
    </row>
    <row r="9277" ht="20.35" customHeight="1">
      <c r="A9277" t="s" s="28">
        <v>6239</v>
      </c>
      <c r="B9277" s="15">
        <v>45433</v>
      </c>
      <c r="C9277" s="17">
        <v>1</v>
      </c>
      <c r="D9277" s="16"/>
      <c r="E9277" s="31"/>
      <c r="F9277" s="31"/>
      <c r="G9277" s="16"/>
      <c r="H9277" s="16"/>
      <c r="I9277" s="16"/>
      <c r="J9277" s="16"/>
      <c r="K9277" s="16"/>
      <c r="L9277" s="16"/>
      <c r="M9277" s="16"/>
      <c r="N9277" s="16"/>
      <c r="O9277" s="16"/>
      <c r="P9277" s="16"/>
      <c r="Q9277" s="16"/>
      <c r="R9277" s="16"/>
      <c r="S9277" s="16"/>
      <c r="T9277" s="16"/>
      <c r="U9277" s="16"/>
      <c r="V9277" s="16"/>
      <c r="W9277" s="16"/>
      <c r="X9277" s="16"/>
      <c r="Y9277" s="16"/>
      <c r="Z9277" s="16"/>
      <c r="AA9277" s="16"/>
      <c r="AB9277" s="16"/>
      <c r="AC9277" s="16"/>
      <c r="AD9277" s="16"/>
      <c r="AE9277" s="16"/>
      <c r="AF9277" s="16"/>
      <c r="AG9277" s="16"/>
      <c r="AH9277" s="16"/>
      <c r="AI9277" s="18">
        <v>399.99</v>
      </c>
      <c r="AJ9277" s="22">
        <f>AI9277*-0.029+-0.3</f>
        <v>-11.89971</v>
      </c>
      <c r="AK9277" s="22">
        <v>0</v>
      </c>
      <c r="AL9277" s="22">
        <v>0</v>
      </c>
      <c r="AM9277" s="22">
        <v>0</v>
      </c>
      <c r="AN9277" s="22"/>
      <c r="AO9277" s="22">
        <v>0</v>
      </c>
      <c r="AP9277" s="18">
        <f>SUM(AI9277:AO9277)</f>
        <v>388.09029</v>
      </c>
    </row>
    <row r="9278" ht="20.35" customHeight="1">
      <c r="A9278" t="s" s="28">
        <v>1490</v>
      </c>
      <c r="B9278" s="15">
        <v>45433</v>
      </c>
      <c r="C9278" s="16"/>
      <c r="D9278" s="16"/>
      <c r="E9278" s="31"/>
      <c r="F9278" s="31"/>
      <c r="G9278" s="16"/>
      <c r="H9278" s="16"/>
      <c r="I9278" s="16"/>
      <c r="J9278" s="16"/>
      <c r="K9278" s="16"/>
      <c r="L9278" s="16"/>
      <c r="M9278" s="16"/>
      <c r="N9278" s="16"/>
      <c r="O9278" s="16"/>
      <c r="P9278" s="16"/>
      <c r="Q9278" s="16"/>
      <c r="R9278" s="16"/>
      <c r="S9278" s="16"/>
      <c r="T9278" s="16"/>
      <c r="U9278" s="16"/>
      <c r="V9278" s="16"/>
      <c r="W9278" s="16"/>
      <c r="X9278" s="16"/>
      <c r="Y9278" s="16"/>
      <c r="Z9278" s="16"/>
      <c r="AA9278" s="16"/>
      <c r="AB9278" s="16"/>
      <c r="AC9278" s="16"/>
      <c r="AD9278" s="16"/>
      <c r="AE9278" s="16"/>
      <c r="AF9278" s="16"/>
      <c r="AG9278" s="16"/>
      <c r="AH9278" s="16"/>
      <c r="AI9278" s="83">
        <v>255.68</v>
      </c>
      <c r="AJ9278" s="84">
        <v>0</v>
      </c>
      <c r="AK9278" s="84">
        <v>0</v>
      </c>
      <c r="AL9278" s="84">
        <v>0</v>
      </c>
      <c r="AM9278" s="84">
        <v>0</v>
      </c>
      <c r="AN9278" s="84"/>
      <c r="AO9278" s="84">
        <v>0</v>
      </c>
      <c r="AP9278" s="83">
        <f>SUM(AI9278:AO9278)</f>
        <v>255.68</v>
      </c>
    </row>
    <row r="9279" ht="20.35" customHeight="1">
      <c r="A9279" t="s" s="28">
        <v>5853</v>
      </c>
      <c r="B9279" s="15">
        <v>45434</v>
      </c>
      <c r="C9279" s="16"/>
      <c r="D9279" s="16"/>
      <c r="E9279" s="31"/>
      <c r="F9279" s="31"/>
      <c r="G9279" s="16"/>
      <c r="H9279" s="16"/>
      <c r="I9279" s="16"/>
      <c r="J9279" s="16"/>
      <c r="K9279" s="16"/>
      <c r="L9279" s="16"/>
      <c r="M9279" s="16"/>
      <c r="N9279" s="16"/>
      <c r="O9279" s="16"/>
      <c r="P9279" s="16"/>
      <c r="Q9279" s="16"/>
      <c r="R9279" s="16"/>
      <c r="S9279" s="16"/>
      <c r="T9279" s="16"/>
      <c r="U9279" s="16"/>
      <c r="V9279" s="16"/>
      <c r="W9279" s="16"/>
      <c r="X9279" s="16"/>
      <c r="Y9279" s="16"/>
      <c r="Z9279" s="16"/>
      <c r="AA9279" s="16"/>
      <c r="AB9279" s="16"/>
      <c r="AC9279" s="16"/>
      <c r="AD9279" s="16"/>
      <c r="AE9279" s="16"/>
      <c r="AF9279" s="16"/>
      <c r="AG9279" s="16"/>
      <c r="AH9279" s="17">
        <v>2</v>
      </c>
      <c r="AI9279" s="18">
        <v>179.96</v>
      </c>
      <c r="AJ9279" s="22">
        <v>0</v>
      </c>
      <c r="AK9279" s="22">
        <f>AI9279*-0.029+-0.3</f>
        <v>-5.51884</v>
      </c>
      <c r="AL9279" s="22">
        <v>0</v>
      </c>
      <c r="AM9279" s="22">
        <v>0</v>
      </c>
      <c r="AN9279" s="22"/>
      <c r="AO9279" s="22">
        <v>0</v>
      </c>
      <c r="AP9279" s="18">
        <f>SUM(AI9279:AO9279)</f>
        <v>174.44116</v>
      </c>
    </row>
    <row r="9280" ht="20.35" customHeight="1">
      <c r="A9280" t="s" s="28">
        <v>6240</v>
      </c>
      <c r="B9280" s="15">
        <v>45434</v>
      </c>
      <c r="C9280" s="16"/>
      <c r="D9280" s="16"/>
      <c r="E9280" s="31"/>
      <c r="F9280" s="31"/>
      <c r="G9280" s="16"/>
      <c r="H9280" s="16"/>
      <c r="I9280" s="16"/>
      <c r="J9280" s="16"/>
      <c r="K9280" s="16"/>
      <c r="L9280" s="16"/>
      <c r="M9280" s="16"/>
      <c r="N9280" s="16"/>
      <c r="O9280" s="16"/>
      <c r="P9280" s="16"/>
      <c r="Q9280" s="16"/>
      <c r="R9280" s="16"/>
      <c r="S9280" s="16"/>
      <c r="T9280" s="16"/>
      <c r="U9280" s="16"/>
      <c r="V9280" s="16"/>
      <c r="W9280" s="16"/>
      <c r="X9280" s="16"/>
      <c r="Y9280" s="16"/>
      <c r="Z9280" s="16"/>
      <c r="AA9280" s="16"/>
      <c r="AB9280" s="16"/>
      <c r="AC9280" s="16"/>
      <c r="AD9280" s="16"/>
      <c r="AE9280" s="16"/>
      <c r="AF9280" s="16"/>
      <c r="AG9280" s="16"/>
      <c r="AH9280" s="16"/>
      <c r="AI9280" s="18">
        <v>60.78</v>
      </c>
      <c r="AJ9280" s="22">
        <f>AI9280*-0.029+-0.3</f>
        <v>-2.06262</v>
      </c>
      <c r="AK9280" s="22">
        <v>0</v>
      </c>
      <c r="AL9280" s="22">
        <v>0</v>
      </c>
      <c r="AM9280" s="22">
        <v>0</v>
      </c>
      <c r="AN9280" s="22"/>
      <c r="AO9280" s="22">
        <v>0</v>
      </c>
      <c r="AP9280" s="18">
        <f>SUM(AI9280:AO9280)</f>
        <v>58.71738</v>
      </c>
    </row>
    <row r="9281" ht="20.35" customHeight="1">
      <c r="A9281" t="s" s="28">
        <v>6061</v>
      </c>
      <c r="B9281" s="15">
        <v>45434</v>
      </c>
      <c r="C9281" s="16"/>
      <c r="D9281" s="16"/>
      <c r="E9281" s="31"/>
      <c r="F9281" s="31"/>
      <c r="G9281" s="16"/>
      <c r="H9281" s="16"/>
      <c r="I9281" s="16"/>
      <c r="J9281" s="16"/>
      <c r="K9281" s="16"/>
      <c r="L9281" s="16"/>
      <c r="M9281" s="16"/>
      <c r="N9281" s="16"/>
      <c r="O9281" s="16"/>
      <c r="P9281" s="16"/>
      <c r="Q9281" s="16"/>
      <c r="R9281" s="16"/>
      <c r="S9281" s="16"/>
      <c r="T9281" s="16"/>
      <c r="U9281" s="16"/>
      <c r="V9281" s="16"/>
      <c r="W9281" s="16"/>
      <c r="X9281" s="16"/>
      <c r="Y9281" s="16"/>
      <c r="Z9281" s="16"/>
      <c r="AA9281" s="16"/>
      <c r="AB9281" s="16"/>
      <c r="AC9281" s="16"/>
      <c r="AD9281" s="16"/>
      <c r="AE9281" s="16"/>
      <c r="AF9281" s="16"/>
      <c r="AG9281" s="16"/>
      <c r="AH9281" s="16"/>
      <c r="AI9281" s="18">
        <v>836.72</v>
      </c>
      <c r="AJ9281" s="22">
        <v>0</v>
      </c>
      <c r="AK9281" s="22">
        <v>0</v>
      </c>
      <c r="AL9281" s="22">
        <v>0</v>
      </c>
      <c r="AM9281" s="22">
        <v>0</v>
      </c>
      <c r="AN9281" s="22"/>
      <c r="AO9281" s="22">
        <v>0</v>
      </c>
      <c r="AP9281" s="18">
        <f>SUM(AI9281:AO9281)</f>
        <v>836.72</v>
      </c>
    </row>
    <row r="9282" ht="20.35" customHeight="1">
      <c r="A9282" t="s" s="28">
        <v>2992</v>
      </c>
      <c r="B9282" s="15">
        <v>45434</v>
      </c>
      <c r="C9282" s="16"/>
      <c r="D9282" s="16"/>
      <c r="E9282" s="31"/>
      <c r="F9282" s="31"/>
      <c r="G9282" s="16"/>
      <c r="H9282" s="16"/>
      <c r="I9282" s="16"/>
      <c r="J9282" s="16"/>
      <c r="K9282" s="16"/>
      <c r="L9282" s="16"/>
      <c r="M9282" s="16"/>
      <c r="N9282" s="16"/>
      <c r="O9282" s="16"/>
      <c r="P9282" s="16"/>
      <c r="Q9282" s="16"/>
      <c r="R9282" s="16"/>
      <c r="S9282" s="16"/>
      <c r="T9282" s="16"/>
      <c r="U9282" s="16"/>
      <c r="V9282" s="16"/>
      <c r="W9282" s="16"/>
      <c r="X9282" s="16"/>
      <c r="Y9282" s="16"/>
      <c r="Z9282" s="16"/>
      <c r="AA9282" s="16"/>
      <c r="AB9282" s="16"/>
      <c r="AC9282" s="16"/>
      <c r="AD9282" s="16"/>
      <c r="AE9282" s="16"/>
      <c r="AF9282" s="16"/>
      <c r="AG9282" s="16"/>
      <c r="AH9282" s="16"/>
      <c r="AI9282" s="18">
        <v>277.4</v>
      </c>
      <c r="AJ9282" s="22">
        <v>0</v>
      </c>
      <c r="AK9282" s="22">
        <v>0</v>
      </c>
      <c r="AL9282" s="22">
        <v>0</v>
      </c>
      <c r="AM9282" s="22">
        <v>0</v>
      </c>
      <c r="AN9282" s="22"/>
      <c r="AO9282" s="22">
        <v>0</v>
      </c>
      <c r="AP9282" s="18">
        <f>SUM(AI9282:AO9282)</f>
        <v>277.4</v>
      </c>
    </row>
    <row r="9283" ht="20.35" customHeight="1">
      <c r="A9283" t="s" s="28">
        <v>6241</v>
      </c>
      <c r="B9283" s="15">
        <v>45434</v>
      </c>
      <c r="C9283" s="17">
        <v>1</v>
      </c>
      <c r="D9283" s="16"/>
      <c r="E9283" s="31"/>
      <c r="F9283" s="31"/>
      <c r="G9283" s="16"/>
      <c r="H9283" s="16"/>
      <c r="I9283" s="16"/>
      <c r="J9283" s="16"/>
      <c r="K9283" s="16"/>
      <c r="L9283" s="16"/>
      <c r="M9283" s="16"/>
      <c r="N9283" s="16"/>
      <c r="O9283" s="16"/>
      <c r="P9283" s="16"/>
      <c r="Q9283" s="16"/>
      <c r="R9283" s="16"/>
      <c r="S9283" s="16"/>
      <c r="T9283" s="16"/>
      <c r="U9283" s="16"/>
      <c r="V9283" s="16"/>
      <c r="W9283" s="16"/>
      <c r="X9283" s="16"/>
      <c r="Y9283" s="16"/>
      <c r="Z9283" s="16"/>
      <c r="AA9283" s="16"/>
      <c r="AB9283" s="16"/>
      <c r="AC9283" s="16"/>
      <c r="AD9283" s="16"/>
      <c r="AE9283" s="16"/>
      <c r="AF9283" s="16"/>
      <c r="AG9283" s="16"/>
      <c r="AH9283" s="16"/>
      <c r="AI9283" s="18">
        <v>401.98</v>
      </c>
      <c r="AJ9283" s="22">
        <f>AI9283*-0.029+-0.3</f>
        <v>-11.95742</v>
      </c>
      <c r="AK9283" s="22">
        <v>0</v>
      </c>
      <c r="AL9283" s="22">
        <v>0</v>
      </c>
      <c r="AM9283" s="22">
        <v>0</v>
      </c>
      <c r="AN9283" s="22"/>
      <c r="AO9283" s="22">
        <v>0</v>
      </c>
      <c r="AP9283" s="18">
        <f>SUM(AI9283:AO9283)</f>
        <v>390.02258</v>
      </c>
    </row>
    <row r="9284" ht="20.35" customHeight="1">
      <c r="A9284" t="s" s="28">
        <v>6242</v>
      </c>
      <c r="B9284" s="15">
        <v>45434</v>
      </c>
      <c r="C9284" s="17">
        <v>1</v>
      </c>
      <c r="D9284" s="16"/>
      <c r="E9284" s="31"/>
      <c r="F9284" s="31"/>
      <c r="G9284" s="16"/>
      <c r="H9284" s="16"/>
      <c r="I9284" s="16"/>
      <c r="J9284" s="16"/>
      <c r="K9284" s="16"/>
      <c r="L9284" s="16"/>
      <c r="M9284" s="16"/>
      <c r="N9284" s="16"/>
      <c r="O9284" s="16"/>
      <c r="P9284" s="16"/>
      <c r="Q9284" s="16"/>
      <c r="R9284" s="16"/>
      <c r="S9284" s="16"/>
      <c r="T9284" s="16"/>
      <c r="U9284" s="16"/>
      <c r="V9284" s="16"/>
      <c r="W9284" s="16"/>
      <c r="X9284" s="16"/>
      <c r="Y9284" s="16"/>
      <c r="Z9284" s="16"/>
      <c r="AA9284" s="16"/>
      <c r="AB9284" s="16"/>
      <c r="AC9284" s="16"/>
      <c r="AD9284" s="16"/>
      <c r="AE9284" s="16"/>
      <c r="AF9284" s="16"/>
      <c r="AG9284" s="16"/>
      <c r="AH9284" s="16"/>
      <c r="AI9284" s="18">
        <v>411.87</v>
      </c>
      <c r="AJ9284" s="22">
        <f>AI9284*-0.029+-0.3</f>
        <v>-12.24423</v>
      </c>
      <c r="AK9284" s="22">
        <v>0</v>
      </c>
      <c r="AL9284" s="22">
        <v>0</v>
      </c>
      <c r="AM9284" s="22">
        <v>0</v>
      </c>
      <c r="AN9284" s="22"/>
      <c r="AO9284" s="22">
        <v>0</v>
      </c>
      <c r="AP9284" s="18">
        <f>SUM(AI9284:AO9284)</f>
        <v>399.62577</v>
      </c>
    </row>
    <row r="9285" ht="20.35" customHeight="1">
      <c r="A9285" t="s" s="28">
        <v>6199</v>
      </c>
      <c r="B9285" s="15">
        <v>45434</v>
      </c>
      <c r="C9285" s="16"/>
      <c r="D9285" s="16"/>
      <c r="E9285" s="31"/>
      <c r="F9285" s="31"/>
      <c r="G9285" s="16"/>
      <c r="H9285" s="16"/>
      <c r="I9285" s="16"/>
      <c r="J9285" s="16"/>
      <c r="K9285" s="16"/>
      <c r="L9285" s="16"/>
      <c r="M9285" s="16"/>
      <c r="N9285" s="16"/>
      <c r="O9285" s="16"/>
      <c r="P9285" s="16"/>
      <c r="Q9285" s="16"/>
      <c r="R9285" s="16"/>
      <c r="S9285" s="16"/>
      <c r="T9285" s="16"/>
      <c r="U9285" s="16"/>
      <c r="V9285" s="16"/>
      <c r="W9285" s="16"/>
      <c r="X9285" s="17">
        <v>14</v>
      </c>
      <c r="Y9285" s="16"/>
      <c r="Z9285" s="16"/>
      <c r="AA9285" s="16"/>
      <c r="AB9285" s="16"/>
      <c r="AC9285" s="16"/>
      <c r="AD9285" s="16"/>
      <c r="AE9285" s="16"/>
      <c r="AF9285" s="16"/>
      <c r="AG9285" s="16"/>
      <c r="AH9285" s="16"/>
      <c r="AI9285" s="18">
        <v>730.34</v>
      </c>
      <c r="AJ9285" s="22">
        <v>0</v>
      </c>
      <c r="AK9285" s="22">
        <v>0</v>
      </c>
      <c r="AL9285" s="22">
        <v>0</v>
      </c>
      <c r="AM9285" s="22">
        <v>0</v>
      </c>
      <c r="AN9285" s="22"/>
      <c r="AO9285" s="22">
        <v>0</v>
      </c>
      <c r="AP9285" s="18">
        <f>SUM(AI9285:AO9285)</f>
        <v>730.34</v>
      </c>
    </row>
    <row r="9286" ht="20.35" customHeight="1">
      <c r="A9286" t="s" s="28">
        <v>6199</v>
      </c>
      <c r="B9286" s="15">
        <v>45435</v>
      </c>
      <c r="C9286" s="16"/>
      <c r="D9286" s="16"/>
      <c r="E9286" s="31"/>
      <c r="F9286" s="31"/>
      <c r="G9286" s="16"/>
      <c r="H9286" s="16"/>
      <c r="I9286" s="16"/>
      <c r="J9286" s="16"/>
      <c r="K9286" s="16"/>
      <c r="L9286" s="16"/>
      <c r="M9286" s="16"/>
      <c r="N9286" s="16"/>
      <c r="O9286" s="16"/>
      <c r="P9286" s="16"/>
      <c r="Q9286" s="16"/>
      <c r="R9286" s="16"/>
      <c r="S9286" s="16"/>
      <c r="T9286" s="16"/>
      <c r="U9286" s="16"/>
      <c r="V9286" s="16"/>
      <c r="W9286" s="16"/>
      <c r="X9286" s="16"/>
      <c r="Y9286" s="16"/>
      <c r="Z9286" s="16"/>
      <c r="AA9286" s="16"/>
      <c r="AB9286" s="16"/>
      <c r="AC9286" s="16"/>
      <c r="AD9286" s="16"/>
      <c r="AE9286" s="16"/>
      <c r="AF9286" s="16"/>
      <c r="AG9286" s="16"/>
      <c r="AH9286" s="16"/>
      <c r="AI9286" s="18">
        <v>508.84</v>
      </c>
      <c r="AJ9286" s="22">
        <v>0</v>
      </c>
      <c r="AK9286" s="22">
        <v>0</v>
      </c>
      <c r="AL9286" s="22">
        <v>0</v>
      </c>
      <c r="AM9286" s="22">
        <v>0</v>
      </c>
      <c r="AN9286" s="22"/>
      <c r="AO9286" s="22">
        <v>0</v>
      </c>
      <c r="AP9286" s="18">
        <f>SUM(AI9286:AO9286)</f>
        <v>508.84</v>
      </c>
    </row>
    <row r="9287" ht="20.35" customHeight="1">
      <c r="A9287" t="s" s="28">
        <v>2080</v>
      </c>
      <c r="B9287" s="15">
        <v>45435</v>
      </c>
      <c r="C9287" s="16"/>
      <c r="D9287" s="16"/>
      <c r="E9287" s="31"/>
      <c r="F9287" s="31"/>
      <c r="G9287" s="16"/>
      <c r="H9287" s="16"/>
      <c r="I9287" s="16"/>
      <c r="J9287" s="16"/>
      <c r="K9287" s="16"/>
      <c r="L9287" s="16"/>
      <c r="M9287" s="16"/>
      <c r="N9287" s="16"/>
      <c r="O9287" s="16"/>
      <c r="P9287" s="16"/>
      <c r="Q9287" s="16"/>
      <c r="R9287" s="16"/>
      <c r="S9287" s="16"/>
      <c r="T9287" s="16"/>
      <c r="U9287" s="16"/>
      <c r="V9287" s="16"/>
      <c r="W9287" s="16"/>
      <c r="X9287" s="16"/>
      <c r="Y9287" s="16"/>
      <c r="Z9287" s="16"/>
      <c r="AA9287" s="16"/>
      <c r="AB9287" s="16"/>
      <c r="AC9287" s="16"/>
      <c r="AD9287" s="16"/>
      <c r="AE9287" s="16"/>
      <c r="AF9287" s="16"/>
      <c r="AG9287" s="16"/>
      <c r="AH9287" s="16"/>
      <c r="AI9287" s="18">
        <v>125</v>
      </c>
      <c r="AJ9287" s="22">
        <v>0</v>
      </c>
      <c r="AK9287" s="22">
        <v>0</v>
      </c>
      <c r="AL9287" s="22">
        <v>0</v>
      </c>
      <c r="AM9287" s="22">
        <v>0</v>
      </c>
      <c r="AN9287" s="22"/>
      <c r="AO9287" s="22">
        <v>0</v>
      </c>
      <c r="AP9287" s="18">
        <f>SUM(AI9287:AO9287)</f>
        <v>125</v>
      </c>
    </row>
    <row r="9288" ht="20.35" customHeight="1">
      <c r="A9288" t="s" s="28">
        <v>2947</v>
      </c>
      <c r="B9288" s="15">
        <v>45435</v>
      </c>
      <c r="C9288" s="16"/>
      <c r="D9288" s="16"/>
      <c r="E9288" s="31"/>
      <c r="F9288" s="31"/>
      <c r="G9288" s="16"/>
      <c r="H9288" s="16"/>
      <c r="I9288" s="16"/>
      <c r="J9288" s="16"/>
      <c r="K9288" s="16"/>
      <c r="L9288" s="16"/>
      <c r="M9288" s="16"/>
      <c r="N9288" s="16"/>
      <c r="O9288" s="16"/>
      <c r="P9288" s="16"/>
      <c r="Q9288" s="16"/>
      <c r="R9288" s="16"/>
      <c r="S9288" s="16"/>
      <c r="T9288" s="16"/>
      <c r="U9288" s="16"/>
      <c r="V9288" s="17">
        <v>1</v>
      </c>
      <c r="W9288" s="16"/>
      <c r="X9288" s="16"/>
      <c r="Y9288" s="16"/>
      <c r="Z9288" s="16"/>
      <c r="AA9288" s="16"/>
      <c r="AB9288" s="16"/>
      <c r="AC9288" s="16"/>
      <c r="AD9288" s="16"/>
      <c r="AE9288" s="16"/>
      <c r="AF9288" s="16"/>
      <c r="AG9288" s="16"/>
      <c r="AH9288" s="16"/>
      <c r="AI9288" s="18">
        <v>899.99</v>
      </c>
      <c r="AJ9288" s="22">
        <v>0</v>
      </c>
      <c r="AK9288" s="22">
        <v>0</v>
      </c>
      <c r="AL9288" s="22">
        <v>0</v>
      </c>
      <c r="AM9288" s="22">
        <v>0</v>
      </c>
      <c r="AN9288" s="22"/>
      <c r="AO9288" s="22">
        <v>0</v>
      </c>
      <c r="AP9288" s="18">
        <f>SUM(AI9288:AO9288)</f>
        <v>899.99</v>
      </c>
    </row>
    <row r="9289" ht="20.35" customHeight="1">
      <c r="A9289" t="s" s="28">
        <v>3235</v>
      </c>
      <c r="B9289" s="15">
        <v>45436</v>
      </c>
      <c r="C9289" s="16"/>
      <c r="D9289" s="16"/>
      <c r="E9289" s="31"/>
      <c r="F9289" s="31"/>
      <c r="G9289" s="16"/>
      <c r="H9289" s="16"/>
      <c r="I9289" s="16"/>
      <c r="J9289" s="16"/>
      <c r="K9289" s="16"/>
      <c r="L9289" s="16"/>
      <c r="M9289" s="16"/>
      <c r="N9289" s="17">
        <v>2</v>
      </c>
      <c r="O9289" s="16"/>
      <c r="P9289" s="16"/>
      <c r="Q9289" s="16"/>
      <c r="R9289" s="16"/>
      <c r="S9289" s="16"/>
      <c r="T9289" s="16"/>
      <c r="U9289" s="16"/>
      <c r="V9289" s="16"/>
      <c r="W9289" s="16"/>
      <c r="X9289" s="16"/>
      <c r="Y9289" s="16"/>
      <c r="Z9289" s="16"/>
      <c r="AA9289" s="16"/>
      <c r="AB9289" s="16"/>
      <c r="AC9289" s="16"/>
      <c r="AD9289" s="16"/>
      <c r="AE9289" s="16"/>
      <c r="AF9289" s="16"/>
      <c r="AG9289" s="16"/>
      <c r="AH9289" s="16"/>
      <c r="AI9289" s="18">
        <v>778.48</v>
      </c>
      <c r="AJ9289" s="22">
        <v>0</v>
      </c>
      <c r="AK9289" s="22">
        <v>0</v>
      </c>
      <c r="AL9289" s="22">
        <v>0</v>
      </c>
      <c r="AM9289" s="22">
        <v>0</v>
      </c>
      <c r="AN9289" s="22"/>
      <c r="AO9289" s="22">
        <v>0</v>
      </c>
      <c r="AP9289" s="18">
        <f>SUM(AI9289:AO9289)</f>
        <v>778.48</v>
      </c>
    </row>
    <row r="9290" ht="20.35" customHeight="1">
      <c r="A9290" t="s" s="28">
        <v>6243</v>
      </c>
      <c r="B9290" s="15">
        <v>45436</v>
      </c>
      <c r="C9290" s="16"/>
      <c r="D9290" s="16"/>
      <c r="E9290" s="31"/>
      <c r="F9290" s="31"/>
      <c r="G9290" s="16"/>
      <c r="H9290" s="16"/>
      <c r="I9290" s="16"/>
      <c r="J9290" s="16"/>
      <c r="K9290" s="16"/>
      <c r="L9290" s="16"/>
      <c r="M9290" s="16"/>
      <c r="N9290" s="16"/>
      <c r="O9290" s="16"/>
      <c r="P9290" s="16"/>
      <c r="Q9290" s="16"/>
      <c r="R9290" s="16"/>
      <c r="S9290" s="16"/>
      <c r="T9290" s="16"/>
      <c r="U9290" s="16"/>
      <c r="V9290" s="16"/>
      <c r="W9290" s="16"/>
      <c r="X9290" s="16"/>
      <c r="Y9290" s="16"/>
      <c r="Z9290" s="16"/>
      <c r="AA9290" s="16"/>
      <c r="AB9290" s="16"/>
      <c r="AC9290" s="16"/>
      <c r="AD9290" s="16"/>
      <c r="AE9290" s="16"/>
      <c r="AF9290" s="16"/>
      <c r="AG9290" s="16"/>
      <c r="AH9290" s="16"/>
      <c r="AI9290" s="18">
        <v>179.94</v>
      </c>
      <c r="AJ9290" s="22">
        <f>AI9290*-0.029+-0.3</f>
        <v>-5.51826</v>
      </c>
      <c r="AK9290" s="22">
        <v>0</v>
      </c>
      <c r="AL9290" s="22">
        <v>0</v>
      </c>
      <c r="AM9290" s="22">
        <v>0</v>
      </c>
      <c r="AN9290" s="22"/>
      <c r="AO9290" s="22">
        <v>0</v>
      </c>
      <c r="AP9290" s="18">
        <f>SUM(AI9290:AO9290)</f>
        <v>174.42174</v>
      </c>
    </row>
    <row r="9291" ht="20.35" customHeight="1">
      <c r="A9291" t="s" s="28">
        <v>6244</v>
      </c>
      <c r="B9291" s="15">
        <v>45436</v>
      </c>
      <c r="C9291" s="16"/>
      <c r="D9291" s="16"/>
      <c r="E9291" s="31"/>
      <c r="F9291" s="31"/>
      <c r="G9291" s="16"/>
      <c r="H9291" s="16"/>
      <c r="I9291" s="16"/>
      <c r="J9291" s="16"/>
      <c r="K9291" s="16"/>
      <c r="L9291" s="16"/>
      <c r="M9291" s="16"/>
      <c r="N9291" s="16"/>
      <c r="O9291" s="16"/>
      <c r="P9291" s="16"/>
      <c r="Q9291" s="16"/>
      <c r="R9291" s="16"/>
      <c r="S9291" s="16"/>
      <c r="T9291" s="17">
        <v>1</v>
      </c>
      <c r="U9291" s="16"/>
      <c r="V9291" s="16"/>
      <c r="W9291" s="16"/>
      <c r="X9291" s="17">
        <v>2</v>
      </c>
      <c r="Y9291" s="16"/>
      <c r="Z9291" s="16"/>
      <c r="AA9291" s="16"/>
      <c r="AB9291" s="16"/>
      <c r="AC9291" s="16"/>
      <c r="AD9291" s="16"/>
      <c r="AE9291" s="16"/>
      <c r="AF9291" s="16"/>
      <c r="AG9291" s="16"/>
      <c r="AH9291" s="16"/>
      <c r="AI9291" s="18">
        <v>836.4299999999999</v>
      </c>
      <c r="AJ9291" s="22">
        <f>AI9291*-0.029+-0.3</f>
        <v>-24.55647</v>
      </c>
      <c r="AK9291" s="22">
        <v>0</v>
      </c>
      <c r="AL9291" s="22">
        <v>0</v>
      </c>
      <c r="AM9291" s="22">
        <v>0</v>
      </c>
      <c r="AN9291" s="22"/>
      <c r="AO9291" s="22">
        <v>0</v>
      </c>
      <c r="AP9291" s="18">
        <f>SUM(AI9291:AO9291)</f>
        <v>811.87353</v>
      </c>
    </row>
    <row r="9292" ht="20.35" customHeight="1">
      <c r="A9292" t="s" s="28">
        <v>6245</v>
      </c>
      <c r="B9292" s="15">
        <v>45436</v>
      </c>
      <c r="C9292" s="16"/>
      <c r="D9292" s="16"/>
      <c r="E9292" s="31"/>
      <c r="F9292" s="31"/>
      <c r="G9292" s="16"/>
      <c r="H9292" s="16"/>
      <c r="I9292" s="17">
        <v>8</v>
      </c>
      <c r="J9292" s="16"/>
      <c r="K9292" s="16"/>
      <c r="L9292" s="16"/>
      <c r="M9292" s="16"/>
      <c r="N9292" s="16"/>
      <c r="O9292" s="16"/>
      <c r="P9292" s="16"/>
      <c r="Q9292" s="16"/>
      <c r="R9292" s="16"/>
      <c r="S9292" s="16"/>
      <c r="T9292" s="16"/>
      <c r="U9292" s="16"/>
      <c r="V9292" s="16"/>
      <c r="W9292" s="16"/>
      <c r="X9292" s="16"/>
      <c r="Y9292" s="16"/>
      <c r="Z9292" s="16"/>
      <c r="AA9292" s="16"/>
      <c r="AB9292" s="16"/>
      <c r="AC9292" s="16"/>
      <c r="AD9292" s="16"/>
      <c r="AE9292" s="16"/>
      <c r="AF9292" s="16"/>
      <c r="AG9292" s="16"/>
      <c r="AH9292" s="16"/>
      <c r="AI9292" s="18">
        <v>10399.92</v>
      </c>
      <c r="AJ9292" s="22">
        <f>AI9292*-0.029+-0.3</f>
        <v>-301.89768</v>
      </c>
      <c r="AK9292" s="22">
        <v>0</v>
      </c>
      <c r="AL9292" s="22">
        <v>0</v>
      </c>
      <c r="AM9292" s="22">
        <v>0</v>
      </c>
      <c r="AN9292" s="22"/>
      <c r="AO9292" s="22">
        <v>0</v>
      </c>
      <c r="AP9292" s="18">
        <f>SUM(AI9292:AO9292)</f>
        <v>10098.02232</v>
      </c>
    </row>
    <row r="9293" ht="20.35" customHeight="1">
      <c r="A9293" t="s" s="28">
        <v>6246</v>
      </c>
      <c r="B9293" s="15">
        <v>45436</v>
      </c>
      <c r="C9293" s="16"/>
      <c r="D9293" s="16"/>
      <c r="E9293" s="31"/>
      <c r="F9293" s="31"/>
      <c r="G9293" s="16"/>
      <c r="H9293" s="16"/>
      <c r="I9293" s="16"/>
      <c r="J9293" s="16"/>
      <c r="K9293" s="16"/>
      <c r="L9293" s="16"/>
      <c r="M9293" s="16"/>
      <c r="N9293" s="16"/>
      <c r="O9293" s="16"/>
      <c r="P9293" s="16"/>
      <c r="Q9293" s="16"/>
      <c r="R9293" s="16"/>
      <c r="S9293" s="16"/>
      <c r="T9293" s="16"/>
      <c r="U9293" s="16"/>
      <c r="V9293" s="16"/>
      <c r="W9293" s="16"/>
      <c r="X9293" s="17">
        <v>10</v>
      </c>
      <c r="Y9293" s="16"/>
      <c r="Z9293" s="16"/>
      <c r="AA9293" s="16"/>
      <c r="AB9293" s="16"/>
      <c r="AC9293" s="16"/>
      <c r="AD9293" s="16"/>
      <c r="AE9293" s="16"/>
      <c r="AF9293" s="16"/>
      <c r="AG9293" s="16"/>
      <c r="AH9293" s="16"/>
      <c r="AI9293" s="18">
        <v>1301.85</v>
      </c>
      <c r="AJ9293" s="22">
        <f>AI9293*-0.029+-0.3</f>
        <v>-38.05365</v>
      </c>
      <c r="AK9293" s="22">
        <v>0</v>
      </c>
      <c r="AL9293" s="22">
        <v>0</v>
      </c>
      <c r="AM9293" s="22">
        <v>0</v>
      </c>
      <c r="AN9293" s="22"/>
      <c r="AO9293" s="22">
        <v>0</v>
      </c>
      <c r="AP9293" s="18">
        <f>SUM(AI9293:AO9293)</f>
        <v>1263.79635</v>
      </c>
    </row>
    <row r="9294" ht="20.35" customHeight="1">
      <c r="A9294" t="s" s="28">
        <v>6247</v>
      </c>
      <c r="B9294" s="15">
        <v>45436</v>
      </c>
      <c r="C9294" s="16"/>
      <c r="D9294" s="16"/>
      <c r="E9294" s="31"/>
      <c r="F9294" s="31"/>
      <c r="G9294" s="16"/>
      <c r="H9294" s="16"/>
      <c r="I9294" s="16"/>
      <c r="J9294" s="16"/>
      <c r="K9294" s="16"/>
      <c r="L9294" s="16"/>
      <c r="M9294" s="16"/>
      <c r="N9294" s="16"/>
      <c r="O9294" s="16"/>
      <c r="P9294" s="16"/>
      <c r="Q9294" s="16"/>
      <c r="R9294" s="16"/>
      <c r="S9294" s="16"/>
      <c r="T9294" s="16"/>
      <c r="U9294" s="16"/>
      <c r="V9294" s="16"/>
      <c r="W9294" s="16"/>
      <c r="X9294" s="16"/>
      <c r="Y9294" s="16"/>
      <c r="Z9294" s="16"/>
      <c r="AA9294" s="16"/>
      <c r="AB9294" s="16"/>
      <c r="AC9294" s="16"/>
      <c r="AD9294" s="16"/>
      <c r="AE9294" s="16"/>
      <c r="AF9294" s="16"/>
      <c r="AG9294" s="16"/>
      <c r="AH9294" s="16"/>
      <c r="AI9294" s="18">
        <v>109.97</v>
      </c>
      <c r="AJ9294" s="22">
        <f>AI9294*-0.029+-0.3</f>
        <v>-3.48913</v>
      </c>
      <c r="AK9294" s="22">
        <v>0</v>
      </c>
      <c r="AL9294" s="22">
        <v>0</v>
      </c>
      <c r="AM9294" s="22">
        <v>0</v>
      </c>
      <c r="AN9294" s="22"/>
      <c r="AO9294" s="22">
        <v>0</v>
      </c>
      <c r="AP9294" s="18">
        <f>SUM(AI9294:AO9294)</f>
        <v>106.48087</v>
      </c>
    </row>
    <row r="9295" ht="20.35" customHeight="1">
      <c r="A9295" t="s" s="28">
        <v>6248</v>
      </c>
      <c r="B9295" s="15">
        <v>45436</v>
      </c>
      <c r="C9295" s="16"/>
      <c r="D9295" s="16"/>
      <c r="E9295" s="31"/>
      <c r="F9295" s="31"/>
      <c r="G9295" s="16"/>
      <c r="H9295" s="16"/>
      <c r="I9295" s="17">
        <v>2</v>
      </c>
      <c r="J9295" s="16"/>
      <c r="K9295" s="16"/>
      <c r="L9295" s="17">
        <v>4</v>
      </c>
      <c r="M9295" s="16"/>
      <c r="N9295" s="16"/>
      <c r="O9295" s="16"/>
      <c r="P9295" s="16"/>
      <c r="Q9295" s="16"/>
      <c r="R9295" s="16"/>
      <c r="S9295" s="16"/>
      <c r="T9295" s="17">
        <v>1</v>
      </c>
      <c r="U9295" s="16"/>
      <c r="V9295" s="16"/>
      <c r="W9295" s="16"/>
      <c r="X9295" s="17">
        <v>2</v>
      </c>
      <c r="Y9295" s="16"/>
      <c r="Z9295" s="16"/>
      <c r="AA9295" s="16"/>
      <c r="AB9295" s="16"/>
      <c r="AC9295" s="16"/>
      <c r="AD9295" s="16"/>
      <c r="AE9295" s="16"/>
      <c r="AF9295" s="16"/>
      <c r="AG9295" s="16"/>
      <c r="AH9295" s="16"/>
      <c r="AI9295" s="18">
        <v>5785.57</v>
      </c>
      <c r="AJ9295" s="22">
        <v>0</v>
      </c>
      <c r="AK9295" s="22">
        <v>0</v>
      </c>
      <c r="AL9295" s="22">
        <v>0</v>
      </c>
      <c r="AM9295" s="22">
        <v>0</v>
      </c>
      <c r="AN9295" s="22"/>
      <c r="AO9295" s="22">
        <v>0</v>
      </c>
      <c r="AP9295" s="18">
        <f>SUM(AI9295:AO9295)</f>
        <v>5785.57</v>
      </c>
    </row>
    <row r="9296" ht="20.35" customHeight="1">
      <c r="A9296" t="s" s="28">
        <v>6249</v>
      </c>
      <c r="B9296" s="15">
        <v>45440</v>
      </c>
      <c r="C9296" s="16"/>
      <c r="D9296" s="16"/>
      <c r="E9296" s="31"/>
      <c r="F9296" s="31"/>
      <c r="G9296" s="16"/>
      <c r="H9296" s="16"/>
      <c r="I9296" s="16"/>
      <c r="J9296" s="16"/>
      <c r="K9296" s="16"/>
      <c r="L9296" s="16"/>
      <c r="M9296" s="16"/>
      <c r="N9296" s="16"/>
      <c r="O9296" s="16"/>
      <c r="P9296" s="16"/>
      <c r="Q9296" s="16"/>
      <c r="R9296" s="16"/>
      <c r="S9296" s="16"/>
      <c r="T9296" s="17">
        <v>1</v>
      </c>
      <c r="U9296" s="16"/>
      <c r="V9296" s="16"/>
      <c r="W9296" s="16"/>
      <c r="X9296" s="16"/>
      <c r="Y9296" s="16"/>
      <c r="Z9296" s="16"/>
      <c r="AA9296" s="16"/>
      <c r="AB9296" s="16"/>
      <c r="AC9296" s="16"/>
      <c r="AD9296" s="16"/>
      <c r="AE9296" s="16"/>
      <c r="AF9296" s="16"/>
      <c r="AG9296" s="16"/>
      <c r="AH9296" s="16"/>
      <c r="AI9296" s="18">
        <v>399.99</v>
      </c>
      <c r="AJ9296" s="22">
        <f>AI9296*-0.029+-0.3</f>
        <v>-11.89971</v>
      </c>
      <c r="AK9296" s="22">
        <v>0</v>
      </c>
      <c r="AL9296" s="22">
        <v>0</v>
      </c>
      <c r="AM9296" s="22">
        <v>0</v>
      </c>
      <c r="AN9296" s="22"/>
      <c r="AO9296" s="22">
        <v>0</v>
      </c>
      <c r="AP9296" s="18">
        <f>SUM(AI9296:AO9296)</f>
        <v>388.09029</v>
      </c>
    </row>
    <row r="9297" ht="20.35" customHeight="1">
      <c r="A9297" t="s" s="28">
        <v>6233</v>
      </c>
      <c r="B9297" s="15">
        <v>45440</v>
      </c>
      <c r="C9297" s="16"/>
      <c r="D9297" s="16"/>
      <c r="E9297" s="31"/>
      <c r="F9297" s="31"/>
      <c r="G9297" s="16"/>
      <c r="H9297" s="16"/>
      <c r="I9297" s="16"/>
      <c r="J9297" s="16"/>
      <c r="K9297" s="16"/>
      <c r="L9297" s="16"/>
      <c r="M9297" s="16"/>
      <c r="N9297" s="16"/>
      <c r="O9297" s="16"/>
      <c r="P9297" s="16"/>
      <c r="Q9297" s="16"/>
      <c r="R9297" s="16"/>
      <c r="S9297" s="16"/>
      <c r="T9297" s="16"/>
      <c r="U9297" s="16"/>
      <c r="V9297" s="16"/>
      <c r="W9297" s="16"/>
      <c r="X9297" s="17">
        <v>2</v>
      </c>
      <c r="Y9297" s="16"/>
      <c r="Z9297" s="16"/>
      <c r="AA9297" s="16"/>
      <c r="AB9297" s="16"/>
      <c r="AC9297" s="16"/>
      <c r="AD9297" s="16"/>
      <c r="AE9297" s="16"/>
      <c r="AF9297" s="16"/>
      <c r="AG9297" s="16"/>
      <c r="AH9297" s="16"/>
      <c r="AI9297" s="18">
        <v>279.96</v>
      </c>
      <c r="AJ9297" s="22">
        <v>0</v>
      </c>
      <c r="AK9297" s="22">
        <f>AI9297*-0.029+-0.3</f>
        <v>-8.418839999999999</v>
      </c>
      <c r="AL9297" s="22">
        <v>0</v>
      </c>
      <c r="AM9297" s="22">
        <v>0</v>
      </c>
      <c r="AN9297" s="22"/>
      <c r="AO9297" s="22">
        <v>0</v>
      </c>
      <c r="AP9297" s="18">
        <f>SUM(AI9297:AO9297)</f>
        <v>271.54116</v>
      </c>
    </row>
    <row r="9298" ht="20.35" customHeight="1">
      <c r="A9298" t="s" s="28">
        <v>6250</v>
      </c>
      <c r="B9298" s="15">
        <v>45440</v>
      </c>
      <c r="C9298" s="16"/>
      <c r="D9298" s="16"/>
      <c r="E9298" s="31"/>
      <c r="F9298" s="31"/>
      <c r="G9298" s="16"/>
      <c r="H9298" s="16"/>
      <c r="I9298" s="16"/>
      <c r="J9298" s="16"/>
      <c r="K9298" s="16"/>
      <c r="L9298" s="16"/>
      <c r="M9298" s="16"/>
      <c r="N9298" s="16"/>
      <c r="O9298" s="16"/>
      <c r="P9298" s="16"/>
      <c r="Q9298" s="16"/>
      <c r="R9298" s="16"/>
      <c r="S9298" s="16"/>
      <c r="T9298" s="16"/>
      <c r="U9298" s="16"/>
      <c r="V9298" s="16"/>
      <c r="W9298" s="16"/>
      <c r="X9298" s="16"/>
      <c r="Y9298" s="16"/>
      <c r="Z9298" s="16"/>
      <c r="AA9298" s="16"/>
      <c r="AB9298" s="16"/>
      <c r="AC9298" s="16"/>
      <c r="AD9298" s="16"/>
      <c r="AE9298" s="16"/>
      <c r="AF9298" s="16"/>
      <c r="AG9298" s="16"/>
      <c r="AH9298" s="17">
        <v>1</v>
      </c>
      <c r="AI9298" s="18">
        <v>90.95</v>
      </c>
      <c r="AJ9298" s="22">
        <f>AI9298*-0.029+-0.3</f>
        <v>-2.93755</v>
      </c>
      <c r="AK9298" s="22">
        <v>0</v>
      </c>
      <c r="AL9298" s="22">
        <v>0</v>
      </c>
      <c r="AM9298" s="22">
        <v>0</v>
      </c>
      <c r="AN9298" s="22"/>
      <c r="AO9298" s="22">
        <v>0</v>
      </c>
      <c r="AP9298" s="18">
        <f>SUM(AI9298:AO9298)</f>
        <v>88.01245</v>
      </c>
    </row>
    <row r="9299" ht="20.35" customHeight="1">
      <c r="A9299" t="s" s="28">
        <v>6251</v>
      </c>
      <c r="B9299" s="15">
        <v>45440</v>
      </c>
      <c r="C9299" s="16"/>
      <c r="D9299" s="16"/>
      <c r="E9299" s="31"/>
      <c r="F9299" s="31"/>
      <c r="G9299" s="16"/>
      <c r="H9299" s="16"/>
      <c r="I9299" s="16"/>
      <c r="J9299" s="16"/>
      <c r="K9299" s="16"/>
      <c r="L9299" s="16"/>
      <c r="M9299" s="16"/>
      <c r="N9299" s="16"/>
      <c r="O9299" s="16"/>
      <c r="P9299" s="16"/>
      <c r="Q9299" s="16"/>
      <c r="R9299" s="16"/>
      <c r="S9299" s="16"/>
      <c r="T9299" s="16"/>
      <c r="U9299" s="16"/>
      <c r="V9299" s="16"/>
      <c r="W9299" s="16"/>
      <c r="X9299" s="16"/>
      <c r="Y9299" s="16"/>
      <c r="Z9299" s="16"/>
      <c r="AA9299" s="16"/>
      <c r="AB9299" s="16"/>
      <c r="AC9299" s="16"/>
      <c r="AD9299" s="16"/>
      <c r="AE9299" s="16"/>
      <c r="AF9299" s="16"/>
      <c r="AG9299" s="16"/>
      <c r="AH9299" s="17">
        <v>1</v>
      </c>
      <c r="AI9299" s="18">
        <v>89.98</v>
      </c>
      <c r="AJ9299" s="22">
        <f>AI9299*-0.029+-0.3</f>
        <v>-2.90942</v>
      </c>
      <c r="AK9299" s="22">
        <v>0</v>
      </c>
      <c r="AL9299" s="22">
        <v>0</v>
      </c>
      <c r="AM9299" s="22">
        <v>0</v>
      </c>
      <c r="AN9299" s="22"/>
      <c r="AO9299" s="22">
        <v>0</v>
      </c>
      <c r="AP9299" s="18">
        <f>SUM(AI9299:AO9299)</f>
        <v>87.07058000000001</v>
      </c>
    </row>
    <row r="9300" ht="20.35" customHeight="1">
      <c r="A9300" t="s" s="28">
        <v>6158</v>
      </c>
      <c r="B9300" s="15">
        <v>45440</v>
      </c>
      <c r="C9300" s="16"/>
      <c r="D9300" s="16"/>
      <c r="E9300" s="31"/>
      <c r="F9300" s="31"/>
      <c r="G9300" s="16"/>
      <c r="H9300" s="16"/>
      <c r="I9300" s="16"/>
      <c r="J9300" s="16"/>
      <c r="K9300" s="16"/>
      <c r="L9300" s="16"/>
      <c r="M9300" s="16"/>
      <c r="N9300" s="16"/>
      <c r="O9300" s="16"/>
      <c r="P9300" s="16"/>
      <c r="Q9300" s="16"/>
      <c r="R9300" s="16"/>
      <c r="S9300" s="16"/>
      <c r="T9300" s="17">
        <v>1</v>
      </c>
      <c r="U9300" s="16"/>
      <c r="V9300" s="16"/>
      <c r="W9300" s="16"/>
      <c r="X9300" s="16"/>
      <c r="Y9300" s="16"/>
      <c r="Z9300" s="16"/>
      <c r="AA9300" s="16"/>
      <c r="AB9300" s="16"/>
      <c r="AC9300" s="16"/>
      <c r="AD9300" s="16"/>
      <c r="AE9300" s="16"/>
      <c r="AF9300" s="16"/>
      <c r="AG9300" s="16"/>
      <c r="AH9300" s="16"/>
      <c r="AI9300" s="18">
        <v>426.5</v>
      </c>
      <c r="AJ9300" s="22">
        <f>AI9300*-0.029+-0.3</f>
        <v>-12.6685</v>
      </c>
      <c r="AK9300" s="22">
        <v>0</v>
      </c>
      <c r="AL9300" s="22">
        <v>0</v>
      </c>
      <c r="AM9300" s="22">
        <v>0</v>
      </c>
      <c r="AN9300" s="22"/>
      <c r="AO9300" s="22">
        <v>0</v>
      </c>
      <c r="AP9300" s="18">
        <f>SUM(AI9300:AO9300)</f>
        <v>413.8315</v>
      </c>
    </row>
    <row r="9301" ht="20.35" customHeight="1">
      <c r="A9301" t="s" s="28">
        <v>3235</v>
      </c>
      <c r="B9301" s="15">
        <v>45440</v>
      </c>
      <c r="C9301" s="16"/>
      <c r="D9301" s="16"/>
      <c r="E9301" s="31"/>
      <c r="F9301" s="31"/>
      <c r="G9301" s="16"/>
      <c r="H9301" s="16"/>
      <c r="I9301" s="16"/>
      <c r="J9301" s="16"/>
      <c r="K9301" s="16"/>
      <c r="L9301" s="16"/>
      <c r="M9301" s="16"/>
      <c r="N9301" s="16"/>
      <c r="O9301" s="16"/>
      <c r="P9301" s="16"/>
      <c r="Q9301" s="16"/>
      <c r="R9301" s="16"/>
      <c r="S9301" s="16"/>
      <c r="T9301" s="16"/>
      <c r="U9301" s="16"/>
      <c r="V9301" s="16"/>
      <c r="W9301" s="16"/>
      <c r="X9301" s="16"/>
      <c r="Y9301" s="16"/>
      <c r="Z9301" s="16"/>
      <c r="AA9301" s="16"/>
      <c r="AB9301" s="16"/>
      <c r="AC9301" s="16"/>
      <c r="AD9301" s="16"/>
      <c r="AE9301" s="16"/>
      <c r="AF9301" s="16"/>
      <c r="AG9301" s="16"/>
      <c r="AH9301" s="16"/>
      <c r="AI9301" s="18">
        <v>884.27</v>
      </c>
      <c r="AJ9301" s="22">
        <v>0</v>
      </c>
      <c r="AK9301" s="22">
        <v>0</v>
      </c>
      <c r="AL9301" s="22">
        <v>0</v>
      </c>
      <c r="AM9301" s="22">
        <v>0</v>
      </c>
      <c r="AN9301" s="22"/>
      <c r="AO9301" s="22">
        <v>0</v>
      </c>
      <c r="AP9301" s="18">
        <f>SUM(AI9301:AO9301)</f>
        <v>884.27</v>
      </c>
    </row>
    <row r="9302" ht="20.35" customHeight="1">
      <c r="A9302" t="s" s="28">
        <v>6252</v>
      </c>
      <c r="B9302" s="15">
        <v>45440</v>
      </c>
      <c r="C9302" s="16"/>
      <c r="D9302" s="16"/>
      <c r="E9302" s="31"/>
      <c r="F9302" s="31"/>
      <c r="G9302" s="16"/>
      <c r="H9302" s="16"/>
      <c r="I9302" s="16"/>
      <c r="J9302" s="16"/>
      <c r="K9302" s="16"/>
      <c r="L9302" s="16"/>
      <c r="M9302" s="16"/>
      <c r="N9302" s="16"/>
      <c r="O9302" s="16"/>
      <c r="P9302" s="16"/>
      <c r="Q9302" s="16"/>
      <c r="R9302" s="16"/>
      <c r="S9302" s="16"/>
      <c r="T9302" s="16"/>
      <c r="U9302" s="16"/>
      <c r="V9302" s="16"/>
      <c r="W9302" s="16"/>
      <c r="X9302" s="16"/>
      <c r="Y9302" s="16"/>
      <c r="Z9302" s="17">
        <v>1</v>
      </c>
      <c r="AA9302" s="16"/>
      <c r="AB9302" s="16"/>
      <c r="AC9302" s="16"/>
      <c r="AD9302" s="16"/>
      <c r="AE9302" s="16"/>
      <c r="AF9302" s="16"/>
      <c r="AG9302" s="16"/>
      <c r="AH9302" s="16"/>
      <c r="AI9302" s="18">
        <v>59.98</v>
      </c>
      <c r="AJ9302" s="22">
        <f>AI9302*-0.029+-0.3</f>
        <v>-2.03942</v>
      </c>
      <c r="AK9302" s="22">
        <v>0</v>
      </c>
      <c r="AL9302" s="22">
        <v>0</v>
      </c>
      <c r="AM9302" s="22">
        <v>0</v>
      </c>
      <c r="AN9302" s="22"/>
      <c r="AO9302" s="22">
        <v>0</v>
      </c>
      <c r="AP9302" s="18">
        <f>SUM(AI9302:AO9302)</f>
        <v>57.94058</v>
      </c>
    </row>
    <row r="9303" ht="20.35" customHeight="1">
      <c r="A9303" t="s" s="28">
        <v>6253</v>
      </c>
      <c r="B9303" s="15">
        <v>45440</v>
      </c>
      <c r="C9303" s="17">
        <v>1</v>
      </c>
      <c r="D9303" s="16"/>
      <c r="E9303" s="31"/>
      <c r="F9303" s="31"/>
      <c r="G9303" s="16"/>
      <c r="H9303" s="16"/>
      <c r="I9303" s="16"/>
      <c r="J9303" s="16"/>
      <c r="K9303" s="16"/>
      <c r="L9303" s="16"/>
      <c r="M9303" s="16"/>
      <c r="N9303" s="16"/>
      <c r="O9303" s="16"/>
      <c r="P9303" s="16"/>
      <c r="Q9303" s="16"/>
      <c r="R9303" s="16"/>
      <c r="S9303" s="16"/>
      <c r="T9303" s="16"/>
      <c r="U9303" s="16"/>
      <c r="V9303" s="16"/>
      <c r="W9303" s="16"/>
      <c r="X9303" s="16"/>
      <c r="Y9303" s="16"/>
      <c r="Z9303" s="16"/>
      <c r="AA9303" s="16"/>
      <c r="AB9303" s="16"/>
      <c r="AC9303" s="16"/>
      <c r="AD9303" s="16"/>
      <c r="AE9303" s="16"/>
      <c r="AF9303" s="16"/>
      <c r="AG9303" s="16"/>
      <c r="AH9303" s="16"/>
      <c r="AI9303" s="18">
        <v>349.99</v>
      </c>
      <c r="AJ9303" s="22">
        <f>AI9303*-0.029+-0.3</f>
        <v>-10.44971</v>
      </c>
      <c r="AK9303" s="22">
        <v>0</v>
      </c>
      <c r="AL9303" s="22">
        <v>0</v>
      </c>
      <c r="AM9303" s="22">
        <v>0</v>
      </c>
      <c r="AN9303" s="22"/>
      <c r="AO9303" s="22">
        <v>0</v>
      </c>
      <c r="AP9303" s="18">
        <f>SUM(AI9303:AO9303)</f>
        <v>339.54029</v>
      </c>
    </row>
    <row r="9304" ht="20.35" customHeight="1">
      <c r="A9304" t="s" s="28">
        <v>3706</v>
      </c>
      <c r="B9304" s="15">
        <v>45440</v>
      </c>
      <c r="C9304" s="16"/>
      <c r="D9304" s="16"/>
      <c r="E9304" s="31"/>
      <c r="F9304" s="31"/>
      <c r="G9304" s="16"/>
      <c r="H9304" s="16"/>
      <c r="I9304" s="16"/>
      <c r="J9304" s="16"/>
      <c r="K9304" s="16"/>
      <c r="L9304" s="16"/>
      <c r="M9304" s="16"/>
      <c r="N9304" s="16"/>
      <c r="O9304" s="16"/>
      <c r="P9304" s="16"/>
      <c r="Q9304" s="16"/>
      <c r="R9304" s="16"/>
      <c r="S9304" s="16"/>
      <c r="T9304" s="16"/>
      <c r="U9304" s="16"/>
      <c r="V9304" s="16"/>
      <c r="W9304" s="16"/>
      <c r="X9304" s="16"/>
      <c r="Y9304" s="16"/>
      <c r="Z9304" s="16"/>
      <c r="AA9304" s="16"/>
      <c r="AB9304" s="16"/>
      <c r="AC9304" s="16"/>
      <c r="AD9304" s="16"/>
      <c r="AE9304" s="16"/>
      <c r="AF9304" s="16"/>
      <c r="AG9304" s="16"/>
      <c r="AH9304" s="16"/>
      <c r="AI9304" s="18">
        <v>375.19</v>
      </c>
      <c r="AJ9304" s="22">
        <v>0</v>
      </c>
      <c r="AK9304" s="22">
        <v>0</v>
      </c>
      <c r="AL9304" s="22">
        <v>0</v>
      </c>
      <c r="AM9304" s="22">
        <v>0</v>
      </c>
      <c r="AN9304" s="22"/>
      <c r="AO9304" s="22">
        <v>0</v>
      </c>
      <c r="AP9304" s="18">
        <f>SUM(AI9304:AO9304)</f>
        <v>375.19</v>
      </c>
    </row>
    <row r="9305" ht="20.35" customHeight="1">
      <c r="A9305" t="s" s="28">
        <v>6254</v>
      </c>
      <c r="B9305" s="15">
        <v>45440</v>
      </c>
      <c r="C9305" s="16"/>
      <c r="D9305" s="16"/>
      <c r="E9305" s="31"/>
      <c r="F9305" s="31"/>
      <c r="G9305" s="16"/>
      <c r="H9305" s="16"/>
      <c r="I9305" s="16"/>
      <c r="J9305" s="16"/>
      <c r="K9305" s="16"/>
      <c r="L9305" s="16"/>
      <c r="M9305" s="16"/>
      <c r="N9305" s="16"/>
      <c r="O9305" s="16"/>
      <c r="P9305" s="16"/>
      <c r="Q9305" s="16"/>
      <c r="R9305" s="16"/>
      <c r="S9305" s="16"/>
      <c r="T9305" s="16"/>
      <c r="U9305" s="16"/>
      <c r="V9305" s="16"/>
      <c r="W9305" s="16"/>
      <c r="X9305" s="17">
        <v>4</v>
      </c>
      <c r="Y9305" s="16"/>
      <c r="Z9305" s="16"/>
      <c r="AA9305" s="16"/>
      <c r="AB9305" s="16"/>
      <c r="AC9305" s="16"/>
      <c r="AD9305" s="16"/>
      <c r="AE9305" s="16"/>
      <c r="AF9305" s="16"/>
      <c r="AG9305" s="16"/>
      <c r="AH9305" s="16"/>
      <c r="AI9305" s="18">
        <v>479.96</v>
      </c>
      <c r="AJ9305" s="22">
        <f>AI9305*-0.029+-0.3</f>
        <v>-14.21884</v>
      </c>
      <c r="AK9305" s="22">
        <v>0</v>
      </c>
      <c r="AL9305" s="22">
        <v>0</v>
      </c>
      <c r="AM9305" s="22">
        <v>0</v>
      </c>
      <c r="AN9305" s="22"/>
      <c r="AO9305" s="22">
        <v>0</v>
      </c>
      <c r="AP9305" s="18">
        <f>SUM(AI9305:AO9305)</f>
        <v>465.74116</v>
      </c>
    </row>
    <row r="9306" ht="20.35" customHeight="1">
      <c r="A9306" t="s" s="28">
        <v>6255</v>
      </c>
      <c r="B9306" s="15">
        <v>45440</v>
      </c>
      <c r="C9306" s="16"/>
      <c r="D9306" s="16"/>
      <c r="E9306" s="31"/>
      <c r="F9306" s="31"/>
      <c r="G9306" s="16"/>
      <c r="H9306" s="16"/>
      <c r="I9306" s="16"/>
      <c r="J9306" s="16"/>
      <c r="K9306" s="16"/>
      <c r="L9306" s="16"/>
      <c r="M9306" s="16"/>
      <c r="N9306" s="16"/>
      <c r="O9306" s="16"/>
      <c r="P9306" s="16"/>
      <c r="Q9306" s="16"/>
      <c r="R9306" s="16"/>
      <c r="S9306" s="16"/>
      <c r="T9306" s="16"/>
      <c r="U9306" s="16"/>
      <c r="V9306" s="16"/>
      <c r="W9306" s="16"/>
      <c r="X9306" s="16"/>
      <c r="Y9306" s="16"/>
      <c r="Z9306" s="17">
        <v>2</v>
      </c>
      <c r="AA9306" s="16"/>
      <c r="AB9306" s="16"/>
      <c r="AC9306" s="16"/>
      <c r="AD9306" s="16"/>
      <c r="AE9306" s="16"/>
      <c r="AF9306" s="16"/>
      <c r="AG9306" s="16"/>
      <c r="AH9306" s="16"/>
      <c r="AI9306" s="18">
        <v>134.67</v>
      </c>
      <c r="AJ9306" s="22">
        <f>AI9306*-0.029+-0.3</f>
        <v>-4.20543</v>
      </c>
      <c r="AK9306" s="22">
        <v>0</v>
      </c>
      <c r="AL9306" s="22">
        <v>0</v>
      </c>
      <c r="AM9306" s="22">
        <v>0</v>
      </c>
      <c r="AN9306" s="22"/>
      <c r="AO9306" s="22">
        <v>0</v>
      </c>
      <c r="AP9306" s="18">
        <f>SUM(AI9306:AO9306)</f>
        <v>130.46457</v>
      </c>
    </row>
    <row r="9307" ht="20.35" customHeight="1">
      <c r="A9307" t="s" s="28">
        <v>6256</v>
      </c>
      <c r="B9307" s="15">
        <v>45440</v>
      </c>
      <c r="C9307" s="17">
        <v>2</v>
      </c>
      <c r="D9307" s="16"/>
      <c r="E9307" s="59">
        <v>2</v>
      </c>
      <c r="F9307" s="31"/>
      <c r="G9307" s="16"/>
      <c r="H9307" s="16"/>
      <c r="I9307" s="16"/>
      <c r="J9307" s="16"/>
      <c r="K9307" s="16"/>
      <c r="L9307" s="16"/>
      <c r="M9307" s="16"/>
      <c r="N9307" s="16"/>
      <c r="O9307" s="16"/>
      <c r="P9307" s="16"/>
      <c r="Q9307" s="16"/>
      <c r="R9307" s="16"/>
      <c r="S9307" s="16"/>
      <c r="T9307" s="16"/>
      <c r="U9307" s="16"/>
      <c r="V9307" s="16"/>
      <c r="W9307" s="16"/>
      <c r="X9307" s="16"/>
      <c r="Y9307" s="16"/>
      <c r="Z9307" s="16"/>
      <c r="AA9307" s="16"/>
      <c r="AB9307" s="16"/>
      <c r="AC9307" s="16"/>
      <c r="AD9307" s="16"/>
      <c r="AE9307" s="16"/>
      <c r="AF9307" s="16"/>
      <c r="AG9307" s="16"/>
      <c r="AH9307" s="16"/>
      <c r="AI9307" s="18">
        <v>1263.53</v>
      </c>
      <c r="AJ9307" s="22">
        <f>AI9307*-0.029+-0.3</f>
        <v>-36.94237</v>
      </c>
      <c r="AK9307" s="22">
        <v>0</v>
      </c>
      <c r="AL9307" s="22">
        <v>0</v>
      </c>
      <c r="AM9307" s="22">
        <v>0</v>
      </c>
      <c r="AN9307" s="22"/>
      <c r="AO9307" s="22">
        <v>0</v>
      </c>
      <c r="AP9307" s="18">
        <f>SUM(AI9307:AO9307)</f>
        <v>1226.58763</v>
      </c>
    </row>
    <row r="9308" ht="20.35" customHeight="1">
      <c r="A9308" t="s" s="28">
        <v>6257</v>
      </c>
      <c r="B9308" s="15">
        <v>45440</v>
      </c>
      <c r="C9308" s="17">
        <v>1</v>
      </c>
      <c r="D9308" s="16"/>
      <c r="E9308" s="31"/>
      <c r="F9308" s="31"/>
      <c r="G9308" s="16"/>
      <c r="H9308" s="16"/>
      <c r="I9308" s="16"/>
      <c r="J9308" s="16"/>
      <c r="K9308" s="16"/>
      <c r="L9308" s="16"/>
      <c r="M9308" s="16"/>
      <c r="N9308" s="16"/>
      <c r="O9308" s="16"/>
      <c r="P9308" s="16"/>
      <c r="Q9308" s="16"/>
      <c r="R9308" s="16"/>
      <c r="S9308" s="16"/>
      <c r="T9308" s="16"/>
      <c r="U9308" s="16"/>
      <c r="V9308" s="16"/>
      <c r="W9308" s="16"/>
      <c r="X9308" s="16"/>
      <c r="Y9308" s="16"/>
      <c r="Z9308" s="16"/>
      <c r="AA9308" s="17">
        <v>1</v>
      </c>
      <c r="AB9308" s="16"/>
      <c r="AC9308" s="16"/>
      <c r="AD9308" s="16"/>
      <c r="AE9308" s="16"/>
      <c r="AF9308" s="16"/>
      <c r="AG9308" s="16"/>
      <c r="AH9308" s="16"/>
      <c r="AI9308" s="18">
        <v>591.21</v>
      </c>
      <c r="AJ9308" s="22">
        <f>AI9308*-0.029+-0.3</f>
        <v>-17.44509</v>
      </c>
      <c r="AK9308" s="22">
        <v>0</v>
      </c>
      <c r="AL9308" s="22">
        <v>0</v>
      </c>
      <c r="AM9308" s="22">
        <v>0</v>
      </c>
      <c r="AN9308" s="22"/>
      <c r="AO9308" s="22">
        <v>0</v>
      </c>
      <c r="AP9308" s="18">
        <f>SUM(AI9308:AO9308)</f>
        <v>573.76491</v>
      </c>
    </row>
    <row r="9309" ht="20.35" customHeight="1">
      <c r="A9309" t="s" s="28">
        <v>6258</v>
      </c>
      <c r="B9309" s="15">
        <v>45440</v>
      </c>
      <c r="C9309" s="16"/>
      <c r="D9309" s="16"/>
      <c r="E9309" s="31"/>
      <c r="F9309" s="31"/>
      <c r="G9309" s="16"/>
      <c r="H9309" s="16"/>
      <c r="I9309" s="16"/>
      <c r="J9309" s="16"/>
      <c r="K9309" s="16"/>
      <c r="L9309" s="16"/>
      <c r="M9309" s="16"/>
      <c r="N9309" s="16"/>
      <c r="O9309" s="16"/>
      <c r="P9309" s="16"/>
      <c r="Q9309" s="16"/>
      <c r="R9309" s="16"/>
      <c r="S9309" s="16"/>
      <c r="T9309" s="16"/>
      <c r="U9309" s="16"/>
      <c r="V9309" s="16"/>
      <c r="W9309" s="16"/>
      <c r="X9309" s="16"/>
      <c r="Y9309" s="16"/>
      <c r="Z9309" s="16"/>
      <c r="AA9309" s="16"/>
      <c r="AB9309" s="16"/>
      <c r="AC9309" s="16"/>
      <c r="AD9309" s="16"/>
      <c r="AE9309" s="16"/>
      <c r="AF9309" s="16"/>
      <c r="AG9309" s="16"/>
      <c r="AH9309" s="17">
        <v>2</v>
      </c>
      <c r="AI9309" s="18">
        <v>197.12</v>
      </c>
      <c r="AJ9309" s="22">
        <f>AI9309*-0.029+-0.3</f>
        <v>-6.01648</v>
      </c>
      <c r="AK9309" s="22">
        <v>0</v>
      </c>
      <c r="AL9309" s="22">
        <v>0</v>
      </c>
      <c r="AM9309" s="22">
        <v>0</v>
      </c>
      <c r="AN9309" s="22"/>
      <c r="AO9309" s="22">
        <v>0</v>
      </c>
      <c r="AP9309" s="18">
        <f>SUM(AI9309:AO9309)</f>
        <v>191.10352</v>
      </c>
    </row>
    <row r="9310" ht="20.35" customHeight="1">
      <c r="A9310" t="s" s="28">
        <v>6259</v>
      </c>
      <c r="B9310" s="15">
        <v>45441</v>
      </c>
      <c r="C9310" s="16"/>
      <c r="D9310" s="16"/>
      <c r="E9310" s="31"/>
      <c r="F9310" s="31"/>
      <c r="G9310" s="16"/>
      <c r="H9310" s="16"/>
      <c r="I9310" s="16"/>
      <c r="J9310" s="16"/>
      <c r="K9310" s="16"/>
      <c r="L9310" s="16"/>
      <c r="M9310" s="16"/>
      <c r="N9310" s="16"/>
      <c r="O9310" s="16"/>
      <c r="P9310" s="16"/>
      <c r="Q9310" s="16"/>
      <c r="R9310" s="16"/>
      <c r="S9310" s="16"/>
      <c r="T9310" s="16"/>
      <c r="U9310" s="16"/>
      <c r="V9310" s="16"/>
      <c r="W9310" s="16"/>
      <c r="X9310" s="16"/>
      <c r="Y9310" s="16"/>
      <c r="Z9310" s="17">
        <v>1</v>
      </c>
      <c r="AA9310" s="16"/>
      <c r="AB9310" s="16"/>
      <c r="AC9310" s="16"/>
      <c r="AD9310" s="16"/>
      <c r="AE9310" s="16"/>
      <c r="AF9310" s="16"/>
      <c r="AG9310" s="16"/>
      <c r="AH9310" s="16"/>
      <c r="AI9310" s="18">
        <v>59.98</v>
      </c>
      <c r="AJ9310" s="22">
        <f>AI9310*-0.029+-0.3</f>
        <v>-2.03942</v>
      </c>
      <c r="AK9310" s="22">
        <v>0</v>
      </c>
      <c r="AL9310" s="22">
        <v>0</v>
      </c>
      <c r="AM9310" s="22">
        <v>0</v>
      </c>
      <c r="AN9310" s="22"/>
      <c r="AO9310" s="22">
        <v>0</v>
      </c>
      <c r="AP9310" s="18">
        <f>SUM(AI9310:AO9310)</f>
        <v>57.94058</v>
      </c>
    </row>
    <row r="9311" ht="20.35" customHeight="1">
      <c r="A9311" t="s" s="28">
        <v>2475</v>
      </c>
      <c r="B9311" s="15">
        <v>45441</v>
      </c>
      <c r="C9311" s="16"/>
      <c r="D9311" s="16"/>
      <c r="E9311" s="31"/>
      <c r="F9311" s="31"/>
      <c r="G9311" s="16"/>
      <c r="H9311" s="16"/>
      <c r="I9311" s="16"/>
      <c r="J9311" s="16"/>
      <c r="K9311" s="16"/>
      <c r="L9311" s="16"/>
      <c r="M9311" s="16"/>
      <c r="N9311" s="16"/>
      <c r="O9311" s="16"/>
      <c r="P9311" s="16"/>
      <c r="Q9311" s="16"/>
      <c r="R9311" s="16"/>
      <c r="S9311" s="16"/>
      <c r="T9311" s="16"/>
      <c r="U9311" s="16"/>
      <c r="V9311" s="16"/>
      <c r="W9311" s="16"/>
      <c r="X9311" s="16"/>
      <c r="Y9311" s="16"/>
      <c r="Z9311" s="16"/>
      <c r="AA9311" s="16"/>
      <c r="AB9311" s="16"/>
      <c r="AC9311" s="16"/>
      <c r="AD9311" s="16"/>
      <c r="AE9311" s="16"/>
      <c r="AF9311" s="16"/>
      <c r="AG9311" s="16"/>
      <c r="AH9311" s="16"/>
      <c r="AI9311" s="18">
        <v>20.95</v>
      </c>
      <c r="AJ9311" s="22">
        <f>AI9311*-0.029+-0.3</f>
        <v>-0.90755</v>
      </c>
      <c r="AK9311" s="22">
        <v>0</v>
      </c>
      <c r="AL9311" s="22">
        <v>0</v>
      </c>
      <c r="AM9311" s="22">
        <v>0</v>
      </c>
      <c r="AN9311" s="22"/>
      <c r="AO9311" s="22">
        <v>0</v>
      </c>
      <c r="AP9311" s="18">
        <f>SUM(AI9311:AO9311)</f>
        <v>20.04245</v>
      </c>
    </row>
    <row r="9312" ht="20.35" customHeight="1">
      <c r="A9312" t="s" s="28">
        <v>6260</v>
      </c>
      <c r="B9312" s="15">
        <v>45442</v>
      </c>
      <c r="C9312" s="17">
        <v>1</v>
      </c>
      <c r="D9312" s="16"/>
      <c r="E9312" s="31"/>
      <c r="F9312" s="31"/>
      <c r="G9312" s="16"/>
      <c r="H9312" s="16"/>
      <c r="I9312" s="16"/>
      <c r="J9312" s="16"/>
      <c r="K9312" s="16"/>
      <c r="L9312" s="16"/>
      <c r="M9312" s="16"/>
      <c r="N9312" s="16"/>
      <c r="O9312" s="16"/>
      <c r="P9312" s="16"/>
      <c r="Q9312" s="16"/>
      <c r="R9312" s="16"/>
      <c r="S9312" s="16"/>
      <c r="T9312" s="16"/>
      <c r="U9312" s="16"/>
      <c r="V9312" s="16"/>
      <c r="W9312" s="16"/>
      <c r="X9312" s="16"/>
      <c r="Y9312" s="16"/>
      <c r="Z9312" s="16"/>
      <c r="AA9312" s="16"/>
      <c r="AB9312" s="16"/>
      <c r="AC9312" s="16"/>
      <c r="AD9312" s="16"/>
      <c r="AE9312" s="16"/>
      <c r="AF9312" s="16"/>
      <c r="AG9312" s="16"/>
      <c r="AH9312" s="16"/>
      <c r="AI9312" s="18">
        <v>349.99</v>
      </c>
      <c r="AJ9312" s="22">
        <f>AI9312*-0.029+-0.3</f>
        <v>-10.44971</v>
      </c>
      <c r="AK9312" s="22">
        <v>0</v>
      </c>
      <c r="AL9312" s="22">
        <v>0</v>
      </c>
      <c r="AM9312" s="22">
        <v>0</v>
      </c>
      <c r="AN9312" s="22"/>
      <c r="AO9312" s="22">
        <v>0</v>
      </c>
      <c r="AP9312" s="18">
        <f>SUM(AI9312:AO9312)</f>
        <v>339.54029</v>
      </c>
    </row>
    <row r="9313" ht="20.35" customHeight="1">
      <c r="A9313" t="s" s="28">
        <v>6261</v>
      </c>
      <c r="B9313" s="15">
        <v>45442</v>
      </c>
      <c r="C9313" s="16"/>
      <c r="D9313" s="16"/>
      <c r="E9313" s="31"/>
      <c r="F9313" s="31"/>
      <c r="G9313" s="16"/>
      <c r="H9313" s="16"/>
      <c r="I9313" s="16"/>
      <c r="J9313" s="16"/>
      <c r="K9313" s="16"/>
      <c r="L9313" s="16"/>
      <c r="M9313" s="16"/>
      <c r="N9313" s="16"/>
      <c r="O9313" s="16"/>
      <c r="P9313" s="16"/>
      <c r="Q9313" s="16"/>
      <c r="R9313" s="16"/>
      <c r="S9313" s="16"/>
      <c r="T9313" s="17">
        <v>1</v>
      </c>
      <c r="U9313" s="16"/>
      <c r="V9313" s="16"/>
      <c r="W9313" s="16"/>
      <c r="X9313" s="16"/>
      <c r="Y9313" s="16"/>
      <c r="Z9313" s="16"/>
      <c r="AA9313" s="16"/>
      <c r="AB9313" s="16"/>
      <c r="AC9313" s="16"/>
      <c r="AD9313" s="16"/>
      <c r="AE9313" s="16"/>
      <c r="AF9313" s="16"/>
      <c r="AG9313" s="16"/>
      <c r="AH9313" s="16"/>
      <c r="AI9313" s="18">
        <v>399.99</v>
      </c>
      <c r="AJ9313" s="22">
        <v>0</v>
      </c>
      <c r="AK9313" s="22">
        <f>AI9313*-0.029+-0.3</f>
        <v>-11.89971</v>
      </c>
      <c r="AL9313" s="22">
        <v>0</v>
      </c>
      <c r="AM9313" s="22">
        <v>0</v>
      </c>
      <c r="AN9313" s="22"/>
      <c r="AO9313" s="22">
        <v>0</v>
      </c>
      <c r="AP9313" s="18">
        <f>SUM(AI9313:AO9313)</f>
        <v>388.09029</v>
      </c>
    </row>
    <row r="9314" ht="20.35" customHeight="1">
      <c r="A9314" t="s" s="28">
        <v>6262</v>
      </c>
      <c r="B9314" s="15">
        <v>45442</v>
      </c>
      <c r="C9314" s="16"/>
      <c r="D9314" s="16"/>
      <c r="E9314" s="31"/>
      <c r="F9314" s="31"/>
      <c r="G9314" s="16"/>
      <c r="H9314" s="16"/>
      <c r="I9314" s="16"/>
      <c r="J9314" s="16"/>
      <c r="K9314" s="16"/>
      <c r="L9314" s="16"/>
      <c r="M9314" s="16"/>
      <c r="N9314" s="16"/>
      <c r="O9314" s="16"/>
      <c r="P9314" s="16"/>
      <c r="Q9314" s="16"/>
      <c r="R9314" s="16"/>
      <c r="S9314" s="16"/>
      <c r="T9314" s="16"/>
      <c r="U9314" s="16"/>
      <c r="V9314" s="16"/>
      <c r="W9314" s="16"/>
      <c r="X9314" s="16"/>
      <c r="Y9314" s="16"/>
      <c r="Z9314" s="17">
        <v>1</v>
      </c>
      <c r="AA9314" s="16"/>
      <c r="AB9314" s="16"/>
      <c r="AC9314" s="16"/>
      <c r="AD9314" s="16"/>
      <c r="AE9314" s="16"/>
      <c r="AF9314" s="16"/>
      <c r="AG9314" s="16"/>
      <c r="AH9314" s="16"/>
      <c r="AI9314" s="18">
        <v>59.98</v>
      </c>
      <c r="AJ9314" s="22">
        <v>0</v>
      </c>
      <c r="AK9314" s="22">
        <f>AI9314*-0.029+-0.3</f>
        <v>-2.03942</v>
      </c>
      <c r="AL9314" s="22">
        <v>0</v>
      </c>
      <c r="AM9314" s="22">
        <v>0</v>
      </c>
      <c r="AN9314" s="22"/>
      <c r="AO9314" s="22">
        <v>0</v>
      </c>
      <c r="AP9314" s="18">
        <f>SUM(AI9314:AO9314)</f>
        <v>57.94058</v>
      </c>
    </row>
    <row r="9315" ht="20.35" customHeight="1">
      <c r="A9315" t="s" s="28">
        <v>5273</v>
      </c>
      <c r="B9315" s="15">
        <v>45443</v>
      </c>
      <c r="C9315" s="17">
        <v>2</v>
      </c>
      <c r="D9315" s="16"/>
      <c r="E9315" s="31"/>
      <c r="F9315" s="31"/>
      <c r="G9315" s="16"/>
      <c r="H9315" s="16"/>
      <c r="I9315" s="16"/>
      <c r="J9315" s="16"/>
      <c r="K9315" s="16"/>
      <c r="L9315" s="16"/>
      <c r="M9315" s="16"/>
      <c r="N9315" s="16"/>
      <c r="O9315" s="16"/>
      <c r="P9315" s="16"/>
      <c r="Q9315" s="16"/>
      <c r="R9315" s="16"/>
      <c r="S9315" s="16"/>
      <c r="T9315" s="16"/>
      <c r="U9315" s="16"/>
      <c r="V9315" s="16"/>
      <c r="W9315" s="16"/>
      <c r="X9315" s="16"/>
      <c r="Y9315" s="16"/>
      <c r="Z9315" s="16"/>
      <c r="AA9315" s="16"/>
      <c r="AB9315" s="16"/>
      <c r="AC9315" s="16"/>
      <c r="AD9315" s="16"/>
      <c r="AE9315" s="16"/>
      <c r="AF9315" s="16"/>
      <c r="AG9315" s="16"/>
      <c r="AH9315" s="16"/>
      <c r="AI9315" s="18">
        <v>901.48</v>
      </c>
      <c r="AJ9315" s="22">
        <f>AI9315*-0.029+-0.3</f>
        <v>-26.44292</v>
      </c>
      <c r="AK9315" s="22">
        <v>0</v>
      </c>
      <c r="AL9315" s="22">
        <v>0</v>
      </c>
      <c r="AM9315" s="22">
        <v>0</v>
      </c>
      <c r="AN9315" s="22"/>
      <c r="AO9315" s="22">
        <v>0</v>
      </c>
      <c r="AP9315" s="18">
        <f>SUM(AI9315:AO9315)</f>
        <v>875.0370799999999</v>
      </c>
    </row>
    <row r="9316" ht="20.35" customHeight="1">
      <c r="A9316" t="s" s="28">
        <v>3706</v>
      </c>
      <c r="B9316" s="15">
        <v>45443</v>
      </c>
      <c r="C9316" s="16"/>
      <c r="D9316" s="16"/>
      <c r="E9316" s="31"/>
      <c r="F9316" s="31"/>
      <c r="G9316" s="16"/>
      <c r="H9316" s="16"/>
      <c r="I9316" s="16"/>
      <c r="J9316" s="16"/>
      <c r="K9316" s="16"/>
      <c r="L9316" s="16"/>
      <c r="M9316" s="16"/>
      <c r="N9316" s="16"/>
      <c r="O9316" s="16"/>
      <c r="P9316" s="16"/>
      <c r="Q9316" s="16"/>
      <c r="R9316" s="16"/>
      <c r="S9316" s="16"/>
      <c r="T9316" s="16"/>
      <c r="U9316" s="16"/>
      <c r="V9316" s="16"/>
      <c r="W9316" s="16"/>
      <c r="X9316" s="16"/>
      <c r="Y9316" s="16"/>
      <c r="Z9316" s="16"/>
      <c r="AA9316" s="16"/>
      <c r="AB9316" s="16"/>
      <c r="AC9316" s="16"/>
      <c r="AD9316" s="16"/>
      <c r="AE9316" s="16"/>
      <c r="AF9316" s="16"/>
      <c r="AG9316" s="16"/>
      <c r="AH9316" s="16"/>
      <c r="AI9316" s="18">
        <v>581.15</v>
      </c>
      <c r="AJ9316" s="22">
        <v>0</v>
      </c>
      <c r="AK9316" s="22">
        <v>0</v>
      </c>
      <c r="AL9316" s="22">
        <v>0</v>
      </c>
      <c r="AM9316" s="22">
        <v>0</v>
      </c>
      <c r="AN9316" s="22"/>
      <c r="AO9316" s="22">
        <v>0</v>
      </c>
      <c r="AP9316" s="18">
        <f>SUM(AI9316:AO9316)</f>
        <v>581.15</v>
      </c>
    </row>
    <row r="9317" ht="20.35" customHeight="1">
      <c r="A9317" t="s" s="28">
        <v>6065</v>
      </c>
      <c r="B9317" s="15">
        <v>45443</v>
      </c>
      <c r="C9317" s="16"/>
      <c r="D9317" s="16"/>
      <c r="E9317" s="31"/>
      <c r="F9317" s="31"/>
      <c r="G9317" s="16"/>
      <c r="H9317" s="16"/>
      <c r="I9317" s="16"/>
      <c r="J9317" s="16"/>
      <c r="K9317" s="16"/>
      <c r="L9317" s="16"/>
      <c r="M9317" s="16"/>
      <c r="N9317" s="16"/>
      <c r="O9317" s="16"/>
      <c r="P9317" s="16"/>
      <c r="Q9317" s="16"/>
      <c r="R9317" s="16"/>
      <c r="S9317" s="16"/>
      <c r="T9317" s="16"/>
      <c r="U9317" s="16"/>
      <c r="V9317" s="16"/>
      <c r="W9317" s="16"/>
      <c r="X9317" s="16"/>
      <c r="Y9317" s="16"/>
      <c r="Z9317" s="16"/>
      <c r="AA9317" s="16"/>
      <c r="AB9317" s="16"/>
      <c r="AC9317" s="16"/>
      <c r="AD9317" s="16"/>
      <c r="AE9317" s="16"/>
      <c r="AF9317" s="16"/>
      <c r="AG9317" s="16"/>
      <c r="AH9317" s="16"/>
      <c r="AI9317" s="18">
        <v>4800</v>
      </c>
      <c r="AJ9317" s="22">
        <v>0</v>
      </c>
      <c r="AK9317" s="22">
        <v>0</v>
      </c>
      <c r="AL9317" s="22">
        <v>0</v>
      </c>
      <c r="AM9317" s="22">
        <v>0</v>
      </c>
      <c r="AN9317" s="22"/>
      <c r="AO9317" s="22">
        <v>0</v>
      </c>
      <c r="AP9317" s="18">
        <f>SUM(AI9317:AO9317)</f>
        <v>4800</v>
      </c>
    </row>
    <row r="9318" ht="20.35" customHeight="1">
      <c r="A9318" t="s" s="28">
        <v>6263</v>
      </c>
      <c r="B9318" s="15">
        <v>45443</v>
      </c>
      <c r="C9318" s="16"/>
      <c r="D9318" s="16"/>
      <c r="E9318" s="31"/>
      <c r="F9318" s="31"/>
      <c r="G9318" s="16"/>
      <c r="H9318" s="16"/>
      <c r="I9318" s="16"/>
      <c r="J9318" s="16"/>
      <c r="K9318" s="16"/>
      <c r="L9318" s="16"/>
      <c r="M9318" s="16"/>
      <c r="N9318" s="16"/>
      <c r="O9318" s="16"/>
      <c r="P9318" s="16"/>
      <c r="Q9318" s="16"/>
      <c r="R9318" s="16"/>
      <c r="S9318" s="16"/>
      <c r="T9318" s="16"/>
      <c r="U9318" s="16"/>
      <c r="V9318" s="16"/>
      <c r="W9318" s="16"/>
      <c r="X9318" s="17">
        <v>1</v>
      </c>
      <c r="Y9318" s="16"/>
      <c r="Z9318" s="16"/>
      <c r="AA9318" s="16"/>
      <c r="AB9318" s="16"/>
      <c r="AC9318" s="16"/>
      <c r="AD9318" s="16"/>
      <c r="AE9318" s="16"/>
      <c r="AF9318" s="16"/>
      <c r="AG9318" s="16"/>
      <c r="AH9318" s="16"/>
      <c r="AI9318" s="18">
        <v>299.99</v>
      </c>
      <c r="AJ9318" s="22">
        <f>AI9318*-0.029+-0.3</f>
        <v>-8.99971</v>
      </c>
      <c r="AK9318" s="22">
        <v>0</v>
      </c>
      <c r="AL9318" s="22">
        <v>0</v>
      </c>
      <c r="AM9318" s="22">
        <v>0</v>
      </c>
      <c r="AN9318" s="22"/>
      <c r="AO9318" s="22">
        <v>0</v>
      </c>
      <c r="AP9318" s="18">
        <f>SUM(AI9318:AO9318)</f>
        <v>290.99029</v>
      </c>
    </row>
    <row r="9319" ht="20.35" customHeight="1">
      <c r="A9319" t="s" s="28">
        <v>6263</v>
      </c>
      <c r="B9319" s="15">
        <v>45443</v>
      </c>
      <c r="C9319" s="17">
        <v>1</v>
      </c>
      <c r="D9319" s="16"/>
      <c r="E9319" s="59">
        <v>1</v>
      </c>
      <c r="F9319" s="31"/>
      <c r="G9319" s="16"/>
      <c r="H9319" s="16"/>
      <c r="I9319" s="16"/>
      <c r="J9319" s="16"/>
      <c r="K9319" s="16"/>
      <c r="L9319" s="16"/>
      <c r="M9319" s="16"/>
      <c r="N9319" s="16"/>
      <c r="O9319" s="16"/>
      <c r="P9319" s="16"/>
      <c r="Q9319" s="16"/>
      <c r="R9319" s="16"/>
      <c r="S9319" s="16"/>
      <c r="T9319" s="16"/>
      <c r="U9319" s="16"/>
      <c r="V9319" s="16"/>
      <c r="W9319" s="16"/>
      <c r="X9319" s="16"/>
      <c r="Y9319" s="16"/>
      <c r="Z9319" s="16"/>
      <c r="AA9319" s="16"/>
      <c r="AB9319" s="16"/>
      <c r="AC9319" s="16"/>
      <c r="AD9319" s="16"/>
      <c r="AE9319" s="16"/>
      <c r="AF9319" s="16"/>
      <c r="AG9319" s="16"/>
      <c r="AH9319" s="16"/>
      <c r="AI9319" s="18">
        <v>549.99</v>
      </c>
      <c r="AJ9319" s="22">
        <f>AI9319*-0.029+-0.3</f>
        <v>-16.24971</v>
      </c>
      <c r="AK9319" s="22">
        <v>0</v>
      </c>
      <c r="AL9319" s="22">
        <v>0</v>
      </c>
      <c r="AM9319" s="22">
        <v>0</v>
      </c>
      <c r="AN9319" s="22"/>
      <c r="AO9319" s="22">
        <v>0</v>
      </c>
      <c r="AP9319" s="18">
        <f>SUM(AI9319:AO9319)</f>
        <v>533.74029</v>
      </c>
    </row>
    <row r="9320" ht="20.35" customHeight="1">
      <c r="A9320" t="s" s="28">
        <v>6264</v>
      </c>
      <c r="B9320" s="15">
        <v>45443</v>
      </c>
      <c r="C9320" s="16"/>
      <c r="D9320" s="16"/>
      <c r="E9320" s="31"/>
      <c r="F9320" s="31"/>
      <c r="G9320" s="16"/>
      <c r="H9320" s="16"/>
      <c r="I9320" s="16"/>
      <c r="J9320" s="16"/>
      <c r="K9320" s="16"/>
      <c r="L9320" s="16"/>
      <c r="M9320" s="16"/>
      <c r="N9320" s="16"/>
      <c r="O9320" s="16"/>
      <c r="P9320" s="16"/>
      <c r="Q9320" s="16"/>
      <c r="R9320" s="16"/>
      <c r="S9320" s="16"/>
      <c r="T9320" s="16"/>
      <c r="U9320" s="16"/>
      <c r="V9320" s="16"/>
      <c r="W9320" s="16"/>
      <c r="X9320" s="17">
        <v>2</v>
      </c>
      <c r="Y9320" s="17">
        <v>2</v>
      </c>
      <c r="Z9320" s="16"/>
      <c r="AA9320" s="16"/>
      <c r="AB9320" s="16"/>
      <c r="AC9320" s="16"/>
      <c r="AD9320" s="16"/>
      <c r="AE9320" s="16"/>
      <c r="AF9320" s="16"/>
      <c r="AG9320" s="16"/>
      <c r="AH9320" s="16"/>
      <c r="AI9320" s="18">
        <v>853.13</v>
      </c>
      <c r="AJ9320" s="22">
        <f>AI9320*-0.029+-0.3</f>
        <v>-25.04077</v>
      </c>
      <c r="AK9320" s="22">
        <v>0</v>
      </c>
      <c r="AL9320" s="22">
        <v>0</v>
      </c>
      <c r="AM9320" s="22">
        <v>0</v>
      </c>
      <c r="AN9320" s="22"/>
      <c r="AO9320" s="22">
        <v>0</v>
      </c>
      <c r="AP9320" s="18">
        <f>SUM(AI9320:AO9320)</f>
        <v>828.08923</v>
      </c>
    </row>
    <row r="9321" ht="20.35" customHeight="1">
      <c r="A9321" t="s" s="28">
        <v>6157</v>
      </c>
      <c r="B9321" s="15">
        <v>45443</v>
      </c>
      <c r="C9321" s="17">
        <v>1</v>
      </c>
      <c r="D9321" s="16"/>
      <c r="E9321" s="31"/>
      <c r="F9321" s="31"/>
      <c r="G9321" s="16"/>
      <c r="H9321" s="16"/>
      <c r="I9321" s="16"/>
      <c r="J9321" s="16"/>
      <c r="K9321" s="16"/>
      <c r="L9321" s="16"/>
      <c r="M9321" s="16"/>
      <c r="N9321" s="16"/>
      <c r="O9321" s="16"/>
      <c r="P9321" s="16"/>
      <c r="Q9321" s="16"/>
      <c r="R9321" s="16"/>
      <c r="S9321" s="16"/>
      <c r="T9321" s="16"/>
      <c r="U9321" s="16"/>
      <c r="V9321" s="16"/>
      <c r="W9321" s="16"/>
      <c r="X9321" s="16"/>
      <c r="Y9321" s="16"/>
      <c r="Z9321" s="16"/>
      <c r="AA9321" s="16"/>
      <c r="AB9321" s="16"/>
      <c r="AC9321" s="16"/>
      <c r="AD9321" s="16"/>
      <c r="AE9321" s="16"/>
      <c r="AF9321" s="16"/>
      <c r="AG9321" s="16"/>
      <c r="AH9321" s="16"/>
      <c r="AI9321" s="18">
        <v>456.81</v>
      </c>
      <c r="AJ9321" s="22">
        <f>AI9321*-0.029+-0.3</f>
        <v>-13.54749</v>
      </c>
      <c r="AK9321" s="22">
        <v>0</v>
      </c>
      <c r="AL9321" s="22">
        <v>0</v>
      </c>
      <c r="AM9321" s="22">
        <v>0</v>
      </c>
      <c r="AN9321" s="22"/>
      <c r="AO9321" s="22">
        <v>0</v>
      </c>
      <c r="AP9321" s="18">
        <f>SUM(AI9321:AO9321)</f>
        <v>443.26251</v>
      </c>
    </row>
    <row r="9322" ht="20.35" customHeight="1">
      <c r="A9322" t="s" s="28">
        <v>6265</v>
      </c>
      <c r="B9322" s="15">
        <v>45443</v>
      </c>
      <c r="C9322" s="16"/>
      <c r="D9322" s="16"/>
      <c r="E9322" s="31"/>
      <c r="F9322" s="31"/>
      <c r="G9322" s="16"/>
      <c r="H9322" s="16"/>
      <c r="I9322" s="16"/>
      <c r="J9322" s="16"/>
      <c r="K9322" s="16"/>
      <c r="L9322" s="16"/>
      <c r="M9322" s="16"/>
      <c r="N9322" s="16"/>
      <c r="O9322" s="16"/>
      <c r="P9322" s="16"/>
      <c r="Q9322" s="16"/>
      <c r="R9322" s="16"/>
      <c r="S9322" s="16"/>
      <c r="T9322" s="16"/>
      <c r="U9322" s="16"/>
      <c r="V9322" s="16"/>
      <c r="W9322" s="16"/>
      <c r="X9322" s="17">
        <v>3</v>
      </c>
      <c r="Y9322" s="16"/>
      <c r="Z9322" s="16"/>
      <c r="AA9322" s="16"/>
      <c r="AB9322" s="16"/>
      <c r="AC9322" s="16"/>
      <c r="AD9322" s="16"/>
      <c r="AE9322" s="16"/>
      <c r="AF9322" s="16"/>
      <c r="AG9322" s="16"/>
      <c r="AH9322" s="16"/>
      <c r="AI9322" s="18">
        <v>602.8099999999999</v>
      </c>
      <c r="AJ9322" s="22">
        <f>AI9322*-0.029+-0.3</f>
        <v>-17.78149</v>
      </c>
      <c r="AK9322" s="22">
        <v>0</v>
      </c>
      <c r="AL9322" s="22">
        <v>0</v>
      </c>
      <c r="AM9322" s="22">
        <v>0</v>
      </c>
      <c r="AN9322" s="22"/>
      <c r="AO9322" s="22">
        <v>0</v>
      </c>
      <c r="AP9322" s="18">
        <f>SUM(AI9322:AO9322)</f>
        <v>585.02851</v>
      </c>
    </row>
    <row r="9323" ht="20.35" customHeight="1">
      <c r="A9323" t="s" s="28">
        <v>6266</v>
      </c>
      <c r="B9323" s="15">
        <v>45443</v>
      </c>
      <c r="C9323" s="16"/>
      <c r="D9323" s="16"/>
      <c r="E9323" s="31"/>
      <c r="F9323" s="31"/>
      <c r="G9323" s="16"/>
      <c r="H9323" s="16"/>
      <c r="I9323" s="16"/>
      <c r="J9323" s="16"/>
      <c r="K9323" s="16"/>
      <c r="L9323" s="16"/>
      <c r="M9323" s="16"/>
      <c r="N9323" s="16"/>
      <c r="O9323" s="16"/>
      <c r="P9323" s="16"/>
      <c r="Q9323" s="16"/>
      <c r="R9323" s="16"/>
      <c r="S9323" s="16"/>
      <c r="T9323" s="16"/>
      <c r="U9323" s="16"/>
      <c r="V9323" s="16"/>
      <c r="W9323" s="16"/>
      <c r="X9323" s="16"/>
      <c r="Y9323" s="16"/>
      <c r="Z9323" s="16"/>
      <c r="AA9323" s="16"/>
      <c r="AB9323" s="16"/>
      <c r="AC9323" s="16"/>
      <c r="AD9323" s="16"/>
      <c r="AE9323" s="16"/>
      <c r="AF9323" s="16"/>
      <c r="AG9323" s="16"/>
      <c r="AH9323" s="16"/>
      <c r="AI9323" s="18">
        <v>66.28</v>
      </c>
      <c r="AJ9323" s="22">
        <f>AI9323*-0.029+-0.3</f>
        <v>-2.22212</v>
      </c>
      <c r="AK9323" s="22">
        <v>0</v>
      </c>
      <c r="AL9323" s="22">
        <v>0</v>
      </c>
      <c r="AM9323" s="22">
        <v>0</v>
      </c>
      <c r="AN9323" s="22"/>
      <c r="AO9323" s="22">
        <v>0</v>
      </c>
      <c r="AP9323" s="18">
        <f>SUM(AI9323:AO9323)</f>
        <v>64.05788</v>
      </c>
    </row>
    <row r="9324" ht="20.35" customHeight="1">
      <c r="A9324" t="s" s="28">
        <v>6267</v>
      </c>
      <c r="B9324" s="15">
        <v>45443</v>
      </c>
      <c r="C9324" s="16"/>
      <c r="D9324" s="16"/>
      <c r="E9324" s="31"/>
      <c r="F9324" s="31"/>
      <c r="G9324" s="16"/>
      <c r="H9324" s="16"/>
      <c r="I9324" s="16"/>
      <c r="J9324" s="16"/>
      <c r="K9324" s="16"/>
      <c r="L9324" s="16"/>
      <c r="M9324" s="16"/>
      <c r="N9324" s="16"/>
      <c r="O9324" s="16"/>
      <c r="P9324" s="16"/>
      <c r="Q9324" s="16"/>
      <c r="R9324" s="16"/>
      <c r="S9324" s="16"/>
      <c r="T9324" s="16"/>
      <c r="U9324" s="16"/>
      <c r="V9324" s="16"/>
      <c r="W9324" s="16"/>
      <c r="X9324" s="16"/>
      <c r="Y9324" s="16"/>
      <c r="Z9324" s="16"/>
      <c r="AA9324" s="16"/>
      <c r="AB9324" s="16"/>
      <c r="AC9324" s="16"/>
      <c r="AD9324" s="16"/>
      <c r="AE9324" s="16"/>
      <c r="AF9324" s="16"/>
      <c r="AG9324" s="16"/>
      <c r="AH9324" s="16"/>
      <c r="AI9324" s="18">
        <v>32.98</v>
      </c>
      <c r="AJ9324" s="22">
        <f>AI9324*-0.029+-0.3</f>
        <v>-1.25642</v>
      </c>
      <c r="AK9324" s="22">
        <v>0</v>
      </c>
      <c r="AL9324" s="22">
        <v>0</v>
      </c>
      <c r="AM9324" s="22">
        <v>0</v>
      </c>
      <c r="AN9324" s="22"/>
      <c r="AO9324" s="22">
        <v>0</v>
      </c>
      <c r="AP9324" s="18">
        <f>SUM(AI9324:AO9324)</f>
        <v>31.72358</v>
      </c>
    </row>
    <row r="9325" ht="20.35" customHeight="1">
      <c r="A9325" t="s" s="28">
        <v>6268</v>
      </c>
      <c r="B9325" s="15">
        <v>45445</v>
      </c>
      <c r="C9325" s="16"/>
      <c r="D9325" s="16"/>
      <c r="E9325" s="31"/>
      <c r="F9325" s="31"/>
      <c r="G9325" s="16"/>
      <c r="H9325" s="16"/>
      <c r="I9325" s="16"/>
      <c r="J9325" s="16"/>
      <c r="K9325" s="16"/>
      <c r="L9325" s="16"/>
      <c r="M9325" s="16"/>
      <c r="N9325" s="16"/>
      <c r="O9325" s="16"/>
      <c r="P9325" s="16"/>
      <c r="Q9325" s="16"/>
      <c r="R9325" s="16"/>
      <c r="S9325" s="16"/>
      <c r="T9325" s="16"/>
      <c r="U9325" s="16"/>
      <c r="V9325" s="16"/>
      <c r="W9325" s="16"/>
      <c r="X9325" s="17">
        <v>2</v>
      </c>
      <c r="Y9325" s="16"/>
      <c r="Z9325" s="17">
        <v>2</v>
      </c>
      <c r="AA9325" s="16"/>
      <c r="AB9325" s="16"/>
      <c r="AC9325" s="16"/>
      <c r="AD9325" s="16"/>
      <c r="AE9325" s="16"/>
      <c r="AF9325" s="16"/>
      <c r="AG9325" s="16"/>
      <c r="AH9325" s="16"/>
      <c r="AI9325" s="18">
        <v>379.95</v>
      </c>
      <c r="AJ9325" s="22">
        <f>AI9325*-0.029+-0.3</f>
        <v>-11.31855</v>
      </c>
      <c r="AK9325" s="22">
        <v>0</v>
      </c>
      <c r="AL9325" s="22">
        <v>0</v>
      </c>
      <c r="AM9325" s="22">
        <v>0</v>
      </c>
      <c r="AN9325" s="22"/>
      <c r="AO9325" s="22">
        <v>0</v>
      </c>
      <c r="AP9325" s="18">
        <f>SUM(AI9325:AO9325)</f>
        <v>368.63145</v>
      </c>
    </row>
    <row r="9326" ht="20.35" customHeight="1">
      <c r="A9326" t="s" s="28">
        <v>6269</v>
      </c>
      <c r="B9326" s="15">
        <v>45446</v>
      </c>
      <c r="C9326" s="17">
        <v>2</v>
      </c>
      <c r="D9326" s="16"/>
      <c r="E9326" s="31"/>
      <c r="F9326" s="31"/>
      <c r="G9326" s="16"/>
      <c r="H9326" s="16"/>
      <c r="I9326" s="16"/>
      <c r="J9326" s="16"/>
      <c r="K9326" s="16"/>
      <c r="L9326" s="16"/>
      <c r="M9326" s="16"/>
      <c r="N9326" s="16"/>
      <c r="O9326" s="16"/>
      <c r="P9326" s="16"/>
      <c r="Q9326" s="16"/>
      <c r="R9326" s="16"/>
      <c r="S9326" s="16"/>
      <c r="T9326" s="16"/>
      <c r="U9326" s="16"/>
      <c r="V9326" s="16"/>
      <c r="W9326" s="16"/>
      <c r="X9326" s="16"/>
      <c r="Y9326" s="16"/>
      <c r="Z9326" s="16"/>
      <c r="AA9326" s="16"/>
      <c r="AB9326" s="16"/>
      <c r="AC9326" s="16"/>
      <c r="AD9326" s="16"/>
      <c r="AE9326" s="16"/>
      <c r="AF9326" s="16"/>
      <c r="AG9326" s="16"/>
      <c r="AH9326" s="16"/>
      <c r="AI9326" s="18">
        <v>699.98</v>
      </c>
      <c r="AJ9326" s="22">
        <f>AI9326*-0.029+-0.3</f>
        <v>-20.59942</v>
      </c>
      <c r="AK9326" s="22">
        <v>0</v>
      </c>
      <c r="AL9326" s="22">
        <v>0</v>
      </c>
      <c r="AM9326" s="22">
        <v>0</v>
      </c>
      <c r="AN9326" s="94"/>
      <c r="AO9326" s="22">
        <v>0</v>
      </c>
      <c r="AP9326" s="18">
        <f>SUM(AI9326:AO9326)</f>
        <v>679.38058</v>
      </c>
    </row>
    <row r="9327" ht="20.35" customHeight="1">
      <c r="A9327" t="s" s="28">
        <v>6270</v>
      </c>
      <c r="B9327" s="15">
        <v>45446</v>
      </c>
      <c r="C9327" s="16"/>
      <c r="D9327" s="16"/>
      <c r="E9327" s="31"/>
      <c r="F9327" s="31"/>
      <c r="G9327" s="16"/>
      <c r="H9327" s="16"/>
      <c r="I9327" s="16"/>
      <c r="J9327" s="16"/>
      <c r="K9327" s="16"/>
      <c r="L9327" s="16"/>
      <c r="M9327" s="16"/>
      <c r="N9327" s="16"/>
      <c r="O9327" s="16"/>
      <c r="P9327" s="16"/>
      <c r="Q9327" s="16"/>
      <c r="R9327" s="16"/>
      <c r="S9327" s="16"/>
      <c r="T9327" s="16"/>
      <c r="U9327" s="16"/>
      <c r="V9327" s="16"/>
      <c r="W9327" s="16"/>
      <c r="X9327" s="16"/>
      <c r="Y9327" s="16"/>
      <c r="Z9327" s="16"/>
      <c r="AA9327" s="16"/>
      <c r="AB9327" s="16"/>
      <c r="AC9327" s="16"/>
      <c r="AD9327" s="16"/>
      <c r="AE9327" s="16"/>
      <c r="AF9327" s="16"/>
      <c r="AG9327" s="16"/>
      <c r="AH9327" s="17">
        <v>1</v>
      </c>
      <c r="AI9327" s="18">
        <v>89.98</v>
      </c>
      <c r="AJ9327" s="22">
        <f>AI9327*-0.029+-0.3</f>
        <v>-2.90942</v>
      </c>
      <c r="AK9327" s="22">
        <v>0</v>
      </c>
      <c r="AL9327" s="22">
        <v>0</v>
      </c>
      <c r="AM9327" s="22">
        <v>0</v>
      </c>
      <c r="AN9327" s="22"/>
      <c r="AO9327" s="22">
        <v>0</v>
      </c>
      <c r="AP9327" s="18">
        <f>SUM(AI9327:AO9327)</f>
        <v>87.07058000000001</v>
      </c>
    </row>
    <row r="9328" ht="20.35" customHeight="1">
      <c r="A9328" t="s" s="28">
        <v>6271</v>
      </c>
      <c r="B9328" s="15">
        <v>45446</v>
      </c>
      <c r="C9328" s="16"/>
      <c r="D9328" s="16"/>
      <c r="E9328" s="31"/>
      <c r="F9328" s="31"/>
      <c r="G9328" s="16"/>
      <c r="H9328" s="16"/>
      <c r="I9328" s="16"/>
      <c r="J9328" s="16"/>
      <c r="K9328" s="16"/>
      <c r="L9328" s="17">
        <v>2</v>
      </c>
      <c r="M9328" s="16"/>
      <c r="N9328" s="16"/>
      <c r="O9328" s="16"/>
      <c r="P9328" s="16"/>
      <c r="Q9328" s="16"/>
      <c r="R9328" s="16"/>
      <c r="S9328" s="16"/>
      <c r="T9328" s="17">
        <v>1</v>
      </c>
      <c r="U9328" s="16"/>
      <c r="V9328" s="16"/>
      <c r="W9328" s="16"/>
      <c r="X9328" s="16"/>
      <c r="Y9328" s="16"/>
      <c r="Z9328" s="16"/>
      <c r="AA9328" s="16"/>
      <c r="AB9328" s="16"/>
      <c r="AC9328" s="16"/>
      <c r="AD9328" s="16"/>
      <c r="AE9328" s="16"/>
      <c r="AF9328" s="16"/>
      <c r="AG9328" s="16"/>
      <c r="AH9328" s="16"/>
      <c r="AI9328" s="18">
        <v>2370.43</v>
      </c>
      <c r="AJ9328" s="22">
        <f>AI9328*-0.029+-0.3</f>
        <v>-69.04246999999999</v>
      </c>
      <c r="AK9328" s="22">
        <v>0</v>
      </c>
      <c r="AL9328" s="22">
        <v>0</v>
      </c>
      <c r="AM9328" s="22">
        <v>0</v>
      </c>
      <c r="AN9328" s="22"/>
      <c r="AO9328" s="22">
        <v>0</v>
      </c>
      <c r="AP9328" s="18">
        <f>SUM(AI9328:AO9328)</f>
        <v>2301.38753</v>
      </c>
    </row>
    <row r="9329" ht="20.35" customHeight="1">
      <c r="A9329" t="s" s="28">
        <v>6264</v>
      </c>
      <c r="B9329" s="15">
        <v>45446</v>
      </c>
      <c r="C9329" s="16"/>
      <c r="D9329" s="16"/>
      <c r="E9329" s="31"/>
      <c r="F9329" s="31"/>
      <c r="G9329" s="16"/>
      <c r="H9329" s="16"/>
      <c r="I9329" s="16"/>
      <c r="J9329" s="16"/>
      <c r="K9329" s="16"/>
      <c r="L9329" s="16"/>
      <c r="M9329" s="16"/>
      <c r="N9329" s="16"/>
      <c r="O9329" s="16"/>
      <c r="P9329" s="16"/>
      <c r="Q9329" s="16"/>
      <c r="R9329" s="16"/>
      <c r="S9329" s="16"/>
      <c r="T9329" s="16"/>
      <c r="U9329" s="16"/>
      <c r="V9329" s="16"/>
      <c r="W9329" s="16"/>
      <c r="X9329" s="16"/>
      <c r="Y9329" s="16"/>
      <c r="Z9329" s="16"/>
      <c r="AA9329" s="16"/>
      <c r="AB9329" s="16"/>
      <c r="AC9329" s="16"/>
      <c r="AD9329" s="16"/>
      <c r="AE9329" s="16"/>
      <c r="AF9329" s="16"/>
      <c r="AG9329" s="16"/>
      <c r="AH9329" s="16"/>
      <c r="AI9329" s="18">
        <v>176.11</v>
      </c>
      <c r="AJ9329" s="22">
        <f>AI9329*-0.029+-0.3</f>
        <v>-5.40719</v>
      </c>
      <c r="AK9329" s="22">
        <v>0</v>
      </c>
      <c r="AL9329" s="22">
        <v>0</v>
      </c>
      <c r="AM9329" s="22">
        <v>0</v>
      </c>
      <c r="AN9329" s="22"/>
      <c r="AO9329" s="22">
        <v>0</v>
      </c>
      <c r="AP9329" s="18">
        <f>SUM(AI9329:AO9329)</f>
        <v>170.70281</v>
      </c>
    </row>
    <row r="9330" ht="20.35" customHeight="1">
      <c r="A9330" t="s" s="28">
        <v>6272</v>
      </c>
      <c r="B9330" s="15">
        <v>45446</v>
      </c>
      <c r="C9330" s="16"/>
      <c r="D9330" s="16"/>
      <c r="E9330" s="31"/>
      <c r="F9330" s="31"/>
      <c r="G9330" s="16"/>
      <c r="H9330" s="16"/>
      <c r="I9330" s="16"/>
      <c r="J9330" s="16"/>
      <c r="K9330" s="16"/>
      <c r="L9330" s="16"/>
      <c r="M9330" s="16"/>
      <c r="N9330" s="16"/>
      <c r="O9330" s="16"/>
      <c r="P9330" s="16"/>
      <c r="Q9330" s="16"/>
      <c r="R9330" s="16"/>
      <c r="S9330" s="16"/>
      <c r="T9330" s="16"/>
      <c r="U9330" s="16"/>
      <c r="V9330" s="16"/>
      <c r="W9330" s="16"/>
      <c r="X9330" s="16"/>
      <c r="Y9330" s="16"/>
      <c r="Z9330" s="16"/>
      <c r="AA9330" s="17">
        <v>1</v>
      </c>
      <c r="AB9330" s="16"/>
      <c r="AC9330" s="16"/>
      <c r="AD9330" s="16"/>
      <c r="AE9330" s="16"/>
      <c r="AF9330" s="16"/>
      <c r="AG9330" s="16"/>
      <c r="AH9330" s="16"/>
      <c r="AI9330" s="18">
        <v>69.98</v>
      </c>
      <c r="AJ9330" s="22">
        <f>AI9330*-0.029+-0.3</f>
        <v>-2.32942</v>
      </c>
      <c r="AK9330" s="22">
        <v>0</v>
      </c>
      <c r="AL9330" s="22">
        <v>0</v>
      </c>
      <c r="AM9330" s="22">
        <v>0</v>
      </c>
      <c r="AN9330" s="22"/>
      <c r="AO9330" s="22">
        <v>0</v>
      </c>
      <c r="AP9330" s="18">
        <f>SUM(AI9330:AO9330)</f>
        <v>67.65058000000001</v>
      </c>
    </row>
    <row r="9331" ht="20.35" customHeight="1">
      <c r="A9331" t="s" s="28">
        <v>6273</v>
      </c>
      <c r="B9331" s="15">
        <v>45447</v>
      </c>
      <c r="C9331" s="31"/>
      <c r="D9331" s="16"/>
      <c r="E9331" s="59">
        <v>2</v>
      </c>
      <c r="F9331" s="31"/>
      <c r="G9331" s="16"/>
      <c r="H9331" s="16"/>
      <c r="I9331" s="16"/>
      <c r="J9331" s="16"/>
      <c r="K9331" s="16"/>
      <c r="L9331" s="16"/>
      <c r="M9331" s="16"/>
      <c r="N9331" s="16"/>
      <c r="O9331" s="16"/>
      <c r="P9331" s="16"/>
      <c r="Q9331" s="16"/>
      <c r="R9331" s="16"/>
      <c r="S9331" s="16"/>
      <c r="T9331" s="16"/>
      <c r="U9331" s="16"/>
      <c r="V9331" s="16"/>
      <c r="W9331" s="16"/>
      <c r="X9331" s="16"/>
      <c r="Y9331" s="16"/>
      <c r="Z9331" s="16"/>
      <c r="AA9331" s="16"/>
      <c r="AB9331" s="16"/>
      <c r="AC9331" s="16"/>
      <c r="AD9331" s="16"/>
      <c r="AE9331" s="16"/>
      <c r="AF9331" s="16"/>
      <c r="AG9331" s="16"/>
      <c r="AH9331" s="16"/>
      <c r="AI9331" s="18">
        <v>439.98</v>
      </c>
      <c r="AJ9331" s="22">
        <v>0</v>
      </c>
      <c r="AK9331" s="22">
        <f>AI9331*-0.029+-0.3</f>
        <v>-13.05942</v>
      </c>
      <c r="AL9331" s="22">
        <v>0</v>
      </c>
      <c r="AM9331" s="22">
        <v>0</v>
      </c>
      <c r="AN9331" s="22"/>
      <c r="AO9331" s="22">
        <v>0</v>
      </c>
      <c r="AP9331" s="18">
        <f>SUM(AI9331:AO9331)</f>
        <v>426.92058</v>
      </c>
    </row>
    <row r="9332" ht="20.35" customHeight="1">
      <c r="A9332" t="s" s="28">
        <v>6264</v>
      </c>
      <c r="B9332" s="15">
        <v>45447</v>
      </c>
      <c r="C9332" s="16"/>
      <c r="D9332" s="16"/>
      <c r="E9332" s="31"/>
      <c r="F9332" s="31"/>
      <c r="G9332" s="16"/>
      <c r="H9332" s="16"/>
      <c r="I9332" s="16"/>
      <c r="J9332" s="16"/>
      <c r="K9332" s="16"/>
      <c r="L9332" s="16"/>
      <c r="M9332" s="16"/>
      <c r="N9332" s="16"/>
      <c r="O9332" s="16"/>
      <c r="P9332" s="16"/>
      <c r="Q9332" s="16"/>
      <c r="R9332" s="16"/>
      <c r="S9332" s="16"/>
      <c r="T9332" s="16"/>
      <c r="U9332" s="16"/>
      <c r="V9332" s="16"/>
      <c r="W9332" s="16"/>
      <c r="X9332" s="16"/>
      <c r="Y9332" s="16"/>
      <c r="Z9332" s="16"/>
      <c r="AA9332" s="16"/>
      <c r="AB9332" s="16"/>
      <c r="AC9332" s="16"/>
      <c r="AD9332" s="16"/>
      <c r="AE9332" s="16"/>
      <c r="AF9332" s="16"/>
      <c r="AG9332" s="16"/>
      <c r="AH9332" s="16"/>
      <c r="AI9332" s="18">
        <v>78.2</v>
      </c>
      <c r="AJ9332" s="22">
        <f>AI9332*-0.029+-0.3</f>
        <v>-2.5678</v>
      </c>
      <c r="AK9332" s="22">
        <v>0</v>
      </c>
      <c r="AL9332" s="22">
        <v>0</v>
      </c>
      <c r="AM9332" s="22">
        <v>0</v>
      </c>
      <c r="AN9332" s="22"/>
      <c r="AO9332" s="22">
        <v>0</v>
      </c>
      <c r="AP9332" s="18">
        <f>SUM(AI9332:AO9332)</f>
        <v>75.6322</v>
      </c>
    </row>
    <row r="9333" ht="20.35" customHeight="1">
      <c r="A9333" t="s" s="28">
        <v>6158</v>
      </c>
      <c r="B9333" s="15">
        <v>45447</v>
      </c>
      <c r="C9333" s="16"/>
      <c r="D9333" s="16"/>
      <c r="E9333" s="31"/>
      <c r="F9333" s="31"/>
      <c r="G9333" s="16"/>
      <c r="H9333" s="16"/>
      <c r="I9333" s="16"/>
      <c r="J9333" s="16"/>
      <c r="K9333" s="16"/>
      <c r="L9333" s="16"/>
      <c r="M9333" s="16"/>
      <c r="N9333" s="16"/>
      <c r="O9333" s="16"/>
      <c r="P9333" s="16"/>
      <c r="Q9333" s="16"/>
      <c r="R9333" s="16"/>
      <c r="S9333" s="16"/>
      <c r="T9333" s="16"/>
      <c r="U9333" s="16"/>
      <c r="V9333" s="16"/>
      <c r="W9333" s="16"/>
      <c r="X9333" s="16"/>
      <c r="Y9333" s="16"/>
      <c r="Z9333" s="16"/>
      <c r="AA9333" s="16"/>
      <c r="AB9333" s="16"/>
      <c r="AC9333" s="16"/>
      <c r="AD9333" s="16"/>
      <c r="AE9333" s="16"/>
      <c r="AF9333" s="16"/>
      <c r="AG9333" s="16"/>
      <c r="AH9333" s="17">
        <v>6</v>
      </c>
      <c r="AI9333" s="18">
        <v>479.94</v>
      </c>
      <c r="AJ9333" s="22">
        <f>AI9333*-0.029+-0.3</f>
        <v>-14.21826</v>
      </c>
      <c r="AK9333" s="22">
        <v>0</v>
      </c>
      <c r="AL9333" s="22">
        <v>0</v>
      </c>
      <c r="AM9333" s="22">
        <v>0</v>
      </c>
      <c r="AN9333" s="22"/>
      <c r="AO9333" s="22">
        <v>0</v>
      </c>
      <c r="AP9333" s="18">
        <f>SUM(AI9333:AO9333)</f>
        <v>465.72174</v>
      </c>
    </row>
    <row r="9334" ht="20.35" customHeight="1">
      <c r="A9334" t="s" s="28">
        <v>2923</v>
      </c>
      <c r="B9334" s="15">
        <v>45447</v>
      </c>
      <c r="C9334" s="16"/>
      <c r="D9334" s="16"/>
      <c r="E9334" s="31"/>
      <c r="F9334" s="31"/>
      <c r="G9334" s="16"/>
      <c r="H9334" s="16"/>
      <c r="I9334" s="16"/>
      <c r="J9334" s="16"/>
      <c r="K9334" s="16"/>
      <c r="L9334" s="16"/>
      <c r="M9334" s="16"/>
      <c r="N9334" s="17">
        <v>2</v>
      </c>
      <c r="O9334" s="16"/>
      <c r="P9334" s="16"/>
      <c r="Q9334" s="16"/>
      <c r="R9334" s="16"/>
      <c r="S9334" s="16"/>
      <c r="T9334" s="16"/>
      <c r="U9334" s="16"/>
      <c r="V9334" s="16"/>
      <c r="W9334" s="16"/>
      <c r="X9334" s="16"/>
      <c r="Y9334" s="16"/>
      <c r="Z9334" s="16"/>
      <c r="AA9334" s="16"/>
      <c r="AB9334" s="16"/>
      <c r="AC9334" s="16"/>
      <c r="AD9334" s="16"/>
      <c r="AE9334" s="16"/>
      <c r="AF9334" s="16"/>
      <c r="AG9334" s="16"/>
      <c r="AH9334" s="16"/>
      <c r="AI9334" s="18">
        <v>1298.71</v>
      </c>
      <c r="AJ9334" s="22">
        <v>0</v>
      </c>
      <c r="AK9334" s="22">
        <v>0</v>
      </c>
      <c r="AL9334" s="22">
        <v>0</v>
      </c>
      <c r="AM9334" s="22">
        <v>0</v>
      </c>
      <c r="AN9334" s="22"/>
      <c r="AO9334" s="22">
        <v>0</v>
      </c>
      <c r="AP9334" s="18">
        <f>SUM(AI9334:AO9334)</f>
        <v>1298.71</v>
      </c>
    </row>
    <row r="9335" ht="20.35" customHeight="1">
      <c r="A9335" t="s" s="28">
        <v>922</v>
      </c>
      <c r="B9335" s="15">
        <v>45447</v>
      </c>
      <c r="C9335" s="16"/>
      <c r="D9335" s="16"/>
      <c r="E9335" s="31"/>
      <c r="F9335" s="31"/>
      <c r="G9335" s="16"/>
      <c r="H9335" s="16"/>
      <c r="I9335" s="16"/>
      <c r="J9335" s="16"/>
      <c r="K9335" s="16"/>
      <c r="L9335" s="16"/>
      <c r="M9335" s="16"/>
      <c r="N9335" s="16"/>
      <c r="O9335" s="16"/>
      <c r="P9335" s="16"/>
      <c r="Q9335" s="16"/>
      <c r="R9335" s="16"/>
      <c r="S9335" s="16"/>
      <c r="T9335" s="17">
        <v>1</v>
      </c>
      <c r="U9335" s="16"/>
      <c r="V9335" s="16"/>
      <c r="W9335" s="16"/>
      <c r="X9335" s="17">
        <v>3</v>
      </c>
      <c r="Y9335" s="16"/>
      <c r="Z9335" s="16"/>
      <c r="AA9335" s="16"/>
      <c r="AB9335" s="16"/>
      <c r="AC9335" s="16"/>
      <c r="AD9335" s="16"/>
      <c r="AE9335" s="16"/>
      <c r="AF9335" s="16"/>
      <c r="AG9335" s="16"/>
      <c r="AH9335" s="16"/>
      <c r="AI9335" s="18">
        <v>577.46</v>
      </c>
      <c r="AJ9335" s="22">
        <v>0</v>
      </c>
      <c r="AK9335" s="22">
        <v>0</v>
      </c>
      <c r="AL9335" s="22">
        <v>0</v>
      </c>
      <c r="AM9335" s="22">
        <v>0</v>
      </c>
      <c r="AN9335" s="22"/>
      <c r="AO9335" s="22">
        <v>0</v>
      </c>
      <c r="AP9335" s="18">
        <f>SUM(AI9335:AO9335)</f>
        <v>577.46</v>
      </c>
    </row>
    <row r="9336" ht="20.35" customHeight="1">
      <c r="A9336" t="s" s="28">
        <v>6164</v>
      </c>
      <c r="B9336" s="15">
        <v>45447</v>
      </c>
      <c r="C9336" s="16"/>
      <c r="D9336" s="16"/>
      <c r="E9336" s="31"/>
      <c r="F9336" s="31"/>
      <c r="G9336" s="16"/>
      <c r="H9336" s="16"/>
      <c r="I9336" s="16"/>
      <c r="J9336" s="16"/>
      <c r="K9336" s="16"/>
      <c r="L9336" s="16"/>
      <c r="M9336" s="16"/>
      <c r="N9336" s="16"/>
      <c r="O9336" s="16"/>
      <c r="P9336" s="16"/>
      <c r="Q9336" s="16"/>
      <c r="R9336" s="16"/>
      <c r="S9336" s="16"/>
      <c r="T9336" s="16"/>
      <c r="U9336" s="16"/>
      <c r="V9336" s="16"/>
      <c r="W9336" s="16"/>
      <c r="X9336" s="17">
        <v>2</v>
      </c>
      <c r="Y9336" s="16"/>
      <c r="Z9336" s="16"/>
      <c r="AA9336" s="16"/>
      <c r="AB9336" s="16"/>
      <c r="AC9336" s="16"/>
      <c r="AD9336" s="16"/>
      <c r="AE9336" s="16"/>
      <c r="AF9336" s="16"/>
      <c r="AG9336" s="16"/>
      <c r="AH9336" s="16"/>
      <c r="AI9336" s="18">
        <v>261.94</v>
      </c>
      <c r="AJ9336" s="22">
        <f>AI9336*-0.029+-0.3</f>
        <v>-7.89626</v>
      </c>
      <c r="AK9336" s="22">
        <v>0</v>
      </c>
      <c r="AL9336" s="22">
        <v>0</v>
      </c>
      <c r="AM9336" s="22">
        <v>0</v>
      </c>
      <c r="AN9336" s="22"/>
      <c r="AO9336" s="22">
        <v>-21.96</v>
      </c>
      <c r="AP9336" s="18">
        <f>SUM(AI9336:AO9336)</f>
        <v>232.08374</v>
      </c>
    </row>
    <row r="9337" ht="20.35" customHeight="1">
      <c r="A9337" t="s" s="28">
        <v>6274</v>
      </c>
      <c r="B9337" s="15">
        <v>45447</v>
      </c>
      <c r="C9337" s="16"/>
      <c r="D9337" s="16"/>
      <c r="E9337" s="31"/>
      <c r="F9337" s="31"/>
      <c r="G9337" s="16"/>
      <c r="H9337" s="16"/>
      <c r="I9337" s="16"/>
      <c r="J9337" s="16"/>
      <c r="K9337" s="16"/>
      <c r="L9337" s="16"/>
      <c r="M9337" s="16"/>
      <c r="N9337" s="16"/>
      <c r="O9337" s="16"/>
      <c r="P9337" s="16"/>
      <c r="Q9337" s="16"/>
      <c r="R9337" s="16"/>
      <c r="S9337" s="16"/>
      <c r="T9337" s="16"/>
      <c r="U9337" s="16"/>
      <c r="V9337" s="16"/>
      <c r="W9337" s="16"/>
      <c r="X9337" s="16"/>
      <c r="Y9337" s="16"/>
      <c r="Z9337" s="16"/>
      <c r="AA9337" s="16"/>
      <c r="AB9337" s="16"/>
      <c r="AC9337" s="16"/>
      <c r="AD9337" s="16"/>
      <c r="AE9337" s="16"/>
      <c r="AF9337" s="16"/>
      <c r="AG9337" s="16"/>
      <c r="AH9337" s="17">
        <v>1</v>
      </c>
      <c r="AI9337" s="18">
        <v>116.04</v>
      </c>
      <c r="AJ9337" s="22">
        <f>AI9337*-0.029+-0.3</f>
        <v>-3.66516</v>
      </c>
      <c r="AK9337" s="22">
        <v>0</v>
      </c>
      <c r="AL9337" s="22">
        <v>0</v>
      </c>
      <c r="AM9337" s="22">
        <v>0</v>
      </c>
      <c r="AN9337" s="22"/>
      <c r="AO9337" s="22">
        <v>0</v>
      </c>
      <c r="AP9337" s="18">
        <f>SUM(AI9337:AO9337)</f>
        <v>112.37484</v>
      </c>
    </row>
    <row r="9338" ht="20.35" customHeight="1">
      <c r="A9338" t="s" s="28">
        <v>6275</v>
      </c>
      <c r="B9338" s="15">
        <v>45447</v>
      </c>
      <c r="C9338" s="16"/>
      <c r="D9338" s="16"/>
      <c r="E9338" s="31"/>
      <c r="F9338" s="31"/>
      <c r="G9338" s="16"/>
      <c r="H9338" s="16"/>
      <c r="I9338" s="16"/>
      <c r="J9338" s="16"/>
      <c r="K9338" s="16"/>
      <c r="L9338" s="16"/>
      <c r="M9338" s="16"/>
      <c r="N9338" s="16"/>
      <c r="O9338" s="16"/>
      <c r="P9338" s="16"/>
      <c r="Q9338" s="16"/>
      <c r="R9338" s="16"/>
      <c r="S9338" s="16"/>
      <c r="T9338" s="17">
        <v>1</v>
      </c>
      <c r="U9338" s="16"/>
      <c r="V9338" s="16"/>
      <c r="W9338" s="16"/>
      <c r="X9338" s="16"/>
      <c r="Y9338" s="16"/>
      <c r="Z9338" s="16"/>
      <c r="AA9338" s="16"/>
      <c r="AB9338" s="16"/>
      <c r="AC9338" s="16"/>
      <c r="AD9338" s="16"/>
      <c r="AE9338" s="16"/>
      <c r="AF9338" s="16"/>
      <c r="AG9338" s="16"/>
      <c r="AH9338" s="16"/>
      <c r="AI9338" s="18">
        <v>399.99</v>
      </c>
      <c r="AJ9338" s="22">
        <v>0</v>
      </c>
      <c r="AK9338" s="22">
        <v>0</v>
      </c>
      <c r="AL9338" s="22">
        <v>0</v>
      </c>
      <c r="AM9338" s="22">
        <f>AI9338*-0.0599</f>
        <v>-23.959401</v>
      </c>
      <c r="AN9338" s="22"/>
      <c r="AO9338" s="22">
        <v>0</v>
      </c>
      <c r="AP9338" s="18">
        <f>SUM(AI9338:AO9338)</f>
        <v>376.030599</v>
      </c>
    </row>
    <row r="9339" ht="20.35" customHeight="1">
      <c r="A9339" t="s" s="28">
        <v>6276</v>
      </c>
      <c r="B9339" s="15">
        <v>45447</v>
      </c>
      <c r="C9339" s="17">
        <v>1</v>
      </c>
      <c r="D9339" s="16"/>
      <c r="E9339" s="31"/>
      <c r="F9339" s="31"/>
      <c r="G9339" s="16"/>
      <c r="H9339" s="16"/>
      <c r="I9339" s="16"/>
      <c r="J9339" s="16"/>
      <c r="K9339" s="16"/>
      <c r="L9339" s="16"/>
      <c r="M9339" s="16"/>
      <c r="N9339" s="16"/>
      <c r="O9339" s="16"/>
      <c r="P9339" s="16"/>
      <c r="Q9339" s="16"/>
      <c r="R9339" s="16"/>
      <c r="S9339" s="16"/>
      <c r="T9339" s="16"/>
      <c r="U9339" s="16"/>
      <c r="V9339" s="16"/>
      <c r="W9339" s="16"/>
      <c r="X9339" s="16"/>
      <c r="Y9339" s="16"/>
      <c r="Z9339" s="16"/>
      <c r="AA9339" s="16"/>
      <c r="AB9339" s="16"/>
      <c r="AC9339" s="16"/>
      <c r="AD9339" s="16"/>
      <c r="AE9339" s="16"/>
      <c r="AF9339" s="16"/>
      <c r="AG9339" s="16"/>
      <c r="AH9339" s="16"/>
      <c r="AI9339" s="18">
        <v>349.99</v>
      </c>
      <c r="AJ9339" s="22">
        <f>AI9339*-0.029+-0.3</f>
        <v>-10.44971</v>
      </c>
      <c r="AK9339" s="22">
        <v>0</v>
      </c>
      <c r="AL9339" s="22">
        <v>0</v>
      </c>
      <c r="AM9339" s="22">
        <v>0</v>
      </c>
      <c r="AN9339" s="22"/>
      <c r="AO9339" s="22">
        <v>0</v>
      </c>
      <c r="AP9339" s="18">
        <f>SUM(AI9339:AO9339)</f>
        <v>339.54029</v>
      </c>
    </row>
    <row r="9340" ht="20.35" customHeight="1">
      <c r="A9340" t="s" s="28">
        <v>6277</v>
      </c>
      <c r="B9340" s="15">
        <v>45448</v>
      </c>
      <c r="C9340" s="16"/>
      <c r="D9340" s="16"/>
      <c r="E9340" s="31"/>
      <c r="F9340" s="31"/>
      <c r="G9340" s="16"/>
      <c r="H9340" s="16"/>
      <c r="I9340" s="16"/>
      <c r="J9340" s="16"/>
      <c r="K9340" s="16"/>
      <c r="L9340" s="16"/>
      <c r="M9340" s="16"/>
      <c r="N9340" s="16"/>
      <c r="O9340" s="16"/>
      <c r="P9340" s="16"/>
      <c r="Q9340" s="16"/>
      <c r="R9340" s="16"/>
      <c r="S9340" s="16"/>
      <c r="T9340" s="16"/>
      <c r="U9340" s="16"/>
      <c r="V9340" s="16"/>
      <c r="W9340" s="16"/>
      <c r="X9340" s="16"/>
      <c r="Y9340" s="16"/>
      <c r="Z9340" s="16"/>
      <c r="AA9340" s="16"/>
      <c r="AB9340" s="16"/>
      <c r="AC9340" s="16"/>
      <c r="AD9340" s="16"/>
      <c r="AE9340" s="16"/>
      <c r="AF9340" s="16"/>
      <c r="AG9340" s="16"/>
      <c r="AH9340" s="16"/>
      <c r="AI9340" s="18">
        <v>159.92</v>
      </c>
      <c r="AJ9340" s="22">
        <f>AI9340*-0.029+-0.3</f>
        <v>-4.93768</v>
      </c>
      <c r="AK9340" s="22">
        <v>0</v>
      </c>
      <c r="AL9340" s="22">
        <v>0</v>
      </c>
      <c r="AM9340" s="22">
        <v>0</v>
      </c>
      <c r="AN9340" s="22"/>
      <c r="AO9340" s="22">
        <v>0</v>
      </c>
      <c r="AP9340" s="18">
        <f>SUM(AI9340:AO9340)</f>
        <v>154.98232</v>
      </c>
    </row>
    <row r="9341" ht="20.35" customHeight="1">
      <c r="A9341" t="s" s="28">
        <v>1271</v>
      </c>
      <c r="B9341" s="15">
        <v>45448</v>
      </c>
      <c r="C9341" s="16"/>
      <c r="D9341" s="16"/>
      <c r="E9341" s="31"/>
      <c r="F9341" s="31"/>
      <c r="G9341" s="16"/>
      <c r="H9341" s="16"/>
      <c r="I9341" s="16"/>
      <c r="J9341" s="16"/>
      <c r="K9341" s="16"/>
      <c r="L9341" s="16"/>
      <c r="M9341" s="16"/>
      <c r="N9341" s="16"/>
      <c r="O9341" s="16"/>
      <c r="P9341" s="16"/>
      <c r="Q9341" s="16"/>
      <c r="R9341" s="16"/>
      <c r="S9341" s="16"/>
      <c r="T9341" s="16"/>
      <c r="U9341" s="16"/>
      <c r="V9341" s="17">
        <v>1</v>
      </c>
      <c r="W9341" s="16"/>
      <c r="X9341" s="16"/>
      <c r="Y9341" s="16"/>
      <c r="Z9341" s="16"/>
      <c r="AA9341" s="16"/>
      <c r="AB9341" s="16"/>
      <c r="AC9341" s="16"/>
      <c r="AD9341" s="16"/>
      <c r="AE9341" s="16"/>
      <c r="AF9341" s="16"/>
      <c r="AG9341" s="16"/>
      <c r="AH9341" s="16"/>
      <c r="AI9341" s="18">
        <v>899.99</v>
      </c>
      <c r="AJ9341" s="22">
        <v>0</v>
      </c>
      <c r="AK9341" s="22">
        <v>0</v>
      </c>
      <c r="AL9341" s="22">
        <v>0</v>
      </c>
      <c r="AM9341" s="22">
        <v>0</v>
      </c>
      <c r="AN9341" s="22"/>
      <c r="AO9341" s="22">
        <v>0</v>
      </c>
      <c r="AP9341" s="18">
        <f>SUM(AI9341:AO9341)</f>
        <v>899.99</v>
      </c>
    </row>
    <row r="9342" ht="20.35" customHeight="1">
      <c r="A9342" t="s" s="28">
        <v>5999</v>
      </c>
      <c r="B9342" s="15">
        <v>45448</v>
      </c>
      <c r="C9342" s="16"/>
      <c r="D9342" s="16"/>
      <c r="E9342" s="59">
        <v>2</v>
      </c>
      <c r="F9342" s="31"/>
      <c r="G9342" s="16"/>
      <c r="H9342" s="16"/>
      <c r="I9342" s="16"/>
      <c r="J9342" s="16"/>
      <c r="K9342" s="16"/>
      <c r="L9342" s="16"/>
      <c r="M9342" s="16"/>
      <c r="N9342" s="16"/>
      <c r="O9342" s="16"/>
      <c r="P9342" s="16"/>
      <c r="Q9342" s="16"/>
      <c r="R9342" s="16"/>
      <c r="S9342" s="16"/>
      <c r="T9342" s="17">
        <v>1</v>
      </c>
      <c r="U9342" s="16"/>
      <c r="V9342" s="16"/>
      <c r="W9342" s="16"/>
      <c r="X9342" s="16"/>
      <c r="Y9342" s="16"/>
      <c r="Z9342" s="16"/>
      <c r="AA9342" s="16"/>
      <c r="AB9342" s="16"/>
      <c r="AC9342" s="16"/>
      <c r="AD9342" s="16"/>
      <c r="AE9342" s="16"/>
      <c r="AF9342" s="16"/>
      <c r="AG9342" s="16"/>
      <c r="AH9342" s="16"/>
      <c r="AI9342" s="18">
        <v>665.62</v>
      </c>
      <c r="AJ9342" s="22">
        <v>0</v>
      </c>
      <c r="AK9342" s="22">
        <v>0</v>
      </c>
      <c r="AL9342" s="22">
        <v>0</v>
      </c>
      <c r="AM9342" s="22">
        <v>0</v>
      </c>
      <c r="AN9342" s="22"/>
      <c r="AO9342" s="22">
        <v>0</v>
      </c>
      <c r="AP9342" s="18">
        <f>SUM(AI9342:AO9342)</f>
        <v>665.62</v>
      </c>
    </row>
    <row r="9343" ht="20.35" customHeight="1">
      <c r="A9343" t="s" s="28">
        <v>6278</v>
      </c>
      <c r="B9343" s="15">
        <v>45448</v>
      </c>
      <c r="C9343" s="17">
        <v>2</v>
      </c>
      <c r="D9343" s="16"/>
      <c r="E9343" s="59">
        <v>2</v>
      </c>
      <c r="F9343" s="31"/>
      <c r="G9343" s="16"/>
      <c r="H9343" s="16"/>
      <c r="I9343" s="16"/>
      <c r="J9343" s="16"/>
      <c r="K9343" s="16"/>
      <c r="L9343" s="16"/>
      <c r="M9343" s="16"/>
      <c r="N9343" s="16"/>
      <c r="O9343" s="16"/>
      <c r="P9343" s="16"/>
      <c r="Q9343" s="16"/>
      <c r="R9343" s="16"/>
      <c r="S9343" s="16"/>
      <c r="T9343" s="16"/>
      <c r="U9343" s="16"/>
      <c r="V9343" s="16"/>
      <c r="W9343" s="16"/>
      <c r="X9343" s="16"/>
      <c r="Y9343" s="16"/>
      <c r="Z9343" s="16"/>
      <c r="AA9343" s="16"/>
      <c r="AB9343" s="16"/>
      <c r="AC9343" s="16"/>
      <c r="AD9343" s="16"/>
      <c r="AE9343" s="16"/>
      <c r="AF9343" s="16"/>
      <c r="AG9343" s="16"/>
      <c r="AH9343" s="16"/>
      <c r="AI9343" s="18">
        <v>1099.98</v>
      </c>
      <c r="AJ9343" s="22">
        <f>AI9343*-0.029+-0.3</f>
        <v>-32.19942</v>
      </c>
      <c r="AK9343" s="22">
        <v>0</v>
      </c>
      <c r="AL9343" s="22">
        <v>0</v>
      </c>
      <c r="AM9343" s="22">
        <v>0</v>
      </c>
      <c r="AN9343" s="22"/>
      <c r="AO9343" s="22">
        <v>0</v>
      </c>
      <c r="AP9343" s="18">
        <f>SUM(AI9343:AO9343)</f>
        <v>1067.78058</v>
      </c>
    </row>
    <row r="9344" ht="20.35" customHeight="1">
      <c r="A9344" t="s" s="28">
        <v>4878</v>
      </c>
      <c r="B9344" s="15">
        <v>45448</v>
      </c>
      <c r="C9344" s="16"/>
      <c r="D9344" s="16"/>
      <c r="E9344" s="31"/>
      <c r="F9344" s="31"/>
      <c r="G9344" s="16"/>
      <c r="H9344" s="16"/>
      <c r="I9344" s="16"/>
      <c r="J9344" s="16"/>
      <c r="K9344" s="16"/>
      <c r="L9344" s="16"/>
      <c r="M9344" s="16"/>
      <c r="N9344" s="16"/>
      <c r="O9344" s="16"/>
      <c r="P9344" s="16"/>
      <c r="Q9344" s="16"/>
      <c r="R9344" s="16"/>
      <c r="S9344" s="16"/>
      <c r="T9344" s="16"/>
      <c r="U9344" s="16"/>
      <c r="V9344" s="16"/>
      <c r="W9344" s="16"/>
      <c r="X9344" s="17">
        <v>4</v>
      </c>
      <c r="Y9344" s="16"/>
      <c r="Z9344" s="16"/>
      <c r="AA9344" s="16"/>
      <c r="AB9344" s="16"/>
      <c r="AC9344" s="16"/>
      <c r="AD9344" s="16"/>
      <c r="AE9344" s="16"/>
      <c r="AF9344" s="16"/>
      <c r="AG9344" s="16"/>
      <c r="AH9344" s="16"/>
      <c r="AI9344" s="18">
        <v>494.94</v>
      </c>
      <c r="AJ9344" s="22">
        <f>AI9344*-0.029+-0.3</f>
        <v>-14.65326</v>
      </c>
      <c r="AK9344" s="22">
        <v>0</v>
      </c>
      <c r="AL9344" s="22">
        <v>0</v>
      </c>
      <c r="AM9344" s="22">
        <v>0</v>
      </c>
      <c r="AN9344" s="22"/>
      <c r="AO9344" s="22">
        <v>0</v>
      </c>
      <c r="AP9344" s="18">
        <f>SUM(AI9344:AO9344)</f>
        <v>480.28674</v>
      </c>
    </row>
    <row r="9345" ht="20.35" customHeight="1">
      <c r="A9345" t="s" s="28">
        <v>6279</v>
      </c>
      <c r="B9345" s="15">
        <v>45448</v>
      </c>
      <c r="C9345" s="16"/>
      <c r="D9345" s="16"/>
      <c r="E9345" s="31"/>
      <c r="F9345" s="31"/>
      <c r="G9345" s="16"/>
      <c r="H9345" s="16"/>
      <c r="I9345" s="16"/>
      <c r="J9345" s="16"/>
      <c r="K9345" s="16"/>
      <c r="L9345" s="16"/>
      <c r="M9345" s="16"/>
      <c r="N9345" s="16"/>
      <c r="O9345" s="16"/>
      <c r="P9345" s="16"/>
      <c r="Q9345" s="16"/>
      <c r="R9345" s="16"/>
      <c r="S9345" s="16"/>
      <c r="T9345" s="17">
        <v>1</v>
      </c>
      <c r="U9345" s="16"/>
      <c r="V9345" s="16"/>
      <c r="W9345" s="16"/>
      <c r="X9345" s="16"/>
      <c r="Y9345" s="16"/>
      <c r="Z9345" s="16"/>
      <c r="AA9345" s="16"/>
      <c r="AB9345" s="16"/>
      <c r="AC9345" s="16"/>
      <c r="AD9345" s="16"/>
      <c r="AE9345" s="16"/>
      <c r="AF9345" s="16"/>
      <c r="AG9345" s="16"/>
      <c r="AH9345" s="16"/>
      <c r="AI9345" s="18">
        <v>399.99</v>
      </c>
      <c r="AJ9345" s="22">
        <f>AI9345*-0.029+-0.3</f>
        <v>-11.89971</v>
      </c>
      <c r="AK9345" s="22">
        <v>0</v>
      </c>
      <c r="AL9345" s="22">
        <v>0</v>
      </c>
      <c r="AM9345" s="22">
        <v>0</v>
      </c>
      <c r="AN9345" s="22"/>
      <c r="AO9345" s="22">
        <v>0</v>
      </c>
      <c r="AP9345" s="18">
        <f>SUM(AI9345:AO9345)</f>
        <v>388.09029</v>
      </c>
    </row>
    <row r="9346" ht="20.35" customHeight="1">
      <c r="A9346" t="s" s="28">
        <v>3113</v>
      </c>
      <c r="B9346" s="15">
        <v>45449</v>
      </c>
      <c r="C9346" s="16"/>
      <c r="D9346" s="16"/>
      <c r="E9346" s="31"/>
      <c r="F9346" s="31"/>
      <c r="G9346" s="16"/>
      <c r="H9346" s="16"/>
      <c r="I9346" s="17">
        <v>5</v>
      </c>
      <c r="J9346" s="16"/>
      <c r="K9346" s="16"/>
      <c r="L9346" s="16"/>
      <c r="M9346" s="16"/>
      <c r="N9346" s="16"/>
      <c r="O9346" s="16"/>
      <c r="P9346" s="16"/>
      <c r="Q9346" s="16"/>
      <c r="R9346" s="16"/>
      <c r="S9346" s="16"/>
      <c r="T9346" s="16"/>
      <c r="U9346" s="16"/>
      <c r="V9346" s="16"/>
      <c r="W9346" s="16"/>
      <c r="X9346" s="16"/>
      <c r="Y9346" s="16"/>
      <c r="Z9346" s="16"/>
      <c r="AA9346" s="16"/>
      <c r="AB9346" s="16"/>
      <c r="AC9346" s="16"/>
      <c r="AD9346" s="16"/>
      <c r="AE9346" s="16"/>
      <c r="AF9346" s="16"/>
      <c r="AG9346" s="16"/>
      <c r="AH9346" s="16"/>
      <c r="AI9346" s="18">
        <v>4550</v>
      </c>
      <c r="AJ9346" s="22">
        <v>0</v>
      </c>
      <c r="AK9346" s="22">
        <v>0</v>
      </c>
      <c r="AL9346" s="22">
        <v>0</v>
      </c>
      <c r="AM9346" s="22">
        <v>0</v>
      </c>
      <c r="AN9346" s="22"/>
      <c r="AO9346" s="22">
        <v>0</v>
      </c>
      <c r="AP9346" s="18">
        <f>SUM(AI9346:AO9346)</f>
        <v>4550</v>
      </c>
    </row>
    <row r="9347" ht="20.35" customHeight="1">
      <c r="A9347" t="s" s="28">
        <v>4522</v>
      </c>
      <c r="B9347" s="15">
        <v>45449</v>
      </c>
      <c r="C9347" s="16"/>
      <c r="D9347" s="16"/>
      <c r="E9347" s="31"/>
      <c r="F9347" s="31"/>
      <c r="G9347" s="16"/>
      <c r="H9347" s="16"/>
      <c r="I9347" s="16"/>
      <c r="J9347" s="16"/>
      <c r="K9347" s="16"/>
      <c r="L9347" s="16"/>
      <c r="M9347" s="16"/>
      <c r="N9347" s="16"/>
      <c r="O9347" s="16"/>
      <c r="P9347" s="16"/>
      <c r="Q9347" s="16"/>
      <c r="R9347" s="16"/>
      <c r="S9347" s="16"/>
      <c r="T9347" s="16"/>
      <c r="U9347" s="16"/>
      <c r="V9347" s="16"/>
      <c r="W9347" s="16"/>
      <c r="X9347" s="16"/>
      <c r="Y9347" s="16"/>
      <c r="Z9347" s="17">
        <v>6</v>
      </c>
      <c r="AA9347" s="16"/>
      <c r="AB9347" s="16"/>
      <c r="AC9347" s="16"/>
      <c r="AD9347" s="16"/>
      <c r="AE9347" s="16"/>
      <c r="AF9347" s="16"/>
      <c r="AG9347" s="16"/>
      <c r="AH9347" s="16"/>
      <c r="AI9347" s="18">
        <v>299.94</v>
      </c>
      <c r="AJ9347" s="22">
        <f>AI9347*-0.029+-0.3</f>
        <v>-8.99826</v>
      </c>
      <c r="AK9347" s="22">
        <v>0</v>
      </c>
      <c r="AL9347" s="22">
        <v>0</v>
      </c>
      <c r="AM9347" s="22">
        <v>0</v>
      </c>
      <c r="AN9347" s="22"/>
      <c r="AO9347" s="22">
        <v>0</v>
      </c>
      <c r="AP9347" s="18">
        <f>SUM(AI9347:AO9347)</f>
        <v>290.94174</v>
      </c>
    </row>
    <row r="9348" ht="20.35" customHeight="1">
      <c r="A9348" t="s" s="28">
        <v>5346</v>
      </c>
      <c r="B9348" s="15">
        <v>45449</v>
      </c>
      <c r="C9348" s="17">
        <v>1</v>
      </c>
      <c r="D9348" s="16"/>
      <c r="E9348" s="31"/>
      <c r="F9348" s="31"/>
      <c r="G9348" s="16"/>
      <c r="H9348" s="16"/>
      <c r="I9348" s="16"/>
      <c r="J9348" s="16"/>
      <c r="K9348" s="16"/>
      <c r="L9348" s="16"/>
      <c r="M9348" s="16"/>
      <c r="N9348" s="16"/>
      <c r="O9348" s="16"/>
      <c r="P9348" s="16"/>
      <c r="Q9348" s="16"/>
      <c r="R9348" s="16"/>
      <c r="S9348" s="16"/>
      <c r="T9348" s="16"/>
      <c r="U9348" s="16"/>
      <c r="V9348" s="16"/>
      <c r="W9348" s="16"/>
      <c r="X9348" s="16"/>
      <c r="Y9348" s="16"/>
      <c r="Z9348" s="16"/>
      <c r="AA9348" s="16"/>
      <c r="AB9348" s="16"/>
      <c r="AC9348" s="16"/>
      <c r="AD9348" s="16"/>
      <c r="AE9348" s="16"/>
      <c r="AF9348" s="16"/>
      <c r="AG9348" s="16"/>
      <c r="AH9348" s="16"/>
      <c r="AI9348" s="18">
        <v>382.08</v>
      </c>
      <c r="AJ9348" s="22">
        <f>AI9348*-0.029+-0.3</f>
        <v>-11.38032</v>
      </c>
      <c r="AK9348" s="22">
        <v>0</v>
      </c>
      <c r="AL9348" s="22">
        <v>0</v>
      </c>
      <c r="AM9348" s="22">
        <v>0</v>
      </c>
      <c r="AN9348" s="22"/>
      <c r="AO9348" s="22">
        <v>-32.09</v>
      </c>
      <c r="AP9348" s="18">
        <f>SUM(AI9348:AO9348)</f>
        <v>338.60968</v>
      </c>
    </row>
    <row r="9349" ht="20.35" customHeight="1">
      <c r="A9349" t="s" s="28">
        <v>4604</v>
      </c>
      <c r="B9349" s="15">
        <v>45449</v>
      </c>
      <c r="C9349" s="16"/>
      <c r="D9349" s="16"/>
      <c r="E9349" s="31"/>
      <c r="F9349" s="31"/>
      <c r="G9349" s="16"/>
      <c r="H9349" s="16"/>
      <c r="I9349" s="16"/>
      <c r="J9349" s="16"/>
      <c r="K9349" s="16"/>
      <c r="L9349" s="16"/>
      <c r="M9349" s="16"/>
      <c r="N9349" s="16"/>
      <c r="O9349" s="16"/>
      <c r="P9349" s="16"/>
      <c r="Q9349" s="16"/>
      <c r="R9349" s="16"/>
      <c r="S9349" s="16"/>
      <c r="T9349" s="16"/>
      <c r="U9349" s="16"/>
      <c r="V9349" s="16"/>
      <c r="W9349" s="16"/>
      <c r="X9349" s="16"/>
      <c r="Y9349" s="16"/>
      <c r="Z9349" s="16"/>
      <c r="AA9349" s="16"/>
      <c r="AB9349" s="16"/>
      <c r="AC9349" s="16"/>
      <c r="AD9349" s="16"/>
      <c r="AE9349" s="16"/>
      <c r="AF9349" s="16"/>
      <c r="AG9349" s="16"/>
      <c r="AH9349" s="16"/>
      <c r="AI9349" s="18">
        <v>100.3</v>
      </c>
      <c r="AJ9349" s="22">
        <v>0</v>
      </c>
      <c r="AK9349" s="22">
        <f>AI9349*-0.029+-0.3</f>
        <v>-3.2087</v>
      </c>
      <c r="AL9349" s="22">
        <v>0</v>
      </c>
      <c r="AM9349" s="22">
        <v>0</v>
      </c>
      <c r="AN9349" s="22"/>
      <c r="AO9349" s="22">
        <v>0</v>
      </c>
      <c r="AP9349" s="18">
        <f>SUM(AI9349:AO9349)</f>
        <v>97.0913</v>
      </c>
    </row>
    <row r="9350" ht="20.35" customHeight="1">
      <c r="A9350" t="s" s="28">
        <v>6199</v>
      </c>
      <c r="B9350" s="15">
        <v>45449</v>
      </c>
      <c r="C9350" s="16"/>
      <c r="D9350" s="16"/>
      <c r="E9350" s="31"/>
      <c r="F9350" s="31"/>
      <c r="G9350" s="16"/>
      <c r="H9350" s="16"/>
      <c r="I9350" s="16"/>
      <c r="J9350" s="16"/>
      <c r="K9350" s="16"/>
      <c r="L9350" s="16"/>
      <c r="M9350" s="16"/>
      <c r="N9350" s="16"/>
      <c r="O9350" s="16"/>
      <c r="P9350" s="16"/>
      <c r="Q9350" s="16"/>
      <c r="R9350" s="16"/>
      <c r="S9350" s="16"/>
      <c r="T9350" s="16"/>
      <c r="U9350" s="16"/>
      <c r="V9350" s="16"/>
      <c r="W9350" s="16"/>
      <c r="X9350" s="17">
        <v>2</v>
      </c>
      <c r="Y9350" s="16"/>
      <c r="Z9350" s="16"/>
      <c r="AA9350" s="16"/>
      <c r="AB9350" s="16"/>
      <c r="AC9350" s="16"/>
      <c r="AD9350" s="16"/>
      <c r="AE9350" s="16"/>
      <c r="AF9350" s="16"/>
      <c r="AG9350" s="16"/>
      <c r="AH9350" s="16"/>
      <c r="AI9350" s="18">
        <v>306.61</v>
      </c>
      <c r="AJ9350" s="22">
        <v>0</v>
      </c>
      <c r="AK9350" s="22">
        <v>0</v>
      </c>
      <c r="AL9350" s="22">
        <v>0</v>
      </c>
      <c r="AM9350" s="22">
        <v>0</v>
      </c>
      <c r="AN9350" s="22"/>
      <c r="AO9350" s="22">
        <v>0</v>
      </c>
      <c r="AP9350" s="18">
        <f>SUM(AI9350:AO9350)</f>
        <v>306.61</v>
      </c>
    </row>
    <row r="9351" ht="20.35" customHeight="1">
      <c r="A9351" t="s" s="28">
        <v>3606</v>
      </c>
      <c r="B9351" s="15">
        <v>45449</v>
      </c>
      <c r="C9351" s="16"/>
      <c r="D9351" s="16"/>
      <c r="E9351" s="31"/>
      <c r="F9351" s="31"/>
      <c r="G9351" s="16"/>
      <c r="H9351" s="16"/>
      <c r="I9351" s="16"/>
      <c r="J9351" s="16"/>
      <c r="K9351" s="16"/>
      <c r="L9351" s="17">
        <v>4</v>
      </c>
      <c r="M9351" s="16"/>
      <c r="N9351" s="16"/>
      <c r="O9351" s="16"/>
      <c r="P9351" s="16"/>
      <c r="Q9351" s="16"/>
      <c r="R9351" s="16"/>
      <c r="S9351" s="16"/>
      <c r="T9351" s="16"/>
      <c r="U9351" s="16"/>
      <c r="V9351" s="16"/>
      <c r="W9351" s="16"/>
      <c r="X9351" s="16"/>
      <c r="Y9351" s="16"/>
      <c r="Z9351" s="16"/>
      <c r="AA9351" s="16"/>
      <c r="AB9351" s="16"/>
      <c r="AC9351" s="16"/>
      <c r="AD9351" s="16"/>
      <c r="AE9351" s="16"/>
      <c r="AF9351" s="16"/>
      <c r="AG9351" s="16"/>
      <c r="AH9351" s="16"/>
      <c r="AI9351" s="18">
        <v>3749.96</v>
      </c>
      <c r="AJ9351" s="22">
        <f>AI9351*-0.029+-0.3</f>
        <v>-109.04884</v>
      </c>
      <c r="AK9351" s="22">
        <v>0</v>
      </c>
      <c r="AL9351" s="22">
        <v>0</v>
      </c>
      <c r="AM9351" s="22">
        <v>0</v>
      </c>
      <c r="AN9351" s="22"/>
      <c r="AO9351" s="22">
        <v>0</v>
      </c>
      <c r="AP9351" s="18">
        <f>SUM(AI9351:AO9351)</f>
        <v>3640.91116</v>
      </c>
    </row>
    <row r="9352" ht="20.35" customHeight="1">
      <c r="A9352" t="s" s="28">
        <v>6099</v>
      </c>
      <c r="B9352" s="15">
        <v>45450</v>
      </c>
      <c r="C9352" s="16"/>
      <c r="D9352" s="16"/>
      <c r="E9352" s="31"/>
      <c r="F9352" s="31"/>
      <c r="G9352" s="16"/>
      <c r="H9352" s="16"/>
      <c r="I9352" s="16"/>
      <c r="J9352" s="16"/>
      <c r="K9352" s="16"/>
      <c r="L9352" s="17">
        <v>4</v>
      </c>
      <c r="M9352" s="16"/>
      <c r="N9352" s="16"/>
      <c r="O9352" s="16"/>
      <c r="P9352" s="16"/>
      <c r="Q9352" s="16"/>
      <c r="R9352" s="16"/>
      <c r="S9352" s="16"/>
      <c r="T9352" s="16"/>
      <c r="U9352" s="16"/>
      <c r="V9352" s="16"/>
      <c r="W9352" s="16"/>
      <c r="X9352" s="16"/>
      <c r="Y9352" s="16"/>
      <c r="Z9352" s="16"/>
      <c r="AA9352" s="16"/>
      <c r="AB9352" s="16"/>
      <c r="AC9352" s="16"/>
      <c r="AD9352" s="16"/>
      <c r="AE9352" s="16"/>
      <c r="AF9352" s="16"/>
      <c r="AG9352" s="16"/>
      <c r="AH9352" s="16"/>
      <c r="AI9352" s="18">
        <v>2838.77</v>
      </c>
      <c r="AJ9352" s="22">
        <v>0</v>
      </c>
      <c r="AK9352" s="22">
        <f>AI9352*-0.029+-0.3</f>
        <v>-82.62433</v>
      </c>
      <c r="AL9352" s="22">
        <v>0</v>
      </c>
      <c r="AM9352" s="22">
        <v>0</v>
      </c>
      <c r="AN9352" s="22"/>
      <c r="AO9352" s="22">
        <v>0</v>
      </c>
      <c r="AP9352" s="18">
        <f>SUM(AI9352:AO9352)</f>
        <v>2756.14567</v>
      </c>
    </row>
    <row r="9353" ht="20.35" customHeight="1">
      <c r="A9353" t="s" s="28">
        <v>6280</v>
      </c>
      <c r="B9353" s="15">
        <v>45450</v>
      </c>
      <c r="C9353" s="16"/>
      <c r="D9353" s="16"/>
      <c r="E9353" s="31"/>
      <c r="F9353" s="31"/>
      <c r="G9353" s="16"/>
      <c r="H9353" s="16"/>
      <c r="I9353" s="16"/>
      <c r="J9353" s="16"/>
      <c r="K9353" s="16"/>
      <c r="L9353" s="16"/>
      <c r="M9353" s="16"/>
      <c r="N9353" s="16"/>
      <c r="O9353" s="16"/>
      <c r="P9353" s="16"/>
      <c r="Q9353" s="16"/>
      <c r="R9353" s="16"/>
      <c r="S9353" s="16"/>
      <c r="T9353" s="16"/>
      <c r="U9353" s="16"/>
      <c r="V9353" s="16"/>
      <c r="W9353" s="16"/>
      <c r="X9353" s="16"/>
      <c r="Y9353" s="16"/>
      <c r="Z9353" s="16"/>
      <c r="AA9353" s="16"/>
      <c r="AB9353" s="16"/>
      <c r="AC9353" s="16"/>
      <c r="AD9353" s="16"/>
      <c r="AE9353" s="16"/>
      <c r="AF9353" s="16"/>
      <c r="AG9353" s="16"/>
      <c r="AH9353" s="17">
        <v>3</v>
      </c>
      <c r="AI9353" s="18">
        <v>279.63</v>
      </c>
      <c r="AJ9353" s="22">
        <f>AI9353*-0.029+-0.3</f>
        <v>-8.409269999999999</v>
      </c>
      <c r="AK9353" s="22">
        <v>0</v>
      </c>
      <c r="AL9353" s="22">
        <v>0</v>
      </c>
      <c r="AM9353" s="22">
        <v>0</v>
      </c>
      <c r="AN9353" s="22"/>
      <c r="AO9353" s="22">
        <v>0</v>
      </c>
      <c r="AP9353" s="18">
        <f>SUM(AI9353:AO9353)</f>
        <v>271.22073</v>
      </c>
    </row>
    <row r="9354" ht="20.35" customHeight="1">
      <c r="A9354" t="s" s="28">
        <v>6281</v>
      </c>
      <c r="B9354" s="15">
        <v>45450</v>
      </c>
      <c r="C9354" s="16"/>
      <c r="D9354" s="16"/>
      <c r="E9354" s="31"/>
      <c r="F9354" s="31"/>
      <c r="G9354" s="16"/>
      <c r="H9354" s="16"/>
      <c r="I9354" s="16"/>
      <c r="J9354" s="16"/>
      <c r="K9354" s="16"/>
      <c r="L9354" s="16"/>
      <c r="M9354" s="16"/>
      <c r="N9354" s="16"/>
      <c r="O9354" s="16"/>
      <c r="P9354" s="16"/>
      <c r="Q9354" s="16"/>
      <c r="R9354" s="16"/>
      <c r="S9354" s="16"/>
      <c r="T9354" s="16"/>
      <c r="U9354" s="16"/>
      <c r="V9354" s="16"/>
      <c r="W9354" s="16"/>
      <c r="X9354" s="17">
        <v>1</v>
      </c>
      <c r="Y9354" s="16"/>
      <c r="Z9354" s="16"/>
      <c r="AA9354" s="16"/>
      <c r="AB9354" s="16"/>
      <c r="AC9354" s="16"/>
      <c r="AD9354" s="16"/>
      <c r="AE9354" s="16"/>
      <c r="AF9354" s="16"/>
      <c r="AG9354" s="16"/>
      <c r="AH9354" s="16"/>
      <c r="AI9354" s="18">
        <v>119.99</v>
      </c>
      <c r="AJ9354" s="22">
        <v>0</v>
      </c>
      <c r="AK9354" s="22">
        <f>AI9354*-0.029+-0.3</f>
        <v>-3.77971</v>
      </c>
      <c r="AL9354" s="22">
        <v>0</v>
      </c>
      <c r="AM9354" s="22">
        <v>0</v>
      </c>
      <c r="AN9354" s="22"/>
      <c r="AO9354" s="22">
        <v>0</v>
      </c>
      <c r="AP9354" s="18">
        <f>SUM(AI9354:AO9354)</f>
        <v>116.21029</v>
      </c>
    </row>
    <row r="9355" ht="20.35" customHeight="1">
      <c r="A9355" t="s" s="28">
        <v>6282</v>
      </c>
      <c r="B9355" s="15">
        <v>45450</v>
      </c>
      <c r="C9355" s="16"/>
      <c r="D9355" s="16"/>
      <c r="E9355" s="31"/>
      <c r="F9355" s="31"/>
      <c r="G9355" s="16"/>
      <c r="H9355" s="16"/>
      <c r="I9355" s="16"/>
      <c r="J9355" s="16"/>
      <c r="K9355" s="16"/>
      <c r="L9355" s="16"/>
      <c r="M9355" s="16"/>
      <c r="N9355" s="17">
        <v>20</v>
      </c>
      <c r="O9355" s="16"/>
      <c r="P9355" s="17">
        <v>2</v>
      </c>
      <c r="Q9355" s="16"/>
      <c r="R9355" s="16"/>
      <c r="S9355" s="16"/>
      <c r="T9355" s="16"/>
      <c r="U9355" s="16"/>
      <c r="V9355" s="16"/>
      <c r="W9355" s="16"/>
      <c r="X9355" s="17">
        <v>1</v>
      </c>
      <c r="Y9355" s="16"/>
      <c r="Z9355" s="16"/>
      <c r="AA9355" s="16"/>
      <c r="AB9355" s="16"/>
      <c r="AC9355" s="16"/>
      <c r="AD9355" s="16"/>
      <c r="AE9355" s="16"/>
      <c r="AF9355" s="16"/>
      <c r="AG9355" s="16"/>
      <c r="AH9355" s="16"/>
      <c r="AI9355" s="18">
        <v>12004.59</v>
      </c>
      <c r="AJ9355" s="22">
        <f>AI9355*-0.029+-0.3</f>
        <v>-348.43311</v>
      </c>
      <c r="AK9355" s="22">
        <v>0</v>
      </c>
      <c r="AL9355" s="22">
        <v>0</v>
      </c>
      <c r="AM9355" s="22">
        <v>0</v>
      </c>
      <c r="AN9355" s="22"/>
      <c r="AO9355" s="22">
        <v>0</v>
      </c>
      <c r="AP9355" s="18">
        <f>SUM(AI9355:AO9355)</f>
        <v>11656.15689</v>
      </c>
    </row>
    <row r="9356" ht="20.35" customHeight="1">
      <c r="A9356" t="s" s="28">
        <v>6283</v>
      </c>
      <c r="B9356" s="15">
        <v>45450</v>
      </c>
      <c r="C9356" s="16"/>
      <c r="D9356" s="16"/>
      <c r="E9356" s="31"/>
      <c r="F9356" s="31"/>
      <c r="G9356" s="16"/>
      <c r="H9356" s="16"/>
      <c r="I9356" s="16"/>
      <c r="J9356" s="16"/>
      <c r="K9356" s="16"/>
      <c r="L9356" s="16"/>
      <c r="M9356" s="16"/>
      <c r="N9356" s="16"/>
      <c r="O9356" s="16"/>
      <c r="P9356" s="16"/>
      <c r="Q9356" s="16"/>
      <c r="R9356" s="16"/>
      <c r="S9356" s="16"/>
      <c r="T9356" s="17">
        <v>1</v>
      </c>
      <c r="U9356" s="16"/>
      <c r="V9356" s="16"/>
      <c r="W9356" s="16"/>
      <c r="X9356" s="16"/>
      <c r="Y9356" s="16"/>
      <c r="Z9356" s="16"/>
      <c r="AA9356" s="16"/>
      <c r="AB9356" s="16"/>
      <c r="AC9356" s="16"/>
      <c r="AD9356" s="16"/>
      <c r="AE9356" s="16"/>
      <c r="AF9356" s="16"/>
      <c r="AG9356" s="16"/>
      <c r="AH9356" s="16"/>
      <c r="AI9356" s="18">
        <v>450.11</v>
      </c>
      <c r="AJ9356" s="22">
        <f>AI9356*-0.029+-0.3</f>
        <v>-13.35319</v>
      </c>
      <c r="AK9356" s="22">
        <v>0</v>
      </c>
      <c r="AL9356" s="22">
        <v>0</v>
      </c>
      <c r="AM9356" s="22">
        <v>0</v>
      </c>
      <c r="AN9356" s="22"/>
      <c r="AO9356" s="22">
        <v>0</v>
      </c>
      <c r="AP9356" s="18">
        <f>SUM(AI9356:AO9356)</f>
        <v>436.75681</v>
      </c>
    </row>
    <row r="9357" ht="20.35" customHeight="1">
      <c r="A9357" t="s" s="28">
        <v>6266</v>
      </c>
      <c r="B9357" s="15">
        <v>45450</v>
      </c>
      <c r="C9357" s="16"/>
      <c r="D9357" s="16"/>
      <c r="E9357" s="31"/>
      <c r="F9357" s="31"/>
      <c r="G9357" s="16"/>
      <c r="H9357" s="16"/>
      <c r="I9357" s="16"/>
      <c r="J9357" s="16"/>
      <c r="K9357" s="16"/>
      <c r="L9357" s="16"/>
      <c r="M9357" s="16"/>
      <c r="N9357" s="16"/>
      <c r="O9357" s="16"/>
      <c r="P9357" s="16"/>
      <c r="Q9357" s="16"/>
      <c r="R9357" s="16"/>
      <c r="S9357" s="16"/>
      <c r="T9357" s="16"/>
      <c r="U9357" s="16"/>
      <c r="V9357" s="16"/>
      <c r="W9357" s="16"/>
      <c r="X9357" s="16"/>
      <c r="Y9357" s="16"/>
      <c r="Z9357" s="16"/>
      <c r="AA9357" s="16"/>
      <c r="AB9357" s="16"/>
      <c r="AC9357" s="16"/>
      <c r="AD9357" s="16"/>
      <c r="AE9357" s="16"/>
      <c r="AF9357" s="16"/>
      <c r="AG9357" s="16"/>
      <c r="AH9357" s="16"/>
      <c r="AI9357" s="18">
        <v>65.22</v>
      </c>
      <c r="AJ9357" s="22">
        <f>AI9357*-0.029+-0.3</f>
        <v>-2.19138</v>
      </c>
      <c r="AK9357" s="22">
        <v>0</v>
      </c>
      <c r="AL9357" s="22">
        <v>0</v>
      </c>
      <c r="AM9357" s="22">
        <v>0</v>
      </c>
      <c r="AN9357" s="22"/>
      <c r="AO9357" s="22">
        <v>0</v>
      </c>
      <c r="AP9357" s="18">
        <f>SUM(AI9357:AO9357)</f>
        <v>63.02862</v>
      </c>
    </row>
    <row r="9358" ht="20.35" customHeight="1">
      <c r="A9358" t="s" s="28">
        <v>3886</v>
      </c>
      <c r="B9358" s="15">
        <v>45450</v>
      </c>
      <c r="C9358" s="16"/>
      <c r="D9358" s="16"/>
      <c r="E9358" s="59">
        <v>1</v>
      </c>
      <c r="F9358" s="31"/>
      <c r="G9358" s="16"/>
      <c r="H9358" s="16"/>
      <c r="I9358" s="16"/>
      <c r="J9358" s="16"/>
      <c r="K9358" s="16"/>
      <c r="L9358" s="16"/>
      <c r="M9358" s="16"/>
      <c r="N9358" s="16"/>
      <c r="O9358" s="16"/>
      <c r="P9358" s="16"/>
      <c r="Q9358" s="16"/>
      <c r="R9358" s="16"/>
      <c r="S9358" s="16"/>
      <c r="T9358" s="16"/>
      <c r="U9358" s="16"/>
      <c r="V9358" s="16"/>
      <c r="W9358" s="16"/>
      <c r="X9358" s="16"/>
      <c r="Y9358" s="16"/>
      <c r="Z9358" s="16"/>
      <c r="AA9358" s="16"/>
      <c r="AB9358" s="16"/>
      <c r="AC9358" s="16"/>
      <c r="AD9358" s="16"/>
      <c r="AE9358" s="16"/>
      <c r="AF9358" s="16"/>
      <c r="AG9358" s="16"/>
      <c r="AH9358" s="16"/>
      <c r="AI9358" s="18">
        <v>219.99</v>
      </c>
      <c r="AJ9358" s="22">
        <f>AI9358*-0.029+-0.3</f>
        <v>-6.67971</v>
      </c>
      <c r="AK9358" s="22">
        <v>0</v>
      </c>
      <c r="AL9358" s="22">
        <v>0</v>
      </c>
      <c r="AM9358" s="22">
        <v>0</v>
      </c>
      <c r="AN9358" s="22"/>
      <c r="AO9358" s="22">
        <v>0</v>
      </c>
      <c r="AP9358" s="18">
        <f>SUM(AI9358:AO9358)</f>
        <v>213.31029</v>
      </c>
    </row>
    <row r="9359" ht="20.35" customHeight="1">
      <c r="A9359" t="s" s="28">
        <v>6284</v>
      </c>
      <c r="B9359" s="15">
        <v>45453</v>
      </c>
      <c r="C9359" s="17">
        <v>2</v>
      </c>
      <c r="D9359" s="16"/>
      <c r="E9359" s="31"/>
      <c r="F9359" s="31"/>
      <c r="G9359" s="16"/>
      <c r="H9359" s="16"/>
      <c r="I9359" s="16"/>
      <c r="J9359" s="16"/>
      <c r="K9359" s="16"/>
      <c r="L9359" s="16"/>
      <c r="M9359" s="16"/>
      <c r="N9359" s="16"/>
      <c r="O9359" s="16"/>
      <c r="P9359" s="16"/>
      <c r="Q9359" s="16"/>
      <c r="R9359" s="16"/>
      <c r="S9359" s="16"/>
      <c r="T9359" s="16"/>
      <c r="U9359" s="16"/>
      <c r="V9359" s="16"/>
      <c r="W9359" s="16"/>
      <c r="X9359" s="16"/>
      <c r="Y9359" s="16"/>
      <c r="Z9359" s="16"/>
      <c r="AA9359" s="16"/>
      <c r="AB9359" s="16"/>
      <c r="AC9359" s="16"/>
      <c r="AD9359" s="16"/>
      <c r="AE9359" s="16"/>
      <c r="AF9359" s="16"/>
      <c r="AG9359" s="16"/>
      <c r="AH9359" s="16"/>
      <c r="AI9359" s="18">
        <v>699.98</v>
      </c>
      <c r="AJ9359" s="22">
        <f>AI9359*-0.029+-0.3</f>
        <v>-20.59942</v>
      </c>
      <c r="AK9359" s="22">
        <v>0</v>
      </c>
      <c r="AL9359" s="22">
        <v>0</v>
      </c>
      <c r="AM9359" s="22">
        <v>0</v>
      </c>
      <c r="AN9359" s="22"/>
      <c r="AO9359" s="22">
        <v>0</v>
      </c>
      <c r="AP9359" s="18">
        <f>SUM(AI9359:AO9359)</f>
        <v>679.38058</v>
      </c>
    </row>
    <row r="9360" ht="20.35" customHeight="1">
      <c r="A9360" t="s" s="28">
        <v>1292</v>
      </c>
      <c r="B9360" s="15">
        <v>45453</v>
      </c>
      <c r="C9360" s="16"/>
      <c r="D9360" s="16"/>
      <c r="E9360" s="31"/>
      <c r="F9360" s="31"/>
      <c r="G9360" s="16"/>
      <c r="H9360" s="16"/>
      <c r="I9360" s="16"/>
      <c r="J9360" s="16"/>
      <c r="K9360" s="16"/>
      <c r="L9360" s="16"/>
      <c r="M9360" s="16"/>
      <c r="N9360" s="16"/>
      <c r="O9360" s="16"/>
      <c r="P9360" s="16"/>
      <c r="Q9360" s="16"/>
      <c r="R9360" s="16"/>
      <c r="S9360" s="16"/>
      <c r="T9360" s="16"/>
      <c r="U9360" s="16"/>
      <c r="V9360" s="16"/>
      <c r="W9360" s="16"/>
      <c r="X9360" s="17">
        <v>2</v>
      </c>
      <c r="Y9360" s="16"/>
      <c r="Z9360" s="16"/>
      <c r="AA9360" s="16"/>
      <c r="AB9360" s="16"/>
      <c r="AC9360" s="16"/>
      <c r="AD9360" s="16"/>
      <c r="AE9360" s="16"/>
      <c r="AF9360" s="16"/>
      <c r="AG9360" s="16"/>
      <c r="AH9360" s="16"/>
      <c r="AI9360" s="18">
        <v>239.98</v>
      </c>
      <c r="AJ9360" s="22">
        <f>AI9360*-0.029+-0.3</f>
        <v>-7.25942</v>
      </c>
      <c r="AK9360" s="22">
        <v>0</v>
      </c>
      <c r="AL9360" s="22">
        <v>0</v>
      </c>
      <c r="AM9360" s="22">
        <v>0</v>
      </c>
      <c r="AN9360" s="22"/>
      <c r="AO9360" s="22">
        <v>0</v>
      </c>
      <c r="AP9360" s="18">
        <f>SUM(AI9360:AO9360)</f>
        <v>232.72058</v>
      </c>
    </row>
    <row r="9361" ht="20.35" customHeight="1">
      <c r="A9361" t="s" s="28">
        <v>6285</v>
      </c>
      <c r="B9361" s="15">
        <v>45453</v>
      </c>
      <c r="C9361" s="16"/>
      <c r="D9361" s="16"/>
      <c r="E9361" s="31"/>
      <c r="F9361" s="31"/>
      <c r="G9361" s="16"/>
      <c r="H9361" s="16"/>
      <c r="I9361" s="16"/>
      <c r="J9361" s="16"/>
      <c r="K9361" s="16"/>
      <c r="L9361" s="16"/>
      <c r="M9361" s="16"/>
      <c r="N9361" s="16"/>
      <c r="O9361" s="16"/>
      <c r="P9361" s="16"/>
      <c r="Q9361" s="16"/>
      <c r="R9361" s="16"/>
      <c r="S9361" s="16"/>
      <c r="T9361" s="16"/>
      <c r="U9361" s="16"/>
      <c r="V9361" s="16"/>
      <c r="W9361" s="16"/>
      <c r="X9361" s="16"/>
      <c r="Y9361" s="16"/>
      <c r="Z9361" s="17">
        <v>30</v>
      </c>
      <c r="AA9361" s="17">
        <v>10</v>
      </c>
      <c r="AB9361" s="16"/>
      <c r="AC9361" s="16"/>
      <c r="AD9361" s="16"/>
      <c r="AE9361" s="16"/>
      <c r="AF9361" s="16"/>
      <c r="AG9361" s="16"/>
      <c r="AH9361" s="16"/>
      <c r="AI9361" s="18">
        <v>1954.64</v>
      </c>
      <c r="AJ9361" s="22">
        <f>AI9361*-0.029+-0.3</f>
        <v>-56.98456</v>
      </c>
      <c r="AK9361" s="22">
        <v>0</v>
      </c>
      <c r="AL9361" s="22">
        <v>0</v>
      </c>
      <c r="AM9361" s="22">
        <v>0</v>
      </c>
      <c r="AN9361" s="22"/>
      <c r="AO9361" s="22">
        <v>0</v>
      </c>
      <c r="AP9361" s="18">
        <f>SUM(AI9361:AO9361)</f>
        <v>1897.65544</v>
      </c>
    </row>
    <row r="9362" ht="20.35" customHeight="1">
      <c r="A9362" t="s" s="28">
        <v>6286</v>
      </c>
      <c r="B9362" s="15">
        <v>45453</v>
      </c>
      <c r="C9362" s="16"/>
      <c r="D9362" s="16"/>
      <c r="E9362" s="31"/>
      <c r="F9362" s="31"/>
      <c r="G9362" s="16"/>
      <c r="H9362" s="16"/>
      <c r="I9362" s="16"/>
      <c r="J9362" s="16"/>
      <c r="K9362" s="16"/>
      <c r="L9362" s="16"/>
      <c r="M9362" s="16"/>
      <c r="N9362" s="16"/>
      <c r="O9362" s="16"/>
      <c r="P9362" s="16"/>
      <c r="Q9362" s="16"/>
      <c r="R9362" s="16"/>
      <c r="S9362" s="16"/>
      <c r="T9362" s="16"/>
      <c r="U9362" s="16"/>
      <c r="V9362" s="16"/>
      <c r="W9362" s="16"/>
      <c r="X9362" s="16"/>
      <c r="Y9362" s="16"/>
      <c r="Z9362" s="17">
        <v>1</v>
      </c>
      <c r="AA9362" s="16"/>
      <c r="AB9362" s="16"/>
      <c r="AC9362" s="16"/>
      <c r="AD9362" s="16"/>
      <c r="AE9362" s="16"/>
      <c r="AF9362" s="16"/>
      <c r="AG9362" s="16"/>
      <c r="AH9362" s="16"/>
      <c r="AI9362" s="18">
        <v>59.98</v>
      </c>
      <c r="AJ9362" s="22">
        <v>0</v>
      </c>
      <c r="AK9362" s="22">
        <f>AI9362*-0.029+-0.3</f>
        <v>-2.03942</v>
      </c>
      <c r="AL9362" s="22">
        <v>0</v>
      </c>
      <c r="AM9362" s="22">
        <v>0</v>
      </c>
      <c r="AN9362" s="22"/>
      <c r="AO9362" s="22">
        <v>0</v>
      </c>
      <c r="AP9362" s="18">
        <f>SUM(AI9362:AO9362)</f>
        <v>57.94058</v>
      </c>
    </row>
    <row r="9363" ht="20.35" customHeight="1">
      <c r="A9363" t="s" s="28">
        <v>6203</v>
      </c>
      <c r="B9363" s="15">
        <v>45453</v>
      </c>
      <c r="C9363" s="16"/>
      <c r="D9363" s="16"/>
      <c r="E9363" s="31"/>
      <c r="F9363" s="31"/>
      <c r="G9363" s="16"/>
      <c r="H9363" s="16"/>
      <c r="I9363" s="16"/>
      <c r="J9363" s="16"/>
      <c r="K9363" s="16"/>
      <c r="L9363" s="16"/>
      <c r="M9363" s="16"/>
      <c r="N9363" s="16"/>
      <c r="O9363" s="16"/>
      <c r="P9363" s="16"/>
      <c r="Q9363" s="16"/>
      <c r="R9363" s="16"/>
      <c r="S9363" s="16"/>
      <c r="T9363" s="16"/>
      <c r="U9363" s="16"/>
      <c r="V9363" s="16"/>
      <c r="W9363" s="16"/>
      <c r="X9363" s="17">
        <v>5</v>
      </c>
      <c r="Y9363" s="17">
        <v>2</v>
      </c>
      <c r="Z9363" s="16"/>
      <c r="AA9363" s="16"/>
      <c r="AB9363" s="16"/>
      <c r="AC9363" s="16"/>
      <c r="AD9363" s="16"/>
      <c r="AE9363" s="16"/>
      <c r="AF9363" s="16"/>
      <c r="AG9363" s="16"/>
      <c r="AH9363" s="16"/>
      <c r="AI9363" s="18">
        <v>719.9299999999999</v>
      </c>
      <c r="AJ9363" s="22">
        <f>AI9363*-0.029+-0.3</f>
        <v>-21.17797</v>
      </c>
      <c r="AK9363" s="22">
        <v>0</v>
      </c>
      <c r="AL9363" s="22">
        <v>0</v>
      </c>
      <c r="AM9363" s="22">
        <v>0</v>
      </c>
      <c r="AN9363" s="22"/>
      <c r="AO9363" s="22">
        <v>0</v>
      </c>
      <c r="AP9363" s="18">
        <f>SUM(AI9363:AO9363)</f>
        <v>698.75203</v>
      </c>
    </row>
    <row r="9364" ht="20.35" customHeight="1">
      <c r="A9364" t="s" s="28">
        <v>6158</v>
      </c>
      <c r="B9364" s="15">
        <v>45453</v>
      </c>
      <c r="C9364" s="16"/>
      <c r="D9364" s="16"/>
      <c r="E9364" s="31"/>
      <c r="F9364" s="31"/>
      <c r="G9364" s="16"/>
      <c r="H9364" s="16"/>
      <c r="I9364" s="16"/>
      <c r="J9364" s="16"/>
      <c r="K9364" s="16"/>
      <c r="L9364" s="16"/>
      <c r="M9364" s="16"/>
      <c r="N9364" s="16"/>
      <c r="O9364" s="16"/>
      <c r="P9364" s="16"/>
      <c r="Q9364" s="16"/>
      <c r="R9364" s="16"/>
      <c r="S9364" s="16"/>
      <c r="T9364" s="16"/>
      <c r="U9364" s="16"/>
      <c r="V9364" s="16"/>
      <c r="W9364" s="16"/>
      <c r="X9364" s="16"/>
      <c r="Y9364" s="16"/>
      <c r="Z9364" s="16"/>
      <c r="AA9364" s="16"/>
      <c r="AB9364" s="16"/>
      <c r="AC9364" s="16"/>
      <c r="AD9364" s="16"/>
      <c r="AE9364" s="16"/>
      <c r="AF9364" s="16"/>
      <c r="AG9364" s="16"/>
      <c r="AH9364" s="17">
        <v>2</v>
      </c>
      <c r="AI9364" s="18">
        <v>183.28</v>
      </c>
      <c r="AJ9364" s="22">
        <f>AI9364*-0.029+-0.3</f>
        <v>-5.61512</v>
      </c>
      <c r="AK9364" s="22">
        <v>0</v>
      </c>
      <c r="AL9364" s="22">
        <v>0</v>
      </c>
      <c r="AM9364" s="22">
        <v>0</v>
      </c>
      <c r="AN9364" s="22"/>
      <c r="AO9364" s="22">
        <v>0</v>
      </c>
      <c r="AP9364" s="18">
        <f>SUM(AI9364:AO9364)</f>
        <v>177.66488</v>
      </c>
    </row>
    <row r="9365" ht="20.35" customHeight="1">
      <c r="A9365" t="s" s="28">
        <v>6287</v>
      </c>
      <c r="B9365" s="15">
        <v>45453</v>
      </c>
      <c r="C9365" s="31"/>
      <c r="D9365" s="16"/>
      <c r="E9365" s="31"/>
      <c r="F9365" s="31"/>
      <c r="G9365" s="16"/>
      <c r="H9365" s="16"/>
      <c r="I9365" s="16"/>
      <c r="J9365" s="16"/>
      <c r="K9365" s="16"/>
      <c r="L9365" s="16"/>
      <c r="M9365" s="16"/>
      <c r="N9365" s="16"/>
      <c r="O9365" s="16"/>
      <c r="P9365" s="16"/>
      <c r="Q9365" s="16"/>
      <c r="R9365" s="16"/>
      <c r="S9365" s="16"/>
      <c r="T9365" s="17">
        <v>1</v>
      </c>
      <c r="U9365" s="16"/>
      <c r="V9365" s="16"/>
      <c r="W9365" s="16"/>
      <c r="X9365" s="16"/>
      <c r="Y9365" s="16"/>
      <c r="Z9365" s="16"/>
      <c r="AA9365" s="16"/>
      <c r="AB9365" s="16"/>
      <c r="AC9365" s="16"/>
      <c r="AD9365" s="16"/>
      <c r="AE9365" s="16"/>
      <c r="AF9365" s="16"/>
      <c r="AG9365" s="16"/>
      <c r="AH9365" s="16"/>
      <c r="AI9365" s="18">
        <v>430.41</v>
      </c>
      <c r="AJ9365" s="22">
        <v>0</v>
      </c>
      <c r="AK9365" s="22">
        <f>AI9365*-0.029+-0.3</f>
        <v>-12.78189</v>
      </c>
      <c r="AL9365" s="22">
        <v>0</v>
      </c>
      <c r="AM9365" s="22">
        <v>0</v>
      </c>
      <c r="AN9365" s="22"/>
      <c r="AO9365" s="22">
        <v>0</v>
      </c>
      <c r="AP9365" s="18">
        <f>SUM(AI9365:AO9365)</f>
        <v>417.62811</v>
      </c>
    </row>
    <row r="9366" ht="20.35" customHeight="1">
      <c r="A9366" t="s" s="28">
        <v>6288</v>
      </c>
      <c r="B9366" s="15">
        <v>45453</v>
      </c>
      <c r="C9366" s="17">
        <v>1</v>
      </c>
      <c r="D9366" s="16"/>
      <c r="E9366" s="31"/>
      <c r="F9366" s="31"/>
      <c r="G9366" s="16"/>
      <c r="H9366" s="16"/>
      <c r="I9366" s="16"/>
      <c r="J9366" s="16"/>
      <c r="K9366" s="16"/>
      <c r="L9366" s="16"/>
      <c r="M9366" s="16"/>
      <c r="N9366" s="16"/>
      <c r="O9366" s="16"/>
      <c r="P9366" s="16"/>
      <c r="Q9366" s="16"/>
      <c r="R9366" s="16"/>
      <c r="S9366" s="16"/>
      <c r="T9366" s="16"/>
      <c r="U9366" s="16"/>
      <c r="V9366" s="16"/>
      <c r="W9366" s="16"/>
      <c r="X9366" s="16"/>
      <c r="Y9366" s="16"/>
      <c r="Z9366" s="16"/>
      <c r="AA9366" s="16"/>
      <c r="AB9366" s="16"/>
      <c r="AC9366" s="16"/>
      <c r="AD9366" s="16"/>
      <c r="AE9366" s="16"/>
      <c r="AF9366" s="16"/>
      <c r="AG9366" s="16"/>
      <c r="AH9366" s="16"/>
      <c r="AI9366" s="18">
        <v>399.99</v>
      </c>
      <c r="AJ9366" s="22">
        <f>AI9366*-0.029+-0.3</f>
        <v>-11.89971</v>
      </c>
      <c r="AK9366" s="22">
        <v>0</v>
      </c>
      <c r="AL9366" s="22">
        <v>0</v>
      </c>
      <c r="AM9366" s="22">
        <v>0</v>
      </c>
      <c r="AN9366" s="22"/>
      <c r="AO9366" s="22">
        <v>0</v>
      </c>
      <c r="AP9366" s="18">
        <f>SUM(AI9366:AO9366)</f>
        <v>388.09029</v>
      </c>
    </row>
    <row r="9367" ht="20.35" customHeight="1">
      <c r="A9367" t="s" s="28">
        <v>6289</v>
      </c>
      <c r="B9367" s="15">
        <v>45454</v>
      </c>
      <c r="C9367" s="16"/>
      <c r="D9367" s="16"/>
      <c r="E9367" s="31"/>
      <c r="F9367" s="31"/>
      <c r="G9367" s="16"/>
      <c r="H9367" s="16"/>
      <c r="I9367" s="16"/>
      <c r="J9367" s="16"/>
      <c r="K9367" s="16"/>
      <c r="L9367" s="17">
        <v>10</v>
      </c>
      <c r="M9367" s="16"/>
      <c r="N9367" s="16"/>
      <c r="O9367" s="16"/>
      <c r="P9367" s="16"/>
      <c r="Q9367" s="16"/>
      <c r="R9367" s="16"/>
      <c r="S9367" s="16"/>
      <c r="T9367" s="16"/>
      <c r="U9367" s="16"/>
      <c r="V9367" s="16"/>
      <c r="W9367" s="16"/>
      <c r="X9367" s="17">
        <v>20</v>
      </c>
      <c r="Y9367" s="17">
        <v>10</v>
      </c>
      <c r="Z9367" s="16"/>
      <c r="AA9367" s="16"/>
      <c r="AB9367" s="16"/>
      <c r="AC9367" s="16"/>
      <c r="AD9367" s="16"/>
      <c r="AE9367" s="16"/>
      <c r="AF9367" s="16"/>
      <c r="AG9367" s="16"/>
      <c r="AH9367" s="16"/>
      <c r="AI9367" s="18">
        <v>14086.05</v>
      </c>
      <c r="AJ9367" s="22">
        <f>AI9367*-0.029+-0.3</f>
        <v>-408.79545</v>
      </c>
      <c r="AK9367" s="22">
        <v>0</v>
      </c>
      <c r="AL9367" s="22">
        <v>0</v>
      </c>
      <c r="AM9367" s="22">
        <v>0</v>
      </c>
      <c r="AN9367" s="22"/>
      <c r="AO9367" s="22">
        <v>0</v>
      </c>
      <c r="AP9367" s="18">
        <f>SUM(AI9367:AO9367)</f>
        <v>13677.25455</v>
      </c>
    </row>
    <row r="9368" ht="20.35" customHeight="1">
      <c r="A9368" t="s" s="28">
        <v>6290</v>
      </c>
      <c r="B9368" s="15">
        <v>45454</v>
      </c>
      <c r="C9368" s="17">
        <v>1</v>
      </c>
      <c r="D9368" s="16"/>
      <c r="E9368" s="31"/>
      <c r="F9368" s="31"/>
      <c r="G9368" s="16"/>
      <c r="H9368" s="16"/>
      <c r="I9368" s="16"/>
      <c r="J9368" s="16"/>
      <c r="K9368" s="16"/>
      <c r="L9368" s="16"/>
      <c r="M9368" s="16"/>
      <c r="N9368" s="16"/>
      <c r="O9368" s="16"/>
      <c r="P9368" s="16"/>
      <c r="Q9368" s="16"/>
      <c r="R9368" s="16"/>
      <c r="S9368" s="16"/>
      <c r="T9368" s="16"/>
      <c r="U9368" s="16"/>
      <c r="V9368" s="16"/>
      <c r="W9368" s="16"/>
      <c r="X9368" s="16"/>
      <c r="Y9368" s="16"/>
      <c r="Z9368" s="16"/>
      <c r="AA9368" s="16"/>
      <c r="AB9368" s="16"/>
      <c r="AC9368" s="16"/>
      <c r="AD9368" s="16"/>
      <c r="AE9368" s="16"/>
      <c r="AF9368" s="16"/>
      <c r="AG9368" s="16"/>
      <c r="AH9368" s="16"/>
      <c r="AI9368" s="18">
        <v>349.99</v>
      </c>
      <c r="AJ9368" s="22">
        <v>0</v>
      </c>
      <c r="AK9368" s="22">
        <v>0</v>
      </c>
      <c r="AL9368" s="22">
        <v>0</v>
      </c>
      <c r="AM9368" s="22">
        <f>AI9368*-0.0599</f>
        <v>-20.964401</v>
      </c>
      <c r="AN9368" s="22"/>
      <c r="AO9368" s="22">
        <v>0</v>
      </c>
      <c r="AP9368" s="18">
        <f>SUM(AI9368:AO9368)</f>
        <v>329.025599</v>
      </c>
    </row>
    <row r="9369" ht="20.35" customHeight="1">
      <c r="A9369" t="s" s="28">
        <v>6291</v>
      </c>
      <c r="B9369" s="15">
        <v>45454</v>
      </c>
      <c r="C9369" s="16"/>
      <c r="D9369" s="16"/>
      <c r="E9369" s="31"/>
      <c r="F9369" s="31"/>
      <c r="G9369" s="16"/>
      <c r="H9369" s="16"/>
      <c r="I9369" s="16"/>
      <c r="J9369" s="16"/>
      <c r="K9369" s="16"/>
      <c r="L9369" s="16"/>
      <c r="M9369" s="16"/>
      <c r="N9369" s="17">
        <v>1</v>
      </c>
      <c r="O9369" s="16"/>
      <c r="P9369" s="16"/>
      <c r="Q9369" s="16"/>
      <c r="R9369" s="16"/>
      <c r="S9369" s="16"/>
      <c r="T9369" s="16"/>
      <c r="U9369" s="16"/>
      <c r="V9369" s="16"/>
      <c r="W9369" s="16"/>
      <c r="X9369" s="16"/>
      <c r="Y9369" s="16"/>
      <c r="Z9369" s="16"/>
      <c r="AA9369" s="16"/>
      <c r="AB9369" s="16"/>
      <c r="AC9369" s="16"/>
      <c r="AD9369" s="16"/>
      <c r="AE9369" s="16"/>
      <c r="AF9369" s="16"/>
      <c r="AG9369" s="16"/>
      <c r="AH9369" s="16"/>
      <c r="AI9369" s="18">
        <v>679.97</v>
      </c>
      <c r="AJ9369" s="22">
        <f>AI9369*-0.029+-0.3</f>
        <v>-20.01913</v>
      </c>
      <c r="AK9369" s="22">
        <v>0</v>
      </c>
      <c r="AL9369" s="22">
        <v>0</v>
      </c>
      <c r="AM9369" s="22">
        <v>0</v>
      </c>
      <c r="AN9369" s="22"/>
      <c r="AO9369" s="22">
        <v>0</v>
      </c>
      <c r="AP9369" s="18">
        <f>SUM(AI9369:AO9369)</f>
        <v>659.95087</v>
      </c>
    </row>
    <row r="9370" ht="20.35" customHeight="1">
      <c r="A9370" t="s" s="28">
        <v>5915</v>
      </c>
      <c r="B9370" s="15">
        <v>45454</v>
      </c>
      <c r="C9370" s="16"/>
      <c r="D9370" s="16"/>
      <c r="E9370" s="31"/>
      <c r="F9370" s="31"/>
      <c r="G9370" s="16"/>
      <c r="H9370" s="16"/>
      <c r="I9370" s="16"/>
      <c r="J9370" s="16"/>
      <c r="K9370" s="16"/>
      <c r="L9370" s="16"/>
      <c r="M9370" s="16"/>
      <c r="N9370" s="16"/>
      <c r="O9370" s="16"/>
      <c r="P9370" s="16"/>
      <c r="Q9370" s="16"/>
      <c r="R9370" s="16"/>
      <c r="S9370" s="16"/>
      <c r="T9370" s="16"/>
      <c r="U9370" s="16"/>
      <c r="V9370" s="16"/>
      <c r="W9370" s="16"/>
      <c r="X9370" s="16"/>
      <c r="Y9370" s="16"/>
      <c r="Z9370" s="16"/>
      <c r="AA9370" s="16"/>
      <c r="AB9370" s="16"/>
      <c r="AC9370" s="16"/>
      <c r="AD9370" s="16"/>
      <c r="AE9370" s="16"/>
      <c r="AF9370" s="16"/>
      <c r="AG9370" s="16"/>
      <c r="AH9370" s="16"/>
      <c r="AI9370" s="18">
        <v>164.94</v>
      </c>
      <c r="AJ9370" s="22">
        <f>AI9370*-0.029+-0.3</f>
        <v>-5.08326</v>
      </c>
      <c r="AK9370" s="22">
        <v>0</v>
      </c>
      <c r="AL9370" s="22">
        <v>0</v>
      </c>
      <c r="AM9370" s="22">
        <v>0</v>
      </c>
      <c r="AN9370" s="22"/>
      <c r="AO9370" s="22">
        <v>0</v>
      </c>
      <c r="AP9370" s="18">
        <f>SUM(AI9370:AO9370)</f>
        <v>159.85674</v>
      </c>
    </row>
    <row r="9371" ht="20.35" customHeight="1">
      <c r="A9371" t="s" s="28">
        <v>571</v>
      </c>
      <c r="B9371" s="15">
        <v>45454</v>
      </c>
      <c r="C9371" s="16"/>
      <c r="D9371" s="16"/>
      <c r="E9371" s="31"/>
      <c r="F9371" s="31"/>
      <c r="G9371" s="16"/>
      <c r="H9371" s="16"/>
      <c r="I9371" s="16"/>
      <c r="J9371" s="16"/>
      <c r="K9371" s="16"/>
      <c r="L9371" s="16"/>
      <c r="M9371" s="16"/>
      <c r="N9371" s="16"/>
      <c r="O9371" s="16"/>
      <c r="P9371" s="16"/>
      <c r="Q9371" s="16"/>
      <c r="R9371" s="16"/>
      <c r="S9371" s="16"/>
      <c r="T9371" s="16"/>
      <c r="U9371" s="16"/>
      <c r="V9371" s="16"/>
      <c r="W9371" s="16"/>
      <c r="X9371" s="17">
        <v>2</v>
      </c>
      <c r="Y9371" s="16"/>
      <c r="Z9371" s="16"/>
      <c r="AA9371" s="16"/>
      <c r="AB9371" s="16"/>
      <c r="AC9371" s="16"/>
      <c r="AD9371" s="16"/>
      <c r="AE9371" s="16"/>
      <c r="AF9371" s="16"/>
      <c r="AG9371" s="16"/>
      <c r="AH9371" s="16"/>
      <c r="AI9371" s="18">
        <v>219.98</v>
      </c>
      <c r="AJ9371" s="22">
        <f>AI9371*-0.029+-0.3</f>
        <v>-6.67942</v>
      </c>
      <c r="AK9371" s="22">
        <v>0</v>
      </c>
      <c r="AL9371" s="22">
        <v>0</v>
      </c>
      <c r="AM9371" s="22">
        <v>0</v>
      </c>
      <c r="AN9371" s="22"/>
      <c r="AO9371" s="22">
        <v>0</v>
      </c>
      <c r="AP9371" s="18">
        <f>SUM(AI9371:AO9371)</f>
        <v>213.30058</v>
      </c>
    </row>
    <row r="9372" ht="20.35" customHeight="1">
      <c r="A9372" t="s" s="28">
        <v>6292</v>
      </c>
      <c r="B9372" s="15">
        <v>45455</v>
      </c>
      <c r="C9372" s="17">
        <v>1</v>
      </c>
      <c r="D9372" s="16"/>
      <c r="E9372" s="31"/>
      <c r="F9372" s="31"/>
      <c r="G9372" s="16"/>
      <c r="H9372" s="16"/>
      <c r="I9372" s="16"/>
      <c r="J9372" s="16"/>
      <c r="K9372" s="16"/>
      <c r="L9372" s="16"/>
      <c r="M9372" s="16"/>
      <c r="N9372" s="16"/>
      <c r="O9372" s="16"/>
      <c r="P9372" s="16"/>
      <c r="Q9372" s="16"/>
      <c r="R9372" s="16"/>
      <c r="S9372" s="16"/>
      <c r="T9372" s="16"/>
      <c r="U9372" s="16"/>
      <c r="V9372" s="16"/>
      <c r="W9372" s="16"/>
      <c r="X9372" s="16"/>
      <c r="Y9372" s="16"/>
      <c r="Z9372" s="16"/>
      <c r="AA9372" s="16"/>
      <c r="AB9372" s="16"/>
      <c r="AC9372" s="16"/>
      <c r="AD9372" s="16"/>
      <c r="AE9372" s="16"/>
      <c r="AF9372" s="16"/>
      <c r="AG9372" s="16"/>
      <c r="AH9372" s="16"/>
      <c r="AI9372" s="18">
        <v>384.39</v>
      </c>
      <c r="AJ9372" s="22">
        <f>AI9372*-0.029+-0.3</f>
        <v>-11.44731</v>
      </c>
      <c r="AK9372" s="22">
        <v>0</v>
      </c>
      <c r="AL9372" s="22">
        <v>0</v>
      </c>
      <c r="AM9372" s="22">
        <v>0</v>
      </c>
      <c r="AN9372" s="22"/>
      <c r="AO9372" s="22">
        <v>0</v>
      </c>
      <c r="AP9372" s="18">
        <f>SUM(AI9372:AO9372)</f>
        <v>372.94269</v>
      </c>
    </row>
    <row r="9373" ht="20.35" customHeight="1">
      <c r="A9373" t="s" s="28">
        <v>6248</v>
      </c>
      <c r="B9373" s="15">
        <v>45455</v>
      </c>
      <c r="C9373" s="16"/>
      <c r="D9373" s="16"/>
      <c r="E9373" s="31"/>
      <c r="F9373" s="31"/>
      <c r="G9373" s="16"/>
      <c r="H9373" s="16"/>
      <c r="I9373" s="16"/>
      <c r="J9373" s="16"/>
      <c r="K9373" s="16"/>
      <c r="L9373" s="16"/>
      <c r="M9373" s="16"/>
      <c r="N9373" s="16"/>
      <c r="O9373" s="16"/>
      <c r="P9373" s="16"/>
      <c r="Q9373" s="16"/>
      <c r="R9373" s="16"/>
      <c r="S9373" s="16"/>
      <c r="T9373" s="16"/>
      <c r="U9373" s="16"/>
      <c r="V9373" s="16"/>
      <c r="W9373" s="16"/>
      <c r="X9373" s="17">
        <v>8</v>
      </c>
      <c r="Y9373" s="16"/>
      <c r="Z9373" s="16"/>
      <c r="AA9373" s="16"/>
      <c r="AB9373" s="16"/>
      <c r="AC9373" s="16"/>
      <c r="AD9373" s="16"/>
      <c r="AE9373" s="16"/>
      <c r="AF9373" s="16"/>
      <c r="AG9373" s="16"/>
      <c r="AH9373" s="16"/>
      <c r="AI9373" s="18">
        <v>1463.2</v>
      </c>
      <c r="AJ9373" s="22">
        <v>0</v>
      </c>
      <c r="AK9373" s="22">
        <v>0</v>
      </c>
      <c r="AL9373" s="22">
        <v>0</v>
      </c>
      <c r="AM9373" s="22">
        <v>0</v>
      </c>
      <c r="AN9373" s="22"/>
      <c r="AO9373" s="22">
        <v>0</v>
      </c>
      <c r="AP9373" s="18">
        <f>SUM(AI9373:AO9373)</f>
        <v>1463.2</v>
      </c>
    </row>
    <row r="9374" ht="20.35" customHeight="1">
      <c r="A9374" t="s" s="28">
        <v>3202</v>
      </c>
      <c r="B9374" s="15">
        <v>45455</v>
      </c>
      <c r="C9374" s="16"/>
      <c r="D9374" s="16"/>
      <c r="E9374" s="31"/>
      <c r="F9374" s="31"/>
      <c r="G9374" s="16"/>
      <c r="H9374" s="16"/>
      <c r="I9374" s="16"/>
      <c r="J9374" s="16"/>
      <c r="K9374" s="16"/>
      <c r="L9374" s="16"/>
      <c r="M9374" s="16"/>
      <c r="N9374" s="16"/>
      <c r="O9374" s="16"/>
      <c r="P9374" s="16"/>
      <c r="Q9374" s="16"/>
      <c r="R9374" s="16"/>
      <c r="S9374" s="16"/>
      <c r="T9374" s="16"/>
      <c r="U9374" s="16"/>
      <c r="V9374" s="16"/>
      <c r="W9374" s="16"/>
      <c r="X9374" s="16"/>
      <c r="Y9374" s="16"/>
      <c r="Z9374" s="16"/>
      <c r="AA9374" s="16"/>
      <c r="AB9374" s="16"/>
      <c r="AC9374" s="16"/>
      <c r="AD9374" s="16"/>
      <c r="AE9374" s="16"/>
      <c r="AF9374" s="16"/>
      <c r="AG9374" s="16"/>
      <c r="AH9374" s="16"/>
      <c r="AI9374" s="18">
        <v>32.87</v>
      </c>
      <c r="AJ9374" s="22">
        <f>AI9374*-0.029+-0.3</f>
        <v>-1.25323</v>
      </c>
      <c r="AK9374" s="22">
        <v>0</v>
      </c>
      <c r="AL9374" s="22">
        <v>0</v>
      </c>
      <c r="AM9374" s="22">
        <v>0</v>
      </c>
      <c r="AN9374" s="22"/>
      <c r="AO9374" s="22">
        <v>0</v>
      </c>
      <c r="AP9374" s="18">
        <f>SUM(AI9374:AO9374)</f>
        <v>31.61677</v>
      </c>
    </row>
    <row r="9375" ht="20.35" customHeight="1">
      <c r="A9375" t="s" s="28">
        <v>6293</v>
      </c>
      <c r="B9375" s="15">
        <v>45455</v>
      </c>
      <c r="C9375" s="16"/>
      <c r="D9375" s="16"/>
      <c r="E9375" s="31"/>
      <c r="F9375" s="31"/>
      <c r="G9375" s="16"/>
      <c r="H9375" s="16"/>
      <c r="I9375" s="16"/>
      <c r="J9375" s="16"/>
      <c r="K9375" s="16"/>
      <c r="L9375" s="16"/>
      <c r="M9375" s="16"/>
      <c r="N9375" s="16"/>
      <c r="O9375" s="16"/>
      <c r="P9375" s="16"/>
      <c r="Q9375" s="16"/>
      <c r="R9375" s="16"/>
      <c r="S9375" s="16"/>
      <c r="T9375" s="17">
        <v>1</v>
      </c>
      <c r="U9375" s="16"/>
      <c r="V9375" s="16"/>
      <c r="W9375" s="16"/>
      <c r="X9375" s="16"/>
      <c r="Y9375" s="16"/>
      <c r="Z9375" s="16"/>
      <c r="AA9375" s="16"/>
      <c r="AB9375" s="16"/>
      <c r="AC9375" s="16"/>
      <c r="AD9375" s="16"/>
      <c r="AE9375" s="16"/>
      <c r="AF9375" s="16"/>
      <c r="AG9375" s="16"/>
      <c r="AH9375" s="16"/>
      <c r="AI9375" s="18">
        <v>399.99</v>
      </c>
      <c r="AJ9375" s="22">
        <f>AI9375*-0.029+-0.3</f>
        <v>-11.89971</v>
      </c>
      <c r="AK9375" s="22">
        <v>0</v>
      </c>
      <c r="AL9375" s="22">
        <v>0</v>
      </c>
      <c r="AM9375" s="22">
        <v>0</v>
      </c>
      <c r="AN9375" s="22"/>
      <c r="AO9375" s="22">
        <v>0</v>
      </c>
      <c r="AP9375" s="18">
        <f>SUM(AI9375:AO9375)</f>
        <v>388.09029</v>
      </c>
    </row>
    <row r="9376" ht="20.35" customHeight="1">
      <c r="A9376" t="s" s="28">
        <v>6294</v>
      </c>
      <c r="B9376" s="15">
        <v>45455</v>
      </c>
      <c r="C9376" s="16"/>
      <c r="D9376" s="16"/>
      <c r="E9376" s="31"/>
      <c r="F9376" s="31"/>
      <c r="G9376" s="16"/>
      <c r="H9376" s="16"/>
      <c r="I9376" s="16"/>
      <c r="J9376" s="16"/>
      <c r="K9376" s="16"/>
      <c r="L9376" s="16"/>
      <c r="M9376" s="16"/>
      <c r="N9376" s="16"/>
      <c r="O9376" s="16"/>
      <c r="P9376" s="16"/>
      <c r="Q9376" s="16"/>
      <c r="R9376" s="16"/>
      <c r="S9376" s="16"/>
      <c r="T9376" s="16"/>
      <c r="U9376" s="16"/>
      <c r="V9376" s="16"/>
      <c r="W9376" s="16"/>
      <c r="X9376" s="16"/>
      <c r="Y9376" s="16"/>
      <c r="Z9376" s="17">
        <v>1</v>
      </c>
      <c r="AA9376" s="17">
        <v>1</v>
      </c>
      <c r="AB9376" s="16"/>
      <c r="AC9376" s="16"/>
      <c r="AD9376" s="16"/>
      <c r="AE9376" s="16"/>
      <c r="AF9376" s="16"/>
      <c r="AG9376" s="16"/>
      <c r="AH9376" s="16"/>
      <c r="AI9376" s="18">
        <v>109.98</v>
      </c>
      <c r="AJ9376" s="22">
        <f>AI9376*-0.029+-0.3</f>
        <v>-3.48942</v>
      </c>
      <c r="AK9376" s="22">
        <v>0</v>
      </c>
      <c r="AL9376" s="22">
        <v>0</v>
      </c>
      <c r="AM9376" s="22">
        <v>0</v>
      </c>
      <c r="AN9376" s="22"/>
      <c r="AO9376" s="22">
        <v>0</v>
      </c>
      <c r="AP9376" s="18">
        <f>SUM(AI9376:AO9376)</f>
        <v>106.49058</v>
      </c>
    </row>
    <row r="9377" ht="20.35" customHeight="1">
      <c r="A9377" t="s" s="28">
        <v>3670</v>
      </c>
      <c r="B9377" s="15">
        <v>45456</v>
      </c>
      <c r="C9377" s="16"/>
      <c r="D9377" s="16"/>
      <c r="E9377" s="31"/>
      <c r="F9377" s="31"/>
      <c r="G9377" s="16"/>
      <c r="H9377" s="16"/>
      <c r="I9377" s="16"/>
      <c r="J9377" s="16"/>
      <c r="K9377" s="16"/>
      <c r="L9377" s="16"/>
      <c r="M9377" s="16"/>
      <c r="N9377" s="16"/>
      <c r="O9377" s="16"/>
      <c r="P9377" s="16"/>
      <c r="Q9377" s="16"/>
      <c r="R9377" s="16"/>
      <c r="S9377" s="16"/>
      <c r="T9377" s="16"/>
      <c r="U9377" s="16"/>
      <c r="V9377" s="16"/>
      <c r="W9377" s="16"/>
      <c r="X9377" s="17">
        <v>2</v>
      </c>
      <c r="Y9377" s="16"/>
      <c r="Z9377" s="16"/>
      <c r="AA9377" s="16"/>
      <c r="AB9377" s="16"/>
      <c r="AC9377" s="16"/>
      <c r="AD9377" s="16"/>
      <c r="AE9377" s="16"/>
      <c r="AF9377" s="16"/>
      <c r="AG9377" s="16"/>
      <c r="AH9377" s="16"/>
      <c r="AI9377" s="18">
        <v>199.98</v>
      </c>
      <c r="AJ9377" s="22">
        <v>0</v>
      </c>
      <c r="AK9377" s="22">
        <v>0</v>
      </c>
      <c r="AL9377" s="22">
        <v>0</v>
      </c>
      <c r="AM9377" s="22">
        <v>0</v>
      </c>
      <c r="AN9377" s="22"/>
      <c r="AO9377" s="22">
        <v>0</v>
      </c>
      <c r="AP9377" s="18">
        <f>SUM(AI9377:AO9377)</f>
        <v>199.98</v>
      </c>
    </row>
    <row r="9378" ht="20.35" customHeight="1">
      <c r="A9378" t="s" s="28">
        <v>4261</v>
      </c>
      <c r="B9378" s="15">
        <v>45456</v>
      </c>
      <c r="C9378" s="16"/>
      <c r="D9378" s="16"/>
      <c r="E9378" s="31"/>
      <c r="F9378" s="31"/>
      <c r="G9378" s="16"/>
      <c r="H9378" s="16"/>
      <c r="I9378" s="16"/>
      <c r="J9378" s="16"/>
      <c r="K9378" s="16"/>
      <c r="L9378" s="16"/>
      <c r="M9378" s="16"/>
      <c r="N9378" s="16"/>
      <c r="O9378" s="16"/>
      <c r="P9378" s="16"/>
      <c r="Q9378" s="16"/>
      <c r="R9378" s="16"/>
      <c r="S9378" s="16"/>
      <c r="T9378" s="16"/>
      <c r="U9378" s="16"/>
      <c r="V9378" s="16"/>
      <c r="W9378" s="16"/>
      <c r="X9378" s="16"/>
      <c r="Y9378" s="17">
        <v>8</v>
      </c>
      <c r="Z9378" s="16"/>
      <c r="AA9378" s="16"/>
      <c r="AB9378" s="16"/>
      <c r="AC9378" s="16"/>
      <c r="AD9378" s="16"/>
      <c r="AE9378" s="16"/>
      <c r="AF9378" s="16"/>
      <c r="AG9378" s="16"/>
      <c r="AH9378" s="16"/>
      <c r="AI9378" s="18">
        <v>1943.53</v>
      </c>
      <c r="AJ9378" s="22">
        <v>0</v>
      </c>
      <c r="AK9378" s="22">
        <v>0</v>
      </c>
      <c r="AL9378" s="22">
        <v>0</v>
      </c>
      <c r="AM9378" s="22">
        <v>0</v>
      </c>
      <c r="AN9378" s="22"/>
      <c r="AO9378" s="22">
        <v>0</v>
      </c>
      <c r="AP9378" s="18">
        <f>SUM(AI9378:AO9378)</f>
        <v>1943.53</v>
      </c>
    </row>
    <row r="9379" ht="20.35" customHeight="1">
      <c r="A9379" t="s" s="28">
        <v>5860</v>
      </c>
      <c r="B9379" s="15">
        <v>45456</v>
      </c>
      <c r="C9379" s="16"/>
      <c r="D9379" s="16"/>
      <c r="E9379" s="31"/>
      <c r="F9379" s="31"/>
      <c r="G9379" s="16"/>
      <c r="H9379" s="16"/>
      <c r="I9379" s="16"/>
      <c r="J9379" s="16"/>
      <c r="K9379" s="16"/>
      <c r="L9379" s="16"/>
      <c r="M9379" s="16"/>
      <c r="N9379" s="16"/>
      <c r="O9379" s="16"/>
      <c r="P9379" s="16"/>
      <c r="Q9379" s="16"/>
      <c r="R9379" s="16"/>
      <c r="S9379" s="16"/>
      <c r="T9379" s="16"/>
      <c r="U9379" s="16"/>
      <c r="V9379" s="16"/>
      <c r="W9379" s="16"/>
      <c r="X9379" s="16"/>
      <c r="Y9379" s="16"/>
      <c r="Z9379" s="16"/>
      <c r="AA9379" s="16"/>
      <c r="AB9379" s="16"/>
      <c r="AC9379" s="16"/>
      <c r="AD9379" s="16"/>
      <c r="AE9379" s="16"/>
      <c r="AF9379" s="16"/>
      <c r="AG9379" s="16"/>
      <c r="AH9379" s="16"/>
      <c r="AI9379" s="18">
        <v>69.97</v>
      </c>
      <c r="AJ9379" s="22">
        <f>AI9379*-0.029+-0.3</f>
        <v>-2.32913</v>
      </c>
      <c r="AK9379" s="22">
        <v>0</v>
      </c>
      <c r="AL9379" s="22">
        <v>0</v>
      </c>
      <c r="AM9379" s="22">
        <v>0</v>
      </c>
      <c r="AN9379" s="22"/>
      <c r="AO9379" s="22">
        <v>0</v>
      </c>
      <c r="AP9379" s="18">
        <f>SUM(AI9379:AO9379)</f>
        <v>67.64087000000001</v>
      </c>
    </row>
    <row r="9380" ht="20.35" customHeight="1">
      <c r="A9380" t="s" s="28">
        <v>2628</v>
      </c>
      <c r="B9380" s="15">
        <v>45456</v>
      </c>
      <c r="C9380" s="16"/>
      <c r="D9380" s="16"/>
      <c r="E9380" s="31"/>
      <c r="F9380" s="31"/>
      <c r="G9380" s="16"/>
      <c r="H9380" s="16"/>
      <c r="I9380" s="16"/>
      <c r="J9380" s="16"/>
      <c r="K9380" s="16"/>
      <c r="L9380" s="16"/>
      <c r="M9380" s="16"/>
      <c r="N9380" s="16"/>
      <c r="O9380" s="16"/>
      <c r="P9380" s="16"/>
      <c r="Q9380" s="16"/>
      <c r="R9380" s="16"/>
      <c r="S9380" s="16"/>
      <c r="T9380" s="16"/>
      <c r="U9380" s="16"/>
      <c r="V9380" s="16"/>
      <c r="W9380" s="16"/>
      <c r="X9380" s="16"/>
      <c r="Y9380" s="16"/>
      <c r="Z9380" s="16"/>
      <c r="AA9380" s="16"/>
      <c r="AB9380" s="16"/>
      <c r="AC9380" s="16"/>
      <c r="AD9380" s="16"/>
      <c r="AE9380" s="16"/>
      <c r="AF9380" s="16"/>
      <c r="AG9380" s="16"/>
      <c r="AH9380" s="16"/>
      <c r="AI9380" s="18">
        <v>4596.99</v>
      </c>
      <c r="AJ9380" s="22">
        <f>AI9380*-0.029+-0.3</f>
        <v>-133.61271</v>
      </c>
      <c r="AK9380" s="22">
        <v>0</v>
      </c>
      <c r="AL9380" s="22">
        <v>0</v>
      </c>
      <c r="AM9380" s="22">
        <v>0</v>
      </c>
      <c r="AN9380" s="22"/>
      <c r="AO9380" s="22">
        <v>0</v>
      </c>
      <c r="AP9380" s="18">
        <f>SUM(AI9380:AO9380)</f>
        <v>4463.37729</v>
      </c>
    </row>
    <row r="9381" ht="20.35" customHeight="1">
      <c r="A9381" t="s" s="28">
        <v>6157</v>
      </c>
      <c r="B9381" s="15">
        <v>45456</v>
      </c>
      <c r="C9381" s="16"/>
      <c r="D9381" s="16"/>
      <c r="E9381" s="31"/>
      <c r="F9381" s="31"/>
      <c r="G9381" s="16"/>
      <c r="H9381" s="16"/>
      <c r="I9381" s="16"/>
      <c r="J9381" s="16"/>
      <c r="K9381" s="16"/>
      <c r="L9381" s="16"/>
      <c r="M9381" s="16"/>
      <c r="N9381" s="16"/>
      <c r="O9381" s="16"/>
      <c r="P9381" s="16"/>
      <c r="Q9381" s="16"/>
      <c r="R9381" s="16"/>
      <c r="S9381" s="16"/>
      <c r="T9381" s="16"/>
      <c r="U9381" s="16"/>
      <c r="V9381" s="16"/>
      <c r="W9381" s="16"/>
      <c r="X9381" s="16"/>
      <c r="Y9381" s="16"/>
      <c r="Z9381" s="16"/>
      <c r="AA9381" s="16"/>
      <c r="AB9381" s="16"/>
      <c r="AC9381" s="16"/>
      <c r="AD9381" s="16"/>
      <c r="AE9381" s="16"/>
      <c r="AF9381" s="16"/>
      <c r="AG9381" s="16"/>
      <c r="AH9381" s="16"/>
      <c r="AI9381" s="18">
        <v>39.97</v>
      </c>
      <c r="AJ9381" s="22">
        <f>AI9381*-0.029+-0.3</f>
        <v>-1.45913</v>
      </c>
      <c r="AK9381" s="22">
        <v>0</v>
      </c>
      <c r="AL9381" s="22">
        <v>0</v>
      </c>
      <c r="AM9381" s="22">
        <v>0</v>
      </c>
      <c r="AN9381" s="22"/>
      <c r="AO9381" s="22">
        <v>0</v>
      </c>
      <c r="AP9381" s="18">
        <f>SUM(AI9381:AO9381)</f>
        <v>38.51087</v>
      </c>
    </row>
    <row r="9382" ht="20.35" customHeight="1">
      <c r="A9382" t="s" s="28">
        <v>6295</v>
      </c>
      <c r="B9382" s="15">
        <v>45456</v>
      </c>
      <c r="C9382" s="16"/>
      <c r="D9382" s="16"/>
      <c r="E9382" s="31"/>
      <c r="F9382" s="31"/>
      <c r="G9382" s="16"/>
      <c r="H9382" s="16"/>
      <c r="I9382" s="16"/>
      <c r="J9382" s="16"/>
      <c r="K9382" s="16"/>
      <c r="L9382" s="16"/>
      <c r="M9382" s="16"/>
      <c r="N9382" s="16"/>
      <c r="O9382" s="16"/>
      <c r="P9382" s="16"/>
      <c r="Q9382" s="16"/>
      <c r="R9382" s="16"/>
      <c r="S9382" s="16"/>
      <c r="T9382" s="16"/>
      <c r="U9382" s="16"/>
      <c r="V9382" s="16"/>
      <c r="W9382" s="16"/>
      <c r="X9382" s="16"/>
      <c r="Y9382" s="16"/>
      <c r="Z9382" s="16"/>
      <c r="AA9382" s="16"/>
      <c r="AB9382" s="16"/>
      <c r="AC9382" s="16"/>
      <c r="AD9382" s="16"/>
      <c r="AE9382" s="16"/>
      <c r="AF9382" s="16"/>
      <c r="AG9382" s="16"/>
      <c r="AH9382" s="16"/>
      <c r="AI9382" s="18">
        <v>59.98</v>
      </c>
      <c r="AJ9382" s="22">
        <f>AI9382*-0.029+-0.3</f>
        <v>-2.03942</v>
      </c>
      <c r="AK9382" s="22">
        <v>0</v>
      </c>
      <c r="AL9382" s="22">
        <v>0</v>
      </c>
      <c r="AM9382" s="22">
        <v>0</v>
      </c>
      <c r="AN9382" s="22"/>
      <c r="AO9382" s="22">
        <v>0</v>
      </c>
      <c r="AP9382" s="18">
        <f>SUM(AI9382:AO9382)</f>
        <v>57.94058</v>
      </c>
    </row>
    <row r="9383" ht="20.35" customHeight="1">
      <c r="A9383" t="s" s="28">
        <v>6296</v>
      </c>
      <c r="B9383" s="15">
        <v>45456</v>
      </c>
      <c r="C9383" s="17">
        <v>1</v>
      </c>
      <c r="D9383" s="16"/>
      <c r="E9383" s="31"/>
      <c r="F9383" s="31"/>
      <c r="G9383" s="16"/>
      <c r="H9383" s="16"/>
      <c r="I9383" s="16"/>
      <c r="J9383" s="16"/>
      <c r="K9383" s="16"/>
      <c r="L9383" s="16"/>
      <c r="M9383" s="16"/>
      <c r="N9383" s="16"/>
      <c r="O9383" s="16"/>
      <c r="P9383" s="16"/>
      <c r="Q9383" s="16"/>
      <c r="R9383" s="16"/>
      <c r="S9383" s="16"/>
      <c r="T9383" s="16"/>
      <c r="U9383" s="16"/>
      <c r="V9383" s="16"/>
      <c r="W9383" s="16"/>
      <c r="X9383" s="16"/>
      <c r="Y9383" s="16"/>
      <c r="Z9383" s="16"/>
      <c r="AA9383" s="16"/>
      <c r="AB9383" s="16"/>
      <c r="AC9383" s="16"/>
      <c r="AD9383" s="16"/>
      <c r="AE9383" s="16"/>
      <c r="AF9383" s="16"/>
      <c r="AG9383" s="16"/>
      <c r="AH9383" s="16"/>
      <c r="AI9383" s="18">
        <v>435.95</v>
      </c>
      <c r="AJ9383" s="22">
        <f>AI9383*-0.029+-0.3</f>
        <v>-12.94255</v>
      </c>
      <c r="AK9383" s="22">
        <v>0</v>
      </c>
      <c r="AL9383" s="22">
        <v>0</v>
      </c>
      <c r="AM9383" s="22">
        <v>0</v>
      </c>
      <c r="AN9383" s="22"/>
      <c r="AO9383" s="22">
        <v>0</v>
      </c>
      <c r="AP9383" s="18">
        <f>SUM(AI9383:AO9383)</f>
        <v>423.00745</v>
      </c>
    </row>
    <row r="9384" ht="20.35" customHeight="1">
      <c r="A9384" t="s" s="28">
        <v>5171</v>
      </c>
      <c r="B9384" s="15">
        <v>45456</v>
      </c>
      <c r="C9384" s="16"/>
      <c r="D9384" s="16"/>
      <c r="E9384" s="31"/>
      <c r="F9384" s="31"/>
      <c r="G9384" s="16"/>
      <c r="H9384" s="16"/>
      <c r="I9384" s="16"/>
      <c r="J9384" s="16"/>
      <c r="K9384" s="16"/>
      <c r="L9384" s="16"/>
      <c r="M9384" s="16"/>
      <c r="N9384" s="16"/>
      <c r="O9384" s="16"/>
      <c r="P9384" s="16"/>
      <c r="Q9384" s="16"/>
      <c r="R9384" s="16"/>
      <c r="S9384" s="16"/>
      <c r="T9384" s="16"/>
      <c r="U9384" s="16"/>
      <c r="V9384" s="16"/>
      <c r="W9384" s="16"/>
      <c r="X9384" s="16"/>
      <c r="Y9384" s="16"/>
      <c r="Z9384" s="16"/>
      <c r="AA9384" s="16"/>
      <c r="AB9384" s="16"/>
      <c r="AC9384" s="16"/>
      <c r="AD9384" s="16"/>
      <c r="AE9384" s="16"/>
      <c r="AF9384" s="16"/>
      <c r="AG9384" s="16"/>
      <c r="AH9384" s="16"/>
      <c r="AI9384" s="83">
        <v>2780.46</v>
      </c>
      <c r="AJ9384" s="84">
        <v>0</v>
      </c>
      <c r="AK9384" s="84">
        <v>0</v>
      </c>
      <c r="AL9384" s="84">
        <v>0</v>
      </c>
      <c r="AM9384" s="84">
        <v>0</v>
      </c>
      <c r="AN9384" s="84"/>
      <c r="AO9384" s="84">
        <v>0</v>
      </c>
      <c r="AP9384" s="83">
        <f>SUM(AI9384:AO9384)</f>
        <v>2780.46</v>
      </c>
    </row>
    <row r="9385" ht="20.35" customHeight="1">
      <c r="A9385" t="s" s="28">
        <v>6297</v>
      </c>
      <c r="B9385" s="15">
        <v>45456</v>
      </c>
      <c r="C9385" s="16"/>
      <c r="D9385" s="16"/>
      <c r="E9385" s="31"/>
      <c r="F9385" s="31"/>
      <c r="G9385" s="16"/>
      <c r="H9385" s="16"/>
      <c r="I9385" s="16"/>
      <c r="J9385" s="16"/>
      <c r="K9385" s="16"/>
      <c r="L9385" s="16"/>
      <c r="M9385" s="16"/>
      <c r="N9385" s="16"/>
      <c r="O9385" s="16"/>
      <c r="P9385" s="16"/>
      <c r="Q9385" s="16"/>
      <c r="R9385" s="16"/>
      <c r="S9385" s="16"/>
      <c r="T9385" s="16"/>
      <c r="U9385" s="16"/>
      <c r="V9385" s="16"/>
      <c r="W9385" s="16"/>
      <c r="X9385" s="16"/>
      <c r="Y9385" s="16"/>
      <c r="Z9385" s="16"/>
      <c r="AA9385" s="16"/>
      <c r="AB9385" s="16"/>
      <c r="AC9385" s="16"/>
      <c r="AD9385" s="16"/>
      <c r="AE9385" s="16"/>
      <c r="AF9385" s="16"/>
      <c r="AG9385" s="16"/>
      <c r="AH9385" s="16"/>
      <c r="AI9385" s="18">
        <v>59.98</v>
      </c>
      <c r="AJ9385" s="22">
        <f>AI9385*-0.029+-0.3</f>
        <v>-2.03942</v>
      </c>
      <c r="AK9385" s="22">
        <v>0</v>
      </c>
      <c r="AL9385" s="22">
        <v>0</v>
      </c>
      <c r="AM9385" s="22">
        <v>0</v>
      </c>
      <c r="AN9385" s="22"/>
      <c r="AO9385" s="22">
        <v>0</v>
      </c>
      <c r="AP9385" s="18">
        <f>SUM(AI9385:AO9385)</f>
        <v>57.94058</v>
      </c>
    </row>
    <row r="9386" ht="20.35" customHeight="1">
      <c r="A9386" t="s" s="28">
        <v>6298</v>
      </c>
      <c r="B9386" s="15">
        <v>45456</v>
      </c>
      <c r="C9386" s="16"/>
      <c r="D9386" s="16"/>
      <c r="E9386" s="31"/>
      <c r="F9386" s="31"/>
      <c r="G9386" s="16"/>
      <c r="H9386" s="16"/>
      <c r="I9386" s="16"/>
      <c r="J9386" s="16"/>
      <c r="K9386" s="16"/>
      <c r="L9386" s="16"/>
      <c r="M9386" s="16"/>
      <c r="N9386" s="16"/>
      <c r="O9386" s="16"/>
      <c r="P9386" s="16"/>
      <c r="Q9386" s="16"/>
      <c r="R9386" s="16"/>
      <c r="S9386" s="16"/>
      <c r="T9386" s="16"/>
      <c r="U9386" s="16"/>
      <c r="V9386" s="16"/>
      <c r="W9386" s="16"/>
      <c r="X9386" s="16"/>
      <c r="Y9386" s="16"/>
      <c r="Z9386" s="16"/>
      <c r="AA9386" s="16"/>
      <c r="AB9386" s="16"/>
      <c r="AC9386" s="16"/>
      <c r="AD9386" s="16"/>
      <c r="AE9386" s="16"/>
      <c r="AF9386" s="16"/>
      <c r="AG9386" s="16"/>
      <c r="AH9386" s="16"/>
      <c r="AI9386" s="18">
        <v>51.5</v>
      </c>
      <c r="AJ9386" s="22">
        <f>AI9386*-0.029+-0.3</f>
        <v>-1.7935</v>
      </c>
      <c r="AK9386" s="22">
        <v>0</v>
      </c>
      <c r="AL9386" s="22">
        <v>0</v>
      </c>
      <c r="AM9386" s="22">
        <v>0</v>
      </c>
      <c r="AN9386" s="22"/>
      <c r="AO9386" s="22">
        <v>0</v>
      </c>
      <c r="AP9386" s="18">
        <f>SUM(AI9386:AO9386)</f>
        <v>49.7065</v>
      </c>
    </row>
    <row r="9387" ht="20.35" customHeight="1">
      <c r="A9387" t="s" s="28">
        <v>6299</v>
      </c>
      <c r="B9387" s="15">
        <v>45456</v>
      </c>
      <c r="C9387" s="16"/>
      <c r="D9387" s="16"/>
      <c r="E9387" s="31"/>
      <c r="F9387" s="31"/>
      <c r="G9387" s="16"/>
      <c r="H9387" s="16"/>
      <c r="I9387" s="16"/>
      <c r="J9387" s="16"/>
      <c r="K9387" s="16"/>
      <c r="L9387" s="16"/>
      <c r="M9387" s="16"/>
      <c r="N9387" s="16"/>
      <c r="O9387" s="16"/>
      <c r="P9387" s="16"/>
      <c r="Q9387" s="16"/>
      <c r="R9387" s="16"/>
      <c r="S9387" s="16"/>
      <c r="T9387" s="16"/>
      <c r="U9387" s="16"/>
      <c r="V9387" s="16"/>
      <c r="W9387" s="16"/>
      <c r="X9387" s="16"/>
      <c r="Y9387" s="16"/>
      <c r="Z9387" s="16"/>
      <c r="AA9387" s="16"/>
      <c r="AB9387" s="16"/>
      <c r="AC9387" s="16"/>
      <c r="AD9387" s="16"/>
      <c r="AE9387" s="16"/>
      <c r="AF9387" s="16"/>
      <c r="AG9387" s="16"/>
      <c r="AH9387" s="16"/>
      <c r="AI9387" s="18">
        <v>28.96</v>
      </c>
      <c r="AJ9387" s="22">
        <f>AI9387*-0.029+-0.3</f>
        <v>-1.13984</v>
      </c>
      <c r="AK9387" s="22">
        <v>0</v>
      </c>
      <c r="AL9387" s="22">
        <v>0</v>
      </c>
      <c r="AM9387" s="22">
        <v>0</v>
      </c>
      <c r="AN9387" s="22"/>
      <c r="AO9387" s="22">
        <v>0</v>
      </c>
      <c r="AP9387" s="18">
        <f>SUM(AI9387:AO9387)</f>
        <v>27.82016</v>
      </c>
    </row>
    <row r="9388" ht="20.35" customHeight="1">
      <c r="A9388" t="s" s="28">
        <v>6300</v>
      </c>
      <c r="B9388" s="15">
        <v>45456</v>
      </c>
      <c r="C9388" s="16"/>
      <c r="D9388" s="16"/>
      <c r="E9388" s="31"/>
      <c r="F9388" s="31"/>
      <c r="G9388" s="16"/>
      <c r="H9388" s="16"/>
      <c r="I9388" s="16"/>
      <c r="J9388" s="16"/>
      <c r="K9388" s="16"/>
      <c r="L9388" s="16"/>
      <c r="M9388" s="16"/>
      <c r="N9388" s="16"/>
      <c r="O9388" s="16"/>
      <c r="P9388" s="16"/>
      <c r="Q9388" s="16"/>
      <c r="R9388" s="16"/>
      <c r="S9388" s="16"/>
      <c r="T9388" s="16"/>
      <c r="U9388" s="16"/>
      <c r="V9388" s="16"/>
      <c r="W9388" s="16"/>
      <c r="X9388" s="17">
        <v>4</v>
      </c>
      <c r="Y9388" s="16"/>
      <c r="Z9388" s="16"/>
      <c r="AA9388" s="16"/>
      <c r="AB9388" s="16"/>
      <c r="AC9388" s="16"/>
      <c r="AD9388" s="16"/>
      <c r="AE9388" s="16"/>
      <c r="AF9388" s="16"/>
      <c r="AG9388" s="16"/>
      <c r="AH9388" s="16"/>
      <c r="AI9388" s="18">
        <v>479.96</v>
      </c>
      <c r="AJ9388" s="22">
        <f>AI9388*-0.029+-0.3</f>
        <v>-14.21884</v>
      </c>
      <c r="AK9388" s="22">
        <v>0</v>
      </c>
      <c r="AL9388" s="22">
        <v>0</v>
      </c>
      <c r="AM9388" s="22">
        <v>0</v>
      </c>
      <c r="AN9388" s="22"/>
      <c r="AO9388" s="22">
        <v>0</v>
      </c>
      <c r="AP9388" s="18">
        <f>SUM(AI9388:AO9388)</f>
        <v>465.74116</v>
      </c>
    </row>
    <row r="9389" ht="20.35" customHeight="1">
      <c r="A9389" t="s" s="28">
        <v>6301</v>
      </c>
      <c r="B9389" s="15">
        <v>45460</v>
      </c>
      <c r="C9389" s="17">
        <v>1</v>
      </c>
      <c r="D9389" s="16"/>
      <c r="E9389" s="59">
        <v>1</v>
      </c>
      <c r="F9389" s="31"/>
      <c r="G9389" s="16"/>
      <c r="H9389" s="16"/>
      <c r="I9389" s="16"/>
      <c r="J9389" s="16"/>
      <c r="K9389" s="16"/>
      <c r="L9389" s="16"/>
      <c r="M9389" s="16"/>
      <c r="N9389" s="16"/>
      <c r="O9389" s="16"/>
      <c r="P9389" s="16"/>
      <c r="Q9389" s="16"/>
      <c r="R9389" s="16"/>
      <c r="S9389" s="16"/>
      <c r="T9389" s="16"/>
      <c r="U9389" s="16"/>
      <c r="V9389" s="16"/>
      <c r="W9389" s="16"/>
      <c r="X9389" s="16"/>
      <c r="Y9389" s="16"/>
      <c r="Z9389" s="16"/>
      <c r="AA9389" s="16"/>
      <c r="AB9389" s="16"/>
      <c r="AC9389" s="16"/>
      <c r="AD9389" s="16"/>
      <c r="AE9389" s="16"/>
      <c r="AF9389" s="16"/>
      <c r="AG9389" s="16"/>
      <c r="AH9389" s="16"/>
      <c r="AI9389" s="18">
        <v>696.46</v>
      </c>
      <c r="AJ9389" s="22">
        <v>0</v>
      </c>
      <c r="AK9389" s="22">
        <f>AI9389*-0.029+-0.3</f>
        <v>-20.49734</v>
      </c>
      <c r="AL9389" s="22">
        <v>0</v>
      </c>
      <c r="AM9389" s="22">
        <v>0</v>
      </c>
      <c r="AN9389" s="22"/>
      <c r="AO9389" s="22">
        <v>0</v>
      </c>
      <c r="AP9389" s="18">
        <f>SUM(AI9389:AO9389)</f>
        <v>675.96266</v>
      </c>
    </row>
    <row r="9390" ht="20.35" customHeight="1">
      <c r="A9390" t="s" s="28">
        <v>6302</v>
      </c>
      <c r="B9390" s="15">
        <v>45460</v>
      </c>
      <c r="C9390" s="16"/>
      <c r="D9390" s="16"/>
      <c r="E9390" s="31"/>
      <c r="F9390" s="31"/>
      <c r="G9390" s="16"/>
      <c r="H9390" s="16"/>
      <c r="I9390" s="16"/>
      <c r="J9390" s="16"/>
      <c r="K9390" s="16"/>
      <c r="L9390" s="16"/>
      <c r="M9390" s="16"/>
      <c r="N9390" s="16"/>
      <c r="O9390" s="16"/>
      <c r="P9390" s="16"/>
      <c r="Q9390" s="16"/>
      <c r="R9390" s="16"/>
      <c r="S9390" s="16"/>
      <c r="T9390" s="16"/>
      <c r="U9390" s="16"/>
      <c r="V9390" s="16"/>
      <c r="W9390" s="16"/>
      <c r="X9390" s="16"/>
      <c r="Y9390" s="16"/>
      <c r="Z9390" s="16"/>
      <c r="AA9390" s="16"/>
      <c r="AB9390" s="16"/>
      <c r="AC9390" s="16"/>
      <c r="AD9390" s="16"/>
      <c r="AE9390" s="16"/>
      <c r="AF9390" s="16"/>
      <c r="AG9390" s="16"/>
      <c r="AH9390" s="16"/>
      <c r="AI9390" s="18">
        <v>89.95</v>
      </c>
      <c r="AJ9390" s="22">
        <f>AI9390*-0.029+-0.3</f>
        <v>-2.90855</v>
      </c>
      <c r="AK9390" s="22">
        <v>0</v>
      </c>
      <c r="AL9390" s="22">
        <v>0</v>
      </c>
      <c r="AM9390" s="22">
        <v>0</v>
      </c>
      <c r="AN9390" s="22"/>
      <c r="AO9390" s="22">
        <v>0</v>
      </c>
      <c r="AP9390" s="18">
        <f>SUM(AI9390:AO9390)</f>
        <v>87.04145</v>
      </c>
    </row>
    <row r="9391" ht="20.35" customHeight="1">
      <c r="A9391" t="s" s="28">
        <v>6019</v>
      </c>
      <c r="B9391" s="15">
        <v>45460</v>
      </c>
      <c r="C9391" s="16"/>
      <c r="D9391" s="16"/>
      <c r="E9391" s="31"/>
      <c r="F9391" s="31"/>
      <c r="G9391" s="16"/>
      <c r="H9391" s="16"/>
      <c r="I9391" s="16"/>
      <c r="J9391" s="16"/>
      <c r="K9391" s="16"/>
      <c r="L9391" s="16"/>
      <c r="M9391" s="16"/>
      <c r="N9391" s="16"/>
      <c r="O9391" s="16"/>
      <c r="P9391" s="16"/>
      <c r="Q9391" s="16"/>
      <c r="R9391" s="16"/>
      <c r="S9391" s="16"/>
      <c r="T9391" s="17">
        <v>1</v>
      </c>
      <c r="U9391" s="16"/>
      <c r="V9391" s="16"/>
      <c r="W9391" s="16"/>
      <c r="X9391" s="16"/>
      <c r="Y9391" s="16"/>
      <c r="Z9391" s="16"/>
      <c r="AA9391" s="16"/>
      <c r="AB9391" s="16"/>
      <c r="AC9391" s="16"/>
      <c r="AD9391" s="16"/>
      <c r="AE9391" s="16"/>
      <c r="AF9391" s="16"/>
      <c r="AG9391" s="16"/>
      <c r="AH9391" s="16"/>
      <c r="AI9391" s="18">
        <v>399.99</v>
      </c>
      <c r="AJ9391" s="22">
        <f>AI9391*-0.029+-0.3</f>
        <v>-11.89971</v>
      </c>
      <c r="AK9391" s="22">
        <v>0</v>
      </c>
      <c r="AL9391" s="22">
        <v>0</v>
      </c>
      <c r="AM9391" s="22">
        <v>0</v>
      </c>
      <c r="AN9391" s="22"/>
      <c r="AO9391" s="22">
        <v>0</v>
      </c>
      <c r="AP9391" s="18">
        <f>SUM(AI9391:AO9391)</f>
        <v>388.09029</v>
      </c>
    </row>
    <row r="9392" ht="20.35" customHeight="1">
      <c r="A9392" t="s" s="28">
        <v>4262</v>
      </c>
      <c r="B9392" s="15">
        <v>45460</v>
      </c>
      <c r="C9392" s="17">
        <v>1</v>
      </c>
      <c r="D9392" s="16"/>
      <c r="E9392" s="31"/>
      <c r="F9392" s="31"/>
      <c r="G9392" s="16"/>
      <c r="H9392" s="16"/>
      <c r="I9392" s="16"/>
      <c r="J9392" s="16"/>
      <c r="K9392" s="16"/>
      <c r="L9392" s="16"/>
      <c r="M9392" s="16"/>
      <c r="N9392" s="16"/>
      <c r="O9392" s="16"/>
      <c r="P9392" s="16"/>
      <c r="Q9392" s="16"/>
      <c r="R9392" s="16"/>
      <c r="S9392" s="16"/>
      <c r="T9392" s="16"/>
      <c r="U9392" s="16"/>
      <c r="V9392" s="16"/>
      <c r="W9392" s="16"/>
      <c r="X9392" s="16"/>
      <c r="Y9392" s="16"/>
      <c r="Z9392" s="16"/>
      <c r="AA9392" s="16"/>
      <c r="AB9392" s="16"/>
      <c r="AC9392" s="16"/>
      <c r="AD9392" s="16"/>
      <c r="AE9392" s="16"/>
      <c r="AF9392" s="16"/>
      <c r="AG9392" s="16"/>
      <c r="AH9392" s="16"/>
      <c r="AI9392" s="18">
        <v>399.99</v>
      </c>
      <c r="AJ9392" s="22">
        <f>AI9392*-0.029+-0.3</f>
        <v>-11.89971</v>
      </c>
      <c r="AK9392" s="22">
        <v>0</v>
      </c>
      <c r="AL9392" s="22">
        <v>0</v>
      </c>
      <c r="AM9392" s="22">
        <v>0</v>
      </c>
      <c r="AN9392" s="22"/>
      <c r="AO9392" s="22">
        <v>0</v>
      </c>
      <c r="AP9392" s="18">
        <f>SUM(AI9392:AO9392)</f>
        <v>388.09029</v>
      </c>
    </row>
    <row r="9393" ht="20.35" customHeight="1">
      <c r="A9393" t="s" s="28">
        <v>6303</v>
      </c>
      <c r="B9393" s="15">
        <v>45460</v>
      </c>
      <c r="C9393" s="17">
        <v>1</v>
      </c>
      <c r="D9393" s="16"/>
      <c r="E9393" s="31"/>
      <c r="F9393" s="31"/>
      <c r="G9393" s="16"/>
      <c r="H9393" s="16"/>
      <c r="I9393" s="16"/>
      <c r="J9393" s="16"/>
      <c r="K9393" s="16"/>
      <c r="L9393" s="16"/>
      <c r="M9393" s="16"/>
      <c r="N9393" s="16"/>
      <c r="O9393" s="16"/>
      <c r="P9393" s="16"/>
      <c r="Q9393" s="16"/>
      <c r="R9393" s="16"/>
      <c r="S9393" s="16"/>
      <c r="T9393" s="16"/>
      <c r="U9393" s="16"/>
      <c r="V9393" s="16"/>
      <c r="W9393" s="16"/>
      <c r="X9393" s="16"/>
      <c r="Y9393" s="16"/>
      <c r="Z9393" s="16"/>
      <c r="AA9393" s="16"/>
      <c r="AB9393" s="16"/>
      <c r="AC9393" s="16"/>
      <c r="AD9393" s="16"/>
      <c r="AE9393" s="16"/>
      <c r="AF9393" s="16"/>
      <c r="AG9393" s="16"/>
      <c r="AH9393" s="16"/>
      <c r="AI9393" s="18">
        <v>399.99</v>
      </c>
      <c r="AJ9393" s="22">
        <f>AI9393*-0.029+-0.3</f>
        <v>-11.89971</v>
      </c>
      <c r="AK9393" s="22">
        <v>0</v>
      </c>
      <c r="AL9393" s="22">
        <v>0</v>
      </c>
      <c r="AM9393" s="22">
        <v>0</v>
      </c>
      <c r="AN9393" s="22"/>
      <c r="AO9393" s="22">
        <v>0</v>
      </c>
      <c r="AP9393" s="18">
        <f>SUM(AI9393:AO9393)</f>
        <v>388.09029</v>
      </c>
    </row>
    <row r="9394" ht="20.35" customHeight="1">
      <c r="A9394" t="s" s="28">
        <v>5860</v>
      </c>
      <c r="B9394" s="15">
        <v>45460</v>
      </c>
      <c r="C9394" s="16"/>
      <c r="D9394" s="16"/>
      <c r="E9394" s="31"/>
      <c r="F9394" s="31"/>
      <c r="G9394" s="16"/>
      <c r="H9394" s="16"/>
      <c r="I9394" s="16"/>
      <c r="J9394" s="16"/>
      <c r="K9394" s="16"/>
      <c r="L9394" s="16"/>
      <c r="M9394" s="16"/>
      <c r="N9394" s="16"/>
      <c r="O9394" s="16"/>
      <c r="P9394" s="16"/>
      <c r="Q9394" s="16"/>
      <c r="R9394" s="16"/>
      <c r="S9394" s="16"/>
      <c r="T9394" s="17">
        <v>1</v>
      </c>
      <c r="U9394" s="16"/>
      <c r="V9394" s="16"/>
      <c r="W9394" s="16"/>
      <c r="X9394" s="16"/>
      <c r="Y9394" s="16"/>
      <c r="Z9394" s="16"/>
      <c r="AA9394" s="16"/>
      <c r="AB9394" s="16"/>
      <c r="AC9394" s="16"/>
      <c r="AD9394" s="16"/>
      <c r="AE9394" s="16"/>
      <c r="AF9394" s="16"/>
      <c r="AG9394" s="16"/>
      <c r="AH9394" s="16"/>
      <c r="AI9394" s="18">
        <v>399.99</v>
      </c>
      <c r="AJ9394" s="22">
        <f>AI9394*-0.029+-0.3</f>
        <v>-11.89971</v>
      </c>
      <c r="AK9394" s="22">
        <v>0</v>
      </c>
      <c r="AL9394" s="22">
        <v>0</v>
      </c>
      <c r="AM9394" s="22">
        <v>0</v>
      </c>
      <c r="AN9394" s="22"/>
      <c r="AO9394" s="22">
        <v>0</v>
      </c>
      <c r="AP9394" s="18">
        <f>SUM(AI9394:AO9394)</f>
        <v>388.09029</v>
      </c>
    </row>
    <row r="9395" ht="20.35" customHeight="1">
      <c r="A9395" t="s" s="28">
        <v>6233</v>
      </c>
      <c r="B9395" s="15">
        <v>45461</v>
      </c>
      <c r="C9395" s="16"/>
      <c r="D9395" s="16"/>
      <c r="E9395" s="31"/>
      <c r="F9395" s="31"/>
      <c r="G9395" s="16"/>
      <c r="H9395" s="16"/>
      <c r="I9395" s="16"/>
      <c r="J9395" s="16"/>
      <c r="K9395" s="16"/>
      <c r="L9395" s="16"/>
      <c r="M9395" s="16"/>
      <c r="N9395" s="16"/>
      <c r="O9395" s="16"/>
      <c r="P9395" s="16"/>
      <c r="Q9395" s="16"/>
      <c r="R9395" s="16"/>
      <c r="S9395" s="16"/>
      <c r="T9395" s="17">
        <v>1</v>
      </c>
      <c r="U9395" s="16"/>
      <c r="V9395" s="16"/>
      <c r="W9395" s="16"/>
      <c r="X9395" s="16"/>
      <c r="Y9395" s="16"/>
      <c r="Z9395" s="16"/>
      <c r="AA9395" s="16"/>
      <c r="AB9395" s="16"/>
      <c r="AC9395" s="16"/>
      <c r="AD9395" s="16"/>
      <c r="AE9395" s="16"/>
      <c r="AF9395" s="16"/>
      <c r="AG9395" s="16"/>
      <c r="AH9395" s="16"/>
      <c r="AI9395" s="18">
        <v>448.19</v>
      </c>
      <c r="AJ9395" s="22">
        <v>0</v>
      </c>
      <c r="AK9395" s="22">
        <f>AI9395*-0.029+-0.3</f>
        <v>-13.29751</v>
      </c>
      <c r="AL9395" s="22">
        <v>0</v>
      </c>
      <c r="AM9395" s="22">
        <v>0</v>
      </c>
      <c r="AN9395" s="94"/>
      <c r="AO9395" s="22">
        <v>0</v>
      </c>
      <c r="AP9395" s="18">
        <f>SUM(AI9395:AO9395)</f>
        <v>434.89249</v>
      </c>
    </row>
    <row r="9396" ht="20.35" customHeight="1">
      <c r="A9396" t="s" s="28">
        <v>6304</v>
      </c>
      <c r="B9396" s="15">
        <v>45461</v>
      </c>
      <c r="C9396" s="16"/>
      <c r="D9396" s="16"/>
      <c r="E9396" s="31"/>
      <c r="F9396" s="31"/>
      <c r="G9396" s="16"/>
      <c r="H9396" s="16"/>
      <c r="I9396" s="16"/>
      <c r="J9396" s="16"/>
      <c r="K9396" s="16"/>
      <c r="L9396" s="16"/>
      <c r="M9396" s="16"/>
      <c r="N9396" s="16"/>
      <c r="O9396" s="16"/>
      <c r="P9396" s="16"/>
      <c r="Q9396" s="16"/>
      <c r="R9396" s="16"/>
      <c r="S9396" s="16"/>
      <c r="T9396" s="17">
        <v>1</v>
      </c>
      <c r="U9396" s="16"/>
      <c r="V9396" s="16"/>
      <c r="W9396" s="16"/>
      <c r="X9396" s="16"/>
      <c r="Y9396" s="16"/>
      <c r="Z9396" s="16"/>
      <c r="AA9396" s="16"/>
      <c r="AB9396" s="16"/>
      <c r="AC9396" s="16"/>
      <c r="AD9396" s="16"/>
      <c r="AE9396" s="16"/>
      <c r="AF9396" s="16"/>
      <c r="AG9396" s="16"/>
      <c r="AH9396" s="16"/>
      <c r="AI9396" s="18">
        <v>460.36</v>
      </c>
      <c r="AJ9396" s="22">
        <v>0</v>
      </c>
      <c r="AK9396" s="22">
        <f>AI9396*-0.029+-0.3</f>
        <v>-13.65044</v>
      </c>
      <c r="AL9396" s="22">
        <v>0</v>
      </c>
      <c r="AM9396" s="22">
        <v>0</v>
      </c>
      <c r="AN9396" s="22"/>
      <c r="AO9396" s="22">
        <v>-37.04</v>
      </c>
      <c r="AP9396" s="18">
        <f>SUM(AI9396:AO9396)</f>
        <v>409.66956</v>
      </c>
    </row>
    <row r="9397" ht="20.35" customHeight="1">
      <c r="A9397" t="s" s="28">
        <v>3693</v>
      </c>
      <c r="B9397" s="15">
        <v>45461</v>
      </c>
      <c r="C9397" s="16"/>
      <c r="D9397" s="16"/>
      <c r="E9397" s="31"/>
      <c r="F9397" s="31"/>
      <c r="G9397" s="16"/>
      <c r="H9397" s="16"/>
      <c r="I9397" s="16"/>
      <c r="J9397" s="16"/>
      <c r="K9397" s="16"/>
      <c r="L9397" s="17">
        <v>2</v>
      </c>
      <c r="M9397" s="16"/>
      <c r="N9397" s="16"/>
      <c r="O9397" s="16"/>
      <c r="P9397" s="16"/>
      <c r="Q9397" s="16"/>
      <c r="R9397" s="16"/>
      <c r="S9397" s="16"/>
      <c r="T9397" s="17">
        <v>1</v>
      </c>
      <c r="U9397" s="16"/>
      <c r="V9397" s="16"/>
      <c r="W9397" s="16"/>
      <c r="X9397" s="16"/>
      <c r="Y9397" s="16"/>
      <c r="Z9397" s="16"/>
      <c r="AA9397" s="16"/>
      <c r="AB9397" s="16"/>
      <c r="AC9397" s="16"/>
      <c r="AD9397" s="16"/>
      <c r="AE9397" s="16"/>
      <c r="AF9397" s="16"/>
      <c r="AG9397" s="16"/>
      <c r="AH9397" s="16"/>
      <c r="AI9397" s="18">
        <v>1629.97</v>
      </c>
      <c r="AJ9397" s="22">
        <v>0</v>
      </c>
      <c r="AK9397" s="22">
        <v>0</v>
      </c>
      <c r="AL9397" s="22">
        <v>0</v>
      </c>
      <c r="AM9397" s="22">
        <v>0</v>
      </c>
      <c r="AN9397" s="22"/>
      <c r="AO9397" s="22">
        <v>0</v>
      </c>
      <c r="AP9397" s="18">
        <f>SUM(AI9397:AO9397)</f>
        <v>1629.97</v>
      </c>
    </row>
    <row r="9398" ht="20.35" customHeight="1">
      <c r="A9398" t="s" s="28">
        <v>1434</v>
      </c>
      <c r="B9398" s="15">
        <v>45461</v>
      </c>
      <c r="C9398" s="16"/>
      <c r="D9398" s="16"/>
      <c r="E9398" s="31"/>
      <c r="F9398" s="31"/>
      <c r="G9398" s="16"/>
      <c r="H9398" s="16"/>
      <c r="I9398" s="16"/>
      <c r="J9398" s="16"/>
      <c r="K9398" s="16"/>
      <c r="L9398" s="16"/>
      <c r="M9398" s="16"/>
      <c r="N9398" s="16"/>
      <c r="O9398" s="16"/>
      <c r="P9398" s="16"/>
      <c r="Q9398" s="16"/>
      <c r="R9398" s="16"/>
      <c r="S9398" s="16"/>
      <c r="T9398" s="16"/>
      <c r="U9398" s="16"/>
      <c r="V9398" s="16"/>
      <c r="W9398" s="16"/>
      <c r="X9398" s="16"/>
      <c r="Y9398" s="16"/>
      <c r="Z9398" s="16"/>
      <c r="AA9398" s="16"/>
      <c r="AB9398" s="16"/>
      <c r="AC9398" s="16"/>
      <c r="AD9398" s="16"/>
      <c r="AE9398" s="16"/>
      <c r="AF9398" s="16"/>
      <c r="AG9398" s="16"/>
      <c r="AH9398" s="16"/>
      <c r="AI9398" s="83">
        <v>1890</v>
      </c>
      <c r="AJ9398" s="84">
        <v>0</v>
      </c>
      <c r="AK9398" s="84">
        <v>0</v>
      </c>
      <c r="AL9398" s="84">
        <v>0</v>
      </c>
      <c r="AM9398" s="84">
        <v>0</v>
      </c>
      <c r="AN9398" s="84"/>
      <c r="AO9398" s="84">
        <v>0</v>
      </c>
      <c r="AP9398" s="83">
        <f>SUM(AI9398:AO9398)</f>
        <v>1890</v>
      </c>
    </row>
    <row r="9399" ht="20.35" customHeight="1">
      <c r="A9399" t="s" s="28">
        <v>4456</v>
      </c>
      <c r="B9399" s="15">
        <v>45461</v>
      </c>
      <c r="C9399" s="17">
        <v>1</v>
      </c>
      <c r="D9399" s="16"/>
      <c r="E9399" s="31"/>
      <c r="F9399" s="31"/>
      <c r="G9399" s="16"/>
      <c r="H9399" s="16"/>
      <c r="I9399" s="16"/>
      <c r="J9399" s="16"/>
      <c r="K9399" s="16"/>
      <c r="L9399" s="16"/>
      <c r="M9399" s="16"/>
      <c r="N9399" s="16"/>
      <c r="O9399" s="16"/>
      <c r="P9399" s="16"/>
      <c r="Q9399" s="16"/>
      <c r="R9399" s="16"/>
      <c r="S9399" s="16"/>
      <c r="T9399" s="16"/>
      <c r="U9399" s="16"/>
      <c r="V9399" s="16"/>
      <c r="W9399" s="16"/>
      <c r="X9399" s="16"/>
      <c r="Y9399" s="16"/>
      <c r="Z9399" s="16"/>
      <c r="AA9399" s="16"/>
      <c r="AB9399" s="16"/>
      <c r="AC9399" s="16"/>
      <c r="AD9399" s="16"/>
      <c r="AE9399" s="16"/>
      <c r="AF9399" s="16"/>
      <c r="AG9399" s="16"/>
      <c r="AH9399" s="16"/>
      <c r="AI9399" s="18">
        <v>264.99</v>
      </c>
      <c r="AJ9399" s="22">
        <f>AI9399*-0.029+-0.3</f>
        <v>-7.98471</v>
      </c>
      <c r="AK9399" s="22">
        <v>0</v>
      </c>
      <c r="AL9399" s="22">
        <v>0</v>
      </c>
      <c r="AM9399" s="22">
        <v>0</v>
      </c>
      <c r="AN9399" s="22"/>
      <c r="AO9399" s="22">
        <v>0</v>
      </c>
      <c r="AP9399" s="18">
        <f>SUM(AI9399:AO9399)</f>
        <v>257.00529</v>
      </c>
    </row>
    <row r="9400" ht="20.35" customHeight="1">
      <c r="A9400" t="s" s="28">
        <v>4674</v>
      </c>
      <c r="B9400" s="15">
        <v>45461</v>
      </c>
      <c r="C9400" s="16"/>
      <c r="D9400" s="16"/>
      <c r="E9400" s="31"/>
      <c r="F9400" s="31"/>
      <c r="G9400" s="16"/>
      <c r="H9400" s="16"/>
      <c r="I9400" s="17">
        <v>4</v>
      </c>
      <c r="J9400" s="16"/>
      <c r="K9400" s="16"/>
      <c r="L9400" s="16"/>
      <c r="M9400" s="16"/>
      <c r="N9400" s="16"/>
      <c r="O9400" s="16"/>
      <c r="P9400" s="16"/>
      <c r="Q9400" s="16"/>
      <c r="R9400" s="16"/>
      <c r="S9400" s="16"/>
      <c r="T9400" s="16"/>
      <c r="U9400" s="16"/>
      <c r="V9400" s="16"/>
      <c r="W9400" s="16"/>
      <c r="X9400" s="16"/>
      <c r="Y9400" s="16"/>
      <c r="Z9400" s="16"/>
      <c r="AA9400" s="16"/>
      <c r="AB9400" s="16"/>
      <c r="AC9400" s="17">
        <v>4</v>
      </c>
      <c r="AD9400" s="16"/>
      <c r="AE9400" s="16"/>
      <c r="AF9400" s="16"/>
      <c r="AG9400" s="17">
        <v>1</v>
      </c>
      <c r="AH9400" s="16"/>
      <c r="AI9400" s="18">
        <v>9496.290000000001</v>
      </c>
      <c r="AJ9400" s="22">
        <v>0</v>
      </c>
      <c r="AK9400" s="22">
        <v>0</v>
      </c>
      <c r="AL9400" s="22">
        <v>0</v>
      </c>
      <c r="AM9400" s="22">
        <v>0</v>
      </c>
      <c r="AN9400" s="22"/>
      <c r="AO9400" s="22">
        <v>0</v>
      </c>
      <c r="AP9400" s="18">
        <f>SUM(AI9400:AO9400)</f>
        <v>9496.290000000001</v>
      </c>
    </row>
    <row r="9401" ht="20.35" customHeight="1">
      <c r="A9401" t="s" s="28">
        <v>3706</v>
      </c>
      <c r="B9401" s="15">
        <v>45463</v>
      </c>
      <c r="C9401" s="17">
        <v>4</v>
      </c>
      <c r="D9401" s="16"/>
      <c r="E9401" s="31"/>
      <c r="F9401" s="31"/>
      <c r="G9401" s="16"/>
      <c r="H9401" s="16"/>
      <c r="I9401" s="16"/>
      <c r="J9401" s="16"/>
      <c r="K9401" s="16"/>
      <c r="L9401" s="16"/>
      <c r="M9401" s="16"/>
      <c r="N9401" s="16"/>
      <c r="O9401" s="16"/>
      <c r="P9401" s="16"/>
      <c r="Q9401" s="16"/>
      <c r="R9401" s="16"/>
      <c r="S9401" s="16"/>
      <c r="T9401" s="16"/>
      <c r="U9401" s="16"/>
      <c r="V9401" s="16"/>
      <c r="W9401" s="16"/>
      <c r="X9401" s="17">
        <v>4</v>
      </c>
      <c r="Y9401" s="16"/>
      <c r="Z9401" s="16"/>
      <c r="AA9401" s="16"/>
      <c r="AB9401" s="16"/>
      <c r="AC9401" s="16"/>
      <c r="AD9401" s="16"/>
      <c r="AE9401" s="16"/>
      <c r="AF9401" s="16"/>
      <c r="AG9401" s="16"/>
      <c r="AH9401" s="16"/>
      <c r="AI9401" s="18">
        <v>1849.94</v>
      </c>
      <c r="AJ9401" s="22">
        <v>0</v>
      </c>
      <c r="AK9401" s="22">
        <v>0</v>
      </c>
      <c r="AL9401" s="22">
        <v>0</v>
      </c>
      <c r="AM9401" s="22">
        <v>0</v>
      </c>
      <c r="AN9401" s="22"/>
      <c r="AO9401" s="22">
        <v>0</v>
      </c>
      <c r="AP9401" s="18">
        <f>SUM(AI9401:AO9401)</f>
        <v>1849.94</v>
      </c>
    </row>
    <row r="9402" ht="20.35" customHeight="1">
      <c r="A9402" t="s" s="28">
        <v>6305</v>
      </c>
      <c r="B9402" s="15">
        <v>45463</v>
      </c>
      <c r="C9402" s="16"/>
      <c r="D9402" s="16"/>
      <c r="E9402" s="31"/>
      <c r="F9402" s="31"/>
      <c r="G9402" s="16"/>
      <c r="H9402" s="16"/>
      <c r="I9402" s="17">
        <v>2</v>
      </c>
      <c r="J9402" s="16"/>
      <c r="K9402" s="16"/>
      <c r="L9402" s="16"/>
      <c r="M9402" s="16"/>
      <c r="N9402" s="16"/>
      <c r="O9402" s="16"/>
      <c r="P9402" s="16"/>
      <c r="Q9402" s="16"/>
      <c r="R9402" s="16"/>
      <c r="S9402" s="16"/>
      <c r="T9402" s="16"/>
      <c r="U9402" s="16"/>
      <c r="V9402" s="16"/>
      <c r="W9402" s="16"/>
      <c r="X9402" s="16"/>
      <c r="Y9402" s="16"/>
      <c r="Z9402" s="16"/>
      <c r="AA9402" s="16"/>
      <c r="AB9402" s="16"/>
      <c r="AC9402" s="16"/>
      <c r="AD9402" s="16"/>
      <c r="AE9402" s="16"/>
      <c r="AF9402" s="16"/>
      <c r="AG9402" s="16"/>
      <c r="AH9402" s="16"/>
      <c r="AI9402" s="18">
        <v>3111.47</v>
      </c>
      <c r="AJ9402" s="22">
        <v>0</v>
      </c>
      <c r="AK9402" s="22">
        <v>0</v>
      </c>
      <c r="AL9402" s="22">
        <v>0</v>
      </c>
      <c r="AM9402" s="22">
        <v>0</v>
      </c>
      <c r="AN9402" s="22"/>
      <c r="AO9402" s="22">
        <v>0</v>
      </c>
      <c r="AP9402" s="18">
        <f>SUM(AI9402:AO9402)</f>
        <v>3111.47</v>
      </c>
    </row>
    <row r="9403" ht="20.35" customHeight="1">
      <c r="A9403" t="s" s="28">
        <v>4624</v>
      </c>
      <c r="B9403" s="15">
        <v>45463</v>
      </c>
      <c r="C9403" s="16"/>
      <c r="D9403" s="16"/>
      <c r="E9403" s="31"/>
      <c r="F9403" s="31"/>
      <c r="G9403" s="16"/>
      <c r="H9403" s="16"/>
      <c r="I9403" s="16"/>
      <c r="J9403" s="16"/>
      <c r="K9403" s="16"/>
      <c r="L9403" s="16"/>
      <c r="M9403" s="16"/>
      <c r="N9403" s="16"/>
      <c r="O9403" s="16"/>
      <c r="P9403" s="16"/>
      <c r="Q9403" s="16"/>
      <c r="R9403" s="16"/>
      <c r="S9403" s="16"/>
      <c r="T9403" s="16"/>
      <c r="U9403" s="16"/>
      <c r="V9403" s="16"/>
      <c r="W9403" s="16"/>
      <c r="X9403" s="16"/>
      <c r="Y9403" s="16"/>
      <c r="Z9403" s="16"/>
      <c r="AA9403" s="16"/>
      <c r="AB9403" s="16"/>
      <c r="AC9403" s="16"/>
      <c r="AD9403" s="16"/>
      <c r="AE9403" s="16"/>
      <c r="AF9403" s="16"/>
      <c r="AG9403" s="16"/>
      <c r="AH9403" s="16"/>
      <c r="AI9403" s="18">
        <v>39.95</v>
      </c>
      <c r="AJ9403" s="22">
        <f>AI9403*-0.029+-0.3</f>
        <v>-1.45855</v>
      </c>
      <c r="AK9403" s="22">
        <v>0</v>
      </c>
      <c r="AL9403" s="22">
        <v>0</v>
      </c>
      <c r="AM9403" s="22">
        <v>0</v>
      </c>
      <c r="AN9403" s="22"/>
      <c r="AO9403" s="22">
        <v>0</v>
      </c>
      <c r="AP9403" s="18">
        <f>SUM(AI9403:AO9403)</f>
        <v>38.49145</v>
      </c>
    </row>
    <row r="9404" ht="20.35" customHeight="1">
      <c r="A9404" t="s" s="28">
        <v>6306</v>
      </c>
      <c r="B9404" s="15">
        <v>45463</v>
      </c>
      <c r="C9404" s="16"/>
      <c r="D9404" s="16"/>
      <c r="E9404" s="31"/>
      <c r="F9404" s="31"/>
      <c r="G9404" s="16"/>
      <c r="H9404" s="16"/>
      <c r="I9404" s="16"/>
      <c r="J9404" s="16"/>
      <c r="K9404" s="16"/>
      <c r="L9404" s="16"/>
      <c r="M9404" s="16"/>
      <c r="N9404" s="16"/>
      <c r="O9404" s="16"/>
      <c r="P9404" s="16"/>
      <c r="Q9404" s="16"/>
      <c r="R9404" s="16"/>
      <c r="S9404" s="16"/>
      <c r="T9404" s="16"/>
      <c r="U9404" s="16"/>
      <c r="V9404" s="16"/>
      <c r="W9404" s="16"/>
      <c r="X9404" s="16"/>
      <c r="Y9404" s="16"/>
      <c r="Z9404" s="16"/>
      <c r="AA9404" s="16"/>
      <c r="AB9404" s="16"/>
      <c r="AC9404" s="16"/>
      <c r="AD9404" s="16"/>
      <c r="AE9404" s="16"/>
      <c r="AF9404" s="16"/>
      <c r="AG9404" s="16"/>
      <c r="AH9404" s="16"/>
      <c r="AI9404" s="18">
        <v>69.97</v>
      </c>
      <c r="AJ9404" s="22">
        <f>AI9404*-0.029+-0.3</f>
        <v>-2.32913</v>
      </c>
      <c r="AK9404" s="22">
        <v>0</v>
      </c>
      <c r="AL9404" s="22">
        <v>0</v>
      </c>
      <c r="AM9404" s="22">
        <v>0</v>
      </c>
      <c r="AN9404" s="22"/>
      <c r="AO9404" s="22">
        <v>0</v>
      </c>
      <c r="AP9404" s="18">
        <f>SUM(AI9404:AO9404)</f>
        <v>67.64087000000001</v>
      </c>
    </row>
    <row r="9405" ht="20.35" customHeight="1">
      <c r="A9405" t="s" s="28">
        <v>5860</v>
      </c>
      <c r="B9405" s="15">
        <v>45463</v>
      </c>
      <c r="C9405" s="16"/>
      <c r="D9405" s="16"/>
      <c r="E9405" s="31"/>
      <c r="F9405" s="31"/>
      <c r="G9405" s="16"/>
      <c r="H9405" s="16"/>
      <c r="I9405" s="16"/>
      <c r="J9405" s="16"/>
      <c r="K9405" s="16"/>
      <c r="L9405" s="17">
        <v>2</v>
      </c>
      <c r="M9405" s="16"/>
      <c r="N9405" s="16"/>
      <c r="O9405" s="16"/>
      <c r="P9405" s="16"/>
      <c r="Q9405" s="16"/>
      <c r="R9405" s="16"/>
      <c r="S9405" s="16"/>
      <c r="T9405" s="16"/>
      <c r="U9405" s="16"/>
      <c r="V9405" s="17">
        <v>1</v>
      </c>
      <c r="W9405" s="16"/>
      <c r="X9405" s="16"/>
      <c r="Y9405" s="16"/>
      <c r="Z9405" s="16"/>
      <c r="AA9405" s="16"/>
      <c r="AB9405" s="16"/>
      <c r="AC9405" s="16"/>
      <c r="AD9405" s="16"/>
      <c r="AE9405" s="16"/>
      <c r="AF9405" s="16"/>
      <c r="AG9405" s="16"/>
      <c r="AH9405" s="16"/>
      <c r="AI9405" s="18">
        <v>2899.97</v>
      </c>
      <c r="AJ9405" s="22">
        <f>AI9405*-0.029+-0.3</f>
        <v>-84.39913</v>
      </c>
      <c r="AK9405" s="22">
        <v>0</v>
      </c>
      <c r="AL9405" s="22">
        <v>0</v>
      </c>
      <c r="AM9405" s="22">
        <v>0</v>
      </c>
      <c r="AN9405" s="22"/>
      <c r="AO9405" s="22">
        <v>0</v>
      </c>
      <c r="AP9405" s="18">
        <f>SUM(AI9405:AO9405)</f>
        <v>2815.57087</v>
      </c>
    </row>
    <row r="9406" ht="20.35" customHeight="1">
      <c r="A9406" t="s" s="28">
        <v>3706</v>
      </c>
      <c r="B9406" s="15">
        <v>45463</v>
      </c>
      <c r="C9406" s="16"/>
      <c r="D9406" s="16"/>
      <c r="E9406" s="31"/>
      <c r="F9406" s="31"/>
      <c r="G9406" s="16"/>
      <c r="H9406" s="16"/>
      <c r="I9406" s="17">
        <v>2</v>
      </c>
      <c r="J9406" s="16"/>
      <c r="K9406" s="16"/>
      <c r="L9406" s="16"/>
      <c r="M9406" s="16"/>
      <c r="N9406" s="16"/>
      <c r="O9406" s="16"/>
      <c r="P9406" s="16"/>
      <c r="Q9406" s="16"/>
      <c r="R9406" s="16"/>
      <c r="S9406" s="16"/>
      <c r="T9406" s="16"/>
      <c r="U9406" s="16"/>
      <c r="V9406" s="16"/>
      <c r="W9406" s="16"/>
      <c r="X9406" s="16"/>
      <c r="Y9406" s="16"/>
      <c r="Z9406" s="16"/>
      <c r="AA9406" s="16"/>
      <c r="AB9406" s="16"/>
      <c r="AC9406" s="16"/>
      <c r="AD9406" s="16"/>
      <c r="AE9406" s="16"/>
      <c r="AF9406" s="16"/>
      <c r="AG9406" s="16"/>
      <c r="AH9406" s="16"/>
      <c r="AI9406" s="18">
        <v>1945.77</v>
      </c>
      <c r="AJ9406" s="22">
        <v>0</v>
      </c>
      <c r="AK9406" s="22">
        <v>0</v>
      </c>
      <c r="AL9406" s="22">
        <v>0</v>
      </c>
      <c r="AM9406" s="22">
        <v>0</v>
      </c>
      <c r="AN9406" s="22"/>
      <c r="AO9406" s="22">
        <v>0</v>
      </c>
      <c r="AP9406" s="18">
        <f>SUM(AI9406:AO9406)</f>
        <v>1945.77</v>
      </c>
    </row>
    <row r="9407" ht="20.35" customHeight="1">
      <c r="A9407" t="s" s="28">
        <v>5146</v>
      </c>
      <c r="B9407" s="15">
        <v>45463</v>
      </c>
      <c r="C9407" s="16"/>
      <c r="D9407" s="16"/>
      <c r="E9407" s="31"/>
      <c r="F9407" s="31"/>
      <c r="G9407" s="16"/>
      <c r="H9407" s="16"/>
      <c r="I9407" s="16"/>
      <c r="J9407" s="16"/>
      <c r="K9407" s="16"/>
      <c r="L9407" s="16"/>
      <c r="M9407" s="16"/>
      <c r="N9407" s="16"/>
      <c r="O9407" s="16"/>
      <c r="P9407" s="16"/>
      <c r="Q9407" s="16"/>
      <c r="R9407" s="16"/>
      <c r="S9407" s="16"/>
      <c r="T9407" s="16"/>
      <c r="U9407" s="16"/>
      <c r="V9407" s="16"/>
      <c r="W9407" s="16"/>
      <c r="X9407" s="17">
        <v>6</v>
      </c>
      <c r="Y9407" s="16"/>
      <c r="Z9407" s="16"/>
      <c r="AA9407" s="16"/>
      <c r="AB9407" s="16"/>
      <c r="AC9407" s="16"/>
      <c r="AD9407" s="16"/>
      <c r="AE9407" s="16"/>
      <c r="AF9407" s="16"/>
      <c r="AG9407" s="16"/>
      <c r="AH9407" s="16"/>
      <c r="AI9407" s="18">
        <v>577.39</v>
      </c>
      <c r="AJ9407" s="22">
        <v>0</v>
      </c>
      <c r="AK9407" s="22">
        <v>0</v>
      </c>
      <c r="AL9407" s="22">
        <v>0</v>
      </c>
      <c r="AM9407" s="22">
        <v>0</v>
      </c>
      <c r="AN9407" s="22"/>
      <c r="AO9407" s="22">
        <v>0</v>
      </c>
      <c r="AP9407" s="18">
        <f>SUM(AI9407:AO9407)</f>
        <v>577.39</v>
      </c>
    </row>
    <row r="9408" ht="20.35" customHeight="1">
      <c r="A9408" t="s" s="28">
        <v>4674</v>
      </c>
      <c r="B9408" s="15">
        <v>45463</v>
      </c>
      <c r="C9408" s="16"/>
      <c r="D9408" s="16"/>
      <c r="E9408" s="31"/>
      <c r="F9408" s="31"/>
      <c r="G9408" s="16"/>
      <c r="H9408" s="16"/>
      <c r="I9408" s="16"/>
      <c r="J9408" s="16"/>
      <c r="K9408" s="16"/>
      <c r="L9408" s="16"/>
      <c r="M9408" s="16"/>
      <c r="N9408" s="16"/>
      <c r="O9408" s="16"/>
      <c r="P9408" s="16"/>
      <c r="Q9408" s="16"/>
      <c r="R9408" s="16"/>
      <c r="S9408" s="16"/>
      <c r="T9408" s="16"/>
      <c r="U9408" s="16"/>
      <c r="V9408" s="17">
        <v>1</v>
      </c>
      <c r="W9408" s="16"/>
      <c r="X9408" s="16"/>
      <c r="Y9408" s="16"/>
      <c r="Z9408" s="16"/>
      <c r="AA9408" s="16"/>
      <c r="AB9408" s="16"/>
      <c r="AC9408" s="16"/>
      <c r="AD9408" s="16"/>
      <c r="AE9408" s="16"/>
      <c r="AF9408" s="16"/>
      <c r="AG9408" s="16"/>
      <c r="AH9408" s="16"/>
      <c r="AI9408" s="18">
        <v>1013.5</v>
      </c>
      <c r="AJ9408" s="22">
        <f>AI9408*-0.029+-0.3</f>
        <v>-29.6915</v>
      </c>
      <c r="AK9408" s="22">
        <v>0</v>
      </c>
      <c r="AL9408" s="22">
        <v>0</v>
      </c>
      <c r="AM9408" s="22">
        <v>0</v>
      </c>
      <c r="AN9408" s="22"/>
      <c r="AO9408" s="22">
        <v>0</v>
      </c>
      <c r="AP9408" s="18">
        <f>SUM(AI9408:AO9408)</f>
        <v>983.8085</v>
      </c>
    </row>
    <row r="9409" ht="20.35" customHeight="1">
      <c r="A9409" t="s" s="28">
        <v>6307</v>
      </c>
      <c r="B9409" s="15">
        <v>45463</v>
      </c>
      <c r="C9409" s="17">
        <v>2</v>
      </c>
      <c r="D9409" s="16"/>
      <c r="E9409" s="31"/>
      <c r="F9409" s="31"/>
      <c r="G9409" s="16"/>
      <c r="H9409" s="16"/>
      <c r="I9409" s="16"/>
      <c r="J9409" s="16"/>
      <c r="K9409" s="16"/>
      <c r="L9409" s="16"/>
      <c r="M9409" s="16"/>
      <c r="N9409" s="16"/>
      <c r="O9409" s="16"/>
      <c r="P9409" s="16"/>
      <c r="Q9409" s="16"/>
      <c r="R9409" s="16"/>
      <c r="S9409" s="16"/>
      <c r="T9409" s="16"/>
      <c r="U9409" s="16"/>
      <c r="V9409" s="16"/>
      <c r="W9409" s="16"/>
      <c r="X9409" s="16"/>
      <c r="Y9409" s="16"/>
      <c r="Z9409" s="16"/>
      <c r="AA9409" s="16"/>
      <c r="AB9409" s="16"/>
      <c r="AC9409" s="16"/>
      <c r="AD9409" s="16"/>
      <c r="AE9409" s="16"/>
      <c r="AF9409" s="16"/>
      <c r="AG9409" s="16"/>
      <c r="AH9409" s="16"/>
      <c r="AI9409" s="18">
        <v>660.88</v>
      </c>
      <c r="AJ9409" s="22">
        <v>0</v>
      </c>
      <c r="AK9409" s="22">
        <v>0</v>
      </c>
      <c r="AL9409" s="22">
        <v>0</v>
      </c>
      <c r="AM9409" s="22">
        <v>0</v>
      </c>
      <c r="AN9409" s="22"/>
      <c r="AO9409" s="22">
        <v>0</v>
      </c>
      <c r="AP9409" s="18">
        <f>SUM(AI9409:AO9409)</f>
        <v>660.88</v>
      </c>
    </row>
    <row r="9410" ht="20.35" customHeight="1">
      <c r="A9410" t="s" s="28">
        <v>6271</v>
      </c>
      <c r="B9410" s="15">
        <v>45463</v>
      </c>
      <c r="C9410" s="16"/>
      <c r="D9410" s="16"/>
      <c r="E9410" s="31"/>
      <c r="F9410" s="31"/>
      <c r="G9410" s="16"/>
      <c r="H9410" s="16"/>
      <c r="I9410" s="16"/>
      <c r="J9410" s="16"/>
      <c r="K9410" s="16"/>
      <c r="L9410" s="16"/>
      <c r="M9410" s="16"/>
      <c r="N9410" s="16"/>
      <c r="O9410" s="16"/>
      <c r="P9410" s="16"/>
      <c r="Q9410" s="16"/>
      <c r="R9410" s="16"/>
      <c r="S9410" s="16"/>
      <c r="T9410" s="16"/>
      <c r="U9410" s="16"/>
      <c r="V9410" s="16"/>
      <c r="W9410" s="16"/>
      <c r="X9410" s="16"/>
      <c r="Y9410" s="16"/>
      <c r="Z9410" s="17">
        <v>2</v>
      </c>
      <c r="AA9410" s="16"/>
      <c r="AB9410" s="16"/>
      <c r="AC9410" s="16"/>
      <c r="AD9410" s="16"/>
      <c r="AE9410" s="16"/>
      <c r="AF9410" s="16"/>
      <c r="AG9410" s="16"/>
      <c r="AH9410" s="16"/>
      <c r="AI9410" s="18">
        <v>119.59</v>
      </c>
      <c r="AJ9410" s="22">
        <f>AI9410*-0.029+-0.3</f>
        <v>-3.76811</v>
      </c>
      <c r="AK9410" s="22">
        <v>0</v>
      </c>
      <c r="AL9410" s="22">
        <v>0</v>
      </c>
      <c r="AM9410" s="22">
        <v>0</v>
      </c>
      <c r="AN9410" s="22"/>
      <c r="AO9410" s="22">
        <v>0</v>
      </c>
      <c r="AP9410" s="18">
        <f>SUM(AI9410:AO9410)</f>
        <v>115.82189</v>
      </c>
    </row>
    <row r="9411" ht="20.35" customHeight="1">
      <c r="A9411" t="s" s="28">
        <v>4820</v>
      </c>
      <c r="B9411" s="15">
        <v>45464</v>
      </c>
      <c r="C9411" s="16"/>
      <c r="D9411" s="16"/>
      <c r="E9411" s="31"/>
      <c r="F9411" s="31"/>
      <c r="G9411" s="16"/>
      <c r="H9411" s="16"/>
      <c r="I9411" s="16"/>
      <c r="J9411" s="16"/>
      <c r="K9411" s="16"/>
      <c r="L9411" s="16"/>
      <c r="M9411" s="16"/>
      <c r="N9411" s="16"/>
      <c r="O9411" s="16"/>
      <c r="P9411" s="16"/>
      <c r="Q9411" s="16"/>
      <c r="R9411" s="16"/>
      <c r="S9411" s="16"/>
      <c r="T9411" s="16"/>
      <c r="U9411" s="16"/>
      <c r="V9411" s="16"/>
      <c r="W9411" s="16"/>
      <c r="X9411" s="17">
        <v>8</v>
      </c>
      <c r="Y9411" s="16"/>
      <c r="Z9411" s="16"/>
      <c r="AA9411" s="16"/>
      <c r="AB9411" s="16"/>
      <c r="AC9411" s="16"/>
      <c r="AD9411" s="16"/>
      <c r="AE9411" s="16"/>
      <c r="AF9411" s="16"/>
      <c r="AG9411" s="16"/>
      <c r="AH9411" s="16"/>
      <c r="AI9411" s="18">
        <v>870.98</v>
      </c>
      <c r="AJ9411" s="22">
        <v>0</v>
      </c>
      <c r="AK9411" s="22">
        <v>0</v>
      </c>
      <c r="AL9411" s="22">
        <v>0</v>
      </c>
      <c r="AM9411" s="22">
        <v>0</v>
      </c>
      <c r="AN9411" s="22"/>
      <c r="AO9411" s="22">
        <v>-70.08</v>
      </c>
      <c r="AP9411" s="18">
        <f>SUM(AI9411:AO9411)</f>
        <v>800.9</v>
      </c>
    </row>
    <row r="9412" ht="20.35" customHeight="1">
      <c r="A9412" t="s" s="28">
        <v>6308</v>
      </c>
      <c r="B9412" s="15">
        <v>45464</v>
      </c>
      <c r="C9412" s="17">
        <v>1</v>
      </c>
      <c r="D9412" s="16"/>
      <c r="E9412" s="31"/>
      <c r="F9412" s="31"/>
      <c r="G9412" s="16"/>
      <c r="H9412" s="16"/>
      <c r="I9412" s="16"/>
      <c r="J9412" s="16"/>
      <c r="K9412" s="16"/>
      <c r="L9412" s="16"/>
      <c r="M9412" s="16"/>
      <c r="N9412" s="16"/>
      <c r="O9412" s="16"/>
      <c r="P9412" s="16"/>
      <c r="Q9412" s="16"/>
      <c r="R9412" s="16"/>
      <c r="S9412" s="16"/>
      <c r="T9412" s="16"/>
      <c r="U9412" s="16"/>
      <c r="V9412" s="16"/>
      <c r="W9412" s="16"/>
      <c r="X9412" s="16"/>
      <c r="Y9412" s="16"/>
      <c r="Z9412" s="16"/>
      <c r="AA9412" s="16"/>
      <c r="AB9412" s="16"/>
      <c r="AC9412" s="16"/>
      <c r="AD9412" s="16"/>
      <c r="AE9412" s="16"/>
      <c r="AF9412" s="16"/>
      <c r="AG9412" s="16"/>
      <c r="AH9412" s="16"/>
      <c r="AI9412" s="18">
        <v>349.99</v>
      </c>
      <c r="AJ9412" s="22">
        <f>AI9412*-0.029+-0.3</f>
        <v>-10.44971</v>
      </c>
      <c r="AK9412" s="22">
        <v>0</v>
      </c>
      <c r="AL9412" s="22">
        <v>0</v>
      </c>
      <c r="AM9412" s="22">
        <v>0</v>
      </c>
      <c r="AN9412" s="22"/>
      <c r="AO9412" s="22">
        <v>0</v>
      </c>
      <c r="AP9412" s="18">
        <f>SUM(AI9412:AO9412)</f>
        <v>339.54029</v>
      </c>
    </row>
    <row r="9413" ht="20.35" customHeight="1">
      <c r="A9413" t="s" s="28">
        <v>6309</v>
      </c>
      <c r="B9413" s="15">
        <v>45464</v>
      </c>
      <c r="C9413" s="17">
        <v>1</v>
      </c>
      <c r="D9413" s="16"/>
      <c r="E9413" s="31"/>
      <c r="F9413" s="31"/>
      <c r="G9413" s="16"/>
      <c r="H9413" s="16"/>
      <c r="I9413" s="16"/>
      <c r="J9413" s="16"/>
      <c r="K9413" s="16"/>
      <c r="L9413" s="16"/>
      <c r="M9413" s="16"/>
      <c r="N9413" s="16"/>
      <c r="O9413" s="16"/>
      <c r="P9413" s="16"/>
      <c r="Q9413" s="16"/>
      <c r="R9413" s="16"/>
      <c r="S9413" s="16"/>
      <c r="T9413" s="16"/>
      <c r="U9413" s="16"/>
      <c r="V9413" s="16"/>
      <c r="W9413" s="16"/>
      <c r="X9413" s="16"/>
      <c r="Y9413" s="16"/>
      <c r="Z9413" s="16"/>
      <c r="AA9413" s="16"/>
      <c r="AB9413" s="16"/>
      <c r="AC9413" s="16"/>
      <c r="AD9413" s="16"/>
      <c r="AE9413" s="16"/>
      <c r="AF9413" s="16"/>
      <c r="AG9413" s="16"/>
      <c r="AH9413" s="16"/>
      <c r="AI9413" s="18">
        <v>381.57</v>
      </c>
      <c r="AJ9413" s="22">
        <f>AI9413*-0.029+-0.3</f>
        <v>-11.36553</v>
      </c>
      <c r="AK9413" s="22">
        <v>0</v>
      </c>
      <c r="AL9413" s="22">
        <v>0</v>
      </c>
      <c r="AM9413" s="22">
        <v>0</v>
      </c>
      <c r="AN9413" s="22"/>
      <c r="AO9413" s="22">
        <v>-31.58</v>
      </c>
      <c r="AP9413" s="18">
        <f>SUM(AI9413:AO9413)</f>
        <v>338.62447</v>
      </c>
    </row>
    <row r="9414" ht="20.35" customHeight="1">
      <c r="A9414" t="s" s="28">
        <v>5171</v>
      </c>
      <c r="B9414" s="15">
        <v>45464</v>
      </c>
      <c r="C9414" s="16"/>
      <c r="D9414" s="16"/>
      <c r="E9414" s="31"/>
      <c r="F9414" s="31"/>
      <c r="G9414" s="16"/>
      <c r="H9414" s="16"/>
      <c r="I9414" s="17">
        <v>20</v>
      </c>
      <c r="J9414" s="16"/>
      <c r="K9414" s="16"/>
      <c r="L9414" s="16"/>
      <c r="M9414" s="16"/>
      <c r="N9414" s="16"/>
      <c r="O9414" s="16"/>
      <c r="P9414" s="16"/>
      <c r="Q9414" s="16"/>
      <c r="R9414" s="16"/>
      <c r="S9414" s="16"/>
      <c r="T9414" s="16"/>
      <c r="U9414" s="16"/>
      <c r="V9414" s="16"/>
      <c r="W9414" s="16"/>
      <c r="X9414" s="16"/>
      <c r="Y9414" s="16"/>
      <c r="Z9414" s="16"/>
      <c r="AA9414" s="16"/>
      <c r="AB9414" s="16"/>
      <c r="AC9414" s="16"/>
      <c r="AD9414" s="16"/>
      <c r="AE9414" s="16"/>
      <c r="AF9414" s="16"/>
      <c r="AG9414" s="16"/>
      <c r="AH9414" s="16"/>
      <c r="AI9414" s="83">
        <v>19815.4</v>
      </c>
      <c r="AJ9414" s="84">
        <v>0</v>
      </c>
      <c r="AK9414" s="84">
        <v>0</v>
      </c>
      <c r="AL9414" s="84">
        <v>0</v>
      </c>
      <c r="AM9414" s="84">
        <v>0</v>
      </c>
      <c r="AN9414" s="84"/>
      <c r="AO9414" s="84">
        <v>0</v>
      </c>
      <c r="AP9414" s="83">
        <f>SUM(AI9414:AO9414)</f>
        <v>19815.4</v>
      </c>
    </row>
    <row r="9415" ht="20.35" customHeight="1">
      <c r="A9415" t="s" s="28">
        <v>1559</v>
      </c>
      <c r="B9415" s="15">
        <v>45467</v>
      </c>
      <c r="C9415" s="16"/>
      <c r="D9415" s="16"/>
      <c r="E9415" s="31"/>
      <c r="F9415" s="31"/>
      <c r="G9415" s="16"/>
      <c r="H9415" s="16"/>
      <c r="I9415" s="16"/>
      <c r="J9415" s="16"/>
      <c r="K9415" s="16"/>
      <c r="L9415" s="16"/>
      <c r="M9415" s="16"/>
      <c r="N9415" s="16"/>
      <c r="O9415" s="16"/>
      <c r="P9415" s="16"/>
      <c r="Q9415" s="16"/>
      <c r="R9415" s="16"/>
      <c r="S9415" s="16"/>
      <c r="T9415" s="16"/>
      <c r="U9415" s="16"/>
      <c r="V9415" s="16"/>
      <c r="W9415" s="16"/>
      <c r="X9415" s="16"/>
      <c r="Y9415" s="17">
        <v>1</v>
      </c>
      <c r="Z9415" s="17">
        <v>1</v>
      </c>
      <c r="AA9415" s="16"/>
      <c r="AB9415" s="16"/>
      <c r="AC9415" s="16"/>
      <c r="AD9415" s="16"/>
      <c r="AE9415" s="16"/>
      <c r="AF9415" s="16"/>
      <c r="AG9415" s="16"/>
      <c r="AH9415" s="16"/>
      <c r="AI9415" s="18">
        <v>529.92</v>
      </c>
      <c r="AJ9415" s="22">
        <v>0</v>
      </c>
      <c r="AK9415" s="22">
        <f>AI9415*-0.029+-0.3</f>
        <v>-15.66768</v>
      </c>
      <c r="AL9415" s="22">
        <v>0</v>
      </c>
      <c r="AM9415" s="22">
        <v>0</v>
      </c>
      <c r="AN9415" s="22"/>
      <c r="AO9415" s="22">
        <v>0</v>
      </c>
      <c r="AP9415" s="18">
        <f>SUM(AI9415:AO9415)</f>
        <v>514.2523200000001</v>
      </c>
    </row>
    <row r="9416" ht="20.35" customHeight="1">
      <c r="A9416" t="s" s="28">
        <v>6310</v>
      </c>
      <c r="B9416" s="15">
        <v>45467</v>
      </c>
      <c r="C9416" s="16"/>
      <c r="D9416" s="16"/>
      <c r="E9416" s="31"/>
      <c r="F9416" s="31"/>
      <c r="G9416" s="16"/>
      <c r="H9416" s="16"/>
      <c r="I9416" s="16"/>
      <c r="J9416" s="16"/>
      <c r="K9416" s="16"/>
      <c r="L9416" s="16"/>
      <c r="M9416" s="16"/>
      <c r="N9416" s="16"/>
      <c r="O9416" s="16"/>
      <c r="P9416" s="16"/>
      <c r="Q9416" s="16"/>
      <c r="R9416" s="16"/>
      <c r="S9416" s="16"/>
      <c r="T9416" s="16"/>
      <c r="U9416" s="16"/>
      <c r="V9416" s="16"/>
      <c r="W9416" s="16"/>
      <c r="X9416" s="17">
        <v>1</v>
      </c>
      <c r="Y9416" s="16"/>
      <c r="Z9416" s="16"/>
      <c r="AA9416" s="16"/>
      <c r="AB9416" s="16"/>
      <c r="AC9416" s="16"/>
      <c r="AD9416" s="16"/>
      <c r="AE9416" s="16"/>
      <c r="AF9416" s="16"/>
      <c r="AG9416" s="16"/>
      <c r="AH9416" s="16"/>
      <c r="AI9416" s="18">
        <v>149.99</v>
      </c>
      <c r="AJ9416" s="22">
        <f>AI9416*-0.029+-0.3</f>
        <v>-4.64971</v>
      </c>
      <c r="AK9416" s="22">
        <v>0</v>
      </c>
      <c r="AL9416" s="22">
        <v>0</v>
      </c>
      <c r="AM9416" s="22">
        <v>0</v>
      </c>
      <c r="AN9416" s="22"/>
      <c r="AO9416" s="22">
        <v>0</v>
      </c>
      <c r="AP9416" s="18">
        <f>SUM(AI9416:AO9416)</f>
        <v>145.34029</v>
      </c>
    </row>
    <row r="9417" ht="20.35" customHeight="1">
      <c r="A9417" t="s" s="28">
        <v>6311</v>
      </c>
      <c r="B9417" s="15">
        <v>45467</v>
      </c>
      <c r="C9417" s="16"/>
      <c r="D9417" s="16"/>
      <c r="E9417" s="31"/>
      <c r="F9417" s="31"/>
      <c r="G9417" s="16"/>
      <c r="H9417" s="16"/>
      <c r="I9417" s="16"/>
      <c r="J9417" s="16"/>
      <c r="K9417" s="16"/>
      <c r="L9417" s="16"/>
      <c r="M9417" s="16"/>
      <c r="N9417" s="16"/>
      <c r="O9417" s="16"/>
      <c r="P9417" s="16"/>
      <c r="Q9417" s="16"/>
      <c r="R9417" s="16"/>
      <c r="S9417" s="16"/>
      <c r="T9417" s="16"/>
      <c r="U9417" s="16"/>
      <c r="V9417" s="16"/>
      <c r="W9417" s="16"/>
      <c r="X9417" s="17">
        <v>2</v>
      </c>
      <c r="Y9417" s="16"/>
      <c r="Z9417" s="16"/>
      <c r="AA9417" s="16"/>
      <c r="AB9417" s="16"/>
      <c r="AC9417" s="16"/>
      <c r="AD9417" s="16"/>
      <c r="AE9417" s="16"/>
      <c r="AF9417" s="16"/>
      <c r="AG9417" s="16"/>
      <c r="AH9417" s="16"/>
      <c r="AI9417" s="18">
        <v>399.98</v>
      </c>
      <c r="AJ9417" s="22">
        <f>AI9417*-0.029+-0.3</f>
        <v>-11.89942</v>
      </c>
      <c r="AK9417" s="22">
        <v>0</v>
      </c>
      <c r="AL9417" s="22">
        <v>0</v>
      </c>
      <c r="AM9417" s="22">
        <v>0</v>
      </c>
      <c r="AN9417" s="22"/>
      <c r="AO9417" s="22">
        <v>0</v>
      </c>
      <c r="AP9417" s="18">
        <f>SUM(AI9417:AO9417)</f>
        <v>388.08058</v>
      </c>
    </row>
    <row r="9418" ht="20.35" customHeight="1">
      <c r="A9418" t="s" s="28">
        <v>5421</v>
      </c>
      <c r="B9418" s="15">
        <v>45467</v>
      </c>
      <c r="C9418" s="16"/>
      <c r="D9418" s="16"/>
      <c r="E9418" s="31"/>
      <c r="F9418" s="31"/>
      <c r="G9418" s="16"/>
      <c r="H9418" s="16"/>
      <c r="I9418" s="16"/>
      <c r="J9418" s="16"/>
      <c r="K9418" s="16"/>
      <c r="L9418" s="16"/>
      <c r="M9418" s="16"/>
      <c r="N9418" s="16"/>
      <c r="O9418" s="16"/>
      <c r="P9418" s="16"/>
      <c r="Q9418" s="16"/>
      <c r="R9418" s="16"/>
      <c r="S9418" s="16"/>
      <c r="T9418" s="16"/>
      <c r="U9418" s="16"/>
      <c r="V9418" s="16"/>
      <c r="W9418" s="16"/>
      <c r="X9418" s="17">
        <v>1</v>
      </c>
      <c r="Y9418" s="16"/>
      <c r="Z9418" s="16"/>
      <c r="AA9418" s="16"/>
      <c r="AB9418" s="16"/>
      <c r="AC9418" s="16"/>
      <c r="AD9418" s="16"/>
      <c r="AE9418" s="16"/>
      <c r="AF9418" s="16"/>
      <c r="AG9418" s="16"/>
      <c r="AH9418" s="16"/>
      <c r="AI9418" s="18">
        <v>367.85</v>
      </c>
      <c r="AJ9418" s="22">
        <f>AI9418*-0.029+-0.3</f>
        <v>-10.96765</v>
      </c>
      <c r="AK9418" s="22">
        <v>0</v>
      </c>
      <c r="AL9418" s="22">
        <v>0</v>
      </c>
      <c r="AM9418" s="22">
        <v>0</v>
      </c>
      <c r="AN9418" s="22"/>
      <c r="AO9418" s="22">
        <v>0</v>
      </c>
      <c r="AP9418" s="18">
        <f>SUM(AI9418:AO9418)</f>
        <v>356.88235</v>
      </c>
    </row>
    <row r="9419" ht="20.35" customHeight="1">
      <c r="A9419" t="s" s="28">
        <v>2253</v>
      </c>
      <c r="B9419" s="15">
        <v>45467</v>
      </c>
      <c r="C9419" s="16"/>
      <c r="D9419" s="16"/>
      <c r="E9419" s="31"/>
      <c r="F9419" s="31"/>
      <c r="G9419" s="16"/>
      <c r="H9419" s="16"/>
      <c r="I9419" s="16"/>
      <c r="J9419" s="16"/>
      <c r="K9419" s="16"/>
      <c r="L9419" s="16"/>
      <c r="M9419" s="16"/>
      <c r="N9419" s="16"/>
      <c r="O9419" s="16"/>
      <c r="P9419" s="16"/>
      <c r="Q9419" s="16"/>
      <c r="R9419" s="16"/>
      <c r="S9419" s="16"/>
      <c r="T9419" s="17">
        <v>1</v>
      </c>
      <c r="U9419" s="16"/>
      <c r="V9419" s="16"/>
      <c r="W9419" s="16"/>
      <c r="X9419" s="16"/>
      <c r="Y9419" s="16"/>
      <c r="Z9419" s="16"/>
      <c r="AA9419" s="16"/>
      <c r="AB9419" s="16"/>
      <c r="AC9419" s="16"/>
      <c r="AD9419" s="16"/>
      <c r="AE9419" s="16"/>
      <c r="AF9419" s="16"/>
      <c r="AG9419" s="16"/>
      <c r="AH9419" s="16"/>
      <c r="AI9419" s="18">
        <v>0</v>
      </c>
      <c r="AJ9419" s="22">
        <v>0</v>
      </c>
      <c r="AK9419" s="22">
        <v>0</v>
      </c>
      <c r="AL9419" s="22">
        <v>0</v>
      </c>
      <c r="AM9419" s="22">
        <v>0</v>
      </c>
      <c r="AN9419" s="94"/>
      <c r="AO9419" s="22">
        <v>0</v>
      </c>
      <c r="AP9419" s="18">
        <f>SUM(AI9419:AO9419)</f>
        <v>0</v>
      </c>
    </row>
    <row r="9420" ht="20.35" customHeight="1">
      <c r="A9420" t="s" s="28">
        <v>4820</v>
      </c>
      <c r="B9420" s="15">
        <v>45467</v>
      </c>
      <c r="C9420" s="16"/>
      <c r="D9420" s="16"/>
      <c r="E9420" s="31"/>
      <c r="F9420" s="31"/>
      <c r="G9420" s="16"/>
      <c r="H9420" s="16"/>
      <c r="I9420" s="16"/>
      <c r="J9420" s="16"/>
      <c r="K9420" s="16"/>
      <c r="L9420" s="16"/>
      <c r="M9420" s="16"/>
      <c r="N9420" s="16"/>
      <c r="O9420" s="16"/>
      <c r="P9420" s="16"/>
      <c r="Q9420" s="16"/>
      <c r="R9420" s="16"/>
      <c r="S9420" s="16"/>
      <c r="T9420" s="16"/>
      <c r="U9420" s="16"/>
      <c r="V9420" s="16"/>
      <c r="W9420" s="16"/>
      <c r="X9420" s="16"/>
      <c r="Y9420" s="16"/>
      <c r="Z9420" s="16"/>
      <c r="AA9420" s="16"/>
      <c r="AB9420" s="16"/>
      <c r="AC9420" s="16"/>
      <c r="AD9420" s="16"/>
      <c r="AE9420" s="16"/>
      <c r="AF9420" s="16"/>
      <c r="AG9420" s="16"/>
      <c r="AH9420" s="16"/>
      <c r="AI9420" s="18">
        <v>672.78</v>
      </c>
      <c r="AJ9420" s="22">
        <v>0</v>
      </c>
      <c r="AK9420" s="22">
        <v>0</v>
      </c>
      <c r="AL9420" s="22">
        <v>0</v>
      </c>
      <c r="AM9420" s="22">
        <v>0</v>
      </c>
      <c r="AN9420" s="22"/>
      <c r="AO9420" s="22">
        <v>-54.13</v>
      </c>
      <c r="AP9420" s="18">
        <f>SUM(AI9420:AO9420)</f>
        <v>618.65</v>
      </c>
    </row>
    <row r="9421" ht="20.35" customHeight="1">
      <c r="A9421" t="s" s="28">
        <v>6310</v>
      </c>
      <c r="B9421" s="15">
        <v>45467</v>
      </c>
      <c r="C9421" s="16"/>
      <c r="D9421" s="16"/>
      <c r="E9421" s="31"/>
      <c r="F9421" s="31"/>
      <c r="G9421" s="16"/>
      <c r="H9421" s="16"/>
      <c r="I9421" s="16"/>
      <c r="J9421" s="16"/>
      <c r="K9421" s="16"/>
      <c r="L9421" s="16"/>
      <c r="M9421" s="16"/>
      <c r="N9421" s="16"/>
      <c r="O9421" s="16"/>
      <c r="P9421" s="16"/>
      <c r="Q9421" s="16"/>
      <c r="R9421" s="16"/>
      <c r="S9421" s="16"/>
      <c r="T9421" s="17">
        <v>1</v>
      </c>
      <c r="U9421" s="16"/>
      <c r="V9421" s="16"/>
      <c r="W9421" s="16"/>
      <c r="X9421" s="16"/>
      <c r="Y9421" s="16"/>
      <c r="Z9421" s="16"/>
      <c r="AA9421" s="16"/>
      <c r="AB9421" s="16"/>
      <c r="AC9421" s="16"/>
      <c r="AD9421" s="16"/>
      <c r="AE9421" s="16"/>
      <c r="AF9421" s="16"/>
      <c r="AG9421" s="16"/>
      <c r="AH9421" s="16"/>
      <c r="AI9421" s="18">
        <v>423.35</v>
      </c>
      <c r="AJ9421" s="22">
        <f>AI9421*-0.029+-0.3</f>
        <v>-12.57715</v>
      </c>
      <c r="AK9421" s="22">
        <v>0</v>
      </c>
      <c r="AL9421" s="22">
        <v>0</v>
      </c>
      <c r="AM9421" s="22">
        <v>0</v>
      </c>
      <c r="AN9421" s="22"/>
      <c r="AO9421" s="22">
        <v>0</v>
      </c>
      <c r="AP9421" s="18">
        <f>SUM(AI9421:AO9421)</f>
        <v>410.77285</v>
      </c>
    </row>
    <row r="9422" ht="20.35" customHeight="1">
      <c r="A9422" t="s" s="28">
        <v>1686</v>
      </c>
      <c r="B9422" s="15">
        <v>45467</v>
      </c>
      <c r="C9422" s="16"/>
      <c r="D9422" s="16"/>
      <c r="E9422" s="31"/>
      <c r="F9422" s="31"/>
      <c r="G9422" s="16"/>
      <c r="H9422" s="16"/>
      <c r="I9422" s="16"/>
      <c r="J9422" s="16"/>
      <c r="K9422" s="16"/>
      <c r="L9422" s="16"/>
      <c r="M9422" s="16"/>
      <c r="N9422" s="16"/>
      <c r="O9422" s="16"/>
      <c r="P9422" s="16"/>
      <c r="Q9422" s="16"/>
      <c r="R9422" s="16"/>
      <c r="S9422" s="16"/>
      <c r="T9422" s="16"/>
      <c r="U9422" s="16"/>
      <c r="V9422" s="16"/>
      <c r="W9422" s="16"/>
      <c r="X9422" s="16"/>
      <c r="Y9422" s="16"/>
      <c r="Z9422" s="16"/>
      <c r="AA9422" s="16"/>
      <c r="AB9422" s="16"/>
      <c r="AC9422" s="16"/>
      <c r="AD9422" s="16"/>
      <c r="AE9422" s="16"/>
      <c r="AF9422" s="16"/>
      <c r="AG9422" s="16"/>
      <c r="AH9422" s="16"/>
      <c r="AI9422" s="18">
        <v>39.96</v>
      </c>
      <c r="AJ9422" s="22">
        <f>AI9422*-0.029+-0.3</f>
        <v>-1.45884</v>
      </c>
      <c r="AK9422" s="22">
        <v>0</v>
      </c>
      <c r="AL9422" s="22">
        <v>0</v>
      </c>
      <c r="AM9422" s="22">
        <v>0</v>
      </c>
      <c r="AN9422" s="22"/>
      <c r="AO9422" s="22">
        <v>0</v>
      </c>
      <c r="AP9422" s="18">
        <f>SUM(AI9422:AO9422)</f>
        <v>38.50116</v>
      </c>
    </row>
    <row r="9423" ht="20.35" customHeight="1">
      <c r="A9423" t="s" s="28">
        <v>6312</v>
      </c>
      <c r="B9423" s="15">
        <v>45468</v>
      </c>
      <c r="C9423" s="16"/>
      <c r="D9423" s="16"/>
      <c r="E9423" s="31"/>
      <c r="F9423" s="31"/>
      <c r="G9423" s="16"/>
      <c r="H9423" s="16"/>
      <c r="I9423" s="16"/>
      <c r="J9423" s="16"/>
      <c r="K9423" s="16"/>
      <c r="L9423" s="16"/>
      <c r="M9423" s="16"/>
      <c r="N9423" s="16"/>
      <c r="O9423" s="16"/>
      <c r="P9423" s="16"/>
      <c r="Q9423" s="16"/>
      <c r="R9423" s="16"/>
      <c r="S9423" s="16"/>
      <c r="T9423" s="16"/>
      <c r="U9423" s="16"/>
      <c r="V9423" s="16"/>
      <c r="W9423" s="16"/>
      <c r="X9423" s="16"/>
      <c r="Y9423" s="16"/>
      <c r="Z9423" s="17">
        <v>2</v>
      </c>
      <c r="AA9423" s="16"/>
      <c r="AB9423" s="16"/>
      <c r="AC9423" s="16"/>
      <c r="AD9423" s="16"/>
      <c r="AE9423" s="16"/>
      <c r="AF9423" s="16"/>
      <c r="AG9423" s="16"/>
      <c r="AH9423" s="16"/>
      <c r="AI9423" s="18">
        <v>109.97</v>
      </c>
      <c r="AJ9423" s="22">
        <v>0</v>
      </c>
      <c r="AK9423" s="22">
        <f>AI9423*-0.029+-0.3</f>
        <v>-3.48913</v>
      </c>
      <c r="AL9423" s="22">
        <v>0</v>
      </c>
      <c r="AM9423" s="22">
        <v>0</v>
      </c>
      <c r="AN9423" s="22"/>
      <c r="AO9423" s="22">
        <v>0</v>
      </c>
      <c r="AP9423" s="18">
        <f>SUM(AI9423:AO9423)</f>
        <v>106.48087</v>
      </c>
    </row>
    <row r="9424" ht="20.35" customHeight="1">
      <c r="A9424" t="s" s="28">
        <v>5275</v>
      </c>
      <c r="B9424" s="15">
        <v>45468</v>
      </c>
      <c r="C9424" s="16"/>
      <c r="D9424" s="16"/>
      <c r="E9424" s="31"/>
      <c r="F9424" s="31"/>
      <c r="G9424" s="16"/>
      <c r="H9424" s="16"/>
      <c r="I9424" s="16"/>
      <c r="J9424" s="16"/>
      <c r="K9424" s="16"/>
      <c r="L9424" s="16"/>
      <c r="M9424" s="16"/>
      <c r="N9424" s="16"/>
      <c r="O9424" s="16"/>
      <c r="P9424" s="16"/>
      <c r="Q9424" s="16"/>
      <c r="R9424" s="16"/>
      <c r="S9424" s="16"/>
      <c r="T9424" s="16"/>
      <c r="U9424" s="16"/>
      <c r="V9424" s="16"/>
      <c r="W9424" s="16"/>
      <c r="X9424" s="16"/>
      <c r="Y9424" s="16"/>
      <c r="Z9424" s="16"/>
      <c r="AA9424" s="17">
        <v>1</v>
      </c>
      <c r="AB9424" s="16"/>
      <c r="AC9424" s="16"/>
      <c r="AD9424" s="16"/>
      <c r="AE9424" s="16"/>
      <c r="AF9424" s="16"/>
      <c r="AG9424" s="16"/>
      <c r="AH9424" s="16"/>
      <c r="AI9424" s="18">
        <v>85.65000000000001</v>
      </c>
      <c r="AJ9424" s="22">
        <v>0</v>
      </c>
      <c r="AK9424" s="22">
        <f>AI9424*-0.029+-0.3</f>
        <v>-2.78385</v>
      </c>
      <c r="AL9424" s="22">
        <v>0</v>
      </c>
      <c r="AM9424" s="22">
        <v>0</v>
      </c>
      <c r="AN9424" s="22"/>
      <c r="AO9424" s="22">
        <v>0</v>
      </c>
      <c r="AP9424" s="18">
        <f>SUM(AI9424:AO9424)</f>
        <v>82.86615</v>
      </c>
    </row>
    <row r="9425" ht="20.35" customHeight="1">
      <c r="A9425" t="s" s="28">
        <v>6313</v>
      </c>
      <c r="B9425" s="15">
        <v>45468</v>
      </c>
      <c r="C9425" s="17">
        <v>1</v>
      </c>
      <c r="D9425" s="16"/>
      <c r="E9425" s="31"/>
      <c r="F9425" s="31"/>
      <c r="G9425" s="16"/>
      <c r="H9425" s="16"/>
      <c r="I9425" s="16"/>
      <c r="J9425" s="16"/>
      <c r="K9425" s="16"/>
      <c r="L9425" s="16"/>
      <c r="M9425" s="16"/>
      <c r="N9425" s="16"/>
      <c r="O9425" s="16"/>
      <c r="P9425" s="16"/>
      <c r="Q9425" s="16"/>
      <c r="R9425" s="16"/>
      <c r="S9425" s="16"/>
      <c r="T9425" s="16"/>
      <c r="U9425" s="16"/>
      <c r="V9425" s="16"/>
      <c r="W9425" s="16"/>
      <c r="X9425" s="16"/>
      <c r="Y9425" s="16"/>
      <c r="Z9425" s="16"/>
      <c r="AA9425" s="16"/>
      <c r="AB9425" s="16"/>
      <c r="AC9425" s="16"/>
      <c r="AD9425" s="16"/>
      <c r="AE9425" s="16"/>
      <c r="AF9425" s="16"/>
      <c r="AG9425" s="16"/>
      <c r="AH9425" s="16"/>
      <c r="AI9425" s="18">
        <v>480.64</v>
      </c>
      <c r="AJ9425" s="22">
        <f>AI9425*-0.029+-0.3</f>
        <v>-14.23856</v>
      </c>
      <c r="AK9425" s="22">
        <v>0</v>
      </c>
      <c r="AL9425" s="22">
        <v>0</v>
      </c>
      <c r="AM9425" s="22">
        <v>0</v>
      </c>
      <c r="AN9425" s="22"/>
      <c r="AO9425" s="22">
        <v>0</v>
      </c>
      <c r="AP9425" s="18">
        <f>SUM(AI9425:AO9425)</f>
        <v>466.40144</v>
      </c>
    </row>
    <row r="9426" ht="20.35" customHeight="1">
      <c r="A9426" t="s" s="28">
        <v>2945</v>
      </c>
      <c r="B9426" s="15">
        <v>45468</v>
      </c>
      <c r="C9426" s="16"/>
      <c r="D9426" s="16"/>
      <c r="E9426" s="31"/>
      <c r="F9426" s="31"/>
      <c r="G9426" s="16"/>
      <c r="H9426" s="16"/>
      <c r="I9426" s="16"/>
      <c r="J9426" s="16"/>
      <c r="K9426" s="16"/>
      <c r="L9426" s="16"/>
      <c r="M9426" s="16"/>
      <c r="N9426" s="16"/>
      <c r="O9426" s="16"/>
      <c r="P9426" s="16"/>
      <c r="Q9426" s="16"/>
      <c r="R9426" s="16"/>
      <c r="S9426" s="16"/>
      <c r="T9426" s="16"/>
      <c r="U9426" s="16"/>
      <c r="V9426" s="16"/>
      <c r="W9426" s="16"/>
      <c r="X9426" s="17">
        <v>1</v>
      </c>
      <c r="Y9426" s="16"/>
      <c r="Z9426" s="16"/>
      <c r="AA9426" s="16"/>
      <c r="AB9426" s="16"/>
      <c r="AC9426" s="16"/>
      <c r="AD9426" s="16"/>
      <c r="AE9426" s="16"/>
      <c r="AF9426" s="16"/>
      <c r="AG9426" s="16"/>
      <c r="AH9426" s="16"/>
      <c r="AI9426" s="18">
        <v>159.98</v>
      </c>
      <c r="AJ9426" s="22">
        <f>AI9426*-0.029+-0.3</f>
        <v>-4.93942</v>
      </c>
      <c r="AK9426" s="22">
        <v>0</v>
      </c>
      <c r="AL9426" s="22">
        <v>0</v>
      </c>
      <c r="AM9426" s="22">
        <v>0</v>
      </c>
      <c r="AN9426" s="22"/>
      <c r="AO9426" s="22">
        <v>0</v>
      </c>
      <c r="AP9426" s="18">
        <f>SUM(AI9426:AO9426)</f>
        <v>155.04058</v>
      </c>
    </row>
    <row r="9427" ht="20.35" customHeight="1">
      <c r="A9427" t="s" s="28">
        <v>6314</v>
      </c>
      <c r="B9427" s="15">
        <v>45468</v>
      </c>
      <c r="C9427" s="16"/>
      <c r="D9427" s="16"/>
      <c r="E9427" s="31"/>
      <c r="F9427" s="31"/>
      <c r="G9427" s="16"/>
      <c r="H9427" s="16"/>
      <c r="I9427" s="16"/>
      <c r="J9427" s="16"/>
      <c r="K9427" s="16"/>
      <c r="L9427" s="16"/>
      <c r="M9427" s="16"/>
      <c r="N9427" s="16"/>
      <c r="O9427" s="16"/>
      <c r="P9427" s="16"/>
      <c r="Q9427" s="16"/>
      <c r="R9427" s="16"/>
      <c r="S9427" s="16"/>
      <c r="T9427" s="16"/>
      <c r="U9427" s="16"/>
      <c r="V9427" s="16"/>
      <c r="W9427" s="16"/>
      <c r="X9427" s="17">
        <v>1</v>
      </c>
      <c r="Y9427" s="16"/>
      <c r="Z9427" s="16"/>
      <c r="AA9427" s="16"/>
      <c r="AB9427" s="16"/>
      <c r="AC9427" s="16"/>
      <c r="AD9427" s="16"/>
      <c r="AE9427" s="16"/>
      <c r="AF9427" s="16"/>
      <c r="AG9427" s="16"/>
      <c r="AH9427" s="16"/>
      <c r="AI9427" s="18">
        <v>164.05</v>
      </c>
      <c r="AJ9427" s="22">
        <f>AI9427*-0.029+-0.3</f>
        <v>-5.05745</v>
      </c>
      <c r="AK9427" s="22">
        <v>0</v>
      </c>
      <c r="AL9427" s="22">
        <v>0</v>
      </c>
      <c r="AM9427" s="22">
        <v>0</v>
      </c>
      <c r="AN9427" s="22"/>
      <c r="AO9427" s="22">
        <v>-14.08</v>
      </c>
      <c r="AP9427" s="18">
        <f>SUM(AI9427:AO9427)</f>
        <v>144.91255</v>
      </c>
    </row>
    <row r="9428" ht="20.35" customHeight="1">
      <c r="A9428" t="s" s="28">
        <v>5897</v>
      </c>
      <c r="B9428" s="15">
        <v>45468</v>
      </c>
      <c r="C9428" s="16"/>
      <c r="D9428" s="16"/>
      <c r="E9428" s="31"/>
      <c r="F9428" s="31"/>
      <c r="G9428" s="16"/>
      <c r="H9428" s="16"/>
      <c r="I9428" s="16"/>
      <c r="J9428" s="16"/>
      <c r="K9428" s="16"/>
      <c r="L9428" s="16"/>
      <c r="M9428" s="16"/>
      <c r="N9428" s="16"/>
      <c r="O9428" s="16"/>
      <c r="P9428" s="16"/>
      <c r="Q9428" s="16"/>
      <c r="R9428" s="16"/>
      <c r="S9428" s="16"/>
      <c r="T9428" s="16"/>
      <c r="U9428" s="16"/>
      <c r="V9428" s="16"/>
      <c r="W9428" s="16"/>
      <c r="X9428" s="16"/>
      <c r="Y9428" s="16"/>
      <c r="Z9428" s="17">
        <v>1</v>
      </c>
      <c r="AA9428" s="16"/>
      <c r="AB9428" s="16"/>
      <c r="AC9428" s="16"/>
      <c r="AD9428" s="16"/>
      <c r="AE9428" s="16"/>
      <c r="AF9428" s="16"/>
      <c r="AG9428" s="16"/>
      <c r="AH9428" s="16"/>
      <c r="AI9428" s="18">
        <v>65.22</v>
      </c>
      <c r="AJ9428" s="22">
        <f>AI9428*-0.029+-0.3</f>
        <v>-2.19138</v>
      </c>
      <c r="AK9428" s="22">
        <v>0</v>
      </c>
      <c r="AL9428" s="22">
        <v>0</v>
      </c>
      <c r="AM9428" s="22">
        <v>0</v>
      </c>
      <c r="AN9428" s="22"/>
      <c r="AO9428" s="22">
        <v>0</v>
      </c>
      <c r="AP9428" s="18">
        <f>SUM(AI9428:AO9428)</f>
        <v>63.02862</v>
      </c>
    </row>
    <row r="9429" ht="20.35" customHeight="1">
      <c r="A9429" t="s" s="28">
        <v>6315</v>
      </c>
      <c r="B9429" s="15">
        <v>45468</v>
      </c>
      <c r="C9429" s="16"/>
      <c r="D9429" s="16"/>
      <c r="E9429" s="31"/>
      <c r="F9429" s="31"/>
      <c r="G9429" s="16"/>
      <c r="H9429" s="16"/>
      <c r="I9429" s="16"/>
      <c r="J9429" s="16"/>
      <c r="K9429" s="16"/>
      <c r="L9429" s="16"/>
      <c r="M9429" s="16"/>
      <c r="N9429" s="16"/>
      <c r="O9429" s="16"/>
      <c r="P9429" s="16"/>
      <c r="Q9429" s="16"/>
      <c r="R9429" s="16"/>
      <c r="S9429" s="16"/>
      <c r="T9429" s="17">
        <v>1</v>
      </c>
      <c r="U9429" s="16"/>
      <c r="V9429" s="16"/>
      <c r="W9429" s="16"/>
      <c r="X9429" s="16"/>
      <c r="Y9429" s="16"/>
      <c r="Z9429" s="16"/>
      <c r="AA9429" s="16"/>
      <c r="AB9429" s="16"/>
      <c r="AC9429" s="16"/>
      <c r="AD9429" s="16"/>
      <c r="AE9429" s="16"/>
      <c r="AF9429" s="16"/>
      <c r="AG9429" s="16"/>
      <c r="AH9429" s="16"/>
      <c r="AI9429" s="18">
        <v>450</v>
      </c>
      <c r="AJ9429" s="22">
        <f>AI9429*-0.029+-0.3</f>
        <v>-13.35</v>
      </c>
      <c r="AK9429" s="22">
        <v>0</v>
      </c>
      <c r="AL9429" s="22">
        <v>0</v>
      </c>
      <c r="AM9429" s="22">
        <v>0</v>
      </c>
      <c r="AN9429" s="22"/>
      <c r="AO9429" s="22">
        <v>0</v>
      </c>
      <c r="AP9429" s="18">
        <f>SUM(AI9429:AO9429)</f>
        <v>436.65</v>
      </c>
    </row>
    <row r="9430" ht="20.35" customHeight="1">
      <c r="A9430" t="s" s="28">
        <v>3706</v>
      </c>
      <c r="B9430" s="15">
        <v>45468</v>
      </c>
      <c r="C9430" s="16"/>
      <c r="D9430" s="16"/>
      <c r="E9430" s="31"/>
      <c r="F9430" s="31"/>
      <c r="G9430" s="16"/>
      <c r="H9430" s="16"/>
      <c r="I9430" s="16"/>
      <c r="J9430" s="16"/>
      <c r="K9430" s="16"/>
      <c r="L9430" s="16"/>
      <c r="M9430" s="16"/>
      <c r="N9430" s="16"/>
      <c r="O9430" s="16"/>
      <c r="P9430" s="16"/>
      <c r="Q9430" s="16"/>
      <c r="R9430" s="16"/>
      <c r="S9430" s="16"/>
      <c r="T9430" s="16"/>
      <c r="U9430" s="16"/>
      <c r="V9430" s="16"/>
      <c r="W9430" s="16"/>
      <c r="X9430" s="16"/>
      <c r="Y9430" s="16"/>
      <c r="Z9430" s="16"/>
      <c r="AA9430" s="16"/>
      <c r="AB9430" s="16"/>
      <c r="AC9430" s="16"/>
      <c r="AD9430" s="16"/>
      <c r="AE9430" s="16"/>
      <c r="AF9430" s="16"/>
      <c r="AG9430" s="16"/>
      <c r="AH9430" s="16"/>
      <c r="AI9430" s="18">
        <v>36429.85</v>
      </c>
      <c r="AJ9430" s="22">
        <v>0</v>
      </c>
      <c r="AK9430" s="22">
        <v>0</v>
      </c>
      <c r="AL9430" s="22">
        <v>0</v>
      </c>
      <c r="AM9430" s="22">
        <v>0</v>
      </c>
      <c r="AN9430" s="22"/>
      <c r="AO9430" s="22">
        <v>0</v>
      </c>
      <c r="AP9430" s="18">
        <f>SUM(AI9430:AO9430)</f>
        <v>36429.85</v>
      </c>
    </row>
    <row r="9431" ht="20.35" customHeight="1">
      <c r="A9431" t="s" s="28">
        <v>6316</v>
      </c>
      <c r="B9431" s="15">
        <v>45468</v>
      </c>
      <c r="C9431" s="17">
        <v>1</v>
      </c>
      <c r="D9431" s="16"/>
      <c r="E9431" s="31"/>
      <c r="F9431" s="31"/>
      <c r="G9431" s="16"/>
      <c r="H9431" s="16"/>
      <c r="I9431" s="16"/>
      <c r="J9431" s="16"/>
      <c r="K9431" s="16"/>
      <c r="L9431" s="16"/>
      <c r="M9431" s="16"/>
      <c r="N9431" s="16"/>
      <c r="O9431" s="16"/>
      <c r="P9431" s="16"/>
      <c r="Q9431" s="16"/>
      <c r="R9431" s="16"/>
      <c r="S9431" s="16"/>
      <c r="T9431" s="16"/>
      <c r="U9431" s="16"/>
      <c r="V9431" s="16"/>
      <c r="W9431" s="16"/>
      <c r="X9431" s="16"/>
      <c r="Y9431" s="16"/>
      <c r="Z9431" s="16"/>
      <c r="AA9431" s="16"/>
      <c r="AB9431" s="16"/>
      <c r="AC9431" s="16"/>
      <c r="AD9431" s="16"/>
      <c r="AE9431" s="16"/>
      <c r="AF9431" s="16"/>
      <c r="AG9431" s="16"/>
      <c r="AH9431" s="16"/>
      <c r="AI9431" s="18">
        <v>381.82</v>
      </c>
      <c r="AJ9431" s="22">
        <v>0</v>
      </c>
      <c r="AK9431" s="22">
        <v>0</v>
      </c>
      <c r="AL9431" s="22">
        <v>0</v>
      </c>
      <c r="AM9431" s="22">
        <f>AI9431*-0.0599</f>
        <v>-22.871018</v>
      </c>
      <c r="AN9431" s="22"/>
      <c r="AO9431" s="22">
        <v>-31.83</v>
      </c>
      <c r="AP9431" s="18">
        <f>SUM(AI9431:AO9431)</f>
        <v>327.118982</v>
      </c>
    </row>
    <row r="9432" ht="20.35" customHeight="1">
      <c r="A9432" t="s" s="28">
        <v>802</v>
      </c>
      <c r="B9432" s="15">
        <v>45468</v>
      </c>
      <c r="C9432" s="16"/>
      <c r="D9432" s="16"/>
      <c r="E9432" s="31"/>
      <c r="F9432" s="31"/>
      <c r="G9432" s="16"/>
      <c r="H9432" s="16"/>
      <c r="I9432" s="16"/>
      <c r="J9432" s="16"/>
      <c r="K9432" s="16"/>
      <c r="L9432" s="16"/>
      <c r="M9432" s="16"/>
      <c r="N9432" s="16"/>
      <c r="O9432" s="16"/>
      <c r="P9432" s="16"/>
      <c r="Q9432" s="16"/>
      <c r="R9432" s="16"/>
      <c r="S9432" s="16"/>
      <c r="T9432" s="16"/>
      <c r="U9432" s="16"/>
      <c r="V9432" s="16"/>
      <c r="W9432" s="16"/>
      <c r="X9432" s="17">
        <v>36</v>
      </c>
      <c r="Y9432" s="16"/>
      <c r="Z9432" s="16"/>
      <c r="AA9432" s="16"/>
      <c r="AB9432" s="16"/>
      <c r="AC9432" s="16"/>
      <c r="AD9432" s="16"/>
      <c r="AE9432" s="16"/>
      <c r="AF9432" s="16"/>
      <c r="AG9432" s="16"/>
      <c r="AH9432" s="16"/>
      <c r="AI9432" s="18">
        <v>3283.73</v>
      </c>
      <c r="AJ9432" s="22">
        <v>0</v>
      </c>
      <c r="AK9432" s="22">
        <v>0</v>
      </c>
      <c r="AL9432" s="22">
        <v>0</v>
      </c>
      <c r="AM9432" s="22">
        <v>0</v>
      </c>
      <c r="AN9432" s="22"/>
      <c r="AO9432" s="22">
        <v>0</v>
      </c>
      <c r="AP9432" s="18">
        <f>SUM(AI9432:AO9432)</f>
        <v>3283.73</v>
      </c>
    </row>
    <row r="9433" ht="20.35" customHeight="1">
      <c r="A9433" t="s" s="28">
        <v>6317</v>
      </c>
      <c r="B9433" s="15">
        <v>45469</v>
      </c>
      <c r="C9433" s="16"/>
      <c r="D9433" s="16"/>
      <c r="E9433" s="31"/>
      <c r="F9433" s="31"/>
      <c r="G9433" s="16"/>
      <c r="H9433" s="16"/>
      <c r="I9433" s="16"/>
      <c r="J9433" s="16"/>
      <c r="K9433" s="16"/>
      <c r="L9433" s="16"/>
      <c r="M9433" s="16"/>
      <c r="N9433" s="16"/>
      <c r="O9433" s="16"/>
      <c r="P9433" s="16"/>
      <c r="Q9433" s="16"/>
      <c r="R9433" s="16"/>
      <c r="S9433" s="16"/>
      <c r="T9433" s="16"/>
      <c r="U9433" s="16"/>
      <c r="V9433" s="16"/>
      <c r="W9433" s="16"/>
      <c r="X9433" s="16"/>
      <c r="Y9433" s="16"/>
      <c r="Z9433" s="16"/>
      <c r="AA9433" s="16"/>
      <c r="AB9433" s="16"/>
      <c r="AC9433" s="16"/>
      <c r="AD9433" s="16"/>
      <c r="AE9433" s="16"/>
      <c r="AF9433" s="16"/>
      <c r="AG9433" s="16"/>
      <c r="AH9433" s="16"/>
      <c r="AI9433" s="18">
        <v>60.95</v>
      </c>
      <c r="AJ9433" s="22">
        <f>AI9433*-0.029+-0.3</f>
        <v>-2.06755</v>
      </c>
      <c r="AK9433" s="22">
        <v>0</v>
      </c>
      <c r="AL9433" s="22">
        <v>0</v>
      </c>
      <c r="AM9433" s="22">
        <v>0</v>
      </c>
      <c r="AN9433" s="22"/>
      <c r="AO9433" s="22">
        <v>0</v>
      </c>
      <c r="AP9433" s="18">
        <f>SUM(AI9433:AO9433)</f>
        <v>58.88245</v>
      </c>
    </row>
    <row r="9434" ht="20.35" customHeight="1">
      <c r="A9434" t="s" s="28">
        <v>6318</v>
      </c>
      <c r="B9434" s="15">
        <v>45469</v>
      </c>
      <c r="C9434" s="17">
        <v>2</v>
      </c>
      <c r="D9434" s="16"/>
      <c r="E9434" s="59">
        <v>2</v>
      </c>
      <c r="F9434" s="31"/>
      <c r="G9434" s="16"/>
      <c r="H9434" s="16"/>
      <c r="I9434" s="16"/>
      <c r="J9434" s="16"/>
      <c r="K9434" s="16"/>
      <c r="L9434" s="16"/>
      <c r="M9434" s="16"/>
      <c r="N9434" s="16"/>
      <c r="O9434" s="16"/>
      <c r="P9434" s="16"/>
      <c r="Q9434" s="16"/>
      <c r="R9434" s="16"/>
      <c r="S9434" s="16"/>
      <c r="T9434" s="16"/>
      <c r="U9434" s="16"/>
      <c r="V9434" s="16"/>
      <c r="W9434" s="16"/>
      <c r="X9434" s="16"/>
      <c r="Y9434" s="16"/>
      <c r="Z9434" s="16"/>
      <c r="AA9434" s="16"/>
      <c r="AB9434" s="16"/>
      <c r="AC9434" s="16"/>
      <c r="AD9434" s="16"/>
      <c r="AE9434" s="16"/>
      <c r="AF9434" s="16"/>
      <c r="AG9434" s="16"/>
      <c r="AH9434" s="16"/>
      <c r="AI9434" s="18">
        <v>1263.18</v>
      </c>
      <c r="AJ9434" s="22">
        <v>0</v>
      </c>
      <c r="AK9434" s="22">
        <f>AI9434*-0.029+-0.3</f>
        <v>-36.93222</v>
      </c>
      <c r="AL9434" s="22">
        <v>0</v>
      </c>
      <c r="AM9434" s="22">
        <v>0</v>
      </c>
      <c r="AN9434" s="94"/>
      <c r="AO9434" s="22">
        <v>0</v>
      </c>
      <c r="AP9434" s="18">
        <f>SUM(AI9434:AO9434)</f>
        <v>1226.24778</v>
      </c>
    </row>
    <row r="9435" ht="20.35" customHeight="1">
      <c r="A9435" t="s" s="28">
        <v>6319</v>
      </c>
      <c r="B9435" s="15">
        <v>45470</v>
      </c>
      <c r="C9435" s="16"/>
      <c r="D9435" s="16"/>
      <c r="E9435" s="31"/>
      <c r="F9435" s="31"/>
      <c r="G9435" s="16"/>
      <c r="H9435" s="16"/>
      <c r="I9435" s="17">
        <v>3</v>
      </c>
      <c r="J9435" s="16"/>
      <c r="K9435" s="16"/>
      <c r="L9435" s="16"/>
      <c r="M9435" s="16"/>
      <c r="N9435" s="16"/>
      <c r="O9435" s="16"/>
      <c r="P9435" s="16"/>
      <c r="Q9435" s="16"/>
      <c r="R9435" s="16"/>
      <c r="S9435" s="16"/>
      <c r="T9435" s="16"/>
      <c r="U9435" s="16"/>
      <c r="V9435" s="16"/>
      <c r="W9435" s="16"/>
      <c r="X9435" s="16"/>
      <c r="Y9435" s="16"/>
      <c r="Z9435" s="16"/>
      <c r="AA9435" s="16"/>
      <c r="AB9435" s="16"/>
      <c r="AC9435" s="16"/>
      <c r="AD9435" s="16"/>
      <c r="AE9435" s="16"/>
      <c r="AF9435" s="16"/>
      <c r="AG9435" s="16"/>
      <c r="AH9435" s="16"/>
      <c r="AI9435" s="18">
        <v>4672.59</v>
      </c>
      <c r="AJ9435" s="22">
        <f>AI9435*-0.029+-0.3</f>
        <v>-135.80511</v>
      </c>
      <c r="AK9435" s="22">
        <v>0</v>
      </c>
      <c r="AL9435" s="22">
        <v>0</v>
      </c>
      <c r="AM9435" s="22">
        <v>0</v>
      </c>
      <c r="AN9435" s="22"/>
      <c r="AO9435" s="22">
        <v>0</v>
      </c>
      <c r="AP9435" s="18">
        <f>SUM(AI9435:AO9435)</f>
        <v>4536.78489</v>
      </c>
    </row>
    <row r="9436" ht="20.35" customHeight="1">
      <c r="A9436" t="s" s="28">
        <v>6224</v>
      </c>
      <c r="B9436" s="15">
        <v>45470</v>
      </c>
      <c r="C9436" s="16"/>
      <c r="D9436" s="16"/>
      <c r="E9436" s="31"/>
      <c r="F9436" s="31"/>
      <c r="G9436" s="16"/>
      <c r="H9436" s="16"/>
      <c r="I9436" s="16"/>
      <c r="J9436" s="16"/>
      <c r="K9436" s="16"/>
      <c r="L9436" s="16"/>
      <c r="M9436" s="16"/>
      <c r="N9436" s="16"/>
      <c r="O9436" s="16"/>
      <c r="P9436" s="16"/>
      <c r="Q9436" s="16"/>
      <c r="R9436" s="16"/>
      <c r="S9436" s="16"/>
      <c r="T9436" s="16"/>
      <c r="U9436" s="16"/>
      <c r="V9436" s="16"/>
      <c r="W9436" s="16"/>
      <c r="X9436" s="16"/>
      <c r="Y9436" s="16"/>
      <c r="Z9436" s="16"/>
      <c r="AA9436" s="17">
        <v>1</v>
      </c>
      <c r="AB9436" s="16"/>
      <c r="AC9436" s="16"/>
      <c r="AD9436" s="16"/>
      <c r="AE9436" s="16"/>
      <c r="AF9436" s="16"/>
      <c r="AG9436" s="16"/>
      <c r="AH9436" s="16"/>
      <c r="AI9436" s="18">
        <v>77.16</v>
      </c>
      <c r="AJ9436" s="22">
        <f>AI9436*-0.029+-0.3</f>
        <v>-2.53764</v>
      </c>
      <c r="AK9436" s="22">
        <v>0</v>
      </c>
      <c r="AL9436" s="22">
        <v>0</v>
      </c>
      <c r="AM9436" s="22">
        <v>0</v>
      </c>
      <c r="AN9436" s="22"/>
      <c r="AO9436" s="22">
        <v>-6.21</v>
      </c>
      <c r="AP9436" s="18">
        <f>SUM(AI9436:AO9436)</f>
        <v>68.41236000000001</v>
      </c>
    </row>
    <row r="9437" ht="20.35" customHeight="1">
      <c r="A9437" t="s" s="28">
        <v>6320</v>
      </c>
      <c r="B9437" s="15">
        <v>45470</v>
      </c>
      <c r="C9437" s="16"/>
      <c r="D9437" s="16"/>
      <c r="E9437" s="31"/>
      <c r="F9437" s="31"/>
      <c r="G9437" s="16"/>
      <c r="H9437" s="16"/>
      <c r="I9437" s="16"/>
      <c r="J9437" s="16"/>
      <c r="K9437" s="16"/>
      <c r="L9437" s="16"/>
      <c r="M9437" s="16"/>
      <c r="N9437" s="16"/>
      <c r="O9437" s="16"/>
      <c r="P9437" s="16"/>
      <c r="Q9437" s="16"/>
      <c r="R9437" s="16"/>
      <c r="S9437" s="16"/>
      <c r="T9437" s="16"/>
      <c r="U9437" s="16"/>
      <c r="V9437" s="16"/>
      <c r="W9437" s="16"/>
      <c r="X9437" s="17">
        <v>1</v>
      </c>
      <c r="Y9437" s="16"/>
      <c r="Z9437" s="16"/>
      <c r="AA9437" s="16"/>
      <c r="AB9437" s="16"/>
      <c r="AC9437" s="16"/>
      <c r="AD9437" s="16"/>
      <c r="AE9437" s="16"/>
      <c r="AF9437" s="16"/>
      <c r="AG9437" s="16"/>
      <c r="AH9437" s="16"/>
      <c r="AI9437" s="18">
        <v>151.25</v>
      </c>
      <c r="AJ9437" s="22">
        <v>0</v>
      </c>
      <c r="AK9437" s="22">
        <f>AI9437*-0.029+-0.3</f>
        <v>-4.68625</v>
      </c>
      <c r="AL9437" s="22">
        <v>0</v>
      </c>
      <c r="AM9437" s="22">
        <v>0</v>
      </c>
      <c r="AN9437" s="22"/>
      <c r="AO9437" s="22">
        <v>-12.17</v>
      </c>
      <c r="AP9437" s="18">
        <f>SUM(AI9437:AO9437)</f>
        <v>134.39375</v>
      </c>
    </row>
    <row r="9438" ht="20.35" customHeight="1">
      <c r="A9438" t="s" s="28">
        <v>5956</v>
      </c>
      <c r="B9438" s="15">
        <v>45470</v>
      </c>
      <c r="C9438" s="17">
        <v>1</v>
      </c>
      <c r="D9438" s="16"/>
      <c r="E9438" s="59">
        <v>1</v>
      </c>
      <c r="F9438" s="31"/>
      <c r="G9438" s="16"/>
      <c r="H9438" s="16"/>
      <c r="I9438" s="16"/>
      <c r="J9438" s="16"/>
      <c r="K9438" s="16"/>
      <c r="L9438" s="16"/>
      <c r="M9438" s="16"/>
      <c r="N9438" s="16"/>
      <c r="O9438" s="16"/>
      <c r="P9438" s="16"/>
      <c r="Q9438" s="16"/>
      <c r="R9438" s="16"/>
      <c r="S9438" s="16"/>
      <c r="T9438" s="16"/>
      <c r="U9438" s="16"/>
      <c r="V9438" s="16"/>
      <c r="W9438" s="16"/>
      <c r="X9438" s="16"/>
      <c r="Y9438" s="16"/>
      <c r="Z9438" s="17">
        <v>2</v>
      </c>
      <c r="AA9438" s="16"/>
      <c r="AB9438" s="16"/>
      <c r="AC9438" s="16"/>
      <c r="AD9438" s="16"/>
      <c r="AE9438" s="16"/>
      <c r="AF9438" s="16"/>
      <c r="AG9438" s="16"/>
      <c r="AH9438" s="16"/>
      <c r="AI9438" s="18">
        <v>674.97</v>
      </c>
      <c r="AJ9438" s="22">
        <f>AI9438*-0.029+-0.3</f>
        <v>-19.87413</v>
      </c>
      <c r="AK9438" s="22">
        <v>0</v>
      </c>
      <c r="AL9438" s="22">
        <v>0</v>
      </c>
      <c r="AM9438" s="22">
        <v>0</v>
      </c>
      <c r="AN9438" s="22"/>
      <c r="AO9438" s="22">
        <v>0</v>
      </c>
      <c r="AP9438" s="18">
        <f>SUM(AI9438:AO9438)</f>
        <v>655.09587</v>
      </c>
    </row>
    <row r="9439" ht="20.35" customHeight="1">
      <c r="A9439" t="s" s="28">
        <v>4833</v>
      </c>
      <c r="B9439" s="15">
        <v>45470</v>
      </c>
      <c r="C9439" s="16"/>
      <c r="D9439" s="16"/>
      <c r="E9439" s="31"/>
      <c r="F9439" s="31"/>
      <c r="G9439" s="16"/>
      <c r="H9439" s="16"/>
      <c r="I9439" s="16"/>
      <c r="J9439" s="16"/>
      <c r="K9439" s="16"/>
      <c r="L9439" s="16"/>
      <c r="M9439" s="16"/>
      <c r="N9439" s="16"/>
      <c r="O9439" s="16"/>
      <c r="P9439" s="16"/>
      <c r="Q9439" s="16"/>
      <c r="R9439" s="16"/>
      <c r="S9439" s="16"/>
      <c r="T9439" s="16"/>
      <c r="U9439" s="16"/>
      <c r="V9439" s="16"/>
      <c r="W9439" s="16"/>
      <c r="X9439" s="16"/>
      <c r="Y9439" s="16"/>
      <c r="Z9439" s="16"/>
      <c r="AA9439" s="16"/>
      <c r="AB9439" s="16"/>
      <c r="AC9439" s="16"/>
      <c r="AD9439" s="16"/>
      <c r="AE9439" s="16"/>
      <c r="AF9439" s="16"/>
      <c r="AG9439" s="16"/>
      <c r="AH9439" s="16"/>
      <c r="AI9439" s="18">
        <v>199.96</v>
      </c>
      <c r="AJ9439" s="22">
        <v>0</v>
      </c>
      <c r="AK9439" s="22">
        <f>AI9439*-0.029+-0.3</f>
        <v>-6.09884</v>
      </c>
      <c r="AL9439" s="22">
        <v>0</v>
      </c>
      <c r="AM9439" s="22">
        <v>0</v>
      </c>
      <c r="AN9439" s="22"/>
      <c r="AO9439" s="22">
        <v>0</v>
      </c>
      <c r="AP9439" s="18">
        <f>SUM(AI9439:AO9439)</f>
        <v>193.86116</v>
      </c>
    </row>
    <row r="9440" ht="20.35" customHeight="1">
      <c r="A9440" t="s" s="28">
        <v>6321</v>
      </c>
      <c r="B9440" s="15">
        <v>45470</v>
      </c>
      <c r="C9440" s="16"/>
      <c r="D9440" s="16"/>
      <c r="E9440" s="31"/>
      <c r="F9440" s="31"/>
      <c r="G9440" s="16"/>
      <c r="H9440" s="16"/>
      <c r="I9440" s="16"/>
      <c r="J9440" s="16"/>
      <c r="K9440" s="16"/>
      <c r="L9440" s="16"/>
      <c r="M9440" s="16"/>
      <c r="N9440" s="16"/>
      <c r="O9440" s="16"/>
      <c r="P9440" s="16"/>
      <c r="Q9440" s="16"/>
      <c r="R9440" s="16"/>
      <c r="S9440" s="16"/>
      <c r="T9440" s="16"/>
      <c r="U9440" s="16"/>
      <c r="V9440" s="16"/>
      <c r="W9440" s="16"/>
      <c r="X9440" s="16"/>
      <c r="Y9440" s="16"/>
      <c r="Z9440" s="16"/>
      <c r="AA9440" s="16"/>
      <c r="AB9440" s="16"/>
      <c r="AC9440" s="16"/>
      <c r="AD9440" s="16"/>
      <c r="AE9440" s="16"/>
      <c r="AF9440" s="16"/>
      <c r="AG9440" s="16"/>
      <c r="AH9440" s="16"/>
      <c r="AI9440" s="18">
        <v>69.97</v>
      </c>
      <c r="AJ9440" s="22">
        <f>AI9440*-0.029+-0.3</f>
        <v>-2.32913</v>
      </c>
      <c r="AK9440" s="22">
        <v>0</v>
      </c>
      <c r="AL9440" s="22">
        <v>0</v>
      </c>
      <c r="AM9440" s="22">
        <v>0</v>
      </c>
      <c r="AN9440" s="22"/>
      <c r="AO9440" s="22">
        <v>0</v>
      </c>
      <c r="AP9440" s="18">
        <f>SUM(AI9440:AO9440)</f>
        <v>67.64087000000001</v>
      </c>
    </row>
    <row r="9441" ht="20.35" customHeight="1">
      <c r="A9441" t="s" s="28">
        <v>6322</v>
      </c>
      <c r="B9441" s="15">
        <v>45471</v>
      </c>
      <c r="C9441" s="16"/>
      <c r="D9441" s="16"/>
      <c r="E9441" s="31"/>
      <c r="F9441" s="31"/>
      <c r="G9441" s="16"/>
      <c r="H9441" s="16"/>
      <c r="I9441" s="16"/>
      <c r="J9441" s="16"/>
      <c r="K9441" s="16"/>
      <c r="L9441" s="16"/>
      <c r="M9441" s="16"/>
      <c r="N9441" s="16"/>
      <c r="O9441" s="16"/>
      <c r="P9441" s="16"/>
      <c r="Q9441" s="16"/>
      <c r="R9441" s="16"/>
      <c r="S9441" s="16"/>
      <c r="T9441" s="16"/>
      <c r="U9441" s="16"/>
      <c r="V9441" s="16"/>
      <c r="W9441" s="16"/>
      <c r="X9441" s="16"/>
      <c r="Y9441" s="16"/>
      <c r="Z9441" s="17">
        <v>2</v>
      </c>
      <c r="AA9441" s="16"/>
      <c r="AB9441" s="16"/>
      <c r="AC9441" s="16"/>
      <c r="AD9441" s="16"/>
      <c r="AE9441" s="16"/>
      <c r="AF9441" s="16"/>
      <c r="AG9441" s="16"/>
      <c r="AH9441" s="16"/>
      <c r="AI9441" s="18">
        <v>109.97</v>
      </c>
      <c r="AJ9441" s="22">
        <v>0</v>
      </c>
      <c r="AK9441" s="22">
        <f>AI9441*-0.029+-0.3</f>
        <v>-3.48913</v>
      </c>
      <c r="AL9441" s="22">
        <v>0</v>
      </c>
      <c r="AM9441" s="22">
        <v>0</v>
      </c>
      <c r="AN9441" s="22"/>
      <c r="AO9441" s="22">
        <v>0</v>
      </c>
      <c r="AP9441" s="18">
        <f>SUM(AI9441:AO9441)</f>
        <v>106.48087</v>
      </c>
    </row>
    <row r="9442" ht="20.35" customHeight="1">
      <c r="A9442" t="s" s="28">
        <v>6087</v>
      </c>
      <c r="B9442" s="15">
        <v>45471</v>
      </c>
      <c r="C9442" s="16"/>
      <c r="D9442" s="16"/>
      <c r="E9442" s="31"/>
      <c r="F9442" s="31"/>
      <c r="G9442" s="16"/>
      <c r="H9442" s="16"/>
      <c r="I9442" s="16"/>
      <c r="J9442" s="16"/>
      <c r="K9442" s="16"/>
      <c r="L9442" s="16"/>
      <c r="M9442" s="16"/>
      <c r="N9442" s="16"/>
      <c r="O9442" s="16"/>
      <c r="P9442" s="16"/>
      <c r="Q9442" s="16"/>
      <c r="R9442" s="16"/>
      <c r="S9442" s="16"/>
      <c r="T9442" s="16"/>
      <c r="U9442" s="16"/>
      <c r="V9442" s="16"/>
      <c r="W9442" s="16"/>
      <c r="X9442" s="16"/>
      <c r="Y9442" s="16"/>
      <c r="Z9442" s="16"/>
      <c r="AA9442" s="16"/>
      <c r="AB9442" s="16"/>
      <c r="AC9442" s="16"/>
      <c r="AD9442" s="16"/>
      <c r="AE9442" s="16"/>
      <c r="AF9442" s="16"/>
      <c r="AG9442" s="16"/>
      <c r="AH9442" s="16"/>
      <c r="AI9442" s="18">
        <v>79.81999999999999</v>
      </c>
      <c r="AJ9442" s="22">
        <f>AI9442*-0.029+-0.3</f>
        <v>-2.61478</v>
      </c>
      <c r="AK9442" s="22">
        <v>0</v>
      </c>
      <c r="AL9442" s="22">
        <v>0</v>
      </c>
      <c r="AM9442" s="22">
        <v>0</v>
      </c>
      <c r="AN9442" s="22"/>
      <c r="AO9442" s="22">
        <v>0</v>
      </c>
      <c r="AP9442" s="18">
        <f>SUM(AI9442:AO9442)</f>
        <v>77.20522</v>
      </c>
    </row>
    <row r="9443" ht="20.35" customHeight="1">
      <c r="A9443" t="s" s="28">
        <v>6323</v>
      </c>
      <c r="B9443" s="15">
        <v>45471</v>
      </c>
      <c r="C9443" s="17">
        <v>1</v>
      </c>
      <c r="D9443" s="16"/>
      <c r="E9443" s="31"/>
      <c r="F9443" s="31"/>
      <c r="G9443" s="16"/>
      <c r="H9443" s="16"/>
      <c r="I9443" s="16"/>
      <c r="J9443" s="16"/>
      <c r="K9443" s="16"/>
      <c r="L9443" s="16"/>
      <c r="M9443" s="16"/>
      <c r="N9443" s="16"/>
      <c r="O9443" s="16"/>
      <c r="P9443" s="16"/>
      <c r="Q9443" s="16"/>
      <c r="R9443" s="16"/>
      <c r="S9443" s="16"/>
      <c r="T9443" s="16"/>
      <c r="U9443" s="16"/>
      <c r="V9443" s="16"/>
      <c r="W9443" s="16"/>
      <c r="X9443" s="16"/>
      <c r="Y9443" s="16"/>
      <c r="Z9443" s="16"/>
      <c r="AA9443" s="16"/>
      <c r="AB9443" s="16"/>
      <c r="AC9443" s="16"/>
      <c r="AD9443" s="16"/>
      <c r="AE9443" s="16"/>
      <c r="AF9443" s="16"/>
      <c r="AG9443" s="16"/>
      <c r="AH9443" s="16"/>
      <c r="AI9443" s="18">
        <v>450.34</v>
      </c>
      <c r="AJ9443" s="22">
        <f>AI9443*-0.029+-0.3</f>
        <v>-13.35986</v>
      </c>
      <c r="AK9443" s="22">
        <v>0</v>
      </c>
      <c r="AL9443" s="22">
        <v>0</v>
      </c>
      <c r="AM9443" s="22">
        <v>0</v>
      </c>
      <c r="AN9443" s="22"/>
      <c r="AO9443" s="22">
        <v>0</v>
      </c>
      <c r="AP9443" s="18">
        <f>SUM(AI9443:AO9443)</f>
        <v>436.98014</v>
      </c>
    </row>
    <row r="9444" ht="20.35" customHeight="1">
      <c r="A9444" t="s" s="28">
        <v>1559</v>
      </c>
      <c r="B9444" s="15">
        <v>45471</v>
      </c>
      <c r="C9444" s="16"/>
      <c r="D9444" s="16"/>
      <c r="E9444" s="31"/>
      <c r="F9444" s="31"/>
      <c r="G9444" s="16"/>
      <c r="H9444" s="16"/>
      <c r="I9444" s="16"/>
      <c r="J9444" s="16"/>
      <c r="K9444" s="16"/>
      <c r="L9444" s="16"/>
      <c r="M9444" s="16"/>
      <c r="N9444" s="16"/>
      <c r="O9444" s="16"/>
      <c r="P9444" s="16"/>
      <c r="Q9444" s="16"/>
      <c r="R9444" s="16"/>
      <c r="S9444" s="16"/>
      <c r="T9444" s="16"/>
      <c r="U9444" s="16"/>
      <c r="V9444" s="16"/>
      <c r="W9444" s="16"/>
      <c r="X9444" s="16"/>
      <c r="Y9444" s="16"/>
      <c r="Z9444" s="16"/>
      <c r="AA9444" s="16"/>
      <c r="AB9444" s="16"/>
      <c r="AC9444" s="16"/>
      <c r="AD9444" s="16"/>
      <c r="AE9444" s="16"/>
      <c r="AF9444" s="16"/>
      <c r="AG9444" s="16"/>
      <c r="AH9444" s="16"/>
      <c r="AI9444" s="18">
        <v>29.98</v>
      </c>
      <c r="AJ9444" s="22">
        <v>0</v>
      </c>
      <c r="AK9444" s="22">
        <f>AI9444*-0.029+-0.3</f>
        <v>-1.16942</v>
      </c>
      <c r="AL9444" s="22">
        <v>0</v>
      </c>
      <c r="AM9444" s="22">
        <v>0</v>
      </c>
      <c r="AN9444" s="22"/>
      <c r="AO9444" s="22">
        <v>0</v>
      </c>
      <c r="AP9444" s="18">
        <f>SUM(AI9444:AO9444)</f>
        <v>28.81058</v>
      </c>
    </row>
    <row r="9445" ht="20.35" customHeight="1">
      <c r="A9445" t="s" s="28">
        <v>6287</v>
      </c>
      <c r="B9445" s="15">
        <v>45472</v>
      </c>
      <c r="C9445" s="16"/>
      <c r="D9445" s="16"/>
      <c r="E9445" s="31"/>
      <c r="F9445" s="31"/>
      <c r="G9445" s="16"/>
      <c r="H9445" s="16"/>
      <c r="I9445" s="16"/>
      <c r="J9445" s="16"/>
      <c r="K9445" s="16"/>
      <c r="L9445" s="16"/>
      <c r="M9445" s="16"/>
      <c r="N9445" s="16"/>
      <c r="O9445" s="16"/>
      <c r="P9445" s="16"/>
      <c r="Q9445" s="16"/>
      <c r="R9445" s="16"/>
      <c r="S9445" s="16"/>
      <c r="T9445" s="17">
        <v>1</v>
      </c>
      <c r="U9445" s="16"/>
      <c r="V9445" s="16"/>
      <c r="W9445" s="16"/>
      <c r="X9445" s="16"/>
      <c r="Y9445" s="16"/>
      <c r="Z9445" s="16"/>
      <c r="AA9445" s="16"/>
      <c r="AB9445" s="16"/>
      <c r="AC9445" s="16"/>
      <c r="AD9445" s="16"/>
      <c r="AE9445" s="16"/>
      <c r="AF9445" s="16"/>
      <c r="AG9445" s="16"/>
      <c r="AH9445" s="16"/>
      <c r="AI9445" s="18">
        <v>426.44</v>
      </c>
      <c r="AJ9445" s="22">
        <v>0</v>
      </c>
      <c r="AK9445" s="22">
        <f>AI9445*-0.029+-0.3</f>
        <v>-12.66676</v>
      </c>
      <c r="AL9445" s="22">
        <v>0</v>
      </c>
      <c r="AM9445" s="22">
        <v>0</v>
      </c>
      <c r="AN9445" s="22"/>
      <c r="AO9445" s="22">
        <v>0</v>
      </c>
      <c r="AP9445" s="18">
        <f>SUM(AI9445:AO9445)</f>
        <v>413.77324</v>
      </c>
    </row>
    <row r="9446" ht="20.35" customHeight="1">
      <c r="A9446" t="s" s="28">
        <v>3648</v>
      </c>
      <c r="B9446" s="15">
        <v>45473</v>
      </c>
      <c r="C9446" s="16"/>
      <c r="D9446" s="16"/>
      <c r="E9446" s="31"/>
      <c r="F9446" s="31"/>
      <c r="G9446" s="16"/>
      <c r="H9446" s="16"/>
      <c r="I9446" s="16"/>
      <c r="J9446" s="16"/>
      <c r="K9446" s="16"/>
      <c r="L9446" s="16"/>
      <c r="M9446" s="16"/>
      <c r="N9446" s="16"/>
      <c r="O9446" s="16"/>
      <c r="P9446" s="16"/>
      <c r="Q9446" s="16"/>
      <c r="R9446" s="16"/>
      <c r="S9446" s="16"/>
      <c r="T9446" s="16"/>
      <c r="U9446" s="16"/>
      <c r="V9446" s="16"/>
      <c r="W9446" s="16"/>
      <c r="X9446" s="16"/>
      <c r="Y9446" s="16"/>
      <c r="Z9446" s="17">
        <v>2</v>
      </c>
      <c r="AA9446" s="16"/>
      <c r="AB9446" s="16"/>
      <c r="AC9446" s="16"/>
      <c r="AD9446" s="16"/>
      <c r="AE9446" s="16"/>
      <c r="AF9446" s="16"/>
      <c r="AG9446" s="16"/>
      <c r="AH9446" s="16"/>
      <c r="AI9446" s="18">
        <v>110.94</v>
      </c>
      <c r="AJ9446" s="22">
        <f>AI9446*-0.029+-0.3</f>
        <v>-3.51726</v>
      </c>
      <c r="AK9446" s="22">
        <v>0</v>
      </c>
      <c r="AL9446" s="22">
        <v>0</v>
      </c>
      <c r="AM9446" s="22">
        <v>0</v>
      </c>
      <c r="AN9446" s="94"/>
      <c r="AO9446" s="22">
        <v>0</v>
      </c>
      <c r="AP9446" s="18">
        <f>SUM(AI9446:AO9446)</f>
        <v>107.42274</v>
      </c>
    </row>
    <row r="9447" ht="20.35" customHeight="1">
      <c r="A9447" t="s" s="28">
        <v>3397</v>
      </c>
      <c r="B9447" s="15">
        <v>45473</v>
      </c>
      <c r="C9447" s="16"/>
      <c r="D9447" s="16"/>
      <c r="E9447" s="31"/>
      <c r="F9447" s="31"/>
      <c r="G9447" s="16"/>
      <c r="H9447" s="16"/>
      <c r="I9447" s="16"/>
      <c r="J9447" s="16"/>
      <c r="K9447" s="16"/>
      <c r="L9447" s="16"/>
      <c r="M9447" s="16"/>
      <c r="N9447" s="16"/>
      <c r="O9447" s="16"/>
      <c r="P9447" s="16"/>
      <c r="Q9447" s="16"/>
      <c r="R9447" s="16"/>
      <c r="S9447" s="16"/>
      <c r="T9447" s="16"/>
      <c r="U9447" s="16"/>
      <c r="V9447" s="16"/>
      <c r="W9447" s="16"/>
      <c r="X9447" s="16"/>
      <c r="Y9447" s="16"/>
      <c r="Z9447" s="16"/>
      <c r="AA9447" s="16"/>
      <c r="AB9447" s="16"/>
      <c r="AC9447" s="16"/>
      <c r="AD9447" s="16"/>
      <c r="AE9447" s="16"/>
      <c r="AF9447" s="16"/>
      <c r="AG9447" s="16"/>
      <c r="AH9447" s="16"/>
      <c r="AI9447" s="18">
        <v>122.38</v>
      </c>
      <c r="AJ9447" s="22">
        <f>AI9447*-0.029+-0.3</f>
        <v>-3.84902</v>
      </c>
      <c r="AK9447" s="22">
        <v>0</v>
      </c>
      <c r="AL9447" s="22">
        <v>0</v>
      </c>
      <c r="AM9447" s="22">
        <v>0</v>
      </c>
      <c r="AN9447" s="22"/>
      <c r="AO9447" s="22">
        <v>0</v>
      </c>
      <c r="AP9447" s="18">
        <f>SUM(AI9447:AO9447)</f>
        <v>118.53098</v>
      </c>
    </row>
    <row r="9448" ht="20.35" customHeight="1">
      <c r="A9448" t="s" s="28">
        <v>6324</v>
      </c>
      <c r="B9448" s="15">
        <v>45474</v>
      </c>
      <c r="C9448" s="16"/>
      <c r="D9448" s="16"/>
      <c r="E9448" s="59">
        <v>2</v>
      </c>
      <c r="F9448" s="31"/>
      <c r="G9448" s="16"/>
      <c r="H9448" s="16"/>
      <c r="I9448" s="16"/>
      <c r="J9448" s="16"/>
      <c r="K9448" s="16"/>
      <c r="L9448" s="16"/>
      <c r="M9448" s="16"/>
      <c r="N9448" s="16"/>
      <c r="O9448" s="16"/>
      <c r="P9448" s="16"/>
      <c r="Q9448" s="16"/>
      <c r="R9448" s="16"/>
      <c r="S9448" s="16"/>
      <c r="T9448" s="16"/>
      <c r="U9448" s="16"/>
      <c r="V9448" s="16"/>
      <c r="W9448" s="16"/>
      <c r="X9448" s="16"/>
      <c r="Y9448" s="16"/>
      <c r="Z9448" s="16"/>
      <c r="AA9448" s="16"/>
      <c r="AB9448" s="16"/>
      <c r="AC9448" s="16"/>
      <c r="AD9448" s="16"/>
      <c r="AE9448" s="16"/>
      <c r="AF9448" s="16"/>
      <c r="AG9448" s="16"/>
      <c r="AH9448" s="16"/>
      <c r="AI9448" s="18">
        <v>439.98</v>
      </c>
      <c r="AJ9448" s="22">
        <f>AI9448*-0.029+-0.3</f>
        <v>-13.05942</v>
      </c>
      <c r="AK9448" s="22">
        <v>0</v>
      </c>
      <c r="AL9448" s="22">
        <v>0</v>
      </c>
      <c r="AM9448" s="22">
        <v>0</v>
      </c>
      <c r="AN9448" s="22"/>
      <c r="AO9448" s="22">
        <v>0</v>
      </c>
      <c r="AP9448" s="18">
        <f>SUM(AI9448:AO9448)</f>
        <v>426.92058</v>
      </c>
    </row>
    <row r="9449" ht="20.35" customHeight="1">
      <c r="A9449" t="s" s="28">
        <v>6088</v>
      </c>
      <c r="B9449" s="15">
        <v>45474</v>
      </c>
      <c r="C9449" s="16"/>
      <c r="D9449" s="16"/>
      <c r="E9449" s="31"/>
      <c r="F9449" s="31"/>
      <c r="G9449" s="16"/>
      <c r="H9449" s="16"/>
      <c r="I9449" s="16"/>
      <c r="J9449" s="16"/>
      <c r="K9449" s="16"/>
      <c r="L9449" s="16"/>
      <c r="M9449" s="16"/>
      <c r="N9449" s="16"/>
      <c r="O9449" s="16"/>
      <c r="P9449" s="16"/>
      <c r="Q9449" s="16"/>
      <c r="R9449" s="16"/>
      <c r="S9449" s="16"/>
      <c r="T9449" s="16"/>
      <c r="U9449" s="16"/>
      <c r="V9449" s="17">
        <v>1</v>
      </c>
      <c r="W9449" s="16"/>
      <c r="X9449" s="16"/>
      <c r="Y9449" s="16"/>
      <c r="Z9449" s="16"/>
      <c r="AA9449" s="16"/>
      <c r="AB9449" s="16"/>
      <c r="AC9449" s="16"/>
      <c r="AD9449" s="16"/>
      <c r="AE9449" s="16"/>
      <c r="AF9449" s="16"/>
      <c r="AG9449" s="16"/>
      <c r="AH9449" s="16"/>
      <c r="AI9449" s="18">
        <v>1258.45</v>
      </c>
      <c r="AJ9449" s="22">
        <f>AI9449*-0.029+-0.3</f>
        <v>-36.79505</v>
      </c>
      <c r="AK9449" s="22">
        <v>0</v>
      </c>
      <c r="AL9449" s="22">
        <v>0</v>
      </c>
      <c r="AM9449" s="22">
        <v>0</v>
      </c>
      <c r="AN9449" s="22"/>
      <c r="AO9449" s="22">
        <v>0</v>
      </c>
      <c r="AP9449" s="18">
        <f>SUM(AI9449:AO9449)</f>
        <v>1221.65495</v>
      </c>
    </row>
    <row r="9450" ht="20.35" customHeight="1">
      <c r="A9450" t="s" s="28">
        <v>6325</v>
      </c>
      <c r="B9450" s="15">
        <v>45474</v>
      </c>
      <c r="C9450" s="16"/>
      <c r="D9450" s="16"/>
      <c r="E9450" s="31"/>
      <c r="F9450" s="31"/>
      <c r="G9450" s="16"/>
      <c r="H9450" s="16"/>
      <c r="I9450" s="16"/>
      <c r="J9450" s="16"/>
      <c r="K9450" s="16"/>
      <c r="L9450" s="16"/>
      <c r="M9450" s="16"/>
      <c r="N9450" s="16"/>
      <c r="O9450" s="16"/>
      <c r="P9450" s="16"/>
      <c r="Q9450" s="16"/>
      <c r="R9450" s="16"/>
      <c r="S9450" s="16"/>
      <c r="T9450" s="16"/>
      <c r="U9450" s="16"/>
      <c r="V9450" s="16"/>
      <c r="W9450" s="16"/>
      <c r="X9450" s="17">
        <v>1</v>
      </c>
      <c r="Y9450" s="16"/>
      <c r="Z9450" s="16"/>
      <c r="AA9450" s="16"/>
      <c r="AB9450" s="16"/>
      <c r="AC9450" s="16"/>
      <c r="AD9450" s="16"/>
      <c r="AE9450" s="16"/>
      <c r="AF9450" s="16"/>
      <c r="AG9450" s="16"/>
      <c r="AH9450" s="16"/>
      <c r="AI9450" s="18">
        <v>295.94</v>
      </c>
      <c r="AJ9450" s="22">
        <f>AI9450*-0.029+-0.3</f>
        <v>-8.88226</v>
      </c>
      <c r="AK9450" s="22">
        <v>0</v>
      </c>
      <c r="AL9450" s="22">
        <v>0</v>
      </c>
      <c r="AM9450" s="22">
        <v>0</v>
      </c>
      <c r="AN9450" s="22"/>
      <c r="AO9450" s="22">
        <v>0</v>
      </c>
      <c r="AP9450" s="18">
        <f>SUM(AI9450:AO9450)</f>
        <v>287.05774</v>
      </c>
    </row>
    <row r="9451" ht="20.35" customHeight="1">
      <c r="A9451" t="s" s="28">
        <v>6061</v>
      </c>
      <c r="B9451" s="15">
        <v>45474</v>
      </c>
      <c r="C9451" s="16"/>
      <c r="D9451" s="16"/>
      <c r="E9451" s="31"/>
      <c r="F9451" s="31"/>
      <c r="G9451" s="16"/>
      <c r="H9451" s="16"/>
      <c r="I9451" s="16"/>
      <c r="J9451" s="16"/>
      <c r="K9451" s="16"/>
      <c r="L9451" s="16"/>
      <c r="M9451" s="16"/>
      <c r="N9451" s="16"/>
      <c r="O9451" s="16"/>
      <c r="P9451" s="16"/>
      <c r="Q9451" s="16"/>
      <c r="R9451" s="16"/>
      <c r="S9451" s="16"/>
      <c r="T9451" s="16"/>
      <c r="U9451" s="16"/>
      <c r="V9451" s="16"/>
      <c r="W9451" s="16"/>
      <c r="X9451" s="16"/>
      <c r="Y9451" s="16"/>
      <c r="Z9451" s="16"/>
      <c r="AA9451" s="16"/>
      <c r="AB9451" s="16"/>
      <c r="AC9451" s="16"/>
      <c r="AD9451" s="16"/>
      <c r="AE9451" s="16"/>
      <c r="AF9451" s="16"/>
      <c r="AG9451" s="16"/>
      <c r="AH9451" s="16"/>
      <c r="AI9451" s="18">
        <v>134.96</v>
      </c>
      <c r="AJ9451" s="22">
        <f>AI9451*-0.029+-0.3</f>
        <v>-4.21384</v>
      </c>
      <c r="AK9451" s="22">
        <v>0</v>
      </c>
      <c r="AL9451" s="22">
        <v>0</v>
      </c>
      <c r="AM9451" s="22">
        <v>0</v>
      </c>
      <c r="AN9451" s="22"/>
      <c r="AO9451" s="22">
        <v>0</v>
      </c>
      <c r="AP9451" s="18">
        <f>SUM(AI9451:AO9451)</f>
        <v>130.74616</v>
      </c>
    </row>
    <row r="9452" ht="20.35" customHeight="1">
      <c r="A9452" t="s" s="28">
        <v>4674</v>
      </c>
      <c r="B9452" s="15">
        <v>45474</v>
      </c>
      <c r="C9452" s="16"/>
      <c r="D9452" s="16"/>
      <c r="E9452" s="31"/>
      <c r="F9452" s="31"/>
      <c r="G9452" s="16"/>
      <c r="H9452" s="16"/>
      <c r="I9452" s="16"/>
      <c r="J9452" s="16"/>
      <c r="K9452" s="16"/>
      <c r="L9452" s="16"/>
      <c r="M9452" s="16"/>
      <c r="N9452" s="16"/>
      <c r="O9452" s="16"/>
      <c r="P9452" s="16"/>
      <c r="Q9452" s="16"/>
      <c r="R9452" s="16"/>
      <c r="S9452" s="16"/>
      <c r="T9452" s="16"/>
      <c r="U9452" s="16"/>
      <c r="V9452" s="16"/>
      <c r="W9452" s="16"/>
      <c r="X9452" s="17">
        <v>11</v>
      </c>
      <c r="Y9452" s="16"/>
      <c r="Z9452" s="16"/>
      <c r="AA9452" s="16"/>
      <c r="AB9452" s="16"/>
      <c r="AC9452" s="16"/>
      <c r="AD9452" s="16"/>
      <c r="AE9452" s="16"/>
      <c r="AF9452" s="16"/>
      <c r="AG9452" s="16"/>
      <c r="AH9452" s="16"/>
      <c r="AI9452" s="18">
        <v>2139.91</v>
      </c>
      <c r="AJ9452" s="22">
        <f>AI9452*-0.029+-0.3</f>
        <v>-62.35739</v>
      </c>
      <c r="AK9452" s="22">
        <v>0</v>
      </c>
      <c r="AL9452" s="22">
        <v>0</v>
      </c>
      <c r="AM9452" s="22">
        <v>0</v>
      </c>
      <c r="AN9452" s="22"/>
      <c r="AO9452" s="22">
        <v>0</v>
      </c>
      <c r="AP9452" s="18">
        <f>SUM(AI9452:AO9452)</f>
        <v>2077.55261</v>
      </c>
    </row>
    <row r="9453" ht="20.35" customHeight="1">
      <c r="A9453" t="s" s="28">
        <v>6326</v>
      </c>
      <c r="B9453" s="15">
        <v>45475</v>
      </c>
      <c r="C9453" s="16"/>
      <c r="D9453" s="16"/>
      <c r="E9453" s="31"/>
      <c r="F9453" s="31"/>
      <c r="G9453" s="16"/>
      <c r="H9453" s="16"/>
      <c r="I9453" s="16"/>
      <c r="J9453" s="16"/>
      <c r="K9453" s="16"/>
      <c r="L9453" s="16"/>
      <c r="M9453" s="16"/>
      <c r="N9453" s="16"/>
      <c r="O9453" s="16"/>
      <c r="P9453" s="16"/>
      <c r="Q9453" s="16"/>
      <c r="R9453" s="16"/>
      <c r="S9453" s="16"/>
      <c r="T9453" s="16"/>
      <c r="U9453" s="16"/>
      <c r="V9453" s="16"/>
      <c r="W9453" s="16"/>
      <c r="X9453" s="16"/>
      <c r="Y9453" s="16"/>
      <c r="Z9453" s="16"/>
      <c r="AA9453" s="16"/>
      <c r="AB9453" s="16"/>
      <c r="AC9453" s="16"/>
      <c r="AD9453" s="16"/>
      <c r="AE9453" s="16"/>
      <c r="AF9453" s="16"/>
      <c r="AG9453" s="16"/>
      <c r="AH9453" s="16"/>
      <c r="AI9453" s="18">
        <v>267.89</v>
      </c>
      <c r="AJ9453" s="22">
        <f>AI9453*-0.029+-0.3</f>
        <v>-8.068809999999999</v>
      </c>
      <c r="AK9453" s="22">
        <v>0</v>
      </c>
      <c r="AL9453" s="22">
        <v>0</v>
      </c>
      <c r="AM9453" s="22">
        <v>0</v>
      </c>
      <c r="AN9453" s="22"/>
      <c r="AO9453" s="22">
        <v>0</v>
      </c>
      <c r="AP9453" s="18">
        <f>SUM(AI9453:AO9453)</f>
        <v>259.82119</v>
      </c>
    </row>
    <row r="9454" ht="20.35" customHeight="1">
      <c r="A9454" t="s" s="28">
        <v>5999</v>
      </c>
      <c r="B9454" s="15">
        <v>45475</v>
      </c>
      <c r="C9454" s="16"/>
      <c r="D9454" s="16"/>
      <c r="E9454" s="31"/>
      <c r="F9454" s="31"/>
      <c r="G9454" s="16"/>
      <c r="H9454" s="16"/>
      <c r="I9454" s="16"/>
      <c r="J9454" s="16"/>
      <c r="K9454" s="16"/>
      <c r="L9454" s="17">
        <v>6</v>
      </c>
      <c r="M9454" s="16"/>
      <c r="N9454" s="16"/>
      <c r="O9454" s="16"/>
      <c r="P9454" s="16"/>
      <c r="Q9454" s="16"/>
      <c r="R9454" s="16"/>
      <c r="S9454" s="16"/>
      <c r="T9454" s="16"/>
      <c r="U9454" s="16"/>
      <c r="V9454" s="16"/>
      <c r="W9454" s="16"/>
      <c r="X9454" s="16"/>
      <c r="Y9454" s="16"/>
      <c r="Z9454" s="17">
        <v>4</v>
      </c>
      <c r="AA9454" s="17">
        <v>4</v>
      </c>
      <c r="AB9454" s="16"/>
      <c r="AC9454" s="16"/>
      <c r="AD9454" s="16"/>
      <c r="AE9454" s="16"/>
      <c r="AF9454" s="16"/>
      <c r="AG9454" s="16"/>
      <c r="AH9454" s="16"/>
      <c r="AI9454" s="18">
        <v>5733.32</v>
      </c>
      <c r="AJ9454" s="22">
        <v>0</v>
      </c>
      <c r="AK9454" s="22">
        <v>0</v>
      </c>
      <c r="AL9454" s="22">
        <v>0</v>
      </c>
      <c r="AM9454" s="22">
        <v>0</v>
      </c>
      <c r="AN9454" s="22"/>
      <c r="AO9454" s="22">
        <v>0</v>
      </c>
      <c r="AP9454" s="18">
        <f>SUM(AI9454:AO9454)</f>
        <v>5733.32</v>
      </c>
    </row>
    <row r="9455" ht="20.35" customHeight="1">
      <c r="A9455" t="s" s="28">
        <v>5171</v>
      </c>
      <c r="B9455" s="15">
        <v>45475</v>
      </c>
      <c r="C9455" s="16"/>
      <c r="D9455" s="16"/>
      <c r="E9455" s="31"/>
      <c r="F9455" s="31"/>
      <c r="G9455" s="16"/>
      <c r="H9455" s="16"/>
      <c r="I9455" s="16"/>
      <c r="J9455" s="16"/>
      <c r="K9455" s="16"/>
      <c r="L9455" s="16"/>
      <c r="M9455" s="16"/>
      <c r="N9455" s="16"/>
      <c r="O9455" s="16"/>
      <c r="P9455" s="16"/>
      <c r="Q9455" s="16"/>
      <c r="R9455" s="16"/>
      <c r="S9455" s="16"/>
      <c r="T9455" s="16"/>
      <c r="U9455" s="16"/>
      <c r="V9455" s="16"/>
      <c r="W9455" s="16"/>
      <c r="X9455" s="16"/>
      <c r="Y9455" s="16"/>
      <c r="Z9455" s="16"/>
      <c r="AA9455" s="16"/>
      <c r="AB9455" s="16"/>
      <c r="AC9455" s="16"/>
      <c r="AD9455" s="16"/>
      <c r="AE9455" s="16"/>
      <c r="AF9455" s="16"/>
      <c r="AG9455" s="16"/>
      <c r="AH9455" s="16"/>
      <c r="AI9455" s="83">
        <v>211.8</v>
      </c>
      <c r="AJ9455" s="84">
        <v>0</v>
      </c>
      <c r="AK9455" s="84">
        <v>0</v>
      </c>
      <c r="AL9455" s="84">
        <v>0</v>
      </c>
      <c r="AM9455" s="84">
        <v>0</v>
      </c>
      <c r="AN9455" s="84"/>
      <c r="AO9455" s="84">
        <v>0</v>
      </c>
      <c r="AP9455" s="83">
        <f>SUM(AI9455:AO9455)</f>
        <v>211.8</v>
      </c>
    </row>
    <row r="9456" ht="20.35" customHeight="1">
      <c r="A9456" t="s" s="28">
        <v>6054</v>
      </c>
      <c r="B9456" s="15">
        <v>45475</v>
      </c>
      <c r="C9456" s="16"/>
      <c r="D9456" s="16"/>
      <c r="E9456" s="31"/>
      <c r="F9456" s="31"/>
      <c r="G9456" s="16"/>
      <c r="H9456" s="16"/>
      <c r="I9456" s="16"/>
      <c r="J9456" s="16"/>
      <c r="K9456" s="16"/>
      <c r="L9456" s="17">
        <v>2</v>
      </c>
      <c r="M9456" s="16"/>
      <c r="N9456" s="16"/>
      <c r="O9456" s="16"/>
      <c r="P9456" s="16"/>
      <c r="Q9456" s="16"/>
      <c r="R9456" s="16"/>
      <c r="S9456" s="16"/>
      <c r="T9456" s="16"/>
      <c r="U9456" s="16"/>
      <c r="V9456" s="16"/>
      <c r="W9456" s="16"/>
      <c r="X9456" s="16"/>
      <c r="Y9456" s="16"/>
      <c r="Z9456" s="16"/>
      <c r="AA9456" s="16"/>
      <c r="AB9456" s="16"/>
      <c r="AC9456" s="16"/>
      <c r="AD9456" s="16"/>
      <c r="AE9456" s="16"/>
      <c r="AF9456" s="16"/>
      <c r="AG9456" s="16"/>
      <c r="AH9456" s="16"/>
      <c r="AI9456" s="18">
        <v>1810.96</v>
      </c>
      <c r="AJ9456" s="22">
        <f>AI9456*-0.029+-0.3</f>
        <v>-52.81784</v>
      </c>
      <c r="AK9456" s="22">
        <v>0</v>
      </c>
      <c r="AL9456" s="22">
        <v>0</v>
      </c>
      <c r="AM9456" s="22">
        <v>0</v>
      </c>
      <c r="AN9456" s="22"/>
      <c r="AO9456" s="22">
        <v>0</v>
      </c>
      <c r="AP9456" s="18">
        <f>SUM(AI9456:AO9456)</f>
        <v>1758.14216</v>
      </c>
    </row>
    <row r="9457" ht="20.35" customHeight="1">
      <c r="A9457" t="s" s="28">
        <v>6054</v>
      </c>
      <c r="B9457" s="15">
        <v>45475</v>
      </c>
      <c r="C9457" s="16"/>
      <c r="D9457" s="16"/>
      <c r="E9457" s="31"/>
      <c r="F9457" s="31"/>
      <c r="G9457" s="16"/>
      <c r="H9457" s="16"/>
      <c r="I9457" s="16"/>
      <c r="J9457" s="16"/>
      <c r="K9457" s="16"/>
      <c r="L9457" s="16"/>
      <c r="M9457" s="16"/>
      <c r="N9457" s="16"/>
      <c r="O9457" s="16"/>
      <c r="P9457" s="16"/>
      <c r="Q9457" s="16"/>
      <c r="R9457" s="16"/>
      <c r="S9457" s="16"/>
      <c r="T9457" s="16"/>
      <c r="U9457" s="16"/>
      <c r="V9457" s="16"/>
      <c r="W9457" s="16"/>
      <c r="X9457" s="16"/>
      <c r="Y9457" s="16"/>
      <c r="Z9457" s="16"/>
      <c r="AA9457" s="16"/>
      <c r="AB9457" s="16"/>
      <c r="AC9457" s="16"/>
      <c r="AD9457" s="16"/>
      <c r="AE9457" s="16"/>
      <c r="AF9457" s="16"/>
      <c r="AG9457" s="16"/>
      <c r="AH9457" s="16"/>
      <c r="AI9457" s="18">
        <v>893.2</v>
      </c>
      <c r="AJ9457" s="22">
        <f>AI9457*-0.029+-0.3</f>
        <v>-26.2028</v>
      </c>
      <c r="AK9457" s="22">
        <v>0</v>
      </c>
      <c r="AL9457" s="22">
        <v>0</v>
      </c>
      <c r="AM9457" s="22">
        <v>0</v>
      </c>
      <c r="AN9457" s="22"/>
      <c r="AO9457" s="22">
        <v>0</v>
      </c>
      <c r="AP9457" s="18">
        <f>SUM(AI9457:AO9457)</f>
        <v>866.9972</v>
      </c>
    </row>
    <row r="9458" ht="20.35" customHeight="1">
      <c r="A9458" t="s" s="28">
        <v>3048</v>
      </c>
      <c r="B9458" s="15">
        <v>45475</v>
      </c>
      <c r="C9458" s="17">
        <v>1</v>
      </c>
      <c r="D9458" s="16"/>
      <c r="E9458" s="59">
        <v>1</v>
      </c>
      <c r="F9458" s="31"/>
      <c r="G9458" s="16"/>
      <c r="H9458" s="16"/>
      <c r="I9458" s="16"/>
      <c r="J9458" s="16"/>
      <c r="K9458" s="16"/>
      <c r="L9458" s="16"/>
      <c r="M9458" s="16"/>
      <c r="N9458" s="16"/>
      <c r="O9458" s="16"/>
      <c r="P9458" s="16"/>
      <c r="Q9458" s="16"/>
      <c r="R9458" s="16"/>
      <c r="S9458" s="16"/>
      <c r="T9458" s="16"/>
      <c r="U9458" s="16"/>
      <c r="V9458" s="16"/>
      <c r="W9458" s="16"/>
      <c r="X9458" s="16"/>
      <c r="Y9458" s="16"/>
      <c r="Z9458" s="16"/>
      <c r="AA9458" s="16"/>
      <c r="AB9458" s="16"/>
      <c r="AC9458" s="16"/>
      <c r="AD9458" s="16"/>
      <c r="AE9458" s="16"/>
      <c r="AF9458" s="16"/>
      <c r="AG9458" s="16"/>
      <c r="AH9458" s="16"/>
      <c r="AI9458" s="18">
        <v>599.99</v>
      </c>
      <c r="AJ9458" s="22">
        <f>AI9458*-0.029+-0.3</f>
        <v>-17.69971</v>
      </c>
      <c r="AK9458" s="22">
        <v>0</v>
      </c>
      <c r="AL9458" s="22">
        <v>0</v>
      </c>
      <c r="AM9458" s="22">
        <v>0</v>
      </c>
      <c r="AN9458" s="22"/>
      <c r="AO9458" s="22">
        <v>0</v>
      </c>
      <c r="AP9458" s="18">
        <f>SUM(AI9458:AO9458)</f>
        <v>582.29029</v>
      </c>
    </row>
    <row r="9459" ht="20.35" customHeight="1">
      <c r="A9459" t="s" s="28">
        <v>6327</v>
      </c>
      <c r="B9459" s="15">
        <v>45475</v>
      </c>
      <c r="C9459" s="17">
        <v>1</v>
      </c>
      <c r="D9459" s="16"/>
      <c r="E9459" s="31"/>
      <c r="F9459" s="31"/>
      <c r="G9459" s="16"/>
      <c r="H9459" s="16"/>
      <c r="I9459" s="16"/>
      <c r="J9459" s="16"/>
      <c r="K9459" s="16"/>
      <c r="L9459" s="16"/>
      <c r="M9459" s="16"/>
      <c r="N9459" s="16"/>
      <c r="O9459" s="16"/>
      <c r="P9459" s="16"/>
      <c r="Q9459" s="16"/>
      <c r="R9459" s="16"/>
      <c r="S9459" s="16"/>
      <c r="T9459" s="16"/>
      <c r="U9459" s="16"/>
      <c r="V9459" s="16"/>
      <c r="W9459" s="16"/>
      <c r="X9459" s="16"/>
      <c r="Y9459" s="16"/>
      <c r="Z9459" s="16"/>
      <c r="AA9459" s="16"/>
      <c r="AB9459" s="16"/>
      <c r="AC9459" s="16"/>
      <c r="AD9459" s="16"/>
      <c r="AE9459" s="16"/>
      <c r="AF9459" s="16"/>
      <c r="AG9459" s="16"/>
      <c r="AH9459" s="16"/>
      <c r="AI9459" s="18">
        <v>324.99</v>
      </c>
      <c r="AJ9459" s="22">
        <v>0</v>
      </c>
      <c r="AK9459" s="22">
        <v>0</v>
      </c>
      <c r="AL9459" s="22">
        <v>0</v>
      </c>
      <c r="AM9459" s="22">
        <f>AI9459*-0.0599</f>
        <v>-19.466901</v>
      </c>
      <c r="AN9459" s="22"/>
      <c r="AO9459" s="22">
        <v>0</v>
      </c>
      <c r="AP9459" s="18">
        <f>SUM(AI9459:AO9459)</f>
        <v>305.523099</v>
      </c>
    </row>
    <row r="9460" ht="20.35" customHeight="1">
      <c r="A9460" t="s" s="28">
        <v>4474</v>
      </c>
      <c r="B9460" s="15">
        <v>45476</v>
      </c>
      <c r="C9460" s="16"/>
      <c r="D9460" s="16"/>
      <c r="E9460" s="31"/>
      <c r="F9460" s="31"/>
      <c r="G9460" s="16"/>
      <c r="H9460" s="16"/>
      <c r="I9460" s="17">
        <v>1</v>
      </c>
      <c r="J9460" s="16"/>
      <c r="K9460" s="16"/>
      <c r="L9460" s="16"/>
      <c r="M9460" s="16"/>
      <c r="N9460" s="16"/>
      <c r="O9460" s="16"/>
      <c r="P9460" s="16"/>
      <c r="Q9460" s="16"/>
      <c r="R9460" s="16"/>
      <c r="S9460" s="16"/>
      <c r="T9460" s="16"/>
      <c r="U9460" s="17">
        <v>1</v>
      </c>
      <c r="V9460" s="16"/>
      <c r="W9460" s="16"/>
      <c r="X9460" s="16"/>
      <c r="Y9460" s="16"/>
      <c r="Z9460" s="16"/>
      <c r="AA9460" s="16"/>
      <c r="AB9460" s="16"/>
      <c r="AC9460" s="16"/>
      <c r="AD9460" s="16"/>
      <c r="AE9460" s="16"/>
      <c r="AF9460" s="16"/>
      <c r="AG9460" s="16"/>
      <c r="AH9460" s="16"/>
      <c r="AI9460" s="83">
        <v>3299.99</v>
      </c>
      <c r="AJ9460" s="84">
        <v>0</v>
      </c>
      <c r="AK9460" s="84">
        <v>0</v>
      </c>
      <c r="AL9460" s="84">
        <v>0</v>
      </c>
      <c r="AM9460" s="84">
        <v>0</v>
      </c>
      <c r="AN9460" s="84"/>
      <c r="AO9460" s="84">
        <v>0</v>
      </c>
      <c r="AP9460" s="83">
        <f>SUM(AI9460:AO9460)</f>
        <v>3299.99</v>
      </c>
    </row>
    <row r="9461" ht="20.35" customHeight="1">
      <c r="A9461" t="s" s="28">
        <v>6328</v>
      </c>
      <c r="B9461" s="15">
        <v>45476</v>
      </c>
      <c r="C9461" s="17">
        <v>1</v>
      </c>
      <c r="D9461" s="16"/>
      <c r="E9461" s="31"/>
      <c r="F9461" s="31"/>
      <c r="G9461" s="16"/>
      <c r="H9461" s="16"/>
      <c r="I9461" s="16"/>
      <c r="J9461" s="16"/>
      <c r="K9461" s="16"/>
      <c r="L9461" s="16"/>
      <c r="M9461" s="16"/>
      <c r="N9461" s="16"/>
      <c r="O9461" s="16"/>
      <c r="P9461" s="16"/>
      <c r="Q9461" s="16"/>
      <c r="R9461" s="16"/>
      <c r="S9461" s="16"/>
      <c r="T9461" s="16"/>
      <c r="U9461" s="16"/>
      <c r="V9461" s="16"/>
      <c r="W9461" s="16"/>
      <c r="X9461" s="16"/>
      <c r="Y9461" s="16"/>
      <c r="Z9461" s="16"/>
      <c r="AA9461" s="16"/>
      <c r="AB9461" s="16"/>
      <c r="AC9461" s="16"/>
      <c r="AD9461" s="16"/>
      <c r="AE9461" s="16"/>
      <c r="AF9461" s="16"/>
      <c r="AG9461" s="16"/>
      <c r="AH9461" s="16"/>
      <c r="AI9461" s="18">
        <v>429.99</v>
      </c>
      <c r="AJ9461" s="22">
        <f>AI9461*-0.029+-0.3</f>
        <v>-12.76971</v>
      </c>
      <c r="AK9461" s="22">
        <v>0</v>
      </c>
      <c r="AL9461" s="22">
        <v>0</v>
      </c>
      <c r="AM9461" s="22">
        <v>0</v>
      </c>
      <c r="AN9461" s="22"/>
      <c r="AO9461" s="22">
        <v>0</v>
      </c>
      <c r="AP9461" s="18">
        <f>SUM(AI9461:AO9461)</f>
        <v>417.22029</v>
      </c>
    </row>
    <row r="9462" ht="20.35" customHeight="1">
      <c r="A9462" t="s" s="28">
        <v>6316</v>
      </c>
      <c r="B9462" s="15">
        <v>45476</v>
      </c>
      <c r="C9462" s="16"/>
      <c r="D9462" s="16"/>
      <c r="E9462" s="31"/>
      <c r="F9462" s="31"/>
      <c r="G9462" s="16"/>
      <c r="H9462" s="16"/>
      <c r="I9462" s="16"/>
      <c r="J9462" s="16"/>
      <c r="K9462" s="16"/>
      <c r="L9462" s="16"/>
      <c r="M9462" s="16"/>
      <c r="N9462" s="16"/>
      <c r="O9462" s="16"/>
      <c r="P9462" s="16"/>
      <c r="Q9462" s="16"/>
      <c r="R9462" s="16"/>
      <c r="S9462" s="16"/>
      <c r="T9462" s="16"/>
      <c r="U9462" s="16"/>
      <c r="V9462" s="16"/>
      <c r="W9462" s="16"/>
      <c r="X9462" s="17">
        <v>1</v>
      </c>
      <c r="Y9462" s="16"/>
      <c r="Z9462" s="17">
        <v>2</v>
      </c>
      <c r="AA9462" s="16"/>
      <c r="AB9462" s="16"/>
      <c r="AC9462" s="16"/>
      <c r="AD9462" s="16"/>
      <c r="AE9462" s="16"/>
      <c r="AF9462" s="16"/>
      <c r="AG9462" s="16"/>
      <c r="AH9462" s="16"/>
      <c r="AI9462" s="18">
        <v>240.18</v>
      </c>
      <c r="AJ9462" s="22">
        <f>AI9462*-0.029+-0.3</f>
        <v>-7.26522</v>
      </c>
      <c r="AK9462" s="22">
        <v>0</v>
      </c>
      <c r="AL9462" s="22">
        <v>0</v>
      </c>
      <c r="AM9462" s="22">
        <v>0</v>
      </c>
      <c r="AN9462" s="22"/>
      <c r="AO9462" s="22">
        <v>-20.21</v>
      </c>
      <c r="AP9462" s="18">
        <f>SUM(AI9462:AO9462)</f>
        <v>212.70478</v>
      </c>
    </row>
    <row r="9463" ht="20.35" customHeight="1">
      <c r="A9463" t="s" s="28">
        <v>4410</v>
      </c>
      <c r="B9463" s="15">
        <v>45476</v>
      </c>
      <c r="C9463" s="16"/>
      <c r="D9463" s="16"/>
      <c r="E9463" s="31"/>
      <c r="F9463" s="31"/>
      <c r="G9463" s="16"/>
      <c r="H9463" s="16"/>
      <c r="I9463" s="16"/>
      <c r="J9463" s="16"/>
      <c r="K9463" s="16"/>
      <c r="L9463" s="16"/>
      <c r="M9463" s="16"/>
      <c r="N9463" s="16"/>
      <c r="O9463" s="16"/>
      <c r="P9463" s="16"/>
      <c r="Q9463" s="16"/>
      <c r="R9463" s="16"/>
      <c r="S9463" s="16"/>
      <c r="T9463" s="16"/>
      <c r="U9463" s="16"/>
      <c r="V9463" s="16"/>
      <c r="W9463" s="16"/>
      <c r="X9463" s="16"/>
      <c r="Y9463" s="16"/>
      <c r="Z9463" s="16"/>
      <c r="AA9463" s="16"/>
      <c r="AB9463" s="16"/>
      <c r="AC9463" s="17">
        <v>19</v>
      </c>
      <c r="AD9463" s="16"/>
      <c r="AE9463" s="16"/>
      <c r="AF9463" s="16"/>
      <c r="AG9463" s="16"/>
      <c r="AH9463" s="16"/>
      <c r="AI9463" s="18">
        <v>11725.97</v>
      </c>
      <c r="AJ9463" s="22">
        <v>0</v>
      </c>
      <c r="AK9463" s="22">
        <v>0</v>
      </c>
      <c r="AL9463" s="22">
        <v>0</v>
      </c>
      <c r="AM9463" s="22">
        <v>0</v>
      </c>
      <c r="AN9463" s="22"/>
      <c r="AO9463" s="22">
        <v>0</v>
      </c>
      <c r="AP9463" s="18">
        <f>SUM(AI9463:AO9463)</f>
        <v>11725.97</v>
      </c>
    </row>
    <row r="9464" ht="20.35" customHeight="1">
      <c r="A9464" t="s" s="28">
        <v>4571</v>
      </c>
      <c r="B9464" s="15">
        <v>45476</v>
      </c>
      <c r="C9464" s="17">
        <v>3</v>
      </c>
      <c r="D9464" s="16"/>
      <c r="E9464" s="59">
        <v>3</v>
      </c>
      <c r="F9464" s="31"/>
      <c r="G9464" s="16"/>
      <c r="H9464" s="16"/>
      <c r="I9464" s="16"/>
      <c r="J9464" s="16"/>
      <c r="K9464" s="16"/>
      <c r="L9464" s="16"/>
      <c r="M9464" s="16"/>
      <c r="N9464" s="16"/>
      <c r="O9464" s="16"/>
      <c r="P9464" s="16"/>
      <c r="Q9464" s="16"/>
      <c r="R9464" s="16"/>
      <c r="S9464" s="16"/>
      <c r="T9464" s="16"/>
      <c r="U9464" s="16"/>
      <c r="V9464" s="16"/>
      <c r="W9464" s="16"/>
      <c r="X9464" s="17">
        <v>3</v>
      </c>
      <c r="Y9464" s="16"/>
      <c r="Z9464" s="16"/>
      <c r="AA9464" s="16"/>
      <c r="AB9464" s="16"/>
      <c r="AC9464" s="31"/>
      <c r="AD9464" s="16"/>
      <c r="AE9464" s="16"/>
      <c r="AF9464" s="16"/>
      <c r="AG9464" s="16"/>
      <c r="AH9464" s="16"/>
      <c r="AI9464" s="83">
        <v>2024.96</v>
      </c>
      <c r="AJ9464" s="84">
        <v>0</v>
      </c>
      <c r="AK9464" s="84">
        <v>0</v>
      </c>
      <c r="AL9464" s="84">
        <v>0</v>
      </c>
      <c r="AM9464" s="84">
        <v>0</v>
      </c>
      <c r="AN9464" s="84"/>
      <c r="AO9464" s="84">
        <v>0</v>
      </c>
      <c r="AP9464" s="83">
        <f>SUM(AI9464:AO9464)</f>
        <v>2024.96</v>
      </c>
    </row>
    <row r="9465" ht="20.35" customHeight="1">
      <c r="A9465" t="s" s="28">
        <v>6329</v>
      </c>
      <c r="B9465" s="15">
        <v>45476</v>
      </c>
      <c r="C9465" s="17">
        <v>1</v>
      </c>
      <c r="D9465" s="16"/>
      <c r="E9465" s="31"/>
      <c r="F9465" s="31"/>
      <c r="G9465" s="16"/>
      <c r="H9465" s="16"/>
      <c r="I9465" s="16"/>
      <c r="J9465" s="16"/>
      <c r="K9465" s="16"/>
      <c r="L9465" s="16"/>
      <c r="M9465" s="16"/>
      <c r="N9465" s="16"/>
      <c r="O9465" s="16"/>
      <c r="P9465" s="16"/>
      <c r="Q9465" s="16"/>
      <c r="R9465" s="16"/>
      <c r="S9465" s="16"/>
      <c r="T9465" s="17">
        <v>1</v>
      </c>
      <c r="U9465" s="16"/>
      <c r="V9465" s="17">
        <v>1</v>
      </c>
      <c r="W9465" s="16"/>
      <c r="X9465" s="16"/>
      <c r="Y9465" s="16"/>
      <c r="Z9465" s="16"/>
      <c r="AA9465" s="16"/>
      <c r="AB9465" s="16"/>
      <c r="AC9465" s="16"/>
      <c r="AD9465" s="16"/>
      <c r="AE9465" s="16"/>
      <c r="AF9465" s="16"/>
      <c r="AG9465" s="16"/>
      <c r="AH9465" s="16"/>
      <c r="AI9465" s="18">
        <v>2718.72</v>
      </c>
      <c r="AJ9465" s="22">
        <f>AI9465*-0.029+-0.3</f>
        <v>-79.14288000000001</v>
      </c>
      <c r="AK9465" s="22">
        <v>0</v>
      </c>
      <c r="AL9465" s="22">
        <v>0</v>
      </c>
      <c r="AM9465" s="22">
        <v>0</v>
      </c>
      <c r="AN9465" s="22"/>
      <c r="AO9465" s="22">
        <v>0</v>
      </c>
      <c r="AP9465" s="18">
        <f>SUM(AI9465:AO9465)</f>
        <v>2639.57712</v>
      </c>
    </row>
    <row r="9466" ht="20.35" customHeight="1">
      <c r="A9466" t="s" s="28">
        <v>3901</v>
      </c>
      <c r="B9466" s="15">
        <v>45478</v>
      </c>
      <c r="C9466" s="17">
        <v>1</v>
      </c>
      <c r="D9466" s="16"/>
      <c r="E9466" s="31"/>
      <c r="F9466" s="31"/>
      <c r="G9466" s="16"/>
      <c r="H9466" s="16"/>
      <c r="I9466" s="16"/>
      <c r="J9466" s="16"/>
      <c r="K9466" s="16"/>
      <c r="L9466" s="16"/>
      <c r="M9466" s="16"/>
      <c r="N9466" s="16"/>
      <c r="O9466" s="16"/>
      <c r="P9466" s="16"/>
      <c r="Q9466" s="16"/>
      <c r="R9466" s="16"/>
      <c r="S9466" s="16"/>
      <c r="T9466" s="16"/>
      <c r="U9466" s="16"/>
      <c r="V9466" s="16"/>
      <c r="W9466" s="16"/>
      <c r="X9466" s="16"/>
      <c r="Y9466" s="16"/>
      <c r="Z9466" s="16"/>
      <c r="AA9466" s="16"/>
      <c r="AB9466" s="16"/>
      <c r="AC9466" s="16"/>
      <c r="AD9466" s="16"/>
      <c r="AE9466" s="16"/>
      <c r="AF9466" s="16"/>
      <c r="AG9466" s="16"/>
      <c r="AH9466" s="16"/>
      <c r="AI9466" s="18">
        <v>400.34</v>
      </c>
      <c r="AJ9466" s="22">
        <f>AI9466*-0.029+-0.3</f>
        <v>-11.90986</v>
      </c>
      <c r="AK9466" s="22">
        <v>0</v>
      </c>
      <c r="AL9466" s="22">
        <v>0</v>
      </c>
      <c r="AM9466" s="22">
        <v>0</v>
      </c>
      <c r="AN9466" s="22"/>
      <c r="AO9466" s="22">
        <v>0</v>
      </c>
      <c r="AP9466" s="18">
        <f>SUM(AI9466:AO9466)</f>
        <v>388.43014</v>
      </c>
    </row>
    <row r="9467" ht="20.35" customHeight="1">
      <c r="A9467" t="s" s="28">
        <v>6330</v>
      </c>
      <c r="B9467" s="15">
        <v>45478</v>
      </c>
      <c r="C9467" s="16"/>
      <c r="D9467" s="16"/>
      <c r="E9467" s="31"/>
      <c r="F9467" s="31"/>
      <c r="G9467" s="16"/>
      <c r="H9467" s="16"/>
      <c r="I9467" s="16"/>
      <c r="J9467" s="16"/>
      <c r="K9467" s="16"/>
      <c r="L9467" s="16"/>
      <c r="M9467" s="16"/>
      <c r="N9467" s="16"/>
      <c r="O9467" s="16"/>
      <c r="P9467" s="16"/>
      <c r="Q9467" s="16"/>
      <c r="R9467" s="16"/>
      <c r="S9467" s="16"/>
      <c r="T9467" s="16"/>
      <c r="U9467" s="16"/>
      <c r="V9467" s="16"/>
      <c r="W9467" s="16"/>
      <c r="X9467" s="16"/>
      <c r="Y9467" s="16"/>
      <c r="Z9467" s="16"/>
      <c r="AA9467" s="16"/>
      <c r="AB9467" s="16"/>
      <c r="AC9467" s="16"/>
      <c r="AD9467" s="16"/>
      <c r="AE9467" s="16"/>
      <c r="AF9467" s="16"/>
      <c r="AG9467" s="16"/>
      <c r="AH9467" s="16"/>
      <c r="AI9467" s="18">
        <v>32.98</v>
      </c>
      <c r="AJ9467" s="22">
        <f>AI9467*-0.029+-0.3</f>
        <v>-1.25642</v>
      </c>
      <c r="AK9467" s="22">
        <v>0</v>
      </c>
      <c r="AL9467" s="22">
        <v>0</v>
      </c>
      <c r="AM9467" s="22">
        <v>0</v>
      </c>
      <c r="AN9467" s="22"/>
      <c r="AO9467" s="22">
        <v>0</v>
      </c>
      <c r="AP9467" s="18">
        <f>SUM(AI9467:AO9467)</f>
        <v>31.72358</v>
      </c>
    </row>
    <row r="9468" ht="20.35" customHeight="1">
      <c r="A9468" t="s" s="28">
        <v>6176</v>
      </c>
      <c r="B9468" s="15">
        <v>45478</v>
      </c>
      <c r="C9468" s="16"/>
      <c r="D9468" s="16"/>
      <c r="E9468" s="31"/>
      <c r="F9468" s="31"/>
      <c r="G9468" s="16"/>
      <c r="H9468" s="16"/>
      <c r="I9468" s="16"/>
      <c r="J9468" s="16"/>
      <c r="K9468" s="16"/>
      <c r="L9468" s="16"/>
      <c r="M9468" s="16"/>
      <c r="N9468" s="16"/>
      <c r="O9468" s="16"/>
      <c r="P9468" s="16"/>
      <c r="Q9468" s="16"/>
      <c r="R9468" s="16"/>
      <c r="S9468" s="16"/>
      <c r="T9468" s="16"/>
      <c r="U9468" s="16"/>
      <c r="V9468" s="16"/>
      <c r="W9468" s="16"/>
      <c r="X9468" s="16"/>
      <c r="Y9468" s="16"/>
      <c r="Z9468" s="16"/>
      <c r="AA9468" s="16"/>
      <c r="AB9468" s="16"/>
      <c r="AC9468" s="16"/>
      <c r="AD9468" s="16"/>
      <c r="AE9468" s="16"/>
      <c r="AF9468" s="16"/>
      <c r="AG9468" s="16"/>
      <c r="AH9468" s="16"/>
      <c r="AI9468" s="18">
        <v>71.78</v>
      </c>
      <c r="AJ9468" s="22">
        <f>AI9468*-0.029+-0.3</f>
        <v>-2.38162</v>
      </c>
      <c r="AK9468" s="22">
        <v>0</v>
      </c>
      <c r="AL9468" s="22">
        <v>0</v>
      </c>
      <c r="AM9468" s="22">
        <v>0</v>
      </c>
      <c r="AN9468" s="22"/>
      <c r="AO9468" s="22">
        <v>0</v>
      </c>
      <c r="AP9468" s="18">
        <f>SUM(AI9468:AO9468)</f>
        <v>69.39838</v>
      </c>
    </row>
    <row r="9469" ht="20.35" customHeight="1">
      <c r="A9469" t="s" s="28">
        <v>6331</v>
      </c>
      <c r="B9469" s="15">
        <v>45478</v>
      </c>
      <c r="C9469" s="17">
        <v>1</v>
      </c>
      <c r="D9469" s="16"/>
      <c r="E9469" s="59">
        <v>1</v>
      </c>
      <c r="F9469" s="31"/>
      <c r="G9469" s="16"/>
      <c r="H9469" s="16"/>
      <c r="I9469" s="16"/>
      <c r="J9469" s="16"/>
      <c r="K9469" s="16"/>
      <c r="L9469" s="16"/>
      <c r="M9469" s="16"/>
      <c r="N9469" s="16"/>
      <c r="O9469" s="16"/>
      <c r="P9469" s="16"/>
      <c r="Q9469" s="16"/>
      <c r="R9469" s="16"/>
      <c r="S9469" s="16"/>
      <c r="T9469" s="16"/>
      <c r="U9469" s="16"/>
      <c r="V9469" s="16"/>
      <c r="W9469" s="16"/>
      <c r="X9469" s="16"/>
      <c r="Y9469" s="16"/>
      <c r="Z9469" s="16"/>
      <c r="AA9469" s="16"/>
      <c r="AB9469" s="16"/>
      <c r="AC9469" s="16"/>
      <c r="AD9469" s="16"/>
      <c r="AE9469" s="16"/>
      <c r="AF9469" s="16"/>
      <c r="AG9469" s="16"/>
      <c r="AH9469" s="16"/>
      <c r="AI9469" s="18">
        <v>599.99</v>
      </c>
      <c r="AJ9469" s="22">
        <v>0</v>
      </c>
      <c r="AK9469" s="22">
        <f>AI9469*-0.029+-0.3</f>
        <v>-17.69971</v>
      </c>
      <c r="AL9469" s="22">
        <v>0</v>
      </c>
      <c r="AM9469" s="22">
        <v>0</v>
      </c>
      <c r="AN9469" s="22"/>
      <c r="AO9469" s="22">
        <v>0</v>
      </c>
      <c r="AP9469" s="18">
        <f>SUM(AI9469:AO9469)</f>
        <v>582.29029</v>
      </c>
    </row>
    <row r="9470" ht="20.35" customHeight="1">
      <c r="A9470" t="s" s="28">
        <v>6332</v>
      </c>
      <c r="B9470" s="15">
        <v>45478</v>
      </c>
      <c r="C9470" s="16"/>
      <c r="D9470" s="16"/>
      <c r="E9470" s="31"/>
      <c r="F9470" s="31"/>
      <c r="G9470" s="16"/>
      <c r="H9470" s="16"/>
      <c r="I9470" s="16"/>
      <c r="J9470" s="16"/>
      <c r="K9470" s="16"/>
      <c r="L9470" s="16"/>
      <c r="M9470" s="16"/>
      <c r="N9470" s="16"/>
      <c r="O9470" s="16"/>
      <c r="P9470" s="16"/>
      <c r="Q9470" s="16"/>
      <c r="R9470" s="16"/>
      <c r="S9470" s="16"/>
      <c r="T9470" s="16"/>
      <c r="U9470" s="16"/>
      <c r="V9470" s="16"/>
      <c r="W9470" s="16"/>
      <c r="X9470" s="17">
        <v>4</v>
      </c>
      <c r="Y9470" s="16"/>
      <c r="Z9470" s="16"/>
      <c r="AA9470" s="16"/>
      <c r="AB9470" s="16"/>
      <c r="AC9470" s="16"/>
      <c r="AD9470" s="16"/>
      <c r="AE9470" s="16"/>
      <c r="AF9470" s="16"/>
      <c r="AG9470" s="16"/>
      <c r="AH9470" s="16"/>
      <c r="AI9470" s="18">
        <v>505.83</v>
      </c>
      <c r="AJ9470" s="22">
        <v>0</v>
      </c>
      <c r="AK9470" s="22">
        <f>AI9470*-0.029+-0.3</f>
        <v>-14.96907</v>
      </c>
      <c r="AL9470" s="22">
        <v>0</v>
      </c>
      <c r="AM9470" s="22">
        <v>0</v>
      </c>
      <c r="AN9470" s="22"/>
      <c r="AO9470" s="22">
        <v>0</v>
      </c>
      <c r="AP9470" s="18">
        <f>SUM(AI9470:AO9470)</f>
        <v>490.86093</v>
      </c>
    </row>
    <row r="9471" ht="20.35" customHeight="1">
      <c r="A9471" t="s" s="28">
        <v>6328</v>
      </c>
      <c r="B9471" s="15">
        <v>45478</v>
      </c>
      <c r="C9471" s="17">
        <v>1</v>
      </c>
      <c r="D9471" s="16"/>
      <c r="E9471" s="31"/>
      <c r="F9471" s="31"/>
      <c r="G9471" s="16"/>
      <c r="H9471" s="16"/>
      <c r="I9471" s="16"/>
      <c r="J9471" s="16"/>
      <c r="K9471" s="16"/>
      <c r="L9471" s="16"/>
      <c r="M9471" s="16"/>
      <c r="N9471" s="16"/>
      <c r="O9471" s="16"/>
      <c r="P9471" s="16"/>
      <c r="Q9471" s="16"/>
      <c r="R9471" s="16"/>
      <c r="S9471" s="16"/>
      <c r="T9471" s="16"/>
      <c r="U9471" s="16"/>
      <c r="V9471" s="16"/>
      <c r="W9471" s="16"/>
      <c r="X9471" s="16"/>
      <c r="Y9471" s="16"/>
      <c r="Z9471" s="16"/>
      <c r="AA9471" s="16"/>
      <c r="AB9471" s="16"/>
      <c r="AC9471" s="16"/>
      <c r="AD9471" s="16"/>
      <c r="AE9471" s="16"/>
      <c r="AF9471" s="16"/>
      <c r="AG9471" s="16"/>
      <c r="AH9471" s="16"/>
      <c r="AI9471" s="18">
        <v>429.99</v>
      </c>
      <c r="AJ9471" s="22">
        <v>0</v>
      </c>
      <c r="AK9471" s="22">
        <v>0</v>
      </c>
      <c r="AL9471" s="22">
        <v>0</v>
      </c>
      <c r="AM9471" s="22">
        <v>0</v>
      </c>
      <c r="AN9471" s="22"/>
      <c r="AO9471" s="22">
        <v>0</v>
      </c>
      <c r="AP9471" s="18">
        <f>SUM(AI9471:AO9471)</f>
        <v>429.99</v>
      </c>
    </row>
    <row r="9472" ht="20.35" customHeight="1">
      <c r="A9472" t="s" s="28">
        <v>6333</v>
      </c>
      <c r="B9472" s="15">
        <v>45478</v>
      </c>
      <c r="C9472" s="16"/>
      <c r="D9472" s="16"/>
      <c r="E9472" s="31"/>
      <c r="F9472" s="31"/>
      <c r="G9472" s="16"/>
      <c r="H9472" s="16"/>
      <c r="I9472" s="16"/>
      <c r="J9472" s="16"/>
      <c r="K9472" s="16"/>
      <c r="L9472" s="16"/>
      <c r="M9472" s="16"/>
      <c r="N9472" s="16"/>
      <c r="O9472" s="16"/>
      <c r="P9472" s="16"/>
      <c r="Q9472" s="16"/>
      <c r="R9472" s="16"/>
      <c r="S9472" s="16"/>
      <c r="T9472" s="16"/>
      <c r="U9472" s="16"/>
      <c r="V9472" s="16"/>
      <c r="W9472" s="16"/>
      <c r="X9472" s="16"/>
      <c r="Y9472" s="16"/>
      <c r="Z9472" s="16"/>
      <c r="AA9472" s="16"/>
      <c r="AB9472" s="16"/>
      <c r="AC9472" s="16"/>
      <c r="AD9472" s="16"/>
      <c r="AE9472" s="16"/>
      <c r="AF9472" s="16"/>
      <c r="AG9472" s="16"/>
      <c r="AH9472" s="16"/>
      <c r="AI9472" s="18">
        <v>169.96</v>
      </c>
      <c r="AJ9472" s="22">
        <f>AI9472*-0.029+-0.3</f>
        <v>-5.22884</v>
      </c>
      <c r="AK9472" s="22">
        <v>0</v>
      </c>
      <c r="AL9472" s="22">
        <v>0</v>
      </c>
      <c r="AM9472" s="22">
        <v>0</v>
      </c>
      <c r="AN9472" s="22"/>
      <c r="AO9472" s="22">
        <v>0</v>
      </c>
      <c r="AP9472" s="18">
        <f>SUM(AI9472:AO9472)</f>
        <v>164.73116</v>
      </c>
    </row>
    <row r="9473" ht="20.35" customHeight="1">
      <c r="A9473" t="s" s="28">
        <v>6334</v>
      </c>
      <c r="B9473" s="15">
        <v>45478</v>
      </c>
      <c r="C9473" s="16"/>
      <c r="D9473" s="16"/>
      <c r="E9473" s="31"/>
      <c r="F9473" s="31"/>
      <c r="G9473" s="16"/>
      <c r="H9473" s="16"/>
      <c r="I9473" s="16"/>
      <c r="J9473" s="16"/>
      <c r="K9473" s="16"/>
      <c r="L9473" s="16"/>
      <c r="M9473" s="16"/>
      <c r="N9473" s="16"/>
      <c r="O9473" s="16"/>
      <c r="P9473" s="16"/>
      <c r="Q9473" s="16"/>
      <c r="R9473" s="16"/>
      <c r="S9473" s="16"/>
      <c r="T9473" s="17">
        <v>1</v>
      </c>
      <c r="U9473" s="16"/>
      <c r="V9473" s="16"/>
      <c r="W9473" s="16"/>
      <c r="X9473" s="16"/>
      <c r="Y9473" s="16"/>
      <c r="Z9473" s="16"/>
      <c r="AA9473" s="16"/>
      <c r="AB9473" s="16"/>
      <c r="AC9473" s="16"/>
      <c r="AD9473" s="16"/>
      <c r="AE9473" s="16"/>
      <c r="AF9473" s="16"/>
      <c r="AG9473" s="16"/>
      <c r="AH9473" s="16"/>
      <c r="AI9473" s="18">
        <v>448.19</v>
      </c>
      <c r="AJ9473" s="22">
        <f>AI9473*-0.029+-0.3</f>
        <v>-13.29751</v>
      </c>
      <c r="AK9473" s="22">
        <v>0</v>
      </c>
      <c r="AL9473" s="22">
        <v>0</v>
      </c>
      <c r="AM9473" s="22">
        <v>0</v>
      </c>
      <c r="AN9473" s="22"/>
      <c r="AO9473" s="22">
        <v>0</v>
      </c>
      <c r="AP9473" s="18">
        <f>SUM(AI9473:AO9473)</f>
        <v>434.89249</v>
      </c>
    </row>
    <row r="9474" ht="20.35" customHeight="1">
      <c r="A9474" t="s" s="28">
        <v>6335</v>
      </c>
      <c r="B9474" s="15">
        <v>45478</v>
      </c>
      <c r="C9474" s="16"/>
      <c r="D9474" s="16"/>
      <c r="E9474" s="31"/>
      <c r="F9474" s="31"/>
      <c r="G9474" s="16"/>
      <c r="H9474" s="16"/>
      <c r="I9474" s="16"/>
      <c r="J9474" s="16"/>
      <c r="K9474" s="16"/>
      <c r="L9474" s="16"/>
      <c r="M9474" s="16"/>
      <c r="N9474" s="16"/>
      <c r="O9474" s="16"/>
      <c r="P9474" s="16"/>
      <c r="Q9474" s="16"/>
      <c r="R9474" s="16"/>
      <c r="S9474" s="16"/>
      <c r="T9474" s="16"/>
      <c r="U9474" s="16"/>
      <c r="V9474" s="16"/>
      <c r="W9474" s="16"/>
      <c r="X9474" s="16"/>
      <c r="Y9474" s="16"/>
      <c r="Z9474" s="16"/>
      <c r="AA9474" s="16"/>
      <c r="AB9474" s="16"/>
      <c r="AC9474" s="16"/>
      <c r="AD9474" s="16"/>
      <c r="AE9474" s="16"/>
      <c r="AF9474" s="16"/>
      <c r="AG9474" s="16"/>
      <c r="AH9474" s="17">
        <v>1</v>
      </c>
      <c r="AI9474" s="18">
        <v>89.98</v>
      </c>
      <c r="AJ9474" s="22">
        <f>AI9474*-0.029+-0.3</f>
        <v>-2.90942</v>
      </c>
      <c r="AK9474" s="22">
        <v>0</v>
      </c>
      <c r="AL9474" s="22">
        <v>0</v>
      </c>
      <c r="AM9474" s="22">
        <v>0</v>
      </c>
      <c r="AN9474" s="22"/>
      <c r="AO9474" s="22">
        <v>0</v>
      </c>
      <c r="AP9474" s="18">
        <f>SUM(AI9474:AO9474)</f>
        <v>87.07058000000001</v>
      </c>
    </row>
    <row r="9475" ht="20.35" customHeight="1">
      <c r="A9475" t="s" s="28">
        <v>5838</v>
      </c>
      <c r="B9475" s="15">
        <v>45481</v>
      </c>
      <c r="C9475" s="16"/>
      <c r="D9475" s="16"/>
      <c r="E9475" s="31"/>
      <c r="F9475" s="31"/>
      <c r="G9475" s="16"/>
      <c r="H9475" s="16"/>
      <c r="I9475" s="16"/>
      <c r="J9475" s="16"/>
      <c r="K9475" s="16"/>
      <c r="L9475" s="16"/>
      <c r="M9475" s="16"/>
      <c r="N9475" s="16"/>
      <c r="O9475" s="16"/>
      <c r="P9475" s="16"/>
      <c r="Q9475" s="16"/>
      <c r="R9475" s="16"/>
      <c r="S9475" s="16"/>
      <c r="T9475" s="16"/>
      <c r="U9475" s="16"/>
      <c r="V9475" s="16"/>
      <c r="W9475" s="16"/>
      <c r="X9475" s="16"/>
      <c r="Y9475" s="16"/>
      <c r="Z9475" s="16"/>
      <c r="AA9475" s="16"/>
      <c r="AB9475" s="16"/>
      <c r="AC9475" s="16"/>
      <c r="AD9475" s="16"/>
      <c r="AE9475" s="16"/>
      <c r="AF9475" s="16"/>
      <c r="AG9475" s="16"/>
      <c r="AH9475" s="16"/>
      <c r="AI9475" s="18">
        <v>100.93</v>
      </c>
      <c r="AJ9475" s="22">
        <f>AI9475*-0.029+-0.3</f>
        <v>-3.22697</v>
      </c>
      <c r="AK9475" s="22">
        <v>0</v>
      </c>
      <c r="AL9475" s="22">
        <v>0</v>
      </c>
      <c r="AM9475" s="22">
        <v>0</v>
      </c>
      <c r="AN9475" s="22"/>
      <c r="AO9475" s="22">
        <v>0</v>
      </c>
      <c r="AP9475" s="18">
        <f>SUM(AI9475:AO9475)</f>
        <v>97.70303</v>
      </c>
    </row>
    <row r="9476" ht="20.35" customHeight="1">
      <c r="A9476" t="s" s="28">
        <v>6336</v>
      </c>
      <c r="B9476" s="15">
        <v>45481</v>
      </c>
      <c r="C9476" s="16"/>
      <c r="D9476" s="16"/>
      <c r="E9476" s="31"/>
      <c r="F9476" s="31"/>
      <c r="G9476" s="16"/>
      <c r="H9476" s="16"/>
      <c r="I9476" s="16"/>
      <c r="J9476" s="16"/>
      <c r="K9476" s="16"/>
      <c r="L9476" s="16"/>
      <c r="M9476" s="16"/>
      <c r="N9476" s="16"/>
      <c r="O9476" s="16"/>
      <c r="P9476" s="16"/>
      <c r="Q9476" s="16"/>
      <c r="R9476" s="16"/>
      <c r="S9476" s="16"/>
      <c r="T9476" s="16"/>
      <c r="U9476" s="16"/>
      <c r="V9476" s="17">
        <v>1</v>
      </c>
      <c r="W9476" s="16"/>
      <c r="X9476" s="16"/>
      <c r="Y9476" s="16"/>
      <c r="Z9476" s="16"/>
      <c r="AA9476" s="16"/>
      <c r="AB9476" s="16"/>
      <c r="AC9476" s="16"/>
      <c r="AD9476" s="16"/>
      <c r="AE9476" s="16"/>
      <c r="AF9476" s="16"/>
      <c r="AG9476" s="16"/>
      <c r="AH9476" s="16"/>
      <c r="AI9476" s="18">
        <v>1239.27</v>
      </c>
      <c r="AJ9476" s="22">
        <f>AI9476*-0.029+-0.3</f>
        <v>-36.23883</v>
      </c>
      <c r="AK9476" s="22">
        <v>0</v>
      </c>
      <c r="AL9476" s="22">
        <v>0</v>
      </c>
      <c r="AM9476" s="22">
        <v>0</v>
      </c>
      <c r="AN9476" s="22"/>
      <c r="AO9476" s="22">
        <v>0</v>
      </c>
      <c r="AP9476" s="18">
        <f>SUM(AI9476:AO9476)</f>
        <v>1203.03117</v>
      </c>
    </row>
    <row r="9477" ht="20.35" customHeight="1">
      <c r="A9477" t="s" s="28">
        <v>5343</v>
      </c>
      <c r="B9477" s="15">
        <v>45481</v>
      </c>
      <c r="C9477" s="16"/>
      <c r="D9477" s="16"/>
      <c r="E9477" s="31"/>
      <c r="F9477" s="31"/>
      <c r="G9477" s="16"/>
      <c r="H9477" s="16"/>
      <c r="I9477" s="16"/>
      <c r="J9477" s="16"/>
      <c r="K9477" s="16"/>
      <c r="L9477" s="16"/>
      <c r="M9477" s="16"/>
      <c r="N9477" s="16"/>
      <c r="O9477" s="16"/>
      <c r="P9477" s="16"/>
      <c r="Q9477" s="16"/>
      <c r="R9477" s="16"/>
      <c r="S9477" s="16"/>
      <c r="T9477" s="16"/>
      <c r="U9477" s="16"/>
      <c r="V9477" s="16"/>
      <c r="W9477" s="16"/>
      <c r="X9477" s="16"/>
      <c r="Y9477" s="16"/>
      <c r="Z9477" s="16"/>
      <c r="AA9477" s="16"/>
      <c r="AB9477" s="16"/>
      <c r="AC9477" s="16"/>
      <c r="AD9477" s="16"/>
      <c r="AE9477" s="16"/>
      <c r="AF9477" s="16"/>
      <c r="AG9477" s="16"/>
      <c r="AH9477" s="16"/>
      <c r="AI9477" s="18">
        <v>60.95</v>
      </c>
      <c r="AJ9477" s="22">
        <f>AI9477*-0.029+-0.3</f>
        <v>-2.06755</v>
      </c>
      <c r="AK9477" s="22">
        <v>0</v>
      </c>
      <c r="AL9477" s="22">
        <v>0</v>
      </c>
      <c r="AM9477" s="22">
        <v>0</v>
      </c>
      <c r="AN9477" s="22"/>
      <c r="AO9477" s="22">
        <v>0</v>
      </c>
      <c r="AP9477" s="18">
        <f>SUM(AI9477:AO9477)</f>
        <v>58.88245</v>
      </c>
    </row>
    <row r="9478" ht="20.35" customHeight="1">
      <c r="A9478" t="s" s="28">
        <v>6337</v>
      </c>
      <c r="B9478" s="15">
        <v>45481</v>
      </c>
      <c r="C9478" s="17">
        <v>1</v>
      </c>
      <c r="D9478" s="16"/>
      <c r="E9478" s="31"/>
      <c r="F9478" s="31"/>
      <c r="G9478" s="16"/>
      <c r="H9478" s="16"/>
      <c r="I9478" s="16"/>
      <c r="J9478" s="16"/>
      <c r="K9478" s="16"/>
      <c r="L9478" s="16"/>
      <c r="M9478" s="16"/>
      <c r="N9478" s="16"/>
      <c r="O9478" s="16"/>
      <c r="P9478" s="16"/>
      <c r="Q9478" s="16"/>
      <c r="R9478" s="16"/>
      <c r="S9478" s="16"/>
      <c r="T9478" s="16"/>
      <c r="U9478" s="16"/>
      <c r="V9478" s="16"/>
      <c r="W9478" s="16"/>
      <c r="X9478" s="16"/>
      <c r="Y9478" s="16"/>
      <c r="Z9478" s="16"/>
      <c r="AA9478" s="16"/>
      <c r="AB9478" s="16"/>
      <c r="AC9478" s="16"/>
      <c r="AD9478" s="16"/>
      <c r="AE9478" s="16"/>
      <c r="AF9478" s="16"/>
      <c r="AG9478" s="16"/>
      <c r="AH9478" s="16"/>
      <c r="AI9478" s="18">
        <v>349.99</v>
      </c>
      <c r="AJ9478" s="22">
        <f>AI9478*-0.029+-0.3</f>
        <v>-10.44971</v>
      </c>
      <c r="AK9478" s="22">
        <v>0</v>
      </c>
      <c r="AL9478" s="22">
        <v>0</v>
      </c>
      <c r="AM9478" s="22">
        <v>0</v>
      </c>
      <c r="AN9478" s="22"/>
      <c r="AO9478" s="22">
        <v>0</v>
      </c>
      <c r="AP9478" s="18">
        <f>SUM(AI9478:AO9478)</f>
        <v>339.54029</v>
      </c>
    </row>
    <row r="9479" ht="20.35" customHeight="1">
      <c r="A9479" t="s" s="28">
        <v>4261</v>
      </c>
      <c r="B9479" s="15">
        <v>45481</v>
      </c>
      <c r="C9479" s="16"/>
      <c r="D9479" s="16"/>
      <c r="E9479" s="31"/>
      <c r="F9479" s="31"/>
      <c r="G9479" s="16"/>
      <c r="H9479" s="16"/>
      <c r="I9479" s="16"/>
      <c r="J9479" s="16"/>
      <c r="K9479" s="16"/>
      <c r="L9479" s="16"/>
      <c r="M9479" s="16"/>
      <c r="N9479" s="16"/>
      <c r="O9479" s="16"/>
      <c r="P9479" s="16"/>
      <c r="Q9479" s="16"/>
      <c r="R9479" s="16"/>
      <c r="S9479" s="16"/>
      <c r="T9479" s="16"/>
      <c r="U9479" s="16"/>
      <c r="V9479" s="16"/>
      <c r="W9479" s="16"/>
      <c r="X9479" s="16"/>
      <c r="Y9479" s="16"/>
      <c r="Z9479" s="16"/>
      <c r="AA9479" s="16"/>
      <c r="AB9479" s="16"/>
      <c r="AC9479" s="16"/>
      <c r="AD9479" s="16"/>
      <c r="AE9479" s="16"/>
      <c r="AF9479" s="16"/>
      <c r="AG9479" s="16"/>
      <c r="AH9479" s="17">
        <v>5</v>
      </c>
      <c r="AI9479" s="18">
        <v>333.14</v>
      </c>
      <c r="AJ9479" s="22">
        <v>0</v>
      </c>
      <c r="AK9479" s="22">
        <v>0</v>
      </c>
      <c r="AL9479" s="22">
        <v>0</v>
      </c>
      <c r="AM9479" s="22">
        <v>0</v>
      </c>
      <c r="AN9479" s="22"/>
      <c r="AO9479" s="22">
        <v>0</v>
      </c>
      <c r="AP9479" s="18">
        <f>SUM(AI9479:AO9479)</f>
        <v>333.14</v>
      </c>
    </row>
    <row r="9480" ht="20.35" customHeight="1">
      <c r="A9480" t="s" s="28">
        <v>4674</v>
      </c>
      <c r="B9480" s="15">
        <v>45481</v>
      </c>
      <c r="C9480" s="16"/>
      <c r="D9480" s="16"/>
      <c r="E9480" s="31"/>
      <c r="F9480" s="31"/>
      <c r="G9480" s="16"/>
      <c r="H9480" s="16"/>
      <c r="I9480" s="16"/>
      <c r="J9480" s="16"/>
      <c r="K9480" s="16"/>
      <c r="L9480" s="16"/>
      <c r="M9480" s="16"/>
      <c r="N9480" s="16"/>
      <c r="O9480" s="16"/>
      <c r="P9480" s="16"/>
      <c r="Q9480" s="16"/>
      <c r="R9480" s="16"/>
      <c r="S9480" s="16"/>
      <c r="T9480" s="16"/>
      <c r="U9480" s="16"/>
      <c r="V9480" s="16"/>
      <c r="W9480" s="16"/>
      <c r="X9480" s="17">
        <v>4</v>
      </c>
      <c r="Y9480" s="16"/>
      <c r="Z9480" s="16"/>
      <c r="AA9480" s="16"/>
      <c r="AB9480" s="16"/>
      <c r="AC9480" s="16"/>
      <c r="AD9480" s="16"/>
      <c r="AE9480" s="16"/>
      <c r="AF9480" s="16"/>
      <c r="AG9480" s="16"/>
      <c r="AH9480" s="16"/>
      <c r="AI9480" s="18">
        <v>622.2</v>
      </c>
      <c r="AJ9480" s="22">
        <f>AI9480*-0.029+-0.3</f>
        <v>-18.3438</v>
      </c>
      <c r="AK9480" s="22">
        <v>0</v>
      </c>
      <c r="AL9480" s="22">
        <v>0</v>
      </c>
      <c r="AM9480" s="22">
        <v>0</v>
      </c>
      <c r="AN9480" s="22"/>
      <c r="AO9480" s="22">
        <v>0</v>
      </c>
      <c r="AP9480" s="18">
        <f>SUM(AI9480:AO9480)</f>
        <v>603.8561999999999</v>
      </c>
    </row>
    <row r="9481" ht="20.35" customHeight="1">
      <c r="A9481" t="s" s="28">
        <v>6151</v>
      </c>
      <c r="B9481" s="15">
        <v>45481</v>
      </c>
      <c r="C9481" s="16"/>
      <c r="D9481" s="16"/>
      <c r="E9481" s="31"/>
      <c r="F9481" s="31"/>
      <c r="G9481" s="16"/>
      <c r="H9481" s="31"/>
      <c r="I9481" s="17">
        <v>4</v>
      </c>
      <c r="J9481" s="16"/>
      <c r="K9481" s="16"/>
      <c r="L9481" s="16"/>
      <c r="M9481" s="16"/>
      <c r="N9481" s="16"/>
      <c r="O9481" s="16"/>
      <c r="P9481" s="16"/>
      <c r="Q9481" s="16"/>
      <c r="R9481" s="16"/>
      <c r="S9481" s="16"/>
      <c r="T9481" s="16"/>
      <c r="U9481" s="16"/>
      <c r="V9481" s="16"/>
      <c r="W9481" s="16"/>
      <c r="X9481" s="16"/>
      <c r="Y9481" s="16"/>
      <c r="Z9481" s="16"/>
      <c r="AA9481" s="16"/>
      <c r="AB9481" s="16"/>
      <c r="AC9481" s="16"/>
      <c r="AD9481" s="16"/>
      <c r="AE9481" s="16"/>
      <c r="AF9481" s="16"/>
      <c r="AG9481" s="16"/>
      <c r="AH9481" s="16"/>
      <c r="AI9481" s="18">
        <v>4235.57</v>
      </c>
      <c r="AJ9481" s="22">
        <v>0</v>
      </c>
      <c r="AK9481" s="22">
        <v>0</v>
      </c>
      <c r="AL9481" s="22">
        <v>0</v>
      </c>
      <c r="AM9481" s="22">
        <v>0</v>
      </c>
      <c r="AN9481" s="22"/>
      <c r="AO9481" s="22">
        <v>0</v>
      </c>
      <c r="AP9481" s="18">
        <f>SUM(AI9481:AO9481)</f>
        <v>4235.57</v>
      </c>
    </row>
    <row r="9482" ht="20.35" customHeight="1">
      <c r="A9482" t="s" s="28">
        <v>6151</v>
      </c>
      <c r="B9482" s="15">
        <v>45481</v>
      </c>
      <c r="C9482" s="16"/>
      <c r="D9482" s="16"/>
      <c r="E9482" s="31"/>
      <c r="F9482" s="31"/>
      <c r="G9482" s="16"/>
      <c r="H9482" s="16"/>
      <c r="I9482" s="16"/>
      <c r="J9482" s="16"/>
      <c r="K9482" s="16"/>
      <c r="L9482" s="16"/>
      <c r="M9482" s="16"/>
      <c r="N9482" s="16"/>
      <c r="O9482" s="16"/>
      <c r="P9482" s="16"/>
      <c r="Q9482" s="16"/>
      <c r="R9482" s="16"/>
      <c r="S9482" s="16"/>
      <c r="T9482" s="16"/>
      <c r="U9482" s="16"/>
      <c r="V9482" s="16"/>
      <c r="W9482" s="16"/>
      <c r="X9482" s="16"/>
      <c r="Y9482" s="16"/>
      <c r="Z9482" s="16"/>
      <c r="AA9482" s="16"/>
      <c r="AB9482" s="16"/>
      <c r="AC9482" s="17">
        <v>4</v>
      </c>
      <c r="AD9482" s="16"/>
      <c r="AE9482" s="16"/>
      <c r="AF9482" s="16"/>
      <c r="AG9482" s="16"/>
      <c r="AH9482" s="16"/>
      <c r="AI9482" s="18">
        <v>2465.42</v>
      </c>
      <c r="AJ9482" s="22">
        <v>0</v>
      </c>
      <c r="AK9482" s="22">
        <v>0</v>
      </c>
      <c r="AL9482" s="22">
        <v>0</v>
      </c>
      <c r="AM9482" s="22">
        <v>0</v>
      </c>
      <c r="AN9482" s="22"/>
      <c r="AO9482" s="22">
        <v>0</v>
      </c>
      <c r="AP9482" s="18">
        <f>SUM(AI9482:AO9482)</f>
        <v>2465.42</v>
      </c>
    </row>
    <row r="9483" ht="20.35" customHeight="1">
      <c r="A9483" t="s" s="28">
        <v>6338</v>
      </c>
      <c r="B9483" s="15">
        <v>45481</v>
      </c>
      <c r="C9483" s="17">
        <v>2</v>
      </c>
      <c r="D9483" s="16"/>
      <c r="E9483" s="31"/>
      <c r="F9483" s="31"/>
      <c r="G9483" s="16"/>
      <c r="H9483" s="16"/>
      <c r="I9483" s="16"/>
      <c r="J9483" s="16"/>
      <c r="K9483" s="16"/>
      <c r="L9483" s="16"/>
      <c r="M9483" s="16"/>
      <c r="N9483" s="16"/>
      <c r="O9483" s="16"/>
      <c r="P9483" s="16"/>
      <c r="Q9483" s="16"/>
      <c r="R9483" s="16"/>
      <c r="S9483" s="16"/>
      <c r="T9483" s="16"/>
      <c r="U9483" s="16"/>
      <c r="V9483" s="16"/>
      <c r="W9483" s="16"/>
      <c r="X9483" s="16"/>
      <c r="Y9483" s="16"/>
      <c r="Z9483" s="16"/>
      <c r="AA9483" s="16"/>
      <c r="AB9483" s="16"/>
      <c r="AC9483" s="16"/>
      <c r="AD9483" s="16"/>
      <c r="AE9483" s="16"/>
      <c r="AF9483" s="16"/>
      <c r="AG9483" s="16"/>
      <c r="AH9483" s="16"/>
      <c r="AI9483" s="18">
        <v>762.1900000000001</v>
      </c>
      <c r="AJ9483" s="22">
        <f>AI9483*-0.029+-0.3</f>
        <v>-22.40351</v>
      </c>
      <c r="AK9483" s="22">
        <v>0</v>
      </c>
      <c r="AL9483" s="22">
        <v>0</v>
      </c>
      <c r="AM9483" s="22">
        <v>0</v>
      </c>
      <c r="AN9483" s="22"/>
      <c r="AO9483" s="22">
        <v>-62.21</v>
      </c>
      <c r="AP9483" s="18">
        <f>SUM(AI9483:AO9483)</f>
        <v>677.57649</v>
      </c>
    </row>
    <row r="9484" ht="20.35" customHeight="1">
      <c r="A9484" t="s" s="28">
        <v>6339</v>
      </c>
      <c r="B9484" s="15">
        <v>45482</v>
      </c>
      <c r="C9484" s="16"/>
      <c r="D9484" s="16"/>
      <c r="E9484" s="31"/>
      <c r="F9484" s="31"/>
      <c r="G9484" s="16"/>
      <c r="H9484" s="16"/>
      <c r="I9484" s="17">
        <v>6</v>
      </c>
      <c r="J9484" s="16"/>
      <c r="K9484" s="16"/>
      <c r="L9484" s="16"/>
      <c r="M9484" s="16"/>
      <c r="N9484" s="16"/>
      <c r="O9484" s="16"/>
      <c r="P9484" s="16"/>
      <c r="Q9484" s="16"/>
      <c r="R9484" s="16"/>
      <c r="S9484" s="16"/>
      <c r="T9484" s="17">
        <v>1</v>
      </c>
      <c r="U9484" s="16"/>
      <c r="V9484" s="17">
        <v>1</v>
      </c>
      <c r="W9484" s="16"/>
      <c r="X9484" s="17">
        <v>14</v>
      </c>
      <c r="Y9484" s="16"/>
      <c r="Z9484" s="16"/>
      <c r="AA9484" s="16"/>
      <c r="AB9484" s="16"/>
      <c r="AC9484" s="17">
        <v>2</v>
      </c>
      <c r="AD9484" s="16"/>
      <c r="AE9484" s="16"/>
      <c r="AF9484" s="16"/>
      <c r="AG9484" s="17">
        <v>1</v>
      </c>
      <c r="AH9484" s="16"/>
      <c r="AI9484" s="18">
        <v>11898.66</v>
      </c>
      <c r="AJ9484" s="22">
        <v>0</v>
      </c>
      <c r="AK9484" s="22">
        <v>0</v>
      </c>
      <c r="AL9484" s="22">
        <v>0</v>
      </c>
      <c r="AM9484" s="22">
        <v>0</v>
      </c>
      <c r="AN9484" s="22"/>
      <c r="AO9484" s="22">
        <v>0</v>
      </c>
      <c r="AP9484" s="18">
        <f>SUM(AI9484:AO9484)</f>
        <v>11898.66</v>
      </c>
    </row>
    <row r="9485" ht="20.35" customHeight="1">
      <c r="A9485" t="s" s="28">
        <v>3384</v>
      </c>
      <c r="B9485" s="15">
        <v>45482</v>
      </c>
      <c r="C9485" s="16"/>
      <c r="D9485" s="16"/>
      <c r="E9485" s="31"/>
      <c r="F9485" s="31"/>
      <c r="G9485" s="16"/>
      <c r="H9485" s="16"/>
      <c r="I9485" s="16"/>
      <c r="J9485" s="16"/>
      <c r="K9485" s="16"/>
      <c r="L9485" s="16"/>
      <c r="M9485" s="16"/>
      <c r="N9485" s="16"/>
      <c r="O9485" s="16"/>
      <c r="P9485" s="16"/>
      <c r="Q9485" s="16"/>
      <c r="R9485" s="16"/>
      <c r="S9485" s="16"/>
      <c r="T9485" s="16"/>
      <c r="U9485" s="16"/>
      <c r="V9485" s="16"/>
      <c r="W9485" s="16"/>
      <c r="X9485" s="16"/>
      <c r="Y9485" s="16"/>
      <c r="Z9485" s="16"/>
      <c r="AA9485" s="16"/>
      <c r="AB9485" s="16"/>
      <c r="AC9485" s="16"/>
      <c r="AD9485" s="16"/>
      <c r="AE9485" s="16"/>
      <c r="AF9485" s="16"/>
      <c r="AG9485" s="16"/>
      <c r="AH9485" s="16"/>
      <c r="AI9485" s="18">
        <v>109.97</v>
      </c>
      <c r="AJ9485" s="22">
        <v>0</v>
      </c>
      <c r="AK9485" s="22">
        <f>AI9485*-0.029+-0.3</f>
        <v>-3.48913</v>
      </c>
      <c r="AL9485" s="22">
        <v>0</v>
      </c>
      <c r="AM9485" s="22">
        <v>0</v>
      </c>
      <c r="AN9485" s="22"/>
      <c r="AO9485" s="22">
        <v>0</v>
      </c>
      <c r="AP9485" s="18">
        <f>SUM(AI9485:AO9485)</f>
        <v>106.48087</v>
      </c>
    </row>
    <row r="9486" ht="20.35" customHeight="1">
      <c r="A9486" t="s" s="28">
        <v>5999</v>
      </c>
      <c r="B9486" s="15">
        <v>45482</v>
      </c>
      <c r="C9486" s="16"/>
      <c r="D9486" s="16"/>
      <c r="E9486" s="31"/>
      <c r="F9486" s="31"/>
      <c r="G9486" s="16"/>
      <c r="H9486" s="16"/>
      <c r="I9486" s="16"/>
      <c r="J9486" s="16"/>
      <c r="K9486" s="16"/>
      <c r="L9486" s="16"/>
      <c r="M9486" s="16"/>
      <c r="N9486" s="16"/>
      <c r="O9486" s="16"/>
      <c r="P9486" s="16"/>
      <c r="Q9486" s="16"/>
      <c r="R9486" s="16"/>
      <c r="S9486" s="16"/>
      <c r="T9486" s="17">
        <v>1</v>
      </c>
      <c r="U9486" s="16"/>
      <c r="V9486" s="17">
        <v>1</v>
      </c>
      <c r="W9486" s="16"/>
      <c r="X9486" s="16"/>
      <c r="Y9486" s="16"/>
      <c r="Z9486" s="16"/>
      <c r="AA9486" s="16"/>
      <c r="AB9486" s="16"/>
      <c r="AC9486" s="16"/>
      <c r="AD9486" s="16"/>
      <c r="AE9486" s="16"/>
      <c r="AF9486" s="16"/>
      <c r="AG9486" s="16"/>
      <c r="AH9486" s="16"/>
      <c r="AI9486" s="18">
        <v>1219.48</v>
      </c>
      <c r="AJ9486" s="22">
        <v>0</v>
      </c>
      <c r="AK9486" s="22">
        <v>0</v>
      </c>
      <c r="AL9486" s="22">
        <v>0</v>
      </c>
      <c r="AM9486" s="22">
        <v>0</v>
      </c>
      <c r="AN9486" s="22"/>
      <c r="AO9486" s="22">
        <v>0</v>
      </c>
      <c r="AP9486" s="18">
        <f>SUM(AI9486:AO9486)</f>
        <v>1219.48</v>
      </c>
    </row>
    <row r="9487" ht="20.35" customHeight="1">
      <c r="A9487" t="s" s="28">
        <v>2634</v>
      </c>
      <c r="B9487" s="15">
        <v>45482</v>
      </c>
      <c r="C9487" s="16"/>
      <c r="D9487" s="16"/>
      <c r="E9487" s="31"/>
      <c r="F9487" s="31"/>
      <c r="G9487" s="16"/>
      <c r="H9487" s="16"/>
      <c r="I9487" s="16"/>
      <c r="J9487" s="16"/>
      <c r="K9487" s="16"/>
      <c r="L9487" s="16"/>
      <c r="M9487" s="16"/>
      <c r="N9487" s="16"/>
      <c r="O9487" s="16"/>
      <c r="P9487" s="16"/>
      <c r="Q9487" s="16"/>
      <c r="R9487" s="16"/>
      <c r="S9487" s="16"/>
      <c r="T9487" s="16"/>
      <c r="U9487" s="16"/>
      <c r="V9487" s="16"/>
      <c r="W9487" s="16"/>
      <c r="X9487" s="17">
        <v>2</v>
      </c>
      <c r="Y9487" s="16"/>
      <c r="Z9487" s="16"/>
      <c r="AA9487" s="16"/>
      <c r="AB9487" s="16"/>
      <c r="AC9487" s="16"/>
      <c r="AD9487" s="16"/>
      <c r="AE9487" s="16"/>
      <c r="AF9487" s="16"/>
      <c r="AG9487" s="16"/>
      <c r="AH9487" s="16"/>
      <c r="AI9487" s="18">
        <v>397.78</v>
      </c>
      <c r="AJ9487" s="22">
        <f>AI9487*-0.029+-0.3</f>
        <v>-11.83562</v>
      </c>
      <c r="AK9487" s="22">
        <v>0</v>
      </c>
      <c r="AL9487" s="22">
        <v>0</v>
      </c>
      <c r="AM9487" s="22">
        <v>0</v>
      </c>
      <c r="AN9487" s="22"/>
      <c r="AO9487" s="22">
        <v>0</v>
      </c>
      <c r="AP9487" s="18">
        <f>SUM(AI9487:AO9487)</f>
        <v>385.94438</v>
      </c>
    </row>
    <row r="9488" ht="20.35" customHeight="1">
      <c r="A9488" t="s" s="28">
        <v>6340</v>
      </c>
      <c r="B9488" s="15">
        <v>45482</v>
      </c>
      <c r="C9488" s="17">
        <v>1</v>
      </c>
      <c r="D9488" s="16"/>
      <c r="E9488" s="31"/>
      <c r="F9488" s="31"/>
      <c r="G9488" s="16"/>
      <c r="H9488" s="16"/>
      <c r="I9488" s="16"/>
      <c r="J9488" s="16"/>
      <c r="K9488" s="16"/>
      <c r="L9488" s="16"/>
      <c r="M9488" s="16"/>
      <c r="N9488" s="16"/>
      <c r="O9488" s="16"/>
      <c r="P9488" s="16"/>
      <c r="Q9488" s="16"/>
      <c r="R9488" s="16"/>
      <c r="S9488" s="16"/>
      <c r="T9488" s="16"/>
      <c r="U9488" s="16"/>
      <c r="V9488" s="16"/>
      <c r="W9488" s="16"/>
      <c r="X9488" s="16"/>
      <c r="Y9488" s="16"/>
      <c r="Z9488" s="16"/>
      <c r="AA9488" s="16"/>
      <c r="AB9488" s="16"/>
      <c r="AC9488" s="16"/>
      <c r="AD9488" s="16"/>
      <c r="AE9488" s="16"/>
      <c r="AF9488" s="16"/>
      <c r="AG9488" s="16"/>
      <c r="AH9488" s="16"/>
      <c r="AI9488" s="18">
        <v>349.99</v>
      </c>
      <c r="AJ9488" s="22">
        <f>AI9488*-0.029+-0.3</f>
        <v>-10.44971</v>
      </c>
      <c r="AK9488" s="22">
        <v>0</v>
      </c>
      <c r="AL9488" s="22">
        <v>0</v>
      </c>
      <c r="AM9488" s="22">
        <v>0</v>
      </c>
      <c r="AN9488" s="22"/>
      <c r="AO9488" s="22">
        <v>0</v>
      </c>
      <c r="AP9488" s="18">
        <f>SUM(AI9488:AO9488)</f>
        <v>339.54029</v>
      </c>
    </row>
    <row r="9489" ht="20.35" customHeight="1">
      <c r="A9489" t="s" s="28">
        <v>6341</v>
      </c>
      <c r="B9489" s="15">
        <v>45483</v>
      </c>
      <c r="C9489" s="16"/>
      <c r="D9489" s="16"/>
      <c r="E9489" s="31"/>
      <c r="F9489" s="31"/>
      <c r="G9489" s="16"/>
      <c r="H9489" s="16"/>
      <c r="I9489" s="16"/>
      <c r="J9489" s="16"/>
      <c r="K9489" s="16"/>
      <c r="L9489" s="16"/>
      <c r="M9489" s="16"/>
      <c r="N9489" s="16"/>
      <c r="O9489" s="16"/>
      <c r="P9489" s="16"/>
      <c r="Q9489" s="16"/>
      <c r="R9489" s="16"/>
      <c r="S9489" s="16"/>
      <c r="T9489" s="17">
        <v>1</v>
      </c>
      <c r="U9489" s="16"/>
      <c r="V9489" s="16"/>
      <c r="W9489" s="16"/>
      <c r="X9489" s="16"/>
      <c r="Y9489" s="16"/>
      <c r="Z9489" s="16"/>
      <c r="AA9489" s="16"/>
      <c r="AB9489" s="16"/>
      <c r="AC9489" s="16"/>
      <c r="AD9489" s="16"/>
      <c r="AE9489" s="16"/>
      <c r="AF9489" s="16"/>
      <c r="AG9489" s="16"/>
      <c r="AH9489" s="16"/>
      <c r="AI9489" s="18">
        <v>453.03</v>
      </c>
      <c r="AJ9489" s="22">
        <f>AI9489*-0.029+-0.3</f>
        <v>-13.43787</v>
      </c>
      <c r="AK9489" s="22">
        <v>0</v>
      </c>
      <c r="AL9489" s="22">
        <v>0</v>
      </c>
      <c r="AM9489" s="22">
        <v>0</v>
      </c>
      <c r="AN9489" s="22"/>
      <c r="AO9489" s="22">
        <v>0</v>
      </c>
      <c r="AP9489" s="18">
        <f>SUM(AI9489:AO9489)</f>
        <v>439.59213</v>
      </c>
    </row>
    <row r="9490" ht="20.35" customHeight="1">
      <c r="A9490" t="s" s="28">
        <v>6342</v>
      </c>
      <c r="B9490" s="15">
        <v>45483</v>
      </c>
      <c r="C9490" s="17">
        <v>2</v>
      </c>
      <c r="D9490" s="16"/>
      <c r="E9490" s="59">
        <v>2</v>
      </c>
      <c r="F9490" s="31"/>
      <c r="G9490" s="16"/>
      <c r="H9490" s="16"/>
      <c r="I9490" s="16"/>
      <c r="J9490" s="16"/>
      <c r="K9490" s="16"/>
      <c r="L9490" s="16"/>
      <c r="M9490" s="16"/>
      <c r="N9490" s="16"/>
      <c r="O9490" s="16"/>
      <c r="P9490" s="16"/>
      <c r="Q9490" s="16"/>
      <c r="R9490" s="16"/>
      <c r="S9490" s="16"/>
      <c r="T9490" s="16"/>
      <c r="U9490" s="16"/>
      <c r="V9490" s="16"/>
      <c r="W9490" s="16"/>
      <c r="X9490" s="16"/>
      <c r="Y9490" s="16"/>
      <c r="Z9490" s="16"/>
      <c r="AA9490" s="16"/>
      <c r="AB9490" s="16"/>
      <c r="AC9490" s="16"/>
      <c r="AD9490" s="16"/>
      <c r="AE9490" s="16"/>
      <c r="AF9490" s="16"/>
      <c r="AG9490" s="16"/>
      <c r="AH9490" s="16"/>
      <c r="AI9490" s="18">
        <v>1304.98</v>
      </c>
      <c r="AJ9490" s="22">
        <f>AI9490*-0.029+-0.3</f>
        <v>-38.14442</v>
      </c>
      <c r="AK9490" s="22">
        <v>0</v>
      </c>
      <c r="AL9490" s="22">
        <v>0</v>
      </c>
      <c r="AM9490" s="22">
        <v>0</v>
      </c>
      <c r="AN9490" s="22"/>
      <c r="AO9490" s="22">
        <v>0</v>
      </c>
      <c r="AP9490" s="18">
        <f>SUM(AI9490:AO9490)</f>
        <v>1266.83558</v>
      </c>
    </row>
    <row r="9491" ht="20.35" customHeight="1">
      <c r="A9491" t="s" s="28">
        <v>4674</v>
      </c>
      <c r="B9491" s="15">
        <v>45483</v>
      </c>
      <c r="C9491" s="16"/>
      <c r="D9491" s="16"/>
      <c r="E9491" s="31"/>
      <c r="F9491" s="31"/>
      <c r="G9491" s="16"/>
      <c r="H9491" s="16"/>
      <c r="I9491" s="16"/>
      <c r="J9491" s="16"/>
      <c r="K9491" s="16"/>
      <c r="L9491" s="16"/>
      <c r="M9491" s="16"/>
      <c r="N9491" s="16"/>
      <c r="O9491" s="16"/>
      <c r="P9491" s="16"/>
      <c r="Q9491" s="16"/>
      <c r="R9491" s="16"/>
      <c r="S9491" s="16"/>
      <c r="T9491" s="16"/>
      <c r="U9491" s="16"/>
      <c r="V9491" s="16"/>
      <c r="W9491" s="16"/>
      <c r="X9491" s="16"/>
      <c r="Y9491" s="16"/>
      <c r="Z9491" s="16"/>
      <c r="AA9491" s="16"/>
      <c r="AB9491" s="16"/>
      <c r="AC9491" s="16"/>
      <c r="AD9491" s="16"/>
      <c r="AE9491" s="16"/>
      <c r="AF9491" s="16"/>
      <c r="AG9491" s="16"/>
      <c r="AH9491" s="16"/>
      <c r="AI9491" s="18">
        <v>83.98</v>
      </c>
      <c r="AJ9491" s="22">
        <f>AI9491*-0.029+-0.3</f>
        <v>-2.73542</v>
      </c>
      <c r="AK9491" s="22">
        <v>0</v>
      </c>
      <c r="AL9491" s="22">
        <v>0</v>
      </c>
      <c r="AM9491" s="22">
        <v>0</v>
      </c>
      <c r="AN9491" s="22"/>
      <c r="AO9491" s="22">
        <v>0</v>
      </c>
      <c r="AP9491" s="18">
        <f>SUM(AI9491:AO9491)</f>
        <v>81.24458</v>
      </c>
    </row>
    <row r="9492" ht="20.35" customHeight="1">
      <c r="A9492" t="s" s="28">
        <v>2688</v>
      </c>
      <c r="B9492" s="15">
        <v>45483</v>
      </c>
      <c r="C9492" s="16"/>
      <c r="D9492" s="16"/>
      <c r="E9492" s="31"/>
      <c r="F9492" s="31"/>
      <c r="G9492" s="16"/>
      <c r="H9492" s="16"/>
      <c r="I9492" s="16"/>
      <c r="J9492" s="16"/>
      <c r="K9492" s="17">
        <v>4</v>
      </c>
      <c r="L9492" s="16"/>
      <c r="M9492" s="16"/>
      <c r="N9492" s="16"/>
      <c r="O9492" s="16"/>
      <c r="P9492" s="16"/>
      <c r="Q9492" s="16"/>
      <c r="R9492" s="16"/>
      <c r="S9492" s="16"/>
      <c r="T9492" s="17">
        <v>2</v>
      </c>
      <c r="U9492" s="16"/>
      <c r="V9492" s="16"/>
      <c r="W9492" s="16"/>
      <c r="X9492" s="16"/>
      <c r="Y9492" s="16"/>
      <c r="Z9492" s="16"/>
      <c r="AA9492" s="16"/>
      <c r="AB9492" s="16"/>
      <c r="AC9492" s="16"/>
      <c r="AD9492" s="16"/>
      <c r="AE9492" s="16"/>
      <c r="AF9492" s="16"/>
      <c r="AG9492" s="16"/>
      <c r="AH9492" s="16"/>
      <c r="AI9492" s="18">
        <v>3280.75</v>
      </c>
      <c r="AJ9492" s="22">
        <f>AI9492*-0.029+-0.3</f>
        <v>-95.44175</v>
      </c>
      <c r="AK9492" s="22">
        <v>0</v>
      </c>
      <c r="AL9492" s="22">
        <v>0</v>
      </c>
      <c r="AM9492" s="22">
        <v>0</v>
      </c>
      <c r="AN9492" s="22"/>
      <c r="AO9492" s="22">
        <v>0</v>
      </c>
      <c r="AP9492" s="18">
        <f>SUM(AI9492:AO9492)</f>
        <v>3185.30825</v>
      </c>
    </row>
    <row r="9493" ht="20.35" customHeight="1">
      <c r="A9493" t="s" s="28">
        <v>6343</v>
      </c>
      <c r="B9493" s="15">
        <v>45483</v>
      </c>
      <c r="C9493" s="16"/>
      <c r="D9493" s="16"/>
      <c r="E9493" s="31"/>
      <c r="F9493" s="31"/>
      <c r="G9493" s="16"/>
      <c r="H9493" s="16"/>
      <c r="I9493" s="16"/>
      <c r="J9493" s="16"/>
      <c r="K9493" s="16"/>
      <c r="L9493" s="16"/>
      <c r="M9493" s="16"/>
      <c r="N9493" s="16"/>
      <c r="O9493" s="16"/>
      <c r="P9493" s="16"/>
      <c r="Q9493" s="16"/>
      <c r="R9493" s="16"/>
      <c r="S9493" s="16"/>
      <c r="T9493" s="16"/>
      <c r="U9493" s="16"/>
      <c r="V9493" s="16"/>
      <c r="W9493" s="16"/>
      <c r="X9493" s="17">
        <v>2</v>
      </c>
      <c r="Y9493" s="16"/>
      <c r="Z9493" s="16"/>
      <c r="AA9493" s="16"/>
      <c r="AB9493" s="16"/>
      <c r="AC9493" s="16"/>
      <c r="AD9493" s="16"/>
      <c r="AE9493" s="16"/>
      <c r="AF9493" s="16"/>
      <c r="AG9493" s="16"/>
      <c r="AH9493" s="16"/>
      <c r="AI9493" s="18">
        <v>239.98</v>
      </c>
      <c r="AJ9493" s="22">
        <f>AI9493*-0.029+-0.3</f>
        <v>-7.25942</v>
      </c>
      <c r="AK9493" s="22">
        <v>0</v>
      </c>
      <c r="AL9493" s="22">
        <v>0</v>
      </c>
      <c r="AM9493" s="22">
        <v>0</v>
      </c>
      <c r="AN9493" s="22"/>
      <c r="AO9493" s="22">
        <v>0</v>
      </c>
      <c r="AP9493" s="18">
        <f>SUM(AI9493:AO9493)</f>
        <v>232.72058</v>
      </c>
    </row>
    <row r="9494" ht="20.35" customHeight="1">
      <c r="A9494" t="s" s="28">
        <v>6344</v>
      </c>
      <c r="B9494" s="15">
        <v>45485</v>
      </c>
      <c r="C9494" s="16"/>
      <c r="D9494" s="16"/>
      <c r="E9494" s="31"/>
      <c r="F9494" s="31"/>
      <c r="G9494" s="16"/>
      <c r="H9494" s="16"/>
      <c r="I9494" s="16"/>
      <c r="J9494" s="16"/>
      <c r="K9494" s="16"/>
      <c r="L9494" s="16"/>
      <c r="M9494" s="16"/>
      <c r="N9494" s="16"/>
      <c r="O9494" s="16"/>
      <c r="P9494" s="16"/>
      <c r="Q9494" s="16"/>
      <c r="R9494" s="16"/>
      <c r="S9494" s="16"/>
      <c r="T9494" s="16"/>
      <c r="U9494" s="16"/>
      <c r="V9494" s="16"/>
      <c r="W9494" s="16"/>
      <c r="X9494" s="16"/>
      <c r="Y9494" s="16"/>
      <c r="Z9494" s="16"/>
      <c r="AA9494" s="16"/>
      <c r="AB9494" s="16"/>
      <c r="AC9494" s="16"/>
      <c r="AD9494" s="16"/>
      <c r="AE9494" s="16"/>
      <c r="AF9494" s="16"/>
      <c r="AG9494" s="16"/>
      <c r="AH9494" s="16"/>
      <c r="AI9494" s="18">
        <v>32.59</v>
      </c>
      <c r="AJ9494" s="22">
        <f>AI9494*-0.029+-0.3</f>
        <v>-1.24511</v>
      </c>
      <c r="AK9494" s="22">
        <v>0</v>
      </c>
      <c r="AL9494" s="22">
        <v>0</v>
      </c>
      <c r="AM9494" s="22">
        <v>0</v>
      </c>
      <c r="AN9494" s="94"/>
      <c r="AO9494" s="22">
        <v>0</v>
      </c>
      <c r="AP9494" s="18">
        <f>SUM(AI9494:AO9494)</f>
        <v>31.34489</v>
      </c>
    </row>
    <row r="9495" ht="20.35" customHeight="1">
      <c r="A9495" t="s" s="28">
        <v>6235</v>
      </c>
      <c r="B9495" s="15">
        <v>45485</v>
      </c>
      <c r="C9495" s="16"/>
      <c r="D9495" s="16"/>
      <c r="E9495" s="31"/>
      <c r="F9495" s="31"/>
      <c r="G9495" s="16"/>
      <c r="H9495" s="16"/>
      <c r="I9495" s="16"/>
      <c r="J9495" s="16"/>
      <c r="K9495" s="16"/>
      <c r="L9495" s="16"/>
      <c r="M9495" s="16"/>
      <c r="N9495" s="16"/>
      <c r="O9495" s="16"/>
      <c r="P9495" s="16"/>
      <c r="Q9495" s="16"/>
      <c r="R9495" s="16"/>
      <c r="S9495" s="16"/>
      <c r="T9495" s="16"/>
      <c r="U9495" s="16"/>
      <c r="V9495" s="16"/>
      <c r="W9495" s="16"/>
      <c r="X9495" s="17">
        <v>1</v>
      </c>
      <c r="Y9495" s="16"/>
      <c r="Z9495" s="16"/>
      <c r="AA9495" s="16"/>
      <c r="AB9495" s="16"/>
      <c r="AC9495" s="16"/>
      <c r="AD9495" s="16"/>
      <c r="AE9495" s="16"/>
      <c r="AF9495" s="16"/>
      <c r="AG9495" s="16"/>
      <c r="AH9495" s="16"/>
      <c r="AI9495" s="18">
        <v>149.99</v>
      </c>
      <c r="AJ9495" s="22">
        <f>AI9495*-0.029+-0.3</f>
        <v>-4.64971</v>
      </c>
      <c r="AK9495" s="22">
        <v>0</v>
      </c>
      <c r="AL9495" s="22">
        <v>0</v>
      </c>
      <c r="AM9495" s="22">
        <v>0</v>
      </c>
      <c r="AN9495" s="22"/>
      <c r="AO9495" s="22">
        <v>0</v>
      </c>
      <c r="AP9495" s="18">
        <f>SUM(AI9495:AO9495)</f>
        <v>145.34029</v>
      </c>
    </row>
    <row r="9496" ht="20.35" customHeight="1">
      <c r="A9496" t="s" s="28">
        <v>2206</v>
      </c>
      <c r="B9496" s="15">
        <v>45485</v>
      </c>
      <c r="C9496" s="17">
        <v>1</v>
      </c>
      <c r="D9496" s="16"/>
      <c r="E9496" s="31"/>
      <c r="F9496" s="31"/>
      <c r="G9496" s="16"/>
      <c r="H9496" s="16"/>
      <c r="I9496" s="16"/>
      <c r="J9496" s="16"/>
      <c r="K9496" s="16"/>
      <c r="L9496" s="16"/>
      <c r="M9496" s="16"/>
      <c r="N9496" s="16"/>
      <c r="O9496" s="16"/>
      <c r="P9496" s="16"/>
      <c r="Q9496" s="16"/>
      <c r="R9496" s="16"/>
      <c r="S9496" s="16"/>
      <c r="T9496" s="16"/>
      <c r="U9496" s="16"/>
      <c r="V9496" s="16"/>
      <c r="W9496" s="16"/>
      <c r="X9496" s="16"/>
      <c r="Y9496" s="16"/>
      <c r="Z9496" s="16"/>
      <c r="AA9496" s="16"/>
      <c r="AB9496" s="16"/>
      <c r="AC9496" s="16"/>
      <c r="AD9496" s="16"/>
      <c r="AE9496" s="16"/>
      <c r="AF9496" s="16"/>
      <c r="AG9496" s="16"/>
      <c r="AH9496" s="16"/>
      <c r="AI9496" s="18">
        <v>399.99</v>
      </c>
      <c r="AJ9496" s="22">
        <f>AI9496*-0.029+-0.3</f>
        <v>-11.89971</v>
      </c>
      <c r="AK9496" s="22">
        <v>0</v>
      </c>
      <c r="AL9496" s="22">
        <v>0</v>
      </c>
      <c r="AM9496" s="22">
        <v>0</v>
      </c>
      <c r="AN9496" s="22"/>
      <c r="AO9496" s="22">
        <v>0</v>
      </c>
      <c r="AP9496" s="18">
        <f>SUM(AI9496:AO9496)</f>
        <v>388.09029</v>
      </c>
    </row>
    <row r="9497" ht="20.35" customHeight="1">
      <c r="A9497" t="s" s="28">
        <v>2947</v>
      </c>
      <c r="B9497" s="15">
        <v>45485</v>
      </c>
      <c r="C9497" s="16"/>
      <c r="D9497" s="16"/>
      <c r="E9497" s="31"/>
      <c r="F9497" s="31"/>
      <c r="G9497" s="16"/>
      <c r="H9497" s="16"/>
      <c r="I9497" s="16"/>
      <c r="J9497" s="16"/>
      <c r="K9497" s="16"/>
      <c r="L9497" s="16"/>
      <c r="M9497" s="16"/>
      <c r="N9497" s="16"/>
      <c r="O9497" s="16"/>
      <c r="P9497" s="16"/>
      <c r="Q9497" s="16"/>
      <c r="R9497" s="16"/>
      <c r="S9497" s="16"/>
      <c r="T9497" s="16"/>
      <c r="U9497" s="16"/>
      <c r="V9497" s="16"/>
      <c r="W9497" s="16"/>
      <c r="X9497" s="17">
        <v>4</v>
      </c>
      <c r="Y9497" s="16"/>
      <c r="Z9497" s="16"/>
      <c r="AA9497" s="16"/>
      <c r="AB9497" s="16"/>
      <c r="AC9497" s="16"/>
      <c r="AD9497" s="16"/>
      <c r="AE9497" s="16"/>
      <c r="AF9497" s="16"/>
      <c r="AG9497" s="16"/>
      <c r="AH9497" s="16"/>
      <c r="AI9497" s="18">
        <v>639.97</v>
      </c>
      <c r="AJ9497" s="22">
        <v>0</v>
      </c>
      <c r="AK9497" s="22">
        <v>0</v>
      </c>
      <c r="AL9497" s="22">
        <v>0</v>
      </c>
      <c r="AM9497" s="22">
        <v>0</v>
      </c>
      <c r="AN9497" s="22"/>
      <c r="AO9497" s="22">
        <v>0</v>
      </c>
      <c r="AP9497" s="18">
        <f>SUM(AI9497:AO9497)</f>
        <v>639.97</v>
      </c>
    </row>
    <row r="9498" ht="20.35" customHeight="1">
      <c r="A9498" t="s" s="28">
        <v>6345</v>
      </c>
      <c r="B9498" s="15">
        <v>45485</v>
      </c>
      <c r="C9498" s="16"/>
      <c r="D9498" s="16"/>
      <c r="E9498" s="31"/>
      <c r="F9498" s="31"/>
      <c r="G9498" s="16"/>
      <c r="H9498" s="16"/>
      <c r="I9498" s="16"/>
      <c r="J9498" s="16"/>
      <c r="K9498" s="16"/>
      <c r="L9498" s="16"/>
      <c r="M9498" s="16"/>
      <c r="N9498" s="16"/>
      <c r="O9498" s="16"/>
      <c r="P9498" s="16"/>
      <c r="Q9498" s="16"/>
      <c r="R9498" s="16"/>
      <c r="S9498" s="16"/>
      <c r="T9498" s="16"/>
      <c r="U9498" s="31"/>
      <c r="V9498" s="17">
        <v>3</v>
      </c>
      <c r="W9498" s="16"/>
      <c r="X9498" s="16"/>
      <c r="Y9498" s="16"/>
      <c r="Z9498" s="16"/>
      <c r="AA9498" s="16"/>
      <c r="AB9498" s="16"/>
      <c r="AC9498" s="16"/>
      <c r="AD9498" s="16"/>
      <c r="AE9498" s="16"/>
      <c r="AF9498" s="16"/>
      <c r="AG9498" s="16"/>
      <c r="AH9498" s="16"/>
      <c r="AI9498" s="18">
        <v>3409.58</v>
      </c>
      <c r="AJ9498" s="22">
        <f>AI9498*-0.029+-0.3</f>
        <v>-99.17782</v>
      </c>
      <c r="AK9498" s="22">
        <v>0</v>
      </c>
      <c r="AL9498" s="22">
        <v>0</v>
      </c>
      <c r="AM9498" s="22">
        <v>0</v>
      </c>
      <c r="AN9498" s="22"/>
      <c r="AO9498" s="22">
        <v>0</v>
      </c>
      <c r="AP9498" s="18">
        <f>SUM(AI9498:AO9498)</f>
        <v>3310.40218</v>
      </c>
    </row>
    <row r="9499" ht="20.35" customHeight="1">
      <c r="A9499" t="s" s="28">
        <v>6346</v>
      </c>
      <c r="B9499" s="15">
        <v>45488</v>
      </c>
      <c r="C9499" s="16"/>
      <c r="D9499" s="16"/>
      <c r="E9499" s="31"/>
      <c r="F9499" s="31"/>
      <c r="G9499" s="16"/>
      <c r="H9499" s="16"/>
      <c r="I9499" s="16"/>
      <c r="J9499" s="16"/>
      <c r="K9499" s="16"/>
      <c r="L9499" s="16"/>
      <c r="M9499" s="16"/>
      <c r="N9499" s="16"/>
      <c r="O9499" s="16"/>
      <c r="P9499" s="16"/>
      <c r="Q9499" s="16"/>
      <c r="R9499" s="16"/>
      <c r="S9499" s="16"/>
      <c r="T9499" s="16"/>
      <c r="U9499" s="16"/>
      <c r="V9499" s="16"/>
      <c r="W9499" s="16"/>
      <c r="X9499" s="16"/>
      <c r="Y9499" s="16"/>
      <c r="Z9499" s="17">
        <v>2</v>
      </c>
      <c r="AA9499" s="16"/>
      <c r="AB9499" s="16"/>
      <c r="AC9499" s="16"/>
      <c r="AD9499" s="16"/>
      <c r="AE9499" s="16"/>
      <c r="AF9499" s="16"/>
      <c r="AG9499" s="16"/>
      <c r="AH9499" s="16"/>
      <c r="AI9499" s="18">
        <v>109.97</v>
      </c>
      <c r="AJ9499" s="22">
        <f>AI9499*-0.029+-0.3</f>
        <v>-3.48913</v>
      </c>
      <c r="AK9499" s="22">
        <v>0</v>
      </c>
      <c r="AL9499" s="22">
        <v>0</v>
      </c>
      <c r="AM9499" s="22">
        <v>0</v>
      </c>
      <c r="AN9499" s="22"/>
      <c r="AO9499" s="22">
        <v>0</v>
      </c>
      <c r="AP9499" s="18">
        <f>SUM(AI9499:AO9499)</f>
        <v>106.48087</v>
      </c>
    </row>
    <row r="9500" ht="20.35" customHeight="1">
      <c r="A9500" t="s" s="28">
        <v>6346</v>
      </c>
      <c r="B9500" s="15">
        <v>45488</v>
      </c>
      <c r="C9500" s="16"/>
      <c r="D9500" s="16"/>
      <c r="E9500" s="31"/>
      <c r="F9500" s="31"/>
      <c r="G9500" s="16"/>
      <c r="H9500" s="16"/>
      <c r="I9500" s="16"/>
      <c r="J9500" s="16"/>
      <c r="K9500" s="16"/>
      <c r="L9500" s="16"/>
      <c r="M9500" s="16"/>
      <c r="N9500" s="16"/>
      <c r="O9500" s="16"/>
      <c r="P9500" s="16"/>
      <c r="Q9500" s="16"/>
      <c r="R9500" s="16"/>
      <c r="S9500" s="16"/>
      <c r="T9500" s="16"/>
      <c r="U9500" s="16"/>
      <c r="V9500" s="16"/>
      <c r="W9500" s="16"/>
      <c r="X9500" s="16"/>
      <c r="Y9500" s="16"/>
      <c r="Z9500" s="16"/>
      <c r="AA9500" s="16"/>
      <c r="AB9500" s="16"/>
      <c r="AC9500" s="16"/>
      <c r="AD9500" s="16"/>
      <c r="AE9500" s="16"/>
      <c r="AF9500" s="16"/>
      <c r="AG9500" s="16"/>
      <c r="AH9500" s="16"/>
      <c r="AI9500" s="18">
        <v>69.97</v>
      </c>
      <c r="AJ9500" s="22">
        <f>AI9500*-0.029+-0.3</f>
        <v>-2.32913</v>
      </c>
      <c r="AK9500" s="22">
        <v>0</v>
      </c>
      <c r="AL9500" s="22">
        <v>0</v>
      </c>
      <c r="AM9500" s="22">
        <v>0</v>
      </c>
      <c r="AN9500" s="22"/>
      <c r="AO9500" s="22">
        <v>0</v>
      </c>
      <c r="AP9500" s="18">
        <f>SUM(AI9500:AO9500)</f>
        <v>67.64087000000001</v>
      </c>
    </row>
    <row r="9501" ht="20.35" customHeight="1">
      <c r="A9501" t="s" s="28">
        <v>6347</v>
      </c>
      <c r="B9501" s="15">
        <v>45488</v>
      </c>
      <c r="C9501" s="17">
        <v>1</v>
      </c>
      <c r="D9501" s="16"/>
      <c r="E9501" s="59">
        <v>1</v>
      </c>
      <c r="F9501" s="31"/>
      <c r="G9501" s="16"/>
      <c r="H9501" s="16"/>
      <c r="I9501" s="16"/>
      <c r="J9501" s="16"/>
      <c r="K9501" s="16"/>
      <c r="L9501" s="16"/>
      <c r="M9501" s="16"/>
      <c r="N9501" s="16"/>
      <c r="O9501" s="16"/>
      <c r="P9501" s="16"/>
      <c r="Q9501" s="16"/>
      <c r="R9501" s="16"/>
      <c r="S9501" s="16"/>
      <c r="T9501" s="16"/>
      <c r="U9501" s="16"/>
      <c r="V9501" s="16"/>
      <c r="W9501" s="16"/>
      <c r="X9501" s="16"/>
      <c r="Y9501" s="16"/>
      <c r="Z9501" s="16"/>
      <c r="AA9501" s="16"/>
      <c r="AB9501" s="16"/>
      <c r="AC9501" s="16"/>
      <c r="AD9501" s="16"/>
      <c r="AE9501" s="16"/>
      <c r="AF9501" s="16"/>
      <c r="AG9501" s="16"/>
      <c r="AH9501" s="16"/>
      <c r="AI9501" s="18">
        <v>599.99</v>
      </c>
      <c r="AJ9501" s="22">
        <f>AI9501*-0.029+-0.3</f>
        <v>-17.69971</v>
      </c>
      <c r="AK9501" s="22">
        <v>0</v>
      </c>
      <c r="AL9501" s="22">
        <v>0</v>
      </c>
      <c r="AM9501" s="22">
        <v>0</v>
      </c>
      <c r="AN9501" s="22"/>
      <c r="AO9501" s="22">
        <v>0</v>
      </c>
      <c r="AP9501" s="18">
        <f>SUM(AI9501:AO9501)</f>
        <v>582.29029</v>
      </c>
    </row>
    <row r="9502" ht="20.35" customHeight="1">
      <c r="A9502" t="s" s="28">
        <v>6348</v>
      </c>
      <c r="B9502" s="15">
        <v>45488</v>
      </c>
      <c r="C9502" s="17">
        <v>1</v>
      </c>
      <c r="D9502" s="16"/>
      <c r="E9502" s="31"/>
      <c r="F9502" s="31"/>
      <c r="G9502" s="16"/>
      <c r="H9502" s="16"/>
      <c r="I9502" s="16"/>
      <c r="J9502" s="16"/>
      <c r="K9502" s="16"/>
      <c r="L9502" s="16"/>
      <c r="M9502" s="16"/>
      <c r="N9502" s="16"/>
      <c r="O9502" s="16"/>
      <c r="P9502" s="16"/>
      <c r="Q9502" s="16"/>
      <c r="R9502" s="16"/>
      <c r="S9502" s="16"/>
      <c r="T9502" s="16"/>
      <c r="U9502" s="16"/>
      <c r="V9502" s="16"/>
      <c r="W9502" s="16"/>
      <c r="X9502" s="16"/>
      <c r="Y9502" s="16"/>
      <c r="Z9502" s="16"/>
      <c r="AA9502" s="16"/>
      <c r="AB9502" s="16"/>
      <c r="AC9502" s="16"/>
      <c r="AD9502" s="16"/>
      <c r="AE9502" s="16"/>
      <c r="AF9502" s="16"/>
      <c r="AG9502" s="16"/>
      <c r="AH9502" s="16"/>
      <c r="AI9502" s="18">
        <v>399.99</v>
      </c>
      <c r="AJ9502" s="22">
        <f>AI9502*-0.029+-0.3</f>
        <v>-11.89971</v>
      </c>
      <c r="AK9502" s="22">
        <v>0</v>
      </c>
      <c r="AL9502" s="22">
        <v>0</v>
      </c>
      <c r="AM9502" s="22">
        <v>0</v>
      </c>
      <c r="AN9502" s="22"/>
      <c r="AO9502" s="22">
        <v>0</v>
      </c>
      <c r="AP9502" s="18">
        <f>SUM(AI9502:AO9502)</f>
        <v>388.09029</v>
      </c>
    </row>
    <row r="9503" ht="20.35" customHeight="1">
      <c r="A9503" t="s" s="28">
        <v>6349</v>
      </c>
      <c r="B9503" s="15">
        <v>45488</v>
      </c>
      <c r="C9503" s="17">
        <v>1</v>
      </c>
      <c r="D9503" s="16"/>
      <c r="E9503" s="31"/>
      <c r="F9503" s="31"/>
      <c r="G9503" s="16"/>
      <c r="H9503" s="16"/>
      <c r="I9503" s="16"/>
      <c r="J9503" s="16"/>
      <c r="K9503" s="16"/>
      <c r="L9503" s="16"/>
      <c r="M9503" s="16"/>
      <c r="N9503" s="16"/>
      <c r="O9503" s="16"/>
      <c r="P9503" s="16"/>
      <c r="Q9503" s="16"/>
      <c r="R9503" s="16"/>
      <c r="S9503" s="16"/>
      <c r="T9503" s="16"/>
      <c r="U9503" s="16"/>
      <c r="V9503" s="16"/>
      <c r="W9503" s="16"/>
      <c r="X9503" s="16"/>
      <c r="Y9503" s="16"/>
      <c r="Z9503" s="16"/>
      <c r="AA9503" s="16"/>
      <c r="AB9503" s="16"/>
      <c r="AC9503" s="16"/>
      <c r="AD9503" s="16"/>
      <c r="AE9503" s="16"/>
      <c r="AF9503" s="16"/>
      <c r="AG9503" s="16"/>
      <c r="AH9503" s="16"/>
      <c r="AI9503" s="18">
        <v>349.99</v>
      </c>
      <c r="AJ9503" s="22">
        <f>AI9503*-0.029+-0.3</f>
        <v>-10.44971</v>
      </c>
      <c r="AK9503" s="22">
        <v>0</v>
      </c>
      <c r="AL9503" s="22">
        <v>0</v>
      </c>
      <c r="AM9503" s="22">
        <v>0</v>
      </c>
      <c r="AN9503" s="22"/>
      <c r="AO9503" s="22">
        <v>0</v>
      </c>
      <c r="AP9503" s="18">
        <f>SUM(AI9503:AO9503)</f>
        <v>339.54029</v>
      </c>
    </row>
    <row r="9504" ht="20.35" customHeight="1">
      <c r="A9504" t="s" s="28">
        <v>6350</v>
      </c>
      <c r="B9504" s="15">
        <v>45488</v>
      </c>
      <c r="C9504" s="17">
        <v>1</v>
      </c>
      <c r="D9504" s="16"/>
      <c r="E9504" s="31"/>
      <c r="F9504" s="31"/>
      <c r="G9504" s="16"/>
      <c r="H9504" s="16"/>
      <c r="I9504" s="16"/>
      <c r="J9504" s="16"/>
      <c r="K9504" s="16"/>
      <c r="L9504" s="16"/>
      <c r="M9504" s="16"/>
      <c r="N9504" s="16"/>
      <c r="O9504" s="16"/>
      <c r="P9504" s="16"/>
      <c r="Q9504" s="16"/>
      <c r="R9504" s="16"/>
      <c r="S9504" s="16"/>
      <c r="T9504" s="16"/>
      <c r="U9504" s="16"/>
      <c r="V9504" s="16"/>
      <c r="W9504" s="16"/>
      <c r="X9504" s="16"/>
      <c r="Y9504" s="16"/>
      <c r="Z9504" s="16"/>
      <c r="AA9504" s="16"/>
      <c r="AB9504" s="16"/>
      <c r="AC9504" s="16"/>
      <c r="AD9504" s="16"/>
      <c r="AE9504" s="16"/>
      <c r="AF9504" s="16"/>
      <c r="AG9504" s="16"/>
      <c r="AH9504" s="16"/>
      <c r="AI9504" s="18">
        <v>459.76</v>
      </c>
      <c r="AJ9504" s="22">
        <f>AI9504*-0.029+-0.3</f>
        <v>-13.63304</v>
      </c>
      <c r="AK9504" s="22">
        <v>0</v>
      </c>
      <c r="AL9504" s="22">
        <v>0</v>
      </c>
      <c r="AM9504" s="22">
        <v>0</v>
      </c>
      <c r="AN9504" s="22"/>
      <c r="AO9504" s="22">
        <v>0</v>
      </c>
      <c r="AP9504" s="18">
        <f>SUM(AI9504:AO9504)</f>
        <v>446.12696</v>
      </c>
    </row>
    <row r="9505" ht="20.35" customHeight="1">
      <c r="A9505" t="s" s="28">
        <v>6351</v>
      </c>
      <c r="B9505" s="15">
        <v>45488</v>
      </c>
      <c r="C9505" s="16"/>
      <c r="D9505" s="16"/>
      <c r="E9505" s="31"/>
      <c r="F9505" s="31"/>
      <c r="G9505" s="16"/>
      <c r="H9505" s="16"/>
      <c r="I9505" s="17">
        <v>2</v>
      </c>
      <c r="J9505" s="16"/>
      <c r="K9505" s="16"/>
      <c r="L9505" s="16"/>
      <c r="M9505" s="16"/>
      <c r="N9505" s="16"/>
      <c r="O9505" s="16"/>
      <c r="P9505" s="16"/>
      <c r="Q9505" s="16"/>
      <c r="R9505" s="16"/>
      <c r="S9505" s="16"/>
      <c r="T9505" s="16"/>
      <c r="U9505" s="16"/>
      <c r="V9505" s="17">
        <v>1</v>
      </c>
      <c r="W9505" s="16"/>
      <c r="X9505" s="16"/>
      <c r="Y9505" s="16"/>
      <c r="Z9505" s="16"/>
      <c r="AA9505" s="16"/>
      <c r="AB9505" s="16"/>
      <c r="AC9505" s="16"/>
      <c r="AD9505" s="16"/>
      <c r="AE9505" s="16"/>
      <c r="AF9505" s="16"/>
      <c r="AG9505" s="16"/>
      <c r="AH9505" s="16"/>
      <c r="AI9505" s="18">
        <v>3953.27</v>
      </c>
      <c r="AJ9505" s="22">
        <v>0</v>
      </c>
      <c r="AK9505" s="22">
        <f>AI9505*-0.029+-0.3</f>
        <v>-114.94483</v>
      </c>
      <c r="AL9505" s="22">
        <v>0</v>
      </c>
      <c r="AM9505" s="22">
        <v>0</v>
      </c>
      <c r="AN9505" s="22"/>
      <c r="AO9505" s="22">
        <v>0</v>
      </c>
      <c r="AP9505" s="18">
        <f>SUM(AI9505:AO9505)</f>
        <v>3838.32517</v>
      </c>
    </row>
    <row r="9506" ht="20.35" customHeight="1">
      <c r="A9506" t="s" s="28">
        <v>6345</v>
      </c>
      <c r="B9506" s="15">
        <v>45488</v>
      </c>
      <c r="C9506" s="16"/>
      <c r="D9506" s="16"/>
      <c r="E9506" s="31"/>
      <c r="F9506" s="31"/>
      <c r="G9506" s="16"/>
      <c r="H9506" s="16"/>
      <c r="I9506" s="16"/>
      <c r="J9506" s="16"/>
      <c r="K9506" s="16"/>
      <c r="L9506" s="16"/>
      <c r="M9506" s="16"/>
      <c r="N9506" s="16"/>
      <c r="O9506" s="16"/>
      <c r="P9506" s="16"/>
      <c r="Q9506" s="16"/>
      <c r="R9506" s="16"/>
      <c r="S9506" s="16"/>
      <c r="T9506" s="16"/>
      <c r="U9506" s="16"/>
      <c r="V9506" s="16"/>
      <c r="W9506" s="16"/>
      <c r="X9506" s="16"/>
      <c r="Y9506" s="16"/>
      <c r="Z9506" s="16"/>
      <c r="AA9506" s="16"/>
      <c r="AB9506" s="16"/>
      <c r="AC9506" s="16"/>
      <c r="AD9506" s="16"/>
      <c r="AE9506" s="16"/>
      <c r="AF9506" s="16"/>
      <c r="AG9506" s="16"/>
      <c r="AH9506" s="16"/>
      <c r="AI9506" s="18">
        <v>196.09</v>
      </c>
      <c r="AJ9506" s="22">
        <f>AI9506*-0.029+-0.3</f>
        <v>-5.98661</v>
      </c>
      <c r="AK9506" s="22">
        <v>0</v>
      </c>
      <c r="AL9506" s="22">
        <v>0</v>
      </c>
      <c r="AM9506" s="22">
        <v>0</v>
      </c>
      <c r="AN9506" s="22"/>
      <c r="AO9506" s="22">
        <v>0</v>
      </c>
      <c r="AP9506" s="18">
        <f>SUM(AI9506:AO9506)</f>
        <v>190.10339</v>
      </c>
    </row>
    <row r="9507" ht="20.35" customHeight="1">
      <c r="A9507" t="s" s="28">
        <v>6352</v>
      </c>
      <c r="B9507" s="15">
        <v>45488</v>
      </c>
      <c r="C9507" s="16"/>
      <c r="D9507" s="16"/>
      <c r="E9507" s="31"/>
      <c r="F9507" s="31"/>
      <c r="G9507" s="16"/>
      <c r="H9507" s="16"/>
      <c r="I9507" s="16"/>
      <c r="J9507" s="16"/>
      <c r="K9507" s="16"/>
      <c r="L9507" s="16"/>
      <c r="M9507" s="16"/>
      <c r="N9507" s="16"/>
      <c r="O9507" s="16"/>
      <c r="P9507" s="16"/>
      <c r="Q9507" s="16"/>
      <c r="R9507" s="16"/>
      <c r="S9507" s="16"/>
      <c r="T9507" s="16"/>
      <c r="U9507" s="16"/>
      <c r="V9507" s="16"/>
      <c r="W9507" s="16"/>
      <c r="X9507" s="17">
        <v>2</v>
      </c>
      <c r="Y9507" s="16"/>
      <c r="Z9507" s="16"/>
      <c r="AA9507" s="16"/>
      <c r="AB9507" s="16"/>
      <c r="AC9507" s="16"/>
      <c r="AD9507" s="16"/>
      <c r="AE9507" s="16"/>
      <c r="AF9507" s="16"/>
      <c r="AG9507" s="16"/>
      <c r="AH9507" s="16"/>
      <c r="AI9507" s="18">
        <v>449.98</v>
      </c>
      <c r="AJ9507" s="22">
        <f>AI9507*-0.029+-0.3</f>
        <v>-13.34942</v>
      </c>
      <c r="AK9507" s="22">
        <v>0</v>
      </c>
      <c r="AL9507" s="22">
        <v>0</v>
      </c>
      <c r="AM9507" s="22">
        <v>0</v>
      </c>
      <c r="AN9507" s="22"/>
      <c r="AO9507" s="22">
        <v>0</v>
      </c>
      <c r="AP9507" s="18">
        <f>SUM(AI9507:AO9507)</f>
        <v>436.63058</v>
      </c>
    </row>
    <row r="9508" ht="20.35" customHeight="1">
      <c r="A9508" t="s" s="28">
        <v>6353</v>
      </c>
      <c r="B9508" s="15">
        <v>45488</v>
      </c>
      <c r="C9508" s="17">
        <v>2</v>
      </c>
      <c r="D9508" s="16"/>
      <c r="E9508" s="31"/>
      <c r="F9508" s="31"/>
      <c r="G9508" s="16"/>
      <c r="H9508" s="16"/>
      <c r="I9508" s="16"/>
      <c r="J9508" s="16"/>
      <c r="K9508" s="16"/>
      <c r="L9508" s="16"/>
      <c r="M9508" s="16"/>
      <c r="N9508" s="16"/>
      <c r="O9508" s="16"/>
      <c r="P9508" s="16"/>
      <c r="Q9508" s="16"/>
      <c r="R9508" s="16"/>
      <c r="S9508" s="16"/>
      <c r="T9508" s="16"/>
      <c r="U9508" s="16"/>
      <c r="V9508" s="16"/>
      <c r="W9508" s="16"/>
      <c r="X9508" s="16"/>
      <c r="Y9508" s="16"/>
      <c r="Z9508" s="16"/>
      <c r="AA9508" s="16"/>
      <c r="AB9508" s="16"/>
      <c r="AC9508" s="16"/>
      <c r="AD9508" s="16"/>
      <c r="AE9508" s="16"/>
      <c r="AF9508" s="16"/>
      <c r="AG9508" s="16"/>
      <c r="AH9508" s="16"/>
      <c r="AI9508" s="18">
        <v>699.98</v>
      </c>
      <c r="AJ9508" s="22">
        <f>AI9508*-0.029+-0.3</f>
        <v>-20.59942</v>
      </c>
      <c r="AK9508" s="22">
        <v>0</v>
      </c>
      <c r="AL9508" s="22">
        <v>0</v>
      </c>
      <c r="AM9508" s="22">
        <v>0</v>
      </c>
      <c r="AN9508" s="22"/>
      <c r="AO9508" s="22">
        <v>0</v>
      </c>
      <c r="AP9508" s="18">
        <f>SUM(AI9508:AO9508)</f>
        <v>679.38058</v>
      </c>
    </row>
    <row r="9509" ht="20.35" customHeight="1">
      <c r="A9509" t="s" s="28">
        <v>5171</v>
      </c>
      <c r="B9509" s="15">
        <v>45488</v>
      </c>
      <c r="C9509" s="16"/>
      <c r="D9509" s="16"/>
      <c r="E9509" s="31"/>
      <c r="F9509" s="31"/>
      <c r="G9509" s="16"/>
      <c r="H9509" s="16"/>
      <c r="I9509" s="17">
        <v>4</v>
      </c>
      <c r="J9509" s="16"/>
      <c r="K9509" s="16"/>
      <c r="L9509" s="16"/>
      <c r="M9509" s="16"/>
      <c r="N9509" s="16"/>
      <c r="O9509" s="16"/>
      <c r="P9509" s="16"/>
      <c r="Q9509" s="16"/>
      <c r="R9509" s="16"/>
      <c r="S9509" s="16"/>
      <c r="T9509" s="16"/>
      <c r="U9509" s="16"/>
      <c r="V9509" s="16"/>
      <c r="W9509" s="16"/>
      <c r="X9509" s="16"/>
      <c r="Y9509" s="16"/>
      <c r="Z9509" s="16"/>
      <c r="AA9509" s="16"/>
      <c r="AB9509" s="16"/>
      <c r="AC9509" s="16"/>
      <c r="AD9509" s="16"/>
      <c r="AE9509" s="16"/>
      <c r="AF9509" s="16"/>
      <c r="AG9509" s="16"/>
      <c r="AH9509" s="16"/>
      <c r="AI9509" s="18">
        <v>3752.8</v>
      </c>
      <c r="AJ9509" s="22">
        <v>0</v>
      </c>
      <c r="AK9509" s="22">
        <v>0</v>
      </c>
      <c r="AL9509" s="22">
        <v>0</v>
      </c>
      <c r="AM9509" s="22">
        <v>0</v>
      </c>
      <c r="AN9509" s="22"/>
      <c r="AO9509" s="22">
        <v>0</v>
      </c>
      <c r="AP9509" s="18">
        <f>SUM(AI9509:AO9509)</f>
        <v>3752.8</v>
      </c>
    </row>
    <row r="9510" ht="20.35" customHeight="1">
      <c r="A9510" t="s" s="28">
        <v>6354</v>
      </c>
      <c r="B9510" s="15">
        <v>45489</v>
      </c>
      <c r="C9510" s="16"/>
      <c r="D9510" s="16"/>
      <c r="E9510" s="31"/>
      <c r="F9510" s="31"/>
      <c r="G9510" s="16"/>
      <c r="H9510" s="16"/>
      <c r="I9510" s="16"/>
      <c r="J9510" s="16"/>
      <c r="K9510" s="16"/>
      <c r="L9510" s="16"/>
      <c r="M9510" s="16"/>
      <c r="N9510" s="16"/>
      <c r="O9510" s="16"/>
      <c r="P9510" s="16"/>
      <c r="Q9510" s="16"/>
      <c r="R9510" s="16"/>
      <c r="S9510" s="16"/>
      <c r="T9510" s="16"/>
      <c r="U9510" s="16"/>
      <c r="V9510" s="16"/>
      <c r="W9510" s="16"/>
      <c r="X9510" s="16"/>
      <c r="Y9510" s="16"/>
      <c r="Z9510" s="16"/>
      <c r="AA9510" s="17">
        <v>3</v>
      </c>
      <c r="AB9510" s="16"/>
      <c r="AC9510" s="16"/>
      <c r="AD9510" s="16"/>
      <c r="AE9510" s="16"/>
      <c r="AF9510" s="16"/>
      <c r="AG9510" s="16"/>
      <c r="AH9510" s="16"/>
      <c r="AI9510" s="18">
        <v>228.33</v>
      </c>
      <c r="AJ9510" s="22">
        <f>AI9510*-0.029+-0.3</f>
        <v>-6.92157</v>
      </c>
      <c r="AK9510" s="22">
        <v>0</v>
      </c>
      <c r="AL9510" s="22">
        <v>0</v>
      </c>
      <c r="AM9510" s="22">
        <v>0</v>
      </c>
      <c r="AN9510" s="22"/>
      <c r="AO9510" s="22">
        <v>-18.37</v>
      </c>
      <c r="AP9510" s="18">
        <f>SUM(AI9510:AO9510)</f>
        <v>203.03843</v>
      </c>
    </row>
    <row r="9511" ht="20.35" customHeight="1">
      <c r="A9511" t="s" s="28">
        <v>6355</v>
      </c>
      <c r="B9511" s="15">
        <v>45489</v>
      </c>
      <c r="C9511" s="17">
        <v>2</v>
      </c>
      <c r="D9511" s="16"/>
      <c r="E9511" s="59">
        <v>2</v>
      </c>
      <c r="F9511" s="31"/>
      <c r="G9511" s="16"/>
      <c r="H9511" s="16"/>
      <c r="I9511" s="16"/>
      <c r="J9511" s="16"/>
      <c r="K9511" s="16"/>
      <c r="L9511" s="16"/>
      <c r="M9511" s="16"/>
      <c r="N9511" s="16"/>
      <c r="O9511" s="16"/>
      <c r="P9511" s="16"/>
      <c r="Q9511" s="16"/>
      <c r="R9511" s="16"/>
      <c r="S9511" s="16"/>
      <c r="T9511" s="16"/>
      <c r="U9511" s="16"/>
      <c r="V9511" s="16"/>
      <c r="W9511" s="16"/>
      <c r="X9511" s="16"/>
      <c r="Y9511" s="16"/>
      <c r="Z9511" s="17">
        <v>2</v>
      </c>
      <c r="AA9511" s="16"/>
      <c r="AB9511" s="16"/>
      <c r="AC9511" s="16"/>
      <c r="AD9511" s="16"/>
      <c r="AE9511" s="16"/>
      <c r="AF9511" s="16"/>
      <c r="AG9511" s="16"/>
      <c r="AH9511" s="16"/>
      <c r="AI9511" s="18">
        <v>1454.62</v>
      </c>
      <c r="AJ9511" s="22">
        <f>AI9511*-0.029+-0.3</f>
        <v>-42.48398</v>
      </c>
      <c r="AK9511" s="22">
        <v>0</v>
      </c>
      <c r="AL9511" s="22">
        <v>0</v>
      </c>
      <c r="AM9511" s="22">
        <v>0</v>
      </c>
      <c r="AN9511" s="22"/>
      <c r="AO9511" s="22">
        <v>0</v>
      </c>
      <c r="AP9511" s="18">
        <f>SUM(AI9511:AO9511)</f>
        <v>1412.13602</v>
      </c>
    </row>
    <row r="9512" ht="20.35" customHeight="1">
      <c r="A9512" t="s" s="28">
        <v>6355</v>
      </c>
      <c r="B9512" s="15">
        <v>45489</v>
      </c>
      <c r="C9512" s="16"/>
      <c r="D9512" s="16"/>
      <c r="E9512" s="31"/>
      <c r="F9512" s="31"/>
      <c r="G9512" s="16"/>
      <c r="H9512" s="16"/>
      <c r="I9512" s="16"/>
      <c r="J9512" s="16"/>
      <c r="K9512" s="16"/>
      <c r="L9512" s="16"/>
      <c r="M9512" s="16"/>
      <c r="N9512" s="16"/>
      <c r="O9512" s="16"/>
      <c r="P9512" s="16"/>
      <c r="Q9512" s="16"/>
      <c r="R9512" s="16"/>
      <c r="S9512" s="16"/>
      <c r="T9512" s="16"/>
      <c r="U9512" s="16"/>
      <c r="V9512" s="16"/>
      <c r="W9512" s="16"/>
      <c r="X9512" s="16"/>
      <c r="Y9512" s="16"/>
      <c r="Z9512" s="16"/>
      <c r="AA9512" s="16"/>
      <c r="AB9512" s="16"/>
      <c r="AC9512" s="16"/>
      <c r="AD9512" s="16"/>
      <c r="AE9512" s="16"/>
      <c r="AF9512" s="16"/>
      <c r="AG9512" s="16"/>
      <c r="AH9512" s="16"/>
      <c r="AI9512" s="18">
        <v>100</v>
      </c>
      <c r="AJ9512" s="22">
        <f>AI9512*-0.029+-0.3</f>
        <v>-3.2</v>
      </c>
      <c r="AK9512" s="22">
        <v>0</v>
      </c>
      <c r="AL9512" s="22">
        <v>0</v>
      </c>
      <c r="AM9512" s="22">
        <v>0</v>
      </c>
      <c r="AN9512" s="22"/>
      <c r="AO9512" s="22">
        <v>0</v>
      </c>
      <c r="AP9512" s="18">
        <f>SUM(AI9512:AO9512)</f>
        <v>96.8</v>
      </c>
    </row>
    <row r="9513" ht="20.35" customHeight="1">
      <c r="A9513" t="s" s="28">
        <v>6356</v>
      </c>
      <c r="B9513" s="15">
        <v>45489</v>
      </c>
      <c r="C9513" s="16"/>
      <c r="D9513" s="16"/>
      <c r="E9513" s="31"/>
      <c r="F9513" s="31"/>
      <c r="G9513" s="16"/>
      <c r="H9513" s="16"/>
      <c r="I9513" s="16"/>
      <c r="J9513" s="16"/>
      <c r="K9513" s="16"/>
      <c r="L9513" s="16"/>
      <c r="M9513" s="16"/>
      <c r="N9513" s="16"/>
      <c r="O9513" s="16"/>
      <c r="P9513" s="16"/>
      <c r="Q9513" s="16"/>
      <c r="R9513" s="16"/>
      <c r="S9513" s="16"/>
      <c r="T9513" s="16"/>
      <c r="U9513" s="16"/>
      <c r="V9513" s="16"/>
      <c r="W9513" s="16"/>
      <c r="X9513" s="16"/>
      <c r="Y9513" s="16"/>
      <c r="Z9513" s="16"/>
      <c r="AA9513" s="16"/>
      <c r="AB9513" s="16"/>
      <c r="AC9513" s="16"/>
      <c r="AD9513" s="16"/>
      <c r="AE9513" s="16"/>
      <c r="AF9513" s="16"/>
      <c r="AG9513" s="16"/>
      <c r="AH9513" s="17">
        <v>1</v>
      </c>
      <c r="AI9513" s="18">
        <v>89.98</v>
      </c>
      <c r="AJ9513" s="22">
        <f>AI9513*-0.029+-0.3</f>
        <v>-2.90942</v>
      </c>
      <c r="AK9513" s="22">
        <v>0</v>
      </c>
      <c r="AL9513" s="22">
        <v>0</v>
      </c>
      <c r="AM9513" s="22">
        <v>0</v>
      </c>
      <c r="AN9513" s="22"/>
      <c r="AO9513" s="22">
        <v>0</v>
      </c>
      <c r="AP9513" s="18">
        <f>SUM(AI9513:AO9513)</f>
        <v>87.07058000000001</v>
      </c>
    </row>
    <row r="9514" ht="20.35" customHeight="1">
      <c r="A9514" t="s" s="28">
        <v>3994</v>
      </c>
      <c r="B9514" s="15">
        <v>45489</v>
      </c>
      <c r="C9514" s="16"/>
      <c r="D9514" s="16"/>
      <c r="E9514" s="31"/>
      <c r="F9514" s="31"/>
      <c r="G9514" s="16"/>
      <c r="H9514" s="16"/>
      <c r="I9514" s="16"/>
      <c r="J9514" s="16"/>
      <c r="K9514" s="16"/>
      <c r="L9514" s="16"/>
      <c r="M9514" s="16"/>
      <c r="N9514" s="16"/>
      <c r="O9514" s="16"/>
      <c r="P9514" s="16"/>
      <c r="Q9514" s="16"/>
      <c r="R9514" s="16"/>
      <c r="S9514" s="16"/>
      <c r="T9514" s="16"/>
      <c r="U9514" s="16"/>
      <c r="V9514" s="16"/>
      <c r="W9514" s="16"/>
      <c r="X9514" s="17">
        <v>1</v>
      </c>
      <c r="Y9514" s="16"/>
      <c r="Z9514" s="16"/>
      <c r="AA9514" s="16"/>
      <c r="AB9514" s="16"/>
      <c r="AC9514" s="16"/>
      <c r="AD9514" s="16"/>
      <c r="AE9514" s="16"/>
      <c r="AF9514" s="16"/>
      <c r="AG9514" s="16"/>
      <c r="AH9514" s="16"/>
      <c r="AI9514" s="18">
        <v>116.87</v>
      </c>
      <c r="AJ9514" s="22">
        <f>AI9514*-0.029+-0.3</f>
        <v>-3.68923</v>
      </c>
      <c r="AK9514" s="22">
        <v>0</v>
      </c>
      <c r="AL9514" s="22">
        <v>0</v>
      </c>
      <c r="AM9514" s="22">
        <v>0</v>
      </c>
      <c r="AN9514" s="22"/>
      <c r="AO9514" s="22">
        <v>0</v>
      </c>
      <c r="AP9514" s="18">
        <f>SUM(AI9514:AO9514)</f>
        <v>113.18077</v>
      </c>
    </row>
    <row r="9515" ht="20.35" customHeight="1">
      <c r="A9515" t="s" s="28">
        <v>5358</v>
      </c>
      <c r="B9515" s="15">
        <v>45489</v>
      </c>
      <c r="C9515" s="16"/>
      <c r="D9515" s="16"/>
      <c r="E9515" s="31"/>
      <c r="F9515" s="31"/>
      <c r="G9515" s="16"/>
      <c r="H9515" s="16"/>
      <c r="I9515" s="16"/>
      <c r="J9515" s="16"/>
      <c r="K9515" s="16"/>
      <c r="L9515" s="17">
        <v>2</v>
      </c>
      <c r="M9515" s="16"/>
      <c r="N9515" s="16"/>
      <c r="O9515" s="16"/>
      <c r="P9515" s="16"/>
      <c r="Q9515" s="16"/>
      <c r="R9515" s="16"/>
      <c r="S9515" s="16"/>
      <c r="T9515" s="16"/>
      <c r="U9515" s="16"/>
      <c r="V9515" s="16"/>
      <c r="W9515" s="16"/>
      <c r="X9515" s="16"/>
      <c r="Y9515" s="16"/>
      <c r="Z9515" s="16"/>
      <c r="AA9515" s="16"/>
      <c r="AB9515" s="16"/>
      <c r="AC9515" s="16"/>
      <c r="AD9515" s="16"/>
      <c r="AE9515" s="16"/>
      <c r="AF9515" s="16"/>
      <c r="AG9515" s="16"/>
      <c r="AH9515" s="16"/>
      <c r="AI9515" s="18">
        <v>1699.98</v>
      </c>
      <c r="AJ9515" s="22">
        <f>AI9515*-0.029+-0.3</f>
        <v>-49.59942</v>
      </c>
      <c r="AK9515" s="22">
        <v>0</v>
      </c>
      <c r="AL9515" s="22">
        <v>0</v>
      </c>
      <c r="AM9515" s="22">
        <v>0</v>
      </c>
      <c r="AN9515" s="22"/>
      <c r="AO9515" s="22">
        <v>0</v>
      </c>
      <c r="AP9515" s="18">
        <f>SUM(AI9515:AO9515)</f>
        <v>1650.38058</v>
      </c>
    </row>
    <row r="9516" ht="20.35" customHeight="1">
      <c r="A9516" t="s" s="28">
        <v>6357</v>
      </c>
      <c r="B9516" s="15">
        <v>45489</v>
      </c>
      <c r="C9516" s="16"/>
      <c r="D9516" s="16"/>
      <c r="E9516" s="31"/>
      <c r="F9516" s="31"/>
      <c r="G9516" s="16"/>
      <c r="H9516" s="16"/>
      <c r="I9516" s="16"/>
      <c r="J9516" s="16"/>
      <c r="K9516" s="16"/>
      <c r="L9516" s="16"/>
      <c r="M9516" s="16"/>
      <c r="N9516" s="16"/>
      <c r="O9516" s="16"/>
      <c r="P9516" s="16"/>
      <c r="Q9516" s="16"/>
      <c r="R9516" s="16"/>
      <c r="S9516" s="16"/>
      <c r="T9516" s="16"/>
      <c r="U9516" s="16"/>
      <c r="V9516" s="16"/>
      <c r="W9516" s="16"/>
      <c r="X9516" s="16"/>
      <c r="Y9516" s="16"/>
      <c r="Z9516" s="16"/>
      <c r="AA9516" s="16"/>
      <c r="AB9516" s="16"/>
      <c r="AC9516" s="16"/>
      <c r="AD9516" s="16"/>
      <c r="AE9516" s="16"/>
      <c r="AF9516" s="16"/>
      <c r="AG9516" s="16"/>
      <c r="AH9516" s="16"/>
      <c r="AI9516" s="18">
        <v>17.48</v>
      </c>
      <c r="AJ9516" s="22">
        <f>AI9516*-0.029+-0.3</f>
        <v>-0.80692</v>
      </c>
      <c r="AK9516" s="22">
        <v>0</v>
      </c>
      <c r="AL9516" s="22">
        <v>0</v>
      </c>
      <c r="AM9516" s="22">
        <v>0</v>
      </c>
      <c r="AN9516" s="22"/>
      <c r="AO9516" s="22">
        <v>0</v>
      </c>
      <c r="AP9516" s="18">
        <f>SUM(AI9516:AO9516)</f>
        <v>16.67308</v>
      </c>
    </row>
    <row r="9517" ht="20.35" customHeight="1">
      <c r="A9517" t="s" s="28">
        <v>6358</v>
      </c>
      <c r="B9517" s="15">
        <v>45489</v>
      </c>
      <c r="C9517" s="16"/>
      <c r="D9517" s="16"/>
      <c r="E9517" s="31"/>
      <c r="F9517" s="31"/>
      <c r="G9517" s="16"/>
      <c r="H9517" s="16"/>
      <c r="I9517" s="16"/>
      <c r="J9517" s="16"/>
      <c r="K9517" s="16"/>
      <c r="L9517" s="16"/>
      <c r="M9517" s="16"/>
      <c r="N9517" s="16"/>
      <c r="O9517" s="16"/>
      <c r="P9517" s="16"/>
      <c r="Q9517" s="16"/>
      <c r="R9517" s="16"/>
      <c r="S9517" s="16"/>
      <c r="T9517" s="16"/>
      <c r="U9517" s="16"/>
      <c r="V9517" s="16"/>
      <c r="W9517" s="16"/>
      <c r="X9517" s="16"/>
      <c r="Y9517" s="16"/>
      <c r="Z9517" s="17">
        <v>1</v>
      </c>
      <c r="AA9517" s="16"/>
      <c r="AB9517" s="16"/>
      <c r="AC9517" s="16"/>
      <c r="AD9517" s="16"/>
      <c r="AE9517" s="16"/>
      <c r="AF9517" s="16"/>
      <c r="AG9517" s="16"/>
      <c r="AH9517" s="16"/>
      <c r="AI9517" s="18">
        <v>59.98</v>
      </c>
      <c r="AJ9517" s="22">
        <f>AI9517*-0.029+-0.3</f>
        <v>-2.03942</v>
      </c>
      <c r="AK9517" s="22">
        <v>0</v>
      </c>
      <c r="AL9517" s="22">
        <v>0</v>
      </c>
      <c r="AM9517" s="22">
        <v>0</v>
      </c>
      <c r="AN9517" s="22"/>
      <c r="AO9517" s="22">
        <v>0</v>
      </c>
      <c r="AP9517" s="18">
        <f>SUM(AI9517:AO9517)</f>
        <v>57.94058</v>
      </c>
    </row>
    <row r="9518" ht="20.35" customHeight="1">
      <c r="A9518" t="s" s="28">
        <v>5541</v>
      </c>
      <c r="B9518" s="15">
        <v>45490</v>
      </c>
      <c r="C9518" s="16"/>
      <c r="D9518" s="16"/>
      <c r="E9518" s="31"/>
      <c r="F9518" s="31"/>
      <c r="G9518" s="16"/>
      <c r="H9518" s="16"/>
      <c r="I9518" s="16"/>
      <c r="J9518" s="16"/>
      <c r="K9518" s="16"/>
      <c r="L9518" s="17">
        <v>6</v>
      </c>
      <c r="M9518" s="16"/>
      <c r="N9518" s="16"/>
      <c r="O9518" s="16"/>
      <c r="P9518" s="16"/>
      <c r="Q9518" s="16"/>
      <c r="R9518" s="16"/>
      <c r="S9518" s="16"/>
      <c r="T9518" s="16"/>
      <c r="U9518" s="17">
        <v>1</v>
      </c>
      <c r="V9518" s="16"/>
      <c r="W9518" s="16"/>
      <c r="X9518" s="16"/>
      <c r="Y9518" s="16"/>
      <c r="Z9518" s="16"/>
      <c r="AA9518" s="16"/>
      <c r="AB9518" s="16"/>
      <c r="AC9518" s="16"/>
      <c r="AD9518" s="16"/>
      <c r="AE9518" s="16"/>
      <c r="AF9518" s="16"/>
      <c r="AG9518" s="16"/>
      <c r="AH9518" s="17">
        <v>1</v>
      </c>
      <c r="AI9518" s="59">
        <v>9003.139999999999</v>
      </c>
      <c r="AJ9518" s="22">
        <v>0</v>
      </c>
      <c r="AK9518" s="22">
        <v>0</v>
      </c>
      <c r="AL9518" s="22">
        <v>0</v>
      </c>
      <c r="AM9518" s="22">
        <v>0</v>
      </c>
      <c r="AN9518" s="22"/>
      <c r="AO9518" s="22">
        <v>0</v>
      </c>
      <c r="AP9518" s="18">
        <f>SUM(AI9518:AO9518)</f>
        <v>9003.139999999999</v>
      </c>
    </row>
    <row r="9519" ht="20.35" customHeight="1">
      <c r="A9519" t="s" s="28">
        <v>6359</v>
      </c>
      <c r="B9519" s="15">
        <v>45490</v>
      </c>
      <c r="C9519" s="16"/>
      <c r="D9519" s="16"/>
      <c r="E9519" s="31"/>
      <c r="F9519" s="31"/>
      <c r="G9519" s="16"/>
      <c r="H9519" s="16"/>
      <c r="I9519" s="16"/>
      <c r="J9519" s="16"/>
      <c r="K9519" s="16"/>
      <c r="L9519" s="16"/>
      <c r="M9519" s="16"/>
      <c r="N9519" s="16"/>
      <c r="O9519" s="16"/>
      <c r="P9519" s="16"/>
      <c r="Q9519" s="16"/>
      <c r="R9519" s="16"/>
      <c r="S9519" s="16"/>
      <c r="T9519" s="16"/>
      <c r="U9519" s="16"/>
      <c r="V9519" s="16"/>
      <c r="W9519" s="16"/>
      <c r="X9519" s="16"/>
      <c r="Y9519" s="16"/>
      <c r="Z9519" s="16"/>
      <c r="AA9519" s="16"/>
      <c r="AB9519" s="16"/>
      <c r="AC9519" s="16"/>
      <c r="AD9519" s="16"/>
      <c r="AE9519" s="16"/>
      <c r="AF9519" s="16"/>
      <c r="AG9519" s="16"/>
      <c r="AH9519" s="16"/>
      <c r="AI9519" s="18">
        <v>113.17</v>
      </c>
      <c r="AJ9519" s="22">
        <f>AI9519*-0.029+-0.3</f>
        <v>-3.58193</v>
      </c>
      <c r="AK9519" s="22">
        <v>0</v>
      </c>
      <c r="AL9519" s="22">
        <v>0</v>
      </c>
      <c r="AM9519" s="22">
        <v>0</v>
      </c>
      <c r="AN9519" s="22"/>
      <c r="AO9519" s="22">
        <v>0</v>
      </c>
      <c r="AP9519" s="18">
        <f>SUM(AI9519:AO9519)</f>
        <v>109.58807</v>
      </c>
    </row>
    <row r="9520" ht="20.35" customHeight="1">
      <c r="A9520" t="s" s="28">
        <v>6360</v>
      </c>
      <c r="B9520" s="15">
        <v>45490</v>
      </c>
      <c r="C9520" s="16"/>
      <c r="D9520" s="16"/>
      <c r="E9520" s="31"/>
      <c r="F9520" s="31"/>
      <c r="G9520" s="16"/>
      <c r="H9520" s="16"/>
      <c r="I9520" s="16"/>
      <c r="J9520" s="16"/>
      <c r="K9520" s="16"/>
      <c r="L9520" s="16"/>
      <c r="M9520" s="16"/>
      <c r="N9520" s="16"/>
      <c r="O9520" s="16"/>
      <c r="P9520" s="16"/>
      <c r="Q9520" s="16"/>
      <c r="R9520" s="16"/>
      <c r="S9520" s="16"/>
      <c r="T9520" s="16"/>
      <c r="U9520" s="16"/>
      <c r="V9520" s="16"/>
      <c r="W9520" s="16"/>
      <c r="X9520" s="17">
        <v>2</v>
      </c>
      <c r="Y9520" s="16"/>
      <c r="Z9520" s="16"/>
      <c r="AA9520" s="16"/>
      <c r="AB9520" s="16"/>
      <c r="AC9520" s="16"/>
      <c r="AD9520" s="16"/>
      <c r="AE9520" s="16"/>
      <c r="AF9520" s="16"/>
      <c r="AG9520" s="16"/>
      <c r="AH9520" s="16"/>
      <c r="AI9520" s="18">
        <v>369.97</v>
      </c>
      <c r="AJ9520" s="22">
        <f>AI9520*-0.029+-0.3</f>
        <v>-11.02913</v>
      </c>
      <c r="AK9520" s="22">
        <v>0</v>
      </c>
      <c r="AL9520" s="22">
        <v>0</v>
      </c>
      <c r="AM9520" s="22">
        <v>0</v>
      </c>
      <c r="AN9520" s="22"/>
      <c r="AO9520" s="22">
        <v>0</v>
      </c>
      <c r="AP9520" s="18">
        <f>SUM(AI9520:AO9520)</f>
        <v>358.94087</v>
      </c>
    </row>
    <row r="9521" ht="20.35" customHeight="1">
      <c r="A9521" t="s" s="28">
        <v>6361</v>
      </c>
      <c r="B9521" s="15">
        <v>45490</v>
      </c>
      <c r="C9521" s="16"/>
      <c r="D9521" s="16"/>
      <c r="E9521" s="31"/>
      <c r="F9521" s="31"/>
      <c r="G9521" s="16"/>
      <c r="H9521" s="16"/>
      <c r="I9521" s="16"/>
      <c r="J9521" s="16"/>
      <c r="K9521" s="16"/>
      <c r="L9521" s="16"/>
      <c r="M9521" s="16"/>
      <c r="N9521" s="17">
        <v>4</v>
      </c>
      <c r="O9521" s="16"/>
      <c r="P9521" s="16"/>
      <c r="Q9521" s="16"/>
      <c r="R9521" s="16"/>
      <c r="S9521" s="16"/>
      <c r="T9521" s="16"/>
      <c r="U9521" s="16"/>
      <c r="V9521" s="16"/>
      <c r="W9521" s="16"/>
      <c r="X9521" s="17">
        <v>4</v>
      </c>
      <c r="Y9521" s="16"/>
      <c r="Z9521" s="16"/>
      <c r="AA9521" s="16"/>
      <c r="AB9521" s="16"/>
      <c r="AC9521" s="16"/>
      <c r="AD9521" s="16"/>
      <c r="AE9521" s="16"/>
      <c r="AF9521" s="16"/>
      <c r="AG9521" s="16"/>
      <c r="AH9521" s="16"/>
      <c r="AI9521" s="18">
        <v>3439.82</v>
      </c>
      <c r="AJ9521" s="22">
        <f>AI9521*-0.029+-0.3</f>
        <v>-100.05478</v>
      </c>
      <c r="AK9521" s="22">
        <v>0</v>
      </c>
      <c r="AL9521" s="22">
        <v>0</v>
      </c>
      <c r="AM9521" s="22">
        <v>0</v>
      </c>
      <c r="AN9521" s="22"/>
      <c r="AO9521" s="22">
        <v>0</v>
      </c>
      <c r="AP9521" s="18">
        <f>SUM(AI9521:AO9521)</f>
        <v>3339.76522</v>
      </c>
    </row>
    <row r="9522" ht="20.35" customHeight="1">
      <c r="A9522" t="s" s="28">
        <v>6362</v>
      </c>
      <c r="B9522" s="15">
        <v>45491</v>
      </c>
      <c r="C9522" s="16"/>
      <c r="D9522" s="16"/>
      <c r="E9522" s="31"/>
      <c r="F9522" s="31"/>
      <c r="G9522" s="16"/>
      <c r="H9522" s="16"/>
      <c r="I9522" s="16"/>
      <c r="J9522" s="16"/>
      <c r="K9522" s="16"/>
      <c r="L9522" s="16"/>
      <c r="M9522" s="16"/>
      <c r="N9522" s="16"/>
      <c r="O9522" s="16"/>
      <c r="P9522" s="16"/>
      <c r="Q9522" s="16"/>
      <c r="R9522" s="16"/>
      <c r="S9522" s="16"/>
      <c r="T9522" s="16"/>
      <c r="U9522" s="16"/>
      <c r="V9522" s="16"/>
      <c r="W9522" s="16"/>
      <c r="X9522" s="16"/>
      <c r="Y9522" s="16"/>
      <c r="Z9522" s="16"/>
      <c r="AA9522" s="16"/>
      <c r="AB9522" s="16"/>
      <c r="AC9522" s="16"/>
      <c r="AD9522" s="16"/>
      <c r="AE9522" s="16"/>
      <c r="AF9522" s="16"/>
      <c r="AG9522" s="16"/>
      <c r="AH9522" s="16"/>
      <c r="AI9522" s="18">
        <v>123.54</v>
      </c>
      <c r="AJ9522" s="22">
        <f>AI9522*-0.029+-0.3</f>
        <v>-3.88266</v>
      </c>
      <c r="AK9522" s="22">
        <v>0</v>
      </c>
      <c r="AL9522" s="22">
        <v>0</v>
      </c>
      <c r="AM9522" s="22">
        <v>0</v>
      </c>
      <c r="AN9522" s="22"/>
      <c r="AO9522" s="22">
        <v>0</v>
      </c>
      <c r="AP9522" s="18">
        <f>SUM(AI9522:AO9522)</f>
        <v>119.65734</v>
      </c>
    </row>
    <row r="9523" ht="20.35" customHeight="1">
      <c r="A9523" t="s" s="28">
        <v>6363</v>
      </c>
      <c r="B9523" s="15">
        <v>45491</v>
      </c>
      <c r="C9523" s="17">
        <v>2</v>
      </c>
      <c r="D9523" s="16"/>
      <c r="E9523" s="31"/>
      <c r="F9523" s="31"/>
      <c r="G9523" s="16"/>
      <c r="H9523" s="16"/>
      <c r="I9523" s="16"/>
      <c r="J9523" s="16"/>
      <c r="K9523" s="16"/>
      <c r="L9523" s="16"/>
      <c r="M9523" s="16"/>
      <c r="N9523" s="16"/>
      <c r="O9523" s="16"/>
      <c r="P9523" s="16"/>
      <c r="Q9523" s="16"/>
      <c r="R9523" s="16"/>
      <c r="S9523" s="16"/>
      <c r="T9523" s="16"/>
      <c r="U9523" s="16"/>
      <c r="V9523" s="16"/>
      <c r="W9523" s="16"/>
      <c r="X9523" s="16"/>
      <c r="Y9523" s="16"/>
      <c r="Z9523" s="16"/>
      <c r="AA9523" s="16"/>
      <c r="AB9523" s="16"/>
      <c r="AC9523" s="16"/>
      <c r="AD9523" s="16"/>
      <c r="AE9523" s="16"/>
      <c r="AF9523" s="16"/>
      <c r="AG9523" s="16"/>
      <c r="AH9523" s="16"/>
      <c r="AI9523" s="18">
        <v>674.98</v>
      </c>
      <c r="AJ9523" s="22">
        <f>AI9523*-0.029+-0.3</f>
        <v>-19.87442</v>
      </c>
      <c r="AK9523" s="22">
        <v>0</v>
      </c>
      <c r="AL9523" s="22">
        <v>0</v>
      </c>
      <c r="AM9523" s="22">
        <v>0</v>
      </c>
      <c r="AN9523" s="22"/>
      <c r="AO9523" s="22">
        <v>0</v>
      </c>
      <c r="AP9523" s="18">
        <f>SUM(AI9523:AO9523)</f>
        <v>655.10558</v>
      </c>
    </row>
    <row r="9524" ht="20.35" customHeight="1">
      <c r="A9524" t="s" s="28">
        <v>6248</v>
      </c>
      <c r="B9524" s="15">
        <v>45491</v>
      </c>
      <c r="C9524" s="16"/>
      <c r="D9524" s="16"/>
      <c r="E9524" s="31"/>
      <c r="F9524" s="31"/>
      <c r="G9524" s="16"/>
      <c r="H9524" s="16"/>
      <c r="I9524" s="16"/>
      <c r="J9524" s="16"/>
      <c r="K9524" s="16"/>
      <c r="L9524" s="16"/>
      <c r="M9524" s="16"/>
      <c r="N9524" s="16"/>
      <c r="O9524" s="16"/>
      <c r="P9524" s="16"/>
      <c r="Q9524" s="16"/>
      <c r="R9524" s="16"/>
      <c r="S9524" s="16"/>
      <c r="T9524" s="16"/>
      <c r="U9524" s="16"/>
      <c r="V9524" s="17">
        <v>1</v>
      </c>
      <c r="W9524" s="16"/>
      <c r="X9524" s="16"/>
      <c r="Y9524" s="16"/>
      <c r="Z9524" s="16"/>
      <c r="AA9524" s="16"/>
      <c r="AB9524" s="16"/>
      <c r="AC9524" s="16"/>
      <c r="AD9524" s="16"/>
      <c r="AE9524" s="16"/>
      <c r="AF9524" s="16"/>
      <c r="AG9524" s="16"/>
      <c r="AH9524" s="16"/>
      <c r="AI9524" s="18">
        <v>915.59</v>
      </c>
      <c r="AJ9524" s="22">
        <v>0</v>
      </c>
      <c r="AK9524" s="22">
        <v>0</v>
      </c>
      <c r="AL9524" s="22">
        <v>0</v>
      </c>
      <c r="AM9524" s="22">
        <v>0</v>
      </c>
      <c r="AN9524" s="22"/>
      <c r="AO9524" s="22">
        <v>0</v>
      </c>
      <c r="AP9524" s="18">
        <f>SUM(AI9524:AO9524)</f>
        <v>915.59</v>
      </c>
    </row>
    <row r="9525" ht="20.35" customHeight="1">
      <c r="A9525" t="s" s="28">
        <v>6179</v>
      </c>
      <c r="B9525" s="15">
        <v>45491</v>
      </c>
      <c r="C9525" s="16"/>
      <c r="D9525" s="16"/>
      <c r="E9525" s="31"/>
      <c r="F9525" s="31"/>
      <c r="G9525" s="16"/>
      <c r="H9525" s="16"/>
      <c r="I9525" s="16"/>
      <c r="J9525" s="16"/>
      <c r="K9525" s="16"/>
      <c r="L9525" s="16"/>
      <c r="M9525" s="16"/>
      <c r="N9525" s="16"/>
      <c r="O9525" s="16"/>
      <c r="P9525" s="16"/>
      <c r="Q9525" s="16"/>
      <c r="R9525" s="16"/>
      <c r="S9525" s="16"/>
      <c r="T9525" s="16"/>
      <c r="U9525" s="16"/>
      <c r="V9525" s="16"/>
      <c r="W9525" s="16"/>
      <c r="X9525" s="17">
        <v>2</v>
      </c>
      <c r="Y9525" s="16"/>
      <c r="Z9525" s="16"/>
      <c r="AA9525" s="16"/>
      <c r="AB9525" s="16"/>
      <c r="AC9525" s="16"/>
      <c r="AD9525" s="16"/>
      <c r="AE9525" s="16"/>
      <c r="AF9525" s="16"/>
      <c r="AG9525" s="16"/>
      <c r="AH9525" s="16"/>
      <c r="AI9525" s="18">
        <v>99</v>
      </c>
      <c r="AJ9525" s="22">
        <f>AI9525*-0.029+-0.3</f>
        <v>-3.171</v>
      </c>
      <c r="AK9525" s="22">
        <v>0</v>
      </c>
      <c r="AL9525" s="22">
        <v>0</v>
      </c>
      <c r="AM9525" s="22">
        <v>0</v>
      </c>
      <c r="AN9525" s="22"/>
      <c r="AO9525" s="22">
        <v>0</v>
      </c>
      <c r="AP9525" s="18">
        <f>SUM(AI9525:AO9525)</f>
        <v>95.82899999999999</v>
      </c>
    </row>
    <row r="9526" ht="20.35" customHeight="1">
      <c r="A9526" t="s" s="28">
        <v>3310</v>
      </c>
      <c r="B9526" s="15">
        <v>45491</v>
      </c>
      <c r="C9526" s="16"/>
      <c r="D9526" s="16"/>
      <c r="E9526" s="31"/>
      <c r="F9526" s="31"/>
      <c r="G9526" s="16"/>
      <c r="H9526" s="16"/>
      <c r="I9526" s="16"/>
      <c r="J9526" s="16"/>
      <c r="K9526" s="16"/>
      <c r="L9526" s="16"/>
      <c r="M9526" s="16"/>
      <c r="N9526" s="16"/>
      <c r="O9526" s="16"/>
      <c r="P9526" s="16"/>
      <c r="Q9526" s="16"/>
      <c r="R9526" s="16"/>
      <c r="S9526" s="16"/>
      <c r="T9526" s="16"/>
      <c r="U9526" s="16"/>
      <c r="V9526" s="16"/>
      <c r="W9526" s="16"/>
      <c r="X9526" s="17">
        <v>2</v>
      </c>
      <c r="Y9526" s="16"/>
      <c r="Z9526" s="16"/>
      <c r="AA9526" s="16"/>
      <c r="AB9526" s="16"/>
      <c r="AC9526" s="16"/>
      <c r="AD9526" s="16"/>
      <c r="AE9526" s="16"/>
      <c r="AF9526" s="16"/>
      <c r="AG9526" s="16"/>
      <c r="AH9526" s="16"/>
      <c r="AI9526" s="18">
        <v>677.27</v>
      </c>
      <c r="AJ9526" s="22">
        <v>0</v>
      </c>
      <c r="AK9526" s="22">
        <f>AI9526*-0.029+-0.3</f>
        <v>-19.94083</v>
      </c>
      <c r="AL9526" s="22">
        <v>0</v>
      </c>
      <c r="AM9526" s="22">
        <v>0</v>
      </c>
      <c r="AN9526" s="22"/>
      <c r="AO9526" s="22">
        <v>0</v>
      </c>
      <c r="AP9526" s="18">
        <f>SUM(AI9526:AO9526)</f>
        <v>657.32917</v>
      </c>
    </row>
    <row r="9527" ht="20.35" customHeight="1">
      <c r="A9527" t="s" s="28">
        <v>6364</v>
      </c>
      <c r="B9527" s="15">
        <v>45492</v>
      </c>
      <c r="C9527" s="17">
        <v>1</v>
      </c>
      <c r="D9527" s="16"/>
      <c r="E9527" s="31"/>
      <c r="F9527" s="31"/>
      <c r="G9527" s="16"/>
      <c r="H9527" s="16"/>
      <c r="I9527" s="16"/>
      <c r="J9527" s="16"/>
      <c r="K9527" s="16"/>
      <c r="L9527" s="16"/>
      <c r="M9527" s="16"/>
      <c r="N9527" s="16"/>
      <c r="O9527" s="16"/>
      <c r="P9527" s="16"/>
      <c r="Q9527" s="16"/>
      <c r="R9527" s="16"/>
      <c r="S9527" s="16"/>
      <c r="T9527" s="16"/>
      <c r="U9527" s="16"/>
      <c r="V9527" s="16"/>
      <c r="W9527" s="16"/>
      <c r="X9527" s="16"/>
      <c r="Y9527" s="16"/>
      <c r="Z9527" s="16"/>
      <c r="AA9527" s="16"/>
      <c r="AB9527" s="16"/>
      <c r="AC9527" s="16"/>
      <c r="AD9527" s="16"/>
      <c r="AE9527" s="16"/>
      <c r="AF9527" s="16"/>
      <c r="AG9527" s="16"/>
      <c r="AH9527" s="16"/>
      <c r="AI9527" s="18">
        <v>349.99</v>
      </c>
      <c r="AJ9527" s="22">
        <f>AI9527*-0.029+-0.3</f>
        <v>-10.44971</v>
      </c>
      <c r="AK9527" s="22">
        <v>0</v>
      </c>
      <c r="AL9527" s="22">
        <v>0</v>
      </c>
      <c r="AM9527" s="22">
        <v>0</v>
      </c>
      <c r="AN9527" s="22"/>
      <c r="AO9527" s="22">
        <v>0</v>
      </c>
      <c r="AP9527" s="18">
        <f>SUM(AI9527:AO9527)</f>
        <v>339.54029</v>
      </c>
    </row>
    <row r="9528" ht="20.35" customHeight="1">
      <c r="A9528" t="s" s="28">
        <v>6365</v>
      </c>
      <c r="B9528" s="15">
        <v>45492</v>
      </c>
      <c r="C9528" s="16"/>
      <c r="D9528" s="16"/>
      <c r="E9528" s="31"/>
      <c r="F9528" s="31"/>
      <c r="G9528" s="16"/>
      <c r="H9528" s="16"/>
      <c r="I9528" s="16"/>
      <c r="J9528" s="16"/>
      <c r="K9528" s="16"/>
      <c r="L9528" s="16"/>
      <c r="M9528" s="16"/>
      <c r="N9528" s="16"/>
      <c r="O9528" s="16"/>
      <c r="P9528" s="16"/>
      <c r="Q9528" s="16"/>
      <c r="R9528" s="16"/>
      <c r="S9528" s="16"/>
      <c r="T9528" s="16"/>
      <c r="U9528" s="16"/>
      <c r="V9528" s="16"/>
      <c r="W9528" s="16"/>
      <c r="X9528" s="17">
        <v>4</v>
      </c>
      <c r="Y9528" s="16"/>
      <c r="Z9528" s="16"/>
      <c r="AA9528" s="16"/>
      <c r="AB9528" s="16"/>
      <c r="AC9528" s="16"/>
      <c r="AD9528" s="16"/>
      <c r="AE9528" s="16"/>
      <c r="AF9528" s="16"/>
      <c r="AG9528" s="16"/>
      <c r="AH9528" s="16"/>
      <c r="AI9528" s="18">
        <v>736.3099999999999</v>
      </c>
      <c r="AJ9528" s="22">
        <f>AI9528*-0.029+-0.3</f>
        <v>-21.65299</v>
      </c>
      <c r="AK9528" s="22">
        <v>0</v>
      </c>
      <c r="AL9528" s="22">
        <v>0</v>
      </c>
      <c r="AM9528" s="22">
        <v>0</v>
      </c>
      <c r="AN9528" s="22"/>
      <c r="AO9528" s="22">
        <v>0</v>
      </c>
      <c r="AP9528" s="18">
        <f>SUM(AI9528:AO9528)</f>
        <v>714.65701</v>
      </c>
    </row>
    <row r="9529" ht="20.35" customHeight="1">
      <c r="A9529" t="s" s="28">
        <v>6366</v>
      </c>
      <c r="B9529" s="15">
        <v>45492</v>
      </c>
      <c r="C9529" s="17">
        <v>1</v>
      </c>
      <c r="D9529" s="16"/>
      <c r="E9529" s="31"/>
      <c r="F9529" s="31"/>
      <c r="G9529" s="16"/>
      <c r="H9529" s="16"/>
      <c r="I9529" s="16"/>
      <c r="J9529" s="16"/>
      <c r="K9529" s="16"/>
      <c r="L9529" s="16"/>
      <c r="M9529" s="16"/>
      <c r="N9529" s="16"/>
      <c r="O9529" s="16"/>
      <c r="P9529" s="16"/>
      <c r="Q9529" s="16"/>
      <c r="R9529" s="16"/>
      <c r="S9529" s="16"/>
      <c r="T9529" s="16"/>
      <c r="U9529" s="16"/>
      <c r="V9529" s="16"/>
      <c r="W9529" s="16"/>
      <c r="X9529" s="16"/>
      <c r="Y9529" s="16"/>
      <c r="Z9529" s="16"/>
      <c r="AA9529" s="16"/>
      <c r="AB9529" s="16"/>
      <c r="AC9529" s="16"/>
      <c r="AD9529" s="16"/>
      <c r="AE9529" s="16"/>
      <c r="AF9529" s="16"/>
      <c r="AG9529" s="16"/>
      <c r="AH9529" s="16"/>
      <c r="AI9529" s="18">
        <v>349.99</v>
      </c>
      <c r="AJ9529" s="22">
        <v>0</v>
      </c>
      <c r="AK9529" s="22">
        <v>0</v>
      </c>
      <c r="AL9529" s="22">
        <v>0</v>
      </c>
      <c r="AM9529" s="22">
        <v>0</v>
      </c>
      <c r="AN9529" s="22"/>
      <c r="AO9529" s="22">
        <v>0</v>
      </c>
      <c r="AP9529" s="18">
        <f>SUM(AI9529:AO9529)</f>
        <v>349.99</v>
      </c>
    </row>
    <row r="9530" ht="20.35" customHeight="1">
      <c r="A9530" t="s" s="28">
        <v>6161</v>
      </c>
      <c r="B9530" s="15">
        <v>45492</v>
      </c>
      <c r="C9530" s="16"/>
      <c r="D9530" s="16"/>
      <c r="E9530" s="31"/>
      <c r="F9530" s="31"/>
      <c r="G9530" s="16"/>
      <c r="H9530" s="16"/>
      <c r="I9530" s="16"/>
      <c r="J9530" s="16"/>
      <c r="K9530" s="16"/>
      <c r="L9530" s="16"/>
      <c r="M9530" s="16"/>
      <c r="N9530" s="16"/>
      <c r="O9530" s="16"/>
      <c r="P9530" s="16"/>
      <c r="Q9530" s="16"/>
      <c r="R9530" s="16"/>
      <c r="S9530" s="16"/>
      <c r="T9530" s="16"/>
      <c r="U9530" s="16"/>
      <c r="V9530" s="16"/>
      <c r="W9530" s="16"/>
      <c r="X9530" s="17">
        <v>2</v>
      </c>
      <c r="Y9530" s="16"/>
      <c r="Z9530" s="16"/>
      <c r="AA9530" s="16"/>
      <c r="AB9530" s="16"/>
      <c r="AC9530" s="16"/>
      <c r="AD9530" s="16"/>
      <c r="AE9530" s="16"/>
      <c r="AF9530" s="16"/>
      <c r="AG9530" s="16"/>
      <c r="AH9530" s="16"/>
      <c r="AI9530" s="18">
        <v>299.98</v>
      </c>
      <c r="AJ9530" s="22">
        <f>AI9530*-0.029+-0.3</f>
        <v>-8.999420000000001</v>
      </c>
      <c r="AK9530" s="22">
        <v>0</v>
      </c>
      <c r="AL9530" s="22">
        <v>0</v>
      </c>
      <c r="AM9530" s="22">
        <v>0</v>
      </c>
      <c r="AN9530" s="22"/>
      <c r="AO9530" s="22">
        <v>0</v>
      </c>
      <c r="AP9530" s="18">
        <f>SUM(AI9530:AO9530)</f>
        <v>290.98058</v>
      </c>
    </row>
    <row r="9531" ht="20.35" customHeight="1">
      <c r="A9531" t="s" s="28">
        <v>6367</v>
      </c>
      <c r="B9531" s="15">
        <v>45492</v>
      </c>
      <c r="C9531" s="17">
        <v>2</v>
      </c>
      <c r="D9531" s="16"/>
      <c r="E9531" s="59">
        <v>2</v>
      </c>
      <c r="F9531" s="31"/>
      <c r="G9531" s="16"/>
      <c r="H9531" s="16"/>
      <c r="I9531" s="16"/>
      <c r="J9531" s="16"/>
      <c r="K9531" s="16"/>
      <c r="L9531" s="16"/>
      <c r="M9531" s="16"/>
      <c r="N9531" s="16"/>
      <c r="O9531" s="16"/>
      <c r="P9531" s="16"/>
      <c r="Q9531" s="16"/>
      <c r="R9531" s="16"/>
      <c r="S9531" s="16"/>
      <c r="T9531" s="16"/>
      <c r="U9531" s="16"/>
      <c r="V9531" s="16"/>
      <c r="W9531" s="16"/>
      <c r="X9531" s="16"/>
      <c r="Y9531" s="16"/>
      <c r="Z9531" s="16"/>
      <c r="AA9531" s="16"/>
      <c r="AB9531" s="16"/>
      <c r="AC9531" s="16"/>
      <c r="AD9531" s="16"/>
      <c r="AE9531" s="16"/>
      <c r="AF9531" s="16"/>
      <c r="AG9531" s="16"/>
      <c r="AH9531" s="16"/>
      <c r="AI9531" s="18">
        <v>1209.97</v>
      </c>
      <c r="AJ9531" s="22">
        <f>AI9531*-0.029+-0.3</f>
        <v>-35.38913</v>
      </c>
      <c r="AK9531" s="22">
        <v>0</v>
      </c>
      <c r="AL9531" s="22">
        <v>0</v>
      </c>
      <c r="AM9531" s="22">
        <v>0</v>
      </c>
      <c r="AN9531" s="22"/>
      <c r="AO9531" s="22">
        <v>0</v>
      </c>
      <c r="AP9531" s="18">
        <f>SUM(AI9531:AO9531)</f>
        <v>1174.58087</v>
      </c>
    </row>
    <row r="9532" ht="20.35" customHeight="1">
      <c r="A9532" t="s" s="28">
        <v>6368</v>
      </c>
      <c r="B9532" s="15">
        <v>45492</v>
      </c>
      <c r="C9532" s="17">
        <v>2</v>
      </c>
      <c r="D9532" s="16"/>
      <c r="E9532" s="31"/>
      <c r="F9532" s="31"/>
      <c r="G9532" s="16"/>
      <c r="H9532" s="16"/>
      <c r="I9532" s="16"/>
      <c r="J9532" s="16"/>
      <c r="K9532" s="16"/>
      <c r="L9532" s="16"/>
      <c r="M9532" s="16"/>
      <c r="N9532" s="16"/>
      <c r="O9532" s="16"/>
      <c r="P9532" s="16"/>
      <c r="Q9532" s="16"/>
      <c r="R9532" s="16"/>
      <c r="S9532" s="16"/>
      <c r="T9532" s="16"/>
      <c r="U9532" s="16"/>
      <c r="V9532" s="16"/>
      <c r="W9532" s="16"/>
      <c r="X9532" s="16"/>
      <c r="Y9532" s="16"/>
      <c r="Z9532" s="16"/>
      <c r="AA9532" s="16"/>
      <c r="AB9532" s="16"/>
      <c r="AC9532" s="16"/>
      <c r="AD9532" s="16"/>
      <c r="AE9532" s="16"/>
      <c r="AF9532" s="16"/>
      <c r="AG9532" s="16"/>
      <c r="AH9532" s="16"/>
      <c r="AI9532" s="18">
        <v>799.98</v>
      </c>
      <c r="AJ9532" s="22">
        <v>0</v>
      </c>
      <c r="AK9532" s="22">
        <f>AI9532*-0.029+-0.3</f>
        <v>-23.49942</v>
      </c>
      <c r="AL9532" s="22">
        <v>0</v>
      </c>
      <c r="AM9532" s="22">
        <v>0</v>
      </c>
      <c r="AN9532" s="22"/>
      <c r="AO9532" s="22">
        <v>0</v>
      </c>
      <c r="AP9532" s="18">
        <f>SUM(AI9532:AO9532)</f>
        <v>776.48058</v>
      </c>
    </row>
    <row r="9533" ht="20.35" customHeight="1">
      <c r="A9533" t="s" s="28">
        <v>6367</v>
      </c>
      <c r="B9533" s="15">
        <v>45495</v>
      </c>
      <c r="C9533" s="16"/>
      <c r="D9533" s="16"/>
      <c r="E9533" s="31"/>
      <c r="F9533" s="31"/>
      <c r="G9533" s="16"/>
      <c r="H9533" s="16"/>
      <c r="I9533" s="16"/>
      <c r="J9533" s="16"/>
      <c r="K9533" s="16"/>
      <c r="L9533" s="16"/>
      <c r="M9533" s="16"/>
      <c r="N9533" s="16"/>
      <c r="O9533" s="16"/>
      <c r="P9533" s="16"/>
      <c r="Q9533" s="16"/>
      <c r="R9533" s="16"/>
      <c r="S9533" s="16"/>
      <c r="T9533" s="16"/>
      <c r="U9533" s="16"/>
      <c r="V9533" s="16"/>
      <c r="W9533" s="16"/>
      <c r="X9533" s="17">
        <v>2</v>
      </c>
      <c r="Y9533" s="16"/>
      <c r="Z9533" s="16"/>
      <c r="AA9533" s="16"/>
      <c r="AB9533" s="16"/>
      <c r="AC9533" s="16"/>
      <c r="AD9533" s="16"/>
      <c r="AE9533" s="16"/>
      <c r="AF9533" s="16"/>
      <c r="AG9533" s="16"/>
      <c r="AH9533" s="16"/>
      <c r="AI9533" s="18">
        <v>239.98</v>
      </c>
      <c r="AJ9533" s="22">
        <f>AI9533*-0.029+-0.3</f>
        <v>-7.25942</v>
      </c>
      <c r="AK9533" s="22">
        <v>0</v>
      </c>
      <c r="AL9533" s="22">
        <v>0</v>
      </c>
      <c r="AM9533" s="22">
        <v>0</v>
      </c>
      <c r="AN9533" s="22"/>
      <c r="AO9533" s="22">
        <v>0</v>
      </c>
      <c r="AP9533" s="18">
        <f>SUM(AI9533:AO9533)</f>
        <v>232.72058</v>
      </c>
    </row>
    <row r="9534" ht="20.35" customHeight="1">
      <c r="A9534" t="s" s="28">
        <v>5456</v>
      </c>
      <c r="B9534" s="15">
        <v>45495</v>
      </c>
      <c r="C9534" s="16"/>
      <c r="D9534" s="16"/>
      <c r="E9534" s="31"/>
      <c r="F9534" s="31"/>
      <c r="G9534" s="16"/>
      <c r="H9534" s="16"/>
      <c r="I9534" s="16"/>
      <c r="J9534" s="16"/>
      <c r="K9534" s="16"/>
      <c r="L9534" s="16"/>
      <c r="M9534" s="16"/>
      <c r="N9534" s="16"/>
      <c r="O9534" s="16"/>
      <c r="P9534" s="16"/>
      <c r="Q9534" s="16"/>
      <c r="R9534" s="16"/>
      <c r="S9534" s="16"/>
      <c r="T9534" s="16"/>
      <c r="U9534" s="16"/>
      <c r="V9534" s="16"/>
      <c r="W9534" s="16"/>
      <c r="X9534" s="17">
        <v>1</v>
      </c>
      <c r="Y9534" s="16"/>
      <c r="Z9534" s="16"/>
      <c r="AA9534" s="16"/>
      <c r="AB9534" s="16"/>
      <c r="AC9534" s="16"/>
      <c r="AD9534" s="16"/>
      <c r="AE9534" s="16"/>
      <c r="AF9534" s="16"/>
      <c r="AG9534" s="16"/>
      <c r="AH9534" s="16"/>
      <c r="AI9534" s="18">
        <v>135.13</v>
      </c>
      <c r="AJ9534" s="22">
        <v>0</v>
      </c>
      <c r="AK9534" s="22">
        <f>AI9534*-0.029+-0.3</f>
        <v>-4.21877</v>
      </c>
      <c r="AL9534" s="22">
        <v>0</v>
      </c>
      <c r="AM9534" s="22">
        <v>0</v>
      </c>
      <c r="AN9534" s="22"/>
      <c r="AO9534" s="22">
        <v>0</v>
      </c>
      <c r="AP9534" s="18">
        <f>SUM(AI9534:AO9534)</f>
        <v>130.91123</v>
      </c>
    </row>
    <row r="9535" ht="20.35" customHeight="1">
      <c r="A9535" t="s" s="28">
        <v>6365</v>
      </c>
      <c r="B9535" s="15">
        <v>45495</v>
      </c>
      <c r="C9535" s="16"/>
      <c r="D9535" s="16"/>
      <c r="E9535" s="31"/>
      <c r="F9535" s="31"/>
      <c r="G9535" s="16"/>
      <c r="H9535" s="16"/>
      <c r="I9535" s="16"/>
      <c r="J9535" s="16"/>
      <c r="K9535" s="16"/>
      <c r="L9535" s="16"/>
      <c r="M9535" s="16"/>
      <c r="N9535" s="16"/>
      <c r="O9535" s="16"/>
      <c r="P9535" s="16"/>
      <c r="Q9535" s="16"/>
      <c r="R9535" s="16"/>
      <c r="S9535" s="16"/>
      <c r="T9535" s="16"/>
      <c r="U9535" s="16"/>
      <c r="V9535" s="16"/>
      <c r="W9535" s="16"/>
      <c r="X9535" s="16"/>
      <c r="Y9535" s="16"/>
      <c r="Z9535" s="16"/>
      <c r="AA9535" s="16"/>
      <c r="AB9535" s="16"/>
      <c r="AC9535" s="16"/>
      <c r="AD9535" s="16"/>
      <c r="AE9535" s="16"/>
      <c r="AF9535" s="16"/>
      <c r="AG9535" s="16"/>
      <c r="AH9535" s="16"/>
      <c r="AI9535" s="18">
        <v>293.28</v>
      </c>
      <c r="AJ9535" s="22">
        <f>AI9535*-0.029+-0.3</f>
        <v>-8.805120000000001</v>
      </c>
      <c r="AK9535" s="22">
        <v>0</v>
      </c>
      <c r="AL9535" s="22">
        <v>0</v>
      </c>
      <c r="AM9535" s="22">
        <v>0</v>
      </c>
      <c r="AN9535" s="22"/>
      <c r="AO9535" s="22">
        <v>0</v>
      </c>
      <c r="AP9535" s="18">
        <f>SUM(AI9535:AO9535)</f>
        <v>284.47488</v>
      </c>
    </row>
    <row r="9536" ht="20.35" customHeight="1">
      <c r="A9536" t="s" s="28">
        <v>5171</v>
      </c>
      <c r="B9536" s="15">
        <v>45495</v>
      </c>
      <c r="C9536" s="16"/>
      <c r="D9536" s="16"/>
      <c r="E9536" s="31"/>
      <c r="F9536" s="31"/>
      <c r="G9536" s="16"/>
      <c r="H9536" s="16"/>
      <c r="I9536" s="17">
        <v>6</v>
      </c>
      <c r="J9536" s="16"/>
      <c r="K9536" s="16"/>
      <c r="L9536" s="16"/>
      <c r="M9536" s="16"/>
      <c r="N9536" s="16"/>
      <c r="O9536" s="16"/>
      <c r="P9536" s="16"/>
      <c r="Q9536" s="16"/>
      <c r="R9536" s="16"/>
      <c r="S9536" s="16"/>
      <c r="T9536" s="16"/>
      <c r="U9536" s="16"/>
      <c r="V9536" s="16"/>
      <c r="W9536" s="16"/>
      <c r="X9536" s="16"/>
      <c r="Y9536" s="16"/>
      <c r="Z9536" s="16"/>
      <c r="AA9536" s="16"/>
      <c r="AB9536" s="16"/>
      <c r="AC9536" s="16"/>
      <c r="AD9536" s="16"/>
      <c r="AE9536" s="16"/>
      <c r="AF9536" s="16"/>
      <c r="AG9536" s="16"/>
      <c r="AH9536" s="16"/>
      <c r="AI9536" s="18">
        <v>5469.41</v>
      </c>
      <c r="AJ9536" s="22">
        <v>0</v>
      </c>
      <c r="AK9536" s="22">
        <v>0</v>
      </c>
      <c r="AL9536" s="22">
        <v>0</v>
      </c>
      <c r="AM9536" s="22">
        <v>0</v>
      </c>
      <c r="AN9536" s="22"/>
      <c r="AO9536" s="22">
        <v>0</v>
      </c>
      <c r="AP9536" s="18">
        <f>SUM(AI9536:AO9536)</f>
        <v>5469.41</v>
      </c>
    </row>
    <row r="9537" ht="20.35" customHeight="1">
      <c r="A9537" t="s" s="28">
        <v>4571</v>
      </c>
      <c r="B9537" s="15">
        <v>45495</v>
      </c>
      <c r="C9537" s="16"/>
      <c r="D9537" s="16"/>
      <c r="E9537" s="31"/>
      <c r="F9537" s="31"/>
      <c r="G9537" s="16"/>
      <c r="H9537" s="16"/>
      <c r="I9537" s="16"/>
      <c r="J9537" s="16"/>
      <c r="K9537" s="16"/>
      <c r="L9537" s="16"/>
      <c r="M9537" s="16"/>
      <c r="N9537" s="16"/>
      <c r="O9537" s="16"/>
      <c r="P9537" s="16"/>
      <c r="Q9537" s="16"/>
      <c r="R9537" s="16"/>
      <c r="S9537" s="16"/>
      <c r="T9537" s="16"/>
      <c r="U9537" s="16"/>
      <c r="V9537" s="16"/>
      <c r="W9537" s="16"/>
      <c r="X9537" s="17">
        <v>8</v>
      </c>
      <c r="Y9537" s="16"/>
      <c r="Z9537" s="16"/>
      <c r="AA9537" s="16"/>
      <c r="AB9537" s="16"/>
      <c r="AC9537" s="16"/>
      <c r="AD9537" s="16"/>
      <c r="AE9537" s="16"/>
      <c r="AF9537" s="16"/>
      <c r="AG9537" s="16"/>
      <c r="AH9537" s="16"/>
      <c r="AI9537" s="18">
        <v>1799.94</v>
      </c>
      <c r="AJ9537" s="22">
        <v>0</v>
      </c>
      <c r="AK9537" s="22">
        <v>0</v>
      </c>
      <c r="AL9537" s="22">
        <v>0</v>
      </c>
      <c r="AM9537" s="22">
        <v>0</v>
      </c>
      <c r="AN9537" s="94"/>
      <c r="AO9537" s="22">
        <v>0</v>
      </c>
      <c r="AP9537" s="18">
        <f>SUM(AI9537:AO9537)</f>
        <v>1799.94</v>
      </c>
    </row>
    <row r="9538" ht="20.35" customHeight="1">
      <c r="A9538" t="s" s="28">
        <v>6369</v>
      </c>
      <c r="B9538" s="15">
        <v>45495</v>
      </c>
      <c r="C9538" s="17">
        <v>2</v>
      </c>
      <c r="D9538" s="16"/>
      <c r="E9538" s="31"/>
      <c r="F9538" s="31"/>
      <c r="G9538" s="16"/>
      <c r="H9538" s="16"/>
      <c r="I9538" s="16"/>
      <c r="J9538" s="16"/>
      <c r="K9538" s="16"/>
      <c r="L9538" s="16"/>
      <c r="M9538" s="16"/>
      <c r="N9538" s="16"/>
      <c r="O9538" s="16"/>
      <c r="P9538" s="16"/>
      <c r="Q9538" s="16"/>
      <c r="R9538" s="16"/>
      <c r="S9538" s="16"/>
      <c r="T9538" s="16"/>
      <c r="U9538" s="16"/>
      <c r="V9538" s="16"/>
      <c r="W9538" s="16"/>
      <c r="X9538" s="16"/>
      <c r="Y9538" s="16"/>
      <c r="Z9538" s="16"/>
      <c r="AA9538" s="16"/>
      <c r="AB9538" s="16"/>
      <c r="AC9538" s="16"/>
      <c r="AD9538" s="16"/>
      <c r="AE9538" s="16"/>
      <c r="AF9538" s="16"/>
      <c r="AG9538" s="16"/>
      <c r="AH9538" s="16"/>
      <c r="AI9538" s="18">
        <v>699.98</v>
      </c>
      <c r="AJ9538" s="22">
        <f>AI9538*-0.029+-0.3</f>
        <v>-20.59942</v>
      </c>
      <c r="AK9538" s="22">
        <v>0</v>
      </c>
      <c r="AL9538" s="22">
        <v>0</v>
      </c>
      <c r="AM9538" s="22">
        <v>0</v>
      </c>
      <c r="AN9538" s="22"/>
      <c r="AO9538" s="22">
        <v>0</v>
      </c>
      <c r="AP9538" s="18">
        <f>SUM(AI9538:AO9538)</f>
        <v>679.38058</v>
      </c>
    </row>
    <row r="9539" ht="20.35" customHeight="1">
      <c r="A9539" t="s" s="28">
        <v>6370</v>
      </c>
      <c r="B9539" s="15">
        <v>45495</v>
      </c>
      <c r="C9539" s="16"/>
      <c r="D9539" s="16"/>
      <c r="E9539" s="31"/>
      <c r="F9539" s="31"/>
      <c r="G9539" s="16"/>
      <c r="H9539" s="16"/>
      <c r="I9539" s="16"/>
      <c r="J9539" s="16"/>
      <c r="K9539" s="16"/>
      <c r="L9539" s="17">
        <v>2</v>
      </c>
      <c r="M9539" s="16"/>
      <c r="N9539" s="16"/>
      <c r="O9539" s="16"/>
      <c r="P9539" s="16"/>
      <c r="Q9539" s="16"/>
      <c r="R9539" s="16"/>
      <c r="S9539" s="16"/>
      <c r="T9539" s="17">
        <v>1</v>
      </c>
      <c r="U9539" s="16"/>
      <c r="V9539" s="16"/>
      <c r="W9539" s="16"/>
      <c r="X9539" s="16"/>
      <c r="Y9539" s="16"/>
      <c r="Z9539" s="16"/>
      <c r="AA9539" s="16"/>
      <c r="AB9539" s="16"/>
      <c r="AC9539" s="16"/>
      <c r="AD9539" s="16"/>
      <c r="AE9539" s="16"/>
      <c r="AF9539" s="16"/>
      <c r="AG9539" s="16"/>
      <c r="AH9539" s="16"/>
      <c r="AI9539" s="18">
        <v>2811.85</v>
      </c>
      <c r="AJ9539" s="22">
        <f>AI9539*-0.029+-0.3</f>
        <v>-81.84365</v>
      </c>
      <c r="AK9539" s="22">
        <v>0</v>
      </c>
      <c r="AL9539" s="22">
        <v>0</v>
      </c>
      <c r="AM9539" s="22">
        <v>0</v>
      </c>
      <c r="AN9539" s="22"/>
      <c r="AO9539" s="22">
        <v>0</v>
      </c>
      <c r="AP9539" s="18">
        <f>SUM(AI9539:AO9539)</f>
        <v>2730.00635</v>
      </c>
    </row>
    <row r="9540" ht="20.35" customHeight="1">
      <c r="A9540" t="s" s="28">
        <v>6371</v>
      </c>
      <c r="B9540" s="15">
        <v>45495</v>
      </c>
      <c r="C9540" s="16"/>
      <c r="D9540" s="16"/>
      <c r="E9540" s="31"/>
      <c r="F9540" s="31"/>
      <c r="G9540" s="16"/>
      <c r="H9540" s="16"/>
      <c r="I9540" s="16"/>
      <c r="J9540" s="16"/>
      <c r="K9540" s="16"/>
      <c r="L9540" s="16"/>
      <c r="M9540" s="16"/>
      <c r="N9540" s="16"/>
      <c r="O9540" s="16"/>
      <c r="P9540" s="16"/>
      <c r="Q9540" s="16"/>
      <c r="R9540" s="16"/>
      <c r="S9540" s="16"/>
      <c r="T9540" s="16"/>
      <c r="U9540" s="16"/>
      <c r="V9540" s="16"/>
      <c r="W9540" s="16"/>
      <c r="X9540" s="16"/>
      <c r="Y9540" s="16"/>
      <c r="Z9540" s="16"/>
      <c r="AA9540" s="16"/>
      <c r="AB9540" s="16"/>
      <c r="AC9540" s="16"/>
      <c r="AD9540" s="16"/>
      <c r="AE9540" s="16"/>
      <c r="AF9540" s="16"/>
      <c r="AG9540" s="16"/>
      <c r="AH9540" s="16"/>
      <c r="AI9540" s="18">
        <v>59.98</v>
      </c>
      <c r="AJ9540" s="22">
        <f>AI9540*-0.029+-0.3</f>
        <v>-2.03942</v>
      </c>
      <c r="AK9540" s="22">
        <v>0</v>
      </c>
      <c r="AL9540" s="22">
        <v>0</v>
      </c>
      <c r="AM9540" s="22">
        <v>0</v>
      </c>
      <c r="AN9540" s="22"/>
      <c r="AO9540" s="22">
        <v>0</v>
      </c>
      <c r="AP9540" s="18">
        <f>SUM(AI9540:AO9540)</f>
        <v>57.94058</v>
      </c>
    </row>
    <row r="9541" ht="20.35" customHeight="1">
      <c r="A9541" t="s" s="28">
        <v>5839</v>
      </c>
      <c r="B9541" s="15">
        <v>45496</v>
      </c>
      <c r="C9541" s="16"/>
      <c r="D9541" s="16"/>
      <c r="E9541" s="31"/>
      <c r="F9541" s="31"/>
      <c r="G9541" s="16"/>
      <c r="H9541" s="16"/>
      <c r="I9541" s="16"/>
      <c r="J9541" s="16"/>
      <c r="K9541" s="16"/>
      <c r="L9541" s="16"/>
      <c r="M9541" s="16"/>
      <c r="N9541" s="16"/>
      <c r="O9541" s="16"/>
      <c r="P9541" s="16"/>
      <c r="Q9541" s="16"/>
      <c r="R9541" s="16"/>
      <c r="S9541" s="16"/>
      <c r="T9541" s="16"/>
      <c r="U9541" s="16"/>
      <c r="V9541" s="16"/>
      <c r="W9541" s="16"/>
      <c r="X9541" s="16"/>
      <c r="Y9541" s="16"/>
      <c r="Z9541" s="16"/>
      <c r="AA9541" s="17">
        <v>4</v>
      </c>
      <c r="AB9541" s="16"/>
      <c r="AC9541" s="16"/>
      <c r="AD9541" s="16"/>
      <c r="AE9541" s="16"/>
      <c r="AF9541" s="16"/>
      <c r="AG9541" s="16"/>
      <c r="AH9541" s="16"/>
      <c r="AI9541" s="18">
        <v>239.96</v>
      </c>
      <c r="AJ9541" s="22">
        <f>AI9541*-0.029+-0.3</f>
        <v>-7.25884</v>
      </c>
      <c r="AK9541" s="22">
        <v>0</v>
      </c>
      <c r="AL9541" s="22">
        <v>0</v>
      </c>
      <c r="AM9541" s="22">
        <v>0</v>
      </c>
      <c r="AN9541" s="22"/>
      <c r="AO9541" s="22">
        <v>0</v>
      </c>
      <c r="AP9541" s="18">
        <f>SUM(AI9541:AO9541)</f>
        <v>232.70116</v>
      </c>
    </row>
    <row r="9542" ht="20.35" customHeight="1">
      <c r="A9542" t="s" s="28">
        <v>6372</v>
      </c>
      <c r="B9542" s="15">
        <v>45496</v>
      </c>
      <c r="C9542" s="17">
        <v>1</v>
      </c>
      <c r="D9542" s="16"/>
      <c r="E9542" s="31"/>
      <c r="F9542" s="31"/>
      <c r="G9542" s="16"/>
      <c r="H9542" s="16"/>
      <c r="I9542" s="16"/>
      <c r="J9542" s="16"/>
      <c r="K9542" s="16"/>
      <c r="L9542" s="16"/>
      <c r="M9542" s="16"/>
      <c r="N9542" s="16"/>
      <c r="O9542" s="16"/>
      <c r="P9542" s="16"/>
      <c r="Q9542" s="16"/>
      <c r="R9542" s="16"/>
      <c r="S9542" s="16"/>
      <c r="T9542" s="16"/>
      <c r="U9542" s="16"/>
      <c r="V9542" s="16"/>
      <c r="W9542" s="16"/>
      <c r="X9542" s="16"/>
      <c r="Y9542" s="16"/>
      <c r="Z9542" s="16"/>
      <c r="AA9542" s="16"/>
      <c r="AB9542" s="16"/>
      <c r="AC9542" s="16"/>
      <c r="AD9542" s="16"/>
      <c r="AE9542" s="16"/>
      <c r="AF9542" s="16"/>
      <c r="AG9542" s="16"/>
      <c r="AH9542" s="16"/>
      <c r="AI9542" s="18">
        <v>349.99</v>
      </c>
      <c r="AJ9542" s="22">
        <f>AI9542*-0.029+-0.3</f>
        <v>-10.44971</v>
      </c>
      <c r="AK9542" s="22">
        <v>0</v>
      </c>
      <c r="AL9542" s="22">
        <v>0</v>
      </c>
      <c r="AM9542" s="22">
        <v>0</v>
      </c>
      <c r="AN9542" s="22"/>
      <c r="AO9542" s="22">
        <v>0</v>
      </c>
      <c r="AP9542" s="18">
        <f>SUM(AI9542:AO9542)</f>
        <v>339.54029</v>
      </c>
    </row>
    <row r="9543" ht="20.35" customHeight="1">
      <c r="A9543" t="s" s="28">
        <v>6373</v>
      </c>
      <c r="B9543" s="15">
        <v>45496</v>
      </c>
      <c r="C9543" s="16"/>
      <c r="D9543" s="16"/>
      <c r="E9543" s="31"/>
      <c r="F9543" s="31"/>
      <c r="G9543" s="16"/>
      <c r="H9543" s="16"/>
      <c r="I9543" s="16"/>
      <c r="J9543" s="16"/>
      <c r="K9543" s="16"/>
      <c r="L9543" s="16"/>
      <c r="M9543" s="16"/>
      <c r="N9543" s="16"/>
      <c r="O9543" s="16"/>
      <c r="P9543" s="16"/>
      <c r="Q9543" s="16"/>
      <c r="R9543" s="16"/>
      <c r="S9543" s="16"/>
      <c r="T9543" s="16"/>
      <c r="U9543" s="16"/>
      <c r="V9543" s="16"/>
      <c r="W9543" s="16"/>
      <c r="X9543" s="16"/>
      <c r="Y9543" s="16"/>
      <c r="Z9543" s="16"/>
      <c r="AA9543" s="16"/>
      <c r="AB9543" s="16"/>
      <c r="AC9543" s="16"/>
      <c r="AD9543" s="16"/>
      <c r="AE9543" s="16"/>
      <c r="AF9543" s="16"/>
      <c r="AG9543" s="16"/>
      <c r="AH9543" s="17">
        <v>8</v>
      </c>
      <c r="AI9543" s="18">
        <v>639.92</v>
      </c>
      <c r="AJ9543" s="22">
        <f>AI9543*-0.029+-0.3</f>
        <v>-18.85768</v>
      </c>
      <c r="AK9543" s="22">
        <v>0</v>
      </c>
      <c r="AL9543" s="22">
        <v>0</v>
      </c>
      <c r="AM9543" s="22">
        <v>0</v>
      </c>
      <c r="AN9543" s="22"/>
      <c r="AO9543" s="22">
        <v>0</v>
      </c>
      <c r="AP9543" s="18">
        <f>SUM(AI9543:AO9543)</f>
        <v>621.06232</v>
      </c>
    </row>
    <row r="9544" ht="20.35" customHeight="1">
      <c r="A9544" t="s" s="28">
        <v>2634</v>
      </c>
      <c r="B9544" s="15">
        <v>45496</v>
      </c>
      <c r="C9544" s="16"/>
      <c r="D9544" s="16"/>
      <c r="E9544" s="31"/>
      <c r="F9544" s="31"/>
      <c r="G9544" s="16"/>
      <c r="H9544" s="16"/>
      <c r="I9544" s="16"/>
      <c r="J9544" s="16"/>
      <c r="K9544" s="16"/>
      <c r="L9544" s="16"/>
      <c r="M9544" s="16"/>
      <c r="N9544" s="16"/>
      <c r="O9544" s="16"/>
      <c r="P9544" s="16"/>
      <c r="Q9544" s="16"/>
      <c r="R9544" s="16"/>
      <c r="S9544" s="16"/>
      <c r="T9544" s="16"/>
      <c r="U9544" s="16"/>
      <c r="V9544" s="16"/>
      <c r="W9544" s="16"/>
      <c r="X9544" s="16"/>
      <c r="Y9544" s="16"/>
      <c r="Z9544" s="16"/>
      <c r="AA9544" s="16"/>
      <c r="AB9544" s="16"/>
      <c r="AC9544" s="16"/>
      <c r="AD9544" s="16"/>
      <c r="AE9544" s="16"/>
      <c r="AF9544" s="16"/>
      <c r="AG9544" s="16"/>
      <c r="AH9544" s="16"/>
      <c r="AI9544" s="18">
        <v>368.43</v>
      </c>
      <c r="AJ9544" s="22">
        <f>AI9544*-0.029+-0.3</f>
        <v>-10.98447</v>
      </c>
      <c r="AK9544" s="22">
        <v>0</v>
      </c>
      <c r="AL9544" s="22">
        <v>0</v>
      </c>
      <c r="AM9544" s="22">
        <v>0</v>
      </c>
      <c r="AN9544" s="22"/>
      <c r="AO9544" s="22">
        <v>0</v>
      </c>
      <c r="AP9544" s="18">
        <f>SUM(AI9544:AO9544)</f>
        <v>357.44553</v>
      </c>
    </row>
    <row r="9545" ht="20.35" customHeight="1">
      <c r="A9545" t="s" s="28">
        <v>2923</v>
      </c>
      <c r="B9545" s="15">
        <v>45497</v>
      </c>
      <c r="C9545" s="16"/>
      <c r="D9545" s="16"/>
      <c r="E9545" s="31"/>
      <c r="F9545" s="31"/>
      <c r="G9545" s="16"/>
      <c r="H9545" s="16"/>
      <c r="I9545" s="16"/>
      <c r="J9545" s="16"/>
      <c r="K9545" s="16"/>
      <c r="L9545" s="16"/>
      <c r="M9545" s="16"/>
      <c r="N9545" s="17">
        <v>8</v>
      </c>
      <c r="O9545" s="16"/>
      <c r="P9545" s="16"/>
      <c r="Q9545" s="16"/>
      <c r="R9545" s="16"/>
      <c r="S9545" s="16"/>
      <c r="T9545" s="16"/>
      <c r="U9545" s="16"/>
      <c r="V9545" s="16"/>
      <c r="W9545" s="16"/>
      <c r="X9545" s="16"/>
      <c r="Y9545" s="16"/>
      <c r="Z9545" s="16"/>
      <c r="AA9545" s="16"/>
      <c r="AB9545" s="16"/>
      <c r="AC9545" s="16"/>
      <c r="AD9545" s="16"/>
      <c r="AE9545" s="16"/>
      <c r="AF9545" s="16"/>
      <c r="AG9545" s="16"/>
      <c r="AH9545" s="16"/>
      <c r="AI9545" s="18">
        <v>3665.68</v>
      </c>
      <c r="AJ9545" s="22">
        <v>0</v>
      </c>
      <c r="AK9545" s="22">
        <v>0</v>
      </c>
      <c r="AL9545" s="22">
        <v>0</v>
      </c>
      <c r="AM9545" s="22">
        <v>0</v>
      </c>
      <c r="AN9545" s="22"/>
      <c r="AO9545" s="22">
        <v>0</v>
      </c>
      <c r="AP9545" s="18">
        <f>SUM(AI9545:AO9545)</f>
        <v>3665.68</v>
      </c>
    </row>
    <row r="9546" ht="20.35" customHeight="1">
      <c r="A9546" t="s" s="28">
        <v>6374</v>
      </c>
      <c r="B9546" s="15">
        <v>45497</v>
      </c>
      <c r="C9546" s="16"/>
      <c r="D9546" s="16"/>
      <c r="E9546" s="31"/>
      <c r="F9546" s="31"/>
      <c r="G9546" s="16"/>
      <c r="H9546" s="16"/>
      <c r="I9546" s="16"/>
      <c r="J9546" s="16"/>
      <c r="K9546" s="16"/>
      <c r="L9546" s="16"/>
      <c r="M9546" s="16"/>
      <c r="N9546" s="16"/>
      <c r="O9546" s="16"/>
      <c r="P9546" s="16"/>
      <c r="Q9546" s="16"/>
      <c r="R9546" s="16"/>
      <c r="S9546" s="16"/>
      <c r="T9546" s="17">
        <v>1</v>
      </c>
      <c r="U9546" s="16"/>
      <c r="V9546" s="16"/>
      <c r="W9546" s="16"/>
      <c r="X9546" s="16"/>
      <c r="Y9546" s="16"/>
      <c r="Z9546" s="16"/>
      <c r="AA9546" s="16"/>
      <c r="AB9546" s="16"/>
      <c r="AC9546" s="16"/>
      <c r="AD9546" s="16"/>
      <c r="AE9546" s="16"/>
      <c r="AF9546" s="16"/>
      <c r="AG9546" s="16"/>
      <c r="AH9546" s="16"/>
      <c r="AI9546" s="18">
        <v>399.99</v>
      </c>
      <c r="AJ9546" s="22">
        <f>AI9546*-0.029+-0.3</f>
        <v>-11.89971</v>
      </c>
      <c r="AK9546" s="22">
        <v>0</v>
      </c>
      <c r="AL9546" s="22">
        <v>0</v>
      </c>
      <c r="AM9546" s="22">
        <v>0</v>
      </c>
      <c r="AN9546" s="22"/>
      <c r="AO9546" s="22">
        <v>0</v>
      </c>
      <c r="AP9546" s="18">
        <f>SUM(AI9546:AO9546)</f>
        <v>388.09029</v>
      </c>
    </row>
    <row r="9547" ht="20.35" customHeight="1">
      <c r="A9547" t="s" s="28">
        <v>6375</v>
      </c>
      <c r="B9547" s="15">
        <v>45497</v>
      </c>
      <c r="C9547" s="17">
        <v>1</v>
      </c>
      <c r="D9547" s="16"/>
      <c r="E9547" s="59">
        <v>1</v>
      </c>
      <c r="F9547" s="31"/>
      <c r="G9547" s="16"/>
      <c r="H9547" s="16"/>
      <c r="I9547" s="16"/>
      <c r="J9547" s="16"/>
      <c r="K9547" s="16"/>
      <c r="L9547" s="16"/>
      <c r="M9547" s="16"/>
      <c r="N9547" s="16"/>
      <c r="O9547" s="16"/>
      <c r="P9547" s="16"/>
      <c r="Q9547" s="16"/>
      <c r="R9547" s="16"/>
      <c r="S9547" s="16"/>
      <c r="T9547" s="16"/>
      <c r="U9547" s="16"/>
      <c r="V9547" s="16"/>
      <c r="W9547" s="16"/>
      <c r="X9547" s="16"/>
      <c r="Y9547" s="16"/>
      <c r="Z9547" s="16"/>
      <c r="AA9547" s="16"/>
      <c r="AB9547" s="16"/>
      <c r="AC9547" s="16"/>
      <c r="AD9547" s="16"/>
      <c r="AE9547" s="16"/>
      <c r="AF9547" s="16"/>
      <c r="AG9547" s="16"/>
      <c r="AH9547" s="16"/>
      <c r="AI9547" s="18">
        <v>599.99</v>
      </c>
      <c r="AJ9547" s="22">
        <f>AI9547*-0.029+-0.3</f>
        <v>-17.69971</v>
      </c>
      <c r="AK9547" s="22">
        <v>0</v>
      </c>
      <c r="AL9547" s="22">
        <v>0</v>
      </c>
      <c r="AM9547" s="22">
        <v>0</v>
      </c>
      <c r="AN9547" s="22"/>
      <c r="AO9547" s="22">
        <v>0</v>
      </c>
      <c r="AP9547" s="18">
        <f>SUM(AI9547:AO9547)</f>
        <v>582.29029</v>
      </c>
    </row>
    <row r="9548" ht="20.35" customHeight="1">
      <c r="A9548" t="s" s="28">
        <v>2797</v>
      </c>
      <c r="B9548" s="15">
        <v>45498</v>
      </c>
      <c r="C9548" s="16"/>
      <c r="D9548" s="16"/>
      <c r="E9548" s="31"/>
      <c r="F9548" s="31"/>
      <c r="G9548" s="16"/>
      <c r="H9548" s="16"/>
      <c r="I9548" s="16"/>
      <c r="J9548" s="16"/>
      <c r="K9548" s="16"/>
      <c r="L9548" s="16"/>
      <c r="M9548" s="16"/>
      <c r="N9548" s="16"/>
      <c r="O9548" s="16"/>
      <c r="P9548" s="16"/>
      <c r="Q9548" s="16"/>
      <c r="R9548" s="16"/>
      <c r="S9548" s="16"/>
      <c r="T9548" s="16"/>
      <c r="U9548" s="16"/>
      <c r="V9548" s="16"/>
      <c r="W9548" s="16"/>
      <c r="X9548" s="16"/>
      <c r="Y9548" s="16"/>
      <c r="Z9548" s="17">
        <v>1</v>
      </c>
      <c r="AA9548" s="16"/>
      <c r="AB9548" s="16"/>
      <c r="AC9548" s="16"/>
      <c r="AD9548" s="16"/>
      <c r="AE9548" s="16"/>
      <c r="AF9548" s="16"/>
      <c r="AG9548" s="16"/>
      <c r="AH9548" s="16"/>
      <c r="AI9548" s="18">
        <v>59.98</v>
      </c>
      <c r="AJ9548" s="22">
        <f>AI9548*-0.029+-0.3</f>
        <v>-2.03942</v>
      </c>
      <c r="AK9548" s="22">
        <v>0</v>
      </c>
      <c r="AL9548" s="22">
        <v>0</v>
      </c>
      <c r="AM9548" s="22">
        <v>0</v>
      </c>
      <c r="AN9548" s="22"/>
      <c r="AO9548" s="22">
        <v>0</v>
      </c>
      <c r="AP9548" s="18">
        <f>SUM(AI9548:AO9548)</f>
        <v>57.94058</v>
      </c>
    </row>
    <row r="9549" ht="20.35" customHeight="1">
      <c r="A9549" t="s" s="28">
        <v>6376</v>
      </c>
      <c r="B9549" s="15">
        <v>45498</v>
      </c>
      <c r="C9549" s="16"/>
      <c r="D9549" s="16"/>
      <c r="E9549" s="31"/>
      <c r="F9549" s="31"/>
      <c r="G9549" s="16"/>
      <c r="H9549" s="16"/>
      <c r="I9549" s="16"/>
      <c r="J9549" s="16"/>
      <c r="K9549" s="16"/>
      <c r="L9549" s="16"/>
      <c r="M9549" s="16"/>
      <c r="N9549" s="16"/>
      <c r="O9549" s="16"/>
      <c r="P9549" s="16"/>
      <c r="Q9549" s="16"/>
      <c r="R9549" s="16"/>
      <c r="S9549" s="16"/>
      <c r="T9549" s="16"/>
      <c r="U9549" s="16"/>
      <c r="V9549" s="16"/>
      <c r="W9549" s="16"/>
      <c r="X9549" s="16"/>
      <c r="Y9549" s="16"/>
      <c r="Z9549" s="16"/>
      <c r="AA9549" s="16"/>
      <c r="AB9549" s="16"/>
      <c r="AC9549" s="16"/>
      <c r="AD9549" s="16"/>
      <c r="AE9549" s="16"/>
      <c r="AF9549" s="16"/>
      <c r="AG9549" s="16"/>
      <c r="AH9549" s="16"/>
      <c r="AI9549" s="18">
        <v>29.98</v>
      </c>
      <c r="AJ9549" s="22">
        <f>AI9549*-0.029+-0.3</f>
        <v>-1.16942</v>
      </c>
      <c r="AK9549" s="22">
        <v>0</v>
      </c>
      <c r="AL9549" s="22">
        <v>0</v>
      </c>
      <c r="AM9549" s="22">
        <v>0</v>
      </c>
      <c r="AN9549" s="22"/>
      <c r="AO9549" s="22">
        <v>0</v>
      </c>
      <c r="AP9549" s="18">
        <f>SUM(AI9549:AO9549)</f>
        <v>28.81058</v>
      </c>
    </row>
    <row r="9550" ht="20.35" customHeight="1">
      <c r="A9550" t="s" s="28">
        <v>4261</v>
      </c>
      <c r="B9550" s="15">
        <v>45498</v>
      </c>
      <c r="C9550" s="16"/>
      <c r="D9550" s="16"/>
      <c r="E9550" s="31"/>
      <c r="F9550" s="31"/>
      <c r="G9550" s="16"/>
      <c r="H9550" s="16"/>
      <c r="I9550" s="16"/>
      <c r="J9550" s="16"/>
      <c r="K9550" s="16"/>
      <c r="L9550" s="16"/>
      <c r="M9550" s="16"/>
      <c r="N9550" s="16"/>
      <c r="O9550" s="16"/>
      <c r="P9550" s="16"/>
      <c r="Q9550" s="16"/>
      <c r="R9550" s="16"/>
      <c r="S9550" s="16"/>
      <c r="T9550" s="17">
        <v>2</v>
      </c>
      <c r="U9550" s="16"/>
      <c r="V9550" s="16"/>
      <c r="W9550" s="16"/>
      <c r="X9550" s="16"/>
      <c r="Y9550" s="16"/>
      <c r="Z9550" s="16"/>
      <c r="AA9550" s="16"/>
      <c r="AB9550" s="16"/>
      <c r="AC9550" s="16"/>
      <c r="AD9550" s="16"/>
      <c r="AE9550" s="16"/>
      <c r="AF9550" s="16"/>
      <c r="AG9550" s="16"/>
      <c r="AH9550" s="16"/>
      <c r="AI9550" s="18">
        <v>669.5700000000001</v>
      </c>
      <c r="AJ9550" s="22">
        <v>0</v>
      </c>
      <c r="AK9550" s="22">
        <v>0</v>
      </c>
      <c r="AL9550" s="22">
        <v>0</v>
      </c>
      <c r="AM9550" s="22">
        <v>0</v>
      </c>
      <c r="AN9550" s="94"/>
      <c r="AO9550" s="22">
        <v>0</v>
      </c>
      <c r="AP9550" s="18">
        <f>SUM(AI9550:AO9550)</f>
        <v>669.5700000000001</v>
      </c>
    </row>
    <row r="9551" ht="20.35" customHeight="1">
      <c r="A9551" t="s" s="28">
        <v>5384</v>
      </c>
      <c r="B9551" s="15">
        <v>45498</v>
      </c>
      <c r="C9551" s="17">
        <v>1</v>
      </c>
      <c r="D9551" s="16"/>
      <c r="E9551" s="31"/>
      <c r="F9551" s="31"/>
      <c r="G9551" s="16"/>
      <c r="H9551" s="16"/>
      <c r="I9551" s="16"/>
      <c r="J9551" s="16"/>
      <c r="K9551" s="16"/>
      <c r="L9551" s="16"/>
      <c r="M9551" s="16"/>
      <c r="N9551" s="16"/>
      <c r="O9551" s="16"/>
      <c r="P9551" s="16"/>
      <c r="Q9551" s="16"/>
      <c r="R9551" s="16"/>
      <c r="S9551" s="16"/>
      <c r="T9551" s="16"/>
      <c r="U9551" s="16"/>
      <c r="V9551" s="16"/>
      <c r="W9551" s="16"/>
      <c r="X9551" s="16"/>
      <c r="Y9551" s="16"/>
      <c r="Z9551" s="16"/>
      <c r="AA9551" s="16"/>
      <c r="AB9551" s="16"/>
      <c r="AC9551" s="16"/>
      <c r="AD9551" s="16"/>
      <c r="AE9551" s="16"/>
      <c r="AF9551" s="16"/>
      <c r="AG9551" s="16"/>
      <c r="AH9551" s="16"/>
      <c r="AI9551" s="18">
        <v>412.01</v>
      </c>
      <c r="AJ9551" s="22">
        <f>AI9551*-0.029+-0.3</f>
        <v>-12.24829</v>
      </c>
      <c r="AK9551" s="22">
        <v>0</v>
      </c>
      <c r="AL9551" s="22">
        <v>0</v>
      </c>
      <c r="AM9551" s="22">
        <v>0</v>
      </c>
      <c r="AN9551" s="22"/>
      <c r="AO9551" s="22">
        <v>0</v>
      </c>
      <c r="AP9551" s="18">
        <f>SUM(AI9551:AO9551)</f>
        <v>399.76171</v>
      </c>
    </row>
    <row r="9552" ht="20.35" customHeight="1">
      <c r="A9552" t="s" s="28">
        <v>6377</v>
      </c>
      <c r="B9552" s="15">
        <v>45498</v>
      </c>
      <c r="C9552" s="16"/>
      <c r="D9552" s="16"/>
      <c r="E9552" s="31"/>
      <c r="F9552" s="31"/>
      <c r="G9552" s="16"/>
      <c r="H9552" s="16"/>
      <c r="I9552" s="17">
        <v>2</v>
      </c>
      <c r="J9552" s="16"/>
      <c r="K9552" s="16"/>
      <c r="L9552" s="16"/>
      <c r="M9552" s="16"/>
      <c r="N9552" s="16"/>
      <c r="O9552" s="16"/>
      <c r="P9552" s="16"/>
      <c r="Q9552" s="16"/>
      <c r="R9552" s="16"/>
      <c r="S9552" s="16"/>
      <c r="T9552" s="16"/>
      <c r="U9552" s="16"/>
      <c r="V9552" s="16"/>
      <c r="W9552" s="16"/>
      <c r="X9552" s="16"/>
      <c r="Y9552" s="16"/>
      <c r="Z9552" s="16"/>
      <c r="AA9552" s="16"/>
      <c r="AB9552" s="16"/>
      <c r="AC9552" s="16"/>
      <c r="AD9552" s="16"/>
      <c r="AE9552" s="16"/>
      <c r="AF9552" s="16"/>
      <c r="AG9552" s="16"/>
      <c r="AH9552" s="16"/>
      <c r="AI9552" s="18">
        <v>2885.94</v>
      </c>
      <c r="AJ9552" s="22">
        <f>AI9552*-0.029+-0.3</f>
        <v>-83.99226</v>
      </c>
      <c r="AK9552" s="22">
        <v>0</v>
      </c>
      <c r="AL9552" s="22">
        <v>0</v>
      </c>
      <c r="AM9552" s="22">
        <v>0</v>
      </c>
      <c r="AN9552" s="94"/>
      <c r="AO9552" s="22">
        <v>0</v>
      </c>
      <c r="AP9552" s="18">
        <f>SUM(AI9552:AO9552)</f>
        <v>2801.94774</v>
      </c>
    </row>
    <row r="9553" ht="20.35" customHeight="1">
      <c r="A9553" t="s" s="28">
        <v>6346</v>
      </c>
      <c r="B9553" s="15">
        <v>45498</v>
      </c>
      <c r="C9553" s="16"/>
      <c r="D9553" s="16"/>
      <c r="E9553" s="31"/>
      <c r="F9553" s="31"/>
      <c r="G9553" s="16"/>
      <c r="H9553" s="16"/>
      <c r="I9553" s="16"/>
      <c r="J9553" s="16"/>
      <c r="K9553" s="16"/>
      <c r="L9553" s="16"/>
      <c r="M9553" s="16"/>
      <c r="N9553" s="16"/>
      <c r="O9553" s="16"/>
      <c r="P9553" s="16"/>
      <c r="Q9553" s="16"/>
      <c r="R9553" s="16"/>
      <c r="S9553" s="16"/>
      <c r="T9553" s="16"/>
      <c r="U9553" s="16"/>
      <c r="V9553" s="16"/>
      <c r="W9553" s="16"/>
      <c r="X9553" s="16"/>
      <c r="Y9553" s="16"/>
      <c r="Z9553" s="16"/>
      <c r="AA9553" s="16"/>
      <c r="AB9553" s="16"/>
      <c r="AC9553" s="16"/>
      <c r="AD9553" s="16"/>
      <c r="AE9553" s="16"/>
      <c r="AF9553" s="16"/>
      <c r="AG9553" s="16"/>
      <c r="AH9553" s="16"/>
      <c r="AI9553" s="18">
        <v>59.98</v>
      </c>
      <c r="AJ9553" s="22">
        <f>AI9553*-0.029+-0.3</f>
        <v>-2.03942</v>
      </c>
      <c r="AK9553" s="22">
        <v>0</v>
      </c>
      <c r="AL9553" s="22">
        <v>0</v>
      </c>
      <c r="AM9553" s="22">
        <v>0</v>
      </c>
      <c r="AN9553" s="22"/>
      <c r="AO9553" s="22">
        <v>0</v>
      </c>
      <c r="AP9553" s="18">
        <f>SUM(AI9553:AO9553)</f>
        <v>57.94058</v>
      </c>
    </row>
    <row r="9554" ht="20.35" customHeight="1">
      <c r="A9554" t="s" s="28">
        <v>6378</v>
      </c>
      <c r="B9554" s="15">
        <v>45502</v>
      </c>
      <c r="C9554" s="16"/>
      <c r="D9554" s="16"/>
      <c r="E9554" s="31"/>
      <c r="F9554" s="31"/>
      <c r="G9554" s="16"/>
      <c r="H9554" s="16"/>
      <c r="I9554" s="16"/>
      <c r="J9554" s="16"/>
      <c r="K9554" s="16"/>
      <c r="L9554" s="16"/>
      <c r="M9554" s="16"/>
      <c r="N9554" s="16"/>
      <c r="O9554" s="16"/>
      <c r="P9554" s="16"/>
      <c r="Q9554" s="16"/>
      <c r="R9554" s="16"/>
      <c r="S9554" s="16"/>
      <c r="T9554" s="16"/>
      <c r="U9554" s="16"/>
      <c r="V9554" s="16"/>
      <c r="W9554" s="16"/>
      <c r="X9554" s="16"/>
      <c r="Y9554" s="16"/>
      <c r="Z9554" s="16"/>
      <c r="AA9554" s="16"/>
      <c r="AB9554" s="16"/>
      <c r="AC9554" s="16"/>
      <c r="AD9554" s="16"/>
      <c r="AE9554" s="16"/>
      <c r="AF9554" s="16"/>
      <c r="AG9554" s="16"/>
      <c r="AH9554" s="17">
        <v>4</v>
      </c>
      <c r="AI9554" s="18">
        <v>375.91</v>
      </c>
      <c r="AJ9554" s="22">
        <f>AI9554*-0.029+-0.3</f>
        <v>-11.20139</v>
      </c>
      <c r="AK9554" s="22">
        <v>0</v>
      </c>
      <c r="AL9554" s="22">
        <v>0</v>
      </c>
      <c r="AM9554" s="22">
        <v>0</v>
      </c>
      <c r="AN9554" s="22"/>
      <c r="AO9554" s="22">
        <v>0</v>
      </c>
      <c r="AP9554" s="18">
        <f>SUM(AI9554:AO9554)</f>
        <v>364.70861</v>
      </c>
    </row>
    <row r="9555" ht="20.35" customHeight="1">
      <c r="A9555" t="s" s="28">
        <v>6379</v>
      </c>
      <c r="B9555" s="15">
        <v>45502</v>
      </c>
      <c r="C9555" s="16"/>
      <c r="D9555" s="16"/>
      <c r="E9555" s="31"/>
      <c r="F9555" s="31"/>
      <c r="G9555" s="16"/>
      <c r="H9555" s="16"/>
      <c r="I9555" s="16"/>
      <c r="J9555" s="16"/>
      <c r="K9555" s="16"/>
      <c r="L9555" s="16"/>
      <c r="M9555" s="16"/>
      <c r="N9555" s="16"/>
      <c r="O9555" s="16"/>
      <c r="P9555" s="16"/>
      <c r="Q9555" s="16"/>
      <c r="R9555" s="16"/>
      <c r="S9555" s="16"/>
      <c r="T9555" s="16"/>
      <c r="U9555" s="16"/>
      <c r="V9555" s="16"/>
      <c r="W9555" s="16"/>
      <c r="X9555" s="16"/>
      <c r="Y9555" s="16"/>
      <c r="Z9555" s="17">
        <v>2</v>
      </c>
      <c r="AA9555" s="17">
        <v>1</v>
      </c>
      <c r="AB9555" s="16"/>
      <c r="AC9555" s="16"/>
      <c r="AD9555" s="16"/>
      <c r="AE9555" s="16"/>
      <c r="AF9555" s="16"/>
      <c r="AG9555" s="16"/>
      <c r="AH9555" s="16"/>
      <c r="AI9555" s="18">
        <v>255.25</v>
      </c>
      <c r="AJ9555" s="22">
        <f>AI9555*-0.029+-0.3</f>
        <v>-7.70225</v>
      </c>
      <c r="AK9555" s="22">
        <v>0</v>
      </c>
      <c r="AL9555" s="22">
        <v>0</v>
      </c>
      <c r="AM9555" s="22">
        <v>0</v>
      </c>
      <c r="AN9555" s="22"/>
      <c r="AO9555" s="22">
        <v>0</v>
      </c>
      <c r="AP9555" s="18">
        <f>SUM(AI9555:AO9555)</f>
        <v>247.54775</v>
      </c>
    </row>
    <row r="9556" ht="20.35" customHeight="1">
      <c r="A9556" t="s" s="28">
        <v>5995</v>
      </c>
      <c r="B9556" s="15">
        <v>45502</v>
      </c>
      <c r="C9556" s="16"/>
      <c r="D9556" s="16"/>
      <c r="E9556" s="59">
        <v>2</v>
      </c>
      <c r="F9556" s="31"/>
      <c r="G9556" s="16"/>
      <c r="H9556" s="16"/>
      <c r="I9556" s="16"/>
      <c r="J9556" s="16"/>
      <c r="K9556" s="16"/>
      <c r="L9556" s="16"/>
      <c r="M9556" s="16"/>
      <c r="N9556" s="16"/>
      <c r="O9556" s="16"/>
      <c r="P9556" s="16"/>
      <c r="Q9556" s="16"/>
      <c r="R9556" s="16"/>
      <c r="S9556" s="16"/>
      <c r="T9556" s="16"/>
      <c r="U9556" s="16"/>
      <c r="V9556" s="16"/>
      <c r="W9556" s="16"/>
      <c r="X9556" s="16"/>
      <c r="Y9556" s="16"/>
      <c r="Z9556" s="16"/>
      <c r="AA9556" s="16"/>
      <c r="AB9556" s="16"/>
      <c r="AC9556" s="16"/>
      <c r="AD9556" s="16"/>
      <c r="AE9556" s="16"/>
      <c r="AF9556" s="16"/>
      <c r="AG9556" s="16"/>
      <c r="AH9556" s="16"/>
      <c r="AI9556" s="18">
        <v>439.98</v>
      </c>
      <c r="AJ9556" s="22">
        <f>AI9556*-0.029+-0.3</f>
        <v>-13.05942</v>
      </c>
      <c r="AK9556" s="22">
        <v>0</v>
      </c>
      <c r="AL9556" s="22">
        <v>0</v>
      </c>
      <c r="AM9556" s="22">
        <v>0</v>
      </c>
      <c r="AN9556" s="22"/>
      <c r="AO9556" s="22">
        <v>0</v>
      </c>
      <c r="AP9556" s="18">
        <f>SUM(AI9556:AO9556)</f>
        <v>426.92058</v>
      </c>
    </row>
    <row r="9557" ht="20.35" customHeight="1">
      <c r="A9557" t="s" s="28">
        <v>6380</v>
      </c>
      <c r="B9557" s="15">
        <v>45502</v>
      </c>
      <c r="C9557" s="16"/>
      <c r="D9557" s="16"/>
      <c r="E9557" s="31"/>
      <c r="F9557" s="31"/>
      <c r="G9557" s="16"/>
      <c r="H9557" s="16"/>
      <c r="I9557" s="16"/>
      <c r="J9557" s="16"/>
      <c r="K9557" s="16"/>
      <c r="L9557" s="16"/>
      <c r="M9557" s="16"/>
      <c r="N9557" s="16"/>
      <c r="O9557" s="16"/>
      <c r="P9557" s="16"/>
      <c r="Q9557" s="16"/>
      <c r="R9557" s="16"/>
      <c r="S9557" s="16"/>
      <c r="T9557" s="16"/>
      <c r="U9557" s="16"/>
      <c r="V9557" s="16"/>
      <c r="W9557" s="16"/>
      <c r="X9557" s="16"/>
      <c r="Y9557" s="16"/>
      <c r="Z9557" s="17">
        <v>2</v>
      </c>
      <c r="AA9557" s="16"/>
      <c r="AB9557" s="16"/>
      <c r="AC9557" s="16"/>
      <c r="AD9557" s="16"/>
      <c r="AE9557" s="16"/>
      <c r="AF9557" s="16"/>
      <c r="AG9557" s="16"/>
      <c r="AH9557" s="16"/>
      <c r="AI9557" s="18">
        <v>109.97</v>
      </c>
      <c r="AJ9557" s="22">
        <f>AI9557*-0.029+-0.3</f>
        <v>-3.48913</v>
      </c>
      <c r="AK9557" s="22">
        <v>0</v>
      </c>
      <c r="AL9557" s="22">
        <v>0</v>
      </c>
      <c r="AM9557" s="22">
        <v>0</v>
      </c>
      <c r="AN9557" s="22"/>
      <c r="AO9557" s="22">
        <v>0</v>
      </c>
      <c r="AP9557" s="18">
        <f>SUM(AI9557:AO9557)</f>
        <v>106.48087</v>
      </c>
    </row>
    <row r="9558" ht="20.35" customHeight="1">
      <c r="A9558" t="s" s="28">
        <v>6381</v>
      </c>
      <c r="B9558" s="15">
        <v>45502</v>
      </c>
      <c r="C9558" s="16"/>
      <c r="D9558" s="16"/>
      <c r="E9558" s="31"/>
      <c r="F9558" s="31"/>
      <c r="G9558" s="16"/>
      <c r="H9558" s="16"/>
      <c r="I9558" s="16"/>
      <c r="J9558" s="16"/>
      <c r="K9558" s="16"/>
      <c r="L9558" s="16"/>
      <c r="M9558" s="16"/>
      <c r="N9558" s="16"/>
      <c r="O9558" s="16"/>
      <c r="P9558" s="16"/>
      <c r="Q9558" s="16"/>
      <c r="R9558" s="16"/>
      <c r="S9558" s="16"/>
      <c r="T9558" s="16"/>
      <c r="U9558" s="16"/>
      <c r="V9558" s="16"/>
      <c r="W9558" s="16"/>
      <c r="X9558" s="16"/>
      <c r="Y9558" s="16"/>
      <c r="Z9558" s="16"/>
      <c r="AA9558" s="17">
        <v>3</v>
      </c>
      <c r="AB9558" s="16"/>
      <c r="AC9558" s="16"/>
      <c r="AD9558" s="16"/>
      <c r="AE9558" s="16"/>
      <c r="AF9558" s="16"/>
      <c r="AG9558" s="16"/>
      <c r="AH9558" s="16"/>
      <c r="AI9558" s="18">
        <v>179.97</v>
      </c>
      <c r="AJ9558" s="22">
        <f>AI9558*-0.029+-0.3</f>
        <v>-5.51913</v>
      </c>
      <c r="AK9558" s="22">
        <v>0</v>
      </c>
      <c r="AL9558" s="22">
        <v>0</v>
      </c>
      <c r="AM9558" s="22">
        <v>0</v>
      </c>
      <c r="AN9558" s="22"/>
      <c r="AO9558" s="22">
        <v>0</v>
      </c>
      <c r="AP9558" s="18">
        <f>SUM(AI9558:AO9558)</f>
        <v>174.45087</v>
      </c>
    </row>
    <row r="9559" ht="20.35" customHeight="1">
      <c r="A9559" t="s" s="28">
        <v>6382</v>
      </c>
      <c r="B9559" s="15">
        <v>45502</v>
      </c>
      <c r="C9559" s="17">
        <v>1</v>
      </c>
      <c r="D9559" s="16"/>
      <c r="E9559" s="31"/>
      <c r="F9559" s="31"/>
      <c r="G9559" s="16"/>
      <c r="H9559" s="16"/>
      <c r="I9559" s="16"/>
      <c r="J9559" s="16"/>
      <c r="K9559" s="16"/>
      <c r="L9559" s="16"/>
      <c r="M9559" s="16"/>
      <c r="N9559" s="16"/>
      <c r="O9559" s="16"/>
      <c r="P9559" s="16"/>
      <c r="Q9559" s="16"/>
      <c r="R9559" s="16"/>
      <c r="S9559" s="16"/>
      <c r="T9559" s="16"/>
      <c r="U9559" s="16"/>
      <c r="V9559" s="16"/>
      <c r="W9559" s="16"/>
      <c r="X9559" s="16"/>
      <c r="Y9559" s="16"/>
      <c r="Z9559" s="16"/>
      <c r="AA9559" s="16"/>
      <c r="AB9559" s="16"/>
      <c r="AC9559" s="16"/>
      <c r="AD9559" s="16"/>
      <c r="AE9559" s="16"/>
      <c r="AF9559" s="16"/>
      <c r="AG9559" s="16"/>
      <c r="AH9559" s="16"/>
      <c r="AI9559" s="18">
        <v>394.4</v>
      </c>
      <c r="AJ9559" s="22">
        <f>AI9559*-0.029+-0.3</f>
        <v>-11.7376</v>
      </c>
      <c r="AK9559" s="22">
        <v>0</v>
      </c>
      <c r="AL9559" s="22">
        <v>0</v>
      </c>
      <c r="AM9559" s="22">
        <v>0</v>
      </c>
      <c r="AN9559" s="22"/>
      <c r="AO9559" s="22">
        <v>0</v>
      </c>
      <c r="AP9559" s="18">
        <f>SUM(AI9559:AO9559)</f>
        <v>382.6624</v>
      </c>
    </row>
    <row r="9560" ht="20.35" customHeight="1">
      <c r="A9560" t="s" s="28">
        <v>6383</v>
      </c>
      <c r="B9560" s="15">
        <v>45502</v>
      </c>
      <c r="C9560" s="16"/>
      <c r="D9560" s="16"/>
      <c r="E9560" s="31"/>
      <c r="F9560" s="31"/>
      <c r="G9560" s="16"/>
      <c r="H9560" s="16"/>
      <c r="I9560" s="16"/>
      <c r="J9560" s="16"/>
      <c r="K9560" s="16"/>
      <c r="L9560" s="16"/>
      <c r="M9560" s="16"/>
      <c r="N9560" s="16"/>
      <c r="O9560" s="16"/>
      <c r="P9560" s="16"/>
      <c r="Q9560" s="16"/>
      <c r="R9560" s="16"/>
      <c r="S9560" s="16"/>
      <c r="T9560" s="17">
        <v>1</v>
      </c>
      <c r="U9560" s="16"/>
      <c r="V9560" s="17">
        <v>1</v>
      </c>
      <c r="W9560" s="16"/>
      <c r="X9560" s="16"/>
      <c r="Y9560" s="16"/>
      <c r="Z9560" s="16"/>
      <c r="AA9560" s="16"/>
      <c r="AB9560" s="16"/>
      <c r="AC9560" s="16"/>
      <c r="AD9560" s="16"/>
      <c r="AE9560" s="16"/>
      <c r="AF9560" s="16"/>
      <c r="AG9560" s="16"/>
      <c r="AH9560" s="16"/>
      <c r="AI9560" s="18">
        <v>1599.98</v>
      </c>
      <c r="AJ9560" s="22">
        <f>AI9560*-0.029+-0.3</f>
        <v>-46.69942</v>
      </c>
      <c r="AK9560" s="22">
        <v>0</v>
      </c>
      <c r="AL9560" s="22">
        <v>0</v>
      </c>
      <c r="AM9560" s="22">
        <v>0</v>
      </c>
      <c r="AN9560" s="22"/>
      <c r="AO9560" s="22">
        <v>0</v>
      </c>
      <c r="AP9560" s="18">
        <f>SUM(AI9560:AO9560)</f>
        <v>1553.28058</v>
      </c>
    </row>
    <row r="9561" ht="20.35" customHeight="1">
      <c r="A9561" t="s" s="28">
        <v>6384</v>
      </c>
      <c r="B9561" s="15">
        <v>45503</v>
      </c>
      <c r="C9561" s="16"/>
      <c r="D9561" s="16"/>
      <c r="E9561" s="31"/>
      <c r="F9561" s="31"/>
      <c r="G9561" s="16"/>
      <c r="H9561" s="16"/>
      <c r="I9561" s="16"/>
      <c r="J9561" s="16"/>
      <c r="K9561" s="16"/>
      <c r="L9561" s="16"/>
      <c r="M9561" s="16"/>
      <c r="N9561" s="16"/>
      <c r="O9561" s="16"/>
      <c r="P9561" s="16"/>
      <c r="Q9561" s="16"/>
      <c r="R9561" s="16"/>
      <c r="S9561" s="16"/>
      <c r="T9561" s="16"/>
      <c r="U9561" s="16"/>
      <c r="V9561" s="16"/>
      <c r="W9561" s="16"/>
      <c r="X9561" s="16"/>
      <c r="Y9561" s="16"/>
      <c r="Z9561" s="17">
        <v>2</v>
      </c>
      <c r="AA9561" s="16"/>
      <c r="AB9561" s="16"/>
      <c r="AC9561" s="16"/>
      <c r="AD9561" s="16"/>
      <c r="AE9561" s="16"/>
      <c r="AF9561" s="16"/>
      <c r="AG9561" s="16"/>
      <c r="AH9561" s="16"/>
      <c r="AI9561" s="18">
        <v>119.98</v>
      </c>
      <c r="AJ9561" s="22">
        <f>AI9561*-0.029+-0.3</f>
        <v>-3.77942</v>
      </c>
      <c r="AK9561" s="22">
        <v>0</v>
      </c>
      <c r="AL9561" s="22">
        <v>0</v>
      </c>
      <c r="AM9561" s="22">
        <v>0</v>
      </c>
      <c r="AN9561" s="22"/>
      <c r="AO9561" s="22">
        <v>0</v>
      </c>
      <c r="AP9561" s="18">
        <f>SUM(AI9561:AO9561)</f>
        <v>116.20058</v>
      </c>
    </row>
    <row r="9562" ht="20.35" customHeight="1">
      <c r="A9562" t="s" s="28">
        <v>6385</v>
      </c>
      <c r="B9562" s="15">
        <v>45503</v>
      </c>
      <c r="C9562" s="16"/>
      <c r="D9562" s="16"/>
      <c r="E9562" s="31"/>
      <c r="F9562" s="31"/>
      <c r="G9562" s="16"/>
      <c r="H9562" s="16"/>
      <c r="I9562" s="16"/>
      <c r="J9562" s="16"/>
      <c r="K9562" s="16"/>
      <c r="L9562" s="16"/>
      <c r="M9562" s="16"/>
      <c r="N9562" s="16"/>
      <c r="O9562" s="16"/>
      <c r="P9562" s="16"/>
      <c r="Q9562" s="16"/>
      <c r="R9562" s="16"/>
      <c r="S9562" s="16"/>
      <c r="T9562" s="16"/>
      <c r="U9562" s="16"/>
      <c r="V9562" s="16"/>
      <c r="W9562" s="16"/>
      <c r="X9562" s="17">
        <v>2</v>
      </c>
      <c r="Y9562" s="16"/>
      <c r="Z9562" s="16"/>
      <c r="AA9562" s="16"/>
      <c r="AB9562" s="16"/>
      <c r="AC9562" s="16"/>
      <c r="AD9562" s="16"/>
      <c r="AE9562" s="16"/>
      <c r="AF9562" s="16"/>
      <c r="AG9562" s="16"/>
      <c r="AH9562" s="16"/>
      <c r="AI9562" s="18">
        <v>239.98</v>
      </c>
      <c r="AJ9562" s="22">
        <f>AI9562*-0.029+-0.3</f>
        <v>-7.25942</v>
      </c>
      <c r="AK9562" s="22">
        <v>0</v>
      </c>
      <c r="AL9562" s="22">
        <v>0</v>
      </c>
      <c r="AM9562" s="22">
        <v>0</v>
      </c>
      <c r="AN9562" s="22"/>
      <c r="AO9562" s="22">
        <v>0</v>
      </c>
      <c r="AP9562" s="18">
        <f>SUM(AI9562:AO9562)</f>
        <v>232.72058</v>
      </c>
    </row>
    <row r="9563" ht="20.35" customHeight="1">
      <c r="A9563" t="s" s="28">
        <v>3706</v>
      </c>
      <c r="B9563" s="15">
        <v>45503</v>
      </c>
      <c r="C9563" s="16"/>
      <c r="D9563" s="16"/>
      <c r="E9563" s="31"/>
      <c r="F9563" s="31"/>
      <c r="G9563" s="16"/>
      <c r="H9563" s="16"/>
      <c r="I9563" s="16"/>
      <c r="J9563" s="16"/>
      <c r="K9563" s="16"/>
      <c r="L9563" s="16"/>
      <c r="M9563" s="16"/>
      <c r="N9563" s="16"/>
      <c r="O9563" s="16"/>
      <c r="P9563" s="16"/>
      <c r="Q9563" s="16"/>
      <c r="R9563" s="16"/>
      <c r="S9563" s="16"/>
      <c r="T9563" s="16"/>
      <c r="U9563" s="16"/>
      <c r="V9563" s="16"/>
      <c r="W9563" s="16"/>
      <c r="X9563" s="16"/>
      <c r="Y9563" s="16"/>
      <c r="Z9563" s="16"/>
      <c r="AA9563" s="16"/>
      <c r="AB9563" s="16"/>
      <c r="AC9563" s="16"/>
      <c r="AD9563" s="16"/>
      <c r="AE9563" s="16"/>
      <c r="AF9563" s="16"/>
      <c r="AG9563" s="16"/>
      <c r="AH9563" s="16"/>
      <c r="AI9563" s="18">
        <v>4906</v>
      </c>
      <c r="AJ9563" s="22">
        <v>0</v>
      </c>
      <c r="AK9563" s="22">
        <v>0</v>
      </c>
      <c r="AL9563" s="22">
        <v>0</v>
      </c>
      <c r="AM9563" s="22">
        <v>0</v>
      </c>
      <c r="AN9563" s="22"/>
      <c r="AO9563" s="22">
        <v>0</v>
      </c>
      <c r="AP9563" s="18">
        <f>SUM(AI9563:AO9563)</f>
        <v>4906</v>
      </c>
    </row>
    <row r="9564" ht="20.35" customHeight="1">
      <c r="A9564" t="s" s="28">
        <v>6386</v>
      </c>
      <c r="B9564" s="15">
        <v>45503</v>
      </c>
      <c r="C9564" s="16"/>
      <c r="D9564" s="16"/>
      <c r="E9564" s="31"/>
      <c r="F9564" s="31"/>
      <c r="G9564" s="16"/>
      <c r="H9564" s="16"/>
      <c r="I9564" s="16"/>
      <c r="J9564" s="16"/>
      <c r="K9564" s="16"/>
      <c r="L9564" s="16"/>
      <c r="M9564" s="16"/>
      <c r="N9564" s="16"/>
      <c r="O9564" s="16"/>
      <c r="P9564" s="16"/>
      <c r="Q9564" s="16"/>
      <c r="R9564" s="16"/>
      <c r="S9564" s="16"/>
      <c r="T9564" s="16"/>
      <c r="U9564" s="16"/>
      <c r="V9564" s="16"/>
      <c r="W9564" s="16"/>
      <c r="X9564" s="17">
        <v>1</v>
      </c>
      <c r="Y9564" s="16"/>
      <c r="Z9564" s="16"/>
      <c r="AA9564" s="16"/>
      <c r="AB9564" s="16"/>
      <c r="AC9564" s="16"/>
      <c r="AD9564" s="16"/>
      <c r="AE9564" s="16"/>
      <c r="AF9564" s="16"/>
      <c r="AG9564" s="16"/>
      <c r="AH9564" s="16"/>
      <c r="AI9564" s="18">
        <v>119.99</v>
      </c>
      <c r="AJ9564" s="22">
        <f>AI9564*-0.029+-0.3</f>
        <v>-3.77971</v>
      </c>
      <c r="AK9564" s="22">
        <v>0</v>
      </c>
      <c r="AL9564" s="22">
        <v>0</v>
      </c>
      <c r="AM9564" s="22">
        <v>0</v>
      </c>
      <c r="AN9564" s="94"/>
      <c r="AO9564" s="22">
        <v>0</v>
      </c>
      <c r="AP9564" s="18">
        <f>SUM(AI9564:AO9564)</f>
        <v>116.21029</v>
      </c>
    </row>
    <row r="9565" ht="20.35" customHeight="1">
      <c r="A9565" t="s" s="28">
        <v>6387</v>
      </c>
      <c r="B9565" s="15">
        <v>45503</v>
      </c>
      <c r="C9565" s="16"/>
      <c r="D9565" s="16"/>
      <c r="E9565" s="31"/>
      <c r="F9565" s="31"/>
      <c r="G9565" s="16"/>
      <c r="H9565" s="16"/>
      <c r="I9565" s="16"/>
      <c r="J9565" s="16"/>
      <c r="K9565" s="16"/>
      <c r="L9565" s="17">
        <v>4</v>
      </c>
      <c r="M9565" s="16"/>
      <c r="N9565" s="16"/>
      <c r="O9565" s="16"/>
      <c r="P9565" s="16"/>
      <c r="Q9565" s="16"/>
      <c r="R9565" s="16"/>
      <c r="S9565" s="16"/>
      <c r="T9565" s="16"/>
      <c r="U9565" s="16"/>
      <c r="V9565" s="16"/>
      <c r="W9565" s="16"/>
      <c r="X9565" s="16"/>
      <c r="Y9565" s="16"/>
      <c r="Z9565" s="16"/>
      <c r="AA9565" s="16"/>
      <c r="AB9565" s="16"/>
      <c r="AC9565" s="16"/>
      <c r="AD9565" s="16"/>
      <c r="AE9565" s="16"/>
      <c r="AF9565" s="16"/>
      <c r="AG9565" s="16"/>
      <c r="AH9565" s="16"/>
      <c r="AI9565" s="18">
        <v>3479.96</v>
      </c>
      <c r="AJ9565" s="22">
        <v>0</v>
      </c>
      <c r="AK9565" s="22">
        <f>AI9565*-0.029+-0.3</f>
        <v>-101.21884</v>
      </c>
      <c r="AL9565" s="22">
        <v>0</v>
      </c>
      <c r="AM9565" s="22">
        <v>0</v>
      </c>
      <c r="AN9565" s="22"/>
      <c r="AO9565" s="22">
        <v>0</v>
      </c>
      <c r="AP9565" s="18">
        <f>SUM(AI9565:AO9565)</f>
        <v>3378.74116</v>
      </c>
    </row>
    <row r="9566" ht="20.35" customHeight="1">
      <c r="A9566" t="s" s="28">
        <v>6388</v>
      </c>
      <c r="B9566" s="15">
        <v>45503</v>
      </c>
      <c r="C9566" s="16"/>
      <c r="D9566" s="16"/>
      <c r="E9566" s="31"/>
      <c r="F9566" s="31"/>
      <c r="G9566" s="16"/>
      <c r="H9566" s="16"/>
      <c r="I9566" s="16"/>
      <c r="J9566" s="16"/>
      <c r="K9566" s="16"/>
      <c r="L9566" s="16"/>
      <c r="M9566" s="16"/>
      <c r="N9566" s="16"/>
      <c r="O9566" s="16"/>
      <c r="P9566" s="16"/>
      <c r="Q9566" s="16"/>
      <c r="R9566" s="16"/>
      <c r="S9566" s="16"/>
      <c r="T9566" s="16"/>
      <c r="U9566" s="16"/>
      <c r="V9566" s="16"/>
      <c r="W9566" s="16"/>
      <c r="X9566" s="16"/>
      <c r="Y9566" s="16"/>
      <c r="Z9566" s="17">
        <v>1</v>
      </c>
      <c r="AA9566" s="16"/>
      <c r="AB9566" s="16"/>
      <c r="AC9566" s="16"/>
      <c r="AD9566" s="16"/>
      <c r="AE9566" s="16"/>
      <c r="AF9566" s="16"/>
      <c r="AG9566" s="16"/>
      <c r="AH9566" s="16"/>
      <c r="AI9566" s="18">
        <v>59.98</v>
      </c>
      <c r="AJ9566" s="22">
        <f>AI9566*-0.029+-0.3</f>
        <v>-2.03942</v>
      </c>
      <c r="AK9566" s="22">
        <v>0</v>
      </c>
      <c r="AL9566" s="22">
        <v>0</v>
      </c>
      <c r="AM9566" s="22">
        <v>0</v>
      </c>
      <c r="AN9566" s="22"/>
      <c r="AO9566" s="22">
        <v>0</v>
      </c>
      <c r="AP9566" s="18">
        <f>SUM(AI9566:AO9566)</f>
        <v>57.94058</v>
      </c>
    </row>
    <row r="9567" ht="20.35" customHeight="1">
      <c r="A9567" t="s" s="28">
        <v>6389</v>
      </c>
      <c r="B9567" s="15">
        <v>45503</v>
      </c>
      <c r="C9567" s="16"/>
      <c r="D9567" s="16"/>
      <c r="E9567" s="31"/>
      <c r="F9567" s="31"/>
      <c r="G9567" s="16"/>
      <c r="H9567" s="16"/>
      <c r="I9567" s="16"/>
      <c r="J9567" s="16"/>
      <c r="K9567" s="16"/>
      <c r="L9567" s="16"/>
      <c r="M9567" s="16"/>
      <c r="N9567" s="16"/>
      <c r="O9567" s="16"/>
      <c r="P9567" s="16"/>
      <c r="Q9567" s="16"/>
      <c r="R9567" s="16"/>
      <c r="S9567" s="16"/>
      <c r="T9567" s="16"/>
      <c r="U9567" s="16"/>
      <c r="V9567" s="16"/>
      <c r="W9567" s="16"/>
      <c r="X9567" s="16"/>
      <c r="Y9567" s="16"/>
      <c r="Z9567" s="16"/>
      <c r="AA9567" s="16"/>
      <c r="AB9567" s="16"/>
      <c r="AC9567" s="16"/>
      <c r="AD9567" s="16"/>
      <c r="AE9567" s="16"/>
      <c r="AF9567" s="16"/>
      <c r="AG9567" s="16"/>
      <c r="AH9567" s="16"/>
      <c r="AI9567" s="18">
        <v>623.92</v>
      </c>
      <c r="AJ9567" s="22">
        <f>AI9567*-0.029+-0.3</f>
        <v>-18.39368</v>
      </c>
      <c r="AK9567" s="22">
        <v>0</v>
      </c>
      <c r="AL9567" s="22">
        <v>0</v>
      </c>
      <c r="AM9567" s="22">
        <v>0</v>
      </c>
      <c r="AN9567" s="22"/>
      <c r="AO9567" s="22">
        <v>-44.09</v>
      </c>
      <c r="AP9567" s="18">
        <f>SUM(AI9567:AO9567)</f>
        <v>561.43632</v>
      </c>
    </row>
    <row r="9568" ht="20.35" customHeight="1">
      <c r="A9568" t="s" s="28">
        <v>6390</v>
      </c>
      <c r="B9568" s="15">
        <v>45503</v>
      </c>
      <c r="C9568" s="16"/>
      <c r="D9568" s="16"/>
      <c r="E9568" s="31"/>
      <c r="F9568" s="31"/>
      <c r="G9568" s="16"/>
      <c r="H9568" s="16"/>
      <c r="I9568" s="16"/>
      <c r="J9568" s="16"/>
      <c r="K9568" s="16"/>
      <c r="L9568" s="16"/>
      <c r="M9568" s="16"/>
      <c r="N9568" s="17">
        <v>2</v>
      </c>
      <c r="O9568" s="16"/>
      <c r="P9568" s="16"/>
      <c r="Q9568" s="16"/>
      <c r="R9568" s="16"/>
      <c r="S9568" s="16"/>
      <c r="T9568" s="16"/>
      <c r="U9568" s="16"/>
      <c r="V9568" s="16"/>
      <c r="W9568" s="16"/>
      <c r="X9568" s="17">
        <v>2</v>
      </c>
      <c r="Y9568" s="16"/>
      <c r="Z9568" s="16"/>
      <c r="AA9568" s="16"/>
      <c r="AB9568" s="16"/>
      <c r="AC9568" s="16"/>
      <c r="AD9568" s="16"/>
      <c r="AE9568" s="16"/>
      <c r="AF9568" s="16"/>
      <c r="AG9568" s="16"/>
      <c r="AH9568" s="16"/>
      <c r="AI9568" s="18">
        <v>1299.96</v>
      </c>
      <c r="AJ9568" s="22">
        <f>AI9568*-0.029+-0.3</f>
        <v>-37.99884</v>
      </c>
      <c r="AK9568" s="22">
        <v>0</v>
      </c>
      <c r="AL9568" s="22">
        <v>0</v>
      </c>
      <c r="AM9568" s="22">
        <v>0</v>
      </c>
      <c r="AN9568" s="22"/>
      <c r="AO9568" s="22">
        <v>0</v>
      </c>
      <c r="AP9568" s="18">
        <f>SUM(AI9568:AO9568)</f>
        <v>1261.96116</v>
      </c>
    </row>
    <row r="9569" ht="20.35" customHeight="1">
      <c r="A9569" t="s" s="28">
        <v>5999</v>
      </c>
      <c r="B9569" s="15">
        <v>45503</v>
      </c>
      <c r="C9569" s="16"/>
      <c r="D9569" s="16"/>
      <c r="E9569" s="31"/>
      <c r="F9569" s="31"/>
      <c r="G9569" s="16"/>
      <c r="H9569" s="16"/>
      <c r="I9569" s="16"/>
      <c r="J9569" s="16"/>
      <c r="K9569" s="16"/>
      <c r="L9569" s="16"/>
      <c r="M9569" s="16"/>
      <c r="N9569" s="16"/>
      <c r="O9569" s="16"/>
      <c r="P9569" s="16"/>
      <c r="Q9569" s="16"/>
      <c r="R9569" s="16"/>
      <c r="S9569" s="16"/>
      <c r="T9569" s="16"/>
      <c r="U9569" s="16"/>
      <c r="V9569" s="16"/>
      <c r="W9569" s="16"/>
      <c r="X9569" s="17">
        <v>1</v>
      </c>
      <c r="Y9569" s="16"/>
      <c r="Z9569" s="16"/>
      <c r="AA9569" s="16"/>
      <c r="AB9569" s="16"/>
      <c r="AC9569" s="16"/>
      <c r="AD9569" s="16"/>
      <c r="AE9569" s="16"/>
      <c r="AF9569" s="16"/>
      <c r="AG9569" s="16"/>
      <c r="AH9569" s="16"/>
      <c r="AI9569" s="18">
        <v>168.59</v>
      </c>
      <c r="AJ9569" s="22">
        <v>0</v>
      </c>
      <c r="AK9569" s="22">
        <v>0</v>
      </c>
      <c r="AL9569" s="22">
        <v>0</v>
      </c>
      <c r="AM9569" s="22">
        <v>0</v>
      </c>
      <c r="AN9569" s="22"/>
      <c r="AO9569" s="22">
        <v>0</v>
      </c>
      <c r="AP9569" s="18">
        <f>SUM(AI9569:AO9569)</f>
        <v>168.59</v>
      </c>
    </row>
    <row r="9570" ht="20.35" customHeight="1">
      <c r="A9570" t="s" s="28">
        <v>6158</v>
      </c>
      <c r="B9570" s="15">
        <v>45503</v>
      </c>
      <c r="C9570" s="16"/>
      <c r="D9570" s="16"/>
      <c r="E9570" s="31"/>
      <c r="F9570" s="31"/>
      <c r="G9570" s="16"/>
      <c r="H9570" s="16"/>
      <c r="I9570" s="16"/>
      <c r="J9570" s="16"/>
      <c r="K9570" s="16"/>
      <c r="L9570" s="16"/>
      <c r="M9570" s="16"/>
      <c r="N9570" s="16"/>
      <c r="O9570" s="16"/>
      <c r="P9570" s="16"/>
      <c r="Q9570" s="16"/>
      <c r="R9570" s="16"/>
      <c r="S9570" s="16"/>
      <c r="T9570" s="17">
        <v>1</v>
      </c>
      <c r="U9570" s="16"/>
      <c r="V9570" s="16"/>
      <c r="W9570" s="16"/>
      <c r="X9570" s="16"/>
      <c r="Y9570" s="16"/>
      <c r="Z9570" s="16"/>
      <c r="AA9570" s="16"/>
      <c r="AB9570" s="16"/>
      <c r="AC9570" s="16"/>
      <c r="AD9570" s="16"/>
      <c r="AE9570" s="16"/>
      <c r="AF9570" s="16"/>
      <c r="AG9570" s="16"/>
      <c r="AH9570" s="16"/>
      <c r="AI9570" s="18">
        <v>399.99</v>
      </c>
      <c r="AJ9570" s="22">
        <f>AI9570*-0.029+-0.3</f>
        <v>-11.89971</v>
      </c>
      <c r="AK9570" s="22">
        <v>0</v>
      </c>
      <c r="AL9570" s="22">
        <v>0</v>
      </c>
      <c r="AM9570" s="22">
        <v>0</v>
      </c>
      <c r="AN9570" s="22"/>
      <c r="AO9570" s="22">
        <v>0</v>
      </c>
      <c r="AP9570" s="18">
        <f>SUM(AI9570:AO9570)</f>
        <v>388.09029</v>
      </c>
    </row>
    <row r="9571" ht="20.35" customHeight="1">
      <c r="A9571" t="s" s="28">
        <v>6391</v>
      </c>
      <c r="B9571" s="15">
        <v>45503</v>
      </c>
      <c r="C9571" s="17">
        <v>1</v>
      </c>
      <c r="D9571" s="16"/>
      <c r="E9571" s="31"/>
      <c r="F9571" s="31"/>
      <c r="G9571" s="16"/>
      <c r="H9571" s="16"/>
      <c r="I9571" s="16"/>
      <c r="J9571" s="16"/>
      <c r="K9571" s="16"/>
      <c r="L9571" s="17">
        <v>2</v>
      </c>
      <c r="M9571" s="16"/>
      <c r="N9571" s="16"/>
      <c r="O9571" s="16"/>
      <c r="P9571" s="16"/>
      <c r="Q9571" s="16"/>
      <c r="R9571" s="16"/>
      <c r="S9571" s="16"/>
      <c r="T9571" s="17">
        <v>1</v>
      </c>
      <c r="U9571" s="16"/>
      <c r="V9571" s="16"/>
      <c r="W9571" s="16"/>
      <c r="X9571" s="16"/>
      <c r="Y9571" s="16"/>
      <c r="Z9571" s="17">
        <v>1</v>
      </c>
      <c r="AA9571" s="16"/>
      <c r="AB9571" s="16"/>
      <c r="AC9571" s="16"/>
      <c r="AD9571" s="16"/>
      <c r="AE9571" s="16"/>
      <c r="AF9571" s="16"/>
      <c r="AG9571" s="16"/>
      <c r="AH9571" s="16"/>
      <c r="AI9571" s="18">
        <v>2439.95</v>
      </c>
      <c r="AJ9571" s="22">
        <f>AI9571*-0.029+-0.3</f>
        <v>-71.05855</v>
      </c>
      <c r="AK9571" s="22">
        <v>0</v>
      </c>
      <c r="AL9571" s="22">
        <v>0</v>
      </c>
      <c r="AM9571" s="22">
        <v>0</v>
      </c>
      <c r="AN9571" s="22"/>
      <c r="AO9571" s="22">
        <v>0</v>
      </c>
      <c r="AP9571" s="18">
        <f>SUM(AI9571:AO9571)</f>
        <v>2368.89145</v>
      </c>
    </row>
    <row r="9572" ht="20.35" customHeight="1">
      <c r="A9572" t="s" s="28">
        <v>6392</v>
      </c>
      <c r="B9572" s="15">
        <v>45504</v>
      </c>
      <c r="C9572" s="17">
        <v>1</v>
      </c>
      <c r="D9572" s="16"/>
      <c r="E9572" s="31"/>
      <c r="F9572" s="31"/>
      <c r="G9572" s="16"/>
      <c r="H9572" s="16"/>
      <c r="I9572" s="16"/>
      <c r="J9572" s="16"/>
      <c r="K9572" s="16"/>
      <c r="L9572" s="16"/>
      <c r="M9572" s="16"/>
      <c r="N9572" s="16"/>
      <c r="O9572" s="16"/>
      <c r="P9572" s="16"/>
      <c r="Q9572" s="16"/>
      <c r="R9572" s="16"/>
      <c r="S9572" s="16"/>
      <c r="T9572" s="16"/>
      <c r="U9572" s="16"/>
      <c r="V9572" s="16"/>
      <c r="W9572" s="16"/>
      <c r="X9572" s="16"/>
      <c r="Y9572" s="16"/>
      <c r="Z9572" s="16"/>
      <c r="AA9572" s="16"/>
      <c r="AB9572" s="16"/>
      <c r="AC9572" s="16"/>
      <c r="AD9572" s="16"/>
      <c r="AE9572" s="16"/>
      <c r="AF9572" s="16"/>
      <c r="AG9572" s="16"/>
      <c r="AH9572" s="16"/>
      <c r="AI9572" s="18">
        <v>426.61</v>
      </c>
      <c r="AJ9572" s="22">
        <f>AI9572*-0.029+-0.3</f>
        <v>-12.67169</v>
      </c>
      <c r="AK9572" s="22">
        <v>0</v>
      </c>
      <c r="AL9572" s="22">
        <v>0</v>
      </c>
      <c r="AM9572" s="22">
        <v>0</v>
      </c>
      <c r="AN9572" s="22"/>
      <c r="AO9572" s="22">
        <v>0</v>
      </c>
      <c r="AP9572" s="18">
        <f>SUM(AI9572:AO9572)</f>
        <v>413.93831</v>
      </c>
    </row>
    <row r="9573" ht="20.35" customHeight="1">
      <c r="A9573" t="s" s="28">
        <v>6393</v>
      </c>
      <c r="B9573" s="15">
        <v>45504</v>
      </c>
      <c r="C9573" s="16"/>
      <c r="D9573" s="16"/>
      <c r="E9573" s="31"/>
      <c r="F9573" s="31"/>
      <c r="G9573" s="16"/>
      <c r="H9573" s="16"/>
      <c r="I9573" s="16"/>
      <c r="J9573" s="16"/>
      <c r="K9573" s="16"/>
      <c r="L9573" s="16"/>
      <c r="M9573" s="16"/>
      <c r="N9573" s="16"/>
      <c r="O9573" s="16"/>
      <c r="P9573" s="16"/>
      <c r="Q9573" s="16"/>
      <c r="R9573" s="16"/>
      <c r="S9573" s="16"/>
      <c r="T9573" s="16"/>
      <c r="U9573" s="16"/>
      <c r="V9573" s="16"/>
      <c r="W9573" s="16"/>
      <c r="X9573" s="16"/>
      <c r="Y9573" s="16"/>
      <c r="Z9573" s="17">
        <v>1</v>
      </c>
      <c r="AA9573" s="16"/>
      <c r="AB9573" s="16"/>
      <c r="AC9573" s="16"/>
      <c r="AD9573" s="16"/>
      <c r="AE9573" s="16"/>
      <c r="AF9573" s="16"/>
      <c r="AG9573" s="16"/>
      <c r="AH9573" s="16"/>
      <c r="AI9573" s="18">
        <v>59.98</v>
      </c>
      <c r="AJ9573" s="22">
        <f>AI9573*-0.029+-0.3</f>
        <v>-2.03942</v>
      </c>
      <c r="AK9573" s="22">
        <v>0</v>
      </c>
      <c r="AL9573" s="22">
        <v>0</v>
      </c>
      <c r="AM9573" s="22">
        <v>0</v>
      </c>
      <c r="AN9573" s="22"/>
      <c r="AO9573" s="22">
        <v>0</v>
      </c>
      <c r="AP9573" s="18">
        <f>SUM(AI9573:AO9573)</f>
        <v>57.94058</v>
      </c>
    </row>
    <row r="9574" ht="20.35" customHeight="1">
      <c r="A9574" t="s" s="28">
        <v>6394</v>
      </c>
      <c r="B9574" s="15">
        <v>45504</v>
      </c>
      <c r="C9574" s="17">
        <v>1</v>
      </c>
      <c r="D9574" s="16"/>
      <c r="E9574" s="59">
        <v>1</v>
      </c>
      <c r="F9574" s="31"/>
      <c r="G9574" s="16"/>
      <c r="H9574" s="16"/>
      <c r="I9574" s="16"/>
      <c r="J9574" s="16"/>
      <c r="K9574" s="16"/>
      <c r="L9574" s="16"/>
      <c r="M9574" s="16"/>
      <c r="N9574" s="16"/>
      <c r="O9574" s="16"/>
      <c r="P9574" s="16"/>
      <c r="Q9574" s="16"/>
      <c r="R9574" s="16"/>
      <c r="S9574" s="16"/>
      <c r="T9574" s="16"/>
      <c r="U9574" s="16"/>
      <c r="V9574" s="16"/>
      <c r="W9574" s="16"/>
      <c r="X9574" s="16"/>
      <c r="Y9574" s="16"/>
      <c r="Z9574" s="17">
        <v>1</v>
      </c>
      <c r="AA9574" s="16"/>
      <c r="AB9574" s="16"/>
      <c r="AC9574" s="16"/>
      <c r="AD9574" s="16"/>
      <c r="AE9574" s="16"/>
      <c r="AF9574" s="16"/>
      <c r="AG9574" s="16"/>
      <c r="AH9574" s="16"/>
      <c r="AI9574" s="18">
        <v>609.97</v>
      </c>
      <c r="AJ9574" s="22">
        <f>AI9574*-0.029+-0.3</f>
        <v>-17.98913</v>
      </c>
      <c r="AK9574" s="22">
        <v>0</v>
      </c>
      <c r="AL9574" s="22">
        <v>0</v>
      </c>
      <c r="AM9574" s="22">
        <v>0</v>
      </c>
      <c r="AN9574" s="22"/>
      <c r="AO9574" s="22">
        <v>0</v>
      </c>
      <c r="AP9574" s="18">
        <f>SUM(AI9574:AO9574)</f>
        <v>591.98087</v>
      </c>
    </row>
    <row r="9575" ht="20.35" customHeight="1">
      <c r="A9575" t="s" s="28">
        <v>6379</v>
      </c>
      <c r="B9575" s="15">
        <v>45504</v>
      </c>
      <c r="C9575" s="16"/>
      <c r="D9575" s="16"/>
      <c r="E9575" s="31"/>
      <c r="F9575" s="31"/>
      <c r="G9575" s="16"/>
      <c r="H9575" s="16"/>
      <c r="I9575" s="16"/>
      <c r="J9575" s="16"/>
      <c r="K9575" s="16"/>
      <c r="L9575" s="16"/>
      <c r="M9575" s="16"/>
      <c r="N9575" s="16"/>
      <c r="O9575" s="16"/>
      <c r="P9575" s="16"/>
      <c r="Q9575" s="16"/>
      <c r="R9575" s="16"/>
      <c r="S9575" s="16"/>
      <c r="T9575" s="16"/>
      <c r="U9575" s="16"/>
      <c r="V9575" s="16"/>
      <c r="W9575" s="16"/>
      <c r="X9575" s="16"/>
      <c r="Y9575" s="16"/>
      <c r="Z9575" s="16"/>
      <c r="AA9575" s="17">
        <v>1</v>
      </c>
      <c r="AB9575" s="16"/>
      <c r="AC9575" s="16"/>
      <c r="AD9575" s="16"/>
      <c r="AE9575" s="16"/>
      <c r="AF9575" s="16"/>
      <c r="AG9575" s="16"/>
      <c r="AH9575" s="16"/>
      <c r="AI9575" s="18">
        <v>106.05</v>
      </c>
      <c r="AJ9575" s="22">
        <f>AI9575*-0.029+-0.3</f>
        <v>-3.37545</v>
      </c>
      <c r="AK9575" s="22">
        <v>0</v>
      </c>
      <c r="AL9575" s="22">
        <v>0</v>
      </c>
      <c r="AM9575" s="22">
        <v>0</v>
      </c>
      <c r="AN9575" s="22"/>
      <c r="AO9575" s="22">
        <v>0</v>
      </c>
      <c r="AP9575" s="18">
        <f>SUM(AI9575:AO9575)</f>
        <v>102.67455</v>
      </c>
    </row>
    <row r="9576" ht="20.35" customHeight="1">
      <c r="A9576" t="s" s="28">
        <v>2923</v>
      </c>
      <c r="B9576" s="15">
        <v>45504</v>
      </c>
      <c r="C9576" s="16"/>
      <c r="D9576" s="16"/>
      <c r="E9576" s="31"/>
      <c r="F9576" s="31"/>
      <c r="G9576" s="16"/>
      <c r="H9576" s="16"/>
      <c r="I9576" s="16"/>
      <c r="J9576" s="16"/>
      <c r="K9576" s="16"/>
      <c r="L9576" s="16"/>
      <c r="M9576" s="16"/>
      <c r="N9576" s="16"/>
      <c r="O9576" s="17">
        <v>4</v>
      </c>
      <c r="P9576" s="16"/>
      <c r="Q9576" s="16"/>
      <c r="R9576" s="16"/>
      <c r="S9576" s="16"/>
      <c r="T9576" s="16"/>
      <c r="U9576" s="16"/>
      <c r="V9576" s="16"/>
      <c r="W9576" s="16"/>
      <c r="X9576" s="17">
        <v>34</v>
      </c>
      <c r="Y9576" s="16"/>
      <c r="Z9576" s="16"/>
      <c r="AA9576" s="16"/>
      <c r="AB9576" s="16"/>
      <c r="AC9576" s="16"/>
      <c r="AD9576" s="16"/>
      <c r="AE9576" s="16"/>
      <c r="AF9576" s="16"/>
      <c r="AG9576" s="16"/>
      <c r="AH9576" s="16"/>
      <c r="AI9576" s="18">
        <v>9621.540000000001</v>
      </c>
      <c r="AJ9576" s="22">
        <v>0</v>
      </c>
      <c r="AK9576" s="22">
        <v>0</v>
      </c>
      <c r="AL9576" s="22">
        <v>0</v>
      </c>
      <c r="AM9576" s="22">
        <v>0</v>
      </c>
      <c r="AN9576" s="22"/>
      <c r="AO9576" s="22">
        <v>0</v>
      </c>
      <c r="AP9576" s="18">
        <f>SUM(AI9576:AO9576)</f>
        <v>9621.540000000001</v>
      </c>
    </row>
    <row r="9577" ht="20.35" customHeight="1">
      <c r="A9577" t="s" s="28">
        <v>6395</v>
      </c>
      <c r="B9577" s="15">
        <v>45504</v>
      </c>
      <c r="C9577" s="17">
        <v>1</v>
      </c>
      <c r="D9577" s="16"/>
      <c r="E9577" s="59">
        <v>1</v>
      </c>
      <c r="F9577" s="31"/>
      <c r="G9577" s="16"/>
      <c r="H9577" s="16"/>
      <c r="I9577" s="16"/>
      <c r="J9577" s="16"/>
      <c r="K9577" s="16"/>
      <c r="L9577" s="16"/>
      <c r="M9577" s="16"/>
      <c r="N9577" s="16"/>
      <c r="O9577" s="16"/>
      <c r="P9577" s="16"/>
      <c r="Q9577" s="16"/>
      <c r="R9577" s="16"/>
      <c r="S9577" s="16"/>
      <c r="T9577" s="16"/>
      <c r="U9577" s="16"/>
      <c r="V9577" s="16"/>
      <c r="W9577" s="16"/>
      <c r="X9577" s="16"/>
      <c r="Y9577" s="16"/>
      <c r="Z9577" s="17">
        <v>1</v>
      </c>
      <c r="AA9577" s="16"/>
      <c r="AB9577" s="16"/>
      <c r="AC9577" s="16"/>
      <c r="AD9577" s="16"/>
      <c r="AE9577" s="16"/>
      <c r="AF9577" s="16"/>
      <c r="AG9577" s="16"/>
      <c r="AH9577" s="16"/>
      <c r="AI9577" s="18">
        <v>589.98</v>
      </c>
      <c r="AJ9577" s="22">
        <f>AI9577*-0.029+-0.3</f>
        <v>-17.40942</v>
      </c>
      <c r="AK9577" s="22">
        <v>0</v>
      </c>
      <c r="AL9577" s="22">
        <v>0</v>
      </c>
      <c r="AM9577" s="22">
        <v>0</v>
      </c>
      <c r="AN9577" s="22"/>
      <c r="AO9577" s="22">
        <v>0</v>
      </c>
      <c r="AP9577" s="18">
        <f>SUM(AI9577:AO9577)</f>
        <v>572.5705799999999</v>
      </c>
    </row>
    <row r="9578" ht="20.35" customHeight="1">
      <c r="A9578" t="s" s="28">
        <v>6396</v>
      </c>
      <c r="B9578" s="15">
        <v>45504</v>
      </c>
      <c r="C9578" s="16"/>
      <c r="D9578" s="16"/>
      <c r="E9578" s="31"/>
      <c r="F9578" s="31"/>
      <c r="G9578" s="16"/>
      <c r="H9578" s="16"/>
      <c r="I9578" s="16"/>
      <c r="J9578" s="16"/>
      <c r="K9578" s="16"/>
      <c r="L9578" s="16"/>
      <c r="M9578" s="16"/>
      <c r="N9578" s="16"/>
      <c r="O9578" s="16"/>
      <c r="P9578" s="16"/>
      <c r="Q9578" s="16"/>
      <c r="R9578" s="16"/>
      <c r="S9578" s="16"/>
      <c r="T9578" s="16"/>
      <c r="U9578" s="16"/>
      <c r="V9578" s="16"/>
      <c r="W9578" s="16"/>
      <c r="X9578" s="16"/>
      <c r="Y9578" s="16"/>
      <c r="Z9578" s="17">
        <v>5</v>
      </c>
      <c r="AA9578" s="16"/>
      <c r="AB9578" s="16"/>
      <c r="AC9578" s="16"/>
      <c r="AD9578" s="16"/>
      <c r="AE9578" s="16"/>
      <c r="AF9578" s="16"/>
      <c r="AG9578" s="16"/>
      <c r="AH9578" s="16"/>
      <c r="AI9578" s="18">
        <v>300.41</v>
      </c>
      <c r="AJ9578" s="22">
        <f>AI9578*-0.029+-0.3</f>
        <v>-9.011889999999999</v>
      </c>
      <c r="AK9578" s="22">
        <v>0</v>
      </c>
      <c r="AL9578" s="22">
        <v>0</v>
      </c>
      <c r="AM9578" s="22">
        <v>0</v>
      </c>
      <c r="AN9578" s="22"/>
      <c r="AO9578" s="22">
        <v>0</v>
      </c>
      <c r="AP9578" s="18">
        <f>SUM(AI9578:AO9578)</f>
        <v>291.39811</v>
      </c>
    </row>
    <row r="9579" ht="20.35" customHeight="1">
      <c r="A9579" t="s" s="28">
        <v>1434</v>
      </c>
      <c r="B9579" s="15">
        <v>45504</v>
      </c>
      <c r="C9579" s="16"/>
      <c r="D9579" s="16"/>
      <c r="E9579" s="31"/>
      <c r="F9579" s="31"/>
      <c r="G9579" s="16"/>
      <c r="H9579" s="16"/>
      <c r="I9579" s="16"/>
      <c r="J9579" s="16"/>
      <c r="K9579" s="16"/>
      <c r="L9579" s="16"/>
      <c r="M9579" s="16"/>
      <c r="N9579" s="16"/>
      <c r="O9579" s="16"/>
      <c r="P9579" s="16"/>
      <c r="Q9579" s="16"/>
      <c r="R9579" s="16"/>
      <c r="S9579" s="16"/>
      <c r="T9579" s="16"/>
      <c r="U9579" s="16"/>
      <c r="V9579" s="16"/>
      <c r="W9579" s="16"/>
      <c r="X9579" s="16"/>
      <c r="Y9579" s="16"/>
      <c r="Z9579" s="16"/>
      <c r="AA9579" s="16"/>
      <c r="AB9579" s="16"/>
      <c r="AC9579" s="16"/>
      <c r="AD9579" s="16"/>
      <c r="AE9579" s="16"/>
      <c r="AF9579" s="16"/>
      <c r="AG9579" s="16"/>
      <c r="AH9579" s="16"/>
      <c r="AI9579" s="18">
        <v>1192</v>
      </c>
      <c r="AJ9579" s="22">
        <v>0</v>
      </c>
      <c r="AK9579" s="22">
        <v>0</v>
      </c>
      <c r="AL9579" s="22">
        <v>0</v>
      </c>
      <c r="AM9579" s="22">
        <v>0</v>
      </c>
      <c r="AN9579" s="22"/>
      <c r="AO9579" s="22">
        <v>0</v>
      </c>
      <c r="AP9579" s="18">
        <f>SUM(AI9579:AO9579)</f>
        <v>1192</v>
      </c>
    </row>
    <row r="9580" ht="20.35" customHeight="1">
      <c r="A9580" t="s" s="28">
        <v>6397</v>
      </c>
      <c r="B9580" s="15">
        <v>45504</v>
      </c>
      <c r="C9580" s="16"/>
      <c r="D9580" s="16"/>
      <c r="E9580" s="31"/>
      <c r="F9580" s="31"/>
      <c r="G9580" s="16"/>
      <c r="H9580" s="16"/>
      <c r="I9580" s="16"/>
      <c r="J9580" s="16"/>
      <c r="K9580" s="16"/>
      <c r="L9580" s="16"/>
      <c r="M9580" s="16"/>
      <c r="N9580" s="16"/>
      <c r="O9580" s="16"/>
      <c r="P9580" s="16"/>
      <c r="Q9580" s="16"/>
      <c r="R9580" s="16"/>
      <c r="S9580" s="16"/>
      <c r="T9580" s="16"/>
      <c r="U9580" s="16"/>
      <c r="V9580" s="16"/>
      <c r="W9580" s="16"/>
      <c r="X9580" s="17">
        <v>1</v>
      </c>
      <c r="Y9580" s="16"/>
      <c r="Z9580" s="16"/>
      <c r="AA9580" s="16"/>
      <c r="AB9580" s="16"/>
      <c r="AC9580" s="16"/>
      <c r="AD9580" s="16"/>
      <c r="AE9580" s="16"/>
      <c r="AF9580" s="16"/>
      <c r="AG9580" s="16"/>
      <c r="AH9580" s="16"/>
      <c r="AI9580" s="18">
        <v>149.99</v>
      </c>
      <c r="AJ9580" s="22">
        <v>0</v>
      </c>
      <c r="AK9580" s="22">
        <f>AI9580*-0.029+-0.3</f>
        <v>-4.64971</v>
      </c>
      <c r="AL9580" s="22">
        <v>0</v>
      </c>
      <c r="AM9580" s="22">
        <v>0</v>
      </c>
      <c r="AN9580" s="22"/>
      <c r="AO9580" s="22">
        <v>0</v>
      </c>
      <c r="AP9580" s="18">
        <f>SUM(AI9580:AO9580)</f>
        <v>145.34029</v>
      </c>
    </row>
    <row r="9581" ht="20.35" customHeight="1">
      <c r="A9581" t="s" s="28">
        <v>6083</v>
      </c>
      <c r="B9581" s="15">
        <v>45504</v>
      </c>
      <c r="C9581" s="16"/>
      <c r="D9581" s="16"/>
      <c r="E9581" s="31"/>
      <c r="F9581" s="31"/>
      <c r="G9581" s="16"/>
      <c r="H9581" s="16"/>
      <c r="I9581" s="17">
        <v>2</v>
      </c>
      <c r="J9581" s="16"/>
      <c r="K9581" s="16"/>
      <c r="L9581" s="16"/>
      <c r="M9581" s="16"/>
      <c r="N9581" s="16"/>
      <c r="O9581" s="16"/>
      <c r="P9581" s="16"/>
      <c r="Q9581" s="16"/>
      <c r="R9581" s="16"/>
      <c r="S9581" s="16"/>
      <c r="T9581" s="16"/>
      <c r="U9581" s="16"/>
      <c r="V9581" s="16"/>
      <c r="W9581" s="16"/>
      <c r="X9581" s="16"/>
      <c r="Y9581" s="16"/>
      <c r="Z9581" s="16"/>
      <c r="AA9581" s="16"/>
      <c r="AB9581" s="16"/>
      <c r="AC9581" s="17">
        <v>6</v>
      </c>
      <c r="AD9581" s="16"/>
      <c r="AE9581" s="16"/>
      <c r="AF9581" s="16"/>
      <c r="AG9581" s="16"/>
      <c r="AH9581" s="16"/>
      <c r="AI9581" s="18">
        <v>7599.92</v>
      </c>
      <c r="AJ9581" s="22">
        <f>AI9581*-0.029+-0.3</f>
        <v>-220.69768</v>
      </c>
      <c r="AK9581" s="22">
        <v>0</v>
      </c>
      <c r="AL9581" s="22">
        <v>0</v>
      </c>
      <c r="AM9581" s="22">
        <v>0</v>
      </c>
      <c r="AN9581" s="22"/>
      <c r="AO9581" s="22">
        <v>0</v>
      </c>
      <c r="AP9581" s="18">
        <f>SUM(AI9581:AO9581)</f>
        <v>7379.22232</v>
      </c>
    </row>
    <row r="9582" ht="20.35" customHeight="1">
      <c r="A9582" t="s" s="28">
        <v>6398</v>
      </c>
      <c r="B9582" s="15">
        <v>45505</v>
      </c>
      <c r="C9582" s="17">
        <v>1</v>
      </c>
      <c r="D9582" s="16"/>
      <c r="E9582" s="31"/>
      <c r="F9582" s="31"/>
      <c r="G9582" s="16"/>
      <c r="H9582" s="16"/>
      <c r="I9582" s="16"/>
      <c r="J9582" s="16"/>
      <c r="K9582" s="16"/>
      <c r="L9582" s="16"/>
      <c r="M9582" s="16"/>
      <c r="N9582" s="16"/>
      <c r="O9582" s="16"/>
      <c r="P9582" s="16"/>
      <c r="Q9582" s="16"/>
      <c r="R9582" s="16"/>
      <c r="S9582" s="16"/>
      <c r="T9582" s="16"/>
      <c r="U9582" s="16"/>
      <c r="V9582" s="16"/>
      <c r="W9582" s="16"/>
      <c r="X9582" s="16"/>
      <c r="Y9582" s="16"/>
      <c r="Z9582" s="16"/>
      <c r="AA9582" s="16"/>
      <c r="AB9582" s="16"/>
      <c r="AC9582" s="16"/>
      <c r="AD9582" s="16"/>
      <c r="AE9582" s="16"/>
      <c r="AF9582" s="16"/>
      <c r="AG9582" s="16"/>
      <c r="AH9582" s="16"/>
      <c r="AI9582" s="18">
        <v>491.27</v>
      </c>
      <c r="AJ9582" s="22">
        <f>AI9582*-0.029+-0.3</f>
        <v>-14.54683</v>
      </c>
      <c r="AK9582" s="22">
        <v>0</v>
      </c>
      <c r="AL9582" s="22">
        <v>0</v>
      </c>
      <c r="AM9582" s="22">
        <v>0</v>
      </c>
      <c r="AN9582" s="22"/>
      <c r="AO9582" s="22">
        <v>0</v>
      </c>
      <c r="AP9582" s="18">
        <f>SUM(AI9582:AO9582)</f>
        <v>476.72317</v>
      </c>
    </row>
    <row r="9583" ht="20.35" customHeight="1">
      <c r="A9583" t="s" s="28">
        <v>6399</v>
      </c>
      <c r="B9583" s="15">
        <v>45506</v>
      </c>
      <c r="C9583" s="17">
        <v>1</v>
      </c>
      <c r="D9583" s="16"/>
      <c r="E9583" s="59">
        <v>1</v>
      </c>
      <c r="F9583" s="31"/>
      <c r="G9583" s="16"/>
      <c r="H9583" s="16"/>
      <c r="I9583" s="16"/>
      <c r="J9583" s="16"/>
      <c r="K9583" s="16"/>
      <c r="L9583" s="16"/>
      <c r="M9583" s="16"/>
      <c r="N9583" s="16"/>
      <c r="O9583" s="16"/>
      <c r="P9583" s="16"/>
      <c r="Q9583" s="16"/>
      <c r="R9583" s="16"/>
      <c r="S9583" s="16"/>
      <c r="T9583" s="16"/>
      <c r="U9583" s="16"/>
      <c r="V9583" s="16"/>
      <c r="W9583" s="16"/>
      <c r="X9583" s="16"/>
      <c r="Y9583" s="16"/>
      <c r="Z9583" s="16"/>
      <c r="AA9583" s="16"/>
      <c r="AB9583" s="16"/>
      <c r="AC9583" s="16"/>
      <c r="AD9583" s="16"/>
      <c r="AE9583" s="16"/>
      <c r="AF9583" s="16"/>
      <c r="AG9583" s="16"/>
      <c r="AH9583" s="16"/>
      <c r="AI9583" s="18">
        <v>599.99</v>
      </c>
      <c r="AJ9583" s="22">
        <f>AI9583*-0.029+-0.3</f>
        <v>-17.69971</v>
      </c>
      <c r="AK9583" s="22">
        <v>0</v>
      </c>
      <c r="AL9583" s="22">
        <v>0</v>
      </c>
      <c r="AM9583" s="22">
        <v>0</v>
      </c>
      <c r="AN9583" s="22"/>
      <c r="AO9583" s="22">
        <v>0</v>
      </c>
      <c r="AP9583" s="18">
        <f>SUM(AI9583:AO9583)</f>
        <v>582.29029</v>
      </c>
    </row>
    <row r="9584" ht="20.35" customHeight="1">
      <c r="A9584" t="s" s="28">
        <v>6400</v>
      </c>
      <c r="B9584" s="15">
        <v>45506</v>
      </c>
      <c r="C9584" s="17">
        <v>1</v>
      </c>
      <c r="D9584" s="16"/>
      <c r="E9584" s="31"/>
      <c r="F9584" s="31"/>
      <c r="G9584" s="16"/>
      <c r="H9584" s="16"/>
      <c r="I9584" s="16"/>
      <c r="J9584" s="16"/>
      <c r="K9584" s="16"/>
      <c r="L9584" s="16"/>
      <c r="M9584" s="16"/>
      <c r="N9584" s="16"/>
      <c r="O9584" s="16"/>
      <c r="P9584" s="16"/>
      <c r="Q9584" s="16"/>
      <c r="R9584" s="16"/>
      <c r="S9584" s="16"/>
      <c r="T9584" s="16"/>
      <c r="U9584" s="16"/>
      <c r="V9584" s="16"/>
      <c r="W9584" s="16"/>
      <c r="X9584" s="17">
        <v>1</v>
      </c>
      <c r="Y9584" s="16"/>
      <c r="Z9584" s="16"/>
      <c r="AA9584" s="16"/>
      <c r="AB9584" s="16"/>
      <c r="AC9584" s="16"/>
      <c r="AD9584" s="16"/>
      <c r="AE9584" s="16"/>
      <c r="AF9584" s="16"/>
      <c r="AG9584" s="16"/>
      <c r="AH9584" s="16"/>
      <c r="AI9584" s="18">
        <v>519.98</v>
      </c>
      <c r="AJ9584" s="22">
        <f>AI9584*-0.029+-0.3</f>
        <v>-15.37942</v>
      </c>
      <c r="AK9584" s="22">
        <v>0</v>
      </c>
      <c r="AL9584" s="22">
        <v>0</v>
      </c>
      <c r="AM9584" s="22">
        <v>0</v>
      </c>
      <c r="AN9584" s="22"/>
      <c r="AO9584" s="22">
        <v>0</v>
      </c>
      <c r="AP9584" s="18">
        <f>SUM(AI9584:AO9584)</f>
        <v>504.60058</v>
      </c>
    </row>
    <row r="9585" ht="20.35" customHeight="1">
      <c r="A9585" t="s" s="28">
        <v>4474</v>
      </c>
      <c r="B9585" s="15">
        <v>45506</v>
      </c>
      <c r="C9585" s="16"/>
      <c r="D9585" s="16"/>
      <c r="E9585" s="31"/>
      <c r="F9585" s="31"/>
      <c r="G9585" s="16"/>
      <c r="H9585" s="16"/>
      <c r="I9585" s="16"/>
      <c r="J9585" s="16"/>
      <c r="K9585" s="16"/>
      <c r="L9585" s="16"/>
      <c r="M9585" s="16"/>
      <c r="N9585" s="16"/>
      <c r="O9585" s="16"/>
      <c r="P9585" s="16"/>
      <c r="Q9585" s="16"/>
      <c r="R9585" s="16"/>
      <c r="S9585" s="16"/>
      <c r="T9585" s="16"/>
      <c r="U9585" s="17">
        <v>1</v>
      </c>
      <c r="V9585" s="16"/>
      <c r="W9585" s="16"/>
      <c r="X9585" s="16"/>
      <c r="Y9585" s="16"/>
      <c r="Z9585" s="16"/>
      <c r="AA9585" s="16"/>
      <c r="AB9585" s="16"/>
      <c r="AC9585" s="16"/>
      <c r="AD9585" s="16"/>
      <c r="AE9585" s="16"/>
      <c r="AF9585" s="16"/>
      <c r="AG9585" s="16"/>
      <c r="AH9585" s="16"/>
      <c r="AI9585" s="18">
        <v>2432.49</v>
      </c>
      <c r="AJ9585" s="22">
        <v>0</v>
      </c>
      <c r="AK9585" s="22">
        <v>0</v>
      </c>
      <c r="AL9585" s="22">
        <v>0</v>
      </c>
      <c r="AM9585" s="22">
        <v>0</v>
      </c>
      <c r="AN9585" s="22"/>
      <c r="AO9585" s="22">
        <v>0</v>
      </c>
      <c r="AP9585" s="18">
        <f>SUM(AI9585:AO9585)</f>
        <v>2432.49</v>
      </c>
    </row>
    <row r="9586" ht="20.35" customHeight="1">
      <c r="A9586" t="s" s="28">
        <v>6401</v>
      </c>
      <c r="B9586" s="15">
        <v>45506</v>
      </c>
      <c r="C9586" s="16"/>
      <c r="D9586" s="16"/>
      <c r="E9586" s="31"/>
      <c r="F9586" s="31"/>
      <c r="G9586" s="16"/>
      <c r="H9586" s="16"/>
      <c r="I9586" s="16"/>
      <c r="J9586" s="16"/>
      <c r="K9586" s="16"/>
      <c r="L9586" s="16"/>
      <c r="M9586" s="16"/>
      <c r="N9586" s="16"/>
      <c r="O9586" s="16"/>
      <c r="P9586" s="16"/>
      <c r="Q9586" s="16"/>
      <c r="R9586" s="16"/>
      <c r="S9586" s="16"/>
      <c r="T9586" s="16"/>
      <c r="U9586" s="16"/>
      <c r="V9586" s="16"/>
      <c r="W9586" s="16"/>
      <c r="X9586" s="16"/>
      <c r="Y9586" s="16"/>
      <c r="Z9586" s="17">
        <v>1</v>
      </c>
      <c r="AA9586" s="16"/>
      <c r="AB9586" s="16"/>
      <c r="AC9586" s="16"/>
      <c r="AD9586" s="16"/>
      <c r="AE9586" s="16"/>
      <c r="AF9586" s="16"/>
      <c r="AG9586" s="16"/>
      <c r="AH9586" s="16"/>
      <c r="AI9586" s="18">
        <v>66.28</v>
      </c>
      <c r="AJ9586" s="22">
        <f>AI9586*-0.029+-0.3</f>
        <v>-2.22212</v>
      </c>
      <c r="AK9586" s="22">
        <v>0</v>
      </c>
      <c r="AL9586" s="22">
        <v>0</v>
      </c>
      <c r="AM9586" s="22">
        <v>0</v>
      </c>
      <c r="AN9586" s="22"/>
      <c r="AO9586" s="22">
        <v>-5.33</v>
      </c>
      <c r="AP9586" s="18">
        <f>SUM(AI9586:AO9586)</f>
        <v>58.72788</v>
      </c>
    </row>
    <row r="9587" ht="20.35" customHeight="1">
      <c r="A9587" t="s" s="28">
        <v>6402</v>
      </c>
      <c r="B9587" s="15">
        <v>45509</v>
      </c>
      <c r="C9587" s="17">
        <v>1</v>
      </c>
      <c r="D9587" s="16"/>
      <c r="E9587" s="31"/>
      <c r="F9587" s="31"/>
      <c r="G9587" s="16"/>
      <c r="H9587" s="16"/>
      <c r="I9587" s="16"/>
      <c r="J9587" s="16"/>
      <c r="K9587" s="16"/>
      <c r="L9587" s="16"/>
      <c r="M9587" s="16"/>
      <c r="N9587" s="16"/>
      <c r="O9587" s="16"/>
      <c r="P9587" s="16"/>
      <c r="Q9587" s="16"/>
      <c r="R9587" s="16"/>
      <c r="S9587" s="16"/>
      <c r="T9587" s="16"/>
      <c r="U9587" s="16"/>
      <c r="V9587" s="16"/>
      <c r="W9587" s="16"/>
      <c r="X9587" s="16"/>
      <c r="Y9587" s="16"/>
      <c r="Z9587" s="16"/>
      <c r="AA9587" s="16"/>
      <c r="AB9587" s="16"/>
      <c r="AC9587" s="16"/>
      <c r="AD9587" s="16"/>
      <c r="AE9587" s="16"/>
      <c r="AF9587" s="16"/>
      <c r="AG9587" s="16"/>
      <c r="AH9587" s="16"/>
      <c r="AI9587" s="18">
        <v>349.99</v>
      </c>
      <c r="AJ9587" s="22">
        <v>0</v>
      </c>
      <c r="AK9587" s="22">
        <v>0</v>
      </c>
      <c r="AL9587" s="22">
        <v>0</v>
      </c>
      <c r="AM9587" s="22">
        <v>0</v>
      </c>
      <c r="AN9587" s="22"/>
      <c r="AO9587" s="22">
        <v>0</v>
      </c>
      <c r="AP9587" s="18">
        <f>SUM(AI9587:AO9587)</f>
        <v>349.99</v>
      </c>
    </row>
    <row r="9588" ht="20.35" customHeight="1">
      <c r="A9588" t="s" s="28">
        <v>6403</v>
      </c>
      <c r="B9588" s="15">
        <v>45509</v>
      </c>
      <c r="C9588" s="16"/>
      <c r="D9588" s="16"/>
      <c r="E9588" s="31"/>
      <c r="F9588" s="31"/>
      <c r="G9588" s="16"/>
      <c r="H9588" s="16"/>
      <c r="I9588" s="16"/>
      <c r="J9588" s="16"/>
      <c r="K9588" s="16"/>
      <c r="L9588" s="16"/>
      <c r="M9588" s="16"/>
      <c r="N9588" s="16"/>
      <c r="O9588" s="16"/>
      <c r="P9588" s="16"/>
      <c r="Q9588" s="16"/>
      <c r="R9588" s="16"/>
      <c r="S9588" s="16"/>
      <c r="T9588" s="16"/>
      <c r="U9588" s="16"/>
      <c r="V9588" s="16"/>
      <c r="W9588" s="16"/>
      <c r="X9588" s="17">
        <v>1</v>
      </c>
      <c r="Y9588" s="16"/>
      <c r="Z9588" s="16"/>
      <c r="AA9588" s="16"/>
      <c r="AB9588" s="16"/>
      <c r="AC9588" s="16"/>
      <c r="AD9588" s="16"/>
      <c r="AE9588" s="16"/>
      <c r="AF9588" s="16"/>
      <c r="AG9588" s="16"/>
      <c r="AH9588" s="16"/>
      <c r="AI9588" s="18">
        <v>149.99</v>
      </c>
      <c r="AJ9588" s="22">
        <f>AI9588*-0.029+-0.3</f>
        <v>-4.64971</v>
      </c>
      <c r="AK9588" s="22">
        <v>0</v>
      </c>
      <c r="AL9588" s="22">
        <v>0</v>
      </c>
      <c r="AM9588" s="22">
        <f>AI9588*-0.0599</f>
        <v>-8.984401</v>
      </c>
      <c r="AN9588" s="22"/>
      <c r="AO9588" s="22">
        <v>0</v>
      </c>
      <c r="AP9588" s="18">
        <f>SUM(AI9588:AO9588)</f>
        <v>136.355889</v>
      </c>
    </row>
    <row r="9589" ht="20.35" customHeight="1">
      <c r="A9589" t="s" s="28">
        <v>6080</v>
      </c>
      <c r="B9589" s="15">
        <v>45509</v>
      </c>
      <c r="C9589" s="16"/>
      <c r="D9589" s="16"/>
      <c r="E9589" s="31"/>
      <c r="F9589" s="31"/>
      <c r="G9589" s="16"/>
      <c r="H9589" s="16"/>
      <c r="I9589" s="16"/>
      <c r="J9589" s="16"/>
      <c r="K9589" s="16"/>
      <c r="L9589" s="16"/>
      <c r="M9589" s="16"/>
      <c r="N9589" s="16"/>
      <c r="O9589" s="16"/>
      <c r="P9589" s="16"/>
      <c r="Q9589" s="16"/>
      <c r="R9589" s="16"/>
      <c r="S9589" s="16"/>
      <c r="T9589" s="16"/>
      <c r="U9589" s="16"/>
      <c r="V9589" s="16"/>
      <c r="W9589" s="16"/>
      <c r="X9589" s="17">
        <v>2</v>
      </c>
      <c r="Y9589" s="16"/>
      <c r="Z9589" s="16"/>
      <c r="AA9589" s="16"/>
      <c r="AB9589" s="16"/>
      <c r="AC9589" s="16"/>
      <c r="AD9589" s="16"/>
      <c r="AE9589" s="16"/>
      <c r="AF9589" s="16"/>
      <c r="AG9589" s="16"/>
      <c r="AH9589" s="16"/>
      <c r="AI9589" s="18">
        <v>199.98</v>
      </c>
      <c r="AJ9589" s="22">
        <f>AI9589*-0.029+-0.3</f>
        <v>-6.09942</v>
      </c>
      <c r="AK9589" s="22">
        <v>0</v>
      </c>
      <c r="AL9589" s="22">
        <v>0</v>
      </c>
      <c r="AM9589" s="22">
        <v>0</v>
      </c>
      <c r="AN9589" s="22"/>
      <c r="AO9589" s="22">
        <v>0</v>
      </c>
      <c r="AP9589" s="18">
        <f>SUM(AI9589:AO9589)</f>
        <v>193.88058</v>
      </c>
    </row>
    <row r="9590" ht="20.35" customHeight="1">
      <c r="A9590" t="s" s="28">
        <v>6404</v>
      </c>
      <c r="B9590" s="15">
        <v>45509</v>
      </c>
      <c r="C9590" s="17">
        <v>1</v>
      </c>
      <c r="D9590" s="16"/>
      <c r="E9590" s="59">
        <v>1</v>
      </c>
      <c r="F9590" s="31"/>
      <c r="G9590" s="16"/>
      <c r="H9590" s="16"/>
      <c r="I9590" s="16"/>
      <c r="J9590" s="16"/>
      <c r="K9590" s="16"/>
      <c r="L9590" s="16"/>
      <c r="M9590" s="16"/>
      <c r="N9590" s="16"/>
      <c r="O9590" s="16"/>
      <c r="P9590" s="16"/>
      <c r="Q9590" s="16"/>
      <c r="R9590" s="16"/>
      <c r="S9590" s="16"/>
      <c r="T9590" s="16"/>
      <c r="U9590" s="16"/>
      <c r="V9590" s="16"/>
      <c r="W9590" s="16"/>
      <c r="X9590" s="16"/>
      <c r="Y9590" s="16"/>
      <c r="Z9590" s="16"/>
      <c r="AA9590" s="16"/>
      <c r="AB9590" s="16"/>
      <c r="AC9590" s="16"/>
      <c r="AD9590" s="16"/>
      <c r="AE9590" s="16"/>
      <c r="AF9590" s="16"/>
      <c r="AG9590" s="16"/>
      <c r="AH9590" s="16"/>
      <c r="AI9590" s="18">
        <v>599.99</v>
      </c>
      <c r="AJ9590" s="22">
        <f>AI9590*-0.029+-0.3</f>
        <v>-17.69971</v>
      </c>
      <c r="AK9590" s="22">
        <v>0</v>
      </c>
      <c r="AL9590" s="22">
        <v>0</v>
      </c>
      <c r="AM9590" s="22">
        <v>0</v>
      </c>
      <c r="AN9590" s="22"/>
      <c r="AO9590" s="22">
        <v>0</v>
      </c>
      <c r="AP9590" s="18">
        <f>SUM(AI9590:AO9590)</f>
        <v>582.29029</v>
      </c>
    </row>
    <row r="9591" ht="20.35" customHeight="1">
      <c r="A9591" t="s" s="28">
        <v>6405</v>
      </c>
      <c r="B9591" s="15">
        <v>45509</v>
      </c>
      <c r="C9591" s="16"/>
      <c r="D9591" s="16"/>
      <c r="E9591" s="31"/>
      <c r="F9591" s="31"/>
      <c r="G9591" s="16"/>
      <c r="H9591" s="16"/>
      <c r="I9591" s="16"/>
      <c r="J9591" s="16"/>
      <c r="K9591" s="16"/>
      <c r="L9591" s="16"/>
      <c r="M9591" s="16"/>
      <c r="N9591" s="16"/>
      <c r="O9591" s="16"/>
      <c r="P9591" s="16"/>
      <c r="Q9591" s="16"/>
      <c r="R9591" s="16"/>
      <c r="S9591" s="16"/>
      <c r="T9591" s="16"/>
      <c r="U9591" s="16"/>
      <c r="V9591" s="16"/>
      <c r="W9591" s="16"/>
      <c r="X9591" s="17">
        <v>1</v>
      </c>
      <c r="Y9591" s="16"/>
      <c r="Z9591" s="17">
        <v>1</v>
      </c>
      <c r="AA9591" s="16"/>
      <c r="AB9591" s="16"/>
      <c r="AC9591" s="16"/>
      <c r="AD9591" s="16"/>
      <c r="AE9591" s="16"/>
      <c r="AF9591" s="16"/>
      <c r="AG9591" s="16"/>
      <c r="AH9591" s="16"/>
      <c r="AI9591" s="18">
        <v>309.97</v>
      </c>
      <c r="AJ9591" s="22">
        <f>AI9591*-0.029+-0.3</f>
        <v>-9.28913</v>
      </c>
      <c r="AK9591" s="22">
        <v>0</v>
      </c>
      <c r="AL9591" s="22">
        <v>0</v>
      </c>
      <c r="AM9591" s="22">
        <v>0</v>
      </c>
      <c r="AN9591" s="22"/>
      <c r="AO9591" s="22">
        <v>0</v>
      </c>
      <c r="AP9591" s="18">
        <f>SUM(AI9591:AO9591)</f>
        <v>300.68087</v>
      </c>
    </row>
    <row r="9592" ht="20.35" customHeight="1">
      <c r="A9592" t="s" s="28">
        <v>6406</v>
      </c>
      <c r="B9592" s="15">
        <v>45509</v>
      </c>
      <c r="C9592" s="16"/>
      <c r="D9592" s="16"/>
      <c r="E9592" s="31"/>
      <c r="F9592" s="31"/>
      <c r="G9592" s="16"/>
      <c r="H9592" s="16"/>
      <c r="I9592" s="16"/>
      <c r="J9592" s="16"/>
      <c r="K9592" s="16"/>
      <c r="L9592" s="17">
        <v>2</v>
      </c>
      <c r="M9592" s="16"/>
      <c r="N9592" s="16"/>
      <c r="O9592" s="16"/>
      <c r="P9592" s="16"/>
      <c r="Q9592" s="16"/>
      <c r="R9592" s="16"/>
      <c r="S9592" s="16"/>
      <c r="T9592" s="17">
        <v>1</v>
      </c>
      <c r="U9592" s="16"/>
      <c r="V9592" s="16"/>
      <c r="W9592" s="16"/>
      <c r="X9592" s="16"/>
      <c r="Y9592" s="16"/>
      <c r="Z9592" s="16"/>
      <c r="AA9592" s="16"/>
      <c r="AB9592" s="16"/>
      <c r="AC9592" s="16"/>
      <c r="AD9592" s="16"/>
      <c r="AE9592" s="16"/>
      <c r="AF9592" s="16"/>
      <c r="AG9592" s="16"/>
      <c r="AH9592" s="16"/>
      <c r="AI9592" s="18">
        <v>2139.97</v>
      </c>
      <c r="AJ9592" s="22">
        <f>AI9592*-0.029+-0.3</f>
        <v>-62.35913</v>
      </c>
      <c r="AK9592" s="22">
        <v>0</v>
      </c>
      <c r="AL9592" s="22">
        <v>0</v>
      </c>
      <c r="AM9592" s="22">
        <v>0</v>
      </c>
      <c r="AN9592" s="22"/>
      <c r="AO9592" s="22">
        <v>0</v>
      </c>
      <c r="AP9592" s="18">
        <f>SUM(AI9592:AO9592)</f>
        <v>2077.61087</v>
      </c>
    </row>
    <row r="9593" ht="20.35" customHeight="1">
      <c r="A9593" t="s" s="28">
        <v>6395</v>
      </c>
      <c r="B9593" s="15">
        <v>45509</v>
      </c>
      <c r="C9593" s="16"/>
      <c r="D9593" s="16"/>
      <c r="E9593" s="31"/>
      <c r="F9593" s="31"/>
      <c r="G9593" s="16"/>
      <c r="H9593" s="16"/>
      <c r="I9593" s="16"/>
      <c r="J9593" s="16"/>
      <c r="K9593" s="16"/>
      <c r="L9593" s="16"/>
      <c r="M9593" s="16"/>
      <c r="N9593" s="16"/>
      <c r="O9593" s="16"/>
      <c r="P9593" s="16"/>
      <c r="Q9593" s="16"/>
      <c r="R9593" s="16"/>
      <c r="S9593" s="16"/>
      <c r="T9593" s="16"/>
      <c r="U9593" s="16"/>
      <c r="V9593" s="16"/>
      <c r="W9593" s="16"/>
      <c r="X9593" s="16"/>
      <c r="Y9593" s="16"/>
      <c r="Z9593" s="17">
        <v>3</v>
      </c>
      <c r="AA9593" s="16"/>
      <c r="AB9593" s="16"/>
      <c r="AC9593" s="16"/>
      <c r="AD9593" s="16"/>
      <c r="AE9593" s="16"/>
      <c r="AF9593" s="16"/>
      <c r="AG9593" s="16"/>
      <c r="AH9593" s="16"/>
      <c r="AI9593" s="18">
        <v>149.97</v>
      </c>
      <c r="AJ9593" s="22">
        <f>AI9593*-0.029+-0.3</f>
        <v>-4.64913</v>
      </c>
      <c r="AK9593" s="22">
        <v>0</v>
      </c>
      <c r="AL9593" s="22">
        <v>0</v>
      </c>
      <c r="AM9593" s="22">
        <v>0</v>
      </c>
      <c r="AN9593" s="22"/>
      <c r="AO9593" s="22">
        <v>0</v>
      </c>
      <c r="AP9593" s="18">
        <f>SUM(AI9593:AO9593)</f>
        <v>145.32087</v>
      </c>
    </row>
    <row r="9594" ht="20.35" customHeight="1">
      <c r="A9594" t="s" s="28">
        <v>1271</v>
      </c>
      <c r="B9594" s="15">
        <v>45509</v>
      </c>
      <c r="C9594" s="16"/>
      <c r="D9594" s="16"/>
      <c r="E9594" s="31"/>
      <c r="F9594" s="31"/>
      <c r="G9594" s="16"/>
      <c r="H9594" s="16"/>
      <c r="I9594" s="16"/>
      <c r="J9594" s="16"/>
      <c r="K9594" s="16"/>
      <c r="L9594" s="16"/>
      <c r="M9594" s="16"/>
      <c r="N9594" s="16"/>
      <c r="O9594" s="16"/>
      <c r="P9594" s="16"/>
      <c r="Q9594" s="16"/>
      <c r="R9594" s="16"/>
      <c r="S9594" s="16"/>
      <c r="T9594" s="16"/>
      <c r="U9594" s="16"/>
      <c r="V9594" s="16"/>
      <c r="W9594" s="16"/>
      <c r="X9594" s="16"/>
      <c r="Y9594" s="16"/>
      <c r="Z9594" s="16"/>
      <c r="AA9594" s="16"/>
      <c r="AB9594" s="16"/>
      <c r="AC9594" s="16"/>
      <c r="AD9594" s="16"/>
      <c r="AE9594" s="16"/>
      <c r="AF9594" s="16"/>
      <c r="AG9594" s="16"/>
      <c r="AH9594" s="16"/>
      <c r="AI9594" s="18">
        <v>363.94</v>
      </c>
      <c r="AJ9594" s="22">
        <v>0</v>
      </c>
      <c r="AK9594" s="22">
        <v>0</v>
      </c>
      <c r="AL9594" s="22">
        <v>0</v>
      </c>
      <c r="AM9594" s="22">
        <v>0</v>
      </c>
      <c r="AN9594" s="22"/>
      <c r="AO9594" s="22">
        <v>0</v>
      </c>
      <c r="AP9594" s="18">
        <f>SUM(AI9594:AO9594)</f>
        <v>363.94</v>
      </c>
    </row>
    <row r="9595" ht="20.35" customHeight="1">
      <c r="A9595" t="s" s="28">
        <v>6407</v>
      </c>
      <c r="B9595" s="15">
        <v>45510</v>
      </c>
      <c r="C9595" s="16"/>
      <c r="D9595" s="16"/>
      <c r="E9595" s="31"/>
      <c r="F9595" s="31"/>
      <c r="G9595" s="16"/>
      <c r="H9595" s="16"/>
      <c r="I9595" s="16"/>
      <c r="J9595" s="16"/>
      <c r="K9595" s="16"/>
      <c r="L9595" s="16"/>
      <c r="M9595" s="16"/>
      <c r="N9595" s="16"/>
      <c r="O9595" s="16"/>
      <c r="P9595" s="16"/>
      <c r="Q9595" s="16"/>
      <c r="R9595" s="16"/>
      <c r="S9595" s="16"/>
      <c r="T9595" s="16"/>
      <c r="U9595" s="16"/>
      <c r="V9595" s="16"/>
      <c r="W9595" s="16"/>
      <c r="X9595" s="16"/>
      <c r="Y9595" s="16"/>
      <c r="Z9595" s="16"/>
      <c r="AA9595" s="16"/>
      <c r="AB9595" s="16"/>
      <c r="AC9595" s="16"/>
      <c r="AD9595" s="16"/>
      <c r="AE9595" s="16"/>
      <c r="AF9595" s="16"/>
      <c r="AG9595" s="16"/>
      <c r="AH9595" s="17">
        <v>1</v>
      </c>
      <c r="AI9595" s="18">
        <v>99.23999999999999</v>
      </c>
      <c r="AJ9595" s="22">
        <f>AI9595*-0.029+-0.3</f>
        <v>-3.17796</v>
      </c>
      <c r="AK9595" s="22">
        <v>0</v>
      </c>
      <c r="AL9595" s="22">
        <v>0</v>
      </c>
      <c r="AM9595" s="22">
        <v>0</v>
      </c>
      <c r="AN9595" s="22"/>
      <c r="AO9595" s="22">
        <v>0</v>
      </c>
      <c r="AP9595" s="18">
        <f>SUM(AI9595:AO9595)</f>
        <v>96.06204</v>
      </c>
    </row>
    <row r="9596" ht="20.35" customHeight="1">
      <c r="A9596" t="s" s="28">
        <v>6408</v>
      </c>
      <c r="B9596" s="15">
        <v>45510</v>
      </c>
      <c r="C9596" s="16"/>
      <c r="D9596" s="16"/>
      <c r="E9596" s="31"/>
      <c r="F9596" s="31"/>
      <c r="G9596" s="16"/>
      <c r="H9596" s="16"/>
      <c r="I9596" s="16"/>
      <c r="J9596" s="16"/>
      <c r="K9596" s="16"/>
      <c r="L9596" s="16"/>
      <c r="M9596" s="16"/>
      <c r="N9596" s="16"/>
      <c r="O9596" s="16"/>
      <c r="P9596" s="16"/>
      <c r="Q9596" s="16"/>
      <c r="R9596" s="16"/>
      <c r="S9596" s="16"/>
      <c r="T9596" s="16"/>
      <c r="U9596" s="16"/>
      <c r="V9596" s="17">
        <v>1</v>
      </c>
      <c r="W9596" s="16"/>
      <c r="X9596" s="16"/>
      <c r="Y9596" s="16"/>
      <c r="Z9596" s="16"/>
      <c r="AA9596" s="16"/>
      <c r="AB9596" s="16"/>
      <c r="AC9596" s="16"/>
      <c r="AD9596" s="16"/>
      <c r="AE9596" s="16"/>
      <c r="AF9596" s="16"/>
      <c r="AG9596" s="16"/>
      <c r="AH9596" s="16"/>
      <c r="AI9596" s="18">
        <v>1337.26</v>
      </c>
      <c r="AJ9596" s="22">
        <f>AI9596*-0.029+-0.3</f>
        <v>-39.08054</v>
      </c>
      <c r="AK9596" s="22">
        <v>0</v>
      </c>
      <c r="AL9596" s="22">
        <v>0</v>
      </c>
      <c r="AM9596" s="22">
        <v>0</v>
      </c>
      <c r="AN9596" s="22"/>
      <c r="AO9596" s="22">
        <v>-107.6</v>
      </c>
      <c r="AP9596" s="18">
        <f>SUM(AI9596:AO9596)</f>
        <v>1190.57946</v>
      </c>
    </row>
    <row r="9597" ht="20.35" customHeight="1">
      <c r="A9597" t="s" s="28">
        <v>4989</v>
      </c>
      <c r="B9597" s="15">
        <v>45510</v>
      </c>
      <c r="C9597" s="16"/>
      <c r="D9597" s="16"/>
      <c r="E9597" s="31"/>
      <c r="F9597" s="31"/>
      <c r="G9597" s="16"/>
      <c r="H9597" s="16"/>
      <c r="I9597" s="16"/>
      <c r="J9597" s="16"/>
      <c r="K9597" s="16"/>
      <c r="L9597" s="16"/>
      <c r="M9597" s="16"/>
      <c r="N9597" s="16"/>
      <c r="O9597" s="16"/>
      <c r="P9597" s="16"/>
      <c r="Q9597" s="16"/>
      <c r="R9597" s="16"/>
      <c r="S9597" s="16"/>
      <c r="T9597" s="16"/>
      <c r="U9597" s="16"/>
      <c r="V9597" s="16"/>
      <c r="W9597" s="16"/>
      <c r="X9597" s="17">
        <v>1</v>
      </c>
      <c r="Y9597" s="16"/>
      <c r="Z9597" s="16"/>
      <c r="AA9597" s="16"/>
      <c r="AB9597" s="16"/>
      <c r="AC9597" s="16"/>
      <c r="AD9597" s="16"/>
      <c r="AE9597" s="16"/>
      <c r="AF9597" s="16"/>
      <c r="AG9597" s="16"/>
      <c r="AH9597" s="16"/>
      <c r="AI9597" s="18">
        <v>104.98</v>
      </c>
      <c r="AJ9597" s="22">
        <f>AI9597*-0.029+-0.3</f>
        <v>-3.34442</v>
      </c>
      <c r="AK9597" s="22">
        <v>0</v>
      </c>
      <c r="AL9597" s="22">
        <v>0</v>
      </c>
      <c r="AM9597" s="22">
        <v>0</v>
      </c>
      <c r="AN9597" s="22"/>
      <c r="AO9597" s="22">
        <v>0</v>
      </c>
      <c r="AP9597" s="18">
        <f>SUM(AI9597:AO9597)</f>
        <v>101.63558</v>
      </c>
    </row>
    <row r="9598" ht="20.35" customHeight="1">
      <c r="A9598" t="s" s="28">
        <v>6409</v>
      </c>
      <c r="B9598" s="15">
        <v>45510</v>
      </c>
      <c r="C9598" s="16"/>
      <c r="D9598" s="16"/>
      <c r="E9598" s="31"/>
      <c r="F9598" s="31"/>
      <c r="G9598" s="16"/>
      <c r="H9598" s="16"/>
      <c r="I9598" s="16"/>
      <c r="J9598" s="16"/>
      <c r="K9598" s="16"/>
      <c r="L9598" s="16"/>
      <c r="M9598" s="16"/>
      <c r="N9598" s="16"/>
      <c r="O9598" s="16"/>
      <c r="P9598" s="16"/>
      <c r="Q9598" s="16"/>
      <c r="R9598" s="16"/>
      <c r="S9598" s="16"/>
      <c r="T9598" s="16"/>
      <c r="U9598" s="16"/>
      <c r="V9598" s="16"/>
      <c r="W9598" s="16"/>
      <c r="X9598" s="17">
        <v>1</v>
      </c>
      <c r="Y9598" s="16"/>
      <c r="Z9598" s="16"/>
      <c r="AA9598" s="16"/>
      <c r="AB9598" s="16"/>
      <c r="AC9598" s="16"/>
      <c r="AD9598" s="16"/>
      <c r="AE9598" s="16"/>
      <c r="AF9598" s="16"/>
      <c r="AG9598" s="16"/>
      <c r="AH9598" s="16"/>
      <c r="AI9598" s="18">
        <v>234.38</v>
      </c>
      <c r="AJ9598" s="22">
        <f>AI9598*-0.029+-0.3</f>
        <v>-7.09702</v>
      </c>
      <c r="AK9598" s="22">
        <v>0</v>
      </c>
      <c r="AL9598" s="22">
        <v>0</v>
      </c>
      <c r="AM9598" s="22">
        <v>0</v>
      </c>
      <c r="AN9598" s="22"/>
      <c r="AO9598" s="22">
        <v>0</v>
      </c>
      <c r="AP9598" s="18">
        <f>SUM(AI9598:AO9598)</f>
        <v>227.28298</v>
      </c>
    </row>
    <row r="9599" ht="20.35" customHeight="1">
      <c r="A9599" t="s" s="28">
        <v>6410</v>
      </c>
      <c r="B9599" s="15">
        <v>45510</v>
      </c>
      <c r="C9599" s="16"/>
      <c r="D9599" s="16"/>
      <c r="E9599" s="31"/>
      <c r="F9599" s="31"/>
      <c r="G9599" s="16"/>
      <c r="H9599" s="16"/>
      <c r="I9599" s="16"/>
      <c r="J9599" s="16"/>
      <c r="K9599" s="16"/>
      <c r="L9599" s="16"/>
      <c r="M9599" s="16"/>
      <c r="N9599" s="16"/>
      <c r="O9599" s="16"/>
      <c r="P9599" s="16"/>
      <c r="Q9599" s="16"/>
      <c r="R9599" s="16"/>
      <c r="S9599" s="16"/>
      <c r="T9599" s="16"/>
      <c r="U9599" s="16"/>
      <c r="V9599" s="16"/>
      <c r="W9599" s="16"/>
      <c r="X9599" s="31"/>
      <c r="Y9599" s="16"/>
      <c r="Z9599" s="16"/>
      <c r="AA9599" s="16"/>
      <c r="AB9599" s="16"/>
      <c r="AC9599" s="16"/>
      <c r="AD9599" s="16"/>
      <c r="AE9599" s="16"/>
      <c r="AF9599" s="16"/>
      <c r="AG9599" s="16"/>
      <c r="AH9599" s="16"/>
      <c r="AI9599" s="18">
        <v>49.97</v>
      </c>
      <c r="AJ9599" s="22">
        <f>AI9599*-0.029+-0.3</f>
        <v>-1.74913</v>
      </c>
      <c r="AK9599" s="22">
        <v>0</v>
      </c>
      <c r="AL9599" s="22">
        <v>0</v>
      </c>
      <c r="AM9599" s="22">
        <v>0</v>
      </c>
      <c r="AN9599" s="22"/>
      <c r="AO9599" s="22">
        <v>0</v>
      </c>
      <c r="AP9599" s="18">
        <f>SUM(AI9599:AO9599)</f>
        <v>48.22087</v>
      </c>
    </row>
    <row r="9600" ht="20.35" customHeight="1">
      <c r="A9600" t="s" s="28">
        <v>5076</v>
      </c>
      <c r="B9600" s="15">
        <v>45511</v>
      </c>
      <c r="C9600" s="16"/>
      <c r="D9600" s="16"/>
      <c r="E9600" s="59">
        <v>1</v>
      </c>
      <c r="F9600" s="31"/>
      <c r="G9600" s="16"/>
      <c r="H9600" s="16"/>
      <c r="I9600" s="16"/>
      <c r="J9600" s="16"/>
      <c r="K9600" s="16"/>
      <c r="L9600" s="16"/>
      <c r="M9600" s="16"/>
      <c r="N9600" s="16"/>
      <c r="O9600" s="16"/>
      <c r="P9600" s="16"/>
      <c r="Q9600" s="16"/>
      <c r="R9600" s="16"/>
      <c r="S9600" s="16"/>
      <c r="T9600" s="16"/>
      <c r="U9600" s="16"/>
      <c r="V9600" s="16"/>
      <c r="W9600" s="16"/>
      <c r="X9600" s="16"/>
      <c r="Y9600" s="16"/>
      <c r="Z9600" s="16"/>
      <c r="AA9600" s="16"/>
      <c r="AB9600" s="16"/>
      <c r="AC9600" s="16"/>
      <c r="AD9600" s="16"/>
      <c r="AE9600" s="16"/>
      <c r="AF9600" s="16"/>
      <c r="AG9600" s="16"/>
      <c r="AH9600" s="16"/>
      <c r="AI9600" s="18">
        <v>240.45</v>
      </c>
      <c r="AJ9600" s="22">
        <f>AI9600*-0.029+-0.3</f>
        <v>-7.27305</v>
      </c>
      <c r="AK9600" s="22">
        <v>0</v>
      </c>
      <c r="AL9600" s="22">
        <v>0</v>
      </c>
      <c r="AM9600" s="22">
        <v>0</v>
      </c>
      <c r="AN9600" s="22"/>
      <c r="AO9600" s="22">
        <v>-20.46</v>
      </c>
      <c r="AP9600" s="18">
        <f>SUM(AI9600:AO9600)</f>
        <v>212.71695</v>
      </c>
    </row>
    <row r="9601" ht="20.35" customHeight="1">
      <c r="A9601" t="s" s="28">
        <v>6411</v>
      </c>
      <c r="B9601" s="15">
        <v>45511</v>
      </c>
      <c r="C9601" s="16"/>
      <c r="D9601" s="16"/>
      <c r="E9601" s="31"/>
      <c r="F9601" s="31"/>
      <c r="G9601" s="16"/>
      <c r="H9601" s="16"/>
      <c r="I9601" s="16"/>
      <c r="J9601" s="16"/>
      <c r="K9601" s="16"/>
      <c r="L9601" s="16"/>
      <c r="M9601" s="16"/>
      <c r="N9601" s="16"/>
      <c r="O9601" s="16"/>
      <c r="P9601" s="16"/>
      <c r="Q9601" s="16"/>
      <c r="R9601" s="16"/>
      <c r="S9601" s="16"/>
      <c r="T9601" s="16"/>
      <c r="U9601" s="16"/>
      <c r="V9601" s="16"/>
      <c r="W9601" s="16"/>
      <c r="X9601" s="16"/>
      <c r="Y9601" s="16"/>
      <c r="Z9601" s="16"/>
      <c r="AA9601" s="16"/>
      <c r="AB9601" s="16"/>
      <c r="AC9601" s="16"/>
      <c r="AD9601" s="16"/>
      <c r="AE9601" s="16"/>
      <c r="AF9601" s="16"/>
      <c r="AG9601" s="16"/>
      <c r="AH9601" s="16"/>
      <c r="AI9601" s="18">
        <v>75.52</v>
      </c>
      <c r="AJ9601" s="22">
        <f>AI9601*-0.029+-0.3</f>
        <v>-2.49008</v>
      </c>
      <c r="AK9601" s="22">
        <v>0</v>
      </c>
      <c r="AL9601" s="22">
        <v>0</v>
      </c>
      <c r="AM9601" s="22">
        <v>0</v>
      </c>
      <c r="AN9601" s="22"/>
      <c r="AO9601" s="22">
        <v>0</v>
      </c>
      <c r="AP9601" s="18">
        <f>SUM(AI9601:AO9601)</f>
        <v>73.02992</v>
      </c>
    </row>
    <row r="9602" ht="20.35" customHeight="1">
      <c r="A9602" t="s" s="28">
        <v>6412</v>
      </c>
      <c r="B9602" s="15">
        <v>45511</v>
      </c>
      <c r="C9602" s="17">
        <v>1</v>
      </c>
      <c r="D9602" s="16"/>
      <c r="E9602" s="59">
        <v>1</v>
      </c>
      <c r="F9602" s="31"/>
      <c r="G9602" s="16"/>
      <c r="H9602" s="16"/>
      <c r="I9602" s="16"/>
      <c r="J9602" s="16"/>
      <c r="K9602" s="16"/>
      <c r="L9602" s="16"/>
      <c r="M9602" s="16"/>
      <c r="N9602" s="16"/>
      <c r="O9602" s="16"/>
      <c r="P9602" s="16"/>
      <c r="Q9602" s="16"/>
      <c r="R9602" s="16"/>
      <c r="S9602" s="16"/>
      <c r="T9602" s="16"/>
      <c r="U9602" s="16"/>
      <c r="V9602" s="16"/>
      <c r="W9602" s="16"/>
      <c r="X9602" s="16"/>
      <c r="Y9602" s="16"/>
      <c r="Z9602" s="16"/>
      <c r="AA9602" s="16"/>
      <c r="AB9602" s="16"/>
      <c r="AC9602" s="16"/>
      <c r="AD9602" s="16"/>
      <c r="AE9602" s="16"/>
      <c r="AF9602" s="16"/>
      <c r="AG9602" s="16"/>
      <c r="AH9602" s="16"/>
      <c r="AI9602" s="18">
        <v>653.45</v>
      </c>
      <c r="AJ9602" s="22">
        <f>AI9602*-0.029+-0.3</f>
        <v>-19.25005</v>
      </c>
      <c r="AK9602" s="22">
        <v>0</v>
      </c>
      <c r="AL9602" s="22">
        <v>0</v>
      </c>
      <c r="AM9602" s="22">
        <v>0</v>
      </c>
      <c r="AN9602" s="22"/>
      <c r="AO9602" s="22">
        <v>-53.46</v>
      </c>
      <c r="AP9602" s="18">
        <f>SUM(AI9602:AO9602)</f>
        <v>580.73995</v>
      </c>
    </row>
    <row r="9603" ht="20.35" customHeight="1">
      <c r="A9603" t="s" s="28">
        <v>6316</v>
      </c>
      <c r="B9603" s="15">
        <v>45511</v>
      </c>
      <c r="C9603" s="16"/>
      <c r="D9603" s="16"/>
      <c r="E9603" s="59">
        <v>1</v>
      </c>
      <c r="F9603" s="31"/>
      <c r="G9603" s="16"/>
      <c r="H9603" s="16"/>
      <c r="I9603" s="16"/>
      <c r="J9603" s="16"/>
      <c r="K9603" s="16"/>
      <c r="L9603" s="16"/>
      <c r="M9603" s="16"/>
      <c r="N9603" s="16"/>
      <c r="O9603" s="16"/>
      <c r="P9603" s="16"/>
      <c r="Q9603" s="16"/>
      <c r="R9603" s="16"/>
      <c r="S9603" s="16"/>
      <c r="T9603" s="16"/>
      <c r="U9603" s="16"/>
      <c r="V9603" s="16"/>
      <c r="W9603" s="16"/>
      <c r="X9603" s="16"/>
      <c r="Y9603" s="16"/>
      <c r="Z9603" s="16"/>
      <c r="AA9603" s="16"/>
      <c r="AB9603" s="16"/>
      <c r="AC9603" s="16"/>
      <c r="AD9603" s="16"/>
      <c r="AE9603" s="16"/>
      <c r="AF9603" s="16"/>
      <c r="AG9603" s="16"/>
      <c r="AH9603" s="16"/>
      <c r="AI9603" s="18">
        <v>240.2</v>
      </c>
      <c r="AJ9603" s="22">
        <f>AI9603*-0.029+-0.3</f>
        <v>-7.2658</v>
      </c>
      <c r="AK9603" s="22">
        <v>0</v>
      </c>
      <c r="AL9603" s="22">
        <v>0</v>
      </c>
      <c r="AM9603" s="22">
        <v>0</v>
      </c>
      <c r="AN9603" s="22"/>
      <c r="AO9603" s="22">
        <v>-20.21</v>
      </c>
      <c r="AP9603" s="18">
        <f>SUM(AI9603:AO9603)</f>
        <v>212.7242</v>
      </c>
    </row>
    <row r="9604" ht="20.35" customHeight="1">
      <c r="A9604" t="s" s="28">
        <v>6413</v>
      </c>
      <c r="B9604" s="15">
        <v>45511</v>
      </c>
      <c r="C9604" s="16"/>
      <c r="D9604" s="16"/>
      <c r="E9604" s="31"/>
      <c r="F9604" s="31"/>
      <c r="G9604" s="16"/>
      <c r="H9604" s="16"/>
      <c r="I9604" s="16"/>
      <c r="J9604" s="16"/>
      <c r="K9604" s="16"/>
      <c r="L9604" s="16"/>
      <c r="M9604" s="16"/>
      <c r="N9604" s="17">
        <v>5</v>
      </c>
      <c r="O9604" s="16"/>
      <c r="P9604" s="16"/>
      <c r="Q9604" s="16"/>
      <c r="R9604" s="16"/>
      <c r="S9604" s="16"/>
      <c r="T9604" s="16"/>
      <c r="U9604" s="16"/>
      <c r="V9604" s="16"/>
      <c r="W9604" s="16"/>
      <c r="X9604" s="16"/>
      <c r="Y9604" s="16"/>
      <c r="Z9604" s="16"/>
      <c r="AA9604" s="16"/>
      <c r="AB9604" s="16"/>
      <c r="AC9604" s="16"/>
      <c r="AD9604" s="16"/>
      <c r="AE9604" s="16"/>
      <c r="AF9604" s="16"/>
      <c r="AG9604" s="16"/>
      <c r="AH9604" s="16"/>
      <c r="AI9604" s="18">
        <v>3503.37</v>
      </c>
      <c r="AJ9604" s="22">
        <f>AI9604*-0.029+-0.3</f>
        <v>-101.89773</v>
      </c>
      <c r="AK9604" s="22">
        <v>0</v>
      </c>
      <c r="AL9604" s="22">
        <v>0</v>
      </c>
      <c r="AM9604" s="22">
        <v>0</v>
      </c>
      <c r="AN9604" s="22"/>
      <c r="AO9604" s="22">
        <v>0</v>
      </c>
      <c r="AP9604" s="18">
        <f>SUM(AI9604:AO9604)</f>
        <v>3401.47227</v>
      </c>
    </row>
    <row r="9605" ht="20.35" customHeight="1">
      <c r="A9605" t="s" s="28">
        <v>6414</v>
      </c>
      <c r="B9605" s="15">
        <v>45511</v>
      </c>
      <c r="C9605" s="16"/>
      <c r="D9605" s="16"/>
      <c r="E9605" s="31"/>
      <c r="F9605" s="31"/>
      <c r="G9605" s="16"/>
      <c r="H9605" s="16"/>
      <c r="I9605" s="16"/>
      <c r="J9605" s="16"/>
      <c r="K9605" s="16"/>
      <c r="L9605" s="16"/>
      <c r="M9605" s="16"/>
      <c r="N9605" s="16"/>
      <c r="O9605" s="16"/>
      <c r="P9605" s="16"/>
      <c r="Q9605" s="16"/>
      <c r="R9605" s="16"/>
      <c r="S9605" s="16"/>
      <c r="T9605" s="16"/>
      <c r="U9605" s="16"/>
      <c r="V9605" s="16"/>
      <c r="W9605" s="16"/>
      <c r="X9605" s="17">
        <v>2</v>
      </c>
      <c r="Y9605" s="16"/>
      <c r="Z9605" s="16"/>
      <c r="AA9605" s="16"/>
      <c r="AB9605" s="16"/>
      <c r="AC9605" s="16"/>
      <c r="AD9605" s="16"/>
      <c r="AE9605" s="16"/>
      <c r="AF9605" s="16"/>
      <c r="AG9605" s="16"/>
      <c r="AH9605" s="16"/>
      <c r="AI9605" s="18">
        <v>277.89</v>
      </c>
      <c r="AJ9605" s="22">
        <f>AI9605*-0.029+-0.3</f>
        <v>-8.35881</v>
      </c>
      <c r="AK9605" s="22">
        <v>0</v>
      </c>
      <c r="AL9605" s="22">
        <v>0</v>
      </c>
      <c r="AM9605" s="22">
        <v>0</v>
      </c>
      <c r="AN9605" s="22"/>
      <c r="AO9605" s="22">
        <v>0</v>
      </c>
      <c r="AP9605" s="18">
        <f>SUM(AI9605:AO9605)</f>
        <v>269.53119</v>
      </c>
    </row>
    <row r="9606" ht="20.35" customHeight="1">
      <c r="A9606" t="s" s="28">
        <v>6410</v>
      </c>
      <c r="B9606" s="15">
        <v>45511</v>
      </c>
      <c r="C9606" s="16"/>
      <c r="D9606" s="16"/>
      <c r="E9606" s="31"/>
      <c r="F9606" s="31"/>
      <c r="G9606" s="16"/>
      <c r="H9606" s="16"/>
      <c r="I9606" s="16"/>
      <c r="J9606" s="16"/>
      <c r="K9606" s="16"/>
      <c r="L9606" s="16"/>
      <c r="M9606" s="16"/>
      <c r="N9606" s="16"/>
      <c r="O9606" s="16"/>
      <c r="P9606" s="16"/>
      <c r="Q9606" s="16"/>
      <c r="R9606" s="16"/>
      <c r="S9606" s="16"/>
      <c r="T9606" s="16"/>
      <c r="U9606" s="16"/>
      <c r="V9606" s="16"/>
      <c r="W9606" s="16"/>
      <c r="X9606" s="17">
        <v>1</v>
      </c>
      <c r="Y9606" s="16"/>
      <c r="Z9606" s="16"/>
      <c r="AA9606" s="16"/>
      <c r="AB9606" s="16"/>
      <c r="AC9606" s="16"/>
      <c r="AD9606" s="16"/>
      <c r="AE9606" s="16"/>
      <c r="AF9606" s="16"/>
      <c r="AG9606" s="16"/>
      <c r="AH9606" s="16"/>
      <c r="AI9606" s="18">
        <v>110.95</v>
      </c>
      <c r="AJ9606" s="22">
        <f>AI9606*-0.029+-0.3</f>
        <v>-3.51755</v>
      </c>
      <c r="AK9606" s="22">
        <v>0</v>
      </c>
      <c r="AL9606" s="22">
        <v>0</v>
      </c>
      <c r="AM9606" s="22">
        <v>0</v>
      </c>
      <c r="AN9606" s="22"/>
      <c r="AO9606" s="22">
        <v>0</v>
      </c>
      <c r="AP9606" s="18">
        <f>SUM(AI9606:AO9606)</f>
        <v>107.43245</v>
      </c>
    </row>
    <row r="9607" ht="20.35" customHeight="1">
      <c r="A9607" t="s" s="28">
        <v>6415</v>
      </c>
      <c r="B9607" s="15">
        <v>45511</v>
      </c>
      <c r="C9607" s="16"/>
      <c r="D9607" s="16"/>
      <c r="E9607" s="31"/>
      <c r="F9607" s="31"/>
      <c r="G9607" s="16"/>
      <c r="H9607" s="16"/>
      <c r="I9607" s="16"/>
      <c r="J9607" s="16"/>
      <c r="K9607" s="16"/>
      <c r="L9607" s="16"/>
      <c r="M9607" s="16"/>
      <c r="N9607" s="16"/>
      <c r="O9607" s="16"/>
      <c r="P9607" s="16"/>
      <c r="Q9607" s="16"/>
      <c r="R9607" s="16"/>
      <c r="S9607" s="16"/>
      <c r="T9607" s="16"/>
      <c r="U9607" s="16"/>
      <c r="V9607" s="16"/>
      <c r="W9607" s="16"/>
      <c r="X9607" s="31"/>
      <c r="Y9607" s="16"/>
      <c r="Z9607" s="16"/>
      <c r="AA9607" s="16"/>
      <c r="AB9607" s="16"/>
      <c r="AC9607" s="16"/>
      <c r="AD9607" s="16"/>
      <c r="AE9607" s="16"/>
      <c r="AF9607" s="16"/>
      <c r="AG9607" s="16"/>
      <c r="AH9607" s="16"/>
      <c r="AI9607" s="18">
        <v>67.78</v>
      </c>
      <c r="AJ9607" s="22">
        <f>AI9607*-0.029+-0.3</f>
        <v>-2.26562</v>
      </c>
      <c r="AK9607" s="22">
        <v>0</v>
      </c>
      <c r="AL9607" s="22">
        <v>0</v>
      </c>
      <c r="AM9607" s="22">
        <v>0</v>
      </c>
      <c r="AN9607" s="22"/>
      <c r="AO9607" s="22">
        <v>-5.45</v>
      </c>
      <c r="AP9607" s="18">
        <f>SUM(AI9607:AO9607)</f>
        <v>60.06438</v>
      </c>
    </row>
    <row r="9608" ht="32.35" customHeight="1">
      <c r="A9608" t="s" s="28">
        <v>5247</v>
      </c>
      <c r="B9608" s="15">
        <v>45512</v>
      </c>
      <c r="C9608" s="16"/>
      <c r="D9608" s="16"/>
      <c r="E9608" s="31"/>
      <c r="F9608" s="31"/>
      <c r="G9608" s="16"/>
      <c r="H9608" s="16"/>
      <c r="I9608" s="16"/>
      <c r="J9608" s="16"/>
      <c r="K9608" s="16"/>
      <c r="L9608" s="16"/>
      <c r="M9608" s="16"/>
      <c r="N9608" s="16"/>
      <c r="O9608" s="16"/>
      <c r="P9608" s="16"/>
      <c r="Q9608" s="16"/>
      <c r="R9608" s="16"/>
      <c r="S9608" s="16"/>
      <c r="T9608" s="16"/>
      <c r="U9608" s="16"/>
      <c r="V9608" s="16"/>
      <c r="W9608" s="16"/>
      <c r="X9608" s="17">
        <v>17</v>
      </c>
      <c r="Y9608" s="17">
        <v>2</v>
      </c>
      <c r="Z9608" s="16"/>
      <c r="AA9608" s="17">
        <v>4</v>
      </c>
      <c r="AB9608" s="16"/>
      <c r="AC9608" s="16"/>
      <c r="AD9608" s="16"/>
      <c r="AE9608" s="16"/>
      <c r="AF9608" s="16"/>
      <c r="AG9608" s="16"/>
      <c r="AH9608" s="16"/>
      <c r="AI9608" s="18">
        <v>2409.33</v>
      </c>
      <c r="AJ9608" s="22">
        <f>AI9608*-0.029+-0.3</f>
        <v>-70.17057</v>
      </c>
      <c r="AK9608" s="22">
        <v>0</v>
      </c>
      <c r="AL9608" s="22">
        <v>0</v>
      </c>
      <c r="AM9608" s="22">
        <v>0</v>
      </c>
      <c r="AN9608" s="22"/>
      <c r="AO9608" s="22">
        <v>0</v>
      </c>
      <c r="AP9608" s="18">
        <f>SUM(AI9608:AO9608)</f>
        <v>2339.15943</v>
      </c>
    </row>
    <row r="9609" ht="20.35" customHeight="1">
      <c r="A9609" t="s" s="28">
        <v>6416</v>
      </c>
      <c r="B9609" s="15">
        <v>45512</v>
      </c>
      <c r="C9609" s="16"/>
      <c r="D9609" s="16"/>
      <c r="E9609" s="31"/>
      <c r="F9609" s="31"/>
      <c r="G9609" s="16"/>
      <c r="H9609" s="16"/>
      <c r="I9609" s="16"/>
      <c r="J9609" s="16"/>
      <c r="K9609" s="16"/>
      <c r="L9609" s="17">
        <v>2</v>
      </c>
      <c r="M9609" s="16"/>
      <c r="N9609" s="16"/>
      <c r="O9609" s="16"/>
      <c r="P9609" s="16"/>
      <c r="Q9609" s="16"/>
      <c r="R9609" s="16"/>
      <c r="S9609" s="16"/>
      <c r="T9609" s="16"/>
      <c r="U9609" s="16"/>
      <c r="V9609" s="16"/>
      <c r="W9609" s="16"/>
      <c r="X9609" s="17">
        <v>10</v>
      </c>
      <c r="Y9609" s="16"/>
      <c r="Z9609" s="16"/>
      <c r="AA9609" s="16"/>
      <c r="AB9609" s="16"/>
      <c r="AC9609" s="16"/>
      <c r="AD9609" s="16"/>
      <c r="AE9609" s="16"/>
      <c r="AF9609" s="16"/>
      <c r="AG9609" s="16"/>
      <c r="AH9609" s="16"/>
      <c r="AI9609" s="18">
        <v>3237.28</v>
      </c>
      <c r="AJ9609" s="22">
        <f>AI9609*-0.029+-0.3</f>
        <v>-94.18112000000001</v>
      </c>
      <c r="AK9609" s="22">
        <v>0</v>
      </c>
      <c r="AL9609" s="22">
        <v>0</v>
      </c>
      <c r="AM9609" s="22">
        <v>0</v>
      </c>
      <c r="AN9609" s="22"/>
      <c r="AO9609" s="22">
        <v>0</v>
      </c>
      <c r="AP9609" s="18">
        <f>SUM(AI9609:AO9609)</f>
        <v>3143.09888</v>
      </c>
    </row>
    <row r="9610" ht="20.35" customHeight="1">
      <c r="A9610" t="s" s="28">
        <v>6417</v>
      </c>
      <c r="B9610" s="15">
        <v>45512</v>
      </c>
      <c r="C9610" s="16"/>
      <c r="D9610" s="16"/>
      <c r="E9610" s="31"/>
      <c r="F9610" s="31"/>
      <c r="G9610" s="16"/>
      <c r="H9610" s="16"/>
      <c r="I9610" s="16"/>
      <c r="J9610" s="16"/>
      <c r="K9610" s="16"/>
      <c r="L9610" s="16"/>
      <c r="M9610" s="16"/>
      <c r="N9610" s="16"/>
      <c r="O9610" s="16"/>
      <c r="P9610" s="16"/>
      <c r="Q9610" s="16"/>
      <c r="R9610" s="16"/>
      <c r="S9610" s="16"/>
      <c r="T9610" s="17">
        <v>1</v>
      </c>
      <c r="U9610" s="16"/>
      <c r="V9610" s="16"/>
      <c r="W9610" s="16"/>
      <c r="X9610" s="16"/>
      <c r="Y9610" s="16"/>
      <c r="Z9610" s="16"/>
      <c r="AA9610" s="16"/>
      <c r="AB9610" s="16"/>
      <c r="AC9610" s="16"/>
      <c r="AD9610" s="16"/>
      <c r="AE9610" s="16"/>
      <c r="AF9610" s="16"/>
      <c r="AG9610" s="16"/>
      <c r="AH9610" s="16"/>
      <c r="AI9610" s="18">
        <v>399.99</v>
      </c>
      <c r="AJ9610" s="22">
        <f>AI9610*-0.029+-0.3</f>
        <v>-11.89971</v>
      </c>
      <c r="AK9610" s="22">
        <v>0</v>
      </c>
      <c r="AL9610" s="22">
        <v>0</v>
      </c>
      <c r="AM9610" s="22">
        <v>0</v>
      </c>
      <c r="AN9610" s="22"/>
      <c r="AO9610" s="22">
        <v>0</v>
      </c>
      <c r="AP9610" s="18">
        <f>SUM(AI9610:AO9610)</f>
        <v>388.09029</v>
      </c>
    </row>
    <row r="9611" ht="20.35" customHeight="1">
      <c r="A9611" t="s" s="28">
        <v>4788</v>
      </c>
      <c r="B9611" s="15">
        <v>45512</v>
      </c>
      <c r="C9611" s="17">
        <v>2</v>
      </c>
      <c r="D9611" s="16"/>
      <c r="E9611" s="59">
        <v>1</v>
      </c>
      <c r="F9611" s="31"/>
      <c r="G9611" s="16"/>
      <c r="H9611" s="16"/>
      <c r="I9611" s="16"/>
      <c r="J9611" s="16"/>
      <c r="K9611" s="16"/>
      <c r="L9611" s="16"/>
      <c r="M9611" s="16"/>
      <c r="N9611" s="16"/>
      <c r="O9611" s="16"/>
      <c r="P9611" s="16"/>
      <c r="Q9611" s="16"/>
      <c r="R9611" s="16"/>
      <c r="S9611" s="16"/>
      <c r="T9611" s="16"/>
      <c r="U9611" s="16"/>
      <c r="V9611" s="16"/>
      <c r="W9611" s="16"/>
      <c r="X9611" s="16"/>
      <c r="Y9611" s="16"/>
      <c r="Z9611" s="16"/>
      <c r="AA9611" s="16"/>
      <c r="AB9611" s="16"/>
      <c r="AC9611" s="16"/>
      <c r="AD9611" s="16"/>
      <c r="AE9611" s="16"/>
      <c r="AF9611" s="16"/>
      <c r="AG9611" s="16"/>
      <c r="AH9611" s="16"/>
      <c r="AI9611" s="18">
        <v>1149.98</v>
      </c>
      <c r="AJ9611" s="22">
        <f>AI9611*-0.029+-0.3</f>
        <v>-33.64942</v>
      </c>
      <c r="AK9611" s="22">
        <v>0</v>
      </c>
      <c r="AL9611" s="22">
        <v>0</v>
      </c>
      <c r="AM9611" s="22">
        <v>0</v>
      </c>
      <c r="AN9611" s="22"/>
      <c r="AO9611" s="22">
        <v>0</v>
      </c>
      <c r="AP9611" s="18">
        <f>SUM(AI9611:AO9611)</f>
        <v>1116.33058</v>
      </c>
    </row>
    <row r="9612" ht="20.35" customHeight="1">
      <c r="A9612" t="s" s="28">
        <v>6418</v>
      </c>
      <c r="B9612" s="15">
        <v>45512</v>
      </c>
      <c r="C9612" s="16"/>
      <c r="D9612" s="16"/>
      <c r="E9612" s="31"/>
      <c r="F9612" s="31"/>
      <c r="G9612" s="16"/>
      <c r="H9612" s="16"/>
      <c r="I9612" s="16"/>
      <c r="J9612" s="16"/>
      <c r="K9612" s="16"/>
      <c r="L9612" s="16"/>
      <c r="M9612" s="16"/>
      <c r="N9612" s="16"/>
      <c r="O9612" s="16"/>
      <c r="P9612" s="16"/>
      <c r="Q9612" s="16"/>
      <c r="R9612" s="16"/>
      <c r="S9612" s="16"/>
      <c r="T9612" s="16"/>
      <c r="U9612" s="16"/>
      <c r="V9612" s="16"/>
      <c r="W9612" s="16"/>
      <c r="X9612" s="16"/>
      <c r="Y9612" s="16"/>
      <c r="Z9612" s="16"/>
      <c r="AA9612" s="16"/>
      <c r="AB9612" s="16"/>
      <c r="AC9612" s="16"/>
      <c r="AD9612" s="16"/>
      <c r="AE9612" s="16"/>
      <c r="AF9612" s="16"/>
      <c r="AG9612" s="16"/>
      <c r="AH9612" s="16"/>
      <c r="AI9612" s="18">
        <v>40.95</v>
      </c>
      <c r="AJ9612" s="22">
        <v>0</v>
      </c>
      <c r="AK9612" s="22">
        <f>AI9612*-0.029+-0.3</f>
        <v>-1.48755</v>
      </c>
      <c r="AL9612" s="22">
        <v>0</v>
      </c>
      <c r="AM9612" s="22">
        <v>0</v>
      </c>
      <c r="AN9612" s="22"/>
      <c r="AO9612" s="22">
        <v>0</v>
      </c>
      <c r="AP9612" s="18">
        <f>SUM(AI9612:AO9612)</f>
        <v>39.46245</v>
      </c>
    </row>
    <row r="9613" ht="20.35" customHeight="1">
      <c r="A9613" t="s" s="28">
        <v>6419</v>
      </c>
      <c r="B9613" s="15">
        <v>45512</v>
      </c>
      <c r="C9613" s="17">
        <v>2</v>
      </c>
      <c r="D9613" s="16"/>
      <c r="E9613" s="31"/>
      <c r="F9613" s="31"/>
      <c r="G9613" s="16"/>
      <c r="H9613" s="16"/>
      <c r="I9613" s="16"/>
      <c r="J9613" s="16"/>
      <c r="K9613" s="16"/>
      <c r="L9613" s="16"/>
      <c r="M9613" s="16"/>
      <c r="N9613" s="16"/>
      <c r="O9613" s="16"/>
      <c r="P9613" s="16"/>
      <c r="Q9613" s="16"/>
      <c r="R9613" s="16"/>
      <c r="S9613" s="16"/>
      <c r="T9613" s="16"/>
      <c r="U9613" s="16"/>
      <c r="V9613" s="16"/>
      <c r="W9613" s="16"/>
      <c r="X9613" s="16"/>
      <c r="Y9613" s="16"/>
      <c r="Z9613" s="16"/>
      <c r="AA9613" s="16"/>
      <c r="AB9613" s="16"/>
      <c r="AC9613" s="16"/>
      <c r="AD9613" s="16"/>
      <c r="AE9613" s="16"/>
      <c r="AF9613" s="16"/>
      <c r="AG9613" s="16"/>
      <c r="AH9613" s="16"/>
      <c r="AI9613" s="18">
        <v>793.01</v>
      </c>
      <c r="AJ9613" s="22">
        <f>AI9613*-0.029+-0.3</f>
        <v>-23.29729</v>
      </c>
      <c r="AK9613" s="22">
        <v>0</v>
      </c>
      <c r="AL9613" s="22">
        <v>0</v>
      </c>
      <c r="AM9613" s="22">
        <v>0</v>
      </c>
      <c r="AN9613" s="22"/>
      <c r="AO9613" s="22">
        <v>0</v>
      </c>
      <c r="AP9613" s="18">
        <f>SUM(AI9613:AO9613)</f>
        <v>769.71271</v>
      </c>
    </row>
    <row r="9614" ht="20.35" customHeight="1">
      <c r="A9614" t="s" s="28">
        <v>6420</v>
      </c>
      <c r="B9614" s="15">
        <v>45512</v>
      </c>
      <c r="C9614" s="17">
        <v>1</v>
      </c>
      <c r="D9614" s="16"/>
      <c r="E9614" s="31"/>
      <c r="F9614" s="31"/>
      <c r="G9614" s="16"/>
      <c r="H9614" s="16"/>
      <c r="I9614" s="16"/>
      <c r="J9614" s="16"/>
      <c r="K9614" s="16"/>
      <c r="L9614" s="16"/>
      <c r="M9614" s="16"/>
      <c r="N9614" s="16"/>
      <c r="O9614" s="16"/>
      <c r="P9614" s="16"/>
      <c r="Q9614" s="16"/>
      <c r="R9614" s="16"/>
      <c r="S9614" s="16"/>
      <c r="T9614" s="16"/>
      <c r="U9614" s="16"/>
      <c r="V9614" s="16"/>
      <c r="W9614" s="16"/>
      <c r="X9614" s="16"/>
      <c r="Y9614" s="16"/>
      <c r="Z9614" s="16"/>
      <c r="AA9614" s="16"/>
      <c r="AB9614" s="16"/>
      <c r="AC9614" s="16"/>
      <c r="AD9614" s="16"/>
      <c r="AE9614" s="16"/>
      <c r="AF9614" s="16"/>
      <c r="AG9614" s="16"/>
      <c r="AH9614" s="16"/>
      <c r="AI9614" s="18">
        <v>324.99</v>
      </c>
      <c r="AJ9614" s="22">
        <v>0</v>
      </c>
      <c r="AK9614" s="22">
        <f>AI9614*-0.029+-0.3</f>
        <v>-9.72471</v>
      </c>
      <c r="AL9614" s="22">
        <v>0</v>
      </c>
      <c r="AM9614" s="22">
        <v>0</v>
      </c>
      <c r="AN9614" s="22"/>
      <c r="AO9614" s="22">
        <v>0</v>
      </c>
      <c r="AP9614" s="18">
        <f>SUM(AI9614:AO9614)</f>
        <v>315.26529</v>
      </c>
    </row>
    <row r="9615" ht="20.35" customHeight="1">
      <c r="A9615" t="s" s="28">
        <v>3426</v>
      </c>
      <c r="B9615" s="15">
        <v>45512</v>
      </c>
      <c r="C9615" s="17">
        <v>1</v>
      </c>
      <c r="D9615" s="16"/>
      <c r="E9615" s="31"/>
      <c r="F9615" s="31"/>
      <c r="G9615" s="16"/>
      <c r="H9615" s="16"/>
      <c r="I9615" s="16"/>
      <c r="J9615" s="16"/>
      <c r="K9615" s="16"/>
      <c r="L9615" s="16"/>
      <c r="M9615" s="16"/>
      <c r="N9615" s="16"/>
      <c r="O9615" s="16"/>
      <c r="P9615" s="16"/>
      <c r="Q9615" s="16"/>
      <c r="R9615" s="16"/>
      <c r="S9615" s="16"/>
      <c r="T9615" s="16"/>
      <c r="U9615" s="16"/>
      <c r="V9615" s="16"/>
      <c r="W9615" s="16"/>
      <c r="X9615" s="16"/>
      <c r="Y9615" s="16"/>
      <c r="Z9615" s="16"/>
      <c r="AA9615" s="16"/>
      <c r="AB9615" s="16"/>
      <c r="AC9615" s="16"/>
      <c r="AD9615" s="16"/>
      <c r="AE9615" s="16"/>
      <c r="AF9615" s="16"/>
      <c r="AG9615" s="16"/>
      <c r="AH9615" s="16"/>
      <c r="AI9615" s="18">
        <v>349.99</v>
      </c>
      <c r="AJ9615" s="22">
        <f>AI9615*-0.029+-0.3</f>
        <v>-10.44971</v>
      </c>
      <c r="AK9615" s="22">
        <v>0</v>
      </c>
      <c r="AL9615" s="22">
        <v>0</v>
      </c>
      <c r="AM9615" s="22">
        <v>0</v>
      </c>
      <c r="AN9615" s="22"/>
      <c r="AO9615" s="22">
        <v>0</v>
      </c>
      <c r="AP9615" s="18">
        <f>SUM(AI9615:AO9615)</f>
        <v>339.54029</v>
      </c>
    </row>
    <row r="9616" ht="20.35" customHeight="1">
      <c r="A9616" t="s" s="28">
        <v>6372</v>
      </c>
      <c r="B9616" s="15">
        <v>45512</v>
      </c>
      <c r="C9616" s="17">
        <v>1</v>
      </c>
      <c r="D9616" s="16"/>
      <c r="E9616" s="31"/>
      <c r="F9616" s="31"/>
      <c r="G9616" s="16"/>
      <c r="H9616" s="16"/>
      <c r="I9616" s="16"/>
      <c r="J9616" s="16"/>
      <c r="K9616" s="16"/>
      <c r="L9616" s="16"/>
      <c r="M9616" s="16"/>
      <c r="N9616" s="16"/>
      <c r="O9616" s="16"/>
      <c r="P9616" s="16"/>
      <c r="Q9616" s="16"/>
      <c r="R9616" s="16"/>
      <c r="S9616" s="16"/>
      <c r="T9616" s="16"/>
      <c r="U9616" s="16"/>
      <c r="V9616" s="16"/>
      <c r="W9616" s="16"/>
      <c r="X9616" s="16"/>
      <c r="Y9616" s="16"/>
      <c r="Z9616" s="16"/>
      <c r="AA9616" s="16"/>
      <c r="AB9616" s="16"/>
      <c r="AC9616" s="16"/>
      <c r="AD9616" s="16"/>
      <c r="AE9616" s="16"/>
      <c r="AF9616" s="16"/>
      <c r="AG9616" s="16"/>
      <c r="AH9616" s="16"/>
      <c r="AI9616" s="18">
        <v>349.99</v>
      </c>
      <c r="AJ9616" s="22">
        <f>AI9616*-0.029+-0.3</f>
        <v>-10.44971</v>
      </c>
      <c r="AK9616" s="22">
        <v>0</v>
      </c>
      <c r="AL9616" s="22">
        <v>0</v>
      </c>
      <c r="AM9616" s="22">
        <v>0</v>
      </c>
      <c r="AN9616" s="22"/>
      <c r="AO9616" s="22">
        <v>0</v>
      </c>
      <c r="AP9616" s="18">
        <f>SUM(AI9616:AO9616)</f>
        <v>339.54029</v>
      </c>
    </row>
    <row r="9617" ht="20.35" customHeight="1">
      <c r="A9617" t="s" s="28">
        <v>6080</v>
      </c>
      <c r="B9617" s="15">
        <v>45512</v>
      </c>
      <c r="C9617" s="17">
        <v>2</v>
      </c>
      <c r="D9617" s="16"/>
      <c r="E9617" s="31"/>
      <c r="F9617" s="31"/>
      <c r="G9617" s="16"/>
      <c r="H9617" s="16"/>
      <c r="I9617" s="16"/>
      <c r="J9617" s="16"/>
      <c r="K9617" s="16"/>
      <c r="L9617" s="16"/>
      <c r="M9617" s="16"/>
      <c r="N9617" s="16"/>
      <c r="O9617" s="16"/>
      <c r="P9617" s="16"/>
      <c r="Q9617" s="16"/>
      <c r="R9617" s="16"/>
      <c r="S9617" s="16"/>
      <c r="T9617" s="16"/>
      <c r="U9617" s="16"/>
      <c r="V9617" s="16"/>
      <c r="W9617" s="16"/>
      <c r="X9617" s="16"/>
      <c r="Y9617" s="16"/>
      <c r="Z9617" s="16"/>
      <c r="AA9617" s="16"/>
      <c r="AB9617" s="16"/>
      <c r="AC9617" s="16"/>
      <c r="AD9617" s="16"/>
      <c r="AE9617" s="16"/>
      <c r="AF9617" s="16"/>
      <c r="AG9617" s="16"/>
      <c r="AH9617" s="16"/>
      <c r="AI9617" s="18">
        <v>699.98</v>
      </c>
      <c r="AJ9617" s="22">
        <f>AI9617*-0.029+-0.3</f>
        <v>-20.59942</v>
      </c>
      <c r="AK9617" s="22">
        <v>0</v>
      </c>
      <c r="AL9617" s="22">
        <v>0</v>
      </c>
      <c r="AM9617" s="22">
        <v>0</v>
      </c>
      <c r="AN9617" s="22"/>
      <c r="AO9617" s="22">
        <v>0</v>
      </c>
      <c r="AP9617" s="18">
        <f>SUM(AI9617:AO9617)</f>
        <v>679.38058</v>
      </c>
    </row>
    <row r="9618" ht="20.35" customHeight="1">
      <c r="A9618" t="s" s="28">
        <v>4232</v>
      </c>
      <c r="B9618" s="15">
        <v>45512</v>
      </c>
      <c r="C9618" s="16"/>
      <c r="D9618" s="16"/>
      <c r="E9618" s="31"/>
      <c r="F9618" s="31"/>
      <c r="G9618" s="16"/>
      <c r="H9618" s="16"/>
      <c r="I9618" s="16"/>
      <c r="J9618" s="16"/>
      <c r="K9618" s="16"/>
      <c r="L9618" s="16"/>
      <c r="M9618" s="16"/>
      <c r="N9618" s="17">
        <v>16</v>
      </c>
      <c r="O9618" s="16"/>
      <c r="P9618" s="16"/>
      <c r="Q9618" s="16"/>
      <c r="R9618" s="16"/>
      <c r="S9618" s="16"/>
      <c r="T9618" s="16"/>
      <c r="U9618" s="16"/>
      <c r="V9618" s="16"/>
      <c r="W9618" s="16"/>
      <c r="X9618" s="16"/>
      <c r="Y9618" s="16"/>
      <c r="Z9618" s="16"/>
      <c r="AA9618" s="16"/>
      <c r="AB9618" s="16"/>
      <c r="AC9618" s="16"/>
      <c r="AD9618" s="16"/>
      <c r="AE9618" s="16"/>
      <c r="AF9618" s="16"/>
      <c r="AG9618" s="16"/>
      <c r="AH9618" s="16"/>
      <c r="AI9618" s="18">
        <v>8154</v>
      </c>
      <c r="AJ9618" s="22">
        <f>AI9618*-0.029+-0.3</f>
        <v>-236.766</v>
      </c>
      <c r="AK9618" s="22">
        <v>0</v>
      </c>
      <c r="AL9618" s="22">
        <v>0</v>
      </c>
      <c r="AM9618" s="22">
        <v>0</v>
      </c>
      <c r="AN9618" s="22"/>
      <c r="AO9618" s="22">
        <v>0</v>
      </c>
      <c r="AP9618" s="18">
        <f>SUM(AI9618:AO9618)</f>
        <v>7917.234</v>
      </c>
    </row>
    <row r="9619" ht="20.35" customHeight="1">
      <c r="A9619" t="s" s="28">
        <v>6144</v>
      </c>
      <c r="B9619" s="15">
        <v>45512</v>
      </c>
      <c r="C9619" s="17">
        <v>1</v>
      </c>
      <c r="D9619" s="16"/>
      <c r="E9619" s="31"/>
      <c r="F9619" s="31"/>
      <c r="G9619" s="16"/>
      <c r="H9619" s="16"/>
      <c r="I9619" s="16"/>
      <c r="J9619" s="16"/>
      <c r="K9619" s="16"/>
      <c r="L9619" s="16"/>
      <c r="M9619" s="16"/>
      <c r="N9619" s="16"/>
      <c r="O9619" s="16"/>
      <c r="P9619" s="16"/>
      <c r="Q9619" s="16"/>
      <c r="R9619" s="16"/>
      <c r="S9619" s="16"/>
      <c r="T9619" s="16"/>
      <c r="U9619" s="16"/>
      <c r="V9619" s="16"/>
      <c r="W9619" s="16"/>
      <c r="X9619" s="16"/>
      <c r="Y9619" s="16"/>
      <c r="Z9619" s="17">
        <v>1</v>
      </c>
      <c r="AA9619" s="16"/>
      <c r="AB9619" s="16"/>
      <c r="AC9619" s="16"/>
      <c r="AD9619" s="16"/>
      <c r="AE9619" s="16"/>
      <c r="AF9619" s="16"/>
      <c r="AG9619" s="16"/>
      <c r="AH9619" s="16"/>
      <c r="AI9619" s="18">
        <v>399.98</v>
      </c>
      <c r="AJ9619" s="22">
        <f>AI9619*-0.029+-0.3</f>
        <v>-11.89942</v>
      </c>
      <c r="AK9619" s="22">
        <v>0</v>
      </c>
      <c r="AL9619" s="22">
        <v>0</v>
      </c>
      <c r="AM9619" s="22">
        <v>0</v>
      </c>
      <c r="AN9619" s="22"/>
      <c r="AO9619" s="22">
        <v>0</v>
      </c>
      <c r="AP9619" s="18">
        <f>SUM(AI9619:AO9619)</f>
        <v>388.08058</v>
      </c>
    </row>
    <row r="9620" ht="20.35" customHeight="1">
      <c r="A9620" t="s" s="28">
        <v>6421</v>
      </c>
      <c r="B9620" s="15">
        <v>45512</v>
      </c>
      <c r="C9620" s="17">
        <v>1</v>
      </c>
      <c r="D9620" s="16"/>
      <c r="E9620" s="59">
        <v>1</v>
      </c>
      <c r="F9620" s="31"/>
      <c r="G9620" s="16"/>
      <c r="H9620" s="16"/>
      <c r="I9620" s="16"/>
      <c r="J9620" s="16"/>
      <c r="K9620" s="16"/>
      <c r="L9620" s="16"/>
      <c r="M9620" s="16"/>
      <c r="N9620" s="16"/>
      <c r="O9620" s="16"/>
      <c r="P9620" s="16"/>
      <c r="Q9620" s="16"/>
      <c r="R9620" s="16"/>
      <c r="S9620" s="16"/>
      <c r="T9620" s="16"/>
      <c r="U9620" s="16"/>
      <c r="V9620" s="16"/>
      <c r="W9620" s="16"/>
      <c r="X9620" s="16"/>
      <c r="Y9620" s="16"/>
      <c r="Z9620" s="16"/>
      <c r="AA9620" s="16"/>
      <c r="AB9620" s="16"/>
      <c r="AC9620" s="16"/>
      <c r="AD9620" s="16"/>
      <c r="AE9620" s="16"/>
      <c r="AF9620" s="16"/>
      <c r="AG9620" s="16"/>
      <c r="AH9620" s="16"/>
      <c r="AI9620" s="18">
        <v>599.99</v>
      </c>
      <c r="AJ9620" s="22">
        <f>AI9620*-0.029+-0.3</f>
        <v>-17.69971</v>
      </c>
      <c r="AK9620" s="22">
        <v>0</v>
      </c>
      <c r="AL9620" s="22">
        <v>0</v>
      </c>
      <c r="AM9620" s="22">
        <v>0</v>
      </c>
      <c r="AN9620" s="22"/>
      <c r="AO9620" s="22">
        <v>0</v>
      </c>
      <c r="AP9620" s="18">
        <f>SUM(AI9620:AO9620)</f>
        <v>582.29029</v>
      </c>
    </row>
    <row r="9621" ht="20.35" customHeight="1">
      <c r="A9621" t="s" s="28">
        <v>6422</v>
      </c>
      <c r="B9621" s="15">
        <v>45512</v>
      </c>
      <c r="C9621" s="17">
        <v>1</v>
      </c>
      <c r="D9621" s="16"/>
      <c r="E9621" s="31"/>
      <c r="F9621" s="31"/>
      <c r="G9621" s="16"/>
      <c r="H9621" s="16"/>
      <c r="I9621" s="16"/>
      <c r="J9621" s="16"/>
      <c r="K9621" s="16"/>
      <c r="L9621" s="16"/>
      <c r="M9621" s="16"/>
      <c r="N9621" s="16"/>
      <c r="O9621" s="16"/>
      <c r="P9621" s="16"/>
      <c r="Q9621" s="16"/>
      <c r="R9621" s="16"/>
      <c r="S9621" s="16"/>
      <c r="T9621" s="16"/>
      <c r="U9621" s="16"/>
      <c r="V9621" s="16"/>
      <c r="W9621" s="16"/>
      <c r="X9621" s="17">
        <v>1</v>
      </c>
      <c r="Y9621" s="16"/>
      <c r="Z9621" s="16"/>
      <c r="AA9621" s="16"/>
      <c r="AB9621" s="16"/>
      <c r="AC9621" s="16"/>
      <c r="AD9621" s="16"/>
      <c r="AE9621" s="16"/>
      <c r="AF9621" s="16"/>
      <c r="AG9621" s="16"/>
      <c r="AH9621" s="16"/>
      <c r="AI9621" s="18">
        <v>627.92</v>
      </c>
      <c r="AJ9621" s="22">
        <f>AI9621*-0.029+-0.3</f>
        <v>-18.50968</v>
      </c>
      <c r="AK9621" s="22">
        <v>0</v>
      </c>
      <c r="AL9621" s="22">
        <v>0</v>
      </c>
      <c r="AM9621" s="22">
        <v>0</v>
      </c>
      <c r="AN9621" s="22"/>
      <c r="AO9621" s="22">
        <v>0</v>
      </c>
      <c r="AP9621" s="18">
        <f>SUM(AI9621:AO9621)</f>
        <v>609.41032</v>
      </c>
    </row>
    <row r="9622" ht="20.35" customHeight="1">
      <c r="A9622" t="s" s="28">
        <v>6423</v>
      </c>
      <c r="B9622" s="15">
        <v>45516</v>
      </c>
      <c r="C9622" s="17">
        <v>1</v>
      </c>
      <c r="D9622" s="16"/>
      <c r="E9622" s="31"/>
      <c r="F9622" s="31"/>
      <c r="G9622" s="16"/>
      <c r="H9622" s="16"/>
      <c r="I9622" s="16"/>
      <c r="J9622" s="16"/>
      <c r="K9622" s="16"/>
      <c r="L9622" s="16"/>
      <c r="M9622" s="16"/>
      <c r="N9622" s="16"/>
      <c r="O9622" s="16"/>
      <c r="P9622" s="16"/>
      <c r="Q9622" s="16"/>
      <c r="R9622" s="16"/>
      <c r="S9622" s="16"/>
      <c r="T9622" s="16"/>
      <c r="U9622" s="16"/>
      <c r="V9622" s="16"/>
      <c r="W9622" s="16"/>
      <c r="X9622" s="16"/>
      <c r="Y9622" s="16"/>
      <c r="Z9622" s="16"/>
      <c r="AA9622" s="16"/>
      <c r="AB9622" s="16"/>
      <c r="AC9622" s="16"/>
      <c r="AD9622" s="16"/>
      <c r="AE9622" s="16"/>
      <c r="AF9622" s="16"/>
      <c r="AG9622" s="16"/>
      <c r="AH9622" s="16"/>
      <c r="AI9622" s="18">
        <v>399.99</v>
      </c>
      <c r="AJ9622" s="22">
        <f>AI9622*-0.029+-0.3</f>
        <v>-11.89971</v>
      </c>
      <c r="AK9622" s="22">
        <f>AI9622*-0.029+-0.3</f>
        <v>-11.89971</v>
      </c>
      <c r="AL9622" s="22">
        <v>0</v>
      </c>
      <c r="AM9622" s="22">
        <v>0</v>
      </c>
      <c r="AN9622" s="22"/>
      <c r="AO9622" s="22">
        <v>0</v>
      </c>
      <c r="AP9622" s="18">
        <f>SUM(AI9622:AO9622)</f>
        <v>376.19058</v>
      </c>
    </row>
    <row r="9623" ht="20.35" customHeight="1">
      <c r="A9623" t="s" s="28">
        <v>6424</v>
      </c>
      <c r="B9623" s="15">
        <v>45516</v>
      </c>
      <c r="C9623" s="16"/>
      <c r="D9623" s="16"/>
      <c r="E9623" s="31"/>
      <c r="F9623" s="31"/>
      <c r="G9623" s="16"/>
      <c r="H9623" s="16"/>
      <c r="I9623" s="16"/>
      <c r="J9623" s="16"/>
      <c r="K9623" s="16"/>
      <c r="L9623" s="16"/>
      <c r="M9623" s="16"/>
      <c r="N9623" s="16"/>
      <c r="O9623" s="16"/>
      <c r="P9623" s="16"/>
      <c r="Q9623" s="16"/>
      <c r="R9623" s="16"/>
      <c r="S9623" s="16"/>
      <c r="T9623" s="16"/>
      <c r="U9623" s="16"/>
      <c r="V9623" s="16"/>
      <c r="W9623" s="16"/>
      <c r="X9623" s="16"/>
      <c r="Y9623" s="16"/>
      <c r="Z9623" s="17">
        <v>2</v>
      </c>
      <c r="AA9623" s="16"/>
      <c r="AB9623" s="16"/>
      <c r="AC9623" s="16"/>
      <c r="AD9623" s="16"/>
      <c r="AE9623" s="16"/>
      <c r="AF9623" s="16"/>
      <c r="AG9623" s="16"/>
      <c r="AH9623" s="16"/>
      <c r="AI9623" s="18">
        <v>120.65</v>
      </c>
      <c r="AJ9623" s="22">
        <f>AI9623*-0.029+-0.3</f>
        <v>-3.79885</v>
      </c>
      <c r="AK9623" s="22">
        <f>AI9623*-0.029+-0.3</f>
        <v>-3.79885</v>
      </c>
      <c r="AL9623" s="22">
        <f>AJ9623*-0.029+-0.3</f>
        <v>-0.18983335</v>
      </c>
      <c r="AM9623" s="22">
        <f>AK9623*-0.029+-0.3</f>
        <v>-0.18983335</v>
      </c>
      <c r="AN9623" s="22"/>
      <c r="AO9623" s="22">
        <v>-9.710000000000001</v>
      </c>
      <c r="AP9623" s="18">
        <f>SUM(AI9623:AO9623)</f>
        <v>102.9626333</v>
      </c>
    </row>
    <row r="9624" ht="20.35" customHeight="1">
      <c r="A9624" t="s" s="28">
        <v>6425</v>
      </c>
      <c r="B9624" s="15">
        <v>45516</v>
      </c>
      <c r="C9624" s="16"/>
      <c r="D9624" s="16"/>
      <c r="E9624" s="31"/>
      <c r="F9624" s="31"/>
      <c r="G9624" s="16"/>
      <c r="H9624" s="16"/>
      <c r="I9624" s="16"/>
      <c r="J9624" s="16"/>
      <c r="K9624" s="16"/>
      <c r="L9624" s="16"/>
      <c r="M9624" s="16"/>
      <c r="N9624" s="16"/>
      <c r="O9624" s="16"/>
      <c r="P9624" s="16"/>
      <c r="Q9624" s="16"/>
      <c r="R9624" s="16"/>
      <c r="S9624" s="16"/>
      <c r="T9624" s="16"/>
      <c r="U9624" s="16"/>
      <c r="V9624" s="16"/>
      <c r="W9624" s="16"/>
      <c r="X9624" s="16"/>
      <c r="Y9624" s="16"/>
      <c r="Z9624" s="16"/>
      <c r="AA9624" s="16"/>
      <c r="AB9624" s="16"/>
      <c r="AC9624" s="16"/>
      <c r="AD9624" s="16"/>
      <c r="AE9624" s="16"/>
      <c r="AF9624" s="16"/>
      <c r="AG9624" s="16"/>
      <c r="AH9624" s="17">
        <v>1</v>
      </c>
      <c r="AI9624" s="18">
        <v>98.91</v>
      </c>
      <c r="AJ9624" s="22">
        <f>AI9624*-0.029+-0.3</f>
        <v>-3.16839</v>
      </c>
      <c r="AK9624" s="22">
        <f>AI9624*-0.029+-0.3</f>
        <v>-3.16839</v>
      </c>
      <c r="AL9624" s="22">
        <f>AJ9624*-0.029+-0.3</f>
        <v>-0.20811669</v>
      </c>
      <c r="AM9624" s="22">
        <f>AK9624*-0.029+-0.3</f>
        <v>-0.20811669</v>
      </c>
      <c r="AN9624" s="22"/>
      <c r="AO9624" s="22">
        <v>-7.96</v>
      </c>
      <c r="AP9624" s="18">
        <f>SUM(AI9624:AO9624)</f>
        <v>84.19698662</v>
      </c>
    </row>
    <row r="9625" ht="20.35" customHeight="1">
      <c r="A9625" t="s" s="28">
        <v>6426</v>
      </c>
      <c r="B9625" s="15">
        <v>45516</v>
      </c>
      <c r="C9625" s="17">
        <v>1</v>
      </c>
      <c r="D9625" s="16"/>
      <c r="E9625" s="31"/>
      <c r="F9625" s="31"/>
      <c r="G9625" s="16"/>
      <c r="H9625" s="16"/>
      <c r="I9625" s="16"/>
      <c r="J9625" s="16"/>
      <c r="K9625" s="16"/>
      <c r="L9625" s="16"/>
      <c r="M9625" s="16"/>
      <c r="N9625" s="16"/>
      <c r="O9625" s="16"/>
      <c r="P9625" s="16"/>
      <c r="Q9625" s="16"/>
      <c r="R9625" s="16"/>
      <c r="S9625" s="16"/>
      <c r="T9625" s="16"/>
      <c r="U9625" s="16"/>
      <c r="V9625" s="16"/>
      <c r="W9625" s="16"/>
      <c r="X9625" s="16"/>
      <c r="Y9625" s="16"/>
      <c r="Z9625" s="16"/>
      <c r="AA9625" s="16"/>
      <c r="AB9625" s="16"/>
      <c r="AC9625" s="16"/>
      <c r="AD9625" s="16"/>
      <c r="AE9625" s="16"/>
      <c r="AF9625" s="16"/>
      <c r="AG9625" s="16"/>
      <c r="AH9625" s="16"/>
      <c r="AI9625" s="18">
        <v>445.81</v>
      </c>
      <c r="AJ9625" s="22">
        <f>AI9625*-0.029+-0.3</f>
        <v>-13.22849</v>
      </c>
      <c r="AK9625" s="22">
        <v>0</v>
      </c>
      <c r="AL9625" s="22">
        <v>0</v>
      </c>
      <c r="AM9625" s="22">
        <v>0</v>
      </c>
      <c r="AN9625" s="22"/>
      <c r="AO9625" s="22">
        <f>AM9625*-0.029+-0.3</f>
        <v>-0.3</v>
      </c>
      <c r="AP9625" s="18">
        <f>SUM(AI9625:AO9625)</f>
        <v>432.28151</v>
      </c>
    </row>
    <row r="9626" ht="20.35" customHeight="1">
      <c r="A9626" t="s" s="28">
        <v>6412</v>
      </c>
      <c r="B9626" s="15">
        <v>45516</v>
      </c>
      <c r="C9626" s="16"/>
      <c r="D9626" s="16"/>
      <c r="E9626" s="31"/>
      <c r="F9626" s="31"/>
      <c r="G9626" s="16"/>
      <c r="H9626" s="16"/>
      <c r="I9626" s="16"/>
      <c r="J9626" s="16"/>
      <c r="K9626" s="16"/>
      <c r="L9626" s="16"/>
      <c r="M9626" s="16"/>
      <c r="N9626" s="16"/>
      <c r="O9626" s="16"/>
      <c r="P9626" s="16"/>
      <c r="Q9626" s="16"/>
      <c r="R9626" s="16"/>
      <c r="S9626" s="16"/>
      <c r="T9626" s="16"/>
      <c r="U9626" s="16"/>
      <c r="V9626" s="16"/>
      <c r="W9626" s="16"/>
      <c r="X9626" s="16"/>
      <c r="Y9626" s="16"/>
      <c r="Z9626" s="16"/>
      <c r="AA9626" s="17">
        <v>1</v>
      </c>
      <c r="AB9626" s="16"/>
      <c r="AC9626" s="16"/>
      <c r="AD9626" s="16"/>
      <c r="AE9626" s="16"/>
      <c r="AF9626" s="16"/>
      <c r="AG9626" s="16"/>
      <c r="AH9626" s="16"/>
      <c r="AI9626" s="18">
        <v>76.09999999999999</v>
      </c>
      <c r="AJ9626" s="22">
        <f>AI9626*-0.029+-0.3</f>
        <v>-2.5069</v>
      </c>
      <c r="AK9626" s="22">
        <v>0</v>
      </c>
      <c r="AL9626" s="22">
        <v>0</v>
      </c>
      <c r="AM9626" s="22">
        <v>0</v>
      </c>
      <c r="AN9626" s="22"/>
      <c r="AO9626" s="22">
        <v>-6.12</v>
      </c>
      <c r="AP9626" s="18">
        <f>SUM(AI9626:AO9626)</f>
        <v>67.4731</v>
      </c>
    </row>
    <row r="9627" ht="20.35" customHeight="1">
      <c r="A9627" t="s" s="28">
        <v>6427</v>
      </c>
      <c r="B9627" s="15">
        <v>45516</v>
      </c>
      <c r="C9627" s="16"/>
      <c r="D9627" s="16"/>
      <c r="E9627" s="31"/>
      <c r="F9627" s="31"/>
      <c r="G9627" s="16"/>
      <c r="H9627" s="16"/>
      <c r="I9627" s="16"/>
      <c r="J9627" s="16"/>
      <c r="K9627" s="16"/>
      <c r="L9627" s="16"/>
      <c r="M9627" s="16"/>
      <c r="N9627" s="16"/>
      <c r="O9627" s="16"/>
      <c r="P9627" s="16"/>
      <c r="Q9627" s="16"/>
      <c r="R9627" s="16"/>
      <c r="S9627" s="16"/>
      <c r="T9627" s="16"/>
      <c r="U9627" s="16"/>
      <c r="V9627" s="16"/>
      <c r="W9627" s="16"/>
      <c r="X9627" s="16"/>
      <c r="Y9627" s="16"/>
      <c r="Z9627" s="16"/>
      <c r="AA9627" s="16"/>
      <c r="AB9627" s="16"/>
      <c r="AC9627" s="16"/>
      <c r="AD9627" s="16"/>
      <c r="AE9627" s="16"/>
      <c r="AF9627" s="16"/>
      <c r="AG9627" s="16"/>
      <c r="AH9627" s="17">
        <v>1</v>
      </c>
      <c r="AI9627" s="18">
        <v>89.98</v>
      </c>
      <c r="AJ9627" s="22">
        <f>AI9627*-0.029+-0.3</f>
        <v>-2.90942</v>
      </c>
      <c r="AK9627" s="22">
        <v>0</v>
      </c>
      <c r="AL9627" s="22">
        <v>0</v>
      </c>
      <c r="AM9627" s="22">
        <v>0</v>
      </c>
      <c r="AN9627" s="22"/>
      <c r="AO9627" s="22">
        <v>0</v>
      </c>
      <c r="AP9627" s="18">
        <f>SUM(AI9627:AO9627)</f>
        <v>87.07058000000001</v>
      </c>
    </row>
    <row r="9628" ht="20.35" customHeight="1">
      <c r="A9628" t="s" s="28">
        <v>6397</v>
      </c>
      <c r="B9628" s="15">
        <v>45516</v>
      </c>
      <c r="C9628" s="16"/>
      <c r="D9628" s="16"/>
      <c r="E9628" s="31"/>
      <c r="F9628" s="31"/>
      <c r="G9628" s="16"/>
      <c r="H9628" s="16"/>
      <c r="I9628" s="16"/>
      <c r="J9628" s="16"/>
      <c r="K9628" s="16"/>
      <c r="L9628" s="16"/>
      <c r="M9628" s="16"/>
      <c r="N9628" s="16"/>
      <c r="O9628" s="16"/>
      <c r="P9628" s="16"/>
      <c r="Q9628" s="16"/>
      <c r="R9628" s="16"/>
      <c r="S9628" s="16"/>
      <c r="T9628" s="16"/>
      <c r="U9628" s="16"/>
      <c r="V9628" s="16"/>
      <c r="W9628" s="16"/>
      <c r="X9628" s="16"/>
      <c r="Y9628" s="16"/>
      <c r="Z9628" s="16"/>
      <c r="AA9628" s="16"/>
      <c r="AB9628" s="16"/>
      <c r="AC9628" s="16"/>
      <c r="AD9628" s="16"/>
      <c r="AE9628" s="16"/>
      <c r="AF9628" s="16"/>
      <c r="AG9628" s="16"/>
      <c r="AH9628" s="16"/>
      <c r="AI9628" s="18">
        <v>19.98</v>
      </c>
      <c r="AJ9628" s="22">
        <v>0</v>
      </c>
      <c r="AK9628" s="22">
        <f>AI9628*-0.029+-0.3</f>
        <v>-0.87942</v>
      </c>
      <c r="AL9628" s="22">
        <v>0</v>
      </c>
      <c r="AM9628" s="22">
        <v>0</v>
      </c>
      <c r="AN9628" s="22"/>
      <c r="AO9628" s="22">
        <v>0</v>
      </c>
      <c r="AP9628" s="18">
        <f>SUM(AI9628:AO9628)</f>
        <v>19.10058</v>
      </c>
    </row>
    <row r="9629" ht="20.35" customHeight="1">
      <c r="A9629" t="s" s="28">
        <v>6428</v>
      </c>
      <c r="B9629" s="15">
        <v>45516</v>
      </c>
      <c r="C9629" s="16"/>
      <c r="D9629" s="16"/>
      <c r="E9629" s="31"/>
      <c r="F9629" s="31"/>
      <c r="G9629" s="16"/>
      <c r="H9629" s="16"/>
      <c r="I9629" s="16"/>
      <c r="J9629" s="16"/>
      <c r="K9629" s="16"/>
      <c r="L9629" s="16"/>
      <c r="M9629" s="16"/>
      <c r="N9629" s="17">
        <v>1</v>
      </c>
      <c r="O9629" s="16"/>
      <c r="P9629" s="16"/>
      <c r="Q9629" s="16"/>
      <c r="R9629" s="16"/>
      <c r="S9629" s="16"/>
      <c r="T9629" s="16"/>
      <c r="U9629" s="16"/>
      <c r="V9629" s="16"/>
      <c r="W9629" s="16"/>
      <c r="X9629" s="16"/>
      <c r="Y9629" s="16"/>
      <c r="Z9629" s="16"/>
      <c r="AA9629" s="16"/>
      <c r="AB9629" s="16"/>
      <c r="AC9629" s="16"/>
      <c r="AD9629" s="16"/>
      <c r="AE9629" s="16"/>
      <c r="AF9629" s="16"/>
      <c r="AG9629" s="16"/>
      <c r="AH9629" s="16"/>
      <c r="AI9629" s="18">
        <v>708.21</v>
      </c>
      <c r="AJ9629" s="22">
        <f>AI9629*-0.029+-0.3</f>
        <v>-20.83809</v>
      </c>
      <c r="AK9629" s="22">
        <v>0</v>
      </c>
      <c r="AL9629" s="22">
        <v>0</v>
      </c>
      <c r="AM9629" s="22">
        <v>0</v>
      </c>
      <c r="AN9629" s="22"/>
      <c r="AO9629" s="22">
        <v>0</v>
      </c>
      <c r="AP9629" s="18">
        <f>SUM(AI9629:AO9629)</f>
        <v>687.37191</v>
      </c>
    </row>
    <row r="9630" ht="20.35" customHeight="1">
      <c r="A9630" t="s" s="28">
        <v>5171</v>
      </c>
      <c r="B9630" s="15">
        <v>45516</v>
      </c>
      <c r="C9630" s="16"/>
      <c r="D9630" s="16"/>
      <c r="E9630" s="31"/>
      <c r="F9630" s="31"/>
      <c r="G9630" s="16"/>
      <c r="H9630" s="16"/>
      <c r="I9630" s="17">
        <v>2</v>
      </c>
      <c r="J9630" s="16"/>
      <c r="K9630" s="16"/>
      <c r="L9630" s="16"/>
      <c r="M9630" s="16"/>
      <c r="N9630" s="16"/>
      <c r="O9630" s="16"/>
      <c r="P9630" s="16"/>
      <c r="Q9630" s="16"/>
      <c r="R9630" s="16"/>
      <c r="S9630" s="16"/>
      <c r="T9630" s="16"/>
      <c r="U9630" s="16"/>
      <c r="V9630" s="16"/>
      <c r="W9630" s="16"/>
      <c r="X9630" s="17">
        <v>2</v>
      </c>
      <c r="Y9630" s="16"/>
      <c r="Z9630" s="16"/>
      <c r="AA9630" s="16"/>
      <c r="AB9630" s="16"/>
      <c r="AC9630" s="17">
        <v>2</v>
      </c>
      <c r="AD9630" s="16"/>
      <c r="AE9630" s="16"/>
      <c r="AF9630" s="16"/>
      <c r="AG9630" s="16"/>
      <c r="AH9630" s="16"/>
      <c r="AI9630" s="18">
        <v>3152.98</v>
      </c>
      <c r="AJ9630" s="22">
        <v>0</v>
      </c>
      <c r="AK9630" s="22">
        <v>0</v>
      </c>
      <c r="AL9630" s="22">
        <v>0</v>
      </c>
      <c r="AM9630" s="22">
        <v>0</v>
      </c>
      <c r="AN9630" s="22"/>
      <c r="AO9630" s="22">
        <v>0</v>
      </c>
      <c r="AP9630" s="18">
        <f>SUM(AI9630:AO9630)</f>
        <v>3152.98</v>
      </c>
    </row>
    <row r="9631" ht="20.35" customHeight="1">
      <c r="A9631" t="s" s="28">
        <v>6429</v>
      </c>
      <c r="B9631" s="15">
        <v>45516</v>
      </c>
      <c r="C9631" s="16"/>
      <c r="D9631" s="16"/>
      <c r="E9631" s="31"/>
      <c r="F9631" s="31"/>
      <c r="G9631" s="16"/>
      <c r="H9631" s="16"/>
      <c r="I9631" s="16"/>
      <c r="J9631" s="16"/>
      <c r="K9631" s="16"/>
      <c r="L9631" s="16"/>
      <c r="M9631" s="16"/>
      <c r="N9631" s="16"/>
      <c r="O9631" s="16"/>
      <c r="P9631" s="16"/>
      <c r="Q9631" s="16"/>
      <c r="R9631" s="16"/>
      <c r="S9631" s="16"/>
      <c r="T9631" s="16"/>
      <c r="U9631" s="16"/>
      <c r="V9631" s="16"/>
      <c r="W9631" s="16"/>
      <c r="X9631" s="16"/>
      <c r="Y9631" s="16"/>
      <c r="Z9631" s="16"/>
      <c r="AA9631" s="16"/>
      <c r="AB9631" s="16"/>
      <c r="AC9631" s="16"/>
      <c r="AD9631" s="16"/>
      <c r="AE9631" s="16"/>
      <c r="AF9631" s="16"/>
      <c r="AG9631" s="16"/>
      <c r="AH9631" s="16"/>
      <c r="AI9631" s="18">
        <v>159.97</v>
      </c>
      <c r="AJ9631" s="22">
        <f>AI9631*-0.029+-0.3</f>
        <v>-4.93913</v>
      </c>
      <c r="AK9631" s="22">
        <v>0</v>
      </c>
      <c r="AL9631" s="22">
        <v>0</v>
      </c>
      <c r="AM9631" s="22">
        <v>0</v>
      </c>
      <c r="AN9631" s="22"/>
      <c r="AO9631" s="22">
        <v>0</v>
      </c>
      <c r="AP9631" s="18">
        <f>SUM(AI9631:AO9631)</f>
        <v>155.03087</v>
      </c>
    </row>
    <row r="9632" ht="20.35" customHeight="1">
      <c r="A9632" t="s" s="28">
        <v>4571</v>
      </c>
      <c r="B9632" s="15">
        <v>45516</v>
      </c>
      <c r="C9632" s="16"/>
      <c r="D9632" s="16"/>
      <c r="E9632" s="31"/>
      <c r="F9632" s="31"/>
      <c r="G9632" s="16"/>
      <c r="H9632" s="16"/>
      <c r="I9632" s="17">
        <v>2</v>
      </c>
      <c r="J9632" s="16"/>
      <c r="K9632" s="16"/>
      <c r="L9632" s="16"/>
      <c r="M9632" s="16"/>
      <c r="N9632" s="16"/>
      <c r="O9632" s="16"/>
      <c r="P9632" s="16"/>
      <c r="Q9632" s="16"/>
      <c r="R9632" s="16"/>
      <c r="S9632" s="16"/>
      <c r="T9632" s="16"/>
      <c r="U9632" s="16"/>
      <c r="V9632" s="16"/>
      <c r="W9632" s="16"/>
      <c r="X9632" s="16"/>
      <c r="Y9632" s="16"/>
      <c r="Z9632" s="16"/>
      <c r="AA9632" s="16"/>
      <c r="AB9632" s="16"/>
      <c r="AC9632" s="16"/>
      <c r="AD9632" s="16"/>
      <c r="AE9632" s="16"/>
      <c r="AF9632" s="16"/>
      <c r="AG9632" s="16"/>
      <c r="AH9632" s="16"/>
      <c r="AI9632" s="18">
        <v>2437.45</v>
      </c>
      <c r="AJ9632" s="22">
        <v>0</v>
      </c>
      <c r="AK9632" s="22">
        <v>0</v>
      </c>
      <c r="AL9632" s="22">
        <v>0</v>
      </c>
      <c r="AM9632" s="22">
        <v>0</v>
      </c>
      <c r="AN9632" s="22"/>
      <c r="AO9632" s="22">
        <v>0</v>
      </c>
      <c r="AP9632" s="18">
        <f>SUM(AI9632:AO9632)</f>
        <v>2437.45</v>
      </c>
    </row>
    <row r="9633" ht="20.35" customHeight="1">
      <c r="A9633" t="s" s="28">
        <v>6430</v>
      </c>
      <c r="B9633" s="15">
        <v>45516</v>
      </c>
      <c r="C9633" s="16"/>
      <c r="D9633" s="16"/>
      <c r="E9633" s="31"/>
      <c r="F9633" s="31"/>
      <c r="G9633" s="16"/>
      <c r="H9633" s="16"/>
      <c r="I9633" s="16"/>
      <c r="J9633" s="16"/>
      <c r="K9633" s="16"/>
      <c r="L9633" s="16"/>
      <c r="M9633" s="16"/>
      <c r="N9633" s="16"/>
      <c r="O9633" s="16"/>
      <c r="P9633" s="16"/>
      <c r="Q9633" s="16"/>
      <c r="R9633" s="16"/>
      <c r="S9633" s="16"/>
      <c r="T9633" s="17">
        <v>1</v>
      </c>
      <c r="U9633" s="16"/>
      <c r="V9633" s="16"/>
      <c r="W9633" s="16"/>
      <c r="X9633" s="17">
        <v>8</v>
      </c>
      <c r="Y9633" s="17">
        <v>2</v>
      </c>
      <c r="Z9633" s="16"/>
      <c r="AA9633" s="16"/>
      <c r="AB9633" s="16"/>
      <c r="AC9633" s="16"/>
      <c r="AD9633" s="16"/>
      <c r="AE9633" s="16"/>
      <c r="AF9633" s="16"/>
      <c r="AG9633" s="16"/>
      <c r="AH9633" s="16"/>
      <c r="AI9633" s="18">
        <v>1678.79</v>
      </c>
      <c r="AJ9633" s="22">
        <f>AI9633*-0.029+-0.3</f>
        <v>-48.98491</v>
      </c>
      <c r="AK9633" s="22">
        <v>0</v>
      </c>
      <c r="AL9633" s="22">
        <v>0</v>
      </c>
      <c r="AM9633" s="22">
        <v>0</v>
      </c>
      <c r="AN9633" s="22"/>
      <c r="AO9633" s="22">
        <v>0</v>
      </c>
      <c r="AP9633" s="18">
        <f>SUM(AI9633:AO9633)</f>
        <v>1629.80509</v>
      </c>
    </row>
    <row r="9634" ht="20.35" customHeight="1">
      <c r="A9634" t="s" s="28">
        <v>6431</v>
      </c>
      <c r="B9634" s="15">
        <v>45517</v>
      </c>
      <c r="C9634" s="17">
        <v>1</v>
      </c>
      <c r="D9634" s="16"/>
      <c r="E9634" s="31"/>
      <c r="F9634" s="31"/>
      <c r="G9634" s="16"/>
      <c r="H9634" s="16"/>
      <c r="I9634" s="16"/>
      <c r="J9634" s="16"/>
      <c r="K9634" s="16"/>
      <c r="L9634" s="16"/>
      <c r="M9634" s="16"/>
      <c r="N9634" s="16"/>
      <c r="O9634" s="16"/>
      <c r="P9634" s="16"/>
      <c r="Q9634" s="16"/>
      <c r="R9634" s="16"/>
      <c r="S9634" s="16"/>
      <c r="T9634" s="16"/>
      <c r="U9634" s="16"/>
      <c r="V9634" s="16"/>
      <c r="W9634" s="16"/>
      <c r="X9634" s="16"/>
      <c r="Y9634" s="16"/>
      <c r="Z9634" s="16"/>
      <c r="AA9634" s="16"/>
      <c r="AB9634" s="16"/>
      <c r="AC9634" s="16"/>
      <c r="AD9634" s="16"/>
      <c r="AE9634" s="16"/>
      <c r="AF9634" s="16"/>
      <c r="AG9634" s="16"/>
      <c r="AH9634" s="16"/>
      <c r="AI9634" s="18">
        <v>399.99</v>
      </c>
      <c r="AJ9634" s="22">
        <f>AI9634*-0.029+-0.3</f>
        <v>-11.89971</v>
      </c>
      <c r="AK9634" s="22">
        <v>0</v>
      </c>
      <c r="AL9634" s="22">
        <v>0</v>
      </c>
      <c r="AM9634" s="22">
        <v>0</v>
      </c>
      <c r="AN9634" s="22"/>
      <c r="AO9634" s="22">
        <v>0</v>
      </c>
      <c r="AP9634" s="18">
        <f>SUM(AI9634:AO9634)</f>
        <v>388.09029</v>
      </c>
    </row>
    <row r="9635" ht="20.35" customHeight="1">
      <c r="A9635" t="s" s="28">
        <v>6432</v>
      </c>
      <c r="B9635" s="15">
        <v>45517</v>
      </c>
      <c r="C9635" s="16"/>
      <c r="D9635" s="16"/>
      <c r="E9635" s="31"/>
      <c r="F9635" s="31"/>
      <c r="G9635" s="16"/>
      <c r="H9635" s="16"/>
      <c r="I9635" s="16"/>
      <c r="J9635" s="16"/>
      <c r="K9635" s="16"/>
      <c r="L9635" s="16"/>
      <c r="M9635" s="16"/>
      <c r="N9635" s="16"/>
      <c r="O9635" s="16"/>
      <c r="P9635" s="16"/>
      <c r="Q9635" s="16"/>
      <c r="R9635" s="16"/>
      <c r="S9635" s="16"/>
      <c r="T9635" s="16"/>
      <c r="U9635" s="16"/>
      <c r="V9635" s="16"/>
      <c r="W9635" s="16"/>
      <c r="X9635" s="17">
        <v>1</v>
      </c>
      <c r="Y9635" s="16"/>
      <c r="Z9635" s="16"/>
      <c r="AA9635" s="16"/>
      <c r="AB9635" s="16"/>
      <c r="AC9635" s="16"/>
      <c r="AD9635" s="16"/>
      <c r="AE9635" s="16"/>
      <c r="AF9635" s="16"/>
      <c r="AG9635" s="16"/>
      <c r="AH9635" s="16"/>
      <c r="AI9635" s="18">
        <v>119.99</v>
      </c>
      <c r="AJ9635" s="22">
        <f>AI9635*-0.029+-0.3</f>
        <v>-3.77971</v>
      </c>
      <c r="AK9635" s="22">
        <v>0</v>
      </c>
      <c r="AL9635" s="22">
        <v>0</v>
      </c>
      <c r="AM9635" s="22">
        <v>0</v>
      </c>
      <c r="AN9635" s="22"/>
      <c r="AO9635" s="22">
        <v>0</v>
      </c>
      <c r="AP9635" s="18">
        <f>SUM(AI9635:AO9635)</f>
        <v>116.21029</v>
      </c>
    </row>
    <row r="9636" ht="20.35" customHeight="1">
      <c r="A9636" t="s" s="28">
        <v>5650</v>
      </c>
      <c r="B9636" s="15">
        <v>45517</v>
      </c>
      <c r="C9636" s="16"/>
      <c r="D9636" s="16"/>
      <c r="E9636" s="31"/>
      <c r="F9636" s="31"/>
      <c r="G9636" s="16"/>
      <c r="H9636" s="16"/>
      <c r="I9636" s="16"/>
      <c r="J9636" s="16"/>
      <c r="K9636" s="16"/>
      <c r="L9636" s="17">
        <v>1</v>
      </c>
      <c r="M9636" s="16"/>
      <c r="N9636" s="16"/>
      <c r="O9636" s="16"/>
      <c r="P9636" s="16"/>
      <c r="Q9636" s="16"/>
      <c r="R9636" s="16"/>
      <c r="S9636" s="16"/>
      <c r="T9636" s="16"/>
      <c r="U9636" s="16"/>
      <c r="V9636" s="16"/>
      <c r="W9636" s="16"/>
      <c r="X9636" s="17">
        <v>2</v>
      </c>
      <c r="Y9636" s="16"/>
      <c r="Z9636" s="16"/>
      <c r="AA9636" s="16"/>
      <c r="AB9636" s="16"/>
      <c r="AC9636" s="16"/>
      <c r="AD9636" s="16"/>
      <c r="AE9636" s="16"/>
      <c r="AF9636" s="16"/>
      <c r="AG9636" s="16"/>
      <c r="AH9636" s="16"/>
      <c r="AI9636" s="18">
        <v>1089.97</v>
      </c>
      <c r="AJ9636" s="22">
        <f>AI9636*-0.029+-0.3</f>
        <v>-31.90913</v>
      </c>
      <c r="AK9636" s="22">
        <v>0</v>
      </c>
      <c r="AL9636" s="22">
        <v>0</v>
      </c>
      <c r="AM9636" s="22">
        <v>0</v>
      </c>
      <c r="AN9636" s="22"/>
      <c r="AO9636" s="22">
        <v>0</v>
      </c>
      <c r="AP9636" s="18">
        <f>SUM(AI9636:AO9636)</f>
        <v>1058.06087</v>
      </c>
    </row>
    <row r="9637" ht="20.35" customHeight="1">
      <c r="A9637" t="s" s="28">
        <v>6433</v>
      </c>
      <c r="B9637" s="15">
        <v>45517</v>
      </c>
      <c r="C9637" s="16"/>
      <c r="D9637" s="16"/>
      <c r="E9637" s="31"/>
      <c r="F9637" s="31"/>
      <c r="G9637" s="16"/>
      <c r="H9637" s="16"/>
      <c r="I9637" s="16"/>
      <c r="J9637" s="16"/>
      <c r="K9637" s="16"/>
      <c r="L9637" s="16"/>
      <c r="M9637" s="16"/>
      <c r="N9637" s="16"/>
      <c r="O9637" s="16"/>
      <c r="P9637" s="16"/>
      <c r="Q9637" s="16"/>
      <c r="R9637" s="16"/>
      <c r="S9637" s="16"/>
      <c r="T9637" s="16"/>
      <c r="U9637" s="16"/>
      <c r="V9637" s="16"/>
      <c r="W9637" s="16"/>
      <c r="X9637" s="16"/>
      <c r="Y9637" s="16"/>
      <c r="Z9637" s="16"/>
      <c r="AA9637" s="16"/>
      <c r="AB9637" s="16"/>
      <c r="AC9637" s="16"/>
      <c r="AD9637" s="16"/>
      <c r="AE9637" s="16"/>
      <c r="AF9637" s="16"/>
      <c r="AG9637" s="16"/>
      <c r="AH9637" s="16"/>
      <c r="AI9637" s="18">
        <v>40.95</v>
      </c>
      <c r="AJ9637" s="22">
        <f>AI9637*-0.029+-0.3</f>
        <v>-1.48755</v>
      </c>
      <c r="AK9637" s="22">
        <v>0</v>
      </c>
      <c r="AL9637" s="22">
        <v>0</v>
      </c>
      <c r="AM9637" s="22">
        <v>0</v>
      </c>
      <c r="AN9637" s="22"/>
      <c r="AO9637" s="22">
        <v>0</v>
      </c>
      <c r="AP9637" s="18">
        <f>SUM(AI9637:AO9637)</f>
        <v>39.46245</v>
      </c>
    </row>
    <row r="9638" ht="20.35" customHeight="1">
      <c r="A9638" t="s" s="28">
        <v>5088</v>
      </c>
      <c r="B9638" s="15">
        <v>45517</v>
      </c>
      <c r="C9638" s="17">
        <v>1</v>
      </c>
      <c r="D9638" s="16"/>
      <c r="E9638" s="31"/>
      <c r="F9638" s="31"/>
      <c r="G9638" s="16"/>
      <c r="H9638" s="16"/>
      <c r="I9638" s="16"/>
      <c r="J9638" s="16"/>
      <c r="K9638" s="16"/>
      <c r="L9638" s="16"/>
      <c r="M9638" s="16"/>
      <c r="N9638" s="16"/>
      <c r="O9638" s="16"/>
      <c r="P9638" s="16"/>
      <c r="Q9638" s="16"/>
      <c r="R9638" s="16"/>
      <c r="S9638" s="16"/>
      <c r="T9638" s="16"/>
      <c r="U9638" s="16"/>
      <c r="V9638" s="16"/>
      <c r="W9638" s="16"/>
      <c r="X9638" s="17">
        <v>2</v>
      </c>
      <c r="Y9638" s="16"/>
      <c r="Z9638" s="16"/>
      <c r="AA9638" s="16"/>
      <c r="AB9638" s="16"/>
      <c r="AC9638" s="16"/>
      <c r="AD9638" s="16"/>
      <c r="AE9638" s="16"/>
      <c r="AF9638" s="16"/>
      <c r="AG9638" s="16"/>
      <c r="AH9638" s="16"/>
      <c r="AI9638" s="18">
        <v>589.96</v>
      </c>
      <c r="AJ9638" s="22">
        <f>AI9638*-0.029+-0.3</f>
        <v>-17.40884</v>
      </c>
      <c r="AK9638" s="22">
        <v>0</v>
      </c>
      <c r="AL9638" s="22">
        <v>0</v>
      </c>
      <c r="AM9638" s="22">
        <v>0</v>
      </c>
      <c r="AN9638" s="22"/>
      <c r="AO9638" s="22">
        <v>0</v>
      </c>
      <c r="AP9638" s="18">
        <f>SUM(AI9638:AO9638)</f>
        <v>572.55116</v>
      </c>
    </row>
    <row r="9639" ht="20.35" customHeight="1">
      <c r="A9639" t="s" s="28">
        <v>6434</v>
      </c>
      <c r="B9639" s="15">
        <v>45517</v>
      </c>
      <c r="C9639" s="16"/>
      <c r="D9639" s="16"/>
      <c r="E9639" s="31"/>
      <c r="F9639" s="31"/>
      <c r="G9639" s="16"/>
      <c r="H9639" s="16"/>
      <c r="I9639" s="16"/>
      <c r="J9639" s="16"/>
      <c r="K9639" s="16"/>
      <c r="L9639" s="16"/>
      <c r="M9639" s="16"/>
      <c r="N9639" s="16"/>
      <c r="O9639" s="16"/>
      <c r="P9639" s="16"/>
      <c r="Q9639" s="16"/>
      <c r="R9639" s="16"/>
      <c r="S9639" s="16"/>
      <c r="T9639" s="16"/>
      <c r="U9639" s="16"/>
      <c r="V9639" s="16"/>
      <c r="W9639" s="16"/>
      <c r="X9639" s="16"/>
      <c r="Y9639" s="16"/>
      <c r="Z9639" s="31"/>
      <c r="AA9639" s="17">
        <v>2</v>
      </c>
      <c r="AB9639" s="16"/>
      <c r="AC9639" s="16"/>
      <c r="AD9639" s="16"/>
      <c r="AE9639" s="16"/>
      <c r="AF9639" s="16"/>
      <c r="AG9639" s="16"/>
      <c r="AH9639" s="16"/>
      <c r="AI9639" s="18">
        <v>119.98</v>
      </c>
      <c r="AJ9639" s="22">
        <f>AI9639*-0.029+-0.3</f>
        <v>-3.77942</v>
      </c>
      <c r="AK9639" s="22">
        <v>0</v>
      </c>
      <c r="AL9639" s="22">
        <v>0</v>
      </c>
      <c r="AM9639" s="22">
        <v>0</v>
      </c>
      <c r="AN9639" s="22"/>
      <c r="AO9639" s="22">
        <v>0</v>
      </c>
      <c r="AP9639" s="18">
        <f>SUM(AI9639:AO9639)</f>
        <v>116.20058</v>
      </c>
    </row>
    <row r="9640" ht="20.35" customHeight="1">
      <c r="A9640" t="s" s="28">
        <v>3113</v>
      </c>
      <c r="B9640" s="15">
        <v>45517</v>
      </c>
      <c r="C9640" s="16"/>
      <c r="D9640" s="16"/>
      <c r="E9640" s="31"/>
      <c r="F9640" s="31"/>
      <c r="G9640" s="16"/>
      <c r="H9640" s="16"/>
      <c r="I9640" s="16"/>
      <c r="J9640" s="16"/>
      <c r="K9640" s="16"/>
      <c r="L9640" s="16"/>
      <c r="M9640" s="16"/>
      <c r="N9640" s="16"/>
      <c r="O9640" s="16"/>
      <c r="P9640" s="16"/>
      <c r="Q9640" s="16"/>
      <c r="R9640" s="16"/>
      <c r="S9640" s="16"/>
      <c r="T9640" s="16"/>
      <c r="U9640" s="16"/>
      <c r="V9640" s="16"/>
      <c r="W9640" s="16"/>
      <c r="X9640" s="16"/>
      <c r="Y9640" s="17">
        <v>4</v>
      </c>
      <c r="Z9640" s="16"/>
      <c r="AA9640" s="16"/>
      <c r="AB9640" s="16"/>
      <c r="AC9640" s="16"/>
      <c r="AD9640" s="16"/>
      <c r="AE9640" s="16"/>
      <c r="AF9640" s="16"/>
      <c r="AG9640" s="16"/>
      <c r="AH9640" s="16"/>
      <c r="AI9640" s="18">
        <v>821.77</v>
      </c>
      <c r="AJ9640" s="22">
        <v>0</v>
      </c>
      <c r="AK9640" s="22">
        <v>0</v>
      </c>
      <c r="AL9640" s="22">
        <v>0</v>
      </c>
      <c r="AM9640" s="22">
        <v>0</v>
      </c>
      <c r="AN9640" s="22"/>
      <c r="AO9640" s="22">
        <v>0</v>
      </c>
      <c r="AP9640" s="18">
        <f>SUM(AI9640:AO9640)</f>
        <v>821.77</v>
      </c>
    </row>
    <row r="9641" ht="20.35" customHeight="1">
      <c r="A9641" t="s" s="28">
        <v>6435</v>
      </c>
      <c r="B9641" s="15">
        <v>45517</v>
      </c>
      <c r="C9641" s="16"/>
      <c r="D9641" s="16"/>
      <c r="E9641" s="31"/>
      <c r="F9641" s="31"/>
      <c r="G9641" s="16"/>
      <c r="H9641" s="16"/>
      <c r="I9641" s="16"/>
      <c r="J9641" s="16"/>
      <c r="K9641" s="16"/>
      <c r="L9641" s="16"/>
      <c r="M9641" s="16"/>
      <c r="N9641" s="16"/>
      <c r="O9641" s="16"/>
      <c r="P9641" s="16"/>
      <c r="Q9641" s="16"/>
      <c r="R9641" s="16"/>
      <c r="S9641" s="16"/>
      <c r="T9641" s="16"/>
      <c r="U9641" s="16"/>
      <c r="V9641" s="17">
        <v>1</v>
      </c>
      <c r="W9641" s="16"/>
      <c r="X9641" s="16"/>
      <c r="Y9641" s="16"/>
      <c r="Z9641" s="16"/>
      <c r="AA9641" s="16"/>
      <c r="AB9641" s="16"/>
      <c r="AC9641" s="16"/>
      <c r="AD9641" s="16"/>
      <c r="AE9641" s="16"/>
      <c r="AF9641" s="16"/>
      <c r="AG9641" s="16"/>
      <c r="AH9641" s="16"/>
      <c r="AI9641" s="18">
        <v>1512.86</v>
      </c>
      <c r="AJ9641" s="22">
        <f>AI9641*-0.029+-0.3</f>
        <v>-44.17294</v>
      </c>
      <c r="AK9641" s="22">
        <v>0</v>
      </c>
      <c r="AL9641" s="22">
        <v>0</v>
      </c>
      <c r="AM9641" s="22">
        <v>0</v>
      </c>
      <c r="AN9641" s="22"/>
      <c r="AO9641" s="22">
        <v>0</v>
      </c>
      <c r="AP9641" s="18">
        <f>SUM(AI9641:AO9641)</f>
        <v>1468.68706</v>
      </c>
    </row>
    <row r="9642" ht="20.35" customHeight="1">
      <c r="A9642" t="s" s="28">
        <v>1106</v>
      </c>
      <c r="B9642" s="15">
        <v>45517</v>
      </c>
      <c r="C9642" s="16"/>
      <c r="D9642" s="16"/>
      <c r="E9642" s="31"/>
      <c r="F9642" s="31"/>
      <c r="G9642" s="16"/>
      <c r="H9642" s="16"/>
      <c r="I9642" s="16"/>
      <c r="J9642" s="16"/>
      <c r="K9642" s="16"/>
      <c r="L9642" s="16"/>
      <c r="M9642" s="16"/>
      <c r="N9642" s="16"/>
      <c r="O9642" s="16"/>
      <c r="P9642" s="16"/>
      <c r="Q9642" s="16"/>
      <c r="R9642" s="16"/>
      <c r="S9642" s="16"/>
      <c r="T9642" s="16"/>
      <c r="U9642" s="16"/>
      <c r="V9642" s="16"/>
      <c r="W9642" s="16"/>
      <c r="X9642" s="17">
        <v>8</v>
      </c>
      <c r="Y9642" s="16"/>
      <c r="Z9642" s="16"/>
      <c r="AA9642" s="16"/>
      <c r="AB9642" s="16"/>
      <c r="AC9642" s="16"/>
      <c r="AD9642" s="16"/>
      <c r="AE9642" s="16"/>
      <c r="AF9642" s="16"/>
      <c r="AG9642" s="16"/>
      <c r="AH9642" s="16"/>
      <c r="AI9642" s="18">
        <v>4095.86</v>
      </c>
      <c r="AJ9642" s="22">
        <f>AI9642*-0.029+-0.3</f>
        <v>-119.07994</v>
      </c>
      <c r="AK9642" s="22">
        <v>0</v>
      </c>
      <c r="AL9642" s="22">
        <v>0</v>
      </c>
      <c r="AM9642" s="22">
        <v>0</v>
      </c>
      <c r="AN9642" s="22"/>
      <c r="AO9642" s="22">
        <v>0</v>
      </c>
      <c r="AP9642" s="18">
        <f>SUM(AI9642:AO9642)</f>
        <v>3976.78006</v>
      </c>
    </row>
    <row r="9643" ht="20.35" customHeight="1">
      <c r="A9643" t="s" s="28">
        <v>3235</v>
      </c>
      <c r="B9643" s="15">
        <v>45518</v>
      </c>
      <c r="C9643" s="17">
        <v>2</v>
      </c>
      <c r="D9643" s="16"/>
      <c r="E9643" s="31"/>
      <c r="F9643" s="31"/>
      <c r="G9643" s="16"/>
      <c r="H9643" s="16"/>
      <c r="I9643" s="16"/>
      <c r="J9643" s="16"/>
      <c r="K9643" s="16"/>
      <c r="L9643" s="16"/>
      <c r="M9643" s="16"/>
      <c r="N9643" s="16"/>
      <c r="O9643" s="16"/>
      <c r="P9643" s="16"/>
      <c r="Q9643" s="16"/>
      <c r="R9643" s="16"/>
      <c r="S9643" s="16"/>
      <c r="T9643" s="16"/>
      <c r="U9643" s="16"/>
      <c r="V9643" s="16"/>
      <c r="W9643" s="16"/>
      <c r="X9643" s="16"/>
      <c r="Y9643" s="16"/>
      <c r="Z9643" s="16"/>
      <c r="AA9643" s="16"/>
      <c r="AB9643" s="16"/>
      <c r="AC9643" s="16"/>
      <c r="AD9643" s="16"/>
      <c r="AE9643" s="16"/>
      <c r="AF9643" s="16"/>
      <c r="AG9643" s="16"/>
      <c r="AH9643" s="16"/>
      <c r="AI9643" s="18">
        <v>636.38</v>
      </c>
      <c r="AJ9643" s="22">
        <v>0</v>
      </c>
      <c r="AK9643" s="22">
        <v>0</v>
      </c>
      <c r="AL9643" s="22">
        <v>0</v>
      </c>
      <c r="AM9643" s="22">
        <v>0</v>
      </c>
      <c r="AN9643" s="22"/>
      <c r="AO9643" s="22">
        <v>0</v>
      </c>
      <c r="AP9643" s="18">
        <f>SUM(AI9643:AO9643)</f>
        <v>636.38</v>
      </c>
    </row>
    <row r="9644" ht="20.35" customHeight="1">
      <c r="A9644" t="s" s="28">
        <v>6436</v>
      </c>
      <c r="B9644" s="15">
        <v>45518</v>
      </c>
      <c r="C9644" s="16"/>
      <c r="D9644" s="16"/>
      <c r="E9644" s="31"/>
      <c r="F9644" s="31"/>
      <c r="G9644" s="16"/>
      <c r="H9644" s="16"/>
      <c r="I9644" s="16"/>
      <c r="J9644" s="16"/>
      <c r="K9644" s="16"/>
      <c r="L9644" s="16"/>
      <c r="M9644" s="16"/>
      <c r="N9644" s="16"/>
      <c r="O9644" s="16"/>
      <c r="P9644" s="16"/>
      <c r="Q9644" s="16"/>
      <c r="R9644" s="16"/>
      <c r="S9644" s="16"/>
      <c r="T9644" s="16"/>
      <c r="U9644" s="16"/>
      <c r="V9644" s="16"/>
      <c r="W9644" s="16"/>
      <c r="X9644" s="16"/>
      <c r="Y9644" s="16"/>
      <c r="Z9644" s="17">
        <v>4</v>
      </c>
      <c r="AA9644" s="16"/>
      <c r="AB9644" s="16"/>
      <c r="AC9644" s="16"/>
      <c r="AD9644" s="16"/>
      <c r="AE9644" s="16"/>
      <c r="AF9644" s="16"/>
      <c r="AG9644" s="16"/>
      <c r="AH9644" s="16"/>
      <c r="AI9644" s="18">
        <v>199.96</v>
      </c>
      <c r="AJ9644" s="22">
        <f>AI9644*-0.029+-0.3</f>
        <v>-6.09884</v>
      </c>
      <c r="AK9644" s="22">
        <v>0</v>
      </c>
      <c r="AL9644" s="22">
        <v>0</v>
      </c>
      <c r="AM9644" s="22">
        <v>0</v>
      </c>
      <c r="AN9644" s="22"/>
      <c r="AO9644" s="22">
        <v>0</v>
      </c>
      <c r="AP9644" s="18">
        <f>SUM(AI9644:AO9644)</f>
        <v>193.86116</v>
      </c>
    </row>
    <row r="9645" ht="20.35" customHeight="1">
      <c r="A9645" t="s" s="28">
        <v>6437</v>
      </c>
      <c r="B9645" s="15">
        <v>45518</v>
      </c>
      <c r="C9645" s="17">
        <v>1</v>
      </c>
      <c r="D9645" s="16"/>
      <c r="E9645" s="31"/>
      <c r="F9645" s="31"/>
      <c r="G9645" s="16"/>
      <c r="H9645" s="16"/>
      <c r="I9645" s="16"/>
      <c r="J9645" s="16"/>
      <c r="K9645" s="16"/>
      <c r="L9645" s="16"/>
      <c r="M9645" s="16"/>
      <c r="N9645" s="16"/>
      <c r="O9645" s="16"/>
      <c r="P9645" s="16"/>
      <c r="Q9645" s="16"/>
      <c r="R9645" s="16"/>
      <c r="S9645" s="16"/>
      <c r="T9645" s="16"/>
      <c r="U9645" s="16"/>
      <c r="V9645" s="16"/>
      <c r="W9645" s="16"/>
      <c r="X9645" s="16"/>
      <c r="Y9645" s="16"/>
      <c r="Z9645" s="17">
        <v>2</v>
      </c>
      <c r="AA9645" s="16"/>
      <c r="AB9645" s="16"/>
      <c r="AC9645" s="16"/>
      <c r="AD9645" s="16"/>
      <c r="AE9645" s="16"/>
      <c r="AF9645" s="16"/>
      <c r="AG9645" s="16"/>
      <c r="AH9645" s="16"/>
      <c r="AI9645" s="18">
        <v>429.97</v>
      </c>
      <c r="AJ9645" s="22">
        <f>AI9645*-0.029+-0.3</f>
        <v>-12.76913</v>
      </c>
      <c r="AK9645" s="22">
        <v>0</v>
      </c>
      <c r="AL9645" s="22">
        <v>0</v>
      </c>
      <c r="AM9645" s="22">
        <v>0</v>
      </c>
      <c r="AN9645" s="22"/>
      <c r="AO9645" s="22">
        <v>0</v>
      </c>
      <c r="AP9645" s="18">
        <f>SUM(AI9645:AO9645)</f>
        <v>417.20087</v>
      </c>
    </row>
    <row r="9646" ht="20.35" customHeight="1">
      <c r="A9646" t="s" s="28">
        <v>6373</v>
      </c>
      <c r="B9646" s="15">
        <v>45518</v>
      </c>
      <c r="C9646" s="16"/>
      <c r="D9646" s="16"/>
      <c r="E9646" s="31"/>
      <c r="F9646" s="31"/>
      <c r="G9646" s="16"/>
      <c r="H9646" s="16"/>
      <c r="I9646" s="16"/>
      <c r="J9646" s="16"/>
      <c r="K9646" s="16"/>
      <c r="L9646" s="16"/>
      <c r="M9646" s="16"/>
      <c r="N9646" s="16"/>
      <c r="O9646" s="16"/>
      <c r="P9646" s="16"/>
      <c r="Q9646" s="16"/>
      <c r="R9646" s="16"/>
      <c r="S9646" s="16"/>
      <c r="T9646" s="16"/>
      <c r="U9646" s="16"/>
      <c r="V9646" s="16"/>
      <c r="W9646" s="16"/>
      <c r="X9646" s="16"/>
      <c r="Y9646" s="16"/>
      <c r="Z9646" s="16"/>
      <c r="AA9646" s="16"/>
      <c r="AB9646" s="16"/>
      <c r="AC9646" s="16"/>
      <c r="AD9646" s="16"/>
      <c r="AE9646" s="16"/>
      <c r="AF9646" s="16"/>
      <c r="AG9646" s="16"/>
      <c r="AH9646" s="17">
        <v>1</v>
      </c>
      <c r="AI9646" s="18">
        <v>89.98</v>
      </c>
      <c r="AJ9646" s="22">
        <f>AI9646*-0.029+-0.3</f>
        <v>-2.90942</v>
      </c>
      <c r="AK9646" s="22">
        <v>0</v>
      </c>
      <c r="AL9646" s="22">
        <v>0</v>
      </c>
      <c r="AM9646" s="22">
        <v>0</v>
      </c>
      <c r="AN9646" s="22"/>
      <c r="AO9646" s="22">
        <v>0</v>
      </c>
      <c r="AP9646" s="18">
        <f>SUM(AI9646:AO9646)</f>
        <v>87.07058000000001</v>
      </c>
    </row>
    <row r="9647" ht="20.35" customHeight="1">
      <c r="A9647" t="s" s="28">
        <v>6438</v>
      </c>
      <c r="B9647" s="15">
        <v>45518</v>
      </c>
      <c r="C9647" s="16"/>
      <c r="D9647" s="16"/>
      <c r="E9647" s="31"/>
      <c r="F9647" s="31"/>
      <c r="G9647" s="16"/>
      <c r="H9647" s="16"/>
      <c r="I9647" s="16"/>
      <c r="J9647" s="16"/>
      <c r="K9647" s="16"/>
      <c r="L9647" s="16"/>
      <c r="M9647" s="16"/>
      <c r="N9647" s="16"/>
      <c r="O9647" s="16"/>
      <c r="P9647" s="16"/>
      <c r="Q9647" s="16"/>
      <c r="R9647" s="16"/>
      <c r="S9647" s="16"/>
      <c r="T9647" s="16"/>
      <c r="U9647" s="16"/>
      <c r="V9647" s="16"/>
      <c r="W9647" s="16"/>
      <c r="X9647" s="16"/>
      <c r="Y9647" s="16"/>
      <c r="Z9647" s="17">
        <v>1</v>
      </c>
      <c r="AA9647" s="16"/>
      <c r="AB9647" s="16"/>
      <c r="AC9647" s="16"/>
      <c r="AD9647" s="16"/>
      <c r="AE9647" s="16"/>
      <c r="AF9647" s="16"/>
      <c r="AG9647" s="16"/>
      <c r="AH9647" s="16"/>
      <c r="AI9647" s="18">
        <v>59.98</v>
      </c>
      <c r="AJ9647" s="22">
        <f>AI9647*-0.029+-0.3</f>
        <v>-2.03942</v>
      </c>
      <c r="AK9647" s="22">
        <v>0</v>
      </c>
      <c r="AL9647" s="22">
        <v>0</v>
      </c>
      <c r="AM9647" s="22">
        <v>0</v>
      </c>
      <c r="AN9647" s="22"/>
      <c r="AO9647" s="22">
        <v>0</v>
      </c>
      <c r="AP9647" s="18">
        <f>SUM(AI9647:AO9647)</f>
        <v>57.94058</v>
      </c>
    </row>
    <row r="9648" ht="20.35" customHeight="1">
      <c r="A9648" t="s" s="28">
        <v>6439</v>
      </c>
      <c r="B9648" s="15">
        <v>45520</v>
      </c>
      <c r="C9648" s="17">
        <v>1</v>
      </c>
      <c r="D9648" s="16"/>
      <c r="E9648" s="31"/>
      <c r="F9648" s="31"/>
      <c r="G9648" s="16"/>
      <c r="H9648" s="16"/>
      <c r="I9648" s="16"/>
      <c r="J9648" s="16"/>
      <c r="K9648" s="16"/>
      <c r="L9648" s="16"/>
      <c r="M9648" s="16"/>
      <c r="N9648" s="16"/>
      <c r="O9648" s="16"/>
      <c r="P9648" s="16"/>
      <c r="Q9648" s="16"/>
      <c r="R9648" s="16"/>
      <c r="S9648" s="16"/>
      <c r="T9648" s="16"/>
      <c r="U9648" s="16"/>
      <c r="V9648" s="16"/>
      <c r="W9648" s="16"/>
      <c r="X9648" s="16"/>
      <c r="Y9648" s="16"/>
      <c r="Z9648" s="16"/>
      <c r="AA9648" s="16"/>
      <c r="AB9648" s="16"/>
      <c r="AC9648" s="16"/>
      <c r="AD9648" s="16"/>
      <c r="AE9648" s="16"/>
      <c r="AF9648" s="16"/>
      <c r="AG9648" s="16"/>
      <c r="AH9648" s="16"/>
      <c r="AI9648" s="18">
        <v>399.99</v>
      </c>
      <c r="AJ9648" s="22">
        <f>AI9648*-0.029+-0.3</f>
        <v>-11.89971</v>
      </c>
      <c r="AK9648" s="22">
        <v>0</v>
      </c>
      <c r="AL9648" s="22">
        <v>0</v>
      </c>
      <c r="AM9648" s="22">
        <v>0</v>
      </c>
      <c r="AN9648" s="22"/>
      <c r="AO9648" s="22">
        <v>0</v>
      </c>
      <c r="AP9648" s="18">
        <f>SUM(AI9648:AO9648)</f>
        <v>388.09029</v>
      </c>
    </row>
    <row r="9649" ht="20.35" customHeight="1">
      <c r="A9649" t="s" s="28">
        <v>3137</v>
      </c>
      <c r="B9649" s="15">
        <v>45520</v>
      </c>
      <c r="C9649" s="16"/>
      <c r="D9649" s="16"/>
      <c r="E9649" s="31"/>
      <c r="F9649" s="31"/>
      <c r="G9649" s="16"/>
      <c r="H9649" s="16"/>
      <c r="I9649" s="17">
        <v>1</v>
      </c>
      <c r="J9649" s="16"/>
      <c r="K9649" s="16"/>
      <c r="L9649" s="16"/>
      <c r="M9649" s="16"/>
      <c r="N9649" s="16"/>
      <c r="O9649" s="16"/>
      <c r="P9649" s="16"/>
      <c r="Q9649" s="16"/>
      <c r="R9649" s="16"/>
      <c r="S9649" s="16"/>
      <c r="T9649" s="16"/>
      <c r="U9649" s="16"/>
      <c r="V9649" s="16"/>
      <c r="W9649" s="16"/>
      <c r="X9649" s="16"/>
      <c r="Y9649" s="16"/>
      <c r="Z9649" s="17">
        <v>2</v>
      </c>
      <c r="AA9649" s="16"/>
      <c r="AB9649" s="16"/>
      <c r="AC9649" s="16"/>
      <c r="AD9649" s="16"/>
      <c r="AE9649" s="16"/>
      <c r="AF9649" s="16"/>
      <c r="AG9649" s="16"/>
      <c r="AH9649" s="16"/>
      <c r="AI9649" s="18">
        <v>1399.97</v>
      </c>
      <c r="AJ9649" s="22">
        <f>AI9649*-0.029+-0.3</f>
        <v>-40.89913</v>
      </c>
      <c r="AK9649" s="22">
        <v>0</v>
      </c>
      <c r="AL9649" s="22">
        <v>0</v>
      </c>
      <c r="AM9649" s="22">
        <v>0</v>
      </c>
      <c r="AN9649" s="22"/>
      <c r="AO9649" s="22">
        <v>0</v>
      </c>
      <c r="AP9649" s="18">
        <f>SUM(AI9649:AO9649)</f>
        <v>1359.07087</v>
      </c>
    </row>
    <row r="9650" ht="20.35" customHeight="1">
      <c r="A9650" t="s" s="28">
        <v>6440</v>
      </c>
      <c r="B9650" s="15">
        <v>45520</v>
      </c>
      <c r="C9650" s="16"/>
      <c r="D9650" s="16"/>
      <c r="E9650" s="31"/>
      <c r="F9650" s="31"/>
      <c r="G9650" s="16"/>
      <c r="H9650" s="16"/>
      <c r="I9650" s="16"/>
      <c r="J9650" s="16"/>
      <c r="K9650" s="16"/>
      <c r="L9650" s="16"/>
      <c r="M9650" s="16"/>
      <c r="N9650" s="16"/>
      <c r="O9650" s="16"/>
      <c r="P9650" s="16"/>
      <c r="Q9650" s="16"/>
      <c r="R9650" s="16"/>
      <c r="S9650" s="16"/>
      <c r="T9650" s="16"/>
      <c r="U9650" s="16"/>
      <c r="V9650" s="16"/>
      <c r="W9650" s="16"/>
      <c r="X9650" s="16"/>
      <c r="Y9650" s="16"/>
      <c r="Z9650" s="17">
        <v>2</v>
      </c>
      <c r="AA9650" s="16"/>
      <c r="AB9650" s="16"/>
      <c r="AC9650" s="16"/>
      <c r="AD9650" s="16"/>
      <c r="AE9650" s="16"/>
      <c r="AF9650" s="16"/>
      <c r="AG9650" s="16"/>
      <c r="AH9650" s="16"/>
      <c r="AI9650" s="18">
        <v>109.97</v>
      </c>
      <c r="AJ9650" s="22">
        <f>AI9650*-0.029+-0.3</f>
        <v>-3.48913</v>
      </c>
      <c r="AK9650" s="22">
        <v>0</v>
      </c>
      <c r="AL9650" s="22">
        <v>0</v>
      </c>
      <c r="AM9650" s="22">
        <v>0</v>
      </c>
      <c r="AN9650" s="22"/>
      <c r="AO9650" s="22">
        <v>0</v>
      </c>
      <c r="AP9650" s="18">
        <f>SUM(AI9650:AO9650)</f>
        <v>106.48087</v>
      </c>
    </row>
    <row r="9651" ht="20.35" customHeight="1">
      <c r="A9651" t="s" s="28">
        <v>6441</v>
      </c>
      <c r="B9651" s="15">
        <v>45520</v>
      </c>
      <c r="C9651" s="17">
        <v>2</v>
      </c>
      <c r="D9651" s="16"/>
      <c r="E9651" s="59">
        <v>2</v>
      </c>
      <c r="F9651" s="31"/>
      <c r="G9651" s="16"/>
      <c r="H9651" s="16"/>
      <c r="I9651" s="16"/>
      <c r="J9651" s="16"/>
      <c r="K9651" s="16"/>
      <c r="L9651" s="16"/>
      <c r="M9651" s="16"/>
      <c r="N9651" s="16"/>
      <c r="O9651" s="16"/>
      <c r="P9651" s="16"/>
      <c r="Q9651" s="16"/>
      <c r="R9651" s="16"/>
      <c r="S9651" s="16"/>
      <c r="T9651" s="16"/>
      <c r="U9651" s="16"/>
      <c r="V9651" s="16"/>
      <c r="W9651" s="16"/>
      <c r="X9651" s="16"/>
      <c r="Y9651" s="16"/>
      <c r="Z9651" s="16"/>
      <c r="AA9651" s="16"/>
      <c r="AB9651" s="16"/>
      <c r="AC9651" s="16"/>
      <c r="AD9651" s="16"/>
      <c r="AE9651" s="16"/>
      <c r="AF9651" s="16"/>
      <c r="AG9651" s="16"/>
      <c r="AH9651" s="16"/>
      <c r="AI9651" s="18">
        <v>1203.96</v>
      </c>
      <c r="AJ9651" s="22">
        <f>AI9651*-0.029+-0.3</f>
        <v>-35.21484</v>
      </c>
      <c r="AK9651" s="22">
        <v>0</v>
      </c>
      <c r="AL9651" s="22">
        <v>0</v>
      </c>
      <c r="AM9651" s="22">
        <v>0</v>
      </c>
      <c r="AN9651" s="22"/>
      <c r="AO9651" s="22">
        <v>0</v>
      </c>
      <c r="AP9651" s="18">
        <f>SUM(AI9651:AO9651)</f>
        <v>1168.74516</v>
      </c>
    </row>
    <row r="9652" ht="20.35" customHeight="1">
      <c r="A9652" t="s" s="28">
        <v>6442</v>
      </c>
      <c r="B9652" s="15">
        <v>45520</v>
      </c>
      <c r="C9652" s="16"/>
      <c r="D9652" s="16"/>
      <c r="E9652" s="31"/>
      <c r="F9652" s="31"/>
      <c r="G9652" s="16"/>
      <c r="H9652" s="16"/>
      <c r="I9652" s="16"/>
      <c r="J9652" s="16"/>
      <c r="K9652" s="16"/>
      <c r="L9652" s="16"/>
      <c r="M9652" s="16"/>
      <c r="N9652" s="16"/>
      <c r="O9652" s="16"/>
      <c r="P9652" s="16"/>
      <c r="Q9652" s="16"/>
      <c r="R9652" s="16"/>
      <c r="S9652" s="16"/>
      <c r="T9652" s="16"/>
      <c r="U9652" s="16"/>
      <c r="V9652" s="16"/>
      <c r="W9652" s="16"/>
      <c r="X9652" s="17">
        <v>1</v>
      </c>
      <c r="Y9652" s="16"/>
      <c r="Z9652" s="16"/>
      <c r="AA9652" s="16"/>
      <c r="AB9652" s="16"/>
      <c r="AC9652" s="16"/>
      <c r="AD9652" s="16"/>
      <c r="AE9652" s="16"/>
      <c r="AF9652" s="16"/>
      <c r="AG9652" s="16"/>
      <c r="AH9652" s="16"/>
      <c r="AI9652" s="18">
        <v>109.99</v>
      </c>
      <c r="AJ9652" s="22">
        <f>AI9652*-0.029+-0.3</f>
        <v>-3.48971</v>
      </c>
      <c r="AK9652" s="22">
        <v>0</v>
      </c>
      <c r="AL9652" s="22">
        <v>0</v>
      </c>
      <c r="AM9652" s="22">
        <v>0</v>
      </c>
      <c r="AN9652" s="22"/>
      <c r="AO9652" s="22">
        <v>0</v>
      </c>
      <c r="AP9652" s="18">
        <f>SUM(AI9652:AO9652)</f>
        <v>106.50029</v>
      </c>
    </row>
    <row r="9653" ht="20.35" customHeight="1">
      <c r="A9653" t="s" s="28">
        <v>6443</v>
      </c>
      <c r="B9653" s="15">
        <v>45523</v>
      </c>
      <c r="C9653" s="17">
        <v>1</v>
      </c>
      <c r="D9653" s="16"/>
      <c r="E9653" s="59">
        <v>1</v>
      </c>
      <c r="F9653" s="31"/>
      <c r="G9653" s="16"/>
      <c r="H9653" s="16"/>
      <c r="I9653" s="16"/>
      <c r="J9653" s="16"/>
      <c r="K9653" s="16"/>
      <c r="L9653" s="16"/>
      <c r="M9653" s="16"/>
      <c r="N9653" s="16"/>
      <c r="O9653" s="16"/>
      <c r="P9653" s="16"/>
      <c r="Q9653" s="16"/>
      <c r="R9653" s="16"/>
      <c r="S9653" s="16"/>
      <c r="T9653" s="16"/>
      <c r="U9653" s="16"/>
      <c r="V9653" s="16"/>
      <c r="W9653" s="16"/>
      <c r="X9653" s="16"/>
      <c r="Y9653" s="16"/>
      <c r="Z9653" s="17">
        <v>1</v>
      </c>
      <c r="AA9653" s="16"/>
      <c r="AB9653" s="16"/>
      <c r="AC9653" s="16"/>
      <c r="AD9653" s="16"/>
      <c r="AE9653" s="16"/>
      <c r="AF9653" s="16"/>
      <c r="AG9653" s="16"/>
      <c r="AH9653" s="16"/>
      <c r="AI9653" s="18">
        <v>639.98</v>
      </c>
      <c r="AJ9653" s="22">
        <f>AI9653*-0.029+-0.3</f>
        <v>-18.85942</v>
      </c>
      <c r="AK9653" s="22">
        <v>0</v>
      </c>
      <c r="AL9653" s="22">
        <v>0</v>
      </c>
      <c r="AM9653" s="22">
        <v>0</v>
      </c>
      <c r="AN9653" s="22"/>
      <c r="AO9653" s="22">
        <v>0</v>
      </c>
      <c r="AP9653" s="18">
        <f>SUM(AI9653:AO9653)</f>
        <v>621.12058</v>
      </c>
    </row>
    <row r="9654" ht="20.35" customHeight="1">
      <c r="A9654" t="s" s="28">
        <v>4571</v>
      </c>
      <c r="B9654" s="15">
        <v>45523</v>
      </c>
      <c r="C9654" s="16"/>
      <c r="D9654" s="16"/>
      <c r="E9654" s="31"/>
      <c r="F9654" s="31"/>
      <c r="G9654" s="16"/>
      <c r="H9654" s="16"/>
      <c r="I9654" s="17">
        <v>2</v>
      </c>
      <c r="J9654" s="16"/>
      <c r="K9654" s="16"/>
      <c r="L9654" s="16"/>
      <c r="M9654" s="16"/>
      <c r="N9654" s="16"/>
      <c r="O9654" s="16"/>
      <c r="P9654" s="16"/>
      <c r="Q9654" s="16"/>
      <c r="R9654" s="16"/>
      <c r="S9654" s="16"/>
      <c r="T9654" s="16"/>
      <c r="U9654" s="16"/>
      <c r="V9654" s="16"/>
      <c r="W9654" s="16"/>
      <c r="X9654" s="16"/>
      <c r="Y9654" s="16"/>
      <c r="Z9654" s="16"/>
      <c r="AA9654" s="16"/>
      <c r="AB9654" s="16"/>
      <c r="AC9654" s="16"/>
      <c r="AD9654" s="16"/>
      <c r="AE9654" s="16"/>
      <c r="AF9654" s="16"/>
      <c r="AG9654" s="16"/>
      <c r="AH9654" s="16"/>
      <c r="AI9654" s="18">
        <v>2437.45</v>
      </c>
      <c r="AJ9654" s="22">
        <v>0</v>
      </c>
      <c r="AK9654" s="22">
        <v>0</v>
      </c>
      <c r="AL9654" s="22">
        <v>0</v>
      </c>
      <c r="AM9654" s="22">
        <v>0</v>
      </c>
      <c r="AN9654" s="22"/>
      <c r="AO9654" s="22">
        <v>0</v>
      </c>
      <c r="AP9654" s="18">
        <f>SUM(AI9654:AO9654)</f>
        <v>2437.45</v>
      </c>
    </row>
    <row r="9655" ht="20.35" customHeight="1">
      <c r="A9655" t="s" s="28">
        <v>6444</v>
      </c>
      <c r="B9655" s="15">
        <v>45523</v>
      </c>
      <c r="C9655" s="16"/>
      <c r="D9655" s="16"/>
      <c r="E9655" s="31"/>
      <c r="F9655" s="31"/>
      <c r="G9655" s="16"/>
      <c r="H9655" s="16"/>
      <c r="I9655" s="17">
        <v>2</v>
      </c>
      <c r="J9655" s="16"/>
      <c r="K9655" s="16"/>
      <c r="L9655" s="16"/>
      <c r="M9655" s="16"/>
      <c r="N9655" s="16"/>
      <c r="O9655" s="17">
        <v>2</v>
      </c>
      <c r="P9655" s="16"/>
      <c r="Q9655" s="16"/>
      <c r="R9655" s="16"/>
      <c r="S9655" s="16"/>
      <c r="T9655" s="16"/>
      <c r="U9655" s="16"/>
      <c r="V9655" s="16"/>
      <c r="W9655" s="16"/>
      <c r="X9655" s="17">
        <v>2</v>
      </c>
      <c r="Y9655" s="16"/>
      <c r="Z9655" s="16"/>
      <c r="AA9655" s="16"/>
      <c r="AB9655" s="16"/>
      <c r="AC9655" s="16"/>
      <c r="AD9655" s="16"/>
      <c r="AE9655" s="16"/>
      <c r="AF9655" s="16"/>
      <c r="AG9655" s="16"/>
      <c r="AH9655" s="16"/>
      <c r="AI9655" s="18">
        <v>8657.43</v>
      </c>
      <c r="AJ9655" s="22">
        <v>0</v>
      </c>
      <c r="AK9655" s="22">
        <v>0</v>
      </c>
      <c r="AL9655" s="22">
        <v>0</v>
      </c>
      <c r="AM9655" s="22">
        <v>0</v>
      </c>
      <c r="AN9655" s="22"/>
      <c r="AO9655" s="22">
        <v>0</v>
      </c>
      <c r="AP9655" s="18">
        <f>SUM(AI9655:AO9655)</f>
        <v>8657.43</v>
      </c>
    </row>
    <row r="9656" ht="20.35" customHeight="1">
      <c r="A9656" t="s" s="28">
        <v>6061</v>
      </c>
      <c r="B9656" s="15">
        <v>45523</v>
      </c>
      <c r="C9656" s="16"/>
      <c r="D9656" s="16"/>
      <c r="E9656" s="31"/>
      <c r="F9656" s="31"/>
      <c r="G9656" s="16"/>
      <c r="H9656" s="16"/>
      <c r="I9656" s="16"/>
      <c r="J9656" s="16"/>
      <c r="K9656" s="16"/>
      <c r="L9656" s="16"/>
      <c r="M9656" s="16"/>
      <c r="N9656" s="16"/>
      <c r="O9656" s="16"/>
      <c r="P9656" s="16"/>
      <c r="Q9656" s="16"/>
      <c r="R9656" s="16"/>
      <c r="S9656" s="16"/>
      <c r="T9656" s="16"/>
      <c r="U9656" s="16"/>
      <c r="V9656" s="16"/>
      <c r="W9656" s="16"/>
      <c r="X9656" s="16"/>
      <c r="Y9656" s="16"/>
      <c r="Z9656" s="16"/>
      <c r="AA9656" s="16"/>
      <c r="AB9656" s="16"/>
      <c r="AC9656" s="16"/>
      <c r="AD9656" s="16"/>
      <c r="AE9656" s="16"/>
      <c r="AF9656" s="16"/>
      <c r="AG9656" s="16"/>
      <c r="AH9656" s="16"/>
      <c r="AI9656" s="18">
        <v>1079.64</v>
      </c>
      <c r="AJ9656" s="22">
        <f>AI9656*-0.029+-0.3</f>
        <v>-31.60956</v>
      </c>
      <c r="AK9656" s="22">
        <v>0</v>
      </c>
      <c r="AL9656" s="22">
        <v>0</v>
      </c>
      <c r="AM9656" s="22">
        <v>0</v>
      </c>
      <c r="AN9656" s="22"/>
      <c r="AO9656" s="22">
        <v>0</v>
      </c>
      <c r="AP9656" s="18">
        <f>SUM(AI9656:AO9656)</f>
        <v>1048.03044</v>
      </c>
    </row>
    <row r="9657" ht="20.35" customHeight="1">
      <c r="A9657" t="s" s="28">
        <v>3235</v>
      </c>
      <c r="B9657" s="15">
        <v>45523</v>
      </c>
      <c r="C9657" s="16"/>
      <c r="D9657" s="16"/>
      <c r="E9657" s="31"/>
      <c r="F9657" s="31"/>
      <c r="G9657" s="16"/>
      <c r="H9657" s="16"/>
      <c r="I9657" s="16"/>
      <c r="J9657" s="16"/>
      <c r="K9657" s="16"/>
      <c r="L9657" s="16"/>
      <c r="M9657" s="16"/>
      <c r="N9657" s="16"/>
      <c r="O9657" s="16"/>
      <c r="P9657" s="16"/>
      <c r="Q9657" s="16"/>
      <c r="R9657" s="16"/>
      <c r="S9657" s="16"/>
      <c r="T9657" s="16"/>
      <c r="U9657" s="16"/>
      <c r="V9657" s="16"/>
      <c r="W9657" s="16"/>
      <c r="X9657" s="17">
        <v>24</v>
      </c>
      <c r="Y9657" s="17">
        <v>2</v>
      </c>
      <c r="Z9657" s="16"/>
      <c r="AA9657" s="16"/>
      <c r="AB9657" s="16"/>
      <c r="AC9657" s="16"/>
      <c r="AD9657" s="16"/>
      <c r="AE9657" s="16"/>
      <c r="AF9657" s="16"/>
      <c r="AG9657" s="16"/>
      <c r="AH9657" s="16"/>
      <c r="AI9657" s="18">
        <v>5967.32</v>
      </c>
      <c r="AJ9657" s="22">
        <f>AI9657*-0.029+-0.3</f>
        <v>-173.35228</v>
      </c>
      <c r="AK9657" s="22">
        <v>0</v>
      </c>
      <c r="AL9657" s="22">
        <v>0</v>
      </c>
      <c r="AM9657" s="22">
        <v>0</v>
      </c>
      <c r="AN9657" s="22"/>
      <c r="AO9657" s="22">
        <v>0</v>
      </c>
      <c r="AP9657" s="18">
        <f>SUM(AI9657:AO9657)</f>
        <v>5793.96772</v>
      </c>
    </row>
    <row r="9658" ht="20.35" customHeight="1">
      <c r="A9658" t="s" s="28">
        <v>1490</v>
      </c>
      <c r="B9658" s="15">
        <v>45523</v>
      </c>
      <c r="C9658" s="16"/>
      <c r="D9658" s="16"/>
      <c r="E9658" s="31"/>
      <c r="F9658" s="31"/>
      <c r="G9658" s="16"/>
      <c r="H9658" s="16"/>
      <c r="I9658" s="17">
        <v>5</v>
      </c>
      <c r="J9658" s="16"/>
      <c r="K9658" s="16"/>
      <c r="L9658" s="16"/>
      <c r="M9658" s="16"/>
      <c r="N9658" s="16"/>
      <c r="O9658" s="16"/>
      <c r="P9658" s="16"/>
      <c r="Q9658" s="16"/>
      <c r="R9658" s="16"/>
      <c r="S9658" s="16"/>
      <c r="T9658" s="16"/>
      <c r="U9658" s="16"/>
      <c r="V9658" s="16"/>
      <c r="W9658" s="16"/>
      <c r="X9658" s="16"/>
      <c r="Y9658" s="16"/>
      <c r="Z9658" s="16"/>
      <c r="AA9658" s="16"/>
      <c r="AB9658" s="16"/>
      <c r="AC9658" s="17">
        <v>5</v>
      </c>
      <c r="AD9658" s="16"/>
      <c r="AE9658" s="16"/>
      <c r="AF9658" s="16"/>
      <c r="AG9658" s="16"/>
      <c r="AH9658" s="16"/>
      <c r="AI9658" s="18">
        <v>10819.54</v>
      </c>
      <c r="AJ9658" s="22">
        <v>0</v>
      </c>
      <c r="AK9658" s="22">
        <v>0</v>
      </c>
      <c r="AL9658" s="22">
        <v>0</v>
      </c>
      <c r="AM9658" s="22">
        <v>0</v>
      </c>
      <c r="AN9658" s="22"/>
      <c r="AO9658" s="22">
        <v>0</v>
      </c>
      <c r="AP9658" s="18">
        <f>SUM(AI9658:AO9658)</f>
        <v>10819.54</v>
      </c>
    </row>
    <row r="9659" ht="20.35" customHeight="1">
      <c r="A9659" t="s" s="28">
        <v>6445</v>
      </c>
      <c r="B9659" s="15">
        <v>45523</v>
      </c>
      <c r="C9659" s="16"/>
      <c r="D9659" s="16"/>
      <c r="E9659" s="31"/>
      <c r="F9659" s="31"/>
      <c r="G9659" s="16"/>
      <c r="H9659" s="16"/>
      <c r="I9659" s="16"/>
      <c r="J9659" s="16"/>
      <c r="K9659" s="16"/>
      <c r="L9659" s="16"/>
      <c r="M9659" s="16"/>
      <c r="N9659" s="16"/>
      <c r="O9659" s="16"/>
      <c r="P9659" s="16"/>
      <c r="Q9659" s="16"/>
      <c r="R9659" s="16"/>
      <c r="S9659" s="16"/>
      <c r="T9659" s="16"/>
      <c r="U9659" s="16"/>
      <c r="V9659" s="16"/>
      <c r="W9659" s="16"/>
      <c r="X9659" s="17">
        <v>1</v>
      </c>
      <c r="Y9659" s="16"/>
      <c r="Z9659" s="16"/>
      <c r="AA9659" s="16"/>
      <c r="AB9659" s="16"/>
      <c r="AC9659" s="16"/>
      <c r="AD9659" s="16"/>
      <c r="AE9659" s="16"/>
      <c r="AF9659" s="16"/>
      <c r="AG9659" s="16"/>
      <c r="AH9659" s="16"/>
      <c r="AI9659" s="18">
        <v>240.16</v>
      </c>
      <c r="AJ9659" s="22">
        <f>AI9659*-0.029+-0.3</f>
        <v>-7.26464</v>
      </c>
      <c r="AK9659" s="22">
        <v>0</v>
      </c>
      <c r="AL9659" s="22">
        <v>0</v>
      </c>
      <c r="AM9659" s="22">
        <v>0</v>
      </c>
      <c r="AN9659" s="22"/>
      <c r="AO9659" s="22">
        <v>-20.2</v>
      </c>
      <c r="AP9659" s="18">
        <f>SUM(AI9659:AO9659)</f>
        <v>212.69536</v>
      </c>
    </row>
    <row r="9660" ht="20.35" customHeight="1">
      <c r="A9660" t="s" s="28">
        <v>3906</v>
      </c>
      <c r="B9660" s="15">
        <v>45524</v>
      </c>
      <c r="C9660" s="16"/>
      <c r="D9660" s="16"/>
      <c r="E9660" s="31"/>
      <c r="F9660" s="31"/>
      <c r="G9660" s="16"/>
      <c r="H9660" s="16"/>
      <c r="I9660" s="16"/>
      <c r="J9660" s="16"/>
      <c r="K9660" s="16"/>
      <c r="L9660" s="16"/>
      <c r="M9660" s="16"/>
      <c r="N9660" s="16"/>
      <c r="O9660" s="16"/>
      <c r="P9660" s="16"/>
      <c r="Q9660" s="16"/>
      <c r="R9660" s="16"/>
      <c r="S9660" s="16"/>
      <c r="T9660" s="17">
        <v>1</v>
      </c>
      <c r="U9660" s="16"/>
      <c r="V9660" s="16"/>
      <c r="W9660" s="16"/>
      <c r="X9660" s="16"/>
      <c r="Y9660" s="16"/>
      <c r="Z9660" s="16"/>
      <c r="AA9660" s="16"/>
      <c r="AB9660" s="16"/>
      <c r="AC9660" s="16"/>
      <c r="AD9660" s="16"/>
      <c r="AE9660" s="16"/>
      <c r="AF9660" s="16"/>
      <c r="AG9660" s="16"/>
      <c r="AH9660" s="16"/>
      <c r="AI9660" s="18">
        <v>453.85</v>
      </c>
      <c r="AJ9660" s="22">
        <f>AI9660*-0.029+-0.3</f>
        <v>-13.46165</v>
      </c>
      <c r="AK9660" s="22">
        <v>0</v>
      </c>
      <c r="AL9660" s="22">
        <v>0</v>
      </c>
      <c r="AM9660" s="22">
        <v>0</v>
      </c>
      <c r="AN9660" s="22"/>
      <c r="AO9660" s="22">
        <v>0</v>
      </c>
      <c r="AP9660" s="18">
        <f>SUM(AI9660:AO9660)</f>
        <v>440.38835</v>
      </c>
    </row>
    <row r="9661" ht="20.35" customHeight="1">
      <c r="A9661" t="s" s="28">
        <v>6446</v>
      </c>
      <c r="B9661" s="15">
        <v>45524</v>
      </c>
      <c r="C9661" s="16"/>
      <c r="D9661" s="16"/>
      <c r="E9661" s="31"/>
      <c r="F9661" s="31"/>
      <c r="G9661" s="16"/>
      <c r="H9661" s="16"/>
      <c r="I9661" s="16"/>
      <c r="J9661" s="16"/>
      <c r="K9661" s="16"/>
      <c r="L9661" s="16"/>
      <c r="M9661" s="16"/>
      <c r="N9661" s="16"/>
      <c r="O9661" s="16"/>
      <c r="P9661" s="16"/>
      <c r="Q9661" s="16"/>
      <c r="R9661" s="16"/>
      <c r="S9661" s="16"/>
      <c r="T9661" s="16"/>
      <c r="U9661" s="16"/>
      <c r="V9661" s="16"/>
      <c r="W9661" s="16"/>
      <c r="X9661" s="17">
        <v>1</v>
      </c>
      <c r="Y9661" s="16"/>
      <c r="Z9661" s="16"/>
      <c r="AA9661" s="16"/>
      <c r="AB9661" s="16"/>
      <c r="AC9661" s="16"/>
      <c r="AD9661" s="16"/>
      <c r="AE9661" s="16"/>
      <c r="AF9661" s="16"/>
      <c r="AG9661" s="16"/>
      <c r="AH9661" s="16"/>
      <c r="AI9661" s="18">
        <v>697.67</v>
      </c>
      <c r="AJ9661" s="22">
        <f>AI9661*-0.029+-0.3</f>
        <v>-20.53243</v>
      </c>
      <c r="AK9661" s="22">
        <v>0</v>
      </c>
      <c r="AL9661" s="22">
        <v>0</v>
      </c>
      <c r="AM9661" s="22">
        <v>0</v>
      </c>
      <c r="AN9661" s="22"/>
      <c r="AO9661" s="22">
        <v>0</v>
      </c>
      <c r="AP9661" s="18">
        <f>SUM(AI9661:AO9661)</f>
        <v>677.13757</v>
      </c>
    </row>
    <row r="9662" ht="20.35" customHeight="1">
      <c r="A9662" t="s" s="28">
        <v>6447</v>
      </c>
      <c r="B9662" s="15">
        <v>45524</v>
      </c>
      <c r="C9662" s="16"/>
      <c r="D9662" s="16"/>
      <c r="E9662" s="31"/>
      <c r="F9662" s="31"/>
      <c r="G9662" s="16"/>
      <c r="H9662" s="16"/>
      <c r="I9662" s="16"/>
      <c r="J9662" s="16"/>
      <c r="K9662" s="16"/>
      <c r="L9662" s="16"/>
      <c r="M9662" s="16"/>
      <c r="N9662" s="16"/>
      <c r="O9662" s="16"/>
      <c r="P9662" s="16"/>
      <c r="Q9662" s="16"/>
      <c r="R9662" s="16"/>
      <c r="S9662" s="16"/>
      <c r="T9662" s="16"/>
      <c r="U9662" s="16"/>
      <c r="V9662" s="16"/>
      <c r="W9662" s="16"/>
      <c r="X9662" s="16"/>
      <c r="Y9662" s="16"/>
      <c r="Z9662" s="16"/>
      <c r="AA9662" s="16"/>
      <c r="AB9662" s="16"/>
      <c r="AC9662" s="16"/>
      <c r="AD9662" s="16"/>
      <c r="AE9662" s="16"/>
      <c r="AF9662" s="16"/>
      <c r="AG9662" s="16"/>
      <c r="AH9662" s="17">
        <v>1</v>
      </c>
      <c r="AI9662" s="18">
        <v>90.93000000000001</v>
      </c>
      <c r="AJ9662" s="22">
        <f>AI9662*-0.029+-0.3</f>
        <v>-2.93697</v>
      </c>
      <c r="AK9662" s="22">
        <v>0</v>
      </c>
      <c r="AL9662" s="22">
        <v>0</v>
      </c>
      <c r="AM9662" s="22">
        <v>0</v>
      </c>
      <c r="AN9662" s="22"/>
      <c r="AO9662" s="22">
        <v>0</v>
      </c>
      <c r="AP9662" s="18">
        <f>SUM(AI9662:AO9662)</f>
        <v>87.99303</v>
      </c>
    </row>
    <row r="9663" ht="20.35" customHeight="1">
      <c r="A9663" t="s" s="28">
        <v>6448</v>
      </c>
      <c r="B9663" s="15">
        <v>45524</v>
      </c>
      <c r="C9663" s="16"/>
      <c r="D9663" s="16"/>
      <c r="E9663" s="31"/>
      <c r="F9663" s="31"/>
      <c r="G9663" s="16"/>
      <c r="H9663" s="16"/>
      <c r="I9663" s="16"/>
      <c r="J9663" s="16"/>
      <c r="K9663" s="16"/>
      <c r="L9663" s="16"/>
      <c r="M9663" s="16"/>
      <c r="N9663" s="16"/>
      <c r="O9663" s="16"/>
      <c r="P9663" s="16"/>
      <c r="Q9663" s="16"/>
      <c r="R9663" s="16"/>
      <c r="S9663" s="16"/>
      <c r="T9663" s="16"/>
      <c r="U9663" s="16"/>
      <c r="V9663" s="16"/>
      <c r="W9663" s="16"/>
      <c r="X9663" s="17">
        <v>1</v>
      </c>
      <c r="Y9663" s="16"/>
      <c r="Z9663" s="16"/>
      <c r="AA9663" s="16"/>
      <c r="AB9663" s="16"/>
      <c r="AC9663" s="16"/>
      <c r="AD9663" s="16"/>
      <c r="AE9663" s="16"/>
      <c r="AF9663" s="16"/>
      <c r="AG9663" s="16"/>
      <c r="AH9663" s="16"/>
      <c r="AI9663" s="18">
        <v>109.98</v>
      </c>
      <c r="AJ9663" s="22">
        <f>AI9663*-0.029+-0.3</f>
        <v>-3.48942</v>
      </c>
      <c r="AK9663" s="22">
        <v>0</v>
      </c>
      <c r="AL9663" s="22">
        <v>0</v>
      </c>
      <c r="AM9663" s="22">
        <v>0</v>
      </c>
      <c r="AN9663" s="22"/>
      <c r="AO9663" s="22">
        <v>0</v>
      </c>
      <c r="AP9663" s="18">
        <f>SUM(AI9663:AO9663)</f>
        <v>106.49058</v>
      </c>
    </row>
    <row r="9664" ht="20.35" customHeight="1">
      <c r="A9664" t="s" s="28">
        <v>6449</v>
      </c>
      <c r="B9664" s="15">
        <v>45524</v>
      </c>
      <c r="C9664" s="16"/>
      <c r="D9664" s="16"/>
      <c r="E9664" s="31"/>
      <c r="F9664" s="31"/>
      <c r="G9664" s="16"/>
      <c r="H9664" s="16"/>
      <c r="I9664" s="16"/>
      <c r="J9664" s="16"/>
      <c r="K9664" s="16"/>
      <c r="L9664" s="16"/>
      <c r="M9664" s="16"/>
      <c r="N9664" s="16"/>
      <c r="O9664" s="16"/>
      <c r="P9664" s="16"/>
      <c r="Q9664" s="16"/>
      <c r="R9664" s="16"/>
      <c r="S9664" s="16"/>
      <c r="T9664" s="16"/>
      <c r="U9664" s="16"/>
      <c r="V9664" s="16"/>
      <c r="W9664" s="16"/>
      <c r="X9664" s="16"/>
      <c r="Y9664" s="16"/>
      <c r="Z9664" s="17">
        <v>2</v>
      </c>
      <c r="AA9664" s="16"/>
      <c r="AB9664" s="16"/>
      <c r="AC9664" s="16"/>
      <c r="AD9664" s="16"/>
      <c r="AE9664" s="16"/>
      <c r="AF9664" s="16"/>
      <c r="AG9664" s="16"/>
      <c r="AH9664" s="16"/>
      <c r="AI9664" s="18">
        <v>109.97</v>
      </c>
      <c r="AJ9664" s="22">
        <f>AI9664*-0.029+-0.3</f>
        <v>-3.48913</v>
      </c>
      <c r="AK9664" s="22">
        <v>0</v>
      </c>
      <c r="AL9664" s="22">
        <v>0</v>
      </c>
      <c r="AM9664" s="22">
        <v>0</v>
      </c>
      <c r="AN9664" s="22"/>
      <c r="AO9664" s="22">
        <v>0</v>
      </c>
      <c r="AP9664" s="18">
        <f>SUM(AI9664:AO9664)</f>
        <v>106.48087</v>
      </c>
    </row>
    <row r="9665" ht="20.35" customHeight="1">
      <c r="A9665" t="s" s="28">
        <v>6450</v>
      </c>
      <c r="B9665" s="15">
        <v>45524</v>
      </c>
      <c r="C9665" s="16"/>
      <c r="D9665" s="16"/>
      <c r="E9665" s="31"/>
      <c r="F9665" s="31"/>
      <c r="G9665" s="16"/>
      <c r="H9665" s="16"/>
      <c r="I9665" s="16"/>
      <c r="J9665" s="16"/>
      <c r="K9665" s="16"/>
      <c r="L9665" s="16"/>
      <c r="M9665" s="16"/>
      <c r="N9665" s="16"/>
      <c r="O9665" s="16"/>
      <c r="P9665" s="16"/>
      <c r="Q9665" s="16"/>
      <c r="R9665" s="16"/>
      <c r="S9665" s="16"/>
      <c r="T9665" s="16"/>
      <c r="U9665" s="16"/>
      <c r="V9665" s="16"/>
      <c r="W9665" s="16"/>
      <c r="X9665" s="16"/>
      <c r="Y9665" s="16"/>
      <c r="Z9665" s="16"/>
      <c r="AA9665" s="16"/>
      <c r="AB9665" s="16"/>
      <c r="AC9665" s="16"/>
      <c r="AD9665" s="16"/>
      <c r="AE9665" s="16"/>
      <c r="AF9665" s="16"/>
      <c r="AG9665" s="16"/>
      <c r="AH9665" s="16"/>
      <c r="AI9665" s="18">
        <v>43.47</v>
      </c>
      <c r="AJ9665" s="22">
        <f>AI9665*-0.029+-0.3</f>
        <v>-1.56063</v>
      </c>
      <c r="AK9665" s="22">
        <v>0</v>
      </c>
      <c r="AL9665" s="22">
        <v>0</v>
      </c>
      <c r="AM9665" s="22">
        <v>0</v>
      </c>
      <c r="AN9665" s="22"/>
      <c r="AO9665" s="22">
        <v>-3.49</v>
      </c>
      <c r="AP9665" s="18">
        <f>SUM(AI9665:AO9665)</f>
        <v>38.41937</v>
      </c>
    </row>
    <row r="9666" ht="20.35" customHeight="1">
      <c r="A9666" t="s" s="28">
        <v>6451</v>
      </c>
      <c r="B9666" s="15">
        <v>45524</v>
      </c>
      <c r="C9666" s="16"/>
      <c r="D9666" s="16"/>
      <c r="E9666" s="31"/>
      <c r="F9666" s="31"/>
      <c r="G9666" s="16"/>
      <c r="H9666" s="16"/>
      <c r="I9666" s="16"/>
      <c r="J9666" s="16"/>
      <c r="K9666" s="16"/>
      <c r="L9666" s="16"/>
      <c r="M9666" s="16"/>
      <c r="N9666" s="16"/>
      <c r="O9666" s="16"/>
      <c r="P9666" s="16"/>
      <c r="Q9666" s="16"/>
      <c r="R9666" s="16"/>
      <c r="S9666" s="16"/>
      <c r="T9666" s="16"/>
      <c r="U9666" s="16"/>
      <c r="V9666" s="16"/>
      <c r="W9666" s="16"/>
      <c r="X9666" s="16"/>
      <c r="Y9666" s="16"/>
      <c r="Z9666" s="17">
        <v>2</v>
      </c>
      <c r="AA9666" s="16"/>
      <c r="AB9666" s="16"/>
      <c r="AC9666" s="16"/>
      <c r="AD9666" s="16"/>
      <c r="AE9666" s="16"/>
      <c r="AF9666" s="16"/>
      <c r="AG9666" s="16"/>
      <c r="AH9666" s="16"/>
      <c r="AI9666" s="18">
        <v>110.92</v>
      </c>
      <c r="AJ9666" s="22">
        <f>AI9666*-0.029+-0.3</f>
        <v>-3.51668</v>
      </c>
      <c r="AK9666" s="22">
        <v>0</v>
      </c>
      <c r="AL9666" s="22">
        <v>0</v>
      </c>
      <c r="AM9666" s="22">
        <v>0</v>
      </c>
      <c r="AN9666" s="22"/>
      <c r="AO9666" s="22">
        <v>0</v>
      </c>
      <c r="AP9666" s="18">
        <f>SUM(AI9666:AO9666)</f>
        <v>107.40332</v>
      </c>
    </row>
    <row r="9667" ht="20.35" customHeight="1">
      <c r="A9667" t="s" s="28">
        <v>5723</v>
      </c>
      <c r="B9667" s="15">
        <v>45524</v>
      </c>
      <c r="C9667" s="17">
        <v>1</v>
      </c>
      <c r="D9667" s="16"/>
      <c r="E9667" s="59">
        <v>1</v>
      </c>
      <c r="F9667" s="31"/>
      <c r="G9667" s="16"/>
      <c r="H9667" s="16"/>
      <c r="I9667" s="16"/>
      <c r="J9667" s="16"/>
      <c r="K9667" s="16"/>
      <c r="L9667" s="16"/>
      <c r="M9667" s="16"/>
      <c r="N9667" s="16"/>
      <c r="O9667" s="16"/>
      <c r="P9667" s="16"/>
      <c r="Q9667" s="16"/>
      <c r="R9667" s="16"/>
      <c r="S9667" s="16"/>
      <c r="T9667" s="16"/>
      <c r="U9667" s="16"/>
      <c r="V9667" s="16"/>
      <c r="W9667" s="16"/>
      <c r="X9667" s="16"/>
      <c r="Y9667" s="16"/>
      <c r="Z9667" s="16"/>
      <c r="AA9667" s="16"/>
      <c r="AB9667" s="16"/>
      <c r="AC9667" s="16"/>
      <c r="AD9667" s="16"/>
      <c r="AE9667" s="16"/>
      <c r="AF9667" s="16"/>
      <c r="AG9667" s="16"/>
      <c r="AH9667" s="16"/>
      <c r="AI9667" s="18">
        <v>599.3200000000001</v>
      </c>
      <c r="AJ9667" s="22">
        <v>0</v>
      </c>
      <c r="AK9667" s="22">
        <v>0</v>
      </c>
      <c r="AL9667" s="22">
        <v>0</v>
      </c>
      <c r="AM9667" s="22">
        <f>AI9667*-0.0599</f>
        <v>-35.899268</v>
      </c>
      <c r="AN9667" s="22"/>
      <c r="AO9667" s="22">
        <v>-49.33</v>
      </c>
      <c r="AP9667" s="18">
        <f>SUM(AI9667:AO9667)</f>
        <v>514.090732</v>
      </c>
    </row>
    <row r="9668" ht="20.35" customHeight="1">
      <c r="A9668" t="s" s="28">
        <v>6452</v>
      </c>
      <c r="B9668" s="15">
        <v>45524</v>
      </c>
      <c r="C9668" s="17">
        <v>1</v>
      </c>
      <c r="D9668" s="16"/>
      <c r="E9668" s="31"/>
      <c r="F9668" s="31"/>
      <c r="G9668" s="16"/>
      <c r="H9668" s="16"/>
      <c r="I9668" s="16"/>
      <c r="J9668" s="16"/>
      <c r="K9668" s="16"/>
      <c r="L9668" s="16"/>
      <c r="M9668" s="16"/>
      <c r="N9668" s="16"/>
      <c r="O9668" s="16"/>
      <c r="P9668" s="16"/>
      <c r="Q9668" s="16"/>
      <c r="R9668" s="16"/>
      <c r="S9668" s="16"/>
      <c r="T9668" s="16"/>
      <c r="U9668" s="16"/>
      <c r="V9668" s="16"/>
      <c r="W9668" s="16"/>
      <c r="X9668" s="16"/>
      <c r="Y9668" s="16"/>
      <c r="Z9668" s="16"/>
      <c r="AA9668" s="16"/>
      <c r="AB9668" s="16"/>
      <c r="AC9668" s="16"/>
      <c r="AD9668" s="16"/>
      <c r="AE9668" s="16"/>
      <c r="AF9668" s="16"/>
      <c r="AG9668" s="16"/>
      <c r="AH9668" s="16"/>
      <c r="AI9668" s="18">
        <v>349.99</v>
      </c>
      <c r="AJ9668" s="22">
        <f>AI9668*-0.029+-0.3</f>
        <v>-10.44971</v>
      </c>
      <c r="AK9668" s="22">
        <v>0</v>
      </c>
      <c r="AL9668" s="22">
        <v>0</v>
      </c>
      <c r="AM9668" s="22">
        <v>0</v>
      </c>
      <c r="AN9668" s="22"/>
      <c r="AO9668" s="22">
        <v>0</v>
      </c>
      <c r="AP9668" s="18">
        <f>SUM(AI9668:AO9668)</f>
        <v>339.54029</v>
      </c>
    </row>
    <row r="9669" ht="20.35" customHeight="1">
      <c r="A9669" s="98"/>
      <c r="B9669" s="15"/>
      <c r="C9669" s="16"/>
      <c r="D9669" s="16"/>
      <c r="E9669" s="31"/>
      <c r="F9669" s="31"/>
      <c r="G9669" s="16"/>
      <c r="H9669" s="16"/>
      <c r="I9669" s="16"/>
      <c r="J9669" s="16"/>
      <c r="K9669" s="16"/>
      <c r="L9669" s="16"/>
      <c r="M9669" s="16"/>
      <c r="N9669" s="16"/>
      <c r="O9669" s="16"/>
      <c r="P9669" s="16"/>
      <c r="Q9669" s="16"/>
      <c r="R9669" s="16"/>
      <c r="S9669" s="16"/>
      <c r="T9669" s="16"/>
      <c r="U9669" s="16"/>
      <c r="V9669" s="16"/>
      <c r="W9669" s="16"/>
      <c r="X9669" s="16"/>
      <c r="Y9669" s="16"/>
      <c r="Z9669" s="16"/>
      <c r="AA9669" s="16"/>
      <c r="AB9669" s="16"/>
      <c r="AC9669" s="16"/>
      <c r="AD9669" s="16"/>
      <c r="AE9669" s="16"/>
      <c r="AF9669" s="16"/>
      <c r="AG9669" s="16"/>
      <c r="AH9669" s="16"/>
      <c r="AI9669" s="24"/>
      <c r="AJ9669" s="22"/>
      <c r="AK9669" s="22"/>
      <c r="AL9669" s="22"/>
      <c r="AM9669" s="22"/>
      <c r="AN9669" s="22"/>
      <c r="AO9669" s="22"/>
      <c r="AP9669" s="24"/>
    </row>
    <row r="9670" ht="20.35" customHeight="1">
      <c r="A9670" s="98"/>
      <c r="B9670" s="15"/>
      <c r="C9670" s="16"/>
      <c r="D9670" s="16"/>
      <c r="E9670" s="31"/>
      <c r="F9670" s="31"/>
      <c r="G9670" s="16"/>
      <c r="H9670" s="16"/>
      <c r="I9670" s="16"/>
      <c r="J9670" s="16"/>
      <c r="K9670" s="16"/>
      <c r="L9670" s="16"/>
      <c r="M9670" s="16"/>
      <c r="N9670" s="16"/>
      <c r="O9670" s="16"/>
      <c r="P9670" s="16"/>
      <c r="Q9670" s="16"/>
      <c r="R9670" s="16"/>
      <c r="S9670" s="16"/>
      <c r="T9670" s="16"/>
      <c r="U9670" s="16"/>
      <c r="V9670" s="16"/>
      <c r="W9670" s="16"/>
      <c r="X9670" s="16"/>
      <c r="Y9670" s="16"/>
      <c r="Z9670" s="16"/>
      <c r="AA9670" s="16"/>
      <c r="AB9670" s="16"/>
      <c r="AC9670" s="16"/>
      <c r="AD9670" s="16"/>
      <c r="AE9670" s="16"/>
      <c r="AF9670" s="16"/>
      <c r="AG9670" s="16"/>
      <c r="AH9670" s="16"/>
      <c r="AI9670" s="24"/>
      <c r="AJ9670" s="22"/>
      <c r="AK9670" s="22"/>
      <c r="AL9670" s="22"/>
      <c r="AM9670" s="22"/>
      <c r="AN9670" s="22"/>
      <c r="AO9670" s="22"/>
      <c r="AP9670" s="24"/>
    </row>
    <row r="9671" ht="20.35" customHeight="1">
      <c r="A9671" s="98"/>
      <c r="B9671" s="15"/>
      <c r="C9671" s="16"/>
      <c r="D9671" s="16"/>
      <c r="E9671" s="31"/>
      <c r="F9671" s="31"/>
      <c r="G9671" s="16"/>
      <c r="H9671" s="16"/>
      <c r="I9671" s="16"/>
      <c r="J9671" s="16"/>
      <c r="K9671" s="16"/>
      <c r="L9671" s="16"/>
      <c r="M9671" s="16"/>
      <c r="N9671" s="16"/>
      <c r="O9671" s="16"/>
      <c r="P9671" s="16"/>
      <c r="Q9671" s="16"/>
      <c r="R9671" s="16"/>
      <c r="S9671" s="16"/>
      <c r="T9671" s="16"/>
      <c r="U9671" s="16"/>
      <c r="V9671" s="16"/>
      <c r="W9671" s="16"/>
      <c r="X9671" s="16"/>
      <c r="Y9671" s="16"/>
      <c r="Z9671" s="16"/>
      <c r="AA9671" s="16"/>
      <c r="AB9671" s="16"/>
      <c r="AC9671" s="16"/>
      <c r="AD9671" s="16"/>
      <c r="AE9671" s="16"/>
      <c r="AF9671" s="16"/>
      <c r="AG9671" s="16"/>
      <c r="AH9671" s="16"/>
      <c r="AI9671" s="24"/>
      <c r="AJ9671" s="22"/>
      <c r="AK9671" s="22"/>
      <c r="AL9671" s="22"/>
      <c r="AM9671" s="22"/>
      <c r="AN9671" s="22"/>
      <c r="AO9671" s="22"/>
      <c r="AP9671" s="24"/>
    </row>
    <row r="9672" ht="20.35" customHeight="1">
      <c r="A9672" s="98"/>
      <c r="B9672" s="15"/>
      <c r="C9672" s="16"/>
      <c r="D9672" s="16"/>
      <c r="E9672" s="31"/>
      <c r="F9672" s="31"/>
      <c r="G9672" s="16"/>
      <c r="H9672" s="16"/>
      <c r="I9672" s="16"/>
      <c r="J9672" s="16"/>
      <c r="K9672" s="16"/>
      <c r="L9672" s="16"/>
      <c r="M9672" s="16"/>
      <c r="N9672" s="16"/>
      <c r="O9672" s="16"/>
      <c r="P9672" s="16"/>
      <c r="Q9672" s="16"/>
      <c r="R9672" s="16"/>
      <c r="S9672" s="16"/>
      <c r="T9672" s="16"/>
      <c r="U9672" s="16"/>
      <c r="V9672" s="16"/>
      <c r="W9672" s="16"/>
      <c r="X9672" s="16"/>
      <c r="Y9672" s="16"/>
      <c r="Z9672" s="16"/>
      <c r="AA9672" s="16"/>
      <c r="AB9672" s="16"/>
      <c r="AC9672" s="16"/>
      <c r="AD9672" s="16"/>
      <c r="AE9672" s="16"/>
      <c r="AF9672" s="16"/>
      <c r="AG9672" s="16"/>
      <c r="AH9672" s="16"/>
      <c r="AI9672" s="24"/>
      <c r="AJ9672" s="22"/>
      <c r="AK9672" s="22"/>
      <c r="AL9672" s="22"/>
      <c r="AM9672" s="22"/>
      <c r="AN9672" s="22"/>
      <c r="AO9672" s="22"/>
      <c r="AP9672" s="24"/>
    </row>
    <row r="9673" ht="20.35" customHeight="1">
      <c r="A9673" s="98"/>
      <c r="B9673" s="15"/>
      <c r="C9673" s="16"/>
      <c r="D9673" s="16"/>
      <c r="E9673" s="31"/>
      <c r="F9673" s="31"/>
      <c r="G9673" s="16"/>
      <c r="H9673" s="16"/>
      <c r="I9673" s="16"/>
      <c r="J9673" s="16"/>
      <c r="K9673" s="16"/>
      <c r="L9673" s="16"/>
      <c r="M9673" s="16"/>
      <c r="N9673" s="16"/>
      <c r="O9673" s="16"/>
      <c r="P9673" s="16"/>
      <c r="Q9673" s="16"/>
      <c r="R9673" s="16"/>
      <c r="S9673" s="16"/>
      <c r="T9673" s="16"/>
      <c r="U9673" s="16"/>
      <c r="V9673" s="16"/>
      <c r="W9673" s="16"/>
      <c r="X9673" s="16"/>
      <c r="Y9673" s="16"/>
      <c r="Z9673" s="16"/>
      <c r="AA9673" s="16"/>
      <c r="AB9673" s="16"/>
      <c r="AC9673" s="16"/>
      <c r="AD9673" s="16"/>
      <c r="AE9673" s="16"/>
      <c r="AF9673" s="16"/>
      <c r="AG9673" s="16"/>
      <c r="AH9673" s="16"/>
      <c r="AI9673" s="24"/>
      <c r="AJ9673" s="22"/>
      <c r="AK9673" s="22"/>
      <c r="AL9673" s="22"/>
      <c r="AM9673" s="22"/>
      <c r="AN9673" s="22"/>
      <c r="AO9673" s="22"/>
      <c r="AP9673" s="24"/>
    </row>
    <row r="9674" ht="20.55" customHeight="1">
      <c r="A9674" s="99"/>
      <c r="B9674" s="100"/>
      <c r="C9674" s="101"/>
      <c r="D9674" s="101"/>
      <c r="E9674" s="102"/>
      <c r="F9674" s="102"/>
      <c r="G9674" s="101"/>
      <c r="H9674" s="101"/>
      <c r="I9674" s="101"/>
      <c r="J9674" s="101"/>
      <c r="K9674" s="101"/>
      <c r="L9674" s="101"/>
      <c r="M9674" s="101"/>
      <c r="N9674" s="101"/>
      <c r="O9674" s="101"/>
      <c r="P9674" s="101"/>
      <c r="Q9674" s="101"/>
      <c r="R9674" s="101"/>
      <c r="S9674" s="101"/>
      <c r="T9674" s="101"/>
      <c r="U9674" s="101"/>
      <c r="V9674" s="101"/>
      <c r="W9674" s="101"/>
      <c r="X9674" s="101"/>
      <c r="Y9674" s="101"/>
      <c r="Z9674" s="101"/>
      <c r="AA9674" s="101"/>
      <c r="AB9674" s="101"/>
      <c r="AC9674" s="101"/>
      <c r="AD9674" s="101"/>
      <c r="AE9674" s="101"/>
      <c r="AF9674" s="101"/>
      <c r="AG9674" s="101"/>
      <c r="AH9674" s="101"/>
      <c r="AI9674" s="103"/>
      <c r="AJ9674" s="104"/>
      <c r="AK9674" s="104"/>
      <c r="AL9674" s="104"/>
      <c r="AM9674" s="104"/>
      <c r="AN9674" s="104"/>
      <c r="AO9674" s="104"/>
      <c r="AP9674" s="103"/>
    </row>
    <row r="9675" ht="18" customHeight="1">
      <c r="A9675" s="105"/>
      <c r="B9675" s="106"/>
      <c r="C9675" s="107"/>
      <c r="D9675" s="107"/>
      <c r="E9675" s="107"/>
      <c r="F9675" s="107"/>
      <c r="G9675" s="107"/>
      <c r="H9675" s="107"/>
      <c r="I9675" s="107"/>
      <c r="J9675" s="107"/>
      <c r="K9675" s="107"/>
      <c r="L9675" s="107"/>
      <c r="M9675" s="107"/>
      <c r="N9675" s="107"/>
      <c r="O9675" s="107"/>
      <c r="P9675" s="107"/>
      <c r="Q9675" s="107"/>
      <c r="R9675" s="107"/>
      <c r="S9675" s="107"/>
      <c r="T9675" s="107"/>
      <c r="U9675" s="107"/>
      <c r="V9675" s="107"/>
      <c r="W9675" s="107"/>
      <c r="X9675" s="107"/>
      <c r="Y9675" s="107"/>
      <c r="Z9675" s="107"/>
      <c r="AA9675" s="107"/>
      <c r="AB9675" s="107"/>
      <c r="AC9675" s="107"/>
      <c r="AD9675" s="107"/>
      <c r="AE9675" s="107"/>
      <c r="AF9675" s="107"/>
      <c r="AG9675" s="107"/>
      <c r="AH9675" s="107"/>
      <c r="AI9675" s="108"/>
      <c r="AJ9675" s="109"/>
      <c r="AK9675" s="109"/>
      <c r="AL9675" s="109"/>
      <c r="AM9675" s="109"/>
      <c r="AN9675" s="109"/>
      <c r="AO9675" s="109"/>
      <c r="AP9675" s="110"/>
    </row>
    <row r="9676" ht="18" customHeight="1">
      <c r="A9676" s="111"/>
      <c r="B9676" s="112"/>
      <c r="C9676" s="31"/>
      <c r="D9676" s="31"/>
      <c r="E9676" s="31"/>
      <c r="F9676" s="31"/>
      <c r="G9676" s="31"/>
      <c r="H9676" s="31"/>
      <c r="I9676" s="31"/>
      <c r="J9676" s="31"/>
      <c r="K9676" s="31"/>
      <c r="L9676" s="31"/>
      <c r="M9676" s="31"/>
      <c r="N9676" s="31"/>
      <c r="O9676" s="31"/>
      <c r="P9676" s="31"/>
      <c r="Q9676" s="31"/>
      <c r="R9676" s="31"/>
      <c r="S9676" s="31"/>
      <c r="T9676" s="31"/>
      <c r="U9676" s="31"/>
      <c r="V9676" s="31"/>
      <c r="W9676" s="31"/>
      <c r="X9676" s="31"/>
      <c r="Y9676" s="31"/>
      <c r="Z9676" s="31"/>
      <c r="AA9676" s="31"/>
      <c r="AB9676" s="31"/>
      <c r="AC9676" s="31"/>
      <c r="AD9676" s="31"/>
      <c r="AE9676" s="31"/>
      <c r="AF9676" s="31"/>
      <c r="AG9676" s="31"/>
      <c r="AH9676" s="31"/>
      <c r="AI9676" s="113"/>
      <c r="AJ9676" s="22"/>
      <c r="AK9676" s="22"/>
      <c r="AL9676" s="35"/>
      <c r="AM9676" s="22"/>
      <c r="AN9676" s="35"/>
      <c r="AO9676" s="35"/>
      <c r="AP9676" s="24"/>
    </row>
  </sheetData>
  <hyperlinks>
    <hyperlink ref="A764" r:id="rId1" location="" tooltip="" display="新井 淳 arai@j-grp.co.jp"/>
    <hyperlink ref="A1216" r:id="rId2" location="" tooltip="" display="Dana Ballard / the-point-casino.com"/>
    <hyperlink ref="A4392" r:id="rId3" location="" tooltip="" display="Tirso Peláez / tirsolighting.com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1"/>
  <sheetViews>
    <sheetView workbookViewId="0" showGridLines="0" defaultGridColor="1"/>
  </sheetViews>
  <sheetFormatPr defaultColWidth="16.3333" defaultRowHeight="18" customHeight="1" outlineLevelRow="0" outlineLevelCol="0"/>
  <cols>
    <col min="1" max="2" width="16.3516" style="114" customWidth="1"/>
    <col min="3" max="3" width="20.6719" style="114" customWidth="1"/>
    <col min="4" max="4" width="18.6719" style="114" customWidth="1"/>
    <col min="5" max="5" width="16.3516" style="114" customWidth="1"/>
    <col min="6" max="16384" width="16.3516" style="114" customWidth="1"/>
  </cols>
  <sheetData>
    <row r="1" ht="28" customHeight="1">
      <c r="A1" t="s" s="115">
        <v>6453</v>
      </c>
      <c r="B1" s="116"/>
      <c r="C1" s="116"/>
      <c r="D1" s="116"/>
      <c r="E1" s="117"/>
    </row>
    <row r="2" ht="20.55" customHeight="1">
      <c r="A2" t="s" s="118">
        <v>6454</v>
      </c>
      <c r="B2" t="s" s="118">
        <v>6455</v>
      </c>
      <c r="C2" t="s" s="118">
        <v>6456</v>
      </c>
      <c r="D2" t="s" s="118">
        <v>6457</v>
      </c>
      <c r="E2" t="s" s="3">
        <v>6458</v>
      </c>
    </row>
    <row r="3" ht="20.55" customHeight="1">
      <c r="A3" t="s" s="119">
        <v>3706</v>
      </c>
      <c r="B3" s="120"/>
      <c r="C3" s="121">
        <v>45063</v>
      </c>
      <c r="D3" s="121">
        <v>45094</v>
      </c>
      <c r="E3" t="s" s="122">
        <v>6459</v>
      </c>
    </row>
    <row r="4" ht="20.35" customHeight="1">
      <c r="A4" t="s" s="28">
        <v>326</v>
      </c>
      <c r="B4" s="123"/>
      <c r="C4" s="124">
        <v>45187</v>
      </c>
      <c r="D4" s="124">
        <v>45187</v>
      </c>
      <c r="E4" s="93">
        <v>189.93</v>
      </c>
    </row>
    <row r="5" ht="32.35" customHeight="1">
      <c r="A5" t="s" s="28">
        <v>1490</v>
      </c>
      <c r="B5" s="125">
        <v>1742</v>
      </c>
      <c r="C5" s="124">
        <v>45433</v>
      </c>
      <c r="D5" s="124">
        <v>45493</v>
      </c>
      <c r="E5" s="93">
        <v>255.68</v>
      </c>
    </row>
    <row r="6" ht="32.35" customHeight="1">
      <c r="A6" t="s" s="28">
        <v>5171</v>
      </c>
      <c r="B6" s="125">
        <v>1777</v>
      </c>
      <c r="C6" s="124">
        <v>45457</v>
      </c>
      <c r="D6" s="124">
        <v>45486</v>
      </c>
      <c r="E6" s="93">
        <v>2780.46</v>
      </c>
    </row>
    <row r="7" ht="20.35" customHeight="1">
      <c r="A7" t="s" s="28">
        <v>6460</v>
      </c>
      <c r="B7" s="125">
        <v>1781</v>
      </c>
      <c r="C7" s="124">
        <v>45462</v>
      </c>
      <c r="D7" s="124">
        <v>45491</v>
      </c>
      <c r="E7" s="93">
        <v>1890</v>
      </c>
    </row>
    <row r="8" ht="32.35" customHeight="1">
      <c r="A8" t="s" s="28">
        <v>5171</v>
      </c>
      <c r="B8" s="125">
        <v>1793</v>
      </c>
      <c r="C8" s="124">
        <v>45464</v>
      </c>
      <c r="D8" s="124">
        <v>45493</v>
      </c>
      <c r="E8" s="93">
        <v>19815.4</v>
      </c>
    </row>
    <row r="9" ht="32.35" customHeight="1">
      <c r="A9" t="s" s="28">
        <v>5171</v>
      </c>
      <c r="B9" s="125">
        <v>1805</v>
      </c>
      <c r="C9" s="124">
        <v>45475</v>
      </c>
      <c r="D9" s="124">
        <v>45505</v>
      </c>
      <c r="E9" s="93">
        <v>211.8</v>
      </c>
    </row>
    <row r="10" ht="20.35" customHeight="1">
      <c r="A10" t="s" s="28">
        <v>4474</v>
      </c>
      <c r="B10" s="125">
        <v>1809</v>
      </c>
      <c r="C10" s="124">
        <v>45476</v>
      </c>
      <c r="D10" s="124">
        <v>45506</v>
      </c>
      <c r="E10" s="93">
        <v>3299.99</v>
      </c>
    </row>
    <row r="11" ht="32.35" customHeight="1">
      <c r="A11" t="s" s="28">
        <v>4571</v>
      </c>
      <c r="B11" s="125">
        <v>1811</v>
      </c>
      <c r="C11" s="124">
        <v>45476</v>
      </c>
      <c r="D11" s="124">
        <v>45506</v>
      </c>
      <c r="E11" s="93">
        <v>2024.96</v>
      </c>
    </row>
    <row r="12" ht="32.35" customHeight="1">
      <c r="A12" t="s" s="126">
        <v>5171</v>
      </c>
      <c r="B12" t="s" s="127">
        <v>6461</v>
      </c>
      <c r="C12" s="128">
        <v>45488</v>
      </c>
      <c r="D12" s="128">
        <v>45519</v>
      </c>
      <c r="E12" s="93">
        <v>4181</v>
      </c>
    </row>
    <row r="13" ht="20.35" customHeight="1">
      <c r="A13" s="98"/>
      <c r="B13" s="123"/>
      <c r="C13" s="124"/>
      <c r="D13" s="31"/>
      <c r="E13" s="93"/>
    </row>
    <row r="14" ht="20.35" customHeight="1">
      <c r="A14" s="98"/>
      <c r="B14" s="123"/>
      <c r="C14" s="124"/>
      <c r="D14" s="31"/>
      <c r="E14" s="93"/>
    </row>
    <row r="15" ht="20.35" customHeight="1">
      <c r="A15" s="98"/>
      <c r="B15" s="123"/>
      <c r="C15" s="124"/>
      <c r="D15" s="31"/>
      <c r="E15" s="93"/>
    </row>
    <row r="16" ht="20.35" customHeight="1">
      <c r="A16" s="98"/>
      <c r="B16" s="123"/>
      <c r="C16" s="124"/>
      <c r="D16" s="31"/>
      <c r="E16" s="93"/>
    </row>
    <row r="17" ht="20.35" customHeight="1">
      <c r="A17" s="98"/>
      <c r="B17" s="123"/>
      <c r="C17" s="124"/>
      <c r="D17" s="31"/>
      <c r="E17" s="93"/>
    </row>
    <row r="18" ht="20.35" customHeight="1">
      <c r="A18" s="98"/>
      <c r="B18" s="123"/>
      <c r="C18" s="124"/>
      <c r="D18" s="31"/>
      <c r="E18" s="93"/>
    </row>
    <row r="19" ht="20.35" customHeight="1">
      <c r="A19" s="98"/>
      <c r="B19" s="123"/>
      <c r="C19" s="124"/>
      <c r="D19" s="31"/>
      <c r="E19" s="93"/>
    </row>
    <row r="20" ht="20.55" customHeight="1">
      <c r="A20" s="99"/>
      <c r="B20" s="129"/>
      <c r="C20" s="130"/>
      <c r="D20" s="102"/>
      <c r="E20" s="131"/>
    </row>
    <row r="21" ht="20.55" customHeight="1">
      <c r="A21" t="s" s="132">
        <v>6462</v>
      </c>
      <c r="B21" s="133"/>
      <c r="C21" s="134"/>
      <c r="D21" s="133"/>
      <c r="E21" s="135">
        <f>SUM(E3:E20)</f>
        <v>34649.22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"/>
  <sheetViews>
    <sheetView workbookViewId="0" showGridLines="0" defaultGridColor="1"/>
  </sheetViews>
  <sheetFormatPr defaultColWidth="16.3333" defaultRowHeight="18" customHeight="1" outlineLevelRow="0" outlineLevelCol="0"/>
  <cols>
    <col min="1" max="7" width="16.3516" style="136" customWidth="1"/>
    <col min="8" max="16384" width="16.3516" style="136" customWidth="1"/>
  </cols>
  <sheetData>
    <row r="1" ht="28" customHeight="1">
      <c r="A1" t="s" s="115">
        <v>6453</v>
      </c>
      <c r="B1" s="116"/>
      <c r="C1" s="116"/>
      <c r="D1" s="116"/>
      <c r="E1" s="116"/>
      <c r="F1" s="116"/>
      <c r="G1" s="117"/>
    </row>
    <row r="2" ht="20.55" customHeight="1">
      <c r="A2" t="s" s="118">
        <v>6454</v>
      </c>
      <c r="B2" t="s" s="118">
        <v>6463</v>
      </c>
      <c r="C2" t="s" s="118">
        <v>6464</v>
      </c>
      <c r="D2" t="s" s="118">
        <v>6465</v>
      </c>
      <c r="E2" t="s" s="118">
        <v>6466</v>
      </c>
      <c r="F2" t="s" s="118">
        <v>6467</v>
      </c>
      <c r="G2" t="s" s="118">
        <v>6468</v>
      </c>
    </row>
    <row r="3" ht="32.55" customHeight="1">
      <c r="A3" t="s" s="119">
        <v>6469</v>
      </c>
      <c r="B3" s="137">
        <v>45257</v>
      </c>
      <c r="C3" t="b" s="138">
        <v>0</v>
      </c>
      <c r="D3" s="107"/>
      <c r="E3" t="b" s="138">
        <v>1</v>
      </c>
      <c r="F3" s="138">
        <v>1521</v>
      </c>
      <c r="G3" s="139">
        <v>3772.97</v>
      </c>
    </row>
    <row r="4" ht="20.35" customHeight="1">
      <c r="A4" t="s" s="28">
        <v>5479</v>
      </c>
      <c r="B4" s="123"/>
      <c r="C4" t="b" s="59">
        <v>0</v>
      </c>
      <c r="D4" s="31"/>
      <c r="E4" t="b" s="59">
        <v>0</v>
      </c>
      <c r="F4" s="31"/>
      <c r="G4" s="94"/>
    </row>
    <row r="5" ht="20.35" customHeight="1">
      <c r="A5" t="s" s="28">
        <v>5479</v>
      </c>
      <c r="B5" s="123"/>
      <c r="C5" t="b" s="59">
        <v>0</v>
      </c>
      <c r="D5" s="31"/>
      <c r="E5" t="b" s="59">
        <v>0</v>
      </c>
      <c r="F5" s="31"/>
      <c r="G5" s="94"/>
    </row>
    <row r="6" ht="20.35" customHeight="1">
      <c r="A6" t="s" s="28">
        <v>5479</v>
      </c>
      <c r="B6" s="123"/>
      <c r="C6" t="b" s="59">
        <v>0</v>
      </c>
      <c r="D6" s="31"/>
      <c r="E6" t="b" s="59">
        <v>0</v>
      </c>
      <c r="F6" s="31"/>
      <c r="G6" s="94"/>
    </row>
    <row r="7" ht="20.35" customHeight="1">
      <c r="A7" t="s" s="28">
        <v>5479</v>
      </c>
      <c r="B7" s="123"/>
      <c r="C7" t="b" s="59">
        <v>0</v>
      </c>
      <c r="D7" s="31"/>
      <c r="E7" t="b" s="59">
        <v>0</v>
      </c>
      <c r="F7" s="31"/>
      <c r="G7" s="94"/>
    </row>
    <row r="8" ht="20.35" customHeight="1">
      <c r="A8" s="98"/>
      <c r="B8" s="123"/>
      <c r="C8" t="b" s="59">
        <v>0</v>
      </c>
      <c r="D8" s="31"/>
      <c r="E8" t="b" s="59">
        <v>0</v>
      </c>
      <c r="F8" s="31"/>
      <c r="G8" s="94"/>
    </row>
    <row r="9" ht="20.35" customHeight="1">
      <c r="A9" s="98"/>
      <c r="B9" s="123"/>
      <c r="C9" t="b" s="59">
        <v>0</v>
      </c>
      <c r="D9" s="31"/>
      <c r="E9" t="b" s="59">
        <v>0</v>
      </c>
      <c r="F9" s="31"/>
      <c r="G9" s="94"/>
    </row>
    <row r="10" ht="20.35" customHeight="1">
      <c r="A10" s="98"/>
      <c r="B10" s="123"/>
      <c r="C10" t="b" s="59">
        <v>0</v>
      </c>
      <c r="D10" s="31"/>
      <c r="E10" t="b" s="59">
        <v>0</v>
      </c>
      <c r="F10" s="31"/>
      <c r="G10" s="94"/>
    </row>
    <row r="11" ht="20.35" customHeight="1">
      <c r="A11" s="98"/>
      <c r="B11" s="123"/>
      <c r="C11" t="b" s="59">
        <v>0</v>
      </c>
      <c r="D11" s="31"/>
      <c r="E11" t="b" s="59">
        <v>0</v>
      </c>
      <c r="F11" s="31"/>
      <c r="G11" s="94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